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sheets/sheet75.xml" ContentType="application/vnd.openxmlformats-officedocument.spreadsheetml.worksheet+xml"/>
  <Override PartName="/xl/worksheets/sheet76.xml" ContentType="application/vnd.openxmlformats-officedocument.spreadsheetml.worksheet+xml"/>
  <Override PartName="/xl/worksheets/sheet77.xml" ContentType="application/vnd.openxmlformats-officedocument.spreadsheetml.worksheet+xml"/>
  <Override PartName="/xl/worksheets/sheet78.xml" ContentType="application/vnd.openxmlformats-officedocument.spreadsheetml.worksheet+xml"/>
  <Override PartName="/xl/worksheets/sheet79.xml" ContentType="application/vnd.openxmlformats-officedocument.spreadsheetml.worksheet+xml"/>
  <Override PartName="/xl/worksheets/sheet80.xml" ContentType="application/vnd.openxmlformats-officedocument.spreadsheetml.worksheet+xml"/>
  <Override PartName="/xl/worksheets/sheet81.xml" ContentType="application/vnd.openxmlformats-officedocument.spreadsheetml.worksheet+xml"/>
  <Override PartName="/xl/worksheets/sheet82.xml" ContentType="application/vnd.openxmlformats-officedocument.spreadsheetml.worksheet+xml"/>
  <Override PartName="/xl/worksheets/sheet83.xml" ContentType="application/vnd.openxmlformats-officedocument.spreadsheetml.worksheet+xml"/>
  <Override PartName="/xl/worksheets/sheet84.xml" ContentType="application/vnd.openxmlformats-officedocument.spreadsheetml.worksheet+xml"/>
  <Override PartName="/xl/worksheets/sheet85.xml" ContentType="application/vnd.openxmlformats-officedocument.spreadsheetml.worksheet+xml"/>
  <Override PartName="/xl/worksheets/sheet86.xml" ContentType="application/vnd.openxmlformats-officedocument.spreadsheetml.worksheet+xml"/>
  <Override PartName="/xl/worksheets/sheet87.xml" ContentType="application/vnd.openxmlformats-officedocument.spreadsheetml.worksheet+xml"/>
  <Override PartName="/xl/worksheets/sheet88.xml" ContentType="application/vnd.openxmlformats-officedocument.spreadsheetml.worksheet+xml"/>
  <Override PartName="/xl/worksheets/sheet89.xml" ContentType="application/vnd.openxmlformats-officedocument.spreadsheetml.worksheet+xml"/>
  <Override PartName="/xl/worksheets/sheet90.xml" ContentType="application/vnd.openxmlformats-officedocument.spreadsheetml.worksheet+xml"/>
  <Override PartName="/xl/worksheets/sheet91.xml" ContentType="application/vnd.openxmlformats-officedocument.spreadsheetml.worksheet+xml"/>
  <Override PartName="/xl/worksheets/sheet92.xml" ContentType="application/vnd.openxmlformats-officedocument.spreadsheetml.worksheet+xml"/>
  <Override PartName="/xl/worksheets/sheet93.xml" ContentType="application/vnd.openxmlformats-officedocument.spreadsheetml.worksheet+xml"/>
  <Override PartName="/xl/worksheets/sheet94.xml" ContentType="application/vnd.openxmlformats-officedocument.spreadsheetml.worksheet+xml"/>
  <Override PartName="/xl/worksheets/sheet95.xml" ContentType="application/vnd.openxmlformats-officedocument.spreadsheetml.worksheet+xml"/>
  <Override PartName="/xl/worksheets/sheet96.xml" ContentType="application/vnd.openxmlformats-officedocument.spreadsheetml.worksheet+xml"/>
  <Override PartName="/xl/worksheets/sheet97.xml" ContentType="application/vnd.openxmlformats-officedocument.spreadsheetml.worksheet+xml"/>
  <Override PartName="/xl/worksheets/sheet98.xml" ContentType="application/vnd.openxmlformats-officedocument.spreadsheetml.worksheet+xml"/>
  <Override PartName="/xl/worksheets/sheet99.xml" ContentType="application/vnd.openxmlformats-officedocument.spreadsheetml.worksheet+xml"/>
  <Override PartName="/xl/worksheets/sheet100.xml" ContentType="application/vnd.openxmlformats-officedocument.spreadsheetml.worksheet+xml"/>
  <Override PartName="/xl/worksheets/sheet101.xml" ContentType="application/vnd.openxmlformats-officedocument.spreadsheetml.worksheet+xml"/>
  <Override PartName="/xl/worksheets/sheet102.xml" ContentType="application/vnd.openxmlformats-officedocument.spreadsheetml.worksheet+xml"/>
  <Override PartName="/xl/worksheets/sheet103.xml" ContentType="application/vnd.openxmlformats-officedocument.spreadsheetml.worksheet+xml"/>
  <Override PartName="/xl/worksheets/sheet104.xml" ContentType="application/vnd.openxmlformats-officedocument.spreadsheetml.worksheet+xml"/>
  <Override PartName="/xl/worksheets/sheet105.xml" ContentType="application/vnd.openxmlformats-officedocument.spreadsheetml.worksheet+xml"/>
  <Override PartName="/xl/worksheets/sheet106.xml" ContentType="application/vnd.openxmlformats-officedocument.spreadsheetml.worksheet+xml"/>
  <Override PartName="/xl/worksheets/sheet107.xml" ContentType="application/vnd.openxmlformats-officedocument.spreadsheetml.worksheet+xml"/>
  <Override PartName="/xl/worksheets/sheet108.xml" ContentType="application/vnd.openxmlformats-officedocument.spreadsheetml.worksheet+xml"/>
  <Override PartName="/xl/worksheets/sheet109.xml" ContentType="application/vnd.openxmlformats-officedocument.spreadsheetml.worksheet+xml"/>
  <Override PartName="/xl/worksheets/sheet110.xml" ContentType="application/vnd.openxmlformats-officedocument.spreadsheetml.worksheet+xml"/>
  <Override PartName="/xl/worksheets/sheet111.xml" ContentType="application/vnd.openxmlformats-officedocument.spreadsheetml.worksheet+xml"/>
  <Override PartName="/xl/worksheets/sheet112.xml" ContentType="application/vnd.openxmlformats-officedocument.spreadsheetml.worksheet+xml"/>
  <Override PartName="/xl/worksheets/sheet113.xml" ContentType="application/vnd.openxmlformats-officedocument.spreadsheetml.worksheet+xml"/>
  <Override PartName="/xl/worksheets/sheet114.xml" ContentType="application/vnd.openxmlformats-officedocument.spreadsheetml.worksheet+xml"/>
  <Override PartName="/xl/worksheets/sheet115.xml" ContentType="application/vnd.openxmlformats-officedocument.spreadsheetml.worksheet+xml"/>
  <Override PartName="/xl/worksheets/sheet116.xml" ContentType="application/vnd.openxmlformats-officedocument.spreadsheetml.worksheet+xml"/>
  <Override PartName="/xl/worksheets/sheet117.xml" ContentType="application/vnd.openxmlformats-officedocument.spreadsheetml.worksheet+xml"/>
  <Override PartName="/xl/worksheets/sheet118.xml" ContentType="application/vnd.openxmlformats-officedocument.spreadsheetml.worksheet+xml"/>
  <Override PartName="/xl/worksheets/sheet119.xml" ContentType="application/vnd.openxmlformats-officedocument.spreadsheetml.worksheet+xml"/>
  <Override PartName="/xl/worksheets/sheet120.xml" ContentType="application/vnd.openxmlformats-officedocument.spreadsheetml.worksheet+xml"/>
  <Override PartName="/xl/worksheets/sheet121.xml" ContentType="application/vnd.openxmlformats-officedocument.spreadsheetml.worksheet+xml"/>
  <Override PartName="/xl/worksheets/sheet122.xml" ContentType="application/vnd.openxmlformats-officedocument.spreadsheetml.worksheet+xml"/>
  <Override PartName="/xl/worksheets/sheet123.xml" ContentType="application/vnd.openxmlformats-officedocument.spreadsheetml.worksheet+xml"/>
  <Override PartName="/xl/worksheets/sheet124.xml" ContentType="application/vnd.openxmlformats-officedocument.spreadsheetml.worksheet+xml"/>
  <Override PartName="/xl/worksheets/sheet125.xml" ContentType="application/vnd.openxmlformats-officedocument.spreadsheetml.worksheet+xml"/>
  <Override PartName="/xl/worksheets/sheet126.xml" ContentType="application/vnd.openxmlformats-officedocument.spreadsheetml.worksheet+xml"/>
  <Override PartName="/xl/worksheets/sheet127.xml" ContentType="application/vnd.openxmlformats-officedocument.spreadsheetml.worksheet+xml"/>
  <Override PartName="/xl/worksheets/sheet128.xml" ContentType="application/vnd.openxmlformats-officedocument.spreadsheetml.worksheet+xml"/>
  <Override PartName="/xl/worksheets/sheet129.xml" ContentType="application/vnd.openxmlformats-officedocument.spreadsheetml.worksheet+xml"/>
  <Override PartName="/xl/worksheets/sheet130.xml" ContentType="application/vnd.openxmlformats-officedocument.spreadsheetml.worksheet+xml"/>
  <Override PartName="/xl/worksheets/sheet131.xml" ContentType="application/vnd.openxmlformats-officedocument.spreadsheetml.worksheet+xml"/>
  <Override PartName="/xl/worksheets/sheet132.xml" ContentType="application/vnd.openxmlformats-officedocument.spreadsheetml.worksheet+xml"/>
  <Override PartName="/xl/worksheets/sheet133.xml" ContentType="application/vnd.openxmlformats-officedocument.spreadsheetml.worksheet+xml"/>
  <Override PartName="/xl/worksheets/sheet134.xml" ContentType="application/vnd.openxmlformats-officedocument.spreadsheetml.worksheet+xml"/>
  <Override PartName="/xl/worksheets/sheet135.xml" ContentType="application/vnd.openxmlformats-officedocument.spreadsheetml.worksheet+xml"/>
  <Override PartName="/xl/worksheets/sheet136.xml" ContentType="application/vnd.openxmlformats-officedocument.spreadsheetml.worksheet+xml"/>
  <Override PartName="/xl/worksheets/sheet137.xml" ContentType="application/vnd.openxmlformats-officedocument.spreadsheetml.worksheet+xml"/>
  <Override PartName="/xl/worksheets/sheet138.xml" ContentType="application/vnd.openxmlformats-officedocument.spreadsheetml.worksheet+xml"/>
  <Override PartName="/xl/worksheets/sheet139.xml" ContentType="application/vnd.openxmlformats-officedocument.spreadsheetml.worksheet+xml"/>
  <Override PartName="/xl/worksheets/sheet140.xml" ContentType="application/vnd.openxmlformats-officedocument.spreadsheetml.worksheet+xml"/>
  <Override PartName="/xl/worksheets/sheet141.xml" ContentType="application/vnd.openxmlformats-officedocument.spreadsheetml.worksheet+xml"/>
  <Override PartName="/xl/worksheets/sheet142.xml" ContentType="application/vnd.openxmlformats-officedocument.spreadsheetml.worksheet+xml"/>
  <Override PartName="/xl/worksheets/sheet143.xml" ContentType="application/vnd.openxmlformats-officedocument.spreadsheetml.worksheet+xml"/>
  <Override PartName="/xl/worksheets/sheet144.xml" ContentType="application/vnd.openxmlformats-officedocument.spreadsheetml.worksheet+xml"/>
  <Override PartName="/xl/worksheets/sheet145.xml" ContentType="application/vnd.openxmlformats-officedocument.spreadsheetml.worksheet+xml"/>
  <Override PartName="/xl/worksheets/sheet146.xml" ContentType="application/vnd.openxmlformats-officedocument.spreadsheetml.worksheet+xml"/>
  <Override PartName="/xl/worksheets/sheet147.xml" ContentType="application/vnd.openxmlformats-officedocument.spreadsheetml.worksheet+xml"/>
  <Override PartName="/xl/worksheets/sheet148.xml" ContentType="application/vnd.openxmlformats-officedocument.spreadsheetml.worksheet+xml"/>
  <Override PartName="/xl/worksheets/sheet149.xml" ContentType="application/vnd.openxmlformats-officedocument.spreadsheetml.worksheet+xml"/>
  <Override PartName="/xl/worksheets/sheet150.xml" ContentType="application/vnd.openxmlformats-officedocument.spreadsheetml.worksheet+xml"/>
  <Override PartName="/xl/worksheets/sheet151.xml" ContentType="application/vnd.openxmlformats-officedocument.spreadsheetml.worksheet+xml"/>
  <Override PartName="/xl/worksheets/sheet152.xml" ContentType="application/vnd.openxmlformats-officedocument.spreadsheetml.worksheet+xml"/>
  <Override PartName="/xl/worksheets/sheet153.xml" ContentType="application/vnd.openxmlformats-officedocument.spreadsheetml.worksheet+xml"/>
  <Override PartName="/xl/worksheets/sheet154.xml" ContentType="application/vnd.openxmlformats-officedocument.spreadsheetml.worksheet+xml"/>
  <Override PartName="/xl/worksheets/sheet155.xml" ContentType="application/vnd.openxmlformats-officedocument.spreadsheetml.worksheet+xml"/>
  <Override PartName="/xl/worksheets/sheet156.xml" ContentType="application/vnd.openxmlformats-officedocument.spreadsheetml.worksheet+xml"/>
  <Override PartName="/xl/worksheets/sheet157.xml" ContentType="application/vnd.openxmlformats-officedocument.spreadsheetml.worksheet+xml"/>
  <Override PartName="/xl/worksheets/sheet158.xml" ContentType="application/vnd.openxmlformats-officedocument.spreadsheetml.worksheet+xml"/>
  <Override PartName="/xl/worksheets/sheet159.xml" ContentType="application/vnd.openxmlformats-officedocument.spreadsheetml.worksheet+xml"/>
  <Override PartName="/xl/worksheets/sheet160.xml" ContentType="application/vnd.openxmlformats-officedocument.spreadsheetml.worksheet+xml"/>
  <Override PartName="/xl/worksheets/sheet161.xml" ContentType="application/vnd.openxmlformats-officedocument.spreadsheetml.worksheet+xml"/>
  <Override PartName="/xl/worksheets/sheet162.xml" ContentType="application/vnd.openxmlformats-officedocument.spreadsheetml.worksheet+xml"/>
  <Override PartName="/xl/worksheets/sheet163.xml" ContentType="application/vnd.openxmlformats-officedocument.spreadsheetml.worksheet+xml"/>
  <Override PartName="/xl/worksheets/sheet164.xml" ContentType="application/vnd.openxmlformats-officedocument.spreadsheetml.worksheet+xml"/>
  <Override PartName="/xl/worksheets/sheet165.xml" ContentType="application/vnd.openxmlformats-officedocument.spreadsheetml.worksheet+xml"/>
  <Override PartName="/xl/worksheets/sheet166.xml" ContentType="application/vnd.openxmlformats-officedocument.spreadsheetml.worksheet+xml"/>
  <Override PartName="/xl/worksheets/sheet167.xml" ContentType="application/vnd.openxmlformats-officedocument.spreadsheetml.worksheet+xml"/>
  <Override PartName="/xl/worksheets/sheet168.xml" ContentType="application/vnd.openxmlformats-officedocument.spreadsheetml.worksheet+xml"/>
  <Override PartName="/xl/worksheets/sheet169.xml" ContentType="application/vnd.openxmlformats-officedocument.spreadsheetml.worksheet+xml"/>
  <Override PartName="/xl/worksheets/sheet170.xml" ContentType="application/vnd.openxmlformats-officedocument.spreadsheetml.worksheet+xml"/>
  <Override PartName="/xl/worksheets/sheet171.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 /><Relationship Type="http://schemas.openxmlformats.org/package/2006/relationships/metadata/core-properties" Target="docProps/core.xml" Id="rId2" /><Relationship Type="http://schemas.openxmlformats.org/officeDocument/2006/relationships/extended-properties" Target="docProps/app.xml" Id="rId3" /></Relationships>
</file>

<file path=xl/workbook.xml><?xml version="1.0" encoding="utf-8"?>
<workbook xmlns:r="http://schemas.openxmlformats.org/officeDocument/2006/relationships" xmlns="http://schemas.openxmlformats.org/spreadsheetml/2006/main">
  <workbookPr/>
  <workbookProtection/>
  <bookViews>
    <workbookView visibility="visible" minimized="0" showHorizontalScroll="1" showVerticalScroll="1" showSheetTabs="1" tabRatio="600" firstSheet="0" activeTab="0" autoFilterDateGrouping="1"/>
  </bookViews>
  <sheets>
    <sheet name="5750_나결_1" sheetId="1" state="visible" r:id="rId1"/>
    <sheet name="5790_삼청_1" sheetId="2" state="visible" r:id="rId2"/>
    <sheet name="5790_삼청_2" sheetId="3" state="visible" r:id="rId3"/>
    <sheet name="5790_삼청_3" sheetId="4" state="visible" r:id="rId4"/>
    <sheet name="5790_삼청_4" sheetId="5" state="visible" r:id="rId5"/>
    <sheet name="5790_삼청_5" sheetId="6" state="visible" r:id="rId6"/>
    <sheet name="5790_삼청_6" sheetId="7" state="visible" r:id="rId7"/>
    <sheet name="5790_삼청_7" sheetId="8" state="visible" r:id="rId8"/>
    <sheet name="5796_호남푸드_1" sheetId="9" state="visible" r:id="rId9"/>
    <sheet name="5796_호남푸드_2" sheetId="10" state="visible" r:id="rId10"/>
    <sheet name="5796_호남푸드_3" sheetId="11" state="visible" r:id="rId11"/>
    <sheet name="5796_호남푸드_4" sheetId="12" state="visible" r:id="rId12"/>
    <sheet name="5796_호남푸드_5" sheetId="13" state="visible" r:id="rId13"/>
    <sheet name="5796_호남푸드_7" sheetId="14" state="visible" r:id="rId14"/>
    <sheet name="5813_다솔이네_1" sheetId="15" state="visible" r:id="rId15"/>
    <sheet name="5813_다솔이네_2" sheetId="16" state="visible" r:id="rId16"/>
    <sheet name="5821_호남푸드_1" sheetId="17" state="visible" r:id="rId17"/>
    <sheet name="5823_태강씨푸드_1" sheetId="18" state="visible" r:id="rId18"/>
    <sheet name="5823_태강씨푸드_2" sheetId="19" state="visible" r:id="rId19"/>
    <sheet name="5828_용봉_1" sheetId="20" state="visible" r:id="rId20"/>
    <sheet name="5828_용봉_2" sheetId="21" state="visible" r:id="rId21"/>
    <sheet name="5828_용봉_3" sheetId="22" state="visible" r:id="rId22"/>
    <sheet name="5828_용봉_4" sheetId="23" state="visible" r:id="rId23"/>
    <sheet name="5828_용봉_5" sheetId="24" state="visible" r:id="rId24"/>
    <sheet name="5828_용봉_6" sheetId="25" state="visible" r:id="rId25"/>
    <sheet name="5831_다다수산유통_1" sheetId="26" state="visible" r:id="rId26"/>
    <sheet name="5832_다다수산유통_1" sheetId="27" state="visible" r:id="rId27"/>
    <sheet name="5833_태강씨푸드_1" sheetId="28" state="visible" r:id="rId28"/>
    <sheet name="5833_태강씨푸드_2" sheetId="29" state="visible" r:id="rId29"/>
    <sheet name="5834_코리아유통_1" sheetId="30" state="visible" r:id="rId30"/>
    <sheet name="5834_코리아유통_2" sheetId="31" state="visible" r:id="rId31"/>
    <sheet name="5834_코리아유통_3" sheetId="32" state="visible" r:id="rId32"/>
    <sheet name="5834_코리아유통_4" sheetId="33" state="visible" r:id="rId33"/>
    <sheet name="5835_청연_1" sheetId="34" state="visible" r:id="rId34"/>
    <sheet name="5836_청연_1" sheetId="35" state="visible" r:id="rId35"/>
    <sheet name="5837_청연_1" sheetId="36" state="visible" r:id="rId36"/>
    <sheet name="5838_청연_1" sheetId="37" state="visible" r:id="rId37"/>
    <sheet name="5838_청연_3" sheetId="38" state="visible" r:id="rId38"/>
    <sheet name="5838_청연_4" sheetId="39" state="visible" r:id="rId39"/>
    <sheet name="5838_청연_5" sheetId="40" state="visible" r:id="rId40"/>
    <sheet name="5838_청연_6" sheetId="41" state="visible" r:id="rId41"/>
    <sheet name="5838_청연_7" sheetId="42" state="visible" r:id="rId42"/>
    <sheet name="5838_청연_8" sheetId="43" state="visible" r:id="rId43"/>
    <sheet name="5839_다다수산유통_1" sheetId="44" state="visible" r:id="rId44"/>
    <sheet name="5840_한가람_1" sheetId="45" state="visible" r:id="rId45"/>
    <sheet name="5840_한가람_2" sheetId="46" state="visible" r:id="rId46"/>
    <sheet name="5840_한가람_3" sheetId="47" state="visible" r:id="rId47"/>
    <sheet name="5840_한가람_4" sheetId="48" state="visible" r:id="rId48"/>
    <sheet name="5844_바다내음_1" sheetId="49" state="visible" r:id="rId49"/>
    <sheet name="5844_바다내음_2" sheetId="50" state="visible" r:id="rId50"/>
    <sheet name="5844_바다내음_3" sheetId="51" state="visible" r:id="rId51"/>
    <sheet name="5844_바다내음_4" sheetId="52" state="visible" r:id="rId52"/>
    <sheet name="5844_바다내음_5" sheetId="53" state="visible" r:id="rId53"/>
    <sheet name="5844_바다내음_6" sheetId="54" state="visible" r:id="rId54"/>
    <sheet name="5844_바다내음_7" sheetId="55" state="visible" r:id="rId55"/>
    <sheet name="5844_바다내음_8" sheetId="56" state="visible" r:id="rId56"/>
    <sheet name="5845_바다내음_1" sheetId="57" state="visible" r:id="rId57"/>
    <sheet name="5845_바다내음_2" sheetId="58" state="visible" r:id="rId58"/>
    <sheet name="5845_바다내음_3" sheetId="59" state="visible" r:id="rId59"/>
    <sheet name="5847_호남푸드_1" sheetId="60" state="visible" r:id="rId60"/>
    <sheet name="5847_호남푸드_2" sheetId="61" state="visible" r:id="rId61"/>
    <sheet name="5848_호남푸드_1" sheetId="62" state="visible" r:id="rId62"/>
    <sheet name="5848_호남푸드_2" sheetId="63" state="visible" r:id="rId63"/>
    <sheet name="5849_바다내음_1" sheetId="64" state="visible" r:id="rId64"/>
    <sheet name="5853_한가득_2" sheetId="65" state="visible" r:id="rId65"/>
    <sheet name="5853_한가득_3" sheetId="66" state="visible" r:id="rId66"/>
    <sheet name="5853_한가득_4" sheetId="67" state="visible" r:id="rId67"/>
    <sheet name="5853_한가득_5" sheetId="68" state="visible" r:id="rId68"/>
    <sheet name="5853_한가득_6" sheetId="69" state="visible" r:id="rId69"/>
    <sheet name="5853_한가득_7" sheetId="70" state="visible" r:id="rId70"/>
    <sheet name="5854_한가득_1" sheetId="71" state="visible" r:id="rId71"/>
    <sheet name="5854_한가득_2" sheetId="72" state="visible" r:id="rId72"/>
    <sheet name="5855_호남푸드_1" sheetId="73" state="visible" r:id="rId73"/>
    <sheet name="5855_호남푸드_2" sheetId="74" state="visible" r:id="rId74"/>
    <sheet name="5855_호남푸드_3" sheetId="75" state="visible" r:id="rId75"/>
    <sheet name="5856_바다내음_1" sheetId="76" state="visible" r:id="rId76"/>
    <sheet name="5865_참조은에스에프_1" sheetId="77" state="visible" r:id="rId77"/>
    <sheet name="5865_참조은에스에프_7" sheetId="78" state="visible" r:id="rId78"/>
    <sheet name="5865_참조은에스에프_8" sheetId="79" state="visible" r:id="rId79"/>
    <sheet name="5871_올바른푸드_1" sheetId="80" state="visible" r:id="rId80"/>
    <sheet name="5871_올바른푸드_2" sheetId="81" state="visible" r:id="rId81"/>
    <sheet name="5871_올바른푸드_3" sheetId="82" state="visible" r:id="rId82"/>
    <sheet name="5871_올바른푸드_4" sheetId="83" state="visible" r:id="rId83"/>
    <sheet name="5875_올바른푸드_1" sheetId="84" state="visible" r:id="rId84"/>
    <sheet name="5883_호남푸드_1" sheetId="85" state="visible" r:id="rId85"/>
    <sheet name="5884_호남푸드_1" sheetId="86" state="visible" r:id="rId86"/>
    <sheet name="5889_세호_1" sheetId="87" state="visible" r:id="rId87"/>
    <sheet name="5889_세호_2" sheetId="88" state="visible" r:id="rId88"/>
    <sheet name="5894_호남푸드_1" sheetId="89" state="visible" r:id="rId89"/>
    <sheet name="5902_기운찬푸드_1" sheetId="90" state="visible" r:id="rId90"/>
    <sheet name="5902_기운찬푸드_2" sheetId="91" state="visible" r:id="rId91"/>
    <sheet name="5902_기운찬푸드_3" sheetId="92" state="visible" r:id="rId92"/>
    <sheet name="5905_돈가상사_1" sheetId="93" state="visible" r:id="rId93"/>
    <sheet name="5906_돈가상사_1" sheetId="94" state="visible" r:id="rId94"/>
    <sheet name="5930_나결_1" sheetId="95" state="visible" r:id="rId95"/>
    <sheet name="5933_창조유통_1" sheetId="96" state="visible" r:id="rId96"/>
    <sheet name="5949_시원스쿨FOOD_1" sheetId="97" state="visible" r:id="rId97"/>
    <sheet name="5959_용봉_1" sheetId="98" state="visible" r:id="rId98"/>
    <sheet name="5959_용봉_2" sheetId="99" state="visible" r:id="rId99"/>
    <sheet name="5959_용봉_3" sheetId="100" state="visible" r:id="rId100"/>
    <sheet name="5959_용봉_4" sheetId="101" state="visible" r:id="rId101"/>
    <sheet name="5959_용봉_5" sheetId="102" state="visible" r:id="rId102"/>
    <sheet name="5959_용봉_6" sheetId="103" state="visible" r:id="rId103"/>
    <sheet name="5963_삼청_1" sheetId="104" state="visible" r:id="rId104"/>
    <sheet name="5963_삼청_2" sheetId="105" state="visible" r:id="rId105"/>
    <sheet name="5963_삼청_3" sheetId="106" state="visible" r:id="rId106"/>
    <sheet name="5963_삼청_4" sheetId="107" state="visible" r:id="rId107"/>
    <sheet name="5963_삼청_5" sheetId="108" state="visible" r:id="rId108"/>
    <sheet name="5963_삼청_6" sheetId="109" state="visible" r:id="rId109"/>
    <sheet name="5963_삼청_7" sheetId="110" state="visible" r:id="rId110"/>
    <sheet name="5970_태강씨푸드_1" sheetId="111" state="visible" r:id="rId111"/>
    <sheet name="5970_태강씨푸드_2" sheetId="112" state="visible" r:id="rId112"/>
    <sheet name="5971_호남푸드_1" sheetId="113" state="visible" r:id="rId113"/>
    <sheet name="5971_호남푸드_2" sheetId="114" state="visible" r:id="rId114"/>
    <sheet name="5973_세호_1" sheetId="115" state="visible" r:id="rId115"/>
    <sheet name="5977_다솔이네_1" sheetId="116" state="visible" r:id="rId116"/>
    <sheet name="5977_다솔이네_2" sheetId="117" state="visible" r:id="rId117"/>
    <sheet name="5982_호남푸드_1" sheetId="118" state="visible" r:id="rId118"/>
    <sheet name="5982_호남푸드_2" sheetId="119" state="visible" r:id="rId119"/>
    <sheet name="5982_호남푸드_3" sheetId="120" state="visible" r:id="rId120"/>
    <sheet name="5982_호남푸드_4" sheetId="121" state="visible" r:id="rId121"/>
    <sheet name="5982_호남푸드_5" sheetId="122" state="visible" r:id="rId122"/>
    <sheet name="5982_호남푸드_7" sheetId="123" state="visible" r:id="rId123"/>
    <sheet name="5985_코리아유통_1" sheetId="124" state="visible" r:id="rId124"/>
    <sheet name="5985_코리아유통_2" sheetId="125" state="visible" r:id="rId125"/>
    <sheet name="5985_코리아유통_3" sheetId="126" state="visible" r:id="rId126"/>
    <sheet name="5985_코리아유통_4" sheetId="127" state="visible" r:id="rId127"/>
    <sheet name="5987_한가득_1" sheetId="128" state="visible" r:id="rId128"/>
    <sheet name="5987_한가득_2" sheetId="129" state="visible" r:id="rId129"/>
    <sheet name="5988_호남푸드_1" sheetId="130" state="visible" r:id="rId130"/>
    <sheet name="5988_호남푸드_2" sheetId="131" state="visible" r:id="rId131"/>
    <sheet name="5989_다다수산유통_1" sheetId="132" state="visible" r:id="rId132"/>
    <sheet name="5990_바다내음_1" sheetId="133" state="visible" r:id="rId133"/>
    <sheet name="5991_한가득_2" sheetId="134" state="visible" r:id="rId134"/>
    <sheet name="5991_한가득_3" sheetId="135" state="visible" r:id="rId135"/>
    <sheet name="5991_한가득_4" sheetId="136" state="visible" r:id="rId136"/>
    <sheet name="5991_한가득_5" sheetId="137" state="visible" r:id="rId137"/>
    <sheet name="5991_한가득_6" sheetId="138" state="visible" r:id="rId138"/>
    <sheet name="5991_한가득_7" sheetId="139" state="visible" r:id="rId139"/>
    <sheet name="5992_다다수산유통_1" sheetId="140" state="visible" r:id="rId140"/>
    <sheet name="5993_청연_1" sheetId="141" state="visible" r:id="rId141"/>
    <sheet name="5994_청연_1" sheetId="142" state="visible" r:id="rId142"/>
    <sheet name="5995_청연_1" sheetId="143" state="visible" r:id="rId143"/>
    <sheet name="5996_호남푸드_1" sheetId="144" state="visible" r:id="rId144"/>
    <sheet name="5996_호남푸드_2" sheetId="145" state="visible" r:id="rId145"/>
    <sheet name="5996_호남푸드_3" sheetId="146" state="visible" r:id="rId146"/>
    <sheet name="5999_다다수산유통_1" sheetId="147" state="visible" r:id="rId147"/>
    <sheet name="6001_청연_1" sheetId="148" state="visible" r:id="rId148"/>
    <sheet name="6001_청연_3" sheetId="149" state="visible" r:id="rId149"/>
    <sheet name="6001_청연_4" sheetId="150" state="visible" r:id="rId150"/>
    <sheet name="6001_청연_5" sheetId="151" state="visible" r:id="rId151"/>
    <sheet name="6001_청연_6" sheetId="152" state="visible" r:id="rId152"/>
    <sheet name="6001_청연_7" sheetId="153" state="visible" r:id="rId153"/>
    <sheet name="6001_청연_8" sheetId="154" state="visible" r:id="rId154"/>
    <sheet name="6003_엘푸드_1" sheetId="155" state="visible" r:id="rId155"/>
    <sheet name="6004_엘푸드_1" sheetId="156" state="visible" r:id="rId156"/>
    <sheet name="6006_바다내음_1" sheetId="157" state="visible" r:id="rId157"/>
    <sheet name="6006_바다내음_2" sheetId="158" state="visible" r:id="rId158"/>
    <sheet name="6006_바다내음_3" sheetId="159" state="visible" r:id="rId159"/>
    <sheet name="6006_바다내음_4" sheetId="160" state="visible" r:id="rId160"/>
    <sheet name="6006_바다내음_5" sheetId="161" state="visible" r:id="rId161"/>
    <sheet name="6006_바다내음_6" sheetId="162" state="visible" r:id="rId162"/>
    <sheet name="6006_바다내음_7" sheetId="163" state="visible" r:id="rId163"/>
    <sheet name="6006_바다내음_8" sheetId="164" state="visible" r:id="rId164"/>
    <sheet name="6007_바다내음_1" sheetId="165" state="visible" r:id="rId165"/>
    <sheet name="6007_바다내음_2" sheetId="166" state="visible" r:id="rId166"/>
    <sheet name="6007_바다내음_3" sheetId="167" state="visible" r:id="rId167"/>
    <sheet name="6010_한가람_1" sheetId="168" state="visible" r:id="rId168"/>
    <sheet name="6010_한가람_2" sheetId="169" state="visible" r:id="rId169"/>
    <sheet name="6010_한가람_3" sheetId="170" state="visible" r:id="rId170"/>
    <sheet name="6010_한가람_4" sheetId="171" state="visible" r:id="rId171"/>
  </sheets>
  <definedNames/>
  <calcPr calcId="124519" fullCalcOnLoad="1"/>
</workbook>
</file>

<file path=xl/styles.xml><?xml version="1.0" encoding="utf-8"?>
<styleSheet xmlns="http://schemas.openxmlformats.org/spreadsheetml/2006/main">
  <numFmts count="0"/>
  <fonts count="2">
    <font>
      <name val="Calibri"/>
      <family val="2"/>
      <color theme="1"/>
      <sz val="11"/>
      <scheme val="minor"/>
    </font>
    <font>
      <b val="1"/>
    </font>
  </fonts>
  <fills count="2">
    <fill>
      <patternFill/>
    </fill>
    <fill>
      <patternFill patternType="gray125"/>
    </fill>
  </fills>
  <borders count="2">
    <border>
      <left/>
      <right/>
      <top/>
      <bottom/>
      <diagonal/>
    </border>
    <border>
      <left style="thin"/>
      <right style="thin"/>
      <top style="thin"/>
      <bottom style="thin"/>
    </border>
  </borders>
  <cellStyleXfs count="1">
    <xf numFmtId="0" fontId="0" fillId="0" borderId="0"/>
  </cellStyleXfs>
  <cellXfs count="2">
    <xf numFmtId="0" fontId="0" fillId="0" borderId="0" pivotButton="0" quotePrefix="0" xfId="0"/>
    <xf numFmtId="0" fontId="1" fillId="0" borderId="1" applyAlignment="1" pivotButton="0" quotePrefix="0" xfId="0">
      <alignment horizontal="center"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 /><Relationship Type="http://schemas.openxmlformats.org/officeDocument/2006/relationships/worksheet" Target="/xl/worksheets/sheet2.xml" Id="rId2" /><Relationship Type="http://schemas.openxmlformats.org/officeDocument/2006/relationships/worksheet" Target="/xl/worksheets/sheet3.xml" Id="rId3" /><Relationship Type="http://schemas.openxmlformats.org/officeDocument/2006/relationships/worksheet" Target="/xl/worksheets/sheet4.xml" Id="rId4" /><Relationship Type="http://schemas.openxmlformats.org/officeDocument/2006/relationships/worksheet" Target="/xl/worksheets/sheet5.xml" Id="rId5" /><Relationship Type="http://schemas.openxmlformats.org/officeDocument/2006/relationships/worksheet" Target="/xl/worksheets/sheet6.xml" Id="rId6" /><Relationship Type="http://schemas.openxmlformats.org/officeDocument/2006/relationships/worksheet" Target="/xl/worksheets/sheet7.xml" Id="rId7" /><Relationship Type="http://schemas.openxmlformats.org/officeDocument/2006/relationships/worksheet" Target="/xl/worksheets/sheet8.xml" Id="rId8" /><Relationship Type="http://schemas.openxmlformats.org/officeDocument/2006/relationships/worksheet" Target="/xl/worksheets/sheet9.xml" Id="rId9" /><Relationship Type="http://schemas.openxmlformats.org/officeDocument/2006/relationships/worksheet" Target="/xl/worksheets/sheet10.xml" Id="rId10" /><Relationship Type="http://schemas.openxmlformats.org/officeDocument/2006/relationships/worksheet" Target="/xl/worksheets/sheet11.xml" Id="rId11" /><Relationship Type="http://schemas.openxmlformats.org/officeDocument/2006/relationships/worksheet" Target="/xl/worksheets/sheet12.xml" Id="rId12" /><Relationship Type="http://schemas.openxmlformats.org/officeDocument/2006/relationships/worksheet" Target="/xl/worksheets/sheet13.xml" Id="rId13" /><Relationship Type="http://schemas.openxmlformats.org/officeDocument/2006/relationships/worksheet" Target="/xl/worksheets/sheet14.xml" Id="rId14" /><Relationship Type="http://schemas.openxmlformats.org/officeDocument/2006/relationships/worksheet" Target="/xl/worksheets/sheet15.xml" Id="rId15" /><Relationship Type="http://schemas.openxmlformats.org/officeDocument/2006/relationships/worksheet" Target="/xl/worksheets/sheet16.xml" Id="rId16" /><Relationship Type="http://schemas.openxmlformats.org/officeDocument/2006/relationships/worksheet" Target="/xl/worksheets/sheet17.xml" Id="rId17" /><Relationship Type="http://schemas.openxmlformats.org/officeDocument/2006/relationships/worksheet" Target="/xl/worksheets/sheet18.xml" Id="rId18" /><Relationship Type="http://schemas.openxmlformats.org/officeDocument/2006/relationships/worksheet" Target="/xl/worksheets/sheet19.xml" Id="rId19" /><Relationship Type="http://schemas.openxmlformats.org/officeDocument/2006/relationships/worksheet" Target="/xl/worksheets/sheet20.xml" Id="rId20" /><Relationship Type="http://schemas.openxmlformats.org/officeDocument/2006/relationships/worksheet" Target="/xl/worksheets/sheet21.xml" Id="rId21" /><Relationship Type="http://schemas.openxmlformats.org/officeDocument/2006/relationships/worksheet" Target="/xl/worksheets/sheet22.xml" Id="rId22" /><Relationship Type="http://schemas.openxmlformats.org/officeDocument/2006/relationships/worksheet" Target="/xl/worksheets/sheet23.xml" Id="rId23" /><Relationship Type="http://schemas.openxmlformats.org/officeDocument/2006/relationships/worksheet" Target="/xl/worksheets/sheet24.xml" Id="rId24" /><Relationship Type="http://schemas.openxmlformats.org/officeDocument/2006/relationships/worksheet" Target="/xl/worksheets/sheet25.xml" Id="rId25" /><Relationship Type="http://schemas.openxmlformats.org/officeDocument/2006/relationships/worksheet" Target="/xl/worksheets/sheet26.xml" Id="rId26" /><Relationship Type="http://schemas.openxmlformats.org/officeDocument/2006/relationships/worksheet" Target="/xl/worksheets/sheet27.xml" Id="rId27" /><Relationship Type="http://schemas.openxmlformats.org/officeDocument/2006/relationships/worksheet" Target="/xl/worksheets/sheet28.xml" Id="rId28" /><Relationship Type="http://schemas.openxmlformats.org/officeDocument/2006/relationships/worksheet" Target="/xl/worksheets/sheet29.xml" Id="rId29" /><Relationship Type="http://schemas.openxmlformats.org/officeDocument/2006/relationships/worksheet" Target="/xl/worksheets/sheet30.xml" Id="rId30" /><Relationship Type="http://schemas.openxmlformats.org/officeDocument/2006/relationships/worksheet" Target="/xl/worksheets/sheet31.xml" Id="rId31" /><Relationship Type="http://schemas.openxmlformats.org/officeDocument/2006/relationships/worksheet" Target="/xl/worksheets/sheet32.xml" Id="rId32" /><Relationship Type="http://schemas.openxmlformats.org/officeDocument/2006/relationships/worksheet" Target="/xl/worksheets/sheet33.xml" Id="rId33" /><Relationship Type="http://schemas.openxmlformats.org/officeDocument/2006/relationships/worksheet" Target="/xl/worksheets/sheet34.xml" Id="rId34" /><Relationship Type="http://schemas.openxmlformats.org/officeDocument/2006/relationships/worksheet" Target="/xl/worksheets/sheet35.xml" Id="rId35" /><Relationship Type="http://schemas.openxmlformats.org/officeDocument/2006/relationships/worksheet" Target="/xl/worksheets/sheet36.xml" Id="rId36" /><Relationship Type="http://schemas.openxmlformats.org/officeDocument/2006/relationships/worksheet" Target="/xl/worksheets/sheet37.xml" Id="rId37" /><Relationship Type="http://schemas.openxmlformats.org/officeDocument/2006/relationships/worksheet" Target="/xl/worksheets/sheet38.xml" Id="rId38" /><Relationship Type="http://schemas.openxmlformats.org/officeDocument/2006/relationships/worksheet" Target="/xl/worksheets/sheet39.xml" Id="rId39" /><Relationship Type="http://schemas.openxmlformats.org/officeDocument/2006/relationships/worksheet" Target="/xl/worksheets/sheet40.xml" Id="rId40" /><Relationship Type="http://schemas.openxmlformats.org/officeDocument/2006/relationships/worksheet" Target="/xl/worksheets/sheet41.xml" Id="rId41" /><Relationship Type="http://schemas.openxmlformats.org/officeDocument/2006/relationships/worksheet" Target="/xl/worksheets/sheet42.xml" Id="rId42" /><Relationship Type="http://schemas.openxmlformats.org/officeDocument/2006/relationships/worksheet" Target="/xl/worksheets/sheet43.xml" Id="rId43" /><Relationship Type="http://schemas.openxmlformats.org/officeDocument/2006/relationships/worksheet" Target="/xl/worksheets/sheet44.xml" Id="rId44" /><Relationship Type="http://schemas.openxmlformats.org/officeDocument/2006/relationships/worksheet" Target="/xl/worksheets/sheet45.xml" Id="rId45" /><Relationship Type="http://schemas.openxmlformats.org/officeDocument/2006/relationships/worksheet" Target="/xl/worksheets/sheet46.xml" Id="rId46" /><Relationship Type="http://schemas.openxmlformats.org/officeDocument/2006/relationships/worksheet" Target="/xl/worksheets/sheet47.xml" Id="rId47" /><Relationship Type="http://schemas.openxmlformats.org/officeDocument/2006/relationships/worksheet" Target="/xl/worksheets/sheet48.xml" Id="rId48" /><Relationship Type="http://schemas.openxmlformats.org/officeDocument/2006/relationships/worksheet" Target="/xl/worksheets/sheet49.xml" Id="rId49" /><Relationship Type="http://schemas.openxmlformats.org/officeDocument/2006/relationships/worksheet" Target="/xl/worksheets/sheet50.xml" Id="rId50" /><Relationship Type="http://schemas.openxmlformats.org/officeDocument/2006/relationships/worksheet" Target="/xl/worksheets/sheet51.xml" Id="rId51" /><Relationship Type="http://schemas.openxmlformats.org/officeDocument/2006/relationships/worksheet" Target="/xl/worksheets/sheet52.xml" Id="rId52" /><Relationship Type="http://schemas.openxmlformats.org/officeDocument/2006/relationships/worksheet" Target="/xl/worksheets/sheet53.xml" Id="rId53" /><Relationship Type="http://schemas.openxmlformats.org/officeDocument/2006/relationships/worksheet" Target="/xl/worksheets/sheet54.xml" Id="rId54" /><Relationship Type="http://schemas.openxmlformats.org/officeDocument/2006/relationships/worksheet" Target="/xl/worksheets/sheet55.xml" Id="rId55" /><Relationship Type="http://schemas.openxmlformats.org/officeDocument/2006/relationships/worksheet" Target="/xl/worksheets/sheet56.xml" Id="rId56" /><Relationship Type="http://schemas.openxmlformats.org/officeDocument/2006/relationships/worksheet" Target="/xl/worksheets/sheet57.xml" Id="rId57" /><Relationship Type="http://schemas.openxmlformats.org/officeDocument/2006/relationships/worksheet" Target="/xl/worksheets/sheet58.xml" Id="rId58" /><Relationship Type="http://schemas.openxmlformats.org/officeDocument/2006/relationships/worksheet" Target="/xl/worksheets/sheet59.xml" Id="rId59" /><Relationship Type="http://schemas.openxmlformats.org/officeDocument/2006/relationships/worksheet" Target="/xl/worksheets/sheet60.xml" Id="rId60" /><Relationship Type="http://schemas.openxmlformats.org/officeDocument/2006/relationships/worksheet" Target="/xl/worksheets/sheet61.xml" Id="rId61" /><Relationship Type="http://schemas.openxmlformats.org/officeDocument/2006/relationships/worksheet" Target="/xl/worksheets/sheet62.xml" Id="rId62" /><Relationship Type="http://schemas.openxmlformats.org/officeDocument/2006/relationships/worksheet" Target="/xl/worksheets/sheet63.xml" Id="rId63" /><Relationship Type="http://schemas.openxmlformats.org/officeDocument/2006/relationships/worksheet" Target="/xl/worksheets/sheet64.xml" Id="rId64" /><Relationship Type="http://schemas.openxmlformats.org/officeDocument/2006/relationships/worksheet" Target="/xl/worksheets/sheet65.xml" Id="rId65" /><Relationship Type="http://schemas.openxmlformats.org/officeDocument/2006/relationships/worksheet" Target="/xl/worksheets/sheet66.xml" Id="rId66" /><Relationship Type="http://schemas.openxmlformats.org/officeDocument/2006/relationships/worksheet" Target="/xl/worksheets/sheet67.xml" Id="rId67" /><Relationship Type="http://schemas.openxmlformats.org/officeDocument/2006/relationships/worksheet" Target="/xl/worksheets/sheet68.xml" Id="rId68" /><Relationship Type="http://schemas.openxmlformats.org/officeDocument/2006/relationships/worksheet" Target="/xl/worksheets/sheet69.xml" Id="rId69" /><Relationship Type="http://schemas.openxmlformats.org/officeDocument/2006/relationships/worksheet" Target="/xl/worksheets/sheet70.xml" Id="rId70" /><Relationship Type="http://schemas.openxmlformats.org/officeDocument/2006/relationships/worksheet" Target="/xl/worksheets/sheet71.xml" Id="rId71" /><Relationship Type="http://schemas.openxmlformats.org/officeDocument/2006/relationships/worksheet" Target="/xl/worksheets/sheet72.xml" Id="rId72" /><Relationship Type="http://schemas.openxmlformats.org/officeDocument/2006/relationships/worksheet" Target="/xl/worksheets/sheet73.xml" Id="rId73" /><Relationship Type="http://schemas.openxmlformats.org/officeDocument/2006/relationships/worksheet" Target="/xl/worksheets/sheet74.xml" Id="rId74" /><Relationship Type="http://schemas.openxmlformats.org/officeDocument/2006/relationships/worksheet" Target="/xl/worksheets/sheet75.xml" Id="rId75" /><Relationship Type="http://schemas.openxmlformats.org/officeDocument/2006/relationships/worksheet" Target="/xl/worksheets/sheet76.xml" Id="rId76" /><Relationship Type="http://schemas.openxmlformats.org/officeDocument/2006/relationships/worksheet" Target="/xl/worksheets/sheet77.xml" Id="rId77" /><Relationship Type="http://schemas.openxmlformats.org/officeDocument/2006/relationships/worksheet" Target="/xl/worksheets/sheet78.xml" Id="rId78" /><Relationship Type="http://schemas.openxmlformats.org/officeDocument/2006/relationships/worksheet" Target="/xl/worksheets/sheet79.xml" Id="rId79" /><Relationship Type="http://schemas.openxmlformats.org/officeDocument/2006/relationships/worksheet" Target="/xl/worksheets/sheet80.xml" Id="rId80" /><Relationship Type="http://schemas.openxmlformats.org/officeDocument/2006/relationships/worksheet" Target="/xl/worksheets/sheet81.xml" Id="rId81" /><Relationship Type="http://schemas.openxmlformats.org/officeDocument/2006/relationships/worksheet" Target="/xl/worksheets/sheet82.xml" Id="rId82" /><Relationship Type="http://schemas.openxmlformats.org/officeDocument/2006/relationships/worksheet" Target="/xl/worksheets/sheet83.xml" Id="rId83" /><Relationship Type="http://schemas.openxmlformats.org/officeDocument/2006/relationships/worksheet" Target="/xl/worksheets/sheet84.xml" Id="rId84" /><Relationship Type="http://schemas.openxmlformats.org/officeDocument/2006/relationships/worksheet" Target="/xl/worksheets/sheet85.xml" Id="rId85" /><Relationship Type="http://schemas.openxmlformats.org/officeDocument/2006/relationships/worksheet" Target="/xl/worksheets/sheet86.xml" Id="rId86" /><Relationship Type="http://schemas.openxmlformats.org/officeDocument/2006/relationships/worksheet" Target="/xl/worksheets/sheet87.xml" Id="rId87" /><Relationship Type="http://schemas.openxmlformats.org/officeDocument/2006/relationships/worksheet" Target="/xl/worksheets/sheet88.xml" Id="rId88" /><Relationship Type="http://schemas.openxmlformats.org/officeDocument/2006/relationships/worksheet" Target="/xl/worksheets/sheet89.xml" Id="rId89" /><Relationship Type="http://schemas.openxmlformats.org/officeDocument/2006/relationships/worksheet" Target="/xl/worksheets/sheet90.xml" Id="rId90" /><Relationship Type="http://schemas.openxmlformats.org/officeDocument/2006/relationships/worksheet" Target="/xl/worksheets/sheet91.xml" Id="rId91" /><Relationship Type="http://schemas.openxmlformats.org/officeDocument/2006/relationships/worksheet" Target="/xl/worksheets/sheet92.xml" Id="rId92" /><Relationship Type="http://schemas.openxmlformats.org/officeDocument/2006/relationships/worksheet" Target="/xl/worksheets/sheet93.xml" Id="rId93" /><Relationship Type="http://schemas.openxmlformats.org/officeDocument/2006/relationships/worksheet" Target="/xl/worksheets/sheet94.xml" Id="rId94" /><Relationship Type="http://schemas.openxmlformats.org/officeDocument/2006/relationships/worksheet" Target="/xl/worksheets/sheet95.xml" Id="rId95" /><Relationship Type="http://schemas.openxmlformats.org/officeDocument/2006/relationships/worksheet" Target="/xl/worksheets/sheet96.xml" Id="rId96" /><Relationship Type="http://schemas.openxmlformats.org/officeDocument/2006/relationships/worksheet" Target="/xl/worksheets/sheet97.xml" Id="rId97" /><Relationship Type="http://schemas.openxmlformats.org/officeDocument/2006/relationships/worksheet" Target="/xl/worksheets/sheet98.xml" Id="rId98" /><Relationship Type="http://schemas.openxmlformats.org/officeDocument/2006/relationships/worksheet" Target="/xl/worksheets/sheet99.xml" Id="rId99" /><Relationship Type="http://schemas.openxmlformats.org/officeDocument/2006/relationships/worksheet" Target="/xl/worksheets/sheet100.xml" Id="rId100" /><Relationship Type="http://schemas.openxmlformats.org/officeDocument/2006/relationships/worksheet" Target="/xl/worksheets/sheet101.xml" Id="rId101" /><Relationship Type="http://schemas.openxmlformats.org/officeDocument/2006/relationships/worksheet" Target="/xl/worksheets/sheet102.xml" Id="rId102" /><Relationship Type="http://schemas.openxmlformats.org/officeDocument/2006/relationships/worksheet" Target="/xl/worksheets/sheet103.xml" Id="rId103" /><Relationship Type="http://schemas.openxmlformats.org/officeDocument/2006/relationships/worksheet" Target="/xl/worksheets/sheet104.xml" Id="rId104" /><Relationship Type="http://schemas.openxmlformats.org/officeDocument/2006/relationships/worksheet" Target="/xl/worksheets/sheet105.xml" Id="rId105" /><Relationship Type="http://schemas.openxmlformats.org/officeDocument/2006/relationships/worksheet" Target="/xl/worksheets/sheet106.xml" Id="rId106" /><Relationship Type="http://schemas.openxmlformats.org/officeDocument/2006/relationships/worksheet" Target="/xl/worksheets/sheet107.xml" Id="rId107" /><Relationship Type="http://schemas.openxmlformats.org/officeDocument/2006/relationships/worksheet" Target="/xl/worksheets/sheet108.xml" Id="rId108" /><Relationship Type="http://schemas.openxmlformats.org/officeDocument/2006/relationships/worksheet" Target="/xl/worksheets/sheet109.xml" Id="rId109" /><Relationship Type="http://schemas.openxmlformats.org/officeDocument/2006/relationships/worksheet" Target="/xl/worksheets/sheet110.xml" Id="rId110" /><Relationship Type="http://schemas.openxmlformats.org/officeDocument/2006/relationships/worksheet" Target="/xl/worksheets/sheet111.xml" Id="rId111" /><Relationship Type="http://schemas.openxmlformats.org/officeDocument/2006/relationships/worksheet" Target="/xl/worksheets/sheet112.xml" Id="rId112" /><Relationship Type="http://schemas.openxmlformats.org/officeDocument/2006/relationships/worksheet" Target="/xl/worksheets/sheet113.xml" Id="rId113" /><Relationship Type="http://schemas.openxmlformats.org/officeDocument/2006/relationships/worksheet" Target="/xl/worksheets/sheet114.xml" Id="rId114" /><Relationship Type="http://schemas.openxmlformats.org/officeDocument/2006/relationships/worksheet" Target="/xl/worksheets/sheet115.xml" Id="rId115" /><Relationship Type="http://schemas.openxmlformats.org/officeDocument/2006/relationships/worksheet" Target="/xl/worksheets/sheet116.xml" Id="rId116" /><Relationship Type="http://schemas.openxmlformats.org/officeDocument/2006/relationships/worksheet" Target="/xl/worksheets/sheet117.xml" Id="rId117" /><Relationship Type="http://schemas.openxmlformats.org/officeDocument/2006/relationships/worksheet" Target="/xl/worksheets/sheet118.xml" Id="rId118" /><Relationship Type="http://schemas.openxmlformats.org/officeDocument/2006/relationships/worksheet" Target="/xl/worksheets/sheet119.xml" Id="rId119" /><Relationship Type="http://schemas.openxmlformats.org/officeDocument/2006/relationships/worksheet" Target="/xl/worksheets/sheet120.xml" Id="rId120" /><Relationship Type="http://schemas.openxmlformats.org/officeDocument/2006/relationships/worksheet" Target="/xl/worksheets/sheet121.xml" Id="rId121" /><Relationship Type="http://schemas.openxmlformats.org/officeDocument/2006/relationships/worksheet" Target="/xl/worksheets/sheet122.xml" Id="rId122" /><Relationship Type="http://schemas.openxmlformats.org/officeDocument/2006/relationships/worksheet" Target="/xl/worksheets/sheet123.xml" Id="rId123" /><Relationship Type="http://schemas.openxmlformats.org/officeDocument/2006/relationships/worksheet" Target="/xl/worksheets/sheet124.xml" Id="rId124" /><Relationship Type="http://schemas.openxmlformats.org/officeDocument/2006/relationships/worksheet" Target="/xl/worksheets/sheet125.xml" Id="rId125" /><Relationship Type="http://schemas.openxmlformats.org/officeDocument/2006/relationships/worksheet" Target="/xl/worksheets/sheet126.xml" Id="rId126" /><Relationship Type="http://schemas.openxmlformats.org/officeDocument/2006/relationships/worksheet" Target="/xl/worksheets/sheet127.xml" Id="rId127" /><Relationship Type="http://schemas.openxmlformats.org/officeDocument/2006/relationships/worksheet" Target="/xl/worksheets/sheet128.xml" Id="rId128" /><Relationship Type="http://schemas.openxmlformats.org/officeDocument/2006/relationships/worksheet" Target="/xl/worksheets/sheet129.xml" Id="rId129" /><Relationship Type="http://schemas.openxmlformats.org/officeDocument/2006/relationships/worksheet" Target="/xl/worksheets/sheet130.xml" Id="rId130" /><Relationship Type="http://schemas.openxmlformats.org/officeDocument/2006/relationships/worksheet" Target="/xl/worksheets/sheet131.xml" Id="rId131" /><Relationship Type="http://schemas.openxmlformats.org/officeDocument/2006/relationships/worksheet" Target="/xl/worksheets/sheet132.xml" Id="rId132" /><Relationship Type="http://schemas.openxmlformats.org/officeDocument/2006/relationships/worksheet" Target="/xl/worksheets/sheet133.xml" Id="rId133" /><Relationship Type="http://schemas.openxmlformats.org/officeDocument/2006/relationships/worksheet" Target="/xl/worksheets/sheet134.xml" Id="rId134" /><Relationship Type="http://schemas.openxmlformats.org/officeDocument/2006/relationships/worksheet" Target="/xl/worksheets/sheet135.xml" Id="rId135" /><Relationship Type="http://schemas.openxmlformats.org/officeDocument/2006/relationships/worksheet" Target="/xl/worksheets/sheet136.xml" Id="rId136" /><Relationship Type="http://schemas.openxmlformats.org/officeDocument/2006/relationships/worksheet" Target="/xl/worksheets/sheet137.xml" Id="rId137" /><Relationship Type="http://schemas.openxmlformats.org/officeDocument/2006/relationships/worksheet" Target="/xl/worksheets/sheet138.xml" Id="rId138" /><Relationship Type="http://schemas.openxmlformats.org/officeDocument/2006/relationships/worksheet" Target="/xl/worksheets/sheet139.xml" Id="rId139" /><Relationship Type="http://schemas.openxmlformats.org/officeDocument/2006/relationships/worksheet" Target="/xl/worksheets/sheet140.xml" Id="rId140" /><Relationship Type="http://schemas.openxmlformats.org/officeDocument/2006/relationships/worksheet" Target="/xl/worksheets/sheet141.xml" Id="rId141" /><Relationship Type="http://schemas.openxmlformats.org/officeDocument/2006/relationships/worksheet" Target="/xl/worksheets/sheet142.xml" Id="rId142" /><Relationship Type="http://schemas.openxmlformats.org/officeDocument/2006/relationships/worksheet" Target="/xl/worksheets/sheet143.xml" Id="rId143" /><Relationship Type="http://schemas.openxmlformats.org/officeDocument/2006/relationships/worksheet" Target="/xl/worksheets/sheet144.xml" Id="rId144" /><Relationship Type="http://schemas.openxmlformats.org/officeDocument/2006/relationships/worksheet" Target="/xl/worksheets/sheet145.xml" Id="rId145" /><Relationship Type="http://schemas.openxmlformats.org/officeDocument/2006/relationships/worksheet" Target="/xl/worksheets/sheet146.xml" Id="rId146" /><Relationship Type="http://schemas.openxmlformats.org/officeDocument/2006/relationships/worksheet" Target="/xl/worksheets/sheet147.xml" Id="rId147" /><Relationship Type="http://schemas.openxmlformats.org/officeDocument/2006/relationships/worksheet" Target="/xl/worksheets/sheet148.xml" Id="rId148" /><Relationship Type="http://schemas.openxmlformats.org/officeDocument/2006/relationships/worksheet" Target="/xl/worksheets/sheet149.xml" Id="rId149" /><Relationship Type="http://schemas.openxmlformats.org/officeDocument/2006/relationships/worksheet" Target="/xl/worksheets/sheet150.xml" Id="rId150" /><Relationship Type="http://schemas.openxmlformats.org/officeDocument/2006/relationships/worksheet" Target="/xl/worksheets/sheet151.xml" Id="rId151" /><Relationship Type="http://schemas.openxmlformats.org/officeDocument/2006/relationships/worksheet" Target="/xl/worksheets/sheet152.xml" Id="rId152" /><Relationship Type="http://schemas.openxmlformats.org/officeDocument/2006/relationships/worksheet" Target="/xl/worksheets/sheet153.xml" Id="rId153" /><Relationship Type="http://schemas.openxmlformats.org/officeDocument/2006/relationships/worksheet" Target="/xl/worksheets/sheet154.xml" Id="rId154" /><Relationship Type="http://schemas.openxmlformats.org/officeDocument/2006/relationships/worksheet" Target="/xl/worksheets/sheet155.xml" Id="rId155" /><Relationship Type="http://schemas.openxmlformats.org/officeDocument/2006/relationships/worksheet" Target="/xl/worksheets/sheet156.xml" Id="rId156" /><Relationship Type="http://schemas.openxmlformats.org/officeDocument/2006/relationships/worksheet" Target="/xl/worksheets/sheet157.xml" Id="rId157" /><Relationship Type="http://schemas.openxmlformats.org/officeDocument/2006/relationships/worksheet" Target="/xl/worksheets/sheet158.xml" Id="rId158" /><Relationship Type="http://schemas.openxmlformats.org/officeDocument/2006/relationships/worksheet" Target="/xl/worksheets/sheet159.xml" Id="rId159" /><Relationship Type="http://schemas.openxmlformats.org/officeDocument/2006/relationships/worksheet" Target="/xl/worksheets/sheet160.xml" Id="rId160" /><Relationship Type="http://schemas.openxmlformats.org/officeDocument/2006/relationships/worksheet" Target="/xl/worksheets/sheet161.xml" Id="rId161" /><Relationship Type="http://schemas.openxmlformats.org/officeDocument/2006/relationships/worksheet" Target="/xl/worksheets/sheet162.xml" Id="rId162" /><Relationship Type="http://schemas.openxmlformats.org/officeDocument/2006/relationships/worksheet" Target="/xl/worksheets/sheet163.xml" Id="rId163" /><Relationship Type="http://schemas.openxmlformats.org/officeDocument/2006/relationships/worksheet" Target="/xl/worksheets/sheet164.xml" Id="rId164" /><Relationship Type="http://schemas.openxmlformats.org/officeDocument/2006/relationships/worksheet" Target="/xl/worksheets/sheet165.xml" Id="rId165" /><Relationship Type="http://schemas.openxmlformats.org/officeDocument/2006/relationships/worksheet" Target="/xl/worksheets/sheet166.xml" Id="rId166" /><Relationship Type="http://schemas.openxmlformats.org/officeDocument/2006/relationships/worksheet" Target="/xl/worksheets/sheet167.xml" Id="rId167" /><Relationship Type="http://schemas.openxmlformats.org/officeDocument/2006/relationships/worksheet" Target="/xl/worksheets/sheet168.xml" Id="rId168" /><Relationship Type="http://schemas.openxmlformats.org/officeDocument/2006/relationships/worksheet" Target="/xl/worksheets/sheet169.xml" Id="rId169" /><Relationship Type="http://schemas.openxmlformats.org/officeDocument/2006/relationships/worksheet" Target="/xl/worksheets/sheet170.xml" Id="rId170" /><Relationship Type="http://schemas.openxmlformats.org/officeDocument/2006/relationships/worksheet" Target="/xl/worksheets/sheet171.xml" Id="rId171" /><Relationship Type="http://schemas.openxmlformats.org/officeDocument/2006/relationships/styles" Target="styles.xml" Id="rId172" /><Relationship Type="http://schemas.openxmlformats.org/officeDocument/2006/relationships/theme" Target="theme/theme1.xml" Id="rId173"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Relationships xmlns="http://schemas.openxmlformats.org/package/2006/relationships"><Relationship Type="http://schemas.openxmlformats.org/officeDocument/2006/relationships/hyperlink" Target="https://school062.com/bbs/board.php?bo_table=product_02&amp;wr_id=5750" TargetMode="External" Id="rId1" /></Relationships>
</file>

<file path=xl/worksheets/_rels/sheet2.xml.rels><Relationships xmlns="http://schemas.openxmlformats.org/package/2006/relationships"><Relationship Type="http://schemas.openxmlformats.org/officeDocument/2006/relationships/hyperlink" Target="https://school062.com/bbs/board.php?bo_table=product_02&amp;wr_id=5790" TargetMode="External" Id="rId1" /></Relationships>
</file>

<file path=xl/worksheets/_rels/sheet3.xml.rels><Relationships xmlns="http://schemas.openxmlformats.org/package/2006/relationships"><Relationship Type="http://schemas.openxmlformats.org/officeDocument/2006/relationships/hyperlink" Target="https://school062.com/bbs/board.php?bo_table=product_02&amp;wr_id=5790" TargetMode="External" Id="rId1" /></Relationships>
</file>

<file path=xl/worksheets/_rels/sheet4.xml.rels><Relationships xmlns="http://schemas.openxmlformats.org/package/2006/relationships"><Relationship Type="http://schemas.openxmlformats.org/officeDocument/2006/relationships/hyperlink" Target="https://school062.com/bbs/board.php?bo_table=product_02&amp;wr_id=5790" TargetMode="External" Id="rId1" /></Relationships>
</file>

<file path=xl/worksheets/_rels/sheet5.xml.rels><Relationships xmlns="http://schemas.openxmlformats.org/package/2006/relationships"><Relationship Type="http://schemas.openxmlformats.org/officeDocument/2006/relationships/hyperlink" Target="https://school062.com/bbs/board.php?bo_table=product_02&amp;wr_id=5790" TargetMode="External" Id="rId1" /></Relationships>
</file>

<file path=xl/worksheets/_rels/sheet6.xml.rels><Relationships xmlns="http://schemas.openxmlformats.org/package/2006/relationships"><Relationship Type="http://schemas.openxmlformats.org/officeDocument/2006/relationships/hyperlink" Target="https://school062.com/bbs/board.php?bo_table=product_02&amp;wr_id=5790" TargetMode="External" Id="rId1" /></Relationships>
</file>

<file path=xl/worksheets/_rels/sheet7.xml.rels><Relationships xmlns="http://schemas.openxmlformats.org/package/2006/relationships"><Relationship Type="http://schemas.openxmlformats.org/officeDocument/2006/relationships/hyperlink" Target="https://school062.com/bbs/board.php?bo_table=product_02&amp;wr_id=5790" TargetMode="External" Id="rId1" /></Relationships>
</file>

<file path=xl/worksheets/_rels/sheet8.xml.rels><Relationships xmlns="http://schemas.openxmlformats.org/package/2006/relationships"><Relationship Type="http://schemas.openxmlformats.org/officeDocument/2006/relationships/hyperlink" Target="https://school062.com/bbs/board.php?bo_table=product_02&amp;wr_id=5790" TargetMode="External" Id="rId1" /></Relationships>
</file>

<file path=xl/worksheets/_rels/sheet9.xml.rels><Relationships xmlns="http://schemas.openxmlformats.org/package/2006/relationships"><Relationship Type="http://schemas.openxmlformats.org/officeDocument/2006/relationships/hyperlink" Target="https://school062.com/bbs/board.php?bo_table=product_02&amp;wr_id=5796" TargetMode="External" Id="rId1" /></Relationships>
</file>

<file path=xl/worksheets/_rels/sheet10.xml.rels><Relationships xmlns="http://schemas.openxmlformats.org/package/2006/relationships"><Relationship Type="http://schemas.openxmlformats.org/officeDocument/2006/relationships/hyperlink" Target="https://school062.com/bbs/board.php?bo_table=product_02&amp;wr_id=5796" TargetMode="External" Id="rId1" /></Relationships>
</file>

<file path=xl/worksheets/_rels/sheet11.xml.rels><Relationships xmlns="http://schemas.openxmlformats.org/package/2006/relationships"><Relationship Type="http://schemas.openxmlformats.org/officeDocument/2006/relationships/hyperlink" Target="https://school062.com/bbs/board.php?bo_table=product_02&amp;wr_id=5796" TargetMode="External" Id="rId1" /></Relationships>
</file>

<file path=xl/worksheets/_rels/sheet12.xml.rels><Relationships xmlns="http://schemas.openxmlformats.org/package/2006/relationships"><Relationship Type="http://schemas.openxmlformats.org/officeDocument/2006/relationships/hyperlink" Target="https://school062.com/bbs/board.php?bo_table=product_02&amp;wr_id=5796" TargetMode="External" Id="rId1" /></Relationships>
</file>

<file path=xl/worksheets/_rels/sheet13.xml.rels><Relationships xmlns="http://schemas.openxmlformats.org/package/2006/relationships"><Relationship Type="http://schemas.openxmlformats.org/officeDocument/2006/relationships/hyperlink" Target="https://school062.com/bbs/board.php?bo_table=product_02&amp;wr_id=5796" TargetMode="External" Id="rId1" /></Relationships>
</file>

<file path=xl/worksheets/_rels/sheet14.xml.rels><Relationships xmlns="http://schemas.openxmlformats.org/package/2006/relationships"><Relationship Type="http://schemas.openxmlformats.org/officeDocument/2006/relationships/hyperlink" Target="https://school062.com/bbs/board.php?bo_table=product_02&amp;wr_id=5796" TargetMode="External" Id="rId1" /></Relationships>
</file>

<file path=xl/worksheets/_rels/sheet15.xml.rels><Relationships xmlns="http://schemas.openxmlformats.org/package/2006/relationships"><Relationship Type="http://schemas.openxmlformats.org/officeDocument/2006/relationships/hyperlink" Target="https://school062.com/bbs/board.php?bo_table=product_02&amp;wr_id=5813" TargetMode="External" Id="rId1" /></Relationships>
</file>

<file path=xl/worksheets/_rels/sheet16.xml.rels><Relationships xmlns="http://schemas.openxmlformats.org/package/2006/relationships"><Relationship Type="http://schemas.openxmlformats.org/officeDocument/2006/relationships/hyperlink" Target="https://school062.com/bbs/board.php?bo_table=product_02&amp;wr_id=5813" TargetMode="External" Id="rId1" /></Relationships>
</file>

<file path=xl/worksheets/_rels/sheet17.xml.rels><Relationships xmlns="http://schemas.openxmlformats.org/package/2006/relationships"><Relationship Type="http://schemas.openxmlformats.org/officeDocument/2006/relationships/hyperlink" Target="https://school062.com/bbs/board.php?bo_table=product_02&amp;wr_id=5821" TargetMode="External" Id="rId1" /></Relationships>
</file>

<file path=xl/worksheets/_rels/sheet18.xml.rels><Relationships xmlns="http://schemas.openxmlformats.org/package/2006/relationships"><Relationship Type="http://schemas.openxmlformats.org/officeDocument/2006/relationships/hyperlink" Target="https://school062.com/bbs/board.php?bo_table=product_02&amp;wr_id=5823" TargetMode="External" Id="rId1" /></Relationships>
</file>

<file path=xl/worksheets/_rels/sheet19.xml.rels><Relationships xmlns="http://schemas.openxmlformats.org/package/2006/relationships"><Relationship Type="http://schemas.openxmlformats.org/officeDocument/2006/relationships/hyperlink" Target="https://school062.com/bbs/board.php?bo_table=product_02&amp;wr_id=5823" TargetMode="External" Id="rId1" /></Relationships>
</file>

<file path=xl/worksheets/_rels/sheet20.xml.rels><Relationships xmlns="http://schemas.openxmlformats.org/package/2006/relationships"><Relationship Type="http://schemas.openxmlformats.org/officeDocument/2006/relationships/hyperlink" Target="https://school062.com/bbs/board.php?bo_table=product_02&amp;wr_id=5828" TargetMode="External" Id="rId1" /></Relationships>
</file>

<file path=xl/worksheets/_rels/sheet21.xml.rels><Relationships xmlns="http://schemas.openxmlformats.org/package/2006/relationships"><Relationship Type="http://schemas.openxmlformats.org/officeDocument/2006/relationships/hyperlink" Target="https://school062.com/bbs/board.php?bo_table=product_02&amp;wr_id=5828" TargetMode="External" Id="rId1" /></Relationships>
</file>

<file path=xl/worksheets/_rels/sheet22.xml.rels><Relationships xmlns="http://schemas.openxmlformats.org/package/2006/relationships"><Relationship Type="http://schemas.openxmlformats.org/officeDocument/2006/relationships/hyperlink" Target="https://school062.com/bbs/board.php?bo_table=product_02&amp;wr_id=5828" TargetMode="External" Id="rId1" /></Relationships>
</file>

<file path=xl/worksheets/_rels/sheet23.xml.rels><Relationships xmlns="http://schemas.openxmlformats.org/package/2006/relationships"><Relationship Type="http://schemas.openxmlformats.org/officeDocument/2006/relationships/hyperlink" Target="https://school062.com/bbs/board.php?bo_table=product_02&amp;wr_id=5828" TargetMode="External" Id="rId1" /></Relationships>
</file>

<file path=xl/worksheets/_rels/sheet24.xml.rels><Relationships xmlns="http://schemas.openxmlformats.org/package/2006/relationships"><Relationship Type="http://schemas.openxmlformats.org/officeDocument/2006/relationships/hyperlink" Target="https://school062.com/bbs/board.php?bo_table=product_02&amp;wr_id=5828" TargetMode="External" Id="rId1" /></Relationships>
</file>

<file path=xl/worksheets/_rels/sheet25.xml.rels><Relationships xmlns="http://schemas.openxmlformats.org/package/2006/relationships"><Relationship Type="http://schemas.openxmlformats.org/officeDocument/2006/relationships/hyperlink" Target="https://school062.com/bbs/board.php?bo_table=product_02&amp;wr_id=5828" TargetMode="External" Id="rId1" /></Relationships>
</file>

<file path=xl/worksheets/_rels/sheet26.xml.rels><Relationships xmlns="http://schemas.openxmlformats.org/package/2006/relationships"><Relationship Type="http://schemas.openxmlformats.org/officeDocument/2006/relationships/hyperlink" Target="https://school062.com/bbs/board.php?bo_table=product_02&amp;wr_id=5831" TargetMode="External" Id="rId1" /></Relationships>
</file>

<file path=xl/worksheets/_rels/sheet27.xml.rels><Relationships xmlns="http://schemas.openxmlformats.org/package/2006/relationships"><Relationship Type="http://schemas.openxmlformats.org/officeDocument/2006/relationships/hyperlink" Target="https://school062.com/bbs/board.php?bo_table=product_02&amp;wr_id=5832" TargetMode="External" Id="rId1" /></Relationships>
</file>

<file path=xl/worksheets/_rels/sheet28.xml.rels><Relationships xmlns="http://schemas.openxmlformats.org/package/2006/relationships"><Relationship Type="http://schemas.openxmlformats.org/officeDocument/2006/relationships/hyperlink" Target="https://school062.com/bbs/board.php?bo_table=product_02&amp;wr_id=5833" TargetMode="External" Id="rId1" /></Relationships>
</file>

<file path=xl/worksheets/_rels/sheet29.xml.rels><Relationships xmlns="http://schemas.openxmlformats.org/package/2006/relationships"><Relationship Type="http://schemas.openxmlformats.org/officeDocument/2006/relationships/hyperlink" Target="https://school062.com/bbs/board.php?bo_table=product_02&amp;wr_id=5833" TargetMode="External" Id="rId1" /></Relationships>
</file>

<file path=xl/worksheets/_rels/sheet30.xml.rels><Relationships xmlns="http://schemas.openxmlformats.org/package/2006/relationships"><Relationship Type="http://schemas.openxmlformats.org/officeDocument/2006/relationships/hyperlink" Target="https://school062.com/bbs/board.php?bo_table=product_02&amp;wr_id=5834" TargetMode="External" Id="rId1" /></Relationships>
</file>

<file path=xl/worksheets/_rels/sheet31.xml.rels><Relationships xmlns="http://schemas.openxmlformats.org/package/2006/relationships"><Relationship Type="http://schemas.openxmlformats.org/officeDocument/2006/relationships/hyperlink" Target="https://school062.com/bbs/board.php?bo_table=product_02&amp;wr_id=5834" TargetMode="External" Id="rId1" /></Relationships>
</file>

<file path=xl/worksheets/_rels/sheet32.xml.rels><Relationships xmlns="http://schemas.openxmlformats.org/package/2006/relationships"><Relationship Type="http://schemas.openxmlformats.org/officeDocument/2006/relationships/hyperlink" Target="https://school062.com/bbs/board.php?bo_table=product_02&amp;wr_id=5834" TargetMode="External" Id="rId1" /></Relationships>
</file>

<file path=xl/worksheets/_rels/sheet33.xml.rels><Relationships xmlns="http://schemas.openxmlformats.org/package/2006/relationships"><Relationship Type="http://schemas.openxmlformats.org/officeDocument/2006/relationships/hyperlink" Target="https://school062.com/bbs/board.php?bo_table=product_02&amp;wr_id=5834" TargetMode="External" Id="rId1" /></Relationships>
</file>

<file path=xl/worksheets/_rels/sheet34.xml.rels><Relationships xmlns="http://schemas.openxmlformats.org/package/2006/relationships"><Relationship Type="http://schemas.openxmlformats.org/officeDocument/2006/relationships/hyperlink" Target="https://school062.com/bbs/board.php?bo_table=product_02&amp;wr_id=5835" TargetMode="External" Id="rId1" /></Relationships>
</file>

<file path=xl/worksheets/_rels/sheet35.xml.rels><Relationships xmlns="http://schemas.openxmlformats.org/package/2006/relationships"><Relationship Type="http://schemas.openxmlformats.org/officeDocument/2006/relationships/hyperlink" Target="https://school062.com/bbs/board.php?bo_table=product_02&amp;wr_id=5836" TargetMode="External" Id="rId1" /></Relationships>
</file>

<file path=xl/worksheets/_rels/sheet36.xml.rels><Relationships xmlns="http://schemas.openxmlformats.org/package/2006/relationships"><Relationship Type="http://schemas.openxmlformats.org/officeDocument/2006/relationships/hyperlink" Target="https://school062.com/bbs/board.php?bo_table=product_02&amp;wr_id=5837" TargetMode="External" Id="rId1" /></Relationships>
</file>

<file path=xl/worksheets/_rels/sheet37.xml.rels><Relationships xmlns="http://schemas.openxmlformats.org/package/2006/relationships"><Relationship Type="http://schemas.openxmlformats.org/officeDocument/2006/relationships/hyperlink" Target="https://school062.com/bbs/board.php?bo_table=product_02&amp;wr_id=5838" TargetMode="External" Id="rId1" /></Relationships>
</file>

<file path=xl/worksheets/_rels/sheet38.xml.rels><Relationships xmlns="http://schemas.openxmlformats.org/package/2006/relationships"><Relationship Type="http://schemas.openxmlformats.org/officeDocument/2006/relationships/hyperlink" Target="https://school062.com/bbs/board.php?bo_table=product_02&amp;wr_id=5838" TargetMode="External" Id="rId1" /></Relationships>
</file>

<file path=xl/worksheets/_rels/sheet39.xml.rels><Relationships xmlns="http://schemas.openxmlformats.org/package/2006/relationships"><Relationship Type="http://schemas.openxmlformats.org/officeDocument/2006/relationships/hyperlink" Target="https://school062.com/bbs/board.php?bo_table=product_02&amp;wr_id=5838" TargetMode="External" Id="rId1" /></Relationships>
</file>

<file path=xl/worksheets/_rels/sheet40.xml.rels><Relationships xmlns="http://schemas.openxmlformats.org/package/2006/relationships"><Relationship Type="http://schemas.openxmlformats.org/officeDocument/2006/relationships/hyperlink" Target="https://school062.com/bbs/board.php?bo_table=product_02&amp;wr_id=5838" TargetMode="External" Id="rId1" /></Relationships>
</file>

<file path=xl/worksheets/_rels/sheet41.xml.rels><Relationships xmlns="http://schemas.openxmlformats.org/package/2006/relationships"><Relationship Type="http://schemas.openxmlformats.org/officeDocument/2006/relationships/hyperlink" Target="https://school062.com/bbs/board.php?bo_table=product_02&amp;wr_id=5838" TargetMode="External" Id="rId1" /></Relationships>
</file>

<file path=xl/worksheets/_rels/sheet42.xml.rels><Relationships xmlns="http://schemas.openxmlformats.org/package/2006/relationships"><Relationship Type="http://schemas.openxmlformats.org/officeDocument/2006/relationships/hyperlink" Target="https://school062.com/bbs/board.php?bo_table=product_02&amp;wr_id=5838" TargetMode="External" Id="rId1" /></Relationships>
</file>

<file path=xl/worksheets/_rels/sheet43.xml.rels><Relationships xmlns="http://schemas.openxmlformats.org/package/2006/relationships"><Relationship Type="http://schemas.openxmlformats.org/officeDocument/2006/relationships/hyperlink" Target="https://school062.com/bbs/board.php?bo_table=product_02&amp;wr_id=5838" TargetMode="External" Id="rId1" /></Relationships>
</file>

<file path=xl/worksheets/_rels/sheet44.xml.rels><Relationships xmlns="http://schemas.openxmlformats.org/package/2006/relationships"><Relationship Type="http://schemas.openxmlformats.org/officeDocument/2006/relationships/hyperlink" Target="https://school062.com/bbs/board.php?bo_table=product_02&amp;wr_id=5839" TargetMode="External" Id="rId1" /></Relationships>
</file>

<file path=xl/worksheets/_rels/sheet45.xml.rels><Relationships xmlns="http://schemas.openxmlformats.org/package/2006/relationships"><Relationship Type="http://schemas.openxmlformats.org/officeDocument/2006/relationships/hyperlink" Target="https://school062.com/bbs/board.php?bo_table=product_02&amp;wr_id=5840" TargetMode="External" Id="rId1" /></Relationships>
</file>

<file path=xl/worksheets/_rels/sheet46.xml.rels><Relationships xmlns="http://schemas.openxmlformats.org/package/2006/relationships"><Relationship Type="http://schemas.openxmlformats.org/officeDocument/2006/relationships/hyperlink" Target="https://school062.com/bbs/board.php?bo_table=product_02&amp;wr_id=5840" TargetMode="External" Id="rId1" /></Relationships>
</file>

<file path=xl/worksheets/_rels/sheet47.xml.rels><Relationships xmlns="http://schemas.openxmlformats.org/package/2006/relationships"><Relationship Type="http://schemas.openxmlformats.org/officeDocument/2006/relationships/hyperlink" Target="https://school062.com/bbs/board.php?bo_table=product_02&amp;wr_id=5840" TargetMode="External" Id="rId1" /></Relationships>
</file>

<file path=xl/worksheets/_rels/sheet48.xml.rels><Relationships xmlns="http://schemas.openxmlformats.org/package/2006/relationships"><Relationship Type="http://schemas.openxmlformats.org/officeDocument/2006/relationships/hyperlink" Target="https://school062.com/bbs/board.php?bo_table=product_02&amp;wr_id=5840" TargetMode="External" Id="rId1" /></Relationships>
</file>

<file path=xl/worksheets/_rels/sheet49.xml.rels><Relationships xmlns="http://schemas.openxmlformats.org/package/2006/relationships"><Relationship Type="http://schemas.openxmlformats.org/officeDocument/2006/relationships/hyperlink" Target="https://school062.com/bbs/board.php?bo_table=product_02&amp;wr_id=5844" TargetMode="External" Id="rId1" /></Relationships>
</file>

<file path=xl/worksheets/_rels/sheet50.xml.rels><Relationships xmlns="http://schemas.openxmlformats.org/package/2006/relationships"><Relationship Type="http://schemas.openxmlformats.org/officeDocument/2006/relationships/hyperlink" Target="https://school062.com/bbs/board.php?bo_table=product_02&amp;wr_id=5844" TargetMode="External" Id="rId1" /></Relationships>
</file>

<file path=xl/worksheets/_rels/sheet51.xml.rels><Relationships xmlns="http://schemas.openxmlformats.org/package/2006/relationships"><Relationship Type="http://schemas.openxmlformats.org/officeDocument/2006/relationships/hyperlink" Target="https://school062.com/bbs/board.php?bo_table=product_02&amp;wr_id=5844" TargetMode="External" Id="rId1" /></Relationships>
</file>

<file path=xl/worksheets/_rels/sheet52.xml.rels><Relationships xmlns="http://schemas.openxmlformats.org/package/2006/relationships"><Relationship Type="http://schemas.openxmlformats.org/officeDocument/2006/relationships/hyperlink" Target="https://school062.com/bbs/board.php?bo_table=product_02&amp;wr_id=5844" TargetMode="External" Id="rId1" /></Relationships>
</file>

<file path=xl/worksheets/_rels/sheet53.xml.rels><Relationships xmlns="http://schemas.openxmlformats.org/package/2006/relationships"><Relationship Type="http://schemas.openxmlformats.org/officeDocument/2006/relationships/hyperlink" Target="https://school062.com/bbs/board.php?bo_table=product_02&amp;wr_id=5844" TargetMode="External" Id="rId1" /></Relationships>
</file>

<file path=xl/worksheets/_rels/sheet54.xml.rels><Relationships xmlns="http://schemas.openxmlformats.org/package/2006/relationships"><Relationship Type="http://schemas.openxmlformats.org/officeDocument/2006/relationships/hyperlink" Target="https://school062.com/bbs/board.php?bo_table=product_02&amp;wr_id=5844" TargetMode="External" Id="rId1" /></Relationships>
</file>

<file path=xl/worksheets/_rels/sheet55.xml.rels><Relationships xmlns="http://schemas.openxmlformats.org/package/2006/relationships"><Relationship Type="http://schemas.openxmlformats.org/officeDocument/2006/relationships/hyperlink" Target="https://school062.com/bbs/board.php?bo_table=product_02&amp;wr_id=5844" TargetMode="External" Id="rId1" /></Relationships>
</file>

<file path=xl/worksheets/_rels/sheet56.xml.rels><Relationships xmlns="http://schemas.openxmlformats.org/package/2006/relationships"><Relationship Type="http://schemas.openxmlformats.org/officeDocument/2006/relationships/hyperlink" Target="https://school062.com/bbs/board.php?bo_table=product_02&amp;wr_id=5844" TargetMode="External" Id="rId1" /></Relationships>
</file>

<file path=xl/worksheets/_rels/sheet57.xml.rels><Relationships xmlns="http://schemas.openxmlformats.org/package/2006/relationships"><Relationship Type="http://schemas.openxmlformats.org/officeDocument/2006/relationships/hyperlink" Target="https://school062.com/bbs/board.php?bo_table=product_02&amp;wr_id=5845" TargetMode="External" Id="rId1" /></Relationships>
</file>

<file path=xl/worksheets/_rels/sheet58.xml.rels><Relationships xmlns="http://schemas.openxmlformats.org/package/2006/relationships"><Relationship Type="http://schemas.openxmlformats.org/officeDocument/2006/relationships/hyperlink" Target="https://school062.com/bbs/board.php?bo_table=product_02&amp;wr_id=5845" TargetMode="External" Id="rId1" /></Relationships>
</file>

<file path=xl/worksheets/_rels/sheet59.xml.rels><Relationships xmlns="http://schemas.openxmlformats.org/package/2006/relationships"><Relationship Type="http://schemas.openxmlformats.org/officeDocument/2006/relationships/hyperlink" Target="https://school062.com/bbs/board.php?bo_table=product_02&amp;wr_id=5845" TargetMode="External" Id="rId1" /></Relationships>
</file>

<file path=xl/worksheets/_rels/sheet60.xml.rels><Relationships xmlns="http://schemas.openxmlformats.org/package/2006/relationships"><Relationship Type="http://schemas.openxmlformats.org/officeDocument/2006/relationships/hyperlink" Target="https://school062.com/bbs/board.php?bo_table=product_02&amp;wr_id=5847" TargetMode="External" Id="rId1" /></Relationships>
</file>

<file path=xl/worksheets/_rels/sheet61.xml.rels><Relationships xmlns="http://schemas.openxmlformats.org/package/2006/relationships"><Relationship Type="http://schemas.openxmlformats.org/officeDocument/2006/relationships/hyperlink" Target="https://school062.com/bbs/board.php?bo_table=product_02&amp;wr_id=5847" TargetMode="External" Id="rId1" /></Relationships>
</file>

<file path=xl/worksheets/_rels/sheet62.xml.rels><Relationships xmlns="http://schemas.openxmlformats.org/package/2006/relationships"><Relationship Type="http://schemas.openxmlformats.org/officeDocument/2006/relationships/hyperlink" Target="https://school062.com/bbs/board.php?bo_table=product_02&amp;wr_id=5848" TargetMode="External" Id="rId1" /></Relationships>
</file>

<file path=xl/worksheets/_rels/sheet63.xml.rels><Relationships xmlns="http://schemas.openxmlformats.org/package/2006/relationships"><Relationship Type="http://schemas.openxmlformats.org/officeDocument/2006/relationships/hyperlink" Target="https://school062.com/bbs/board.php?bo_table=product_02&amp;wr_id=5848" TargetMode="External" Id="rId1" /></Relationships>
</file>

<file path=xl/worksheets/_rels/sheet64.xml.rels><Relationships xmlns="http://schemas.openxmlformats.org/package/2006/relationships"><Relationship Type="http://schemas.openxmlformats.org/officeDocument/2006/relationships/hyperlink" Target="https://school062.com/bbs/board.php?bo_table=product_02&amp;wr_id=5849" TargetMode="External" Id="rId1" /></Relationships>
</file>

<file path=xl/worksheets/_rels/sheet65.xml.rels><Relationships xmlns="http://schemas.openxmlformats.org/package/2006/relationships"><Relationship Type="http://schemas.openxmlformats.org/officeDocument/2006/relationships/hyperlink" Target="https://school062.com/bbs/board.php?bo_table=product_02&amp;wr_id=5853" TargetMode="External" Id="rId1" /></Relationships>
</file>

<file path=xl/worksheets/_rels/sheet66.xml.rels><Relationships xmlns="http://schemas.openxmlformats.org/package/2006/relationships"><Relationship Type="http://schemas.openxmlformats.org/officeDocument/2006/relationships/hyperlink" Target="https://school062.com/bbs/board.php?bo_table=product_02&amp;wr_id=5853" TargetMode="External" Id="rId1" /></Relationships>
</file>

<file path=xl/worksheets/_rels/sheet67.xml.rels><Relationships xmlns="http://schemas.openxmlformats.org/package/2006/relationships"><Relationship Type="http://schemas.openxmlformats.org/officeDocument/2006/relationships/hyperlink" Target="https://school062.com/bbs/board.php?bo_table=product_02&amp;wr_id=5853" TargetMode="External" Id="rId1" /></Relationships>
</file>

<file path=xl/worksheets/_rels/sheet68.xml.rels><Relationships xmlns="http://schemas.openxmlformats.org/package/2006/relationships"><Relationship Type="http://schemas.openxmlformats.org/officeDocument/2006/relationships/hyperlink" Target="https://school062.com/bbs/board.php?bo_table=product_02&amp;wr_id=5853" TargetMode="External" Id="rId1" /></Relationships>
</file>

<file path=xl/worksheets/_rels/sheet69.xml.rels><Relationships xmlns="http://schemas.openxmlformats.org/package/2006/relationships"><Relationship Type="http://schemas.openxmlformats.org/officeDocument/2006/relationships/hyperlink" Target="https://school062.com/bbs/board.php?bo_table=product_02&amp;wr_id=5853" TargetMode="External" Id="rId1" /></Relationships>
</file>

<file path=xl/worksheets/_rels/sheet70.xml.rels><Relationships xmlns="http://schemas.openxmlformats.org/package/2006/relationships"><Relationship Type="http://schemas.openxmlformats.org/officeDocument/2006/relationships/hyperlink" Target="https://school062.com/bbs/board.php?bo_table=product_02&amp;wr_id=5853" TargetMode="External" Id="rId1" /></Relationships>
</file>

<file path=xl/worksheets/_rels/sheet71.xml.rels><Relationships xmlns="http://schemas.openxmlformats.org/package/2006/relationships"><Relationship Type="http://schemas.openxmlformats.org/officeDocument/2006/relationships/hyperlink" Target="https://school062.com/bbs/board.php?bo_table=product_02&amp;wr_id=5854" TargetMode="External" Id="rId1" /></Relationships>
</file>

<file path=xl/worksheets/_rels/sheet72.xml.rels><Relationships xmlns="http://schemas.openxmlformats.org/package/2006/relationships"><Relationship Type="http://schemas.openxmlformats.org/officeDocument/2006/relationships/hyperlink" Target="https://school062.com/bbs/board.php?bo_table=product_02&amp;wr_id=5854" TargetMode="External" Id="rId1" /></Relationships>
</file>

<file path=xl/worksheets/_rels/sheet73.xml.rels><Relationships xmlns="http://schemas.openxmlformats.org/package/2006/relationships"><Relationship Type="http://schemas.openxmlformats.org/officeDocument/2006/relationships/hyperlink" Target="https://school062.com/bbs/board.php?bo_table=product_02&amp;wr_id=5855" TargetMode="External" Id="rId1" /></Relationships>
</file>

<file path=xl/worksheets/_rels/sheet74.xml.rels><Relationships xmlns="http://schemas.openxmlformats.org/package/2006/relationships"><Relationship Type="http://schemas.openxmlformats.org/officeDocument/2006/relationships/hyperlink" Target="https://school062.com/bbs/board.php?bo_table=product_02&amp;wr_id=5855" TargetMode="External" Id="rId1" /></Relationships>
</file>

<file path=xl/worksheets/_rels/sheet75.xml.rels><Relationships xmlns="http://schemas.openxmlformats.org/package/2006/relationships"><Relationship Type="http://schemas.openxmlformats.org/officeDocument/2006/relationships/hyperlink" Target="https://school062.com/bbs/board.php?bo_table=product_02&amp;wr_id=5855" TargetMode="External" Id="rId1" /></Relationships>
</file>

<file path=xl/worksheets/_rels/sheet76.xml.rels><Relationships xmlns="http://schemas.openxmlformats.org/package/2006/relationships"><Relationship Type="http://schemas.openxmlformats.org/officeDocument/2006/relationships/hyperlink" Target="https://school062.com/bbs/board.php?bo_table=product_02&amp;wr_id=5856" TargetMode="External" Id="rId1" /></Relationships>
</file>

<file path=xl/worksheets/_rels/sheet77.xml.rels><Relationships xmlns="http://schemas.openxmlformats.org/package/2006/relationships"><Relationship Type="http://schemas.openxmlformats.org/officeDocument/2006/relationships/hyperlink" Target="https://school062.com/bbs/board.php?bo_table=product_02&amp;wr_id=5865" TargetMode="External" Id="rId1" /></Relationships>
</file>

<file path=xl/worksheets/_rels/sheet78.xml.rels><Relationships xmlns="http://schemas.openxmlformats.org/package/2006/relationships"><Relationship Type="http://schemas.openxmlformats.org/officeDocument/2006/relationships/hyperlink" Target="https://school062.com/bbs/board.php?bo_table=product_02&amp;wr_id=5865" TargetMode="External" Id="rId1" /></Relationships>
</file>

<file path=xl/worksheets/_rels/sheet79.xml.rels><Relationships xmlns="http://schemas.openxmlformats.org/package/2006/relationships"><Relationship Type="http://schemas.openxmlformats.org/officeDocument/2006/relationships/hyperlink" Target="https://school062.com/bbs/board.php?bo_table=product_02&amp;wr_id=5865" TargetMode="External" Id="rId1" /></Relationships>
</file>

<file path=xl/worksheets/_rels/sheet80.xml.rels><Relationships xmlns="http://schemas.openxmlformats.org/package/2006/relationships"><Relationship Type="http://schemas.openxmlformats.org/officeDocument/2006/relationships/hyperlink" Target="https://school062.com/bbs/board.php?bo_table=product_02&amp;wr_id=5871" TargetMode="External" Id="rId1" /></Relationships>
</file>

<file path=xl/worksheets/_rels/sheet81.xml.rels><Relationships xmlns="http://schemas.openxmlformats.org/package/2006/relationships"><Relationship Type="http://schemas.openxmlformats.org/officeDocument/2006/relationships/hyperlink" Target="https://school062.com/bbs/board.php?bo_table=product_02&amp;wr_id=5871" TargetMode="External" Id="rId1" /></Relationships>
</file>

<file path=xl/worksheets/_rels/sheet82.xml.rels><Relationships xmlns="http://schemas.openxmlformats.org/package/2006/relationships"><Relationship Type="http://schemas.openxmlformats.org/officeDocument/2006/relationships/hyperlink" Target="https://school062.com/bbs/board.php?bo_table=product_02&amp;wr_id=5871" TargetMode="External" Id="rId1" /></Relationships>
</file>

<file path=xl/worksheets/_rels/sheet83.xml.rels><Relationships xmlns="http://schemas.openxmlformats.org/package/2006/relationships"><Relationship Type="http://schemas.openxmlformats.org/officeDocument/2006/relationships/hyperlink" Target="https://school062.com/bbs/board.php?bo_table=product_02&amp;wr_id=5871" TargetMode="External" Id="rId1" /></Relationships>
</file>

<file path=xl/worksheets/_rels/sheet84.xml.rels><Relationships xmlns="http://schemas.openxmlformats.org/package/2006/relationships"><Relationship Type="http://schemas.openxmlformats.org/officeDocument/2006/relationships/hyperlink" Target="https://school062.com/bbs/board.php?bo_table=product_02&amp;wr_id=5875" TargetMode="External" Id="rId1" /></Relationships>
</file>

<file path=xl/worksheets/_rels/sheet85.xml.rels><Relationships xmlns="http://schemas.openxmlformats.org/package/2006/relationships"><Relationship Type="http://schemas.openxmlformats.org/officeDocument/2006/relationships/hyperlink" Target="https://school062.com/bbs/board.php?bo_table=product_02&amp;wr_id=5883" TargetMode="External" Id="rId1" /></Relationships>
</file>

<file path=xl/worksheets/_rels/sheet86.xml.rels><Relationships xmlns="http://schemas.openxmlformats.org/package/2006/relationships"><Relationship Type="http://schemas.openxmlformats.org/officeDocument/2006/relationships/hyperlink" Target="https://school062.com/bbs/board.php?bo_table=product_02&amp;wr_id=5884" TargetMode="External" Id="rId1" /></Relationships>
</file>

<file path=xl/worksheets/_rels/sheet87.xml.rels><Relationships xmlns="http://schemas.openxmlformats.org/package/2006/relationships"><Relationship Type="http://schemas.openxmlformats.org/officeDocument/2006/relationships/hyperlink" Target="https://school062.com/bbs/board.php?bo_table=product_02&amp;wr_id=5889" TargetMode="External" Id="rId1" /></Relationships>
</file>

<file path=xl/worksheets/_rels/sheet88.xml.rels><Relationships xmlns="http://schemas.openxmlformats.org/package/2006/relationships"><Relationship Type="http://schemas.openxmlformats.org/officeDocument/2006/relationships/hyperlink" Target="https://school062.com/bbs/board.php?bo_table=product_02&amp;wr_id=5889" TargetMode="External" Id="rId1" /></Relationships>
</file>

<file path=xl/worksheets/_rels/sheet89.xml.rels><Relationships xmlns="http://schemas.openxmlformats.org/package/2006/relationships"><Relationship Type="http://schemas.openxmlformats.org/officeDocument/2006/relationships/hyperlink" Target="https://school062.com/bbs/board.php?bo_table=product_02&amp;wr_id=5894" TargetMode="External" Id="rId1" /></Relationships>
</file>

<file path=xl/worksheets/_rels/sheet90.xml.rels><Relationships xmlns="http://schemas.openxmlformats.org/package/2006/relationships"><Relationship Type="http://schemas.openxmlformats.org/officeDocument/2006/relationships/hyperlink" Target="https://school062.com/bbs/board.php?bo_table=product_02&amp;wr_id=5902" TargetMode="External" Id="rId1" /></Relationships>
</file>

<file path=xl/worksheets/_rels/sheet91.xml.rels><Relationships xmlns="http://schemas.openxmlformats.org/package/2006/relationships"><Relationship Type="http://schemas.openxmlformats.org/officeDocument/2006/relationships/hyperlink" Target="https://school062.com/bbs/board.php?bo_table=product_02&amp;wr_id=5902" TargetMode="External" Id="rId1" /></Relationships>
</file>

<file path=xl/worksheets/_rels/sheet92.xml.rels><Relationships xmlns="http://schemas.openxmlformats.org/package/2006/relationships"><Relationship Type="http://schemas.openxmlformats.org/officeDocument/2006/relationships/hyperlink" Target="https://school062.com/bbs/board.php?bo_table=product_02&amp;wr_id=5902" TargetMode="External" Id="rId1" /></Relationships>
</file>

<file path=xl/worksheets/_rels/sheet93.xml.rels><Relationships xmlns="http://schemas.openxmlformats.org/package/2006/relationships"><Relationship Type="http://schemas.openxmlformats.org/officeDocument/2006/relationships/hyperlink" Target="https://school062.com/bbs/board.php?bo_table=product_02&amp;wr_id=5905" TargetMode="External" Id="rId1" /></Relationships>
</file>

<file path=xl/worksheets/_rels/sheet94.xml.rels><Relationships xmlns="http://schemas.openxmlformats.org/package/2006/relationships"><Relationship Type="http://schemas.openxmlformats.org/officeDocument/2006/relationships/hyperlink" Target="https://school062.com/bbs/board.php?bo_table=product_02&amp;wr_id=5906" TargetMode="External" Id="rId1" /></Relationships>
</file>

<file path=xl/worksheets/_rels/sheet95.xml.rels><Relationships xmlns="http://schemas.openxmlformats.org/package/2006/relationships"><Relationship Type="http://schemas.openxmlformats.org/officeDocument/2006/relationships/hyperlink" Target="https://school062.com/bbs/board.php?bo_table=product_02&amp;wr_id=5930" TargetMode="External" Id="rId1" /></Relationships>
</file>

<file path=xl/worksheets/_rels/sheet96.xml.rels><Relationships xmlns="http://schemas.openxmlformats.org/package/2006/relationships"><Relationship Type="http://schemas.openxmlformats.org/officeDocument/2006/relationships/hyperlink" Target="https://school062.com/bbs/board.php?bo_table=product_02&amp;wr_id=5933" TargetMode="External" Id="rId1" /></Relationships>
</file>

<file path=xl/worksheets/_rels/sheet97.xml.rels><Relationships xmlns="http://schemas.openxmlformats.org/package/2006/relationships"><Relationship Type="http://schemas.openxmlformats.org/officeDocument/2006/relationships/hyperlink" Target="https://school062.com/bbs/board.php?bo_table=product_02&amp;wr_id=5949" TargetMode="External" Id="rId1" /></Relationships>
</file>

<file path=xl/worksheets/_rels/sheet98.xml.rels><Relationships xmlns="http://schemas.openxmlformats.org/package/2006/relationships"><Relationship Type="http://schemas.openxmlformats.org/officeDocument/2006/relationships/hyperlink" Target="https://school062.com/bbs/board.php?bo_table=product_02&amp;wr_id=5959" TargetMode="External" Id="rId1" /></Relationships>
</file>

<file path=xl/worksheets/_rels/sheet99.xml.rels><Relationships xmlns="http://schemas.openxmlformats.org/package/2006/relationships"><Relationship Type="http://schemas.openxmlformats.org/officeDocument/2006/relationships/hyperlink" Target="https://school062.com/bbs/board.php?bo_table=product_02&amp;wr_id=5959" TargetMode="External" Id="rId1" /></Relationships>
</file>

<file path=xl/worksheets/_rels/sheet100.xml.rels><Relationships xmlns="http://schemas.openxmlformats.org/package/2006/relationships"><Relationship Type="http://schemas.openxmlformats.org/officeDocument/2006/relationships/hyperlink" Target="https://school062.com/bbs/board.php?bo_table=product_02&amp;wr_id=5959" TargetMode="External" Id="rId1" /></Relationships>
</file>

<file path=xl/worksheets/_rels/sheet101.xml.rels><Relationships xmlns="http://schemas.openxmlformats.org/package/2006/relationships"><Relationship Type="http://schemas.openxmlformats.org/officeDocument/2006/relationships/hyperlink" Target="https://school062.com/bbs/board.php?bo_table=product_02&amp;wr_id=5959" TargetMode="External" Id="rId1" /></Relationships>
</file>

<file path=xl/worksheets/_rels/sheet102.xml.rels><Relationships xmlns="http://schemas.openxmlformats.org/package/2006/relationships"><Relationship Type="http://schemas.openxmlformats.org/officeDocument/2006/relationships/hyperlink" Target="https://school062.com/bbs/board.php?bo_table=product_02&amp;wr_id=5959" TargetMode="External" Id="rId1" /></Relationships>
</file>

<file path=xl/worksheets/_rels/sheet103.xml.rels><Relationships xmlns="http://schemas.openxmlformats.org/package/2006/relationships"><Relationship Type="http://schemas.openxmlformats.org/officeDocument/2006/relationships/hyperlink" Target="https://school062.com/bbs/board.php?bo_table=product_02&amp;wr_id=5959" TargetMode="External" Id="rId1" /></Relationships>
</file>

<file path=xl/worksheets/_rels/sheet104.xml.rels><Relationships xmlns="http://schemas.openxmlformats.org/package/2006/relationships"><Relationship Type="http://schemas.openxmlformats.org/officeDocument/2006/relationships/hyperlink" Target="https://school062.com/bbs/board.php?bo_table=product_02&amp;wr_id=5963" TargetMode="External" Id="rId1" /></Relationships>
</file>

<file path=xl/worksheets/_rels/sheet105.xml.rels><Relationships xmlns="http://schemas.openxmlformats.org/package/2006/relationships"><Relationship Type="http://schemas.openxmlformats.org/officeDocument/2006/relationships/hyperlink" Target="https://school062.com/bbs/board.php?bo_table=product_02&amp;wr_id=5963" TargetMode="External" Id="rId1" /></Relationships>
</file>

<file path=xl/worksheets/_rels/sheet106.xml.rels><Relationships xmlns="http://schemas.openxmlformats.org/package/2006/relationships"><Relationship Type="http://schemas.openxmlformats.org/officeDocument/2006/relationships/hyperlink" Target="https://school062.com/bbs/board.php?bo_table=product_02&amp;wr_id=5963" TargetMode="External" Id="rId1" /></Relationships>
</file>

<file path=xl/worksheets/_rels/sheet107.xml.rels><Relationships xmlns="http://schemas.openxmlformats.org/package/2006/relationships"><Relationship Type="http://schemas.openxmlformats.org/officeDocument/2006/relationships/hyperlink" Target="https://school062.com/bbs/board.php?bo_table=product_02&amp;wr_id=5963" TargetMode="External" Id="rId1" /></Relationships>
</file>

<file path=xl/worksheets/_rels/sheet108.xml.rels><Relationships xmlns="http://schemas.openxmlformats.org/package/2006/relationships"><Relationship Type="http://schemas.openxmlformats.org/officeDocument/2006/relationships/hyperlink" Target="https://school062.com/bbs/board.php?bo_table=product_02&amp;wr_id=5963" TargetMode="External" Id="rId1" /></Relationships>
</file>

<file path=xl/worksheets/_rels/sheet109.xml.rels><Relationships xmlns="http://schemas.openxmlformats.org/package/2006/relationships"><Relationship Type="http://schemas.openxmlformats.org/officeDocument/2006/relationships/hyperlink" Target="https://school062.com/bbs/board.php?bo_table=product_02&amp;wr_id=5963" TargetMode="External" Id="rId1" /></Relationships>
</file>

<file path=xl/worksheets/_rels/sheet110.xml.rels><Relationships xmlns="http://schemas.openxmlformats.org/package/2006/relationships"><Relationship Type="http://schemas.openxmlformats.org/officeDocument/2006/relationships/hyperlink" Target="https://school062.com/bbs/board.php?bo_table=product_02&amp;wr_id=5963" TargetMode="External" Id="rId1" /></Relationships>
</file>

<file path=xl/worksheets/_rels/sheet111.xml.rels><Relationships xmlns="http://schemas.openxmlformats.org/package/2006/relationships"><Relationship Type="http://schemas.openxmlformats.org/officeDocument/2006/relationships/hyperlink" Target="https://school062.com/bbs/board.php?bo_table=product_02&amp;wr_id=5970" TargetMode="External" Id="rId1" /></Relationships>
</file>

<file path=xl/worksheets/_rels/sheet112.xml.rels><Relationships xmlns="http://schemas.openxmlformats.org/package/2006/relationships"><Relationship Type="http://schemas.openxmlformats.org/officeDocument/2006/relationships/hyperlink" Target="https://school062.com/bbs/board.php?bo_table=product_02&amp;wr_id=5970" TargetMode="External" Id="rId1" /></Relationships>
</file>

<file path=xl/worksheets/_rels/sheet113.xml.rels><Relationships xmlns="http://schemas.openxmlformats.org/package/2006/relationships"><Relationship Type="http://schemas.openxmlformats.org/officeDocument/2006/relationships/hyperlink" Target="https://school062.com/bbs/board.php?bo_table=product_02&amp;wr_id=5971" TargetMode="External" Id="rId1" /></Relationships>
</file>

<file path=xl/worksheets/_rels/sheet114.xml.rels><Relationships xmlns="http://schemas.openxmlformats.org/package/2006/relationships"><Relationship Type="http://schemas.openxmlformats.org/officeDocument/2006/relationships/hyperlink" Target="https://school062.com/bbs/board.php?bo_table=product_02&amp;wr_id=5971" TargetMode="External" Id="rId1" /></Relationships>
</file>

<file path=xl/worksheets/_rels/sheet115.xml.rels><Relationships xmlns="http://schemas.openxmlformats.org/package/2006/relationships"><Relationship Type="http://schemas.openxmlformats.org/officeDocument/2006/relationships/hyperlink" Target="https://school062.com/bbs/board.php?bo_table=product_02&amp;wr_id=5973" TargetMode="External" Id="rId1" /></Relationships>
</file>

<file path=xl/worksheets/_rels/sheet116.xml.rels><Relationships xmlns="http://schemas.openxmlformats.org/package/2006/relationships"><Relationship Type="http://schemas.openxmlformats.org/officeDocument/2006/relationships/hyperlink" Target="https://school062.com/bbs/board.php?bo_table=product_02&amp;wr_id=5977" TargetMode="External" Id="rId1" /></Relationships>
</file>

<file path=xl/worksheets/_rels/sheet117.xml.rels><Relationships xmlns="http://schemas.openxmlformats.org/package/2006/relationships"><Relationship Type="http://schemas.openxmlformats.org/officeDocument/2006/relationships/hyperlink" Target="https://school062.com/bbs/board.php?bo_table=product_02&amp;wr_id=5977" TargetMode="External" Id="rId1" /></Relationships>
</file>

<file path=xl/worksheets/_rels/sheet118.xml.rels><Relationships xmlns="http://schemas.openxmlformats.org/package/2006/relationships"><Relationship Type="http://schemas.openxmlformats.org/officeDocument/2006/relationships/hyperlink" Target="https://school062.com/bbs/board.php?bo_table=product_02&amp;wr_id=5982" TargetMode="External" Id="rId1" /></Relationships>
</file>

<file path=xl/worksheets/_rels/sheet119.xml.rels><Relationships xmlns="http://schemas.openxmlformats.org/package/2006/relationships"><Relationship Type="http://schemas.openxmlformats.org/officeDocument/2006/relationships/hyperlink" Target="https://school062.com/bbs/board.php?bo_table=product_02&amp;wr_id=5982" TargetMode="External" Id="rId1" /></Relationships>
</file>

<file path=xl/worksheets/_rels/sheet120.xml.rels><Relationships xmlns="http://schemas.openxmlformats.org/package/2006/relationships"><Relationship Type="http://schemas.openxmlformats.org/officeDocument/2006/relationships/hyperlink" Target="https://school062.com/bbs/board.php?bo_table=product_02&amp;wr_id=5982" TargetMode="External" Id="rId1" /></Relationships>
</file>

<file path=xl/worksheets/_rels/sheet121.xml.rels><Relationships xmlns="http://schemas.openxmlformats.org/package/2006/relationships"><Relationship Type="http://schemas.openxmlformats.org/officeDocument/2006/relationships/hyperlink" Target="https://school062.com/bbs/board.php?bo_table=product_02&amp;wr_id=5982" TargetMode="External" Id="rId1" /></Relationships>
</file>

<file path=xl/worksheets/_rels/sheet122.xml.rels><Relationships xmlns="http://schemas.openxmlformats.org/package/2006/relationships"><Relationship Type="http://schemas.openxmlformats.org/officeDocument/2006/relationships/hyperlink" Target="https://school062.com/bbs/board.php?bo_table=product_02&amp;wr_id=5982" TargetMode="External" Id="rId1" /></Relationships>
</file>

<file path=xl/worksheets/_rels/sheet123.xml.rels><Relationships xmlns="http://schemas.openxmlformats.org/package/2006/relationships"><Relationship Type="http://schemas.openxmlformats.org/officeDocument/2006/relationships/hyperlink" Target="https://school062.com/bbs/board.php?bo_table=product_02&amp;wr_id=5982" TargetMode="External" Id="rId1" /></Relationships>
</file>

<file path=xl/worksheets/_rels/sheet124.xml.rels><Relationships xmlns="http://schemas.openxmlformats.org/package/2006/relationships"><Relationship Type="http://schemas.openxmlformats.org/officeDocument/2006/relationships/hyperlink" Target="https://school062.com/bbs/board.php?bo_table=product_02&amp;wr_id=5985" TargetMode="External" Id="rId1" /></Relationships>
</file>

<file path=xl/worksheets/_rels/sheet125.xml.rels><Relationships xmlns="http://schemas.openxmlformats.org/package/2006/relationships"><Relationship Type="http://schemas.openxmlformats.org/officeDocument/2006/relationships/hyperlink" Target="https://school062.com/bbs/board.php?bo_table=product_02&amp;wr_id=5985" TargetMode="External" Id="rId1" /></Relationships>
</file>

<file path=xl/worksheets/_rels/sheet126.xml.rels><Relationships xmlns="http://schemas.openxmlformats.org/package/2006/relationships"><Relationship Type="http://schemas.openxmlformats.org/officeDocument/2006/relationships/hyperlink" Target="https://school062.com/bbs/board.php?bo_table=product_02&amp;wr_id=5985" TargetMode="External" Id="rId1" /></Relationships>
</file>

<file path=xl/worksheets/_rels/sheet127.xml.rels><Relationships xmlns="http://schemas.openxmlformats.org/package/2006/relationships"><Relationship Type="http://schemas.openxmlformats.org/officeDocument/2006/relationships/hyperlink" Target="https://school062.com/bbs/board.php?bo_table=product_02&amp;wr_id=5985" TargetMode="External" Id="rId1" /></Relationships>
</file>

<file path=xl/worksheets/_rels/sheet128.xml.rels><Relationships xmlns="http://schemas.openxmlformats.org/package/2006/relationships"><Relationship Type="http://schemas.openxmlformats.org/officeDocument/2006/relationships/hyperlink" Target="https://school062.com/bbs/board.php?bo_table=product_02&amp;wr_id=5987" TargetMode="External" Id="rId1" /></Relationships>
</file>

<file path=xl/worksheets/_rels/sheet129.xml.rels><Relationships xmlns="http://schemas.openxmlformats.org/package/2006/relationships"><Relationship Type="http://schemas.openxmlformats.org/officeDocument/2006/relationships/hyperlink" Target="https://school062.com/bbs/board.php?bo_table=product_02&amp;wr_id=5987" TargetMode="External" Id="rId1" /></Relationships>
</file>

<file path=xl/worksheets/_rels/sheet130.xml.rels><Relationships xmlns="http://schemas.openxmlformats.org/package/2006/relationships"><Relationship Type="http://schemas.openxmlformats.org/officeDocument/2006/relationships/hyperlink" Target="https://school062.com/bbs/board.php?bo_table=product_02&amp;wr_id=5988" TargetMode="External" Id="rId1" /></Relationships>
</file>

<file path=xl/worksheets/_rels/sheet131.xml.rels><Relationships xmlns="http://schemas.openxmlformats.org/package/2006/relationships"><Relationship Type="http://schemas.openxmlformats.org/officeDocument/2006/relationships/hyperlink" Target="https://school062.com/bbs/board.php?bo_table=product_02&amp;wr_id=5988" TargetMode="External" Id="rId1" /></Relationships>
</file>

<file path=xl/worksheets/_rels/sheet132.xml.rels><Relationships xmlns="http://schemas.openxmlformats.org/package/2006/relationships"><Relationship Type="http://schemas.openxmlformats.org/officeDocument/2006/relationships/hyperlink" Target="https://school062.com/bbs/board.php?bo_table=product_02&amp;wr_id=5989" TargetMode="External" Id="rId1" /></Relationships>
</file>

<file path=xl/worksheets/_rels/sheet133.xml.rels><Relationships xmlns="http://schemas.openxmlformats.org/package/2006/relationships"><Relationship Type="http://schemas.openxmlformats.org/officeDocument/2006/relationships/hyperlink" Target="https://school062.com/bbs/board.php?bo_table=product_02&amp;wr_id=5990" TargetMode="External" Id="rId1" /></Relationships>
</file>

<file path=xl/worksheets/_rels/sheet134.xml.rels><Relationships xmlns="http://schemas.openxmlformats.org/package/2006/relationships"><Relationship Type="http://schemas.openxmlformats.org/officeDocument/2006/relationships/hyperlink" Target="https://school062.com/bbs/board.php?bo_table=product_02&amp;wr_id=5991" TargetMode="External" Id="rId1" /></Relationships>
</file>

<file path=xl/worksheets/_rels/sheet135.xml.rels><Relationships xmlns="http://schemas.openxmlformats.org/package/2006/relationships"><Relationship Type="http://schemas.openxmlformats.org/officeDocument/2006/relationships/hyperlink" Target="https://school062.com/bbs/board.php?bo_table=product_02&amp;wr_id=5991" TargetMode="External" Id="rId1" /></Relationships>
</file>

<file path=xl/worksheets/_rels/sheet136.xml.rels><Relationships xmlns="http://schemas.openxmlformats.org/package/2006/relationships"><Relationship Type="http://schemas.openxmlformats.org/officeDocument/2006/relationships/hyperlink" Target="https://school062.com/bbs/board.php?bo_table=product_02&amp;wr_id=5991" TargetMode="External" Id="rId1" /></Relationships>
</file>

<file path=xl/worksheets/_rels/sheet137.xml.rels><Relationships xmlns="http://schemas.openxmlformats.org/package/2006/relationships"><Relationship Type="http://schemas.openxmlformats.org/officeDocument/2006/relationships/hyperlink" Target="https://school062.com/bbs/board.php?bo_table=product_02&amp;wr_id=5991" TargetMode="External" Id="rId1" /></Relationships>
</file>

<file path=xl/worksheets/_rels/sheet138.xml.rels><Relationships xmlns="http://schemas.openxmlformats.org/package/2006/relationships"><Relationship Type="http://schemas.openxmlformats.org/officeDocument/2006/relationships/hyperlink" Target="https://school062.com/bbs/board.php?bo_table=product_02&amp;wr_id=5991" TargetMode="External" Id="rId1" /></Relationships>
</file>

<file path=xl/worksheets/_rels/sheet139.xml.rels><Relationships xmlns="http://schemas.openxmlformats.org/package/2006/relationships"><Relationship Type="http://schemas.openxmlformats.org/officeDocument/2006/relationships/hyperlink" Target="https://school062.com/bbs/board.php?bo_table=product_02&amp;wr_id=5991" TargetMode="External" Id="rId1" /></Relationships>
</file>

<file path=xl/worksheets/_rels/sheet140.xml.rels><Relationships xmlns="http://schemas.openxmlformats.org/package/2006/relationships"><Relationship Type="http://schemas.openxmlformats.org/officeDocument/2006/relationships/hyperlink" Target="https://school062.com/bbs/board.php?bo_table=product_02&amp;wr_id=5992" TargetMode="External" Id="rId1" /></Relationships>
</file>

<file path=xl/worksheets/_rels/sheet141.xml.rels><Relationships xmlns="http://schemas.openxmlformats.org/package/2006/relationships"><Relationship Type="http://schemas.openxmlformats.org/officeDocument/2006/relationships/hyperlink" Target="https://school062.com/bbs/board.php?bo_table=product_02&amp;wr_id=5993" TargetMode="External" Id="rId1" /></Relationships>
</file>

<file path=xl/worksheets/_rels/sheet142.xml.rels><Relationships xmlns="http://schemas.openxmlformats.org/package/2006/relationships"><Relationship Type="http://schemas.openxmlformats.org/officeDocument/2006/relationships/hyperlink" Target="https://school062.com/bbs/board.php?bo_table=product_02&amp;wr_id=5994" TargetMode="External" Id="rId1" /></Relationships>
</file>

<file path=xl/worksheets/_rels/sheet143.xml.rels><Relationships xmlns="http://schemas.openxmlformats.org/package/2006/relationships"><Relationship Type="http://schemas.openxmlformats.org/officeDocument/2006/relationships/hyperlink" Target="https://school062.com/bbs/board.php?bo_table=product_02&amp;wr_id=5995" TargetMode="External" Id="rId1" /></Relationships>
</file>

<file path=xl/worksheets/_rels/sheet144.xml.rels><Relationships xmlns="http://schemas.openxmlformats.org/package/2006/relationships"><Relationship Type="http://schemas.openxmlformats.org/officeDocument/2006/relationships/hyperlink" Target="https://school062.com/bbs/board.php?bo_table=product_02&amp;wr_id=5996" TargetMode="External" Id="rId1" /></Relationships>
</file>

<file path=xl/worksheets/_rels/sheet145.xml.rels><Relationships xmlns="http://schemas.openxmlformats.org/package/2006/relationships"><Relationship Type="http://schemas.openxmlformats.org/officeDocument/2006/relationships/hyperlink" Target="https://school062.com/bbs/board.php?bo_table=product_02&amp;wr_id=5996" TargetMode="External" Id="rId1" /></Relationships>
</file>

<file path=xl/worksheets/_rels/sheet146.xml.rels><Relationships xmlns="http://schemas.openxmlformats.org/package/2006/relationships"><Relationship Type="http://schemas.openxmlformats.org/officeDocument/2006/relationships/hyperlink" Target="https://school062.com/bbs/board.php?bo_table=product_02&amp;wr_id=5996" TargetMode="External" Id="rId1" /></Relationships>
</file>

<file path=xl/worksheets/_rels/sheet147.xml.rels><Relationships xmlns="http://schemas.openxmlformats.org/package/2006/relationships"><Relationship Type="http://schemas.openxmlformats.org/officeDocument/2006/relationships/hyperlink" Target="https://school062.com/bbs/board.php?bo_table=product_02&amp;wr_id=5999" TargetMode="External" Id="rId1" /></Relationships>
</file>

<file path=xl/worksheets/_rels/sheet148.xml.rels><Relationships xmlns="http://schemas.openxmlformats.org/package/2006/relationships"><Relationship Type="http://schemas.openxmlformats.org/officeDocument/2006/relationships/hyperlink" Target="https://school062.com/bbs/board.php?bo_table=product_02&amp;wr_id=6001" TargetMode="External" Id="rId1" /></Relationships>
</file>

<file path=xl/worksheets/_rels/sheet149.xml.rels><Relationships xmlns="http://schemas.openxmlformats.org/package/2006/relationships"><Relationship Type="http://schemas.openxmlformats.org/officeDocument/2006/relationships/hyperlink" Target="https://school062.com/bbs/board.php?bo_table=product_02&amp;wr_id=6001" TargetMode="External" Id="rId1" /></Relationships>
</file>

<file path=xl/worksheets/_rels/sheet150.xml.rels><Relationships xmlns="http://schemas.openxmlformats.org/package/2006/relationships"><Relationship Type="http://schemas.openxmlformats.org/officeDocument/2006/relationships/hyperlink" Target="https://school062.com/bbs/board.php?bo_table=product_02&amp;wr_id=6001" TargetMode="External" Id="rId1" /></Relationships>
</file>

<file path=xl/worksheets/_rels/sheet151.xml.rels><Relationships xmlns="http://schemas.openxmlformats.org/package/2006/relationships"><Relationship Type="http://schemas.openxmlformats.org/officeDocument/2006/relationships/hyperlink" Target="https://school062.com/bbs/board.php?bo_table=product_02&amp;wr_id=6001" TargetMode="External" Id="rId1" /></Relationships>
</file>

<file path=xl/worksheets/_rels/sheet152.xml.rels><Relationships xmlns="http://schemas.openxmlformats.org/package/2006/relationships"><Relationship Type="http://schemas.openxmlformats.org/officeDocument/2006/relationships/hyperlink" Target="https://school062.com/bbs/board.php?bo_table=product_02&amp;wr_id=6001" TargetMode="External" Id="rId1" /></Relationships>
</file>

<file path=xl/worksheets/_rels/sheet153.xml.rels><Relationships xmlns="http://schemas.openxmlformats.org/package/2006/relationships"><Relationship Type="http://schemas.openxmlformats.org/officeDocument/2006/relationships/hyperlink" Target="https://school062.com/bbs/board.php?bo_table=product_02&amp;wr_id=6001" TargetMode="External" Id="rId1" /></Relationships>
</file>

<file path=xl/worksheets/_rels/sheet154.xml.rels><Relationships xmlns="http://schemas.openxmlformats.org/package/2006/relationships"><Relationship Type="http://schemas.openxmlformats.org/officeDocument/2006/relationships/hyperlink" Target="https://school062.com/bbs/board.php?bo_table=product_02&amp;wr_id=6001" TargetMode="External" Id="rId1" /></Relationships>
</file>

<file path=xl/worksheets/_rels/sheet155.xml.rels><Relationships xmlns="http://schemas.openxmlformats.org/package/2006/relationships"><Relationship Type="http://schemas.openxmlformats.org/officeDocument/2006/relationships/hyperlink" Target="https://school062.com/bbs/board.php?bo_table=product_02&amp;wr_id=6003" TargetMode="External" Id="rId1" /></Relationships>
</file>

<file path=xl/worksheets/_rels/sheet156.xml.rels><Relationships xmlns="http://schemas.openxmlformats.org/package/2006/relationships"><Relationship Type="http://schemas.openxmlformats.org/officeDocument/2006/relationships/hyperlink" Target="https://school062.com/bbs/board.php?bo_table=product_02&amp;wr_id=6004" TargetMode="External" Id="rId1" /></Relationships>
</file>

<file path=xl/worksheets/_rels/sheet157.xml.rels><Relationships xmlns="http://schemas.openxmlformats.org/package/2006/relationships"><Relationship Type="http://schemas.openxmlformats.org/officeDocument/2006/relationships/hyperlink" Target="https://school062.com/bbs/board.php?bo_table=product_02&amp;wr_id=6006" TargetMode="External" Id="rId1" /></Relationships>
</file>

<file path=xl/worksheets/_rels/sheet158.xml.rels><Relationships xmlns="http://schemas.openxmlformats.org/package/2006/relationships"><Relationship Type="http://schemas.openxmlformats.org/officeDocument/2006/relationships/hyperlink" Target="https://school062.com/bbs/board.php?bo_table=product_02&amp;wr_id=6006" TargetMode="External" Id="rId1" /></Relationships>
</file>

<file path=xl/worksheets/_rels/sheet159.xml.rels><Relationships xmlns="http://schemas.openxmlformats.org/package/2006/relationships"><Relationship Type="http://schemas.openxmlformats.org/officeDocument/2006/relationships/hyperlink" Target="https://school062.com/bbs/board.php?bo_table=product_02&amp;wr_id=6006" TargetMode="External" Id="rId1" /></Relationships>
</file>

<file path=xl/worksheets/_rels/sheet160.xml.rels><Relationships xmlns="http://schemas.openxmlformats.org/package/2006/relationships"><Relationship Type="http://schemas.openxmlformats.org/officeDocument/2006/relationships/hyperlink" Target="https://school062.com/bbs/board.php?bo_table=product_02&amp;wr_id=6006" TargetMode="External" Id="rId1" /></Relationships>
</file>

<file path=xl/worksheets/_rels/sheet161.xml.rels><Relationships xmlns="http://schemas.openxmlformats.org/package/2006/relationships"><Relationship Type="http://schemas.openxmlformats.org/officeDocument/2006/relationships/hyperlink" Target="https://school062.com/bbs/board.php?bo_table=product_02&amp;wr_id=6006" TargetMode="External" Id="rId1" /></Relationships>
</file>

<file path=xl/worksheets/_rels/sheet162.xml.rels><Relationships xmlns="http://schemas.openxmlformats.org/package/2006/relationships"><Relationship Type="http://schemas.openxmlformats.org/officeDocument/2006/relationships/hyperlink" Target="https://school062.com/bbs/board.php?bo_table=product_02&amp;wr_id=6006" TargetMode="External" Id="rId1" /></Relationships>
</file>

<file path=xl/worksheets/_rels/sheet163.xml.rels><Relationships xmlns="http://schemas.openxmlformats.org/package/2006/relationships"><Relationship Type="http://schemas.openxmlformats.org/officeDocument/2006/relationships/hyperlink" Target="https://school062.com/bbs/board.php?bo_table=product_02&amp;wr_id=6006" TargetMode="External" Id="rId1" /></Relationships>
</file>

<file path=xl/worksheets/_rels/sheet164.xml.rels><Relationships xmlns="http://schemas.openxmlformats.org/package/2006/relationships"><Relationship Type="http://schemas.openxmlformats.org/officeDocument/2006/relationships/hyperlink" Target="https://school062.com/bbs/board.php?bo_table=product_02&amp;wr_id=6006" TargetMode="External" Id="rId1" /></Relationships>
</file>

<file path=xl/worksheets/_rels/sheet165.xml.rels><Relationships xmlns="http://schemas.openxmlformats.org/package/2006/relationships"><Relationship Type="http://schemas.openxmlformats.org/officeDocument/2006/relationships/hyperlink" Target="https://school062.com/bbs/board.php?bo_table=product_02&amp;wr_id=6007" TargetMode="External" Id="rId1" /></Relationships>
</file>

<file path=xl/worksheets/_rels/sheet166.xml.rels><Relationships xmlns="http://schemas.openxmlformats.org/package/2006/relationships"><Relationship Type="http://schemas.openxmlformats.org/officeDocument/2006/relationships/hyperlink" Target="https://school062.com/bbs/board.php?bo_table=product_02&amp;wr_id=6007" TargetMode="External" Id="rId1" /></Relationships>
</file>

<file path=xl/worksheets/_rels/sheet167.xml.rels><Relationships xmlns="http://schemas.openxmlformats.org/package/2006/relationships"><Relationship Type="http://schemas.openxmlformats.org/officeDocument/2006/relationships/hyperlink" Target="https://school062.com/bbs/board.php?bo_table=product_02&amp;wr_id=6007" TargetMode="External" Id="rId1" /></Relationships>
</file>

<file path=xl/worksheets/_rels/sheet168.xml.rels><Relationships xmlns="http://schemas.openxmlformats.org/package/2006/relationships"><Relationship Type="http://schemas.openxmlformats.org/officeDocument/2006/relationships/hyperlink" Target="https://school062.com/bbs/board.php?bo_table=product_02&amp;wr_id=6010" TargetMode="External" Id="rId1" /></Relationships>
</file>

<file path=xl/worksheets/_rels/sheet169.xml.rels><Relationships xmlns="http://schemas.openxmlformats.org/package/2006/relationships"><Relationship Type="http://schemas.openxmlformats.org/officeDocument/2006/relationships/hyperlink" Target="https://school062.com/bbs/board.php?bo_table=product_02&amp;wr_id=6010" TargetMode="External" Id="rId1" /></Relationships>
</file>

<file path=xl/worksheets/_rels/sheet170.xml.rels><Relationships xmlns="http://schemas.openxmlformats.org/package/2006/relationships"><Relationship Type="http://schemas.openxmlformats.org/officeDocument/2006/relationships/hyperlink" Target="https://school062.com/bbs/board.php?bo_table=product_02&amp;wr_id=6010" TargetMode="External" Id="rId1" /></Relationships>
</file>

<file path=xl/worksheets/_rels/sheet171.xml.rels><Relationships xmlns="http://schemas.openxmlformats.org/package/2006/relationships"><Relationship Type="http://schemas.openxmlformats.org/officeDocument/2006/relationships/hyperlink" Target="https://school062.com/bbs/board.php?bo_table=product_02&amp;wr_id=6010" TargetMode="External" Id="rId1" /></Relationships>
</file>

<file path=xl/worksheets/sheet1.xml><?xml version="1.0" encoding="utf-8"?>
<worksheet xmlns:r="http://schemas.openxmlformats.org/officeDocument/2006/relationships" xmlns="http://schemas.openxmlformats.org/spreadsheetml/2006/main">
  <sheetPr>
    <outlinePr summaryBelow="1" summaryRight="1"/>
    <pageSetUpPr/>
  </sheetPr>
  <dimension ref="A1:H28"/>
  <sheetViews>
    <sheetView workbookViewId="0">
      <selection activeCell="A1" sqref="A1"/>
    </sheetView>
  </sheetViews>
  <sheetFormatPr baseColWidth="8" defaultRowHeight="15"/>
  <sheetData>
    <row r="1">
      <c r="A1" t="inlineStr">
        <is>
          <t>5750_나결_2024년+6월+싱싱플러스+수산+단가표.xlsx</t>
        </is>
      </c>
    </row>
    <row r="2">
      <c r="A2" t="inlineStr">
        <is>
          <t>https://school062.com/bbs/board.php?bo_table=product_02&amp;wr_id=5750</t>
        </is>
      </c>
    </row>
    <row r="3">
      <c r="A3" s="1" t="inlineStr">
        <is>
          <t>제품명</t>
        </is>
      </c>
      <c r="B3" s="1" t="inlineStr">
        <is>
          <t>규격
(포장단위)</t>
        </is>
      </c>
      <c r="C3" s="1" t="inlineStr">
        <is>
          <t>학교가</t>
        </is>
      </c>
      <c r="D3" s="1" t="inlineStr"/>
      <c r="E3" s="1" t="inlineStr">
        <is>
          <t>제품설명</t>
        </is>
      </c>
      <c r="F3" s="1" t="inlineStr">
        <is>
          <t>알레
르기</t>
        </is>
      </c>
      <c r="G3" s="1" t="inlineStr">
        <is>
          <t>HACCP
인증</t>
        </is>
      </c>
      <c r="H3" s="1" t="inlineStr">
        <is>
          <t>보관
유통기한</t>
        </is>
      </c>
    </row>
    <row r="4">
      <c r="A4" t="inlineStr"/>
      <c r="B4" t="inlineStr"/>
      <c r="C4" t="inlineStr">
        <is>
          <t>개단가</t>
        </is>
      </c>
      <c r="D4" t="inlineStr">
        <is>
          <t>규격단가</t>
        </is>
      </c>
      <c r="E4" t="inlineStr"/>
      <c r="F4" t="inlineStr"/>
      <c r="G4" t="inlineStr"/>
      <c r="H4" t="inlineStr"/>
    </row>
    <row r="5">
      <c r="A5" t="inlineStr">
        <is>
          <t>5 無 : 아질산나트륨, 소르빈산칼륨, 에리소르빈산나트륨,합성색소,전분
6 無 : 아질산나트륨, 소르빈산칼륨, 에리소르빈산나트륨,합성색소,전분,아질산나트륨
9 無 :  아질산나트륨, 소르빈산칼륨, 에리소르빈산나트륨,합성색소,전분,아질산나트륨,합성스모크향,카제인나트륨,L-글루타민나트륨</t>
        </is>
      </c>
      <c r="B5" t="inlineStr"/>
      <c r="C5" t="inlineStr"/>
      <c r="D5" t="inlineStr"/>
      <c r="E5" t="inlineStr"/>
      <c r="F5" t="inlineStr"/>
      <c r="G5" t="inlineStr"/>
      <c r="H5" t="inlineStr"/>
    </row>
    <row r="6">
      <c r="A6" t="inlineStr">
        <is>
          <t>건멸치(볶음용/지리)</t>
        </is>
      </c>
      <c r="B6" t="inlineStr">
        <is>
          <t>kg</t>
        </is>
      </c>
      <c r="C6" t="inlineStr"/>
      <c r="D6" t="n">
        <v>43560</v>
      </c>
      <c r="E6" t="inlineStr">
        <is>
          <t>국내산,2cm 내외</t>
        </is>
      </c>
      <c r="F6" t="inlineStr"/>
      <c r="G6" t="inlineStr"/>
      <c r="H6" t="inlineStr"/>
    </row>
    <row r="7">
      <c r="A7" t="inlineStr">
        <is>
          <t>건멸치(조림용/가이리)</t>
        </is>
      </c>
      <c r="B7" t="inlineStr">
        <is>
          <t>kg</t>
        </is>
      </c>
      <c r="C7" t="inlineStr"/>
      <c r="D7" t="n">
        <v>43560</v>
      </c>
      <c r="E7" t="inlineStr">
        <is>
          <t>국내산,2~3.5cm내외</t>
        </is>
      </c>
      <c r="F7" t="inlineStr"/>
      <c r="G7" t="inlineStr"/>
      <c r="H7" t="inlineStr"/>
    </row>
    <row r="8">
      <c r="A8" t="inlineStr">
        <is>
          <t>건다시멸치(국물용/A급)</t>
        </is>
      </c>
      <c r="B8" t="inlineStr">
        <is>
          <t>kg</t>
        </is>
      </c>
      <c r="C8" t="inlineStr"/>
      <c r="D8" t="n">
        <v>37880</v>
      </c>
      <c r="E8" t="inlineStr">
        <is>
          <t>국내산</t>
        </is>
      </c>
      <c r="F8" t="inlineStr"/>
      <c r="G8" t="inlineStr"/>
      <c r="H8" t="inlineStr"/>
    </row>
    <row r="9">
      <c r="A9" t="inlineStr">
        <is>
          <t>건미역</t>
        </is>
      </c>
      <c r="B9" t="inlineStr">
        <is>
          <t>kg</t>
        </is>
      </c>
      <c r="C9" t="inlineStr"/>
      <c r="D9" t="n">
        <v>34090</v>
      </c>
      <c r="E9" t="inlineStr">
        <is>
          <t>완도</t>
        </is>
      </c>
      <c r="F9" t="inlineStr"/>
      <c r="G9" t="inlineStr"/>
      <c r="H9" t="inlineStr"/>
    </row>
    <row r="10">
      <c r="A10" t="inlineStr">
        <is>
          <t>조미김가루</t>
        </is>
      </c>
      <c r="B10" t="inlineStr">
        <is>
          <t>kg</t>
        </is>
      </c>
      <c r="C10" t="inlineStr"/>
      <c r="D10" t="n">
        <v>66290</v>
      </c>
      <c r="E10" t="inlineStr">
        <is>
          <t>국산</t>
        </is>
      </c>
      <c r="F10" t="inlineStr"/>
      <c r="G10" t="inlineStr"/>
      <c r="H10" t="inlineStr"/>
    </row>
    <row r="11">
      <c r="A11" t="inlineStr">
        <is>
          <t>혼합다시/5종/국물용</t>
        </is>
      </c>
      <c r="B11" t="inlineStr">
        <is>
          <t>kg</t>
        </is>
      </c>
      <c r="C11" t="inlineStr"/>
      <c r="D11" t="n">
        <v>37880</v>
      </c>
      <c r="E11" t="inlineStr">
        <is>
          <t>국산/수입,다시멸치,다시마 건새우, 건표고,북어머리</t>
        </is>
      </c>
      <c r="F11" t="inlineStr"/>
      <c r="G11" t="inlineStr"/>
      <c r="H11" t="inlineStr"/>
    </row>
    <row r="12">
      <c r="A12" t="inlineStr">
        <is>
          <t xml:space="preserve">[새우]왕새우튀김 30g </t>
        </is>
      </c>
      <c r="B12" t="inlineStr">
        <is>
          <t>300g
(30g*10ea)</t>
        </is>
      </c>
      <c r="C12" t="inlineStr"/>
      <c r="D12" t="n">
        <v>4920</v>
      </c>
      <c r="E12" t="inlineStr">
        <is>
          <t>흰다리새우33%(Penaeus Vannamei),
배터믹스25.00%,황색빵가루18,50%,
백색빵가루18.50%프리더스트5.00%</t>
        </is>
      </c>
      <c r="F12" t="inlineStr">
        <is>
          <t>1,5,6,9</t>
        </is>
      </c>
      <c r="G12" t="inlineStr"/>
      <c r="H12" t="inlineStr">
        <is>
          <t>냉동
2년</t>
        </is>
      </c>
    </row>
    <row r="13">
      <c r="A13" t="inlineStr">
        <is>
          <t xml:space="preserve">[새우]왕새우튀김 40g </t>
        </is>
      </c>
      <c r="B13" t="inlineStr">
        <is>
          <t>400g
(40g*10ea)</t>
        </is>
      </c>
      <c r="C13" t="inlineStr"/>
      <c r="D13" t="n">
        <v>8910</v>
      </c>
      <c r="E13" t="inlineStr">
        <is>
          <t>새우30%, 화이트펜코20%, 옐로우펜코20%
 정제수15%, 베타믹스5%, 변성전분</t>
        </is>
      </c>
      <c r="F13" t="inlineStr">
        <is>
          <t>1,5,6,9</t>
        </is>
      </c>
      <c r="G13" t="inlineStr"/>
      <c r="H13" t="inlineStr"/>
    </row>
    <row r="14">
      <c r="A14" t="inlineStr">
        <is>
          <t>[새우]왕새우튀김 50g</t>
        </is>
      </c>
      <c r="B14" t="inlineStr">
        <is>
          <t>500g
(50g*10ea)</t>
        </is>
      </c>
      <c r="C14" t="inlineStr"/>
      <c r="D14" t="n">
        <v>10780</v>
      </c>
      <c r="E14" t="inlineStr">
        <is>
          <t>새우33%</t>
        </is>
      </c>
      <c r="F14" t="inlineStr">
        <is>
          <t>1,5,6,9</t>
        </is>
      </c>
      <c r="G14" t="inlineStr"/>
      <c r="H14" t="inlineStr"/>
    </row>
    <row r="15">
      <c r="A15" t="inlineStr">
        <is>
          <t xml:space="preserve"> 싱싱 알찬 깐쇼새우 </t>
        </is>
      </c>
      <c r="B15" t="inlineStr">
        <is>
          <t>1kg
(80개 내외)</t>
        </is>
      </c>
      <c r="C15" t="inlineStr"/>
      <c r="D15" t="n">
        <v>22500</v>
      </c>
      <c r="E15" t="inlineStr">
        <is>
          <t>새우(베트남)58.5%,밀가루,
빵가루외</t>
        </is>
      </c>
      <c r="F15" t="inlineStr">
        <is>
          <t>2,5,6,
9,16</t>
        </is>
      </c>
      <c r="G15" t="inlineStr">
        <is>
          <t>O</t>
        </is>
      </c>
      <c r="H15" t="inlineStr">
        <is>
          <t>냉동
9개월</t>
        </is>
      </c>
    </row>
    <row r="16">
      <c r="A16" t="inlineStr">
        <is>
          <t>[새우]감자말이새우 30g</t>
        </is>
      </c>
      <c r="B16" t="inlineStr">
        <is>
          <t>300g
(30g*10ea)</t>
        </is>
      </c>
      <c r="C16" t="inlineStr"/>
      <c r="D16" t="n">
        <v>8440</v>
      </c>
      <c r="E16" t="inlineStr">
        <is>
          <t>감자61.37%, 어육(실꼬리돔)21.13%, 
새우 15%타피오카전분1.2%, 설탕0.4%, 
쪽파, 정제소금, 후추, 마늘, 재삼인산나트륨</t>
        </is>
      </c>
      <c r="F16" t="inlineStr">
        <is>
          <t>1,5,6,9</t>
        </is>
      </c>
      <c r="G16" t="inlineStr"/>
      <c r="H16" t="inlineStr">
        <is>
          <t>냉동
2년</t>
        </is>
      </c>
    </row>
    <row r="17">
      <c r="A17" t="inlineStr">
        <is>
          <t>[새우]수제 버터플라이 새우 300g</t>
        </is>
      </c>
      <c r="B17" t="inlineStr">
        <is>
          <t>300g
(30g*10ea)</t>
        </is>
      </c>
      <c r="C17" t="inlineStr"/>
      <c r="D17" t="n">
        <v>7190</v>
      </c>
      <c r="E17" t="inlineStr">
        <is>
          <t>새우40%, 정제수18.58%, 
빵가루(BE-6FH)15%,</t>
        </is>
      </c>
      <c r="F17" t="inlineStr">
        <is>
          <t>1,5,6,9</t>
        </is>
      </c>
      <c r="G17" t="inlineStr"/>
      <c r="H17" t="inlineStr">
        <is>
          <t>냉동
2년</t>
        </is>
      </c>
    </row>
    <row r="18">
      <c r="A18" t="inlineStr">
        <is>
          <t>[새우]통큰쉬림프까스 60g*10ea</t>
        </is>
      </c>
      <c r="B18" t="inlineStr">
        <is>
          <t>600g
(60g*10ea)</t>
        </is>
      </c>
      <c r="C18" t="inlineStr"/>
      <c r="D18" t="n">
        <v>12970</v>
      </c>
      <c r="E18" t="inlineStr">
        <is>
          <t xml:space="preserve"> .</t>
        </is>
      </c>
      <c r="F18" t="inlineStr">
        <is>
          <t>1,5,6,9</t>
        </is>
      </c>
      <c r="G18" t="inlineStr"/>
      <c r="H18" t="inlineStr">
        <is>
          <t>냉동
2년</t>
        </is>
      </c>
    </row>
    <row r="19">
      <c r="A19" t="inlineStr">
        <is>
          <t>[새우]통큰쉬림프까스 80g*10ea</t>
        </is>
      </c>
      <c r="B19" t="inlineStr">
        <is>
          <t>800g
(80g*10ea)</t>
        </is>
      </c>
      <c r="C19" t="inlineStr"/>
      <c r="D19" t="n">
        <v>16410</v>
      </c>
      <c r="E19" t="inlineStr">
        <is>
          <t>새우 60%(베트남)</t>
        </is>
      </c>
      <c r="F19" t="inlineStr">
        <is>
          <t>1,5,6,9</t>
        </is>
      </c>
      <c r="G19" t="inlineStr"/>
      <c r="H19" t="inlineStr"/>
    </row>
    <row r="20">
      <c r="A20" t="inlineStr">
        <is>
          <t>통살 쉬림프 버거 세트 110g
(통살 쉬림프 까스 60g + 버거50g)</t>
        </is>
      </c>
      <c r="B20" t="inlineStr">
        <is>
          <t>1100g
(110g*10ea)</t>
        </is>
      </c>
      <c r="C20" t="inlineStr"/>
      <c r="D20" t="n">
        <v>2200</v>
      </c>
      <c r="E20" t="inlineStr">
        <is>
          <t xml:space="preserve">통큰 쉬림프까스: 새우(베트남)60%, 
브리오슈 번50g:밀(미국,캐나다산),설탕,전란액(계란:국내산)
,마가린,  야자경화유,가공버터,식물성크림,정제소금외
</t>
        </is>
      </c>
      <c r="F20" t="inlineStr">
        <is>
          <t>1,2,5,6,9</t>
        </is>
      </c>
      <c r="G20" t="inlineStr">
        <is>
          <t>O</t>
        </is>
      </c>
      <c r="H20" t="inlineStr">
        <is>
          <t>패티:냉동
9개월,브리오슈: 냉동3개월</t>
        </is>
      </c>
    </row>
    <row r="21">
      <c r="A21" t="inlineStr">
        <is>
          <t>통살 쉬림프 버거 세트 130g
(통살 쉬림프 까스 80g + 버거50g)</t>
        </is>
      </c>
      <c r="B21" t="inlineStr">
        <is>
          <t>1300g
(13g*10ea)</t>
        </is>
      </c>
      <c r="C21" t="inlineStr"/>
      <c r="D21" t="n">
        <v>2560</v>
      </c>
      <c r="E21" t="inlineStr"/>
      <c r="F21" t="inlineStr"/>
      <c r="G21" t="inlineStr"/>
      <c r="H21" t="inlineStr"/>
    </row>
    <row r="22">
      <c r="A22" t="inlineStr">
        <is>
          <t>오감 통살 오징어탕수</t>
        </is>
      </c>
      <c r="B22" t="inlineStr">
        <is>
          <t>1kg</t>
        </is>
      </c>
      <c r="C22" t="inlineStr"/>
      <c r="D22" t="n">
        <v>16440</v>
      </c>
      <c r="E22" t="inlineStr">
        <is>
          <t>오징어몸채(대왕오징오몸통100%/외국산;칠레,페루,중국등)진미채배터,밀가루/(밀;호주산,미국산),정제소금(국내산)20%,정제수,팜유(말레이시아산),매운맛염지제4호</t>
        </is>
      </c>
      <c r="F22" t="inlineStr">
        <is>
          <t>5.6.17</t>
        </is>
      </c>
      <c r="G22" t="inlineStr">
        <is>
          <t>O</t>
        </is>
      </c>
      <c r="H22" t="inlineStr">
        <is>
          <t>냉동      9개월</t>
        </is>
      </c>
    </row>
    <row r="23">
      <c r="A23" t="inlineStr">
        <is>
          <t>오감 통살 오징어탕수+탕수육소스</t>
        </is>
      </c>
      <c r="B23" t="inlineStr">
        <is>
          <t>1kg</t>
        </is>
      </c>
      <c r="C23" t="inlineStr"/>
      <c r="D23" t="n">
        <v>17980</v>
      </c>
      <c r="E23" t="inlineStr"/>
      <c r="F23" t="inlineStr">
        <is>
          <t>5.6.17.</t>
        </is>
      </c>
      <c r="G23" t="inlineStr"/>
      <c r="H23" t="inlineStr"/>
    </row>
    <row r="24">
      <c r="A24" t="inlineStr">
        <is>
          <t>싱싱 신당동 꼬치어묵</t>
        </is>
      </c>
      <c r="B24" t="inlineStr">
        <is>
          <t>1000g(40g*25)</t>
        </is>
      </c>
      <c r="C24" t="inlineStr"/>
      <c r="D24" t="n">
        <v>15780</v>
      </c>
      <c r="E24" t="inlineStr">
        <is>
          <t>냉동연육75%(외국산:베트남,파키스탄,중국,인도,태국등/어육,설탕폴리인산나트륨),밀가루(밀:호주산,미국산),당근(국내산)파(중국산), D-자일로스,대두유,가공소금,L-글루탐산나트륨,글루코노-Q-락톤,소브산칼륨(보존료),혼합제제(피로인산나트륨,폴리인산나트륨)</t>
        </is>
      </c>
      <c r="F24" t="n">
        <v>5.6</v>
      </c>
      <c r="G24" t="inlineStr">
        <is>
          <t>O</t>
        </is>
      </c>
      <c r="H24" t="inlineStr">
        <is>
          <t>냉동     18개월</t>
        </is>
      </c>
    </row>
    <row r="25">
      <c r="A25" t="inlineStr">
        <is>
          <t xml:space="preserve">싱싱 신당동 사각 부산 진어묵 </t>
        </is>
      </c>
      <c r="B25" t="inlineStr">
        <is>
          <t>1000g</t>
        </is>
      </c>
      <c r="C25" t="inlineStr"/>
      <c r="D25" t="n">
        <v>6330</v>
      </c>
      <c r="E25" t="inlineStr">
        <is>
          <t>냉동연육65%(외국산:베트남,파키스탄,중국,인도,태국등/어육,설탕폴리인산나트륨),밀가루(밀:호주산,미국산),당근(국내산)파(중국산), D-자일로스,대두유,가공소금,L-글루탐산나트륨,글루코노-Q-락톤,소브산칼륨(보존료),혼합제제(피로인산나트륨,폴리인산나트륨)</t>
        </is>
      </c>
      <c r="F25" t="n">
        <v>5.6</v>
      </c>
      <c r="G25" t="inlineStr">
        <is>
          <t>O</t>
        </is>
      </c>
      <c r="H25" t="inlineStr">
        <is>
          <t>냉장16일</t>
        </is>
      </c>
    </row>
    <row r="26">
      <c r="A26" t="inlineStr">
        <is>
          <t>야채 오징어 어묵바 50g</t>
        </is>
      </c>
      <c r="B26" t="inlineStr">
        <is>
          <t>1kg
(50g*20ea)</t>
        </is>
      </c>
      <c r="C26" t="inlineStr"/>
      <c r="D26" t="n">
        <v>16720</v>
      </c>
      <c r="E26" t="inlineStr">
        <is>
          <t>냉동연육73%(외국산:베트남,파키스탄,중국,인도,태국등/어육,설탕폴리인산나트륨),밀가루14%(밀:호주산,미국산),오징어(8%), 파(1.3%), 가공소금(1.1%), 당근(1%), 콩기름(1%), 소브산칼륨(0.2%), 혼합제제(0.2%)(피로인산나트륨), 글루타민산나트륨(0.%1)글루타민산나트륨제제(0.1%)</t>
        </is>
      </c>
      <c r="F26" t="inlineStr">
        <is>
          <t>5,6,17</t>
        </is>
      </c>
      <c r="G26" t="inlineStr">
        <is>
          <t>O</t>
        </is>
      </c>
      <c r="H26" t="inlineStr">
        <is>
          <t>냉동
18월</t>
        </is>
      </c>
    </row>
    <row r="27">
      <c r="A27" t="inlineStr">
        <is>
          <t>해물모듬-찌게용</t>
        </is>
      </c>
      <c r="B27" t="inlineStr">
        <is>
          <t>1kg</t>
        </is>
      </c>
      <c r="C27" t="inlineStr"/>
      <c r="D27" t="n">
        <v>9920</v>
      </c>
      <c r="E27" t="inlineStr">
        <is>
          <t>오징어(칠레)33.3%,홍합살(칠레,중국)24.4%,바지락살(중국)13.3%,칵테일새우(베트남)4.4%,홍새우살(중국)4.4%,솔방울오징어(중국)4.4%,자숙새우살 외</t>
        </is>
      </c>
      <c r="F27" t="inlineStr">
        <is>
          <t>9,17,18</t>
        </is>
      </c>
      <c r="G27" t="inlineStr"/>
      <c r="H27" t="inlineStr">
        <is>
          <t>냉동
1년</t>
        </is>
      </c>
    </row>
    <row r="28">
      <c r="A28" t="inlineStr">
        <is>
          <t>해물모듬-볶음용</t>
        </is>
      </c>
      <c r="B28" t="inlineStr">
        <is>
          <t>1kg</t>
        </is>
      </c>
      <c r="C28" t="inlineStr"/>
      <c r="D28" t="n">
        <v>9300</v>
      </c>
      <c r="E28" t="inlineStr">
        <is>
          <t>오징어(칠레)28%,홍합살(칠레,중국)25%,바지락살(중국)25%,솔방울오징어(중국)8%,홍새우살(중국)7%,칵테일새우(베트남)7%
&lt;성분배합은 작업과정중 다소 차이가 있을수 있습니다&gt;</t>
        </is>
      </c>
      <c r="F28" t="inlineStr">
        <is>
          <t>9,17,18</t>
        </is>
      </c>
      <c r="G28" t="inlineStr"/>
      <c r="H28" t="inlineStr"/>
    </row>
  </sheetData>
  <hyperlinks>
    <hyperlink ref="A2" r:id="rId1"/>
  </hyperlinks>
  <pageMargins left="0.75" right="0.75" top="1" bottom="1" header="0.5" footer="0.5"/>
</worksheet>
</file>

<file path=xl/worksheets/sheet2.xml><?xml version="1.0" encoding="utf-8"?>
<worksheet xmlns:r="http://schemas.openxmlformats.org/officeDocument/2006/relationships" xmlns="http://schemas.openxmlformats.org/spreadsheetml/2006/main">
  <sheetPr>
    <outlinePr summaryBelow="1" summaryRight="1"/>
    <pageSetUpPr/>
  </sheetPr>
  <dimension ref="A1:B9"/>
  <sheetViews>
    <sheetView workbookViewId="0">
      <selection activeCell="A1" sqref="A1"/>
    </sheetView>
  </sheetViews>
  <sheetFormatPr baseColWidth="8" defaultRowHeight="15"/>
  <sheetData>
    <row r="1">
      <c r="A1" t="inlineStr">
        <is>
          <t>5790_삼청_2024년+6월+에프앤에프++홍보코너+단가표.xls</t>
        </is>
      </c>
    </row>
    <row r="2">
      <c r="A2" t="inlineStr">
        <is>
          <t>https://school062.com/bbs/board.php?bo_table=product_02&amp;wr_id=5790</t>
        </is>
      </c>
    </row>
    <row r="3">
      <c r="A3" s="1" t="inlineStr">
        <is>
          <t>2024년 6월 단가표</t>
        </is>
      </c>
      <c r="B3" s="1" t="inlineStr"/>
    </row>
    <row r="4">
      <c r="A4" t="inlineStr">
        <is>
          <t>공지사항</t>
        </is>
      </c>
      <c r="B4" t="inlineStr">
        <is>
          <t>국내산 오징어 원료부족으로 재고소진시 절품예정(오징어가공류)</t>
        </is>
      </c>
    </row>
    <row r="5">
      <c r="A5" t="inlineStr">
        <is>
          <t>인상품목</t>
        </is>
      </c>
      <c r="B5" t="inlineStr">
        <is>
          <t>별첨참조</t>
        </is>
      </c>
    </row>
    <row r="6">
      <c r="A6" t="inlineStr">
        <is>
          <t>인하품목</t>
        </is>
      </c>
      <c r="B6" t="inlineStr">
        <is>
          <t>별첨참조</t>
        </is>
      </c>
    </row>
    <row r="7">
      <c r="A7" t="inlineStr">
        <is>
          <t>신제품</t>
        </is>
      </c>
      <c r="B7" t="inlineStr">
        <is>
          <t>킹타이거 할복새우(100g /130g)/다슬기(국산)</t>
        </is>
      </c>
    </row>
    <row r="8">
      <c r="A8" t="inlineStr">
        <is>
          <t>할인제외
품     목</t>
        </is>
      </c>
      <c r="B8" t="inlineStr">
        <is>
          <t>별첨참조</t>
        </is>
      </c>
    </row>
    <row r="9">
      <c r="A9" t="inlineStr">
        <is>
          <t>절품</t>
        </is>
      </c>
      <c r="B9" t="inlineStr">
        <is>
          <t>날치알(레드)/네모난명태까스/랍스트하프(250-170g)</t>
        </is>
      </c>
    </row>
  </sheetData>
  <hyperlinks>
    <hyperlink ref="A2" r:id="rId1"/>
  </hyperlinks>
  <pageMargins left="0.75" right="0.75" top="1" bottom="1" header="0.5" footer="0.5"/>
</worksheet>
</file>

<file path=xl/worksheets/sheet3.xml><?xml version="1.0" encoding="utf-8"?>
<worksheet xmlns:r="http://schemas.openxmlformats.org/officeDocument/2006/relationships" xmlns="http://schemas.openxmlformats.org/spreadsheetml/2006/main">
  <sheetPr>
    <outlinePr summaryBelow="1" summaryRight="1"/>
    <pageSetUpPr/>
  </sheetPr>
  <dimension ref="A1:G25"/>
  <sheetViews>
    <sheetView workbookViewId="0">
      <selection activeCell="A1" sqref="A1"/>
    </sheetView>
  </sheetViews>
  <sheetFormatPr baseColWidth="8" defaultRowHeight="15"/>
  <sheetData>
    <row r="1">
      <c r="A1" t="inlineStr">
        <is>
          <t>5790_삼청_2024년+6월+에프앤에프++홍보코너+단가표.xls</t>
        </is>
      </c>
    </row>
    <row r="2">
      <c r="A2" t="inlineStr">
        <is>
          <t>https://school062.com/bbs/board.php?bo_table=product_02&amp;wr_id=5790</t>
        </is>
      </c>
    </row>
    <row r="3">
      <c r="A3" s="1" t="inlineStr"/>
      <c r="B3" s="1" t="inlineStr"/>
      <c r="C3" s="1" t="inlineStr"/>
      <c r="D3" s="1" t="inlineStr"/>
      <c r="E3" s="1" t="inlineStr"/>
      <c r="F3" s="1" t="inlineStr">
        <is>
          <t xml:space="preserve">                TEL: 062) 524-7757</t>
        </is>
      </c>
      <c r="G3" s="1" t="inlineStr"/>
    </row>
    <row r="4">
      <c r="A4" t="inlineStr"/>
      <c r="B4" t="inlineStr"/>
      <c r="C4" t="inlineStr"/>
      <c r="D4" t="inlineStr"/>
      <c r="E4" t="inlineStr"/>
      <c r="F4" t="inlineStr">
        <is>
          <t xml:space="preserve">              식품의약품안전처  HACCP지정업소</t>
        </is>
      </c>
      <c r="G4" t="inlineStr"/>
    </row>
    <row r="5">
      <c r="A5" t="inlineStr"/>
      <c r="B5" t="inlineStr"/>
      <c r="C5" t="inlineStr"/>
      <c r="D5" t="inlineStr"/>
      <c r="E5" t="inlineStr"/>
      <c r="F5" t="inlineStr">
        <is>
          <t xml:space="preserve">              어류,연체류 HACCP지정</t>
        </is>
      </c>
      <c r="G5" t="inlineStr"/>
    </row>
    <row r="6">
      <c r="A6" t="inlineStr"/>
      <c r="B6" t="inlineStr"/>
      <c r="C6" t="inlineStr">
        <is>
          <t>※ 원료사정에 의해 산지가 변동될수있습니다.</t>
        </is>
      </c>
      <c r="D6" t="inlineStr"/>
      <c r="E6" t="inlineStr"/>
      <c r="F6" t="inlineStr"/>
      <c r="G6" t="inlineStr"/>
    </row>
    <row r="7">
      <c r="A7" t="inlineStr">
        <is>
          <t>24년 6월</t>
        </is>
      </c>
      <c r="B7" t="inlineStr"/>
      <c r="C7" t="inlineStr"/>
      <c r="D7" t="inlineStr"/>
      <c r="E7" t="inlineStr"/>
      <c r="F7" t="inlineStr"/>
      <c r="G7" t="inlineStr"/>
    </row>
    <row r="8">
      <c r="A8" t="inlineStr">
        <is>
          <t>제품명</t>
        </is>
      </c>
      <c r="B8" t="inlineStr">
        <is>
          <t>원산지</t>
        </is>
      </c>
      <c r="C8" t="inlineStr">
        <is>
          <t>중량</t>
        </is>
      </c>
      <c r="D8" t="inlineStr">
        <is>
          <t>규격</t>
        </is>
      </c>
      <c r="E8" t="inlineStr">
        <is>
          <t>학교가</t>
        </is>
      </c>
      <c r="F8" t="inlineStr">
        <is>
          <t>비고</t>
        </is>
      </c>
      <c r="G8" t="inlineStr">
        <is>
          <t>규격/특징/성분함량</t>
        </is>
      </c>
    </row>
    <row r="9">
      <c r="A9" t="inlineStr">
        <is>
          <t>양념붕장어세트</t>
        </is>
      </c>
      <c r="B9" t="inlineStr">
        <is>
          <t>통영산</t>
        </is>
      </c>
      <c r="C9" t="inlineStr">
        <is>
          <t>1kg</t>
        </is>
      </c>
      <c r="D9" t="inlineStr">
        <is>
          <t>소자(냉장)
(장어1kg+소스200g)
(60-90g)</t>
        </is>
      </c>
      <c r="E9" t="n">
        <v>25200</v>
      </c>
      <c r="F9" t="inlineStr">
        <is>
          <t>할인제외</t>
        </is>
      </c>
      <c r="G9" t="inlineStr">
        <is>
          <t>활장어 상태에서 작업 후 소스 혼입된 제품</t>
        </is>
      </c>
    </row>
    <row r="10">
      <c r="A10" t="inlineStr"/>
      <c r="B10" t="inlineStr"/>
      <c r="C10" t="inlineStr">
        <is>
          <t>1kg</t>
        </is>
      </c>
      <c r="D10" t="inlineStr">
        <is>
          <t>중자(냉장)
(장어1kg+소스200g)
(120-150g)</t>
        </is>
      </c>
      <c r="E10" t="n">
        <v>26800</v>
      </c>
      <c r="F10" t="inlineStr"/>
      <c r="G10" t="inlineStr"/>
    </row>
    <row r="11">
      <c r="A11" t="inlineStr">
        <is>
          <t>장문뽈락순살
(PBO제품)</t>
        </is>
      </c>
      <c r="B11" t="inlineStr">
        <is>
          <t>미국</t>
        </is>
      </c>
      <c r="C11" t="inlineStr">
        <is>
          <t>1kg</t>
        </is>
      </c>
      <c r="D11" t="inlineStr">
        <is>
          <t>냉동</t>
        </is>
      </c>
      <c r="E11" t="n">
        <v>17300</v>
      </c>
      <c r="F11" t="inlineStr">
        <is>
          <t>할인제외</t>
        </is>
      </c>
      <c r="G11" t="inlineStr">
        <is>
          <t>【규격】±40g/50g(토막) 70g/80g(온포)
【사양】순살</t>
        </is>
      </c>
    </row>
    <row r="12">
      <c r="A12" t="inlineStr">
        <is>
          <t>킹타이거새우
(할복구이용)</t>
        </is>
      </c>
      <c r="B12" t="inlineStr">
        <is>
          <t>말레이시아</t>
        </is>
      </c>
      <c r="C12" t="inlineStr">
        <is>
          <t>±130g
(개당)</t>
        </is>
      </c>
      <c r="D12" t="inlineStr">
        <is>
          <t>치즈와 파슬리조합
추천
(대리점 자체세트구성)</t>
        </is>
      </c>
      <c r="E12" t="n">
        <v>10200</v>
      </c>
      <c r="F12" t="inlineStr">
        <is>
          <t>할인제외</t>
        </is>
      </c>
      <c r="G12" t="inlineStr"/>
    </row>
    <row r="13">
      <c r="A13" t="inlineStr">
        <is>
          <t>킹타이거새우
(할복구이용)</t>
        </is>
      </c>
      <c r="B13" t="inlineStr">
        <is>
          <t>말레이시아</t>
        </is>
      </c>
      <c r="C13" t="inlineStr">
        <is>
          <t>±100g
(개당)</t>
        </is>
      </c>
      <c r="D13" t="inlineStr">
        <is>
          <t>치즈와 파슬리조합
추천
(대리점 자체세트구성)</t>
        </is>
      </c>
      <c r="E13" t="n">
        <v>8700</v>
      </c>
      <c r="F13" t="inlineStr">
        <is>
          <t>할인제외</t>
        </is>
      </c>
      <c r="G13" t="inlineStr"/>
    </row>
    <row r="14">
      <c r="A14" t="inlineStr">
        <is>
          <t>킹타이거새우
(할복구이용)</t>
        </is>
      </c>
      <c r="B14" t="inlineStr">
        <is>
          <t>말레이시아</t>
        </is>
      </c>
      <c r="C14" t="inlineStr">
        <is>
          <t>±85g
(개당)</t>
        </is>
      </c>
      <c r="D14" t="inlineStr">
        <is>
          <t>치즈와 파슬리조합
추천
(대리점 자체세트구성)</t>
        </is>
      </c>
      <c r="E14" t="n">
        <v>7100</v>
      </c>
      <c r="F14" t="inlineStr">
        <is>
          <t>할인제외</t>
        </is>
      </c>
      <c r="G14" t="inlineStr"/>
    </row>
    <row r="15">
      <c r="A15" t="inlineStr">
        <is>
          <t>킹타이거새우
(할복구이용)</t>
        </is>
      </c>
      <c r="B15" t="inlineStr">
        <is>
          <t>말레이시아</t>
        </is>
      </c>
      <c r="C15" t="inlineStr">
        <is>
          <t>±62g
(개당)</t>
        </is>
      </c>
      <c r="D15" t="inlineStr">
        <is>
          <t>치즈와 파슬리조합
추천
(대리점 자체세트구성)</t>
        </is>
      </c>
      <c r="E15" t="n">
        <v>4100</v>
      </c>
      <c r="F15" t="inlineStr">
        <is>
          <t>할인제외</t>
        </is>
      </c>
      <c r="G15" t="inlineStr"/>
    </row>
    <row r="16">
      <c r="A16" t="inlineStr">
        <is>
          <t>절단문어살
(솥밥용)</t>
        </is>
      </c>
      <c r="B16" t="inlineStr">
        <is>
          <t>인도네시아</t>
        </is>
      </c>
      <c r="C16" t="inlineStr">
        <is>
          <t>800g</t>
        </is>
      </c>
      <c r="D16" t="inlineStr">
        <is>
          <t xml:space="preserve">
【사양】문어살절단
</t>
        </is>
      </c>
      <c r="E16" t="n">
        <v>24400</v>
      </c>
      <c r="F16" t="inlineStr">
        <is>
          <t>할인제외</t>
        </is>
      </c>
      <c r="G16" t="inlineStr">
        <is>
          <t xml:space="preserve">【사양】자숙 </t>
        </is>
      </c>
    </row>
    <row r="17">
      <c r="A17" t="inlineStr">
        <is>
          <t>잔가시없는
고등어순살
(PBO제품)</t>
        </is>
      </c>
      <c r="B17" t="inlineStr">
        <is>
          <t>국산</t>
        </is>
      </c>
      <c r="C17" t="inlineStr">
        <is>
          <t>1kg</t>
        </is>
      </c>
      <c r="D17" t="inlineStr">
        <is>
          <t>【규격】±40g/50g(토막) 
【사양】순살</t>
        </is>
      </c>
      <c r="E17" t="n">
        <v>15800</v>
      </c>
      <c r="F17" t="inlineStr">
        <is>
          <t>할인제외</t>
        </is>
      </c>
      <c r="G17" t="inlineStr"/>
    </row>
    <row r="18">
      <c r="A18" t="inlineStr">
        <is>
          <t>잔가시없는
고등어순살
(PBO제품)</t>
        </is>
      </c>
      <c r="B18" t="inlineStr">
        <is>
          <t>국산</t>
        </is>
      </c>
      <c r="C18" t="inlineStr">
        <is>
          <t>1kg</t>
        </is>
      </c>
      <c r="D18" t="inlineStr">
        <is>
          <t>【규격】±51g/80g(토막) 
【사양】순살</t>
        </is>
      </c>
      <c r="E18" t="n">
        <v>17800</v>
      </c>
      <c r="F18" t="inlineStr">
        <is>
          <t>할인제외</t>
        </is>
      </c>
      <c r="G18" t="inlineStr"/>
    </row>
    <row r="19">
      <c r="A19" t="inlineStr">
        <is>
          <t>랍스타(자숙)-하프형태
(바다가재)</t>
        </is>
      </c>
      <c r="B19" t="inlineStr">
        <is>
          <t>캐나다</t>
        </is>
      </c>
      <c r="C19" t="inlineStr">
        <is>
          <t>200-235g
(개당)</t>
        </is>
      </c>
      <c r="D19" t="inlineStr"/>
      <c r="E19" t="n">
        <v>11300</v>
      </c>
      <c r="F19" t="inlineStr">
        <is>
          <t>할인제외</t>
        </is>
      </c>
      <c r="G19" t="inlineStr">
        <is>
          <t>【사양】자숙 랍스타를 하프 형태로
 절단한 제품(1/2토막)</t>
        </is>
      </c>
    </row>
    <row r="20">
      <c r="A20" t="inlineStr">
        <is>
          <t>훈제된
삼치순살
(PBO제품)</t>
        </is>
      </c>
      <c r="B20" t="inlineStr">
        <is>
          <t>국산</t>
        </is>
      </c>
      <c r="C20" t="inlineStr">
        <is>
          <t>1kg</t>
        </is>
      </c>
      <c r="D20" t="inlineStr">
        <is>
          <t>냉동</t>
        </is>
      </c>
      <c r="E20" t="n">
        <v>24700</v>
      </c>
      <c r="F20" t="inlineStr">
        <is>
          <t>신제품(할인제외)</t>
        </is>
      </c>
      <c r="G20" t="inlineStr">
        <is>
          <t xml:space="preserve">【규격】±40g~±80g
【사양】 훈제과정을 거쳐서 쫄깃하고 불향을 느낄수 있는 제품 </t>
        </is>
      </c>
    </row>
    <row r="21">
      <c r="A21" t="inlineStr">
        <is>
          <t>훈제된
방어순살
(PBO제품)</t>
        </is>
      </c>
      <c r="B21" t="inlineStr">
        <is>
          <t>국산</t>
        </is>
      </c>
      <c r="C21" t="inlineStr">
        <is>
          <t>1kg</t>
        </is>
      </c>
      <c r="D21" t="inlineStr">
        <is>
          <t>냉동</t>
        </is>
      </c>
      <c r="E21" t="n">
        <v>18800</v>
      </c>
      <c r="F21" t="inlineStr">
        <is>
          <t>신제품(할인제외)</t>
        </is>
      </c>
      <c r="G21" t="inlineStr">
        <is>
          <t xml:space="preserve">【규격】±40g~±80g
【사양】 훈제과정을 거쳐서 쫄깃하고 불향을 느낄수 있는 제품 </t>
        </is>
      </c>
    </row>
    <row r="22">
      <c r="A22" t="inlineStr">
        <is>
          <t>훈제된
연어순살
(PBO제품)</t>
        </is>
      </c>
      <c r="B22" t="inlineStr">
        <is>
          <t>미국</t>
        </is>
      </c>
      <c r="C22" t="inlineStr">
        <is>
          <t>1kg</t>
        </is>
      </c>
      <c r="D22" t="inlineStr">
        <is>
          <t>냉동</t>
        </is>
      </c>
      <c r="E22" t="n">
        <v>31500</v>
      </c>
      <c r="F22" t="inlineStr">
        <is>
          <t>신제품(할인제외)</t>
        </is>
      </c>
      <c r="G22" t="inlineStr">
        <is>
          <t xml:space="preserve">【규격】±40g~±80g
【사양】 훈제과정을 거쳐서 쫄깃하고 불향을 느낄수 있는 제품 </t>
        </is>
      </c>
    </row>
    <row r="23">
      <c r="A23" t="inlineStr">
        <is>
          <t>성형가리비관자살</t>
        </is>
      </c>
      <c r="B23" t="inlineStr">
        <is>
          <t>중국</t>
        </is>
      </c>
      <c r="C23" t="inlineStr">
        <is>
          <t>1kg</t>
        </is>
      </c>
      <c r="D23" t="inlineStr"/>
      <c r="E23" t="n">
        <v>31500</v>
      </c>
      <c r="F23" t="inlineStr">
        <is>
          <t>신제품(할인제외)</t>
        </is>
      </c>
      <c r="G23" t="inlineStr">
        <is>
          <t>【사양】냉동/성형틀에                     가공한제품(1kg에 32미)                      [1K 단위로 발주]</t>
        </is>
      </c>
    </row>
    <row r="24">
      <c r="A24" t="inlineStr">
        <is>
          <t>베이비크랩(꽃게)</t>
        </is>
      </c>
      <c r="B24" t="inlineStr">
        <is>
          <t>베트남</t>
        </is>
      </c>
      <c r="C24" t="inlineStr">
        <is>
          <t>1kg</t>
        </is>
      </c>
      <c r="D24" t="inlineStr"/>
      <c r="E24" t="n">
        <v>12300</v>
      </c>
      <c r="F24" t="inlineStr">
        <is>
          <t>신제품(할인제외)</t>
        </is>
      </c>
      <c r="G24" t="inlineStr">
        <is>
          <t xml:space="preserve">         【사양】꽃게100%</t>
        </is>
      </c>
    </row>
    <row r="25">
      <c r="A25" t="inlineStr">
        <is>
          <t>붉은대게살</t>
        </is>
      </c>
      <c r="B25" t="inlineStr">
        <is>
          <t>국산</t>
        </is>
      </c>
      <c r="C25" t="inlineStr">
        <is>
          <t>700g</t>
        </is>
      </c>
      <c r="D25" t="inlineStr"/>
      <c r="E25" t="n">
        <v>35400</v>
      </c>
      <c r="F25" t="inlineStr">
        <is>
          <t>신제품(할인제외)</t>
        </is>
      </c>
      <c r="G25" t="inlineStr">
        <is>
          <t xml:space="preserve">            【사양】대게살85% ,                 
                     조미액 외15%
                다리살30%+몸통살70%</t>
        </is>
      </c>
    </row>
  </sheetData>
  <hyperlinks>
    <hyperlink ref="A2" r:id="rId1"/>
  </hyperlinks>
  <pageMargins left="0.75" right="0.75" top="1" bottom="1" header="0.5" footer="0.5"/>
</worksheet>
</file>

<file path=xl/worksheets/sheet4.xml><?xml version="1.0" encoding="utf-8"?>
<worksheet xmlns:r="http://schemas.openxmlformats.org/officeDocument/2006/relationships" xmlns="http://schemas.openxmlformats.org/spreadsheetml/2006/main">
  <sheetPr>
    <outlinePr summaryBelow="1" summaryRight="1"/>
    <pageSetUpPr/>
  </sheetPr>
  <dimension ref="A1:H178"/>
  <sheetViews>
    <sheetView workbookViewId="0">
      <selection activeCell="A1" sqref="A1"/>
    </sheetView>
  </sheetViews>
  <sheetFormatPr baseColWidth="8" defaultRowHeight="15"/>
  <sheetData>
    <row r="1">
      <c r="A1" t="inlineStr">
        <is>
          <t>5790_삼청_2024년+6월+에프앤에프++홍보코너+단가표.xls</t>
        </is>
      </c>
    </row>
    <row r="2">
      <c r="A2" t="inlineStr">
        <is>
          <t>https://school062.com/bbs/board.php?bo_table=product_02&amp;wr_id=5790</t>
        </is>
      </c>
    </row>
    <row r="3">
      <c r="A3" s="1" t="inlineStr"/>
      <c r="B3" s="1" t="inlineStr"/>
      <c r="C3" s="1" t="inlineStr"/>
      <c r="D3" s="1" t="inlineStr"/>
      <c r="E3" s="1" t="inlineStr"/>
      <c r="F3" s="1" t="inlineStr"/>
      <c r="G3" s="1" t="inlineStr"/>
      <c r="H3" s="1" t="inlineStr">
        <is>
          <t xml:space="preserve">         TEL: 062) 524-7757</t>
        </is>
      </c>
    </row>
    <row r="4">
      <c r="A4" t="inlineStr"/>
      <c r="B4" t="inlineStr"/>
      <c r="C4" t="inlineStr"/>
      <c r="D4" t="inlineStr"/>
      <c r="E4" t="inlineStr"/>
      <c r="F4" t="inlineStr"/>
      <c r="G4" t="inlineStr"/>
      <c r="H4" t="inlineStr">
        <is>
          <t xml:space="preserve">        식품의약품안전처  HACCP지정업소</t>
        </is>
      </c>
    </row>
    <row r="5">
      <c r="A5" t="inlineStr"/>
      <c r="B5" t="inlineStr"/>
      <c r="C5" t="inlineStr"/>
      <c r="D5" t="inlineStr"/>
      <c r="E5" t="inlineStr"/>
      <c r="F5" t="inlineStr"/>
      <c r="G5" t="inlineStr"/>
      <c r="H5" t="inlineStr">
        <is>
          <t xml:space="preserve">        어류,연체류 HACCP지정</t>
        </is>
      </c>
    </row>
    <row r="6">
      <c r="A6" t="inlineStr"/>
      <c r="B6" t="inlineStr"/>
      <c r="C6" t="inlineStr">
        <is>
          <t>※ 원료사정에 의해 산지가 변동될수있습니다.</t>
        </is>
      </c>
      <c r="D6" t="inlineStr"/>
      <c r="E6" t="inlineStr"/>
      <c r="F6" t="inlineStr"/>
      <c r="G6" t="inlineStr"/>
      <c r="H6" t="inlineStr"/>
    </row>
    <row r="7">
      <c r="A7" t="inlineStr"/>
      <c r="B7" t="inlineStr">
        <is>
          <t>24년 6월</t>
        </is>
      </c>
      <c r="C7" t="inlineStr"/>
      <c r="D7" t="inlineStr"/>
      <c r="E7" t="inlineStr"/>
      <c r="F7" t="inlineStr"/>
      <c r="G7" t="inlineStr"/>
      <c r="H7" t="inlineStr"/>
    </row>
    <row r="8">
      <c r="A8" t="inlineStr">
        <is>
          <t>어종</t>
        </is>
      </c>
      <c r="B8" t="inlineStr">
        <is>
          <t>제품명</t>
        </is>
      </c>
      <c r="C8" t="inlineStr">
        <is>
          <t>원산지</t>
        </is>
      </c>
      <c r="D8" t="inlineStr">
        <is>
          <t>규격
단위</t>
        </is>
      </c>
      <c r="E8" t="inlineStr">
        <is>
          <t>학교가(원/kg)</t>
        </is>
      </c>
      <c r="F8" t="inlineStr"/>
      <c r="G8" t="inlineStr">
        <is>
          <t>등락</t>
        </is>
      </c>
      <c r="H8" t="inlineStr">
        <is>
          <t>규격/특징/성분함량</t>
        </is>
      </c>
    </row>
    <row r="9">
      <c r="A9" t="inlineStr"/>
      <c r="B9" t="inlineStr"/>
      <c r="C9" t="inlineStr"/>
      <c r="D9" t="inlineStr"/>
      <c r="E9" t="inlineStr">
        <is>
          <t>냉동</t>
        </is>
      </c>
      <c r="F9" t="inlineStr">
        <is>
          <t>냉장</t>
        </is>
      </c>
      <c r="G9" t="inlineStr"/>
      <c r="H9" t="inlineStr"/>
    </row>
    <row r="10">
      <c r="A10" t="inlineStr">
        <is>
          <t>연
체
류</t>
        </is>
      </c>
      <c r="B10" t="inlineStr">
        <is>
          <t>오징어할복(유피)[1]</t>
        </is>
      </c>
      <c r="C10" t="inlineStr">
        <is>
          <t>국산</t>
        </is>
      </c>
      <c r="D10" t="inlineStr">
        <is>
          <t>1kg</t>
        </is>
      </c>
      <c r="E10" t="n">
        <v>28700</v>
      </c>
      <c r="F10" t="n">
        <v>29900</v>
      </c>
      <c r="G10" t="inlineStr">
        <is>
          <t>(할인제외)</t>
        </is>
      </c>
      <c r="H10" t="inlineStr">
        <is>
          <t>【사양】전처리 후 할복
 * 품질인증은 냉동품에 한함</t>
        </is>
      </c>
    </row>
    <row r="11">
      <c r="A11" t="inlineStr"/>
      <c r="B11" t="inlineStr">
        <is>
          <t>오징어할복(탈피)[2]</t>
        </is>
      </c>
      <c r="C11" t="inlineStr">
        <is>
          <t>국산</t>
        </is>
      </c>
      <c r="D11" t="inlineStr">
        <is>
          <t>1kg</t>
        </is>
      </c>
      <c r="E11" t="n">
        <v>29100</v>
      </c>
      <c r="F11" t="n">
        <v>30400</v>
      </c>
      <c r="G11" t="inlineStr">
        <is>
          <t>(할인제외)</t>
        </is>
      </c>
      <c r="H11" t="inlineStr">
        <is>
          <t>【사양】전처리 후 할복 탈피(다리,귀 탈피 X)
 * 품질인증은 냉동품에 한함</t>
        </is>
      </c>
    </row>
    <row r="12">
      <c r="A12" t="inlineStr"/>
      <c r="B12" t="inlineStr">
        <is>
          <t>오징어몸통할복(유피)[3]</t>
        </is>
      </c>
      <c r="C12" t="inlineStr">
        <is>
          <t>국산</t>
        </is>
      </c>
      <c r="D12" t="inlineStr">
        <is>
          <t>1kg</t>
        </is>
      </c>
      <c r="E12" t="n">
        <v>30200</v>
      </c>
      <c r="F12" t="n">
        <v>31500</v>
      </c>
      <c r="G12" t="inlineStr">
        <is>
          <t>(할인제외)</t>
        </is>
      </c>
      <c r="H12" t="inlineStr">
        <is>
          <t>【사양】전처리 후 몸통 할복(귀포함)
 * 품질인증은 냉동품에 한함</t>
        </is>
      </c>
    </row>
    <row r="13">
      <c r="A13" t="inlineStr"/>
      <c r="B13" t="inlineStr">
        <is>
          <t>오징어몸통할복(탈피)[4]</t>
        </is>
      </c>
      <c r="C13" t="inlineStr">
        <is>
          <t>국산</t>
        </is>
      </c>
      <c r="D13" t="inlineStr">
        <is>
          <t>1kg</t>
        </is>
      </c>
      <c r="E13" t="n">
        <v>31000</v>
      </c>
      <c r="F13" t="n">
        <v>32300</v>
      </c>
      <c r="G13" t="inlineStr">
        <is>
          <t>(할인제외)</t>
        </is>
      </c>
      <c r="H13" t="inlineStr">
        <is>
          <t>【사양】전처리 후 몸통 탈피 할복(귀포함)
 * 품질인증은 냉동품에 한함</t>
        </is>
      </c>
    </row>
    <row r="14">
      <c r="A14" t="inlineStr"/>
      <c r="B14" t="inlineStr">
        <is>
          <t>오징어몸통할복(탈피)[5]</t>
        </is>
      </c>
      <c r="C14" t="inlineStr">
        <is>
          <t>국산</t>
        </is>
      </c>
      <c r="D14" t="inlineStr">
        <is>
          <t>1kg</t>
        </is>
      </c>
      <c r="E14" t="n">
        <v>31400</v>
      </c>
      <c r="F14" t="n">
        <v>32600</v>
      </c>
      <c r="G14" t="inlineStr">
        <is>
          <t>(할인제외)</t>
        </is>
      </c>
      <c r="H14" t="inlineStr">
        <is>
          <t>【사양】전처리 후 몸통 탈피 할복(귀제거)
 * 품질인증은 냉동품에 한함</t>
        </is>
      </c>
    </row>
    <row r="15">
      <c r="A15" t="inlineStr"/>
      <c r="B15" t="inlineStr">
        <is>
          <t>오징어링(유피) [1]</t>
        </is>
      </c>
      <c r="C15" t="inlineStr">
        <is>
          <t>국산</t>
        </is>
      </c>
      <c r="D15" t="inlineStr">
        <is>
          <t>1kg</t>
        </is>
      </c>
      <c r="E15" t="n">
        <v>30700</v>
      </c>
      <c r="F15" t="inlineStr">
        <is>
          <t>*</t>
        </is>
      </c>
      <c r="G15" t="inlineStr">
        <is>
          <t>▲(할인제외)</t>
        </is>
      </c>
      <c r="H15" t="inlineStr">
        <is>
          <t>【사양】몸통(귀제거) 링 절단
 * 품질인증은 냉동품에 한함</t>
        </is>
      </c>
    </row>
    <row r="16">
      <c r="A16" t="inlineStr"/>
      <c r="B16" t="inlineStr">
        <is>
          <t>오징어링(탈피) [2]</t>
        </is>
      </c>
      <c r="C16" t="inlineStr">
        <is>
          <t>국산</t>
        </is>
      </c>
      <c r="D16" t="inlineStr">
        <is>
          <t>1kg</t>
        </is>
      </c>
      <c r="E16" t="n">
        <v>31500</v>
      </c>
      <c r="F16" t="inlineStr">
        <is>
          <t>*</t>
        </is>
      </c>
      <c r="G16" t="inlineStr">
        <is>
          <t>▲(할인제외)</t>
        </is>
      </c>
      <c r="H16" t="inlineStr">
        <is>
          <t>【사양】몸통탈피(귀제거) 후 링 절단
 * 품질인증은 냉동품에 한함</t>
        </is>
      </c>
    </row>
    <row r="17">
      <c r="A17" t="inlineStr"/>
      <c r="B17" t="inlineStr">
        <is>
          <t>오징어채유피(1)-개별분리</t>
        </is>
      </c>
      <c r="C17" t="inlineStr">
        <is>
          <t>국산</t>
        </is>
      </c>
      <c r="D17" t="inlineStr">
        <is>
          <t>1kg</t>
        </is>
      </c>
      <c r="E17" t="n">
        <v>26000</v>
      </c>
      <c r="F17" t="n">
        <v>29100</v>
      </c>
      <c r="G17" t="inlineStr">
        <is>
          <t>(할인제외)</t>
        </is>
      </c>
      <c r="H17" t="inlineStr">
        <is>
          <t>【규격】±1cm x ±5cm 세절
【사양】비가식부 제거 후 세절(다리 有 껍질 有)
 * 품질인증은 냉동품에 한함</t>
        </is>
      </c>
    </row>
    <row r="18">
      <c r="A18" t="inlineStr"/>
      <c r="B18" t="inlineStr">
        <is>
          <t>오징어채탈피(2)-개별분리</t>
        </is>
      </c>
      <c r="C18" t="inlineStr">
        <is>
          <t>국산</t>
        </is>
      </c>
      <c r="D18" t="inlineStr">
        <is>
          <t>1kg</t>
        </is>
      </c>
      <c r="E18" t="n">
        <v>26800</v>
      </c>
      <c r="F18" t="n">
        <v>29800</v>
      </c>
      <c r="G18" t="inlineStr">
        <is>
          <t>(할인제외)</t>
        </is>
      </c>
      <c r="H18" t="inlineStr">
        <is>
          <t>【규격】±1cm x ±5cm 세절
【사양】비가식부 제거 후 세절(다리 有 껍질 無)
 * 품질인증은 냉동품에 한함</t>
        </is>
      </c>
    </row>
    <row r="19">
      <c r="A19" t="inlineStr"/>
      <c r="B19" t="inlineStr">
        <is>
          <t>오징어몸통채(유피)[3]-개별분리</t>
        </is>
      </c>
      <c r="C19" t="inlineStr">
        <is>
          <t>국산</t>
        </is>
      </c>
      <c r="D19" t="inlineStr">
        <is>
          <t>1kg</t>
        </is>
      </c>
      <c r="E19" t="n">
        <v>29300</v>
      </c>
      <c r="F19" t="n">
        <v>31500</v>
      </c>
      <c r="G19" t="inlineStr">
        <is>
          <t>▲(할인제외)</t>
        </is>
      </c>
      <c r="H19" t="inlineStr">
        <is>
          <t>【규격】±1cm x ±5cm 세절
【사양】비가식부 제거 후 몸통 세절(다리 無 껍질 有)
 * 품질인증은 냉동품에 한함</t>
        </is>
      </c>
    </row>
    <row r="20">
      <c r="A20" t="inlineStr"/>
      <c r="B20" t="inlineStr">
        <is>
          <t>오징어몸통채(탈피)[4]-개별분리</t>
        </is>
      </c>
      <c r="C20" t="inlineStr">
        <is>
          <t>국산</t>
        </is>
      </c>
      <c r="D20" t="inlineStr">
        <is>
          <t>1kg</t>
        </is>
      </c>
      <c r="E20" t="n">
        <v>30100</v>
      </c>
      <c r="F20" t="n">
        <v>32300</v>
      </c>
      <c r="G20" t="inlineStr">
        <is>
          <t>▲(할인제외)</t>
        </is>
      </c>
      <c r="H20" t="inlineStr">
        <is>
          <t>【규격】±1cm x ±5cm 세절
【사양】비가식부 제거 후 몸통 세절(다리 無 껍질 無)
 * 품질인증은 냉동품에 한함</t>
        </is>
      </c>
    </row>
    <row r="21">
      <c r="A21" t="inlineStr"/>
      <c r="B21" t="inlineStr">
        <is>
          <t>오징어몸통채(탈피)[5]-개별분리</t>
        </is>
      </c>
      <c r="C21" t="inlineStr">
        <is>
          <t>국산</t>
        </is>
      </c>
      <c r="D21" t="inlineStr">
        <is>
          <t>1kg</t>
        </is>
      </c>
      <c r="E21" t="n">
        <v>30400</v>
      </c>
      <c r="F21" t="n">
        <v>32600</v>
      </c>
      <c r="G21" t="inlineStr">
        <is>
          <t>▲(할인제외)</t>
        </is>
      </c>
      <c r="H21" t="inlineStr">
        <is>
          <t>【규격】±1cm x ±5cm 세절
【사양】비가식부 제거 후 몸통 세절(다리 無 껍질 無 귀제거)
 * 품질인증은 냉동품에 한함</t>
        </is>
      </c>
    </row>
    <row r="22">
      <c r="A22" t="inlineStr"/>
      <c r="B22" t="inlineStr">
        <is>
          <t>오징어사각</t>
        </is>
      </c>
      <c r="C22" t="inlineStr">
        <is>
          <t>국산</t>
        </is>
      </c>
      <c r="D22" t="inlineStr">
        <is>
          <t>1kg</t>
        </is>
      </c>
      <c r="E22" t="inlineStr">
        <is>
          <t>일시절품</t>
        </is>
      </c>
      <c r="F22" t="inlineStr"/>
      <c r="G22" t="inlineStr"/>
      <c r="H22" t="inlineStr">
        <is>
          <t xml:space="preserve">
【사양】몸통탈피(칼집 없음) ±3cm X ±4cm
</t>
        </is>
      </c>
    </row>
    <row r="23">
      <c r="A23" t="inlineStr"/>
      <c r="B23" t="inlineStr">
        <is>
          <t>오징어솔방울사각</t>
        </is>
      </c>
      <c r="C23" t="inlineStr">
        <is>
          <t>국산</t>
        </is>
      </c>
      <c r="D23" t="inlineStr">
        <is>
          <t>1kg</t>
        </is>
      </c>
      <c r="E23" t="n">
        <v>34700</v>
      </c>
      <c r="F23" t="inlineStr">
        <is>
          <t>*</t>
        </is>
      </c>
      <c r="G23" t="inlineStr">
        <is>
          <t>▲(할인제외)</t>
        </is>
      </c>
      <c r="H23" t="inlineStr">
        <is>
          <t xml:space="preserve">
【사양】몸통탈피(칼집 넣음) ±3cm X ±4cm
</t>
        </is>
      </c>
    </row>
    <row r="24">
      <c r="A24" t="inlineStr"/>
      <c r="B24" t="inlineStr">
        <is>
          <t>오징어솔방울채</t>
        </is>
      </c>
      <c r="C24" t="inlineStr">
        <is>
          <t>국산</t>
        </is>
      </c>
      <c r="D24" t="inlineStr">
        <is>
          <t>1kg</t>
        </is>
      </c>
      <c r="E24" t="n">
        <v>32300</v>
      </c>
      <c r="F24" t="inlineStr">
        <is>
          <t>*</t>
        </is>
      </c>
      <c r="G24" t="inlineStr">
        <is>
          <t>▲(할인제외)</t>
        </is>
      </c>
      <c r="H24" t="inlineStr">
        <is>
          <t xml:space="preserve">
【사양】몸통탈피(칼집 넣음) ±1cm X ±5cm
</t>
        </is>
      </c>
    </row>
    <row r="25">
      <c r="A25" t="inlineStr"/>
      <c r="B25" t="inlineStr">
        <is>
          <t>오징어다지기</t>
        </is>
      </c>
      <c r="C25" t="inlineStr">
        <is>
          <t>국산</t>
        </is>
      </c>
      <c r="D25" t="inlineStr">
        <is>
          <t>1kg</t>
        </is>
      </c>
      <c r="E25" t="n">
        <v>25200</v>
      </c>
      <c r="F25" t="n">
        <v>27600</v>
      </c>
      <c r="G25" t="inlineStr">
        <is>
          <t>(할인제외)</t>
        </is>
      </c>
      <c r="H25" t="inlineStr">
        <is>
          <t xml:space="preserve">
【사양】유피다지기(귀,다리포함)
</t>
        </is>
      </c>
    </row>
    <row r="26">
      <c r="A26" t="inlineStr"/>
      <c r="B26" t="inlineStr">
        <is>
          <t>오징어몸통다지기</t>
        </is>
      </c>
      <c r="C26" t="inlineStr">
        <is>
          <t>국산</t>
        </is>
      </c>
      <c r="D26" t="inlineStr">
        <is>
          <t>1kg</t>
        </is>
      </c>
      <c r="E26" t="n">
        <v>30700</v>
      </c>
      <c r="F26" t="n">
        <v>33100</v>
      </c>
      <c r="G26" t="inlineStr">
        <is>
          <t>▲(할인제외)</t>
        </is>
      </c>
      <c r="H26" t="inlineStr">
        <is>
          <t xml:space="preserve">
【사양】유피몸통다지기
</t>
        </is>
      </c>
    </row>
    <row r="27">
      <c r="A27" t="inlineStr"/>
      <c r="B27" t="inlineStr">
        <is>
          <t>오징어순대(유피)</t>
        </is>
      </c>
      <c r="C27" t="inlineStr">
        <is>
          <t>국산</t>
        </is>
      </c>
      <c r="D27" t="inlineStr">
        <is>
          <t>1kg</t>
        </is>
      </c>
      <c r="E27" t="inlineStr">
        <is>
          <t>일시절품</t>
        </is>
      </c>
      <c r="F27" t="inlineStr"/>
      <c r="G27" t="inlineStr">
        <is>
          <t>(할인제외)</t>
        </is>
      </c>
      <c r="H27" t="inlineStr">
        <is>
          <t xml:space="preserve">
【사양】몸통만, 껍질 有, 다리 無
</t>
        </is>
      </c>
    </row>
    <row r="28">
      <c r="A28" t="inlineStr"/>
      <c r="B28" t="inlineStr">
        <is>
          <t>오징어순대(탈피)</t>
        </is>
      </c>
      <c r="C28" t="inlineStr">
        <is>
          <t>국산</t>
        </is>
      </c>
      <c r="D28" t="inlineStr">
        <is>
          <t>1kg</t>
        </is>
      </c>
      <c r="E28" t="inlineStr">
        <is>
          <t>일시절품</t>
        </is>
      </c>
      <c r="F28" t="inlineStr"/>
      <c r="G28" t="inlineStr">
        <is>
          <t>(할인제외)</t>
        </is>
      </c>
      <c r="H28" t="inlineStr">
        <is>
          <t xml:space="preserve">
【사양】몸통만, 껍질 無, 다리 無
</t>
        </is>
      </c>
    </row>
    <row r="29">
      <c r="A29" t="inlineStr"/>
      <c r="B29" t="inlineStr">
        <is>
          <t>오징어족</t>
        </is>
      </c>
      <c r="C29" t="inlineStr">
        <is>
          <t>국산</t>
        </is>
      </c>
      <c r="D29" t="inlineStr">
        <is>
          <t>1kg</t>
        </is>
      </c>
      <c r="E29" t="inlineStr">
        <is>
          <t>일시절품</t>
        </is>
      </c>
      <c r="F29" t="inlineStr"/>
      <c r="G29" t="inlineStr">
        <is>
          <t>(할인제외)</t>
        </is>
      </c>
      <c r="H29" t="inlineStr">
        <is>
          <t xml:space="preserve">
【사양】오징어다리(다리분리)
</t>
        </is>
      </c>
    </row>
    <row r="30">
      <c r="A30" t="inlineStr"/>
      <c r="B30" t="inlineStr">
        <is>
          <t>오징어할복(유피)[1]</t>
        </is>
      </c>
      <c r="C30" t="inlineStr">
        <is>
          <t>원양산
(포크랜드)</t>
        </is>
      </c>
      <c r="D30" t="inlineStr">
        <is>
          <t>1kg</t>
        </is>
      </c>
      <c r="E30" t="n">
        <v>21300</v>
      </c>
      <c r="F30" t="inlineStr">
        <is>
          <t>*</t>
        </is>
      </c>
      <c r="G30" t="inlineStr">
        <is>
          <t>▲(할인제외)</t>
        </is>
      </c>
      <c r="H30" t="inlineStr">
        <is>
          <t>【사양】전처리 후 할복</t>
        </is>
      </c>
    </row>
    <row r="31">
      <c r="A31" t="inlineStr"/>
      <c r="B31" t="inlineStr">
        <is>
          <t>오징어할복(탈피)[2]</t>
        </is>
      </c>
      <c r="C31" t="inlineStr">
        <is>
          <t>원양산
(포크랜드)</t>
        </is>
      </c>
      <c r="D31" t="inlineStr">
        <is>
          <t>1kg</t>
        </is>
      </c>
      <c r="E31" t="n">
        <v>22100</v>
      </c>
      <c r="F31" t="inlineStr">
        <is>
          <t>*</t>
        </is>
      </c>
      <c r="G31" t="inlineStr">
        <is>
          <t>▲(할인제외)</t>
        </is>
      </c>
      <c r="H31" t="inlineStr">
        <is>
          <t>【사양】전처리 후 할복 탈피(다리,귀 탈피 X)</t>
        </is>
      </c>
    </row>
    <row r="32">
      <c r="A32" t="inlineStr"/>
      <c r="B32" t="inlineStr">
        <is>
          <t>오징어몸통할복(유피)[3]</t>
        </is>
      </c>
      <c r="C32" t="inlineStr">
        <is>
          <t>원양산
(포크랜드)</t>
        </is>
      </c>
      <c r="D32" t="inlineStr">
        <is>
          <t>1kg</t>
        </is>
      </c>
      <c r="E32" t="n">
        <v>24100</v>
      </c>
      <c r="F32" t="inlineStr">
        <is>
          <t>*</t>
        </is>
      </c>
      <c r="G32" t="inlineStr">
        <is>
          <t>▲(할인제외)</t>
        </is>
      </c>
      <c r="H32" t="inlineStr">
        <is>
          <t>【사양】전처리 후 몸통 할복(귀포함)</t>
        </is>
      </c>
    </row>
    <row r="33">
      <c r="A33" t="inlineStr"/>
      <c r="B33" t="inlineStr">
        <is>
          <t>오징어몸통할복(탈피)[4]</t>
        </is>
      </c>
      <c r="C33" t="inlineStr">
        <is>
          <t>원양산
(포크랜드)</t>
        </is>
      </c>
      <c r="D33" t="inlineStr">
        <is>
          <t>1kg</t>
        </is>
      </c>
      <c r="E33" t="n">
        <v>25100</v>
      </c>
      <c r="F33" t="inlineStr">
        <is>
          <t>*</t>
        </is>
      </c>
      <c r="G33" t="inlineStr">
        <is>
          <t>▲(할인제외)</t>
        </is>
      </c>
      <c r="H33" t="inlineStr">
        <is>
          <t>【사양】전처리 후 몸통 탈피 할복(귀포함)</t>
        </is>
      </c>
    </row>
    <row r="34">
      <c r="A34" t="inlineStr"/>
      <c r="B34" t="inlineStr">
        <is>
          <t>오징어몸통할복(탈피)[5]</t>
        </is>
      </c>
      <c r="C34" t="inlineStr">
        <is>
          <t>원양산
(포크랜드)</t>
        </is>
      </c>
      <c r="D34" t="inlineStr">
        <is>
          <t>1kg</t>
        </is>
      </c>
      <c r="E34" t="n">
        <v>25200</v>
      </c>
      <c r="F34" t="inlineStr">
        <is>
          <t>*</t>
        </is>
      </c>
      <c r="G34" t="inlineStr">
        <is>
          <t>▲(할인제외)</t>
        </is>
      </c>
      <c r="H34" t="inlineStr">
        <is>
          <t>【사양】전처리 후 몸통 탈피 할복(귀제거)</t>
        </is>
      </c>
    </row>
    <row r="35">
      <c r="A35" t="inlineStr"/>
      <c r="B35" t="inlineStr">
        <is>
          <t>오징어칼집몸통할복</t>
        </is>
      </c>
      <c r="C35" t="inlineStr">
        <is>
          <t>원양산
(포크랜드)</t>
        </is>
      </c>
      <c r="D35" t="inlineStr">
        <is>
          <t>1kg</t>
        </is>
      </c>
      <c r="E35" t="inlineStr">
        <is>
          <t>일시절품</t>
        </is>
      </c>
      <c r="F35" t="inlineStr"/>
      <c r="G35" t="inlineStr"/>
      <c r="H35" t="inlineStr">
        <is>
          <t>【사양】전처리 후 칼집몸통 할복(귀제거)</t>
        </is>
      </c>
    </row>
    <row r="36">
      <c r="A36" t="inlineStr"/>
      <c r="B36" t="inlineStr">
        <is>
          <t>오징어탈피칼집몸통할복</t>
        </is>
      </c>
      <c r="C36" t="inlineStr">
        <is>
          <t>원양산
(포크랜드)</t>
        </is>
      </c>
      <c r="D36" t="inlineStr">
        <is>
          <t>1kg</t>
        </is>
      </c>
      <c r="E36" t="inlineStr">
        <is>
          <t>일시절품</t>
        </is>
      </c>
      <c r="F36" t="inlineStr"/>
      <c r="G36" t="inlineStr"/>
      <c r="H36" t="inlineStr">
        <is>
          <t>【사양】전처리(탈피) 후 칼집몸통 할복(귀제거)</t>
        </is>
      </c>
    </row>
    <row r="37">
      <c r="A37" t="inlineStr"/>
      <c r="B37" t="inlineStr">
        <is>
          <t>오징어링(유피) [1]</t>
        </is>
      </c>
      <c r="C37" t="inlineStr">
        <is>
          <t>원양산
(포크랜드)</t>
        </is>
      </c>
      <c r="D37" t="inlineStr">
        <is>
          <t>1kg</t>
        </is>
      </c>
      <c r="E37" t="n">
        <v>24600</v>
      </c>
      <c r="F37" t="inlineStr">
        <is>
          <t>*</t>
        </is>
      </c>
      <c r="G37" t="inlineStr">
        <is>
          <t>▲(할인제외)</t>
        </is>
      </c>
      <c r="H37" t="inlineStr">
        <is>
          <t>【사양】몸통(귀제거) 링 절단</t>
        </is>
      </c>
    </row>
    <row r="38">
      <c r="A38" t="inlineStr"/>
      <c r="B38" t="inlineStr">
        <is>
          <t>오징어링(탈피) [2]</t>
        </is>
      </c>
      <c r="C38" t="inlineStr">
        <is>
          <t>원양산
(포크랜드)</t>
        </is>
      </c>
      <c r="D38" t="inlineStr">
        <is>
          <t>1kg</t>
        </is>
      </c>
      <c r="E38" t="n">
        <v>25400</v>
      </c>
      <c r="F38" t="inlineStr">
        <is>
          <t>*</t>
        </is>
      </c>
      <c r="G38" t="inlineStr">
        <is>
          <t>▲(할인제외)</t>
        </is>
      </c>
      <c r="H38" t="inlineStr">
        <is>
          <t>【사양】몸통탈피(귀제거) 후 링 절단</t>
        </is>
      </c>
    </row>
    <row r="39">
      <c r="A39" t="inlineStr"/>
      <c r="B39" t="inlineStr">
        <is>
          <t>오징어채유피(1)-개별분리</t>
        </is>
      </c>
      <c r="C39" t="inlineStr">
        <is>
          <t>원양산
(포크랜드)</t>
        </is>
      </c>
      <c r="D39" t="inlineStr">
        <is>
          <t>1kg</t>
        </is>
      </c>
      <c r="E39" t="n">
        <v>18900</v>
      </c>
      <c r="F39" t="inlineStr">
        <is>
          <t>*</t>
        </is>
      </c>
      <c r="G39" t="inlineStr">
        <is>
          <t>▲(할인제외)</t>
        </is>
      </c>
      <c r="H39" t="inlineStr">
        <is>
          <t>【규격】±1cm x ±5cm 세절
【사양】비가식부 제거 후 세절(다리 有 껍질 有)</t>
        </is>
      </c>
    </row>
    <row r="40">
      <c r="A40" t="inlineStr"/>
      <c r="B40" t="inlineStr">
        <is>
          <t>오징어채탈피(2)-개별분리</t>
        </is>
      </c>
      <c r="C40" t="inlineStr">
        <is>
          <t>원양산
(포크랜드)</t>
        </is>
      </c>
      <c r="D40" t="inlineStr">
        <is>
          <t>1kg</t>
        </is>
      </c>
      <c r="E40" t="n">
        <v>19800</v>
      </c>
      <c r="F40" t="inlineStr">
        <is>
          <t>*</t>
        </is>
      </c>
      <c r="G40" t="inlineStr">
        <is>
          <t>▲(할인제외)</t>
        </is>
      </c>
      <c r="H40" t="inlineStr">
        <is>
          <t>【규격】±1cm x ±5cm 세절
【사양】비가식부 제거 후 세절(다리 有 껍질 無)</t>
        </is>
      </c>
    </row>
    <row r="41">
      <c r="A41" t="inlineStr"/>
      <c r="B41" t="inlineStr">
        <is>
          <t>오징어몸통채(유피)[3]-개별분리</t>
        </is>
      </c>
      <c r="C41" t="inlineStr">
        <is>
          <t>원양산
(포크랜드)</t>
        </is>
      </c>
      <c r="D41" t="inlineStr">
        <is>
          <t>1kg</t>
        </is>
      </c>
      <c r="E41" t="n">
        <v>22200</v>
      </c>
      <c r="F41" t="inlineStr">
        <is>
          <t>*</t>
        </is>
      </c>
      <c r="G41" t="inlineStr">
        <is>
          <t>▲(할인제외)</t>
        </is>
      </c>
      <c r="H41" t="inlineStr">
        <is>
          <t>【규격】±1cm x ±5cm 세절
【사양】비가식부 제거 후 몸통 세절(다리 無 껍질 有)</t>
        </is>
      </c>
    </row>
    <row r="42">
      <c r="A42" t="inlineStr"/>
      <c r="B42" t="inlineStr">
        <is>
          <t>오징어몸통채(탈피)[4]-개별분리</t>
        </is>
      </c>
      <c r="C42" t="inlineStr">
        <is>
          <t>원양산
(포크랜드)</t>
        </is>
      </c>
      <c r="D42" t="inlineStr">
        <is>
          <t>1kg</t>
        </is>
      </c>
      <c r="E42" t="n">
        <v>23200</v>
      </c>
      <c r="F42" t="inlineStr">
        <is>
          <t>*</t>
        </is>
      </c>
      <c r="G42" t="inlineStr">
        <is>
          <t>▲(할인제외)</t>
        </is>
      </c>
      <c r="H42" t="inlineStr">
        <is>
          <t>【규격】±1cm x ±5cm 세절
【사양】비가식부 제거 후 몸통 세절(다리 無 껍질 無)</t>
        </is>
      </c>
    </row>
    <row r="43">
      <c r="A43" t="inlineStr"/>
      <c r="B43" t="inlineStr">
        <is>
          <t>오징어몸통채(탈피)[5]-개별분리</t>
        </is>
      </c>
      <c r="C43" t="inlineStr">
        <is>
          <t>원양산
(포크랜드)</t>
        </is>
      </c>
      <c r="D43" t="inlineStr">
        <is>
          <t>1kg</t>
        </is>
      </c>
      <c r="E43" t="n">
        <v>23500</v>
      </c>
      <c r="F43" t="inlineStr">
        <is>
          <t>*</t>
        </is>
      </c>
      <c r="G43" t="inlineStr">
        <is>
          <t>▲(할인제외)</t>
        </is>
      </c>
      <c r="H43" t="inlineStr">
        <is>
          <t>【규격】±1cm x ±5cm 세절
【사양】비가식부 제거 후 몸통 세절(다리 無 껍질 無 귀제거)</t>
        </is>
      </c>
    </row>
    <row r="44">
      <c r="A44" t="inlineStr"/>
      <c r="B44" t="inlineStr">
        <is>
          <t>오징어솔방울채(유피)</t>
        </is>
      </c>
      <c r="C44" t="inlineStr">
        <is>
          <t>원양산
(포크랜드)</t>
        </is>
      </c>
      <c r="D44" t="inlineStr">
        <is>
          <t>1kg</t>
        </is>
      </c>
      <c r="E44" t="inlineStr">
        <is>
          <t>일시절품</t>
        </is>
      </c>
      <c r="F44" t="inlineStr"/>
      <c r="G44" t="inlineStr"/>
      <c r="H44" t="inlineStr">
        <is>
          <t xml:space="preserve">
【사양】몸통유피(칼집 넣음) ±1cm X ±5cm
</t>
        </is>
      </c>
    </row>
    <row r="45">
      <c r="A45" t="inlineStr"/>
      <c r="B45" t="inlineStr">
        <is>
          <t>오징어솔방울채(탈피)</t>
        </is>
      </c>
      <c r="C45" t="inlineStr">
        <is>
          <t>원양산
(포크랜드)</t>
        </is>
      </c>
      <c r="D45" t="inlineStr">
        <is>
          <t>1kg</t>
        </is>
      </c>
      <c r="E45" t="n">
        <v>25200</v>
      </c>
      <c r="F45" t="inlineStr">
        <is>
          <t>*</t>
        </is>
      </c>
      <c r="G45" t="inlineStr">
        <is>
          <t>▲(할인제외)</t>
        </is>
      </c>
      <c r="H45" t="inlineStr">
        <is>
          <t xml:space="preserve">
【사양】몸통탈피(칼집 넣음) ±1cm X ±5cm
</t>
        </is>
      </c>
    </row>
    <row r="46">
      <c r="A46" t="inlineStr"/>
      <c r="B46" t="inlineStr">
        <is>
          <t>오징어솔방울사각</t>
        </is>
      </c>
      <c r="C46" t="inlineStr">
        <is>
          <t>원양산
(포크랜드)</t>
        </is>
      </c>
      <c r="D46" t="inlineStr">
        <is>
          <t>1kg</t>
        </is>
      </c>
      <c r="E46" t="n">
        <v>27100</v>
      </c>
      <c r="F46" t="inlineStr">
        <is>
          <t>*</t>
        </is>
      </c>
      <c r="G46" t="inlineStr">
        <is>
          <t>▲(할인제외)</t>
        </is>
      </c>
      <c r="H46" t="inlineStr">
        <is>
          <t xml:space="preserve">
【사양】몸통탈피(칼집 넣음) ±3cm X ±4cm
</t>
        </is>
      </c>
    </row>
    <row r="47">
      <c r="A47" t="inlineStr"/>
      <c r="B47" t="inlineStr">
        <is>
          <t>오징어다지기</t>
        </is>
      </c>
      <c r="C47" t="inlineStr">
        <is>
          <t>원양산
(포크랜드)</t>
        </is>
      </c>
      <c r="D47" t="inlineStr">
        <is>
          <t>1kg</t>
        </is>
      </c>
      <c r="E47" t="n">
        <v>23600</v>
      </c>
      <c r="F47" t="n">
        <v>27600</v>
      </c>
      <c r="G47" t="inlineStr">
        <is>
          <t>신규(할인제외)</t>
        </is>
      </c>
      <c r="H47" t="inlineStr">
        <is>
          <t xml:space="preserve">
【사양】유피다지기(귀,다리포함)
</t>
        </is>
      </c>
    </row>
    <row r="48">
      <c r="A48" t="inlineStr"/>
      <c r="B48" t="inlineStr">
        <is>
          <t>갑오징어채(유피) [1]</t>
        </is>
      </c>
      <c r="C48" t="inlineStr">
        <is>
          <t>국산</t>
        </is>
      </c>
      <c r="D48" t="inlineStr">
        <is>
          <t>1kg</t>
        </is>
      </c>
      <c r="E48" t="n">
        <v>29800</v>
      </c>
      <c r="F48" t="n">
        <v>30200</v>
      </c>
      <c r="G48" t="inlineStr">
        <is>
          <t>(할인제외)</t>
        </is>
      </c>
      <c r="H48" t="inlineStr">
        <is>
          <t>【규격】±1cm x ±5cm 세절
【사양】비가식부 제거 후 세절(다리 有 껍질 有)</t>
        </is>
      </c>
    </row>
    <row r="49">
      <c r="A49" t="inlineStr"/>
      <c r="B49" t="inlineStr">
        <is>
          <t>갑오징어채(탈피) [2]</t>
        </is>
      </c>
      <c r="C49" t="inlineStr">
        <is>
          <t>국산</t>
        </is>
      </c>
      <c r="D49" t="inlineStr">
        <is>
          <t>1kg</t>
        </is>
      </c>
      <c r="E49" t="n">
        <v>35400</v>
      </c>
      <c r="F49" t="n">
        <v>35900</v>
      </c>
      <c r="G49" t="inlineStr">
        <is>
          <t>(할인제외)</t>
        </is>
      </c>
      <c r="H49" t="inlineStr">
        <is>
          <t>【규격】±1cm x ±5cm 세절
【사양】비가식부 제거 후 세절(다리 有 껍질 無)</t>
        </is>
      </c>
    </row>
    <row r="50">
      <c r="A50" t="inlineStr"/>
      <c r="B50" t="inlineStr">
        <is>
          <t>갑오징어몸통채(유피)[3]</t>
        </is>
      </c>
      <c r="C50" t="inlineStr">
        <is>
          <t>국산</t>
        </is>
      </c>
      <c r="D50" t="inlineStr">
        <is>
          <t>1kg</t>
        </is>
      </c>
      <c r="E50" t="n">
        <v>39400</v>
      </c>
      <c r="F50" t="n">
        <v>39900</v>
      </c>
      <c r="G50" t="inlineStr">
        <is>
          <t>(할인제외)</t>
        </is>
      </c>
      <c r="H50" t="inlineStr">
        <is>
          <t>【규격】±1cm x ±5cm 세절
【사양】비가식부 제거 후 몸통 세절(다리 無 껍질 有)</t>
        </is>
      </c>
    </row>
    <row r="51">
      <c r="A51" t="inlineStr"/>
      <c r="B51" t="inlineStr">
        <is>
          <t>갑오징어몸통채(탈피)[4]</t>
        </is>
      </c>
      <c r="C51" t="inlineStr">
        <is>
          <t>국산</t>
        </is>
      </c>
      <c r="D51" t="inlineStr">
        <is>
          <t>1kg</t>
        </is>
      </c>
      <c r="E51" t="n">
        <v>44100</v>
      </c>
      <c r="F51" t="n">
        <v>44600</v>
      </c>
      <c r="G51" t="inlineStr">
        <is>
          <t>(할인제외)</t>
        </is>
      </c>
      <c r="H51" t="inlineStr">
        <is>
          <t>【규격】±1cm x ±5cm 세절
【사양】비가식부 제거 후 몸통 세절(다리 無 껍질 無)</t>
        </is>
      </c>
    </row>
    <row r="52">
      <c r="A52" t="inlineStr"/>
      <c r="B52" t="inlineStr">
        <is>
          <t>갑오징어몸통채(탈피)[5]</t>
        </is>
      </c>
      <c r="C52" t="inlineStr">
        <is>
          <t>국산</t>
        </is>
      </c>
      <c r="D52" t="inlineStr">
        <is>
          <t>1kg</t>
        </is>
      </c>
      <c r="E52" t="n">
        <v>45000</v>
      </c>
      <c r="F52" t="n">
        <v>45500</v>
      </c>
      <c r="G52" t="inlineStr">
        <is>
          <t>(할인제외)</t>
        </is>
      </c>
      <c r="H52" t="inlineStr">
        <is>
          <t>【규격】±1cm x ±5cm 세절
【사양】비가식부 제거 후 몸통 세절(다리 無 껍질 無 귀제거)</t>
        </is>
      </c>
    </row>
    <row r="53">
      <c r="A53" t="inlineStr"/>
      <c r="B53" t="inlineStr">
        <is>
          <t>갑오징어할복(유피) [1]</t>
        </is>
      </c>
      <c r="C53" t="inlineStr">
        <is>
          <t>국산</t>
        </is>
      </c>
      <c r="D53" t="inlineStr">
        <is>
          <t>1kg</t>
        </is>
      </c>
      <c r="E53" t="n">
        <v>29800</v>
      </c>
      <c r="F53" t="n">
        <v>30200</v>
      </c>
      <c r="G53" t="inlineStr">
        <is>
          <t>(할인제외)</t>
        </is>
      </c>
      <c r="H53" t="inlineStr">
        <is>
          <t xml:space="preserve">
【사양】전처리 후 할복
</t>
        </is>
      </c>
    </row>
    <row r="54">
      <c r="A54" t="inlineStr"/>
      <c r="B54" t="inlineStr">
        <is>
          <t>갑오징어할복(탈피) [2]</t>
        </is>
      </c>
      <c r="C54" t="inlineStr">
        <is>
          <t>국산</t>
        </is>
      </c>
      <c r="D54" t="inlineStr">
        <is>
          <t>1kg</t>
        </is>
      </c>
      <c r="E54" t="n">
        <v>35400</v>
      </c>
      <c r="F54" t="n">
        <v>35900</v>
      </c>
      <c r="G54" t="inlineStr">
        <is>
          <t>(할인제외)</t>
        </is>
      </c>
      <c r="H54" t="inlineStr">
        <is>
          <t xml:space="preserve">
【사양】전처리 후 탈피 할복(귀,다리탈피 X)
</t>
        </is>
      </c>
    </row>
    <row r="55">
      <c r="A55" t="inlineStr"/>
      <c r="B55" t="inlineStr">
        <is>
          <t>갑오징어몸통할복(유피)[3]</t>
        </is>
      </c>
      <c r="C55" t="inlineStr">
        <is>
          <t>국산</t>
        </is>
      </c>
      <c r="D55" t="inlineStr">
        <is>
          <t>1kg</t>
        </is>
      </c>
      <c r="E55" t="n">
        <v>39400</v>
      </c>
      <c r="F55" t="n">
        <v>39900</v>
      </c>
      <c r="G55" t="inlineStr">
        <is>
          <t>(할인제외)</t>
        </is>
      </c>
      <c r="H55" t="inlineStr">
        <is>
          <t xml:space="preserve">
【사양】전처리 후 몸통 할복(귀포함)
</t>
        </is>
      </c>
    </row>
    <row r="56">
      <c r="A56" t="inlineStr"/>
      <c r="B56" t="inlineStr">
        <is>
          <t>갑오징어몸통할복(탈피)[4]</t>
        </is>
      </c>
      <c r="C56" t="inlineStr">
        <is>
          <t>국산</t>
        </is>
      </c>
      <c r="D56" t="inlineStr">
        <is>
          <t>1kg</t>
        </is>
      </c>
      <c r="E56" t="n">
        <v>44100</v>
      </c>
      <c r="F56" t="n">
        <v>44600</v>
      </c>
      <c r="G56" t="inlineStr">
        <is>
          <t>(할인제외)</t>
        </is>
      </c>
      <c r="H56" t="inlineStr">
        <is>
          <t xml:space="preserve">
【사양】전처리 후 몸통 탈피 할복(귀포함)
</t>
        </is>
      </c>
    </row>
    <row r="57">
      <c r="A57" t="inlineStr"/>
      <c r="B57" t="inlineStr">
        <is>
          <t>갑오징어몸통할복(탈피)[5]</t>
        </is>
      </c>
      <c r="C57" t="inlineStr">
        <is>
          <t>국산</t>
        </is>
      </c>
      <c r="D57" t="inlineStr">
        <is>
          <t>1kg</t>
        </is>
      </c>
      <c r="E57" t="n">
        <v>45000</v>
      </c>
      <c r="F57" t="n">
        <v>45500</v>
      </c>
      <c r="G57" t="inlineStr">
        <is>
          <t>(할인제외)</t>
        </is>
      </c>
      <c r="H57" t="inlineStr">
        <is>
          <t xml:space="preserve">
【사양】전처리 후 몸통 탈피 할복(귀제거)
</t>
        </is>
      </c>
    </row>
    <row r="58">
      <c r="A58" t="inlineStr"/>
      <c r="B58" t="inlineStr">
        <is>
          <t>갑오징어족</t>
        </is>
      </c>
      <c r="C58" t="inlineStr">
        <is>
          <t>국산</t>
        </is>
      </c>
      <c r="D58" t="inlineStr">
        <is>
          <t>1kg</t>
        </is>
      </c>
      <c r="E58" t="inlineStr">
        <is>
          <t>*</t>
        </is>
      </c>
      <c r="F58" t="n">
        <v>24400</v>
      </c>
      <c r="G58" t="inlineStr">
        <is>
          <t>(할인제외)</t>
        </is>
      </c>
      <c r="H58" t="inlineStr">
        <is>
          <t xml:space="preserve">
【사양】갑오징어다리(다리분리)
</t>
        </is>
      </c>
    </row>
    <row r="59">
      <c r="A59" t="inlineStr"/>
      <c r="B59" t="inlineStr">
        <is>
          <t>갑오징어솔방울사각</t>
        </is>
      </c>
      <c r="C59" t="inlineStr">
        <is>
          <t>국산</t>
        </is>
      </c>
      <c r="D59" t="inlineStr">
        <is>
          <t>1kg</t>
        </is>
      </c>
      <c r="E59" t="n">
        <v>46300</v>
      </c>
      <c r="F59" t="n">
        <v>46800</v>
      </c>
      <c r="G59" t="inlineStr">
        <is>
          <t>(할인제외)</t>
        </is>
      </c>
      <c r="H59" t="inlineStr">
        <is>
          <t xml:space="preserve">
【사양】몸통탈피(칼집넣음) ±3cm X ±4cm
</t>
        </is>
      </c>
    </row>
    <row r="60">
      <c r="A60" t="inlineStr"/>
      <c r="B60" t="inlineStr">
        <is>
          <t>갑오징어솔방울채</t>
        </is>
      </c>
      <c r="C60" t="inlineStr">
        <is>
          <t>국산</t>
        </is>
      </c>
      <c r="D60" t="inlineStr">
        <is>
          <t>1kg</t>
        </is>
      </c>
      <c r="E60" t="n">
        <v>46300</v>
      </c>
      <c r="F60" t="n">
        <v>46800</v>
      </c>
      <c r="G60" t="inlineStr">
        <is>
          <t>(할인제외)</t>
        </is>
      </c>
      <c r="H60" t="inlineStr">
        <is>
          <t xml:space="preserve">
【사양】몸통탈피(칼집넣음) ±1cm X ±5cm
</t>
        </is>
      </c>
    </row>
    <row r="61">
      <c r="A61" t="inlineStr"/>
      <c r="B61" t="inlineStr">
        <is>
          <t>베이비갑오징어</t>
        </is>
      </c>
      <c r="C61" t="inlineStr">
        <is>
          <t>수입</t>
        </is>
      </c>
      <c r="D61" t="inlineStr">
        <is>
          <t>1kg</t>
        </is>
      </c>
      <c r="E61" t="n">
        <v>19700</v>
      </c>
      <c r="F61" t="inlineStr">
        <is>
          <t>*</t>
        </is>
      </c>
      <c r="G61" t="inlineStr"/>
      <c r="H61" t="inlineStr">
        <is>
          <t xml:space="preserve">
【사양】전처리 후 할복(탈피)
</t>
        </is>
      </c>
    </row>
    <row r="62">
      <c r="A62" t="inlineStr"/>
      <c r="B62" t="inlineStr">
        <is>
          <t>한치할복</t>
        </is>
      </c>
      <c r="C62" t="inlineStr">
        <is>
          <t>국산</t>
        </is>
      </c>
      <c r="D62" t="inlineStr">
        <is>
          <t>1kg</t>
        </is>
      </c>
      <c r="E62" t="inlineStr">
        <is>
          <t>*</t>
        </is>
      </c>
      <c r="F62" t="n">
        <v>30700</v>
      </c>
      <c r="G62" t="inlineStr"/>
      <c r="H62" t="inlineStr">
        <is>
          <t xml:space="preserve">【사양】내장제거 온마리
</t>
        </is>
      </c>
    </row>
    <row r="63">
      <c r="A63" t="inlineStr"/>
      <c r="B63" t="inlineStr">
        <is>
          <t>한치채</t>
        </is>
      </c>
      <c r="C63" t="inlineStr">
        <is>
          <t>국산</t>
        </is>
      </c>
      <c r="D63" t="inlineStr">
        <is>
          <t>1kg</t>
        </is>
      </c>
      <c r="E63" t="inlineStr">
        <is>
          <t>*</t>
        </is>
      </c>
      <c r="F63" t="n">
        <v>30700</v>
      </c>
      <c r="G63" t="inlineStr"/>
      <c r="H63" t="inlineStr">
        <is>
          <t xml:space="preserve">
【사양】±5cm이상 세절
</t>
        </is>
      </c>
    </row>
    <row r="64">
      <c r="A64" t="inlineStr"/>
      <c r="B64" t="inlineStr">
        <is>
          <t>탈피한치채</t>
        </is>
      </c>
      <c r="C64" t="inlineStr">
        <is>
          <t>국산</t>
        </is>
      </c>
      <c r="D64" t="inlineStr">
        <is>
          <t>1kg</t>
        </is>
      </c>
      <c r="E64" t="inlineStr">
        <is>
          <t>*</t>
        </is>
      </c>
      <c r="F64" t="n">
        <v>36400</v>
      </c>
      <c r="G64" t="inlineStr"/>
      <c r="H64" t="inlineStr">
        <is>
          <t xml:space="preserve">【사양】±5cm이상 탈피 세절
</t>
        </is>
      </c>
    </row>
    <row r="65">
      <c r="A65" t="inlineStr"/>
      <c r="B65" t="inlineStr">
        <is>
          <t>탈피한치회</t>
        </is>
      </c>
      <c r="C65" t="inlineStr">
        <is>
          <t>국산</t>
        </is>
      </c>
      <c r="D65" t="inlineStr">
        <is>
          <t>1kg</t>
        </is>
      </c>
      <c r="E65" t="inlineStr">
        <is>
          <t>*</t>
        </is>
      </c>
      <c r="F65" t="n">
        <v>36400</v>
      </c>
      <c r="G65" t="inlineStr"/>
      <c r="H65" t="inlineStr">
        <is>
          <t xml:space="preserve">
【사양】±0.7cm 탈피 세절
</t>
        </is>
      </c>
    </row>
    <row r="66">
      <c r="A66" t="inlineStr"/>
      <c r="B66" t="inlineStr">
        <is>
          <t>낙지(온마리)</t>
        </is>
      </c>
      <c r="C66" t="inlineStr">
        <is>
          <t xml:space="preserve">중국산 </t>
        </is>
      </c>
      <c r="D66" t="inlineStr">
        <is>
          <t>1kg</t>
        </is>
      </c>
      <c r="E66" t="n">
        <v>15000</v>
      </c>
      <c r="F66" t="inlineStr">
        <is>
          <t>*</t>
        </is>
      </c>
      <c r="G66" t="inlineStr"/>
      <c r="H66" t="inlineStr">
        <is>
          <t>【규격】±온마리(내장제거) 300-400g/미당
【사양】블럭</t>
        </is>
      </c>
    </row>
    <row r="67">
      <c r="A67" t="inlineStr"/>
      <c r="B67" t="inlineStr">
        <is>
          <t>낙지채</t>
        </is>
      </c>
      <c r="C67" t="inlineStr">
        <is>
          <t>국산</t>
        </is>
      </c>
      <c r="D67" t="inlineStr">
        <is>
          <t>1kg</t>
        </is>
      </c>
      <c r="E67" t="n">
        <v>37000</v>
      </c>
      <c r="F67" t="n">
        <v>44300</v>
      </c>
      <c r="G67" t="inlineStr"/>
      <c r="H67" t="inlineStr">
        <is>
          <t>【규격】±5cm 세절
【사양】세절</t>
        </is>
      </c>
    </row>
    <row r="68">
      <c r="A68" t="inlineStr"/>
      <c r="B68" t="inlineStr">
        <is>
          <t>낙지채</t>
        </is>
      </c>
      <c r="C68" t="inlineStr">
        <is>
          <t xml:space="preserve">중국산 </t>
        </is>
      </c>
      <c r="D68" t="inlineStr">
        <is>
          <t>1kg</t>
        </is>
      </c>
      <c r="E68" t="n">
        <v>20300</v>
      </c>
      <c r="F68" t="n">
        <v>23600</v>
      </c>
      <c r="G68" t="inlineStr"/>
      <c r="H68" t="inlineStr">
        <is>
          <t>【규격】±5cm 세절
【사양】세절</t>
        </is>
      </c>
    </row>
    <row r="69">
      <c r="A69" t="inlineStr"/>
      <c r="B69" t="inlineStr">
        <is>
          <t>낙지채-국내가공</t>
        </is>
      </c>
      <c r="C69" t="inlineStr">
        <is>
          <t xml:space="preserve">중국산 </t>
        </is>
      </c>
      <c r="D69" t="inlineStr">
        <is>
          <t>1kg</t>
        </is>
      </c>
      <c r="E69" t="n">
        <v>22100</v>
      </c>
      <c r="F69" t="n">
        <v>23600</v>
      </c>
      <c r="G69" t="inlineStr"/>
      <c r="H69" t="inlineStr">
        <is>
          <t>【규격】±5cm 세절
【사양】세절</t>
        </is>
      </c>
    </row>
    <row r="70">
      <c r="A70" t="inlineStr"/>
      <c r="B70" t="inlineStr">
        <is>
          <t>낙지채(IQF)</t>
        </is>
      </c>
      <c r="C70" t="inlineStr">
        <is>
          <t xml:space="preserve">중국산 </t>
        </is>
      </c>
      <c r="D70" t="inlineStr">
        <is>
          <t>1kg</t>
        </is>
      </c>
      <c r="E70" t="n">
        <v>21300</v>
      </c>
      <c r="F70" t="inlineStr">
        <is>
          <t>*</t>
        </is>
      </c>
      <c r="G70" t="inlineStr"/>
      <c r="H70" t="inlineStr">
        <is>
          <t>【규격】±5cm 세절, IQF 개별분리
【사양】세절</t>
        </is>
      </c>
    </row>
    <row r="71">
      <c r="A71" t="inlineStr"/>
      <c r="B71" t="inlineStr">
        <is>
          <t>호롱낙지-이물질 제거작업</t>
        </is>
      </c>
      <c r="C71" t="inlineStr">
        <is>
          <t>중국산 /베트남</t>
        </is>
      </c>
      <c r="D71" t="inlineStr">
        <is>
          <t>±34-38g
(미당)</t>
        </is>
      </c>
      <c r="E71" t="n">
        <v>1000</v>
      </c>
      <c r="F71" t="inlineStr">
        <is>
          <t>*</t>
        </is>
      </c>
      <c r="G71" t="inlineStr"/>
      <c r="H71" t="inlineStr">
        <is>
          <t>                                </t>
        </is>
      </c>
    </row>
    <row r="72">
      <c r="A72" t="inlineStr"/>
      <c r="B72" t="inlineStr">
        <is>
          <t>낙지채</t>
        </is>
      </c>
      <c r="C72" t="inlineStr">
        <is>
          <t>베트남산</t>
        </is>
      </c>
      <c r="D72" t="inlineStr">
        <is>
          <t>1kg</t>
        </is>
      </c>
      <c r="E72" t="n">
        <v>20300</v>
      </c>
      <c r="F72" t="n">
        <v>23600</v>
      </c>
      <c r="G72" t="inlineStr"/>
      <c r="H72" t="inlineStr">
        <is>
          <t>【규격】±5cm 세절   
【사양】세절, 500g 또는 550g/블록</t>
        </is>
      </c>
    </row>
    <row r="73">
      <c r="A73" t="inlineStr"/>
      <c r="B73" t="inlineStr">
        <is>
          <t>주꾸미</t>
        </is>
      </c>
      <c r="C73" t="inlineStr">
        <is>
          <t>베트남산</t>
        </is>
      </c>
      <c r="D73" t="inlineStr">
        <is>
          <t>1kg</t>
        </is>
      </c>
      <c r="E73" t="n">
        <v>16500</v>
      </c>
      <c r="F73" t="n">
        <v>20500</v>
      </c>
      <c r="G73" t="inlineStr"/>
      <c r="H73" t="inlineStr">
        <is>
          <t>【사양】내장제거, 온마리</t>
        </is>
      </c>
    </row>
    <row r="74">
      <c r="A74" t="inlineStr"/>
      <c r="B74" t="inlineStr">
        <is>
          <t>베이비주꾸미</t>
        </is>
      </c>
      <c r="C74" t="inlineStr">
        <is>
          <t>베트남산</t>
        </is>
      </c>
      <c r="D74" t="inlineStr">
        <is>
          <t>1kg</t>
        </is>
      </c>
      <c r="E74" t="n">
        <v>16500</v>
      </c>
      <c r="F74" t="n">
        <v>20500</v>
      </c>
      <c r="G74" t="inlineStr"/>
      <c r="H74" t="inlineStr">
        <is>
          <t xml:space="preserve">  60-70미/1kg
【사양】내장제거, 온마리
</t>
        </is>
      </c>
    </row>
    <row r="75">
      <c r="A75" t="inlineStr"/>
      <c r="B75" t="inlineStr">
        <is>
          <t>주꾸미채</t>
        </is>
      </c>
      <c r="C75" t="inlineStr">
        <is>
          <t>인도네시아/  베트남</t>
        </is>
      </c>
      <c r="D75" t="inlineStr">
        <is>
          <t>1kg</t>
        </is>
      </c>
      <c r="E75" t="n">
        <v>18100</v>
      </c>
      <c r="F75" t="n">
        <v>21700</v>
      </c>
      <c r="G75" t="inlineStr">
        <is>
          <t>▲</t>
        </is>
      </c>
      <c r="H75" t="inlineStr">
        <is>
          <t>【규격】±4cm 세절
【사양】세절</t>
        </is>
      </c>
    </row>
    <row r="76">
      <c r="A76" t="inlineStr"/>
      <c r="B76" t="inlineStr">
        <is>
          <t>주꾸미채(개별분리)</t>
        </is>
      </c>
      <c r="C76" t="inlineStr">
        <is>
          <t>베트남산</t>
        </is>
      </c>
      <c r="D76" t="inlineStr">
        <is>
          <t>1kg</t>
        </is>
      </c>
      <c r="E76" t="n">
        <v>21000</v>
      </c>
      <c r="F76" t="inlineStr">
        <is>
          <t>*</t>
        </is>
      </c>
      <c r="G76" t="inlineStr">
        <is>
          <t>▲</t>
        </is>
      </c>
      <c r="H76" t="inlineStr">
        <is>
          <t>【규격】±4cm 세절 / 다리2개분리
【사양】세절</t>
        </is>
      </c>
    </row>
    <row r="77">
      <c r="A77" t="inlineStr"/>
      <c r="B77" t="inlineStr">
        <is>
          <t>소라주꾸미채</t>
        </is>
      </c>
      <c r="C77" t="inlineStr">
        <is>
          <t>인도네시아/  베트남</t>
        </is>
      </c>
      <c r="D77" t="inlineStr">
        <is>
          <t>1kg</t>
        </is>
      </c>
      <c r="E77" t="n">
        <v>19500</v>
      </c>
      <c r="F77" t="inlineStr">
        <is>
          <t>*</t>
        </is>
      </c>
      <c r="G77" t="inlineStr"/>
      <c r="H77" t="inlineStr">
        <is>
          <t>【사양】내장제거, 세절 / 최상품 원료로 사용</t>
        </is>
      </c>
    </row>
    <row r="78">
      <c r="A78" t="inlineStr"/>
      <c r="B78" t="inlineStr">
        <is>
          <t>소라주꾸미소스</t>
        </is>
      </c>
      <c r="C78" t="inlineStr"/>
      <c r="D78" t="inlineStr">
        <is>
          <t>1kg</t>
        </is>
      </c>
      <c r="E78" t="n">
        <v>14200</v>
      </c>
      <c r="F78" t="inlineStr">
        <is>
          <t>*</t>
        </is>
      </c>
      <c r="G78" t="inlineStr"/>
      <c r="H78" t="inlineStr">
        <is>
          <t>【소스성분】고추장(미국,호주), 고추가루외</t>
        </is>
      </c>
    </row>
    <row r="79">
      <c r="A79" t="inlineStr"/>
      <c r="B79" t="inlineStr">
        <is>
          <t>소라주꾸미채세트</t>
        </is>
      </c>
      <c r="C79" t="inlineStr">
        <is>
          <t>인도네시아/  베트남</t>
        </is>
      </c>
      <c r="D79" t="inlineStr">
        <is>
          <t>1kg</t>
        </is>
      </c>
      <c r="E79" t="n">
        <v>22800</v>
      </c>
      <c r="F79" t="inlineStr">
        <is>
          <t>*</t>
        </is>
      </c>
      <c r="G79" t="inlineStr">
        <is>
          <t>할인제외</t>
        </is>
      </c>
      <c r="H79" t="inlineStr">
        <is>
          <t>【사양】소라주꾸미채1kg + 소스250g 증정
 발주시 소라주꾸미채 kg로 발주</t>
        </is>
      </c>
    </row>
    <row r="80">
      <c r="A80" t="inlineStr"/>
      <c r="B80" t="inlineStr">
        <is>
          <t>활주꾸미</t>
        </is>
      </c>
      <c r="C80" t="inlineStr">
        <is>
          <t>국산</t>
        </is>
      </c>
      <c r="D80" t="inlineStr">
        <is>
          <t>1kg</t>
        </is>
      </c>
      <c r="E80" t="n">
        <v>40300</v>
      </c>
      <c r="F80" t="n">
        <v>48000</v>
      </c>
      <c r="G80" t="inlineStr"/>
      <c r="H80" t="inlineStr">
        <is>
          <t>【규격】±온마리(내장제거) 100-200g/미당
【사양】할복</t>
        </is>
      </c>
    </row>
    <row r="81">
      <c r="A81" t="inlineStr"/>
      <c r="B81" t="inlineStr">
        <is>
          <t>활주꾸미채</t>
        </is>
      </c>
      <c r="C81" t="inlineStr">
        <is>
          <t>국산</t>
        </is>
      </c>
      <c r="D81" t="inlineStr">
        <is>
          <t>1kg</t>
        </is>
      </c>
      <c r="E81" t="n">
        <v>40300</v>
      </c>
      <c r="F81" t="n">
        <v>48000</v>
      </c>
      <c r="G81" t="inlineStr"/>
      <c r="H81" t="inlineStr">
        <is>
          <t>【규격】±5cm 세절
【사양】세절</t>
        </is>
      </c>
    </row>
    <row r="82">
      <c r="A82" t="inlineStr"/>
      <c r="B82" t="inlineStr">
        <is>
          <t>생물문어</t>
        </is>
      </c>
      <c r="C82" t="inlineStr">
        <is>
          <t>국산</t>
        </is>
      </c>
      <c r="D82" t="inlineStr">
        <is>
          <t>1kg</t>
        </is>
      </c>
      <c r="E82" t="inlineStr">
        <is>
          <t>*</t>
        </is>
      </c>
      <c r="F82" t="n">
        <v>52900</v>
      </c>
      <c r="G82" t="inlineStr"/>
      <c r="H82" t="inlineStr">
        <is>
          <t xml:space="preserve">
【사양】온마리, 내장포함
</t>
        </is>
      </c>
    </row>
    <row r="83">
      <c r="A83" t="inlineStr"/>
      <c r="B83" t="inlineStr">
        <is>
          <t>생물문어(내장제거)</t>
        </is>
      </c>
      <c r="C83" t="inlineStr">
        <is>
          <t>국산</t>
        </is>
      </c>
      <c r="D83" t="inlineStr">
        <is>
          <t>1kg</t>
        </is>
      </c>
      <c r="E83" t="inlineStr">
        <is>
          <t>*</t>
        </is>
      </c>
      <c r="F83" t="n">
        <v>56700</v>
      </c>
      <c r="G83" t="inlineStr"/>
      <c r="H83" t="inlineStr">
        <is>
          <t xml:space="preserve">
【사양】온마리, 내장제거
</t>
        </is>
      </c>
    </row>
    <row r="84">
      <c r="A84" t="inlineStr"/>
      <c r="B84" t="inlineStr">
        <is>
          <t>냉동문어</t>
        </is>
      </c>
      <c r="C84" t="inlineStr">
        <is>
          <t>국산</t>
        </is>
      </c>
      <c r="D84" t="inlineStr">
        <is>
          <t>1kg</t>
        </is>
      </c>
      <c r="E84" t="n">
        <v>39400</v>
      </c>
      <c r="F84" t="inlineStr">
        <is>
          <t>*</t>
        </is>
      </c>
      <c r="G84" t="inlineStr">
        <is>
          <t>재공급</t>
        </is>
      </c>
      <c r="H84" t="inlineStr">
        <is>
          <t xml:space="preserve">
【사양】온마리, 내장포함
</t>
        </is>
      </c>
    </row>
    <row r="85">
      <c r="A85" t="inlineStr"/>
      <c r="B85" t="inlineStr">
        <is>
          <t>냉동문어(내장제거)</t>
        </is>
      </c>
      <c r="C85" t="inlineStr">
        <is>
          <t>국산</t>
        </is>
      </c>
      <c r="D85" t="inlineStr">
        <is>
          <t>1kg</t>
        </is>
      </c>
      <c r="E85" t="n">
        <v>43300</v>
      </c>
      <c r="F85" t="inlineStr">
        <is>
          <t>*</t>
        </is>
      </c>
      <c r="G85" t="inlineStr"/>
      <c r="H85" t="inlineStr">
        <is>
          <t xml:space="preserve">
【사양】온마리, 내장제거
</t>
        </is>
      </c>
    </row>
    <row r="86">
      <c r="A86" t="inlineStr"/>
      <c r="B86" t="inlineStr">
        <is>
          <t>절단문어살(솥밥용)</t>
        </is>
      </c>
      <c r="C86" t="inlineStr">
        <is>
          <t>인도네시아</t>
        </is>
      </c>
      <c r="D86" t="inlineStr">
        <is>
          <t>800g</t>
        </is>
      </c>
      <c r="E86" t="n">
        <v>24400</v>
      </c>
      <c r="F86" t="inlineStr">
        <is>
          <t>*</t>
        </is>
      </c>
      <c r="G86" t="inlineStr"/>
      <c r="H86" t="inlineStr">
        <is>
          <t xml:space="preserve">
【사양】자숙,[800g 단위 발주]
</t>
        </is>
      </c>
    </row>
    <row r="87">
      <c r="A87" t="inlineStr">
        <is>
          <t>젓
갈
류</t>
        </is>
      </c>
      <c r="B87" t="inlineStr">
        <is>
          <t>새우젓</t>
        </is>
      </c>
      <c r="C87" t="inlineStr">
        <is>
          <t>국산</t>
        </is>
      </c>
      <c r="D87" t="inlineStr">
        <is>
          <t>1kg</t>
        </is>
      </c>
      <c r="E87" t="inlineStr">
        <is>
          <t>*</t>
        </is>
      </c>
      <c r="F87" t="n">
        <v>16400</v>
      </c>
      <c r="G87" t="inlineStr"/>
      <c r="H87" t="inlineStr">
        <is>
          <t xml:space="preserve">
【사양】새우 75%, 식염 25%     [kg단위 발주]
</t>
        </is>
      </c>
    </row>
    <row r="88">
      <c r="A88" t="inlineStr"/>
      <c r="B88" t="inlineStr">
        <is>
          <t>새우젓</t>
        </is>
      </c>
      <c r="C88" t="inlineStr">
        <is>
          <t>국산</t>
        </is>
      </c>
      <c r="D88" t="inlineStr">
        <is>
          <t>500g</t>
        </is>
      </c>
      <c r="E88" t="inlineStr">
        <is>
          <t>*</t>
        </is>
      </c>
      <c r="F88" t="n">
        <v>9800</v>
      </c>
      <c r="G88" t="inlineStr"/>
      <c r="H88" t="inlineStr">
        <is>
          <t>【사양】새우 75%, 식염 25%     [0.5kg단위 발주]</t>
        </is>
      </c>
    </row>
    <row r="89">
      <c r="A89" t="inlineStr"/>
      <c r="B89" t="inlineStr">
        <is>
          <t>오징어젓갈</t>
        </is>
      </c>
      <c r="C89" t="inlineStr">
        <is>
          <t>국산</t>
        </is>
      </c>
      <c r="D89" t="inlineStr">
        <is>
          <t>1kg</t>
        </is>
      </c>
      <c r="E89" t="inlineStr">
        <is>
          <t>*</t>
        </is>
      </c>
      <c r="F89" t="n">
        <v>33600</v>
      </c>
      <c r="G89" t="inlineStr"/>
      <c r="H89" t="inlineStr">
        <is>
          <t>【사양】껍질有(양념처리),몸통 5cm*3.5cm ,다리길이 1-1.5cm</t>
        </is>
      </c>
    </row>
    <row r="90">
      <c r="A90" t="inlineStr"/>
      <c r="B90" t="inlineStr">
        <is>
          <t>낙지젓갈</t>
        </is>
      </c>
      <c r="C90" t="inlineStr">
        <is>
          <t>중국</t>
        </is>
      </c>
      <c r="D90" t="inlineStr">
        <is>
          <t>1kg</t>
        </is>
      </c>
      <c r="E90" t="inlineStr">
        <is>
          <t>*</t>
        </is>
      </c>
      <c r="F90" t="n">
        <v>29800</v>
      </c>
      <c r="G90" t="inlineStr"/>
      <c r="H90" t="inlineStr">
        <is>
          <t>【사양】껍질有(양념처리),몸통 5cm*3.5cm ,다리길이 1-1.5cm</t>
        </is>
      </c>
    </row>
    <row r="91">
      <c r="A91" t="inlineStr"/>
      <c r="B91" t="inlineStr">
        <is>
          <t>명란젓</t>
        </is>
      </c>
      <c r="C91" t="inlineStr">
        <is>
          <t>러시아
(국내가공)</t>
        </is>
      </c>
      <c r="D91" t="inlineStr">
        <is>
          <t>1kg</t>
        </is>
      </c>
      <c r="E91" t="n">
        <v>29900</v>
      </c>
      <c r="F91" t="inlineStr">
        <is>
          <t>*</t>
        </is>
      </c>
      <c r="G91" t="inlineStr"/>
      <c r="H91" t="inlineStr">
        <is>
          <t>【사양】명란81.5%, 정제염7.5%, 고추가루 외</t>
        </is>
      </c>
    </row>
    <row r="92">
      <c r="A92" t="inlineStr"/>
      <c r="B92" t="inlineStr">
        <is>
          <t>갈치젓</t>
        </is>
      </c>
      <c r="C92" t="inlineStr">
        <is>
          <t>국산</t>
        </is>
      </c>
      <c r="D92" t="inlineStr">
        <is>
          <t>1kg</t>
        </is>
      </c>
      <c r="E92" t="n">
        <v>18300</v>
      </c>
      <c r="F92" t="inlineStr">
        <is>
          <t>*</t>
        </is>
      </c>
      <c r="G92" t="inlineStr">
        <is>
          <t>신제품</t>
        </is>
      </c>
      <c r="H92" t="inlineStr">
        <is>
          <t>【사양】갈치젓81.5%, 정제염7.5%, 고추가루 외</t>
        </is>
      </c>
    </row>
    <row r="93">
      <c r="A93" t="inlineStr">
        <is>
          <t>랍
스
타</t>
        </is>
      </c>
      <c r="B93" t="inlineStr">
        <is>
          <t>랍스타(자숙)-하프형태
(바다가재)</t>
        </is>
      </c>
      <c r="C93" t="inlineStr">
        <is>
          <t>캐나다</t>
        </is>
      </c>
      <c r="D93" t="inlineStr">
        <is>
          <t>160-175g
(개당)</t>
        </is>
      </c>
      <c r="E93" t="n">
        <v>11300</v>
      </c>
      <c r="F93" t="inlineStr">
        <is>
          <t>*</t>
        </is>
      </c>
      <c r="G93" t="inlineStr"/>
      <c r="H93" t="inlineStr">
        <is>
          <t>【사양】자숙 랍스타를 하프 형태로
 절단한 제품(1/2토막)</t>
        </is>
      </c>
    </row>
    <row r="94">
      <c r="A94" t="inlineStr"/>
      <c r="B94" t="inlineStr">
        <is>
          <t>랍스타(자숙)-하프형태
(바다가재)</t>
        </is>
      </c>
      <c r="C94" t="inlineStr">
        <is>
          <t>캐나다</t>
        </is>
      </c>
      <c r="D94" t="inlineStr">
        <is>
          <t>200-235g
(개당)</t>
        </is>
      </c>
      <c r="E94" t="n">
        <v>11300</v>
      </c>
      <c r="F94" t="inlineStr">
        <is>
          <t>*</t>
        </is>
      </c>
      <c r="G94" t="inlineStr"/>
      <c r="H94" t="inlineStr">
        <is>
          <t>【사양】자숙 랍스타를 하프 형태로
 절단한 제품(1/2토막)</t>
        </is>
      </c>
    </row>
    <row r="95">
      <c r="A95" t="inlineStr"/>
      <c r="B95" t="inlineStr">
        <is>
          <t>랍스타(자숙)-하프형태
(바다가재)</t>
        </is>
      </c>
      <c r="C95" t="inlineStr">
        <is>
          <t>캐나다</t>
        </is>
      </c>
      <c r="D95" t="inlineStr">
        <is>
          <t>255-295g
(개당)</t>
        </is>
      </c>
      <c r="E95" t="inlineStr">
        <is>
          <t>일시절품</t>
        </is>
      </c>
      <c r="F95" t="inlineStr"/>
      <c r="G95" t="inlineStr"/>
      <c r="H95" t="inlineStr">
        <is>
          <t>【사양】자숙 랍스타를 하프 형태로
 절단한 제품(1/2토막)</t>
        </is>
      </c>
    </row>
    <row r="96">
      <c r="A96" t="inlineStr"/>
      <c r="B96" t="inlineStr">
        <is>
          <t>랍스타테일(바다가재꼬리)
(자숙아님)</t>
        </is>
      </c>
      <c r="C96" t="inlineStr">
        <is>
          <t>캐나다</t>
        </is>
      </c>
      <c r="D96" t="inlineStr">
        <is>
          <t>110-120g
(개당)</t>
        </is>
      </c>
      <c r="E96" t="inlineStr">
        <is>
          <t>일시절품</t>
        </is>
      </c>
      <c r="F96" t="inlineStr"/>
      <c r="G96" t="inlineStr"/>
      <c r="H96" t="inlineStr">
        <is>
          <t>【사양】 랍스타 꼬리부분</t>
        </is>
      </c>
    </row>
    <row r="97">
      <c r="A97" t="inlineStr"/>
      <c r="B97" t="inlineStr">
        <is>
          <t>랍스타테일(바다가재꼬리)
(자숙아님)</t>
        </is>
      </c>
      <c r="C97" t="inlineStr">
        <is>
          <t>캐나다</t>
        </is>
      </c>
      <c r="D97" t="inlineStr">
        <is>
          <t>130-140g
(개당)</t>
        </is>
      </c>
      <c r="E97" t="inlineStr">
        <is>
          <t>일시절품</t>
        </is>
      </c>
      <c r="F97" t="inlineStr"/>
      <c r="G97" t="inlineStr"/>
      <c r="H97" t="inlineStr">
        <is>
          <t>【사양】 랍스타 꼬리부분</t>
        </is>
      </c>
    </row>
    <row r="98">
      <c r="A98" t="inlineStr">
        <is>
          <t>새
우
류</t>
        </is>
      </c>
      <c r="B98" t="inlineStr">
        <is>
          <t>새우살(I.Q.F)</t>
        </is>
      </c>
      <c r="C98" t="inlineStr">
        <is>
          <t>국산</t>
        </is>
      </c>
      <c r="D98" t="inlineStr">
        <is>
          <t>1kg</t>
        </is>
      </c>
      <c r="E98" t="n">
        <v>40500</v>
      </c>
      <c r="F98" t="inlineStr">
        <is>
          <t>*</t>
        </is>
      </c>
      <c r="G98" t="inlineStr">
        <is>
          <t>▲</t>
        </is>
      </c>
      <c r="H98" t="inlineStr">
        <is>
          <t>【사양】I.Q.F 개별동결</t>
        </is>
      </c>
    </row>
    <row r="99">
      <c r="A99" t="inlineStr"/>
      <c r="B99" t="inlineStr">
        <is>
          <t>새우살(I.Q.F)</t>
        </is>
      </c>
      <c r="C99" t="inlineStr">
        <is>
          <t>중국산</t>
        </is>
      </c>
      <c r="D99" t="inlineStr">
        <is>
          <t>1kg</t>
        </is>
      </c>
      <c r="E99" t="n">
        <v>18800</v>
      </c>
      <c r="F99" t="inlineStr">
        <is>
          <t>*</t>
        </is>
      </c>
      <c r="G99" t="inlineStr"/>
      <c r="H99" t="inlineStr">
        <is>
          <t>【사양】I.Q.F 개별동결</t>
        </is>
      </c>
    </row>
    <row r="100">
      <c r="A100" t="inlineStr"/>
      <c r="B100" t="inlineStr">
        <is>
          <t>생새우살</t>
        </is>
      </c>
      <c r="C100" t="inlineStr">
        <is>
          <t>국산</t>
        </is>
      </c>
      <c r="D100" t="inlineStr">
        <is>
          <t>1kg</t>
        </is>
      </c>
      <c r="E100" t="inlineStr">
        <is>
          <t>*</t>
        </is>
      </c>
      <c r="F100" t="n">
        <v>45200</v>
      </c>
      <c r="G100" t="inlineStr">
        <is>
          <t>▲</t>
        </is>
      </c>
      <c r="H100" t="inlineStr">
        <is>
          <t xml:space="preserve">
【사양】냉장,두절,탈각
</t>
        </is>
      </c>
    </row>
    <row r="101">
      <c r="A101" t="inlineStr"/>
      <c r="B101" t="inlineStr">
        <is>
          <t>생새우살</t>
        </is>
      </c>
      <c r="C101" t="inlineStr">
        <is>
          <t>중국산</t>
        </is>
      </c>
      <c r="D101" t="inlineStr">
        <is>
          <t>1kg</t>
        </is>
      </c>
      <c r="E101" t="inlineStr">
        <is>
          <t>*</t>
        </is>
      </c>
      <c r="F101" t="n">
        <v>27600</v>
      </c>
      <c r="G101" t="inlineStr"/>
      <c r="H101" t="inlineStr">
        <is>
          <t xml:space="preserve">【사양】냉장,두절,탈각(100/200ea/kg)
</t>
        </is>
      </c>
    </row>
    <row r="102">
      <c r="A102" t="inlineStr"/>
      <c r="B102" t="inlineStr">
        <is>
          <t>생새우살</t>
        </is>
      </c>
      <c r="C102" t="inlineStr">
        <is>
          <t>중국산</t>
        </is>
      </c>
      <c r="D102" t="inlineStr">
        <is>
          <t>1kg</t>
        </is>
      </c>
      <c r="E102" t="inlineStr">
        <is>
          <t>*</t>
        </is>
      </c>
      <c r="F102" t="n">
        <v>24400</v>
      </c>
      <c r="G102" t="inlineStr"/>
      <c r="H102" t="inlineStr">
        <is>
          <t>【사양】냉장,두절,탈각(200/300ea/kg)</t>
        </is>
      </c>
    </row>
    <row r="103">
      <c r="A103" t="inlineStr"/>
      <c r="B103" t="inlineStr">
        <is>
          <t>백새우살</t>
        </is>
      </c>
      <c r="C103" t="inlineStr">
        <is>
          <t>국산</t>
        </is>
      </c>
      <c r="D103" t="inlineStr">
        <is>
          <t>1kg</t>
        </is>
      </c>
      <c r="E103" t="n">
        <v>35900</v>
      </c>
      <c r="F103" t="n">
        <v>37000</v>
      </c>
      <c r="G103" t="inlineStr"/>
      <c r="H103" t="inlineStr">
        <is>
          <t xml:space="preserve">
【사양】두절,탈각(200/300ea/kg)
</t>
        </is>
      </c>
    </row>
    <row r="104">
      <c r="A104" t="inlineStr"/>
      <c r="B104" t="inlineStr">
        <is>
          <t>흰다리새우살(4-5g)</t>
        </is>
      </c>
      <c r="C104" t="inlineStr">
        <is>
          <t>중국/베트남</t>
        </is>
      </c>
      <c r="D104" t="inlineStr">
        <is>
          <t>1kg</t>
        </is>
      </c>
      <c r="E104" t="n">
        <v>22100</v>
      </c>
      <c r="F104" t="inlineStr">
        <is>
          <t>*</t>
        </is>
      </c>
      <c r="G104" t="inlineStr">
        <is>
          <t>▼</t>
        </is>
      </c>
      <c r="H104" t="inlineStr">
        <is>
          <t xml:space="preserve">
【사양】냉동/ 1kg(200-250EA)
</t>
        </is>
      </c>
    </row>
    <row r="105">
      <c r="A105" t="inlineStr"/>
      <c r="B105" t="inlineStr">
        <is>
          <t>흰다리새우살(6-7g)</t>
        </is>
      </c>
      <c r="C105" t="inlineStr">
        <is>
          <t>중국/베트남</t>
        </is>
      </c>
      <c r="D105" t="inlineStr">
        <is>
          <t>1kg</t>
        </is>
      </c>
      <c r="E105" t="n">
        <v>23200</v>
      </c>
      <c r="F105" t="inlineStr">
        <is>
          <t>*</t>
        </is>
      </c>
      <c r="G105" t="inlineStr">
        <is>
          <t>▼</t>
        </is>
      </c>
      <c r="H105" t="inlineStr">
        <is>
          <t xml:space="preserve">
【사양】냉동/ 1kg(140-170EA)
</t>
        </is>
      </c>
    </row>
    <row r="106">
      <c r="A106" t="inlineStr"/>
      <c r="B106" t="inlineStr">
        <is>
          <t>흰다리새우살(10-12g)</t>
        </is>
      </c>
      <c r="C106" t="inlineStr">
        <is>
          <t>중국/베트남</t>
        </is>
      </c>
      <c r="D106" t="inlineStr">
        <is>
          <t>1kg</t>
        </is>
      </c>
      <c r="E106" t="n">
        <v>26000</v>
      </c>
      <c r="F106" t="inlineStr">
        <is>
          <t>*</t>
        </is>
      </c>
      <c r="G106" t="inlineStr"/>
      <c r="H106" t="inlineStr">
        <is>
          <t xml:space="preserve">
【사양】냉동/ 1kg(70-90EA) / 왕새우살
</t>
        </is>
      </c>
    </row>
    <row r="107">
      <c r="A107" t="inlineStr"/>
      <c r="B107" t="inlineStr">
        <is>
          <t>칵테일새우(6-7g)</t>
        </is>
      </c>
      <c r="C107" t="inlineStr">
        <is>
          <t>베트남산</t>
        </is>
      </c>
      <c r="D107" t="inlineStr">
        <is>
          <t>1kg</t>
        </is>
      </c>
      <c r="E107" t="n">
        <v>26500</v>
      </c>
      <c r="F107" t="inlineStr">
        <is>
          <t>*</t>
        </is>
      </c>
      <c r="G107" t="inlineStr">
        <is>
          <t>▼</t>
        </is>
      </c>
      <c r="H107" t="inlineStr">
        <is>
          <t xml:space="preserve">
【사양】냉동,1kg(140~150미),자숙
</t>
        </is>
      </c>
    </row>
    <row r="108">
      <c r="A108" t="inlineStr"/>
      <c r="B108" t="inlineStr">
        <is>
          <t>칵테일새우(9-11g)</t>
        </is>
      </c>
      <c r="C108" t="inlineStr">
        <is>
          <t>베트남산</t>
        </is>
      </c>
      <c r="D108" t="inlineStr">
        <is>
          <t>1kg</t>
        </is>
      </c>
      <c r="E108" t="n">
        <v>27600</v>
      </c>
      <c r="F108" t="inlineStr">
        <is>
          <t>*</t>
        </is>
      </c>
      <c r="G108" t="inlineStr">
        <is>
          <t>▼</t>
        </is>
      </c>
      <c r="H108" t="inlineStr">
        <is>
          <t xml:space="preserve">
【사양】냉동,1kg(90~110미),자숙
</t>
        </is>
      </c>
    </row>
    <row r="109">
      <c r="A109" t="inlineStr"/>
      <c r="B109" t="inlineStr">
        <is>
          <t>칵테일새우(11-14g)</t>
        </is>
      </c>
      <c r="C109" t="inlineStr">
        <is>
          <t>베트남산</t>
        </is>
      </c>
      <c r="D109" t="inlineStr">
        <is>
          <t>1kg</t>
        </is>
      </c>
      <c r="E109" t="n">
        <v>33100</v>
      </c>
      <c r="F109" t="inlineStr">
        <is>
          <t>*</t>
        </is>
      </c>
      <c r="G109" t="inlineStr"/>
      <c r="H109" t="inlineStr">
        <is>
          <t xml:space="preserve">
【사양】냉동,1kg(70~90미),자숙
</t>
        </is>
      </c>
    </row>
    <row r="110">
      <c r="A110" t="inlineStr"/>
      <c r="B110" t="inlineStr">
        <is>
          <t>생칵테일새우(18-21g)</t>
        </is>
      </c>
      <c r="C110" t="inlineStr">
        <is>
          <t>베트남/말레이시아</t>
        </is>
      </c>
      <c r="D110" t="inlineStr">
        <is>
          <t>1kg</t>
        </is>
      </c>
      <c r="E110" t="n">
        <v>28400</v>
      </c>
      <c r="F110" t="inlineStr">
        <is>
          <t>*</t>
        </is>
      </c>
      <c r="G110" t="inlineStr"/>
      <c r="H110" t="inlineStr">
        <is>
          <t xml:space="preserve">
【사양】냉동,1kg(45~55미),자숙아님
</t>
        </is>
      </c>
    </row>
    <row r="111">
      <c r="A111" t="inlineStr"/>
      <c r="B111" t="inlineStr">
        <is>
          <t>생칵테일새우(15-17g)</t>
        </is>
      </c>
      <c r="C111" t="inlineStr">
        <is>
          <t>베트남/말레이시아</t>
        </is>
      </c>
      <c r="D111" t="inlineStr">
        <is>
          <t>1kg</t>
        </is>
      </c>
      <c r="E111" t="n">
        <v>27600</v>
      </c>
      <c r="F111" t="inlineStr">
        <is>
          <t>*</t>
        </is>
      </c>
      <c r="G111" t="inlineStr"/>
      <c r="H111" t="inlineStr">
        <is>
          <t xml:space="preserve">
【사양】냉동,1kg(60~69미),자숙아님
</t>
        </is>
      </c>
    </row>
    <row r="112">
      <c r="A112" t="inlineStr"/>
      <c r="B112" t="inlineStr">
        <is>
          <t>생칵테일새우(11-14g)</t>
        </is>
      </c>
      <c r="C112" t="inlineStr">
        <is>
          <t>베트남/말레이시아</t>
        </is>
      </c>
      <c r="D112" t="inlineStr">
        <is>
          <t>1kg</t>
        </is>
      </c>
      <c r="E112" t="n">
        <v>26800</v>
      </c>
      <c r="F112" t="inlineStr">
        <is>
          <t>*</t>
        </is>
      </c>
      <c r="G112" t="inlineStr"/>
      <c r="H112" t="inlineStr">
        <is>
          <t xml:space="preserve">
【사양】냉동,1kg(70~90미),자숙아님
</t>
        </is>
      </c>
    </row>
    <row r="113">
      <c r="A113" t="inlineStr"/>
      <c r="B113" t="inlineStr">
        <is>
          <t>분홍새우</t>
        </is>
      </c>
      <c r="C113" t="inlineStr">
        <is>
          <t>국산</t>
        </is>
      </c>
      <c r="D113" t="inlineStr">
        <is>
          <t>1kg</t>
        </is>
      </c>
      <c r="E113" t="n">
        <v>28800</v>
      </c>
      <c r="F113" t="inlineStr">
        <is>
          <t>*</t>
        </is>
      </c>
      <c r="G113" t="inlineStr"/>
      <c r="H113" t="inlineStr">
        <is>
          <t>【사양】껍질새우(탕용)   1k단위 발주(50-70미)</t>
        </is>
      </c>
    </row>
    <row r="114">
      <c r="A114" t="inlineStr"/>
      <c r="B114" t="inlineStr">
        <is>
          <t>블랙타이거(15미)</t>
        </is>
      </c>
      <c r="C114" t="inlineStr">
        <is>
          <t>베트남/인도네시아</t>
        </is>
      </c>
      <c r="D114" t="inlineStr">
        <is>
          <t>500g/팩</t>
        </is>
      </c>
      <c r="E114" t="n">
        <v>18100</v>
      </c>
      <c r="F114" t="inlineStr">
        <is>
          <t>*</t>
        </is>
      </c>
      <c r="G114" t="inlineStr"/>
      <c r="H114" t="inlineStr">
        <is>
          <t>【사양】냉동,500g(15미)/팩 으로 포장된 제품
 1팩 단위로 주문가능           [팩 단위 발주]</t>
        </is>
      </c>
    </row>
    <row r="115">
      <c r="A115" t="inlineStr"/>
      <c r="B115" t="inlineStr">
        <is>
          <t>블랙타이거(25미)-중하새우</t>
        </is>
      </c>
      <c r="C115" t="inlineStr">
        <is>
          <t>베트남/인도네시아</t>
        </is>
      </c>
      <c r="D115" t="inlineStr">
        <is>
          <t>500g/팩</t>
        </is>
      </c>
      <c r="E115" t="n">
        <v>14800</v>
      </c>
      <c r="F115" t="inlineStr">
        <is>
          <t>*</t>
        </is>
      </c>
      <c r="G115" t="inlineStr">
        <is>
          <t>▼</t>
        </is>
      </c>
      <c r="H115" t="inlineStr">
        <is>
          <t>【사양】냉동,500g(25미)/팩 으로 포장된 제품
 1팩 단위로 주문가능           [팩 단위 발주]</t>
        </is>
      </c>
    </row>
    <row r="116">
      <c r="A116" t="inlineStr"/>
      <c r="B116" t="inlineStr">
        <is>
          <t>노바시새우(30미)-미당10g</t>
        </is>
      </c>
      <c r="C116" t="inlineStr">
        <is>
          <t>베트남/인도네시아</t>
        </is>
      </c>
      <c r="D116" t="inlineStr">
        <is>
          <t>300g/팩</t>
        </is>
      </c>
      <c r="E116" t="n">
        <v>8500</v>
      </c>
      <c r="F116" t="inlineStr">
        <is>
          <t>*</t>
        </is>
      </c>
      <c r="G116" t="inlineStr">
        <is>
          <t>신제품</t>
        </is>
      </c>
      <c r="H116" t="inlineStr">
        <is>
          <t>【사양】냉동,300g(30미)/팩 으로 포장된 제품
 1팩 단위로 주문가능           [팩 단위 발주]
 튀김용, 꼬리 두마디 남기고 탈각</t>
        </is>
      </c>
    </row>
    <row r="117">
      <c r="A117" t="inlineStr"/>
      <c r="B117" t="inlineStr">
        <is>
          <t>노바시새우(20미)-미당22g</t>
        </is>
      </c>
      <c r="C117" t="inlineStr">
        <is>
          <t>베트남/인도네시아</t>
        </is>
      </c>
      <c r="D117" t="inlineStr">
        <is>
          <t>450g/팩</t>
        </is>
      </c>
      <c r="E117" t="n">
        <v>15300</v>
      </c>
      <c r="F117" t="inlineStr">
        <is>
          <t>*</t>
        </is>
      </c>
      <c r="G117" t="inlineStr">
        <is>
          <t>신제품</t>
        </is>
      </c>
      <c r="H117" t="inlineStr">
        <is>
          <t>【사양】냉동,450g(20미)/팩 으로 포장된 제품
 1팩 단위로 주문가능           [팩 단위 발주]
 튀김용, 꼬리 두마디 남기고 탈각</t>
        </is>
      </c>
    </row>
    <row r="118">
      <c r="A118" t="inlineStr"/>
      <c r="B118" t="inlineStr">
        <is>
          <t>딱새우</t>
        </is>
      </c>
      <c r="C118" t="inlineStr">
        <is>
          <t>국산</t>
        </is>
      </c>
      <c r="D118" t="inlineStr">
        <is>
          <t>1kg</t>
        </is>
      </c>
      <c r="E118" t="n">
        <v>19700</v>
      </c>
      <c r="F118" t="inlineStr">
        <is>
          <t>*</t>
        </is>
      </c>
      <c r="G118" t="inlineStr"/>
      <c r="H118" t="inlineStr">
        <is>
          <t xml:space="preserve">
【사양】냉동 [1k단위 발주]</t>
        </is>
      </c>
    </row>
    <row r="119">
      <c r="A119" t="inlineStr"/>
      <c r="B119" t="inlineStr">
        <is>
          <t>꼬리새우</t>
        </is>
      </c>
      <c r="C119" t="inlineStr">
        <is>
          <t>국산</t>
        </is>
      </c>
      <c r="D119" t="inlineStr">
        <is>
          <t>1kg</t>
        </is>
      </c>
      <c r="E119" t="inlineStr">
        <is>
          <t>*</t>
        </is>
      </c>
      <c r="F119" t="n">
        <v>52900</v>
      </c>
      <c r="G119" t="inlineStr"/>
      <c r="H119" t="inlineStr">
        <is>
          <t xml:space="preserve">
【사양】냉장,튀김용, 꼬리 두마디 남기고 탈각
</t>
        </is>
      </c>
    </row>
    <row r="120">
      <c r="A120" t="inlineStr"/>
      <c r="B120" t="inlineStr">
        <is>
          <t>킹타이거새우</t>
        </is>
      </c>
      <c r="C120" t="inlineStr">
        <is>
          <t>말레이시아</t>
        </is>
      </c>
      <c r="D120" t="inlineStr">
        <is>
          <t>±85g
(개당)</t>
        </is>
      </c>
      <c r="E120" t="n">
        <v>6800</v>
      </c>
      <c r="F120" t="inlineStr">
        <is>
          <t>*</t>
        </is>
      </c>
      <c r="G120" t="inlineStr">
        <is>
          <t>(할인제외)</t>
        </is>
      </c>
      <c r="H120" t="inlineStr"/>
    </row>
    <row r="121">
      <c r="A121" t="inlineStr"/>
      <c r="B121" t="inlineStr">
        <is>
          <t>킹타이거새우(할복구이용)</t>
        </is>
      </c>
      <c r="C121" t="inlineStr">
        <is>
          <t>말레이시아</t>
        </is>
      </c>
      <c r="D121" t="inlineStr">
        <is>
          <t>±130g
(개당)</t>
        </is>
      </c>
      <c r="E121" t="n">
        <v>10200</v>
      </c>
      <c r="F121" t="inlineStr">
        <is>
          <t>*</t>
        </is>
      </c>
      <c r="G121" t="inlineStr">
        <is>
          <t>(할인제외)</t>
        </is>
      </c>
      <c r="H121" t="inlineStr">
        <is>
          <t xml:space="preserve">                       ★[출고일 2일전 발주]  </t>
        </is>
      </c>
    </row>
    <row r="122">
      <c r="A122" t="inlineStr"/>
      <c r="B122" t="inlineStr">
        <is>
          <t>킹타이거새우(할복구이용)</t>
        </is>
      </c>
      <c r="C122" t="inlineStr">
        <is>
          <t>말레이시아</t>
        </is>
      </c>
      <c r="D122" t="inlineStr">
        <is>
          <t>±100g
(개당)</t>
        </is>
      </c>
      <c r="E122" t="n">
        <v>8700</v>
      </c>
      <c r="F122" t="inlineStr">
        <is>
          <t>*</t>
        </is>
      </c>
      <c r="G122" t="inlineStr">
        <is>
          <t>(할인제외)</t>
        </is>
      </c>
      <c r="H122" t="inlineStr">
        <is>
          <t xml:space="preserve">                       ★[출고일 3일전 발주]</t>
        </is>
      </c>
    </row>
    <row r="123">
      <c r="A123" t="inlineStr"/>
      <c r="B123" t="inlineStr">
        <is>
          <t>킹타이거새우(할복구이용)</t>
        </is>
      </c>
      <c r="C123" t="inlineStr">
        <is>
          <t>말레이시아</t>
        </is>
      </c>
      <c r="D123" t="inlineStr">
        <is>
          <t>±85g
(개당)</t>
        </is>
      </c>
      <c r="E123" t="n">
        <v>7100</v>
      </c>
      <c r="F123" t="inlineStr">
        <is>
          <t>*</t>
        </is>
      </c>
      <c r="G123" t="inlineStr">
        <is>
          <t>(할인제외)</t>
        </is>
      </c>
      <c r="H123" t="inlineStr">
        <is>
          <t xml:space="preserve">                       ★[출고일 2일전 발주]  </t>
        </is>
      </c>
    </row>
    <row r="124">
      <c r="A124" t="inlineStr"/>
      <c r="B124" t="inlineStr">
        <is>
          <t>킹타이거새우(할복구이용)</t>
        </is>
      </c>
      <c r="C124" t="inlineStr">
        <is>
          <t>말레이시아</t>
        </is>
      </c>
      <c r="D124" t="inlineStr">
        <is>
          <t>±62g
(개당)</t>
        </is>
      </c>
      <c r="E124" t="n">
        <v>4100</v>
      </c>
      <c r="F124" t="inlineStr">
        <is>
          <t>*</t>
        </is>
      </c>
      <c r="G124" t="inlineStr">
        <is>
          <t>(할인제외)</t>
        </is>
      </c>
      <c r="H124" t="inlineStr">
        <is>
          <t xml:space="preserve">                           ★[출고일 2일전 발주]  </t>
        </is>
      </c>
    </row>
    <row r="125">
      <c r="A125" t="inlineStr">
        <is>
          <t>패
류
및
기
타</t>
        </is>
      </c>
      <c r="B125" t="inlineStr">
        <is>
          <t>날치알(골드)</t>
        </is>
      </c>
      <c r="C125" t="inlineStr">
        <is>
          <t>페루산</t>
        </is>
      </c>
      <c r="D125" t="inlineStr">
        <is>
          <t>1KG</t>
        </is>
      </c>
      <c r="E125" t="n">
        <v>33900</v>
      </c>
      <c r="F125" t="inlineStr">
        <is>
          <t>*</t>
        </is>
      </c>
      <c r="G125" t="inlineStr"/>
      <c r="H125" t="inlineStr">
        <is>
          <t>【규격】1KG(500Gx2EA) [500G 단위로 발주]
【사양】날치알(페루산)23%,열빙어알,청어알 외</t>
        </is>
      </c>
    </row>
    <row r="126">
      <c r="A126" t="inlineStr"/>
      <c r="B126" t="inlineStr">
        <is>
          <t>날치알(레드)</t>
        </is>
      </c>
      <c r="C126" t="inlineStr">
        <is>
          <t>페루산</t>
        </is>
      </c>
      <c r="D126" t="inlineStr">
        <is>
          <t>1KG</t>
        </is>
      </c>
      <c r="E126" t="inlineStr">
        <is>
          <t>일시절품</t>
        </is>
      </c>
      <c r="F126" t="inlineStr"/>
      <c r="G126" t="inlineStr"/>
      <c r="H126" t="inlineStr">
        <is>
          <t>【규격】1KG(500Gx2EA) [500G 단위로 발주]
【사양】날치알(페루산)23%,열빙어알,청어알 외</t>
        </is>
      </c>
    </row>
    <row r="127">
      <c r="A127" t="inlineStr"/>
      <c r="B127" t="inlineStr">
        <is>
          <t>해물모듬세트</t>
        </is>
      </c>
      <c r="C127" t="inlineStr">
        <is>
          <t>국산</t>
        </is>
      </c>
      <c r="D127" t="inlineStr">
        <is>
          <t>1kg</t>
        </is>
      </c>
      <c r="E127" t="n">
        <v>29200</v>
      </c>
      <c r="F127" t="inlineStr">
        <is>
          <t>*</t>
        </is>
      </c>
      <c r="G127" t="inlineStr"/>
      <c r="H127" t="inlineStr">
        <is>
          <t xml:space="preserve">
【사양】해물찜, 탕용
구성비 : 오징어채(국산)50%/홍합살(국산)30%
         바지락살(국산)12% / 새우살(국산) 8%
</t>
        </is>
      </c>
    </row>
    <row r="128">
      <c r="A128" t="inlineStr"/>
      <c r="B128" t="inlineStr">
        <is>
          <t>대합살</t>
        </is>
      </c>
      <c r="C128" t="inlineStr">
        <is>
          <t>국산</t>
        </is>
      </c>
      <c r="D128" t="inlineStr">
        <is>
          <t>1kg</t>
        </is>
      </c>
      <c r="E128" t="n">
        <v>55000</v>
      </c>
      <c r="F128" t="n">
        <v>76900</v>
      </c>
      <c r="G128" t="inlineStr"/>
      <c r="H128" t="inlineStr">
        <is>
          <t>【사양】냉장,냉동,탈각 [냉동 500g 단위로 발주]</t>
        </is>
      </c>
    </row>
    <row r="129">
      <c r="A129" t="inlineStr"/>
      <c r="B129" t="inlineStr">
        <is>
          <t>바지락살</t>
        </is>
      </c>
      <c r="C129" t="inlineStr">
        <is>
          <t>국산</t>
        </is>
      </c>
      <c r="D129" t="inlineStr">
        <is>
          <t>1kg</t>
        </is>
      </c>
      <c r="E129" t="n">
        <v>36600</v>
      </c>
      <c r="F129" t="n">
        <v>49900</v>
      </c>
      <c r="G129" t="inlineStr"/>
      <c r="H129" t="inlineStr">
        <is>
          <t>【사양】냉장,냉동,탈각 [냉동 500g 단위로 발주]</t>
        </is>
      </c>
    </row>
    <row r="130">
      <c r="A130" t="inlineStr"/>
      <c r="B130" t="inlineStr">
        <is>
          <t>바지락살 기계식HPP공법</t>
        </is>
      </c>
      <c r="C130" t="inlineStr">
        <is>
          <t>국산</t>
        </is>
      </c>
      <c r="D130" t="inlineStr">
        <is>
          <t>1kg</t>
        </is>
      </c>
      <c r="E130" t="inlineStr">
        <is>
          <t>일시절품</t>
        </is>
      </c>
      <c r="F130" t="inlineStr"/>
      <c r="G130" t="inlineStr"/>
      <c r="H130" t="inlineStr">
        <is>
          <t>【사양】기계식 HPP공법으로 탈각                          [냉동 500g 단위로 발주,냉장 0.6k이상부터 발주가능]</t>
        </is>
      </c>
    </row>
    <row r="131">
      <c r="A131" t="inlineStr"/>
      <c r="B131" t="inlineStr">
        <is>
          <t>바지락살(냉장)기계식HPP공법</t>
        </is>
      </c>
      <c r="C131" t="inlineStr">
        <is>
          <t>국산</t>
        </is>
      </c>
      <c r="D131" t="inlineStr">
        <is>
          <t>500g</t>
        </is>
      </c>
      <c r="E131" t="inlineStr"/>
      <c r="F131" t="inlineStr"/>
      <c r="G131" t="inlineStr">
        <is>
          <t>(단위주의)</t>
        </is>
      </c>
      <c r="H131" t="inlineStr">
        <is>
          <t>【사양】냉장,기계식 HPP공법으로 탈각                             [500g만 발주 가능]</t>
        </is>
      </c>
    </row>
    <row r="132">
      <c r="A132" t="inlineStr"/>
      <c r="B132" t="inlineStr">
        <is>
          <t>피바지락</t>
        </is>
      </c>
      <c r="C132" t="inlineStr">
        <is>
          <t>국산</t>
        </is>
      </c>
      <c r="D132" t="inlineStr">
        <is>
          <t>1kg</t>
        </is>
      </c>
      <c r="E132" t="inlineStr">
        <is>
          <t>*</t>
        </is>
      </c>
      <c r="F132" t="n">
        <v>13200</v>
      </c>
      <c r="G132" t="inlineStr"/>
      <c r="H132" t="inlineStr">
        <is>
          <t xml:space="preserve">
【사양】냉장,미탈각
</t>
        </is>
      </c>
    </row>
    <row r="133">
      <c r="A133" t="inlineStr"/>
      <c r="B133" t="inlineStr">
        <is>
          <t>참소라살</t>
        </is>
      </c>
      <c r="C133" t="inlineStr">
        <is>
          <t>터키</t>
        </is>
      </c>
      <c r="D133" t="inlineStr">
        <is>
          <t>1kg</t>
        </is>
      </c>
      <c r="E133" t="n">
        <v>48000</v>
      </c>
      <c r="F133" t="inlineStr">
        <is>
          <t>*</t>
        </is>
      </c>
      <c r="G133" t="inlineStr"/>
      <c r="H133" t="inlineStr">
        <is>
          <t xml:space="preserve">
【사양】냉동,탈각, 자숙
</t>
        </is>
      </c>
    </row>
    <row r="134">
      <c r="A134" t="inlineStr"/>
      <c r="B134" t="inlineStr">
        <is>
          <t>코고등살</t>
        </is>
      </c>
      <c r="C134" t="inlineStr">
        <is>
          <t>국산</t>
        </is>
      </c>
      <c r="D134" t="inlineStr">
        <is>
          <t>1kg</t>
        </is>
      </c>
      <c r="E134" t="n">
        <v>25100</v>
      </c>
      <c r="F134" t="inlineStr">
        <is>
          <t>*</t>
        </is>
      </c>
      <c r="G134" t="inlineStr"/>
      <c r="H134" t="inlineStr">
        <is>
          <t xml:space="preserve">
【사양】냉동,탈각
</t>
        </is>
      </c>
    </row>
    <row r="135">
      <c r="A135" t="inlineStr"/>
      <c r="B135" t="inlineStr">
        <is>
          <t>오만디(통)</t>
        </is>
      </c>
      <c r="C135" t="inlineStr">
        <is>
          <t>국산</t>
        </is>
      </c>
      <c r="D135" t="inlineStr">
        <is>
          <t>1kg</t>
        </is>
      </c>
      <c r="E135" t="n">
        <v>24100</v>
      </c>
      <c r="F135" t="n">
        <v>24400</v>
      </c>
      <c r="G135" t="inlineStr"/>
      <c r="H135" t="inlineStr">
        <is>
          <t>【사양】냉동/냉장</t>
        </is>
      </c>
    </row>
    <row r="136">
      <c r="A136" t="inlineStr"/>
      <c r="B136" t="inlineStr">
        <is>
          <t>오만디(썰미)</t>
        </is>
      </c>
      <c r="C136" t="inlineStr">
        <is>
          <t>국산</t>
        </is>
      </c>
      <c r="D136" t="inlineStr">
        <is>
          <t>1kg</t>
        </is>
      </c>
      <c r="E136" t="inlineStr">
        <is>
          <t>*</t>
        </is>
      </c>
      <c r="F136" t="n">
        <v>30900</v>
      </c>
      <c r="G136" t="inlineStr">
        <is>
          <t>▼</t>
        </is>
      </c>
      <c r="H136" t="inlineStr">
        <is>
          <t>【사양】냉동 절품 / 냉장발주만 가능</t>
        </is>
      </c>
    </row>
    <row r="137">
      <c r="A137" t="inlineStr"/>
      <c r="B137" t="inlineStr">
        <is>
          <t>참미더덕</t>
        </is>
      </c>
      <c r="C137" t="inlineStr">
        <is>
          <t>국산</t>
        </is>
      </c>
      <c r="D137" t="inlineStr">
        <is>
          <t>1kg</t>
        </is>
      </c>
      <c r="E137" t="n">
        <v>24600</v>
      </c>
      <c r="F137" t="n">
        <v>26000</v>
      </c>
      <c r="G137" t="inlineStr">
        <is>
          <t>▼</t>
        </is>
      </c>
      <c r="H137" t="inlineStr">
        <is>
          <t>【사양】냉동/냉장</t>
        </is>
      </c>
    </row>
    <row r="138">
      <c r="A138" t="inlineStr"/>
      <c r="B138" t="inlineStr">
        <is>
          <t>피홍합</t>
        </is>
      </c>
      <c r="C138" t="inlineStr">
        <is>
          <t>국산</t>
        </is>
      </c>
      <c r="D138" t="inlineStr">
        <is>
          <t>1kg</t>
        </is>
      </c>
      <c r="E138" t="inlineStr">
        <is>
          <t>*</t>
        </is>
      </c>
      <c r="F138" t="n">
        <v>5200</v>
      </c>
      <c r="G138" t="inlineStr"/>
      <c r="H138" t="inlineStr">
        <is>
          <t>【사양】냉장, 미탈각</t>
        </is>
      </c>
    </row>
    <row r="139">
      <c r="A139" t="inlineStr"/>
      <c r="B139" t="inlineStr">
        <is>
          <t>홍합살</t>
        </is>
      </c>
      <c r="C139" t="inlineStr">
        <is>
          <t>국산</t>
        </is>
      </c>
      <c r="D139" t="inlineStr">
        <is>
          <t>1kg</t>
        </is>
      </c>
      <c r="E139" t="n">
        <v>19700</v>
      </c>
      <c r="F139" t="n">
        <v>21300</v>
      </c>
      <c r="G139" t="inlineStr">
        <is>
          <t>▼</t>
        </is>
      </c>
      <c r="H139" t="inlineStr">
        <is>
          <t>【사양】냉장,냉동, 탈각  [냉동 500g단위로 발주]</t>
        </is>
      </c>
    </row>
    <row r="140">
      <c r="A140" t="inlineStr"/>
      <c r="B140" t="inlineStr">
        <is>
          <t>키조개관자살</t>
        </is>
      </c>
      <c r="C140" t="inlineStr">
        <is>
          <t>중국</t>
        </is>
      </c>
      <c r="D140" t="inlineStr">
        <is>
          <t>1kg</t>
        </is>
      </c>
      <c r="E140" t="n">
        <v>31500</v>
      </c>
      <c r="F140" t="inlineStr">
        <is>
          <t>*</t>
        </is>
      </c>
      <c r="G140" t="inlineStr"/>
      <c r="H140" t="inlineStr">
        <is>
          <t>【사양】냉동 탈각 후 냉동(1kg에 21/25미)                                                          [1K 단위로 발주]</t>
        </is>
      </c>
    </row>
    <row r="141">
      <c r="A141" t="inlineStr"/>
      <c r="B141" t="inlineStr">
        <is>
          <t>성형가리비관자살</t>
        </is>
      </c>
      <c r="C141" t="inlineStr">
        <is>
          <t>중국</t>
        </is>
      </c>
      <c r="D141" t="inlineStr">
        <is>
          <t>1kg</t>
        </is>
      </c>
      <c r="E141" t="n">
        <v>31500</v>
      </c>
      <c r="F141" t="inlineStr">
        <is>
          <t>*</t>
        </is>
      </c>
      <c r="G141" t="inlineStr">
        <is>
          <t>신제품</t>
        </is>
      </c>
      <c r="H141" t="inlineStr">
        <is>
          <t>【사양】냉동/성형틀에 가공한 제품(1kg에 32미)                        [1K 단위로 발주]</t>
        </is>
      </c>
    </row>
    <row r="142">
      <c r="A142" t="inlineStr"/>
      <c r="B142" t="inlineStr">
        <is>
          <t>생굴</t>
        </is>
      </c>
      <c r="C142" t="inlineStr">
        <is>
          <t>국산</t>
        </is>
      </c>
      <c r="D142" t="inlineStr">
        <is>
          <t>1kg</t>
        </is>
      </c>
      <c r="E142" t="n">
        <v>21100</v>
      </c>
      <c r="F142" t="n">
        <v>25100</v>
      </c>
      <c r="G142" t="inlineStr"/>
      <c r="H142" t="inlineStr">
        <is>
          <t>【사양】탈각,냉장생굴은 제철에만 가능(11월~4월)</t>
        </is>
      </c>
    </row>
    <row r="143">
      <c r="A143" t="inlineStr"/>
      <c r="B143" t="inlineStr">
        <is>
          <t>꼬막살</t>
        </is>
      </c>
      <c r="C143" t="inlineStr">
        <is>
          <t>국산</t>
        </is>
      </c>
      <c r="D143" t="inlineStr">
        <is>
          <t>1kg</t>
        </is>
      </c>
      <c r="E143" t="n">
        <v>28800</v>
      </c>
      <c r="F143" t="inlineStr">
        <is>
          <t>*</t>
        </is>
      </c>
      <c r="G143" t="inlineStr">
        <is>
          <t>신제품</t>
        </is>
      </c>
      <c r="H143" t="inlineStr">
        <is>
          <t>【사양】냉동, 탈각, 자숙, 블록제품                  [1K 단위로 발주]</t>
        </is>
      </c>
    </row>
    <row r="144">
      <c r="A144" t="inlineStr"/>
      <c r="B144" t="inlineStr">
        <is>
          <t>꼬막살(개별분리)</t>
        </is>
      </c>
      <c r="C144" t="inlineStr">
        <is>
          <t>국산</t>
        </is>
      </c>
      <c r="D144" t="inlineStr">
        <is>
          <t>1kg</t>
        </is>
      </c>
      <c r="E144" t="n">
        <v>30700</v>
      </c>
      <c r="F144" t="inlineStr">
        <is>
          <t>*</t>
        </is>
      </c>
      <c r="G144" t="inlineStr"/>
      <c r="H144" t="inlineStr">
        <is>
          <t xml:space="preserve">
【사양】냉동, 탈각, 자숙, IQF
</t>
        </is>
      </c>
    </row>
    <row r="145">
      <c r="A145" t="inlineStr"/>
      <c r="B145" t="inlineStr">
        <is>
          <t>새꼬막</t>
        </is>
      </c>
      <c r="C145" t="inlineStr">
        <is>
          <t>국산</t>
        </is>
      </c>
      <c r="D145" t="inlineStr">
        <is>
          <t>1kg</t>
        </is>
      </c>
      <c r="E145" t="inlineStr">
        <is>
          <t>*</t>
        </is>
      </c>
      <c r="F145" t="n">
        <v>9800</v>
      </c>
      <c r="G145" t="inlineStr"/>
      <c r="H145" t="inlineStr">
        <is>
          <t xml:space="preserve">
【사양】냉장, 미탈각
</t>
        </is>
      </c>
    </row>
    <row r="146">
      <c r="A146" t="inlineStr"/>
      <c r="B146" t="inlineStr">
        <is>
          <t>피모시조개</t>
        </is>
      </c>
      <c r="C146" t="inlineStr">
        <is>
          <t>국산</t>
        </is>
      </c>
      <c r="D146" t="inlineStr">
        <is>
          <t>1kg</t>
        </is>
      </c>
      <c r="E146" t="inlineStr">
        <is>
          <t>*</t>
        </is>
      </c>
      <c r="F146" t="n">
        <v>19200</v>
      </c>
      <c r="G146" t="inlineStr"/>
      <c r="H146" t="inlineStr">
        <is>
          <t>【사양】냉장, 미탈각</t>
        </is>
      </c>
    </row>
    <row r="147">
      <c r="A147" t="inlineStr"/>
      <c r="B147" t="inlineStr">
        <is>
          <t>피백합(중)</t>
        </is>
      </c>
      <c r="C147" t="inlineStr">
        <is>
          <t>국산</t>
        </is>
      </c>
      <c r="D147" t="inlineStr">
        <is>
          <t>1kg</t>
        </is>
      </c>
      <c r="E147" t="inlineStr">
        <is>
          <t>*</t>
        </is>
      </c>
      <c r="F147" t="n">
        <v>15100</v>
      </c>
      <c r="G147" t="inlineStr"/>
      <c r="H147" t="inlineStr">
        <is>
          <t>【사양】냉장(중),미탈각</t>
        </is>
      </c>
    </row>
    <row r="148">
      <c r="A148" t="inlineStr"/>
      <c r="B148" t="inlineStr">
        <is>
          <t>피재첩</t>
        </is>
      </c>
      <c r="C148" t="inlineStr">
        <is>
          <t>국산/하동</t>
        </is>
      </c>
      <c r="D148" t="inlineStr">
        <is>
          <t>1kg</t>
        </is>
      </c>
      <c r="E148" t="inlineStr">
        <is>
          <t>*</t>
        </is>
      </c>
      <c r="F148" t="n">
        <v>15400</v>
      </c>
      <c r="G148" t="inlineStr"/>
      <c r="H148" t="inlineStr">
        <is>
          <t>【사양】냉장,미탈각,산지 직송품</t>
        </is>
      </c>
    </row>
    <row r="149">
      <c r="A149" t="inlineStr"/>
      <c r="B149" t="inlineStr">
        <is>
          <t>재첩살</t>
        </is>
      </c>
      <c r="C149" t="inlineStr">
        <is>
          <t>국산/하동</t>
        </is>
      </c>
      <c r="D149" t="inlineStr">
        <is>
          <t>1kg</t>
        </is>
      </c>
      <c r="E149" t="inlineStr">
        <is>
          <t>*</t>
        </is>
      </c>
      <c r="F149" t="n">
        <v>56700</v>
      </c>
      <c r="G149" t="inlineStr"/>
      <c r="H149" t="inlineStr">
        <is>
          <t>【사양】냉장,탈각,해캄, 씨알이 고르고 싱싱함</t>
        </is>
      </c>
    </row>
    <row r="150">
      <c r="A150" t="inlineStr"/>
      <c r="B150" t="inlineStr">
        <is>
          <t>피전복[특]</t>
        </is>
      </c>
      <c r="C150" t="inlineStr">
        <is>
          <t>국산</t>
        </is>
      </c>
      <c r="D150" t="inlineStr">
        <is>
          <t>1kg</t>
        </is>
      </c>
      <c r="E150" t="inlineStr">
        <is>
          <t>*</t>
        </is>
      </c>
      <c r="F150" t="n">
        <v>76900</v>
      </c>
      <c r="G150" t="inlineStr"/>
      <c r="H150" t="inlineStr">
        <is>
          <t>[특] 10-12미(선물용)</t>
        </is>
      </c>
    </row>
    <row r="151">
      <c r="A151" t="inlineStr"/>
      <c r="B151" t="inlineStr">
        <is>
          <t>피전복[대]</t>
        </is>
      </c>
      <c r="C151" t="inlineStr">
        <is>
          <t>국산</t>
        </is>
      </c>
      <c r="D151" t="inlineStr">
        <is>
          <t>1kg</t>
        </is>
      </c>
      <c r="E151" t="inlineStr">
        <is>
          <t>*</t>
        </is>
      </c>
      <c r="F151" t="n">
        <v>67100</v>
      </c>
      <c r="G151" t="inlineStr"/>
      <c r="H151" t="inlineStr">
        <is>
          <t>[대] 13-15미(급식용)</t>
        </is>
      </c>
    </row>
    <row r="152">
      <c r="A152" t="inlineStr"/>
      <c r="B152" t="inlineStr">
        <is>
          <t>피전복[중]</t>
        </is>
      </c>
      <c r="C152" t="inlineStr">
        <is>
          <t>국산</t>
        </is>
      </c>
      <c r="D152" t="inlineStr">
        <is>
          <t>1kg</t>
        </is>
      </c>
      <c r="E152" t="inlineStr">
        <is>
          <t>*</t>
        </is>
      </c>
      <c r="F152" t="n">
        <v>61100</v>
      </c>
      <c r="G152" t="inlineStr"/>
      <c r="H152" t="inlineStr">
        <is>
          <t xml:space="preserve">[중] 16-18미(급식용) </t>
        </is>
      </c>
    </row>
    <row r="153">
      <c r="A153" t="inlineStr"/>
      <c r="B153" t="inlineStr">
        <is>
          <t>피전복[소]</t>
        </is>
      </c>
      <c r="C153" t="inlineStr">
        <is>
          <t>국산</t>
        </is>
      </c>
      <c r="D153" t="inlineStr">
        <is>
          <t>1kg</t>
        </is>
      </c>
      <c r="E153" t="inlineStr">
        <is>
          <t>*</t>
        </is>
      </c>
      <c r="F153" t="n">
        <v>57200</v>
      </c>
      <c r="G153" t="inlineStr"/>
      <c r="H153" t="inlineStr">
        <is>
          <t>[소] 19-21미(급식용)</t>
        </is>
      </c>
    </row>
    <row r="154">
      <c r="A154" t="inlineStr"/>
      <c r="B154" t="inlineStr">
        <is>
          <t>피전복[소소]</t>
        </is>
      </c>
      <c r="C154" t="inlineStr">
        <is>
          <t>국산</t>
        </is>
      </c>
      <c r="D154" t="inlineStr">
        <is>
          <t>1kg</t>
        </is>
      </c>
      <c r="E154" t="inlineStr">
        <is>
          <t>*</t>
        </is>
      </c>
      <c r="F154" t="n">
        <v>53200</v>
      </c>
      <c r="G154" t="inlineStr"/>
      <c r="H154" t="inlineStr">
        <is>
          <t>[소소] 22-25미(급식용)</t>
        </is>
      </c>
    </row>
    <row r="155">
      <c r="A155" t="inlineStr"/>
      <c r="B155" t="inlineStr">
        <is>
          <t>피전복[뚝배기]</t>
        </is>
      </c>
      <c r="C155" t="inlineStr">
        <is>
          <t>국산</t>
        </is>
      </c>
      <c r="D155" t="inlineStr">
        <is>
          <t>1kg</t>
        </is>
      </c>
      <c r="E155" t="inlineStr">
        <is>
          <t>*</t>
        </is>
      </c>
      <c r="F155" t="n">
        <v>51200</v>
      </c>
      <c r="G155" t="inlineStr"/>
      <c r="H155" t="inlineStr">
        <is>
          <t>26-30미(뚝배기용)</t>
        </is>
      </c>
    </row>
    <row r="156">
      <c r="A156" t="inlineStr"/>
      <c r="B156" t="inlineStr">
        <is>
          <t>피전복[뚝배기]</t>
        </is>
      </c>
      <c r="C156" t="inlineStr">
        <is>
          <t>국산</t>
        </is>
      </c>
      <c r="D156" t="inlineStr">
        <is>
          <t>1kg</t>
        </is>
      </c>
      <c r="E156" t="inlineStr">
        <is>
          <t>*</t>
        </is>
      </c>
      <c r="F156" t="n">
        <v>48800</v>
      </c>
      <c r="G156" t="inlineStr"/>
      <c r="H156" t="inlineStr">
        <is>
          <t>31-35미(뚝배기용)</t>
        </is>
      </c>
    </row>
    <row r="157">
      <c r="A157" t="inlineStr"/>
      <c r="B157" t="inlineStr">
        <is>
          <t>전복살[특]</t>
        </is>
      </c>
      <c r="C157" t="inlineStr">
        <is>
          <t>국산</t>
        </is>
      </c>
      <c r="D157" t="inlineStr">
        <is>
          <t>1kg</t>
        </is>
      </c>
      <c r="E157" t="inlineStr">
        <is>
          <t>*</t>
        </is>
      </c>
      <c r="F157" t="n">
        <v>122900</v>
      </c>
      <c r="G157" t="inlineStr"/>
      <c r="H157" t="inlineStr">
        <is>
          <t xml:space="preserve">[특] (10-12미 / 탈각) </t>
        </is>
      </c>
    </row>
    <row r="158">
      <c r="A158" t="inlineStr"/>
      <c r="B158" t="inlineStr">
        <is>
          <t>전복살[대]</t>
        </is>
      </c>
      <c r="C158" t="inlineStr">
        <is>
          <t>국산</t>
        </is>
      </c>
      <c r="D158" t="inlineStr">
        <is>
          <t>1kg</t>
        </is>
      </c>
      <c r="E158" t="inlineStr">
        <is>
          <t>*</t>
        </is>
      </c>
      <c r="F158" t="n">
        <v>119700</v>
      </c>
      <c r="G158" t="inlineStr"/>
      <c r="H158" t="inlineStr">
        <is>
          <t xml:space="preserve">[대] (13-15미 / 탈각) </t>
        </is>
      </c>
    </row>
    <row r="159">
      <c r="A159" t="inlineStr"/>
      <c r="B159" t="inlineStr">
        <is>
          <t>전복살[중]</t>
        </is>
      </c>
      <c r="C159" t="inlineStr">
        <is>
          <t>국산</t>
        </is>
      </c>
      <c r="D159" t="inlineStr">
        <is>
          <t>1kg</t>
        </is>
      </c>
      <c r="E159" t="inlineStr">
        <is>
          <t>*</t>
        </is>
      </c>
      <c r="F159" t="n">
        <v>116600</v>
      </c>
      <c r="G159" t="inlineStr"/>
      <c r="H159" t="inlineStr">
        <is>
          <t xml:space="preserve">[중] (16-18미 / 탈각) </t>
        </is>
      </c>
    </row>
    <row r="160">
      <c r="A160" t="inlineStr"/>
      <c r="B160" t="inlineStr">
        <is>
          <t>전복살[소]</t>
        </is>
      </c>
      <c r="C160" t="inlineStr">
        <is>
          <t>국산</t>
        </is>
      </c>
      <c r="D160" t="inlineStr">
        <is>
          <t>1kg</t>
        </is>
      </c>
      <c r="E160" t="inlineStr">
        <is>
          <t>*</t>
        </is>
      </c>
      <c r="F160" t="n">
        <v>111800</v>
      </c>
      <c r="G160" t="inlineStr"/>
      <c r="H160" t="inlineStr">
        <is>
          <t>[소] (19-21미 / 탈각)</t>
        </is>
      </c>
    </row>
    <row r="161">
      <c r="A161" t="inlineStr"/>
      <c r="B161" t="inlineStr">
        <is>
          <t>전복살[소소]</t>
        </is>
      </c>
      <c r="C161" t="inlineStr">
        <is>
          <t>국산</t>
        </is>
      </c>
      <c r="D161" t="inlineStr">
        <is>
          <t>1kg</t>
        </is>
      </c>
      <c r="E161" t="inlineStr">
        <is>
          <t>*</t>
        </is>
      </c>
      <c r="F161" t="n">
        <v>107900</v>
      </c>
      <c r="G161" t="inlineStr"/>
      <c r="H161" t="inlineStr">
        <is>
          <t xml:space="preserve">[소소] (22-25미 / 탈각) </t>
        </is>
      </c>
    </row>
    <row r="162">
      <c r="A162" t="inlineStr"/>
      <c r="B162" t="inlineStr">
        <is>
          <t>전복살[소소소]</t>
        </is>
      </c>
      <c r="C162" t="inlineStr">
        <is>
          <t>국산</t>
        </is>
      </c>
      <c r="D162" t="inlineStr">
        <is>
          <t>1kg</t>
        </is>
      </c>
      <c r="E162" t="inlineStr">
        <is>
          <t>*</t>
        </is>
      </c>
      <c r="F162" t="n">
        <v>106300</v>
      </c>
      <c r="G162" t="inlineStr"/>
      <c r="H162" t="inlineStr">
        <is>
          <t xml:space="preserve">[소소소] (26-30미 / 탈각) </t>
        </is>
      </c>
    </row>
    <row r="163">
      <c r="A163" t="inlineStr"/>
      <c r="B163" t="inlineStr">
        <is>
          <t>전복살[소소소소]</t>
        </is>
      </c>
      <c r="C163" t="inlineStr">
        <is>
          <t>국산</t>
        </is>
      </c>
      <c r="D163" t="inlineStr">
        <is>
          <t>1kg</t>
        </is>
      </c>
      <c r="E163" t="inlineStr">
        <is>
          <t>*</t>
        </is>
      </c>
      <c r="F163" t="n">
        <v>104000</v>
      </c>
      <c r="G163" t="inlineStr"/>
      <c r="H163" t="inlineStr">
        <is>
          <t xml:space="preserve">[소소소소] (31-35미 / 탈각) </t>
        </is>
      </c>
    </row>
    <row r="164">
      <c r="A164" t="inlineStr"/>
      <c r="B164" t="inlineStr">
        <is>
          <t>전복살다지기</t>
        </is>
      </c>
      <c r="C164" t="inlineStr">
        <is>
          <t>국산</t>
        </is>
      </c>
      <c r="D164" t="inlineStr">
        <is>
          <t>kg</t>
        </is>
      </c>
      <c r="E164" t="inlineStr">
        <is>
          <t>*</t>
        </is>
      </c>
      <c r="F164" t="n">
        <v>165400</v>
      </c>
      <c r="G164" t="inlineStr"/>
      <c r="H164" t="inlineStr">
        <is>
          <t>슬라이스형태로 절단</t>
        </is>
      </c>
    </row>
    <row r="165">
      <c r="A165" t="inlineStr"/>
      <c r="B165" t="inlineStr">
        <is>
          <t>전복살다지기(이빨제거)</t>
        </is>
      </c>
      <c r="C165" t="inlineStr">
        <is>
          <t>국산</t>
        </is>
      </c>
      <c r="D165" t="inlineStr">
        <is>
          <t>kg</t>
        </is>
      </c>
      <c r="E165" t="inlineStr">
        <is>
          <t>*</t>
        </is>
      </c>
      <c r="F165" t="n">
        <v>170100</v>
      </c>
      <c r="G165" t="inlineStr"/>
      <c r="H165" t="inlineStr">
        <is>
          <t>슬라이스형태로 절단</t>
        </is>
      </c>
    </row>
    <row r="166">
      <c r="A166" t="inlineStr"/>
      <c r="B166" t="inlineStr">
        <is>
          <t>벌집전복살(생물)</t>
        </is>
      </c>
      <c r="C166" t="inlineStr">
        <is>
          <t>국산</t>
        </is>
      </c>
      <c r="D166" t="inlineStr">
        <is>
          <t>1kg</t>
        </is>
      </c>
      <c r="E166" t="inlineStr">
        <is>
          <t>*</t>
        </is>
      </c>
      <c r="F166" t="n">
        <v>173300</v>
      </c>
      <c r="G166" t="inlineStr"/>
      <c r="H166" t="inlineStr">
        <is>
          <t xml:space="preserve">           【규격】미당(25-30g)/버터구이용
           【사양】껍질,입,내장제거 후 칼집</t>
        </is>
      </c>
    </row>
    <row r="167">
      <c r="A167" t="inlineStr"/>
      <c r="B167" t="inlineStr">
        <is>
          <t>논우렁</t>
        </is>
      </c>
      <c r="C167" t="inlineStr">
        <is>
          <t>국산</t>
        </is>
      </c>
      <c r="D167" t="inlineStr">
        <is>
          <t>1kg</t>
        </is>
      </c>
      <c r="E167" t="n">
        <v>18900</v>
      </c>
      <c r="F167" t="n">
        <v>20500</v>
      </c>
      <c r="G167" t="inlineStr"/>
      <c r="H167" t="inlineStr">
        <is>
          <t>【사양】탈각,자숙 우렁살70%,수분30%                                   *냉장은 해동상품 [냉동,냉장 1K 단위로 발주]</t>
        </is>
      </c>
    </row>
    <row r="168">
      <c r="A168" t="inlineStr"/>
      <c r="B168" t="inlineStr">
        <is>
          <t>무염해파리</t>
        </is>
      </c>
      <c r="C168" t="inlineStr">
        <is>
          <t>태국</t>
        </is>
      </c>
      <c r="D168" t="inlineStr">
        <is>
          <t>1kg</t>
        </is>
      </c>
      <c r="E168" t="inlineStr">
        <is>
          <t>*</t>
        </is>
      </c>
      <c r="F168" t="n">
        <v>21100</v>
      </c>
      <c r="G168" t="inlineStr"/>
      <c r="H168" t="inlineStr">
        <is>
          <t>【사양】냉장 무염채 
 (구성비: 해파리80% + 염수20%)</t>
        </is>
      </c>
    </row>
    <row r="169">
      <c r="A169" t="inlineStr"/>
      <c r="B169" t="inlineStr">
        <is>
          <t>염장해파리</t>
        </is>
      </c>
      <c r="C169" t="inlineStr">
        <is>
          <t>태국</t>
        </is>
      </c>
      <c r="D169" t="inlineStr">
        <is>
          <t>1kg</t>
        </is>
      </c>
      <c r="E169" t="inlineStr">
        <is>
          <t>*</t>
        </is>
      </c>
      <c r="F169" t="n">
        <v>17300</v>
      </c>
      <c r="G169" t="inlineStr"/>
      <c r="H169" t="inlineStr">
        <is>
          <t>【사양】냉장 염장채
 (구성비 : 해파리60% + 식염40%)</t>
        </is>
      </c>
    </row>
    <row r="170">
      <c r="A170" t="inlineStr"/>
      <c r="B170" t="inlineStr">
        <is>
          <t>다시마채(염장)</t>
        </is>
      </c>
      <c r="C170" t="inlineStr">
        <is>
          <t>국산</t>
        </is>
      </c>
      <c r="D170" t="inlineStr">
        <is>
          <t>1kg</t>
        </is>
      </c>
      <c r="E170" t="inlineStr">
        <is>
          <t>*</t>
        </is>
      </c>
      <c r="F170" t="n">
        <v>6600</v>
      </c>
      <c r="G170" t="inlineStr"/>
      <c r="H170" t="inlineStr">
        <is>
          <t>염장채, 무침용 (구성:다시마70%+식염수30%)</t>
        </is>
      </c>
    </row>
    <row r="171">
      <c r="A171" t="inlineStr"/>
      <c r="B171" t="inlineStr">
        <is>
          <t>다시마채(무염)</t>
        </is>
      </c>
      <c r="C171" t="inlineStr">
        <is>
          <t>국산</t>
        </is>
      </c>
      <c r="D171" t="inlineStr">
        <is>
          <t>1kg</t>
        </is>
      </c>
      <c r="E171" t="inlineStr">
        <is>
          <t>*</t>
        </is>
      </c>
      <c r="F171" t="n">
        <v>9500</v>
      </c>
      <c r="G171" t="inlineStr"/>
      <c r="H171" t="inlineStr">
        <is>
          <t>무염채, 무침용 (구성:다시마80%+식염수20%)</t>
        </is>
      </c>
    </row>
    <row r="172">
      <c r="A172" t="inlineStr"/>
      <c r="B172" t="inlineStr">
        <is>
          <t>다시마사각(염장)</t>
        </is>
      </c>
      <c r="C172" t="inlineStr">
        <is>
          <t>국산</t>
        </is>
      </c>
      <c r="D172" t="inlineStr">
        <is>
          <t>1kg</t>
        </is>
      </c>
      <c r="E172" t="inlineStr">
        <is>
          <t>*</t>
        </is>
      </c>
      <c r="F172" t="n">
        <v>6600</v>
      </c>
      <c r="G172" t="inlineStr"/>
      <c r="H172" t="inlineStr">
        <is>
          <t>염장사각, 쌈용 (구성:다시마70%+식염수30%)</t>
        </is>
      </c>
    </row>
    <row r="173">
      <c r="A173" t="inlineStr"/>
      <c r="B173" t="inlineStr">
        <is>
          <t>다시마사각(무염)</t>
        </is>
      </c>
      <c r="C173" t="inlineStr">
        <is>
          <t>국산</t>
        </is>
      </c>
      <c r="D173" t="inlineStr">
        <is>
          <t>1kg</t>
        </is>
      </c>
      <c r="E173" t="inlineStr">
        <is>
          <t>*</t>
        </is>
      </c>
      <c r="F173" t="n">
        <v>9500</v>
      </c>
      <c r="G173" t="inlineStr"/>
      <c r="H173" t="inlineStr">
        <is>
          <t>염장사각, 쌈용 (구성:다시마80%+식염수20%)</t>
        </is>
      </c>
    </row>
    <row r="174">
      <c r="A174" t="inlineStr"/>
      <c r="B174" t="inlineStr">
        <is>
          <t>미역줄기(염장채)</t>
        </is>
      </c>
      <c r="C174" t="inlineStr">
        <is>
          <t>국산</t>
        </is>
      </c>
      <c r="D174" t="inlineStr">
        <is>
          <t>1kg</t>
        </is>
      </c>
      <c r="E174" t="inlineStr">
        <is>
          <t>*</t>
        </is>
      </c>
      <c r="F174" t="n">
        <v>6600</v>
      </c>
      <c r="G174" t="inlineStr"/>
      <c r="H174" t="inlineStr">
        <is>
          <t>염장채 (구성비 : 미역 70% + 식염30%)</t>
        </is>
      </c>
    </row>
    <row r="175">
      <c r="A175" t="inlineStr"/>
      <c r="B175" t="inlineStr">
        <is>
          <t>미역줄기(무염채)</t>
        </is>
      </c>
      <c r="C175" t="inlineStr">
        <is>
          <t>국산</t>
        </is>
      </c>
      <c r="D175" t="inlineStr">
        <is>
          <t>1kg</t>
        </is>
      </c>
      <c r="E175" t="inlineStr">
        <is>
          <t>*</t>
        </is>
      </c>
      <c r="F175" t="n">
        <v>9500</v>
      </c>
      <c r="G175" t="inlineStr"/>
      <c r="H175" t="inlineStr">
        <is>
          <t>무염채 (구성비 : 미역80% +식염20%)</t>
        </is>
      </c>
    </row>
    <row r="176">
      <c r="A176" t="inlineStr"/>
      <c r="B176" t="inlineStr">
        <is>
          <t>매생이</t>
        </is>
      </c>
      <c r="C176" t="inlineStr">
        <is>
          <t>국산</t>
        </is>
      </c>
      <c r="D176" t="inlineStr">
        <is>
          <t>1kg</t>
        </is>
      </c>
      <c r="E176" t="n">
        <v>15800</v>
      </c>
      <c r="F176" t="inlineStr">
        <is>
          <t>*</t>
        </is>
      </c>
      <c r="G176" t="inlineStr">
        <is>
          <t>신제품</t>
        </is>
      </c>
      <c r="H176" t="inlineStr">
        <is>
          <t>매생이 100%</t>
        </is>
      </c>
    </row>
    <row r="177">
      <c r="A177" t="inlineStr"/>
      <c r="B177" t="inlineStr">
        <is>
          <t>꼬시래기</t>
        </is>
      </c>
      <c r="C177" t="inlineStr">
        <is>
          <t>국산</t>
        </is>
      </c>
      <c r="D177" t="inlineStr">
        <is>
          <t>1kg</t>
        </is>
      </c>
      <c r="E177" t="n">
        <v>3900</v>
      </c>
      <c r="F177" t="n">
        <v>5000</v>
      </c>
      <c r="G177" t="inlineStr">
        <is>
          <t>신제품</t>
        </is>
      </c>
      <c r="H177" t="inlineStr">
        <is>
          <t xml:space="preserve">꼬시래기 100% [1KG 단위로 발주] </t>
        </is>
      </c>
    </row>
    <row r="178">
      <c r="A178" t="inlineStr"/>
      <c r="B178" t="inlineStr">
        <is>
          <t>다슬기</t>
        </is>
      </c>
      <c r="C178" t="inlineStr">
        <is>
          <t>국산</t>
        </is>
      </c>
      <c r="D178" t="inlineStr">
        <is>
          <t>1kg</t>
        </is>
      </c>
      <c r="E178" t="n">
        <v>81100</v>
      </c>
      <c r="F178" t="inlineStr">
        <is>
          <t>*</t>
        </is>
      </c>
      <c r="G178" t="inlineStr">
        <is>
          <t>신제품</t>
        </is>
      </c>
      <c r="H178" t="inlineStr">
        <is>
          <t xml:space="preserve">다슬기70%,육수30% [1KG 단위로 발주] </t>
        </is>
      </c>
    </row>
  </sheetData>
  <hyperlinks>
    <hyperlink ref="A2" r:id="rId1"/>
  </hyperlinks>
  <pageMargins left="0.75" right="0.75" top="1" bottom="1" header="0.5" footer="0.5"/>
</worksheet>
</file>

<file path=xl/worksheets/sheet5.xml><?xml version="1.0" encoding="utf-8"?>
<worksheet xmlns:r="http://schemas.openxmlformats.org/officeDocument/2006/relationships" xmlns="http://schemas.openxmlformats.org/spreadsheetml/2006/main">
  <sheetPr>
    <outlinePr summaryBelow="1" summaryRight="1"/>
    <pageSetUpPr/>
  </sheetPr>
  <dimension ref="A1:H184"/>
  <sheetViews>
    <sheetView workbookViewId="0">
      <selection activeCell="A1" sqref="A1"/>
    </sheetView>
  </sheetViews>
  <sheetFormatPr baseColWidth="8" defaultRowHeight="15"/>
  <sheetData>
    <row r="1">
      <c r="A1" t="inlineStr">
        <is>
          <t>5790_삼청_2024년+6월+에프앤에프++홍보코너+단가표.xls</t>
        </is>
      </c>
    </row>
    <row r="2">
      <c r="A2" t="inlineStr">
        <is>
          <t>https://school062.com/bbs/board.php?bo_table=product_02&amp;wr_id=5790</t>
        </is>
      </c>
    </row>
    <row r="3">
      <c r="A3" s="1" t="inlineStr"/>
      <c r="B3" s="1" t="inlineStr"/>
      <c r="C3" s="1" t="inlineStr"/>
      <c r="D3" s="1" t="inlineStr"/>
      <c r="E3" s="1" t="inlineStr"/>
      <c r="F3" s="1" t="inlineStr"/>
      <c r="G3" s="1" t="inlineStr"/>
      <c r="H3" s="1" t="inlineStr">
        <is>
          <t xml:space="preserve">         TEL: 062) 524-7757</t>
        </is>
      </c>
    </row>
    <row r="4">
      <c r="A4" t="inlineStr"/>
      <c r="B4" t="inlineStr"/>
      <c r="C4" t="inlineStr"/>
      <c r="D4" t="inlineStr"/>
      <c r="E4" t="inlineStr"/>
      <c r="F4" t="inlineStr"/>
      <c r="G4" t="inlineStr"/>
      <c r="H4" t="inlineStr">
        <is>
          <t xml:space="preserve">        식품의약품안전처  HACCP지정업소</t>
        </is>
      </c>
    </row>
    <row r="5">
      <c r="A5" t="inlineStr"/>
      <c r="B5" t="inlineStr"/>
      <c r="C5" t="inlineStr"/>
      <c r="D5" t="inlineStr"/>
      <c r="E5" t="inlineStr"/>
      <c r="F5" t="inlineStr"/>
      <c r="G5" t="inlineStr"/>
      <c r="H5" t="inlineStr">
        <is>
          <t xml:space="preserve">        어류,연체류 HACCP지정</t>
        </is>
      </c>
    </row>
    <row r="6">
      <c r="A6" t="inlineStr"/>
      <c r="B6" t="inlineStr"/>
      <c r="C6" t="inlineStr">
        <is>
          <t>※ 원료사정에 의해 산지가 변동될수있습니다.</t>
        </is>
      </c>
      <c r="D6" t="inlineStr"/>
      <c r="E6" t="inlineStr"/>
      <c r="F6" t="inlineStr"/>
      <c r="G6" t="inlineStr"/>
      <c r="H6" t="inlineStr"/>
    </row>
    <row r="7">
      <c r="A7" t="inlineStr"/>
      <c r="B7" t="inlineStr">
        <is>
          <t>24년 6월</t>
        </is>
      </c>
      <c r="C7" t="inlineStr"/>
      <c r="D7" t="inlineStr"/>
      <c r="E7" t="inlineStr"/>
      <c r="F7" t="inlineStr"/>
      <c r="G7" t="inlineStr"/>
      <c r="H7" t="inlineStr">
        <is>
          <t>단위 :원/kg</t>
        </is>
      </c>
    </row>
    <row r="8">
      <c r="A8" t="inlineStr">
        <is>
          <t>어종</t>
        </is>
      </c>
      <c r="B8" t="inlineStr">
        <is>
          <t>제품명</t>
        </is>
      </c>
      <c r="C8" t="inlineStr">
        <is>
          <t>원산지</t>
        </is>
      </c>
      <c r="D8" t="inlineStr">
        <is>
          <t>규격
단위</t>
        </is>
      </c>
      <c r="E8" t="inlineStr">
        <is>
          <t>학교가(원/kg)</t>
        </is>
      </c>
      <c r="F8" t="inlineStr"/>
      <c r="G8" t="inlineStr">
        <is>
          <t>등락</t>
        </is>
      </c>
      <c r="H8" t="inlineStr">
        <is>
          <t>규격/특징/성분함량</t>
        </is>
      </c>
    </row>
    <row r="9">
      <c r="A9" t="inlineStr"/>
      <c r="B9" t="inlineStr"/>
      <c r="C9" t="inlineStr"/>
      <c r="D9" t="inlineStr"/>
      <c r="E9" t="inlineStr">
        <is>
          <t>냉동</t>
        </is>
      </c>
      <c r="F9" t="inlineStr">
        <is>
          <t>냉장</t>
        </is>
      </c>
      <c r="G9" t="inlineStr"/>
      <c r="H9" t="inlineStr"/>
    </row>
    <row r="10">
      <c r="A10" t="inlineStr">
        <is>
          <t>가자미</t>
        </is>
      </c>
      <c r="B10" t="inlineStr">
        <is>
          <t>가자미</t>
        </is>
      </c>
      <c r="C10" t="inlineStr">
        <is>
          <t>미국/러시아</t>
        </is>
      </c>
      <c r="D10" t="inlineStr">
        <is>
          <t>1kg</t>
        </is>
      </c>
      <c r="E10" t="n">
        <v>8700</v>
      </c>
      <c r="F10" t="n">
        <v>9600</v>
      </c>
      <c r="G10" t="inlineStr"/>
      <c r="H10" t="inlineStr">
        <is>
          <t>【규격】±40g~±100g
【사양】두절, 내장, 지느러미, 꼬리 제거 후 절단</t>
        </is>
      </c>
    </row>
    <row r="11">
      <c r="A11" t="inlineStr"/>
      <c r="B11" t="inlineStr">
        <is>
          <t>가자미</t>
        </is>
      </c>
      <c r="C11" t="inlineStr">
        <is>
          <t>국산</t>
        </is>
      </c>
      <c r="D11" t="inlineStr">
        <is>
          <t>1kg</t>
        </is>
      </c>
      <c r="E11" t="n">
        <v>15800</v>
      </c>
      <c r="F11" t="n">
        <v>16700</v>
      </c>
      <c r="G11" t="inlineStr"/>
      <c r="H11" t="inlineStr">
        <is>
          <t>【규격】±40g~±100g
【사양】두절, 내장, 지느러미, 꼬리 제거 후 절단</t>
        </is>
      </c>
    </row>
    <row r="12">
      <c r="A12" t="inlineStr"/>
      <c r="B12" t="inlineStr">
        <is>
          <t>가자미순살(탈피)</t>
        </is>
      </c>
      <c r="C12" t="inlineStr">
        <is>
          <t>미국/러시아</t>
        </is>
      </c>
      <c r="D12" t="inlineStr">
        <is>
          <t>1kg</t>
        </is>
      </c>
      <c r="E12" t="n">
        <v>14700</v>
      </c>
      <c r="F12" t="inlineStr">
        <is>
          <t>*</t>
        </is>
      </c>
      <c r="G12" t="inlineStr"/>
      <c r="H12" t="inlineStr">
        <is>
          <t>【규격】±30g~±50g 
【사양】전처리된 가자미순살  (껍질 無)</t>
        </is>
      </c>
    </row>
    <row r="13">
      <c r="A13" t="inlineStr"/>
      <c r="B13" t="inlineStr">
        <is>
          <t>가자미순살(유피)</t>
        </is>
      </c>
      <c r="C13" t="inlineStr">
        <is>
          <t>미국/러시아</t>
        </is>
      </c>
      <c r="D13" t="inlineStr">
        <is>
          <t>1kg</t>
        </is>
      </c>
      <c r="E13" t="n">
        <v>13900</v>
      </c>
      <c r="F13" t="inlineStr">
        <is>
          <t>*</t>
        </is>
      </c>
      <c r="G13" t="inlineStr"/>
      <c r="H13" t="inlineStr">
        <is>
          <t>【규격】±30~±60g 
【사양】전처리된 가자미순살  (껍질 有)</t>
        </is>
      </c>
    </row>
    <row r="14">
      <c r="A14" t="inlineStr"/>
      <c r="B14" t="inlineStr">
        <is>
          <t>가자미살강정</t>
        </is>
      </c>
      <c r="C14" t="inlineStr">
        <is>
          <t>러시아산</t>
        </is>
      </c>
      <c r="D14" t="inlineStr">
        <is>
          <t>1kg</t>
        </is>
      </c>
      <c r="E14" t="n">
        <v>11800</v>
      </c>
      <c r="F14" t="inlineStr">
        <is>
          <t>*</t>
        </is>
      </c>
      <c r="G14" t="inlineStr"/>
      <c r="H14" t="inlineStr">
        <is>
          <t>【규격】±9g~±10g
【사양】강정용(2cm*2cm)</t>
        </is>
      </c>
    </row>
    <row r="15">
      <c r="A15" t="inlineStr">
        <is>
          <t>갈치</t>
        </is>
      </c>
      <c r="B15" t="inlineStr">
        <is>
          <t>갈치</t>
        </is>
      </c>
      <c r="C15" t="inlineStr">
        <is>
          <t>모로코/남아공</t>
        </is>
      </c>
      <c r="D15" t="inlineStr">
        <is>
          <t>1kg</t>
        </is>
      </c>
      <c r="E15" t="n">
        <v>10600</v>
      </c>
      <c r="F15" t="n">
        <v>11500</v>
      </c>
      <c r="G15" t="inlineStr"/>
      <c r="H15" t="inlineStr">
        <is>
          <t>【규격】±40g~±100g
【사양】두절, 내장, 지느러미, 꼬리 제거 후 절단</t>
        </is>
      </c>
    </row>
    <row r="16">
      <c r="A16" t="inlineStr"/>
      <c r="B16" t="inlineStr"/>
      <c r="C16" t="inlineStr">
        <is>
          <t>세네갈</t>
        </is>
      </c>
      <c r="D16" t="inlineStr">
        <is>
          <t>1kg</t>
        </is>
      </c>
      <c r="E16" t="n">
        <v>10600</v>
      </c>
      <c r="F16" t="n">
        <v>11500</v>
      </c>
      <c r="G16" t="inlineStr">
        <is>
          <t>사이즈구분</t>
        </is>
      </c>
      <c r="H16" t="inlineStr">
        <is>
          <t>【규격】±40g~±50g
【사양】두절, 내장, 지느러미, 꼬리 제거 후 절단</t>
        </is>
      </c>
    </row>
    <row r="17">
      <c r="A17" t="inlineStr"/>
      <c r="B17" t="inlineStr"/>
      <c r="C17" t="inlineStr">
        <is>
          <t>세네갈</t>
        </is>
      </c>
      <c r="D17" t="inlineStr">
        <is>
          <t>1kg</t>
        </is>
      </c>
      <c r="E17" t="n">
        <v>13400</v>
      </c>
      <c r="F17" t="n">
        <v>14500</v>
      </c>
      <c r="G17" t="inlineStr"/>
      <c r="H17" t="inlineStr">
        <is>
          <t>【규격】±60g~±100g
【사양】두절, 내장, 지느러미, 꼬리 제거 후 절단</t>
        </is>
      </c>
    </row>
    <row r="18">
      <c r="A18" t="inlineStr"/>
      <c r="B18" t="inlineStr">
        <is>
          <t>제주은갈치
-10cm기준</t>
        </is>
      </c>
      <c r="C18" t="inlineStr">
        <is>
          <t>국산</t>
        </is>
      </c>
      <c r="D18" t="inlineStr">
        <is>
          <t>1kg</t>
        </is>
      </c>
      <c r="E18" t="n">
        <v>30700</v>
      </c>
      <c r="F18" t="n">
        <v>32300</v>
      </c>
      <c r="G18" t="inlineStr"/>
      <c r="H18" t="inlineStr">
        <is>
          <t>【규격】±40g~±60g
【사양】두절, 내장, 지느러미, 꼬리 제거 후 절단</t>
        </is>
      </c>
    </row>
    <row r="19">
      <c r="A19" t="inlineStr"/>
      <c r="B19" t="inlineStr">
        <is>
          <t>제주은갈치
-10cm기준</t>
        </is>
      </c>
      <c r="C19" t="inlineStr">
        <is>
          <t>국산</t>
        </is>
      </c>
      <c r="D19" t="inlineStr">
        <is>
          <t>1kg</t>
        </is>
      </c>
      <c r="E19" t="n">
        <v>33100</v>
      </c>
      <c r="F19" t="n">
        <v>34700</v>
      </c>
      <c r="G19" t="inlineStr"/>
      <c r="H19" t="inlineStr">
        <is>
          <t>【규격】±61g~±70g
【사양】두절, 내장, 지느러미, 꼬리 제거 후 절단</t>
        </is>
      </c>
    </row>
    <row r="20">
      <c r="A20" t="inlineStr"/>
      <c r="B20" t="inlineStr">
        <is>
          <t>갈치(中)-선망</t>
        </is>
      </c>
      <c r="C20" t="inlineStr">
        <is>
          <t>국산</t>
        </is>
      </c>
      <c r="D20" t="inlineStr">
        <is>
          <t>1kg</t>
        </is>
      </c>
      <c r="E20" t="n">
        <v>16500</v>
      </c>
      <c r="F20" t="n">
        <v>18100</v>
      </c>
      <c r="G20" t="inlineStr"/>
      <c r="H20" t="inlineStr">
        <is>
          <t>【규격】±30g~±50g
【사양】두절, 내장, 지느러미, 꼬리 제거 후 절단</t>
        </is>
      </c>
    </row>
    <row r="21">
      <c r="A21" t="inlineStr"/>
      <c r="B21" t="inlineStr">
        <is>
          <t>바질향 갈치(중)</t>
        </is>
      </c>
      <c r="C21" t="inlineStr">
        <is>
          <t>국산</t>
        </is>
      </c>
      <c r="D21" t="inlineStr">
        <is>
          <t>1kg</t>
        </is>
      </c>
      <c r="E21" t="n">
        <v>18100</v>
      </c>
      <c r="F21" t="inlineStr">
        <is>
          <t>*</t>
        </is>
      </c>
      <c r="G21" t="inlineStr"/>
      <c r="H21" t="inlineStr">
        <is>
          <t>【규격】±30g~±50g
【사양】갈치에 바질향 첨가</t>
        </is>
      </c>
    </row>
    <row r="22">
      <c r="A22" t="inlineStr"/>
      <c r="B22" t="inlineStr">
        <is>
          <t>애플민트담은갈치(중)</t>
        </is>
      </c>
      <c r="C22" t="inlineStr">
        <is>
          <t>국산</t>
        </is>
      </c>
      <c r="D22" t="inlineStr">
        <is>
          <t>1kg</t>
        </is>
      </c>
      <c r="E22" t="n">
        <v>18100</v>
      </c>
      <c r="F22" t="inlineStr">
        <is>
          <t>*</t>
        </is>
      </c>
      <c r="G22" t="inlineStr"/>
      <c r="H22" t="inlineStr">
        <is>
          <t>【규격】±30g~±50g
【사양】갈치에 애플민트 첨가</t>
        </is>
      </c>
    </row>
    <row r="23">
      <c r="A23" t="inlineStr"/>
      <c r="B23" t="inlineStr">
        <is>
          <t>갈치(大)-선망
10cm기준</t>
        </is>
      </c>
      <c r="C23" t="inlineStr">
        <is>
          <t>국산</t>
        </is>
      </c>
      <c r="D23" t="inlineStr">
        <is>
          <t>1kg</t>
        </is>
      </c>
      <c r="E23" t="n">
        <v>28400</v>
      </c>
      <c r="F23" t="n">
        <v>29500</v>
      </c>
      <c r="G23" t="inlineStr"/>
      <c r="H23" t="inlineStr">
        <is>
          <t>【규격】±40g~±60g
【사양】두절, 내장, 지느러미, 꼬리 제거 후 절단</t>
        </is>
      </c>
    </row>
    <row r="24">
      <c r="A24" t="inlineStr"/>
      <c r="B24" t="inlineStr">
        <is>
          <t>갈치(大)-선망
10cm기준</t>
        </is>
      </c>
      <c r="C24" t="inlineStr">
        <is>
          <t>국산</t>
        </is>
      </c>
      <c r="D24" t="inlineStr">
        <is>
          <t>1kg</t>
        </is>
      </c>
      <c r="E24" t="n">
        <v>31500</v>
      </c>
      <c r="F24" t="n">
        <v>33100</v>
      </c>
      <c r="G24" t="inlineStr"/>
      <c r="H24" t="inlineStr">
        <is>
          <t>【규격】±61g~±70g
【사양】두절, 내장, 지느러미, 꼬리 제거 후 절단</t>
        </is>
      </c>
    </row>
    <row r="25">
      <c r="A25" t="inlineStr"/>
      <c r="B25" t="inlineStr">
        <is>
          <t>바질향 갈치(대)</t>
        </is>
      </c>
      <c r="C25" t="inlineStr">
        <is>
          <t>국산</t>
        </is>
      </c>
      <c r="D25" t="inlineStr">
        <is>
          <t>1kg</t>
        </is>
      </c>
      <c r="E25" t="n">
        <v>31500</v>
      </c>
      <c r="F25" t="inlineStr">
        <is>
          <t>*</t>
        </is>
      </c>
      <c r="G25" t="inlineStr"/>
      <c r="H25" t="inlineStr">
        <is>
          <t>【규격】±30g~±60g
【사양】갈치에 바질향 첨가</t>
        </is>
      </c>
    </row>
    <row r="26">
      <c r="A26" t="inlineStr"/>
      <c r="B26" t="inlineStr">
        <is>
          <t>애플민트담은갈치(대)</t>
        </is>
      </c>
      <c r="C26" t="inlineStr">
        <is>
          <t>국산</t>
        </is>
      </c>
      <c r="D26" t="inlineStr">
        <is>
          <t>1kg</t>
        </is>
      </c>
      <c r="E26" t="n">
        <v>31500</v>
      </c>
      <c r="F26" t="inlineStr">
        <is>
          <t>*</t>
        </is>
      </c>
      <c r="G26" t="inlineStr"/>
      <c r="H26" t="inlineStr">
        <is>
          <t>【규격】±30g~±60g
【사양】갈치에 애플민트 첨가</t>
        </is>
      </c>
    </row>
    <row r="27">
      <c r="A27" t="inlineStr"/>
      <c r="B27" t="inlineStr">
        <is>
          <t>라임담은 갈치</t>
        </is>
      </c>
      <c r="C27" t="inlineStr">
        <is>
          <t>세네갈</t>
        </is>
      </c>
      <c r="D27" t="inlineStr">
        <is>
          <t>1kg</t>
        </is>
      </c>
      <c r="E27" t="n">
        <v>15000</v>
      </c>
      <c r="F27" t="inlineStr">
        <is>
          <t>*</t>
        </is>
      </c>
      <c r="G27" t="inlineStr"/>
      <c r="H27" t="inlineStr">
        <is>
          <t>【규격】±30g~±80g
【사양】갈치에 라임농축액 첨가</t>
        </is>
      </c>
    </row>
    <row r="28">
      <c r="A28" t="inlineStr"/>
      <c r="B28" t="inlineStr">
        <is>
          <t>레몬담은 갈치</t>
        </is>
      </c>
      <c r="C28" t="inlineStr">
        <is>
          <t>세네갈</t>
        </is>
      </c>
      <c r="D28" t="inlineStr">
        <is>
          <t>1kg</t>
        </is>
      </c>
      <c r="E28" t="n">
        <v>15000</v>
      </c>
      <c r="F28" t="inlineStr">
        <is>
          <t>*</t>
        </is>
      </c>
      <c r="G28" t="inlineStr"/>
      <c r="H28" t="inlineStr">
        <is>
          <t>【규격】±30g~±80g
【사양】갈치에 레몬농축액 첨가</t>
        </is>
      </c>
    </row>
    <row r="29">
      <c r="A29" t="inlineStr"/>
      <c r="B29" t="inlineStr">
        <is>
          <t>함초담은 갈치</t>
        </is>
      </c>
      <c r="C29" t="inlineStr">
        <is>
          <t>세네갈</t>
        </is>
      </c>
      <c r="D29" t="inlineStr">
        <is>
          <t>1kg</t>
        </is>
      </c>
      <c r="E29" t="n">
        <v>15000</v>
      </c>
      <c r="F29" t="inlineStr">
        <is>
          <t>*</t>
        </is>
      </c>
      <c r="G29" t="inlineStr"/>
      <c r="H29" t="inlineStr">
        <is>
          <t>【규격】±30g~±80g
【사양】갈치에 함초분말 첨가</t>
        </is>
      </c>
    </row>
    <row r="30">
      <c r="A30" t="inlineStr"/>
      <c r="B30" t="inlineStr">
        <is>
          <t xml:space="preserve">갈치순살 </t>
        </is>
      </c>
      <c r="C30" t="inlineStr">
        <is>
          <t>국산</t>
        </is>
      </c>
      <c r="D30" t="inlineStr">
        <is>
          <t>1kg</t>
        </is>
      </c>
      <c r="E30" t="n">
        <v>17000</v>
      </c>
      <c r="F30" t="inlineStr">
        <is>
          <t>*</t>
        </is>
      </c>
      <c r="G30" t="inlineStr"/>
      <c r="H30" t="inlineStr">
        <is>
          <t>【규격】±20g~±30g
【사양】전처리된 갈치를 순살로 작업</t>
        </is>
      </c>
    </row>
    <row r="31">
      <c r="A31" t="inlineStr"/>
      <c r="B31" t="inlineStr"/>
      <c r="C31" t="inlineStr">
        <is>
          <t>수입</t>
        </is>
      </c>
      <c r="D31" t="inlineStr">
        <is>
          <t>1kg</t>
        </is>
      </c>
      <c r="E31" t="n">
        <v>22100</v>
      </c>
      <c r="F31" t="inlineStr"/>
      <c r="G31" t="inlineStr"/>
      <c r="H31" t="inlineStr">
        <is>
          <t>【규격】±20g~±40g
【사양】전처리된 갈치를 순살로 작업</t>
        </is>
      </c>
    </row>
    <row r="32">
      <c r="A32" t="inlineStr"/>
      <c r="B32" t="inlineStr">
        <is>
          <t>바질향 갈치순살</t>
        </is>
      </c>
      <c r="C32" t="inlineStr">
        <is>
          <t>국산</t>
        </is>
      </c>
      <c r="D32" t="inlineStr">
        <is>
          <t>1kg</t>
        </is>
      </c>
      <c r="E32" t="n">
        <v>18100</v>
      </c>
      <c r="F32" t="inlineStr">
        <is>
          <t>*</t>
        </is>
      </c>
      <c r="G32" t="inlineStr"/>
      <c r="H32" t="inlineStr">
        <is>
          <t>【규격】±20g~±30g
【사양】갈치순살에 바질향 첨가</t>
        </is>
      </c>
    </row>
    <row r="33">
      <c r="A33" t="inlineStr"/>
      <c r="B33" t="inlineStr">
        <is>
          <t>애플민트담은갈치순살</t>
        </is>
      </c>
      <c r="C33" t="inlineStr">
        <is>
          <t>국산</t>
        </is>
      </c>
      <c r="D33" t="inlineStr">
        <is>
          <t>1kg</t>
        </is>
      </c>
      <c r="E33" t="n">
        <v>18100</v>
      </c>
      <c r="F33" t="inlineStr">
        <is>
          <t>*</t>
        </is>
      </c>
      <c r="G33" t="inlineStr"/>
      <c r="H33" t="inlineStr">
        <is>
          <t>【규격】±20g~±30g
【사양】갈치순살에 애플민트 첨가</t>
        </is>
      </c>
    </row>
    <row r="34">
      <c r="A34" t="inlineStr"/>
      <c r="B34" t="inlineStr">
        <is>
          <t>레몬담은 갈치순살</t>
        </is>
      </c>
      <c r="C34" t="inlineStr">
        <is>
          <t>국산</t>
        </is>
      </c>
      <c r="D34" t="inlineStr">
        <is>
          <t>1kg</t>
        </is>
      </c>
      <c r="E34" t="n">
        <v>18100</v>
      </c>
      <c r="F34" t="inlineStr">
        <is>
          <t>*</t>
        </is>
      </c>
      <c r="G34" t="inlineStr"/>
      <c r="H34" t="inlineStr">
        <is>
          <t>【규격】±20g~±30g
【사양】갈치순살에 레몬 첨가</t>
        </is>
      </c>
    </row>
    <row r="35">
      <c r="A35" t="inlineStr"/>
      <c r="B35" t="inlineStr">
        <is>
          <t xml:space="preserve">고등어(조림)
</t>
        </is>
      </c>
      <c r="C35" t="inlineStr">
        <is>
          <t>국산</t>
        </is>
      </c>
      <c r="D35" t="inlineStr">
        <is>
          <t>1kg</t>
        </is>
      </c>
      <c r="E35" t="n">
        <v>7100</v>
      </c>
      <c r="F35" t="n">
        <v>8400</v>
      </c>
      <c r="G35" t="inlineStr">
        <is>
          <t>(할인제외)</t>
        </is>
      </c>
      <c r="H35" t="inlineStr">
        <is>
          <t>【규격】±40g~±100g
【사양】두절, 내장, 지느러미, 꼬리 제거 후 절단</t>
        </is>
      </c>
    </row>
    <row r="36">
      <c r="A36" t="inlineStr"/>
      <c r="B36" t="inlineStr">
        <is>
          <t>고등어(구이)</t>
        </is>
      </c>
      <c r="C36" t="inlineStr">
        <is>
          <t>국산</t>
        </is>
      </c>
      <c r="D36" t="inlineStr">
        <is>
          <t>1kg</t>
        </is>
      </c>
      <c r="E36" t="n">
        <v>8700</v>
      </c>
      <c r="F36" t="n">
        <v>9900</v>
      </c>
      <c r="G36" t="inlineStr">
        <is>
          <t>(할인제외)</t>
        </is>
      </c>
      <c r="H36" t="inlineStr">
        <is>
          <t>【규격】±40g~±100g
【사양】두절, 내장, 지느러미, 꼬리 제거 후 절단</t>
        </is>
      </c>
    </row>
    <row r="37">
      <c r="A37" t="inlineStr"/>
      <c r="B37" t="inlineStr">
        <is>
          <t>고등어순살</t>
        </is>
      </c>
      <c r="C37" t="inlineStr">
        <is>
          <t>국산</t>
        </is>
      </c>
      <c r="D37" t="inlineStr">
        <is>
          <t>1kg</t>
        </is>
      </c>
      <c r="E37" t="n">
        <v>11800</v>
      </c>
      <c r="F37" t="n">
        <v>13400</v>
      </c>
      <c r="G37" t="inlineStr">
        <is>
          <t>(할인제외)</t>
        </is>
      </c>
      <c r="H37" t="inlineStr">
        <is>
          <t>【규격】±40g~±50g
【사양】전처리된 고등어를 순살로 작업</t>
        </is>
      </c>
    </row>
    <row r="38">
      <c r="A38" t="inlineStr"/>
      <c r="B38" t="inlineStr"/>
      <c r="C38" t="inlineStr">
        <is>
          <t>국산</t>
        </is>
      </c>
      <c r="D38" t="inlineStr">
        <is>
          <t>1kg</t>
        </is>
      </c>
      <c r="E38" t="n">
        <v>12600</v>
      </c>
      <c r="F38" t="n">
        <v>14200</v>
      </c>
      <c r="G38" t="inlineStr">
        <is>
          <t>(할인제외)</t>
        </is>
      </c>
      <c r="H38" t="inlineStr">
        <is>
          <t>【규격】±51g이상
【사양】전처리된 고등어를 순살로 작업</t>
        </is>
      </c>
    </row>
    <row r="39">
      <c r="A39" t="inlineStr"/>
      <c r="B39" t="inlineStr">
        <is>
          <t>반건조고등어순살</t>
        </is>
      </c>
      <c r="C39" t="inlineStr">
        <is>
          <t>국산</t>
        </is>
      </c>
      <c r="D39" t="inlineStr">
        <is>
          <t>1kg</t>
        </is>
      </c>
      <c r="E39" t="n">
        <v>17300</v>
      </c>
      <c r="F39" t="inlineStr">
        <is>
          <t>*</t>
        </is>
      </c>
      <c r="G39" t="inlineStr">
        <is>
          <t>(할인제외)</t>
        </is>
      </c>
      <c r="H39" t="inlineStr">
        <is>
          <t>【규격】±30g~±70g
【사양】고등어순살100%  6시간 건조(8-10%건조율)</t>
        </is>
      </c>
    </row>
    <row r="40">
      <c r="A40" t="inlineStr"/>
      <c r="B40" t="inlineStr">
        <is>
          <t xml:space="preserve">고등어(조림)  품질                 </t>
        </is>
      </c>
      <c r="C40" t="inlineStr">
        <is>
          <t>국산</t>
        </is>
      </c>
      <c r="D40" t="inlineStr">
        <is>
          <t>1kg</t>
        </is>
      </c>
      <c r="E40" t="n">
        <v>8700</v>
      </c>
      <c r="F40" t="inlineStr">
        <is>
          <t>*</t>
        </is>
      </c>
      <c r="G40" t="inlineStr">
        <is>
          <t>(할인제외)</t>
        </is>
      </c>
      <c r="H40" t="inlineStr">
        <is>
          <t>【규격】±40g~±100g
【사양】두절, 내장, 지느러미, 꼬리 제거 후 절단
 * 품질인증은 냉동품에 한함</t>
        </is>
      </c>
    </row>
    <row r="41">
      <c r="A41" t="inlineStr"/>
      <c r="B41" t="inlineStr">
        <is>
          <t>고등어(구이)   품질</t>
        </is>
      </c>
      <c r="C41" t="inlineStr">
        <is>
          <t>국산</t>
        </is>
      </c>
      <c r="D41" t="inlineStr">
        <is>
          <t>1kg</t>
        </is>
      </c>
      <c r="E41" t="n">
        <v>9500</v>
      </c>
      <c r="F41" t="inlineStr">
        <is>
          <t>*</t>
        </is>
      </c>
      <c r="G41" t="inlineStr">
        <is>
          <t>(할인제외)</t>
        </is>
      </c>
      <c r="H41" t="inlineStr"/>
    </row>
    <row r="42">
      <c r="A42" t="inlineStr"/>
      <c r="B42" t="inlineStr">
        <is>
          <t>고등어순살    품질</t>
        </is>
      </c>
      <c r="C42" t="inlineStr">
        <is>
          <t>국산</t>
        </is>
      </c>
      <c r="D42" t="inlineStr">
        <is>
          <t>1kg</t>
        </is>
      </c>
      <c r="E42" t="n">
        <v>14200</v>
      </c>
      <c r="F42" t="inlineStr">
        <is>
          <t>*</t>
        </is>
      </c>
      <c r="G42" t="inlineStr">
        <is>
          <t>(할인제외)</t>
        </is>
      </c>
      <c r="H42" t="inlineStr">
        <is>
          <t>【규격】±40g~±80g
【사양】전처리된 고등어를 순살로 작업
 * 품질인증은 냉동품에 한함</t>
        </is>
      </c>
    </row>
    <row r="43">
      <c r="A43" t="inlineStr"/>
      <c r="B43" t="inlineStr">
        <is>
          <t>잔가시없는고등어순살
(PBO제품)</t>
        </is>
      </c>
      <c r="C43" t="inlineStr">
        <is>
          <t>국산</t>
        </is>
      </c>
      <c r="D43" t="inlineStr">
        <is>
          <t>1kg</t>
        </is>
      </c>
      <c r="E43" t="n">
        <v>15800</v>
      </c>
      <c r="F43" t="inlineStr">
        <is>
          <t>*</t>
        </is>
      </c>
      <c r="G43" t="inlineStr">
        <is>
          <t>(할인제외)</t>
        </is>
      </c>
      <c r="H43" t="inlineStr">
        <is>
          <t>【규격】±40g~±50g
【사양】99% 가시제거</t>
        </is>
      </c>
    </row>
    <row r="44">
      <c r="A44" t="inlineStr"/>
      <c r="B44" t="inlineStr">
        <is>
          <t>잔가시없는고등어순살
(PBO제품)</t>
        </is>
      </c>
      <c r="C44" t="inlineStr">
        <is>
          <t>국산</t>
        </is>
      </c>
      <c r="D44" t="inlineStr">
        <is>
          <t>1kg</t>
        </is>
      </c>
      <c r="E44" t="n">
        <v>17800</v>
      </c>
      <c r="F44" t="inlineStr">
        <is>
          <t>*</t>
        </is>
      </c>
      <c r="G44" t="inlineStr">
        <is>
          <t>(할인제외)</t>
        </is>
      </c>
      <c r="H44" t="inlineStr">
        <is>
          <t>【규격】±51g~±80g
【사양】99% 가시제거</t>
        </is>
      </c>
    </row>
    <row r="45">
      <c r="A45" t="inlineStr"/>
      <c r="B45" t="inlineStr">
        <is>
          <t>노르웨이고등어순살</t>
        </is>
      </c>
      <c r="C45" t="inlineStr">
        <is>
          <t>노르웨이</t>
        </is>
      </c>
      <c r="D45" t="inlineStr">
        <is>
          <t>1kg</t>
        </is>
      </c>
      <c r="E45" t="n">
        <v>15600</v>
      </c>
      <c r="F45" t="n">
        <v>16400</v>
      </c>
      <c r="G45" t="inlineStr">
        <is>
          <t>(할인제외)</t>
        </is>
      </c>
      <c r="H45" t="inlineStr">
        <is>
          <t>【규격】±40g~±80g
【사양】전처리된 고등어를 순살로 작업</t>
        </is>
      </c>
    </row>
    <row r="46">
      <c r="A46" t="inlineStr"/>
      <c r="B46" t="inlineStr">
        <is>
          <t>잔가시없는고등어순살
(PBO제품)</t>
        </is>
      </c>
      <c r="C46" t="inlineStr">
        <is>
          <t>노르웨이</t>
        </is>
      </c>
      <c r="D46" t="inlineStr">
        <is>
          <t>1kg</t>
        </is>
      </c>
      <c r="E46" t="n">
        <v>17300</v>
      </c>
      <c r="F46" t="inlineStr">
        <is>
          <t>*</t>
        </is>
      </c>
      <c r="G46" t="inlineStr">
        <is>
          <t>(할인제외)</t>
        </is>
      </c>
      <c r="H46" t="inlineStr">
        <is>
          <t>【규격】±40g~±80g
【사양】99% 가시제거/40,50g 절단/60g이상은 온마리포</t>
        </is>
      </c>
    </row>
    <row r="47">
      <c r="A47" t="inlineStr"/>
      <c r="B47" t="inlineStr">
        <is>
          <t>건강마늘 고등어순살</t>
        </is>
      </c>
      <c r="C47" t="inlineStr">
        <is>
          <t>국산</t>
        </is>
      </c>
      <c r="D47" t="inlineStr">
        <is>
          <t>1kg</t>
        </is>
      </c>
      <c r="E47" t="n">
        <v>15800</v>
      </c>
      <c r="F47" t="inlineStr">
        <is>
          <t>*</t>
        </is>
      </c>
      <c r="G47" t="inlineStr">
        <is>
          <t>(할인제외)</t>
        </is>
      </c>
      <c r="H47" t="inlineStr">
        <is>
          <t>【규격】±40g~±80g
【사양】고등어95.4%,마늘분말2%,생강액기스2%,소금0.6%</t>
        </is>
      </c>
    </row>
    <row r="48">
      <c r="A48" t="inlineStr"/>
      <c r="B48" t="inlineStr">
        <is>
          <t>키토산저염고등어순살</t>
        </is>
      </c>
      <c r="C48" t="inlineStr">
        <is>
          <t>국산</t>
        </is>
      </c>
      <c r="D48" t="inlineStr">
        <is>
          <t>1kg</t>
        </is>
      </c>
      <c r="E48" t="n">
        <v>12900</v>
      </c>
      <c r="F48" t="inlineStr">
        <is>
          <t>*</t>
        </is>
      </c>
      <c r="G48" t="inlineStr">
        <is>
          <t>(할인제외)</t>
        </is>
      </c>
      <c r="H48" t="inlineStr">
        <is>
          <t>【규격】±40g~±80g
【사양】고등어99.03%,키토산염0.67%,정제염0.3%</t>
        </is>
      </c>
    </row>
    <row r="49">
      <c r="A49" t="inlineStr"/>
      <c r="B49" t="inlineStr">
        <is>
          <t>애플민트담은고등어순살</t>
        </is>
      </c>
      <c r="C49" t="inlineStr">
        <is>
          <t>국산</t>
        </is>
      </c>
      <c r="D49" t="inlineStr">
        <is>
          <t>1kg</t>
        </is>
      </c>
      <c r="E49" t="n">
        <v>14200</v>
      </c>
      <c r="F49" t="inlineStr">
        <is>
          <t>*</t>
        </is>
      </c>
      <c r="G49" t="inlineStr">
        <is>
          <t>(할인제외)</t>
        </is>
      </c>
      <c r="H49" t="inlineStr">
        <is>
          <t>【규격】±40g~±50g
【사양】고등어99.5%, 애플민트0.3%, 정제염0.2%</t>
        </is>
      </c>
    </row>
    <row r="50">
      <c r="A50" t="inlineStr"/>
      <c r="B50" t="inlineStr">
        <is>
          <t>애플민트담은고등어순살</t>
        </is>
      </c>
      <c r="C50" t="inlineStr">
        <is>
          <t>국산</t>
        </is>
      </c>
      <c r="D50" t="inlineStr">
        <is>
          <t>1kg</t>
        </is>
      </c>
      <c r="E50" t="n">
        <v>15000</v>
      </c>
      <c r="F50" t="inlineStr">
        <is>
          <t>*</t>
        </is>
      </c>
      <c r="G50" t="inlineStr">
        <is>
          <t>(할인제외)</t>
        </is>
      </c>
      <c r="H50" t="inlineStr">
        <is>
          <t>【규격】±51g~±80g
【사양】고등어99.5%, 애플민트0.3%, 정제염0.2%</t>
        </is>
      </c>
    </row>
    <row r="51">
      <c r="A51" t="inlineStr"/>
      <c r="B51" t="inlineStr">
        <is>
          <t>웰빙녹차고등어순살</t>
        </is>
      </c>
      <c r="C51" t="inlineStr">
        <is>
          <t>국산</t>
        </is>
      </c>
      <c r="D51" t="inlineStr">
        <is>
          <t>1kg</t>
        </is>
      </c>
      <c r="E51" t="n">
        <v>15000</v>
      </c>
      <c r="F51" t="inlineStr">
        <is>
          <t>*</t>
        </is>
      </c>
      <c r="G51" t="inlineStr">
        <is>
          <t>(할인제외)</t>
        </is>
      </c>
      <c r="H51" t="inlineStr">
        <is>
          <t>【규격】±40g~±80g
【사양】고등어96.4%,녹차분말2%,생강엑기스1%,소금0.3%</t>
        </is>
      </c>
    </row>
    <row r="52">
      <c r="A52" t="inlineStr"/>
      <c r="B52" t="inlineStr">
        <is>
          <t>라임담은고등어순살</t>
        </is>
      </c>
      <c r="C52" t="inlineStr">
        <is>
          <t>국산</t>
        </is>
      </c>
      <c r="D52" t="inlineStr">
        <is>
          <t>1kg</t>
        </is>
      </c>
      <c r="E52" t="n">
        <v>14200</v>
      </c>
      <c r="F52" t="inlineStr">
        <is>
          <t>*</t>
        </is>
      </c>
      <c r="G52" t="inlineStr">
        <is>
          <t>(할인제외)</t>
        </is>
      </c>
      <c r="H52" t="inlineStr">
        <is>
          <t>【규격】±40g~±50g
【사양】고등어99.5%, 라임농축액0.3%, 정제소금</t>
        </is>
      </c>
    </row>
    <row r="53">
      <c r="A53" t="inlineStr"/>
      <c r="B53" t="inlineStr">
        <is>
          <t>라임담은고등어순살</t>
        </is>
      </c>
      <c r="C53" t="inlineStr">
        <is>
          <t>국산</t>
        </is>
      </c>
      <c r="D53" t="inlineStr">
        <is>
          <t>1kg</t>
        </is>
      </c>
      <c r="E53" t="n">
        <v>15000</v>
      </c>
      <c r="F53" t="inlineStr">
        <is>
          <t>*</t>
        </is>
      </c>
      <c r="G53" t="inlineStr">
        <is>
          <t>(할인제외)</t>
        </is>
      </c>
      <c r="H53" t="inlineStr">
        <is>
          <t>【규격】±51g~±80g
【사양】고등어99.5%,라임농축액0.3%, 정제소금</t>
        </is>
      </c>
    </row>
    <row r="54">
      <c r="A54" t="inlineStr"/>
      <c r="B54" t="inlineStr">
        <is>
          <t>레몬담은고등어순살</t>
        </is>
      </c>
      <c r="C54" t="inlineStr">
        <is>
          <t>국산</t>
        </is>
      </c>
      <c r="D54" t="inlineStr">
        <is>
          <t>1kg</t>
        </is>
      </c>
      <c r="E54" t="n">
        <v>14200</v>
      </c>
      <c r="F54" t="inlineStr">
        <is>
          <t>*</t>
        </is>
      </c>
      <c r="G54" t="inlineStr">
        <is>
          <t>(할인제외)</t>
        </is>
      </c>
      <c r="H54" t="inlineStr">
        <is>
          <t>【규격】±40g~±50g
【사양】고등어99.5%, 레몬농축액0.3%, 정제소금</t>
        </is>
      </c>
    </row>
    <row r="55">
      <c r="A55" t="inlineStr"/>
      <c r="B55" t="inlineStr">
        <is>
          <t>레몬담은고등어순살</t>
        </is>
      </c>
      <c r="C55" t="inlineStr">
        <is>
          <t>국산</t>
        </is>
      </c>
      <c r="D55" t="inlineStr">
        <is>
          <t>1kg</t>
        </is>
      </c>
      <c r="E55" t="n">
        <v>15000</v>
      </c>
      <c r="F55" t="inlineStr">
        <is>
          <t>*</t>
        </is>
      </c>
      <c r="G55" t="inlineStr">
        <is>
          <t>(할인제외)</t>
        </is>
      </c>
      <c r="H55" t="inlineStr">
        <is>
          <t>【규격】±51g~±80g
【사양】고등어99.5%, 레몬농축액0.3%, 정제소금</t>
        </is>
      </c>
    </row>
    <row r="56">
      <c r="A56" t="inlineStr"/>
      <c r="B56" t="inlineStr">
        <is>
          <t>발사믹고등어순살</t>
        </is>
      </c>
      <c r="C56" t="inlineStr">
        <is>
          <t>국산</t>
        </is>
      </c>
      <c r="D56" t="inlineStr">
        <is>
          <t>1kg</t>
        </is>
      </c>
      <c r="E56" t="n">
        <v>14200</v>
      </c>
      <c r="F56" t="inlineStr">
        <is>
          <t>*</t>
        </is>
      </c>
      <c r="G56" t="inlineStr">
        <is>
          <t>(할인제외)</t>
        </is>
      </c>
      <c r="H56" t="inlineStr">
        <is>
          <t>【규격】±40g~±50g
【사양】고등어98%, 발사믹식초2%, 정제염수</t>
        </is>
      </c>
    </row>
    <row r="57">
      <c r="A57" t="inlineStr"/>
      <c r="B57" t="inlineStr">
        <is>
          <t>발사믹고등어순살</t>
        </is>
      </c>
      <c r="C57" t="inlineStr">
        <is>
          <t>국산</t>
        </is>
      </c>
      <c r="D57" t="inlineStr">
        <is>
          <t>1kg</t>
        </is>
      </c>
      <c r="E57" t="n">
        <v>15000</v>
      </c>
      <c r="F57" t="inlineStr">
        <is>
          <t>*</t>
        </is>
      </c>
      <c r="G57" t="inlineStr">
        <is>
          <t>(할인제외)</t>
        </is>
      </c>
      <c r="H57" t="inlineStr">
        <is>
          <t>【규격】±51g~±80g
【사양】고등어98%, 발사믹식초2%, 정제염수</t>
        </is>
      </c>
    </row>
    <row r="58">
      <c r="A58" t="inlineStr"/>
      <c r="B58" t="inlineStr">
        <is>
          <t>함초담은고등어순살</t>
        </is>
      </c>
      <c r="C58" t="inlineStr">
        <is>
          <t>국산</t>
        </is>
      </c>
      <c r="D58" t="inlineStr">
        <is>
          <t>1kg</t>
        </is>
      </c>
      <c r="E58" t="n">
        <v>14200</v>
      </c>
      <c r="F58" t="inlineStr">
        <is>
          <t>*</t>
        </is>
      </c>
      <c r="G58" t="inlineStr">
        <is>
          <t>(할인제외)</t>
        </is>
      </c>
      <c r="H58" t="inlineStr">
        <is>
          <t>【규격】±40g~±50g
【사양】고등어99.5%, 함초가루0.3%, 정제염0.2%</t>
        </is>
      </c>
    </row>
    <row r="59">
      <c r="A59" t="inlineStr"/>
      <c r="B59" t="inlineStr">
        <is>
          <t>함초담은고등어순살</t>
        </is>
      </c>
      <c r="C59" t="inlineStr">
        <is>
          <t>국산</t>
        </is>
      </c>
      <c r="D59" t="inlineStr">
        <is>
          <t>1kg</t>
        </is>
      </c>
      <c r="E59" t="n">
        <v>15000</v>
      </c>
      <c r="F59" t="inlineStr">
        <is>
          <t>*</t>
        </is>
      </c>
      <c r="G59" t="inlineStr">
        <is>
          <t>(할인제외)</t>
        </is>
      </c>
      <c r="H59" t="inlineStr">
        <is>
          <t>【규격】±51g~±80g
【사양】고등어99.5%, 함초가루0.3%, 정제염0.2%</t>
        </is>
      </c>
    </row>
    <row r="60">
      <c r="A60" t="inlineStr"/>
      <c r="B60" t="inlineStr">
        <is>
          <t>고등어살강정</t>
        </is>
      </c>
      <c r="C60" t="inlineStr">
        <is>
          <t>국산</t>
        </is>
      </c>
      <c r="D60" t="inlineStr">
        <is>
          <t>1kg</t>
        </is>
      </c>
      <c r="E60" t="n">
        <v>17300</v>
      </c>
      <c r="F60" t="inlineStr">
        <is>
          <t>*</t>
        </is>
      </c>
      <c r="G60" t="inlineStr">
        <is>
          <t>(할인제외)</t>
        </is>
      </c>
      <c r="H60" t="inlineStr">
        <is>
          <t>【규격】±9g~±10g
【사양】강정형, 비정형적</t>
        </is>
      </c>
    </row>
    <row r="61">
      <c r="A61" t="inlineStr">
        <is>
          <t>꽁치</t>
        </is>
      </c>
      <c r="B61" t="inlineStr">
        <is>
          <t>꽁치</t>
        </is>
      </c>
      <c r="C61" t="inlineStr">
        <is>
          <t>원양/대만</t>
        </is>
      </c>
      <c r="D61" t="inlineStr">
        <is>
          <t>1kg</t>
        </is>
      </c>
      <c r="E61" t="n">
        <v>17300</v>
      </c>
      <c r="F61" t="n">
        <v>18600</v>
      </c>
      <c r="G61" t="inlineStr">
        <is>
          <t>(할인제외)</t>
        </is>
      </c>
      <c r="H61" t="inlineStr">
        <is>
          <t>【규격】±40g~±80g
【사양】두절, 내장, 지느러미, 꼬리 제거 후 절단</t>
        </is>
      </c>
    </row>
    <row r="62">
      <c r="A62" t="inlineStr">
        <is>
          <t>삼치</t>
        </is>
      </c>
      <c r="B62" t="inlineStr">
        <is>
          <t>삼치(조림)</t>
        </is>
      </c>
      <c r="C62" t="inlineStr">
        <is>
          <t>국산</t>
        </is>
      </c>
      <c r="D62" t="inlineStr">
        <is>
          <t>1kg</t>
        </is>
      </c>
      <c r="E62" t="n">
        <v>8700</v>
      </c>
      <c r="F62" t="n">
        <v>9900</v>
      </c>
      <c r="G62" t="inlineStr">
        <is>
          <t>(할인제외)</t>
        </is>
      </c>
      <c r="H62" t="inlineStr">
        <is>
          <t>【규격】±40g~±100g
【사양】두절, 내장, 지느러미, 꼬리 제거 후 절단</t>
        </is>
      </c>
    </row>
    <row r="63">
      <c r="A63" t="inlineStr"/>
      <c r="B63" t="inlineStr">
        <is>
          <t>삼치(구이)</t>
        </is>
      </c>
      <c r="C63" t="inlineStr">
        <is>
          <t>국산</t>
        </is>
      </c>
      <c r="D63" t="inlineStr">
        <is>
          <t>1kg</t>
        </is>
      </c>
      <c r="E63" t="n">
        <v>12800</v>
      </c>
      <c r="F63" t="n">
        <v>13700</v>
      </c>
      <c r="G63" t="inlineStr">
        <is>
          <t>(할인제외)</t>
        </is>
      </c>
      <c r="H63" t="inlineStr">
        <is>
          <t>【규격】±40g~±100g
【사양】두절, 내장, 지느러미, 꼬리 제거 후 절단</t>
        </is>
      </c>
    </row>
    <row r="64">
      <c r="A64" t="inlineStr"/>
      <c r="B64" t="inlineStr">
        <is>
          <t>삼치순살</t>
        </is>
      </c>
      <c r="C64" t="inlineStr">
        <is>
          <t>국산</t>
        </is>
      </c>
      <c r="D64" t="inlineStr">
        <is>
          <t>1kg</t>
        </is>
      </c>
      <c r="E64" t="n">
        <v>15800</v>
      </c>
      <c r="F64" t="n">
        <v>17000</v>
      </c>
      <c r="G64" t="inlineStr">
        <is>
          <t>(할인제외)</t>
        </is>
      </c>
      <c r="H64" t="inlineStr">
        <is>
          <t>【규격】±40g~±50g
【사양】전처리된 삼치를 순살로 작업</t>
        </is>
      </c>
    </row>
    <row r="65">
      <c r="A65" t="inlineStr"/>
      <c r="B65" t="inlineStr">
        <is>
          <t>삼치순살</t>
        </is>
      </c>
      <c r="C65" t="inlineStr">
        <is>
          <t>국산</t>
        </is>
      </c>
      <c r="D65" t="inlineStr">
        <is>
          <t>1kg</t>
        </is>
      </c>
      <c r="E65" t="n">
        <v>16200</v>
      </c>
      <c r="F65" t="n">
        <v>17300</v>
      </c>
      <c r="G65" t="inlineStr">
        <is>
          <t>(할인제외)</t>
        </is>
      </c>
      <c r="H65" t="inlineStr">
        <is>
          <t>【규격】±51g~±100g
【사양】전처리된 삼치를 순살로 작업</t>
        </is>
      </c>
    </row>
    <row r="66">
      <c r="A66" t="inlineStr"/>
      <c r="B66" t="inlineStr">
        <is>
          <t xml:space="preserve">삼치(조림)             </t>
        </is>
      </c>
      <c r="C66" t="inlineStr">
        <is>
          <t>국산</t>
        </is>
      </c>
      <c r="D66" t="inlineStr">
        <is>
          <t>1kg</t>
        </is>
      </c>
      <c r="E66" t="n">
        <v>11000</v>
      </c>
      <c r="F66" t="inlineStr">
        <is>
          <t>*</t>
        </is>
      </c>
      <c r="G66" t="inlineStr">
        <is>
          <t>(할인제외)</t>
        </is>
      </c>
      <c r="H66" t="inlineStr">
        <is>
          <t>【규격】±40g~±100g
【사양】두절, 내장, 지느러미, 꼬리 제거 후 절단
 * 품질인증은 냉동품에 한함</t>
        </is>
      </c>
    </row>
    <row r="67">
      <c r="A67" t="inlineStr"/>
      <c r="B67" t="inlineStr">
        <is>
          <t xml:space="preserve">삼치(구이)              </t>
        </is>
      </c>
      <c r="C67" t="inlineStr">
        <is>
          <t>국산</t>
        </is>
      </c>
      <c r="D67" t="inlineStr">
        <is>
          <t>1kg</t>
        </is>
      </c>
      <c r="E67" t="n">
        <v>14200</v>
      </c>
      <c r="F67" t="inlineStr">
        <is>
          <t>*</t>
        </is>
      </c>
      <c r="G67" t="inlineStr">
        <is>
          <t>(할인제외)</t>
        </is>
      </c>
      <c r="H67" t="inlineStr"/>
    </row>
    <row r="68">
      <c r="A68" t="inlineStr"/>
      <c r="B68" t="inlineStr">
        <is>
          <t>삼치순살</t>
        </is>
      </c>
      <c r="C68" t="inlineStr">
        <is>
          <t>국산</t>
        </is>
      </c>
      <c r="D68" t="inlineStr">
        <is>
          <t>1kg</t>
        </is>
      </c>
      <c r="E68" t="n">
        <v>18100</v>
      </c>
      <c r="F68" t="inlineStr">
        <is>
          <t>*</t>
        </is>
      </c>
      <c r="G68" t="inlineStr">
        <is>
          <t>(할인제외)</t>
        </is>
      </c>
      <c r="H68" t="inlineStr">
        <is>
          <t>【규격】±40g~±100g
【사양】두절, 필렛, 내장, 지느러미, 꼬리 제거 후 절단</t>
        </is>
      </c>
    </row>
    <row r="69">
      <c r="A69" t="inlineStr"/>
      <c r="B69" t="inlineStr">
        <is>
          <t>반건조삼치순살</t>
        </is>
      </c>
      <c r="C69" t="inlineStr">
        <is>
          <t>국산</t>
        </is>
      </c>
      <c r="D69" t="inlineStr">
        <is>
          <t>1kg</t>
        </is>
      </c>
      <c r="E69" t="n">
        <v>22100</v>
      </c>
      <c r="F69" t="inlineStr">
        <is>
          <t>*</t>
        </is>
      </c>
      <c r="G69" t="inlineStr">
        <is>
          <t>(할인제외)</t>
        </is>
      </c>
      <c r="H69" t="inlineStr">
        <is>
          <t>【규격】±40g~±80g
【사양】삼치순살100%  6시간 건조(8-10%건조율)</t>
        </is>
      </c>
    </row>
    <row r="70">
      <c r="A70" t="inlineStr"/>
      <c r="B70" t="inlineStr">
        <is>
          <t>잔가시없는삼치순살</t>
        </is>
      </c>
      <c r="C70" t="inlineStr">
        <is>
          <t>국산</t>
        </is>
      </c>
      <c r="D70" t="inlineStr">
        <is>
          <t>1kg</t>
        </is>
      </c>
      <c r="E70" t="n">
        <v>19700</v>
      </c>
      <c r="F70" t="inlineStr">
        <is>
          <t>*</t>
        </is>
      </c>
      <c r="G70" t="inlineStr">
        <is>
          <t>(할인제외)</t>
        </is>
      </c>
      <c r="H70" t="inlineStr">
        <is>
          <t>【규격】±40g~±80g
【사양】삼치살 속 가시까지 99%제거</t>
        </is>
      </c>
    </row>
    <row r="71">
      <c r="A71" t="inlineStr"/>
      <c r="B71" t="inlineStr">
        <is>
          <t>키토산저염삼치순살</t>
        </is>
      </c>
      <c r="C71" t="inlineStr">
        <is>
          <t>국산</t>
        </is>
      </c>
      <c r="D71" t="inlineStr">
        <is>
          <t>1kg</t>
        </is>
      </c>
      <c r="E71" t="n">
        <v>18900</v>
      </c>
      <c r="F71" t="inlineStr">
        <is>
          <t>*</t>
        </is>
      </c>
      <c r="G71" t="inlineStr">
        <is>
          <t>(할인제외)</t>
        </is>
      </c>
      <c r="H71" t="inlineStr">
        <is>
          <t>【규격】±40g~±80g
【사양】삼치99.63%,키토산0.67%,정제소금</t>
        </is>
      </c>
    </row>
    <row r="72">
      <c r="A72" t="inlineStr"/>
      <c r="B72" t="inlineStr">
        <is>
          <t>애플민트담은삼치순살</t>
        </is>
      </c>
      <c r="C72" t="inlineStr">
        <is>
          <t>국산</t>
        </is>
      </c>
      <c r="D72" t="inlineStr">
        <is>
          <t>1kg</t>
        </is>
      </c>
      <c r="E72" t="n">
        <v>19700</v>
      </c>
      <c r="F72" t="inlineStr">
        <is>
          <t>*</t>
        </is>
      </c>
      <c r="G72" t="inlineStr">
        <is>
          <t>(할인제외)</t>
        </is>
      </c>
      <c r="H72" t="inlineStr">
        <is>
          <t>【규격】±40g~±80g
【사양】삼치살에 애플민트 첨가</t>
        </is>
      </c>
    </row>
    <row r="73">
      <c r="A73" t="inlineStr"/>
      <c r="B73" t="inlineStr">
        <is>
          <t>라임담은삼치순살</t>
        </is>
      </c>
      <c r="C73" t="inlineStr">
        <is>
          <t>국산</t>
        </is>
      </c>
      <c r="D73" t="inlineStr">
        <is>
          <t>1kg</t>
        </is>
      </c>
      <c r="E73" t="n">
        <v>19700</v>
      </c>
      <c r="F73" t="inlineStr">
        <is>
          <t>*</t>
        </is>
      </c>
      <c r="G73" t="inlineStr">
        <is>
          <t>(할인제외)</t>
        </is>
      </c>
      <c r="H73" t="inlineStr">
        <is>
          <t>【규격】±40g~±80g
【사양】삼치살에 라임농축액 첨가</t>
        </is>
      </c>
    </row>
    <row r="74">
      <c r="A74" t="inlineStr"/>
      <c r="B74" t="inlineStr">
        <is>
          <t>레몬담은삼치순살</t>
        </is>
      </c>
      <c r="C74" t="inlineStr">
        <is>
          <t>국산</t>
        </is>
      </c>
      <c r="D74" t="inlineStr">
        <is>
          <t>1kg</t>
        </is>
      </c>
      <c r="E74" t="n">
        <v>19700</v>
      </c>
      <c r="F74" t="inlineStr">
        <is>
          <t>*</t>
        </is>
      </c>
      <c r="G74" t="inlineStr">
        <is>
          <t>(할인제외)</t>
        </is>
      </c>
      <c r="H74" t="inlineStr">
        <is>
          <t>【규격】±40g~±80g
【사양】삼치살에 레몬농축액 첨가</t>
        </is>
      </c>
    </row>
    <row r="75">
      <c r="A75" t="inlineStr"/>
      <c r="B75" t="inlineStr">
        <is>
          <t>발사믹삼치순살</t>
        </is>
      </c>
      <c r="C75" t="inlineStr">
        <is>
          <t>국산</t>
        </is>
      </c>
      <c r="D75" t="inlineStr">
        <is>
          <t>1kg</t>
        </is>
      </c>
      <c r="E75" t="n">
        <v>19700</v>
      </c>
      <c r="F75" t="inlineStr">
        <is>
          <t>*</t>
        </is>
      </c>
      <c r="G75" t="inlineStr">
        <is>
          <t>(할인제외)</t>
        </is>
      </c>
      <c r="H75" t="inlineStr">
        <is>
          <t>【규격】±40g~±80g
【사양】삼치살에 발사믹식초, 정제염수 첨가</t>
        </is>
      </c>
    </row>
    <row r="76">
      <c r="A76" t="inlineStr"/>
      <c r="B76" t="inlineStr">
        <is>
          <t>함초담은삼치순살</t>
        </is>
      </c>
      <c r="C76" t="inlineStr">
        <is>
          <t>국산</t>
        </is>
      </c>
      <c r="D76" t="inlineStr">
        <is>
          <t>1kg</t>
        </is>
      </c>
      <c r="E76" t="n">
        <v>19700</v>
      </c>
      <c r="F76" t="inlineStr">
        <is>
          <t>*</t>
        </is>
      </c>
      <c r="G76" t="inlineStr">
        <is>
          <t>(할인제외)</t>
        </is>
      </c>
      <c r="H76" t="inlineStr">
        <is>
          <t>【규격】±40g~±80g
【사양】삼치살에 함초분말 첨가</t>
        </is>
      </c>
    </row>
    <row r="77">
      <c r="A77" t="inlineStr"/>
      <c r="B77" t="inlineStr">
        <is>
          <t>훈제삼치순살(PBO제품)</t>
        </is>
      </c>
      <c r="C77" t="inlineStr">
        <is>
          <t>국산</t>
        </is>
      </c>
      <c r="D77" t="inlineStr">
        <is>
          <t>1kg</t>
        </is>
      </c>
      <c r="E77" t="n">
        <v>24700</v>
      </c>
      <c r="F77" t="inlineStr">
        <is>
          <t>*</t>
        </is>
      </c>
      <c r="G77" t="inlineStr">
        <is>
          <t>(할인제외)</t>
        </is>
      </c>
      <c r="H77" t="inlineStr">
        <is>
          <t xml:space="preserve">【규격】±40g~±80g
【사양】 훈제과정을 거쳐서 쫄깃하고 불향을 느낄수 있는 제품 </t>
        </is>
      </c>
    </row>
    <row r="78">
      <c r="A78" t="inlineStr"/>
      <c r="B78" t="inlineStr">
        <is>
          <t xml:space="preserve">삼치살강정 </t>
        </is>
      </c>
      <c r="C78" t="inlineStr">
        <is>
          <t>국산</t>
        </is>
      </c>
      <c r="D78" t="inlineStr">
        <is>
          <t>1kg</t>
        </is>
      </c>
      <c r="E78" t="n">
        <v>17300</v>
      </c>
      <c r="F78" t="inlineStr">
        <is>
          <t>*</t>
        </is>
      </c>
      <c r="G78" t="inlineStr">
        <is>
          <t>(할인제외)</t>
        </is>
      </c>
      <c r="H78" t="inlineStr">
        <is>
          <t>【규격】±10g~±12g
【사양】강정용, 비정형적</t>
        </is>
      </c>
    </row>
    <row r="79">
      <c r="A79" t="inlineStr">
        <is>
          <t>대구</t>
        </is>
      </c>
      <c r="B79" t="inlineStr">
        <is>
          <t>대구</t>
        </is>
      </c>
      <c r="C79" t="inlineStr">
        <is>
          <t>러시아산</t>
        </is>
      </c>
      <c r="D79" t="inlineStr">
        <is>
          <t>1kg</t>
        </is>
      </c>
      <c r="E79" t="n">
        <v>13900</v>
      </c>
      <c r="F79" t="n">
        <v>14800</v>
      </c>
      <c r="G79" t="inlineStr"/>
      <c r="H79" t="inlineStr">
        <is>
          <t>【규격】±40g~±100g
【사양】두절, 내장, 지느러미, 꼬리 제거 후 절단</t>
        </is>
      </c>
    </row>
    <row r="80">
      <c r="A80" t="inlineStr"/>
      <c r="B80" t="inlineStr">
        <is>
          <t>민대구</t>
        </is>
      </c>
      <c r="C80" t="inlineStr">
        <is>
          <t>원양산</t>
        </is>
      </c>
      <c r="D80" t="inlineStr">
        <is>
          <t>1kg</t>
        </is>
      </c>
      <c r="E80" t="n">
        <v>10200</v>
      </c>
      <c r="F80" t="n">
        <v>11200</v>
      </c>
      <c r="G80" t="inlineStr"/>
      <c r="H80" t="inlineStr">
        <is>
          <t>【규격】±40g~±100g
【사양】두절, 내장, 지느러미, 꼬리 제거 후 절단</t>
        </is>
      </c>
    </row>
    <row r="81">
      <c r="A81" t="inlineStr"/>
      <c r="B81" t="inlineStr">
        <is>
          <t>민대구순살</t>
        </is>
      </c>
      <c r="C81" t="inlineStr">
        <is>
          <t>원양산</t>
        </is>
      </c>
      <c r="D81" t="inlineStr">
        <is>
          <t>1kg</t>
        </is>
      </c>
      <c r="E81" t="n">
        <v>14200</v>
      </c>
      <c r="F81" t="inlineStr">
        <is>
          <t>*</t>
        </is>
      </c>
      <c r="G81" t="inlineStr"/>
      <c r="H81" t="inlineStr">
        <is>
          <t>【규격】±40g~±80g
【사양】전처리된 민대구를 규격별 작업(껍질유)</t>
        </is>
      </c>
    </row>
    <row r="82">
      <c r="A82" t="inlineStr"/>
      <c r="B82" t="inlineStr">
        <is>
          <t>민대구순살(탈피)</t>
        </is>
      </c>
      <c r="C82" t="inlineStr">
        <is>
          <t>원양산</t>
        </is>
      </c>
      <c r="D82" t="inlineStr">
        <is>
          <t>1kg</t>
        </is>
      </c>
      <c r="E82" t="n">
        <v>16100</v>
      </c>
      <c r="F82" t="inlineStr">
        <is>
          <t>*</t>
        </is>
      </c>
      <c r="G82" t="inlineStr"/>
      <c r="H82" t="inlineStr">
        <is>
          <t>【규격】±40g~±80g
【사양】전처리된 민대구를 규격별 작업(껍질없음)</t>
        </is>
      </c>
    </row>
    <row r="83">
      <c r="A83" t="inlineStr"/>
      <c r="B83" t="inlineStr">
        <is>
          <t>은대구</t>
        </is>
      </c>
      <c r="C83" t="inlineStr">
        <is>
          <t>원양</t>
        </is>
      </c>
      <c r="D83" t="inlineStr">
        <is>
          <t>1kg</t>
        </is>
      </c>
      <c r="E83" t="n">
        <v>18400</v>
      </c>
      <c r="F83" t="inlineStr">
        <is>
          <t>*</t>
        </is>
      </c>
      <c r="G83" t="inlineStr"/>
      <c r="H83" t="inlineStr">
        <is>
          <t>【규격】±40g~±100g
【사양】두절, 내장, 지느러미, 꼬리 제거 후 절단</t>
        </is>
      </c>
    </row>
    <row r="84">
      <c r="A84" t="inlineStr"/>
      <c r="B84" t="inlineStr">
        <is>
          <t>참대구</t>
        </is>
      </c>
      <c r="C84" t="inlineStr">
        <is>
          <t>국산</t>
        </is>
      </c>
      <c r="D84" t="inlineStr">
        <is>
          <t>1kg</t>
        </is>
      </c>
      <c r="E84" t="n">
        <v>12600</v>
      </c>
      <c r="F84" t="n">
        <v>13500</v>
      </c>
      <c r="G84" t="inlineStr"/>
      <c r="H84" t="inlineStr">
        <is>
          <t>【규격】±40g~±100g
【사양】두절, 내장, 지느러미, 꼬리 제거 후 절단</t>
        </is>
      </c>
    </row>
    <row r="85">
      <c r="A85" t="inlineStr"/>
      <c r="B85" t="inlineStr">
        <is>
          <t>참대구코다리토막</t>
        </is>
      </c>
      <c r="C85" t="inlineStr">
        <is>
          <t>국산</t>
        </is>
      </c>
      <c r="D85" t="inlineStr">
        <is>
          <t>1kg</t>
        </is>
      </c>
      <c r="E85" t="n">
        <v>17300</v>
      </c>
      <c r="F85" t="inlineStr">
        <is>
          <t>*</t>
        </is>
      </c>
      <c r="G85" t="inlineStr"/>
      <c r="H85" t="inlineStr">
        <is>
          <t>【규격】±40g~±100g
【사양】두절, 내장, 지느러미, 꼬리 제거 후 절단</t>
        </is>
      </c>
    </row>
    <row r="86">
      <c r="A86" t="inlineStr"/>
      <c r="B86" t="inlineStr">
        <is>
          <t>참대구순살(유피)</t>
        </is>
      </c>
      <c r="C86" t="inlineStr">
        <is>
          <t>국산</t>
        </is>
      </c>
      <c r="D86" t="inlineStr">
        <is>
          <t>1kg</t>
        </is>
      </c>
      <c r="E86" t="n">
        <v>19700</v>
      </c>
      <c r="F86" t="inlineStr">
        <is>
          <t>*</t>
        </is>
      </c>
      <c r="G86" t="inlineStr"/>
      <c r="H86" t="inlineStr">
        <is>
          <t>【규격】±40g~±60g 
【사양】전처리된 참대구순살  (껍질 無)</t>
        </is>
      </c>
    </row>
    <row r="87">
      <c r="A87" t="inlineStr"/>
      <c r="B87" t="inlineStr">
        <is>
          <t>참대구순살(탈피)</t>
        </is>
      </c>
      <c r="C87" t="inlineStr">
        <is>
          <t>국산</t>
        </is>
      </c>
      <c r="D87" t="inlineStr">
        <is>
          <t>1kg</t>
        </is>
      </c>
      <c r="E87" t="n">
        <v>21300</v>
      </c>
      <c r="F87" t="inlineStr">
        <is>
          <t>*</t>
        </is>
      </c>
      <c r="G87" t="inlineStr"/>
      <c r="H87" t="inlineStr">
        <is>
          <t>【규격】±40g~±60g 
【사양】전처리된 참대구순살  (껍질 有)</t>
        </is>
      </c>
    </row>
    <row r="88">
      <c r="A88" t="inlineStr"/>
      <c r="B88" t="inlineStr">
        <is>
          <t>참대구살슬라이스(유피)</t>
        </is>
      </c>
      <c r="C88" t="inlineStr">
        <is>
          <t>국산</t>
        </is>
      </c>
      <c r="D88" t="inlineStr">
        <is>
          <t>1kg</t>
        </is>
      </c>
      <c r="E88" t="n">
        <v>19700</v>
      </c>
      <c r="F88" t="inlineStr">
        <is>
          <t>*</t>
        </is>
      </c>
      <c r="G88" t="inlineStr"/>
      <c r="H88" t="inlineStr">
        <is>
          <t>【규격】±30g~±40g
【사양】국산참대구를 슬라이스로 정형화한 제품</t>
        </is>
      </c>
    </row>
    <row r="89">
      <c r="A89" t="inlineStr"/>
      <c r="B89" t="inlineStr">
        <is>
          <t>대구알</t>
        </is>
      </c>
      <c r="C89" t="inlineStr">
        <is>
          <t>미국/러시아</t>
        </is>
      </c>
      <c r="D89" t="inlineStr">
        <is>
          <t>1kg</t>
        </is>
      </c>
      <c r="E89" t="n">
        <v>14200</v>
      </c>
      <c r="F89" t="inlineStr">
        <is>
          <t>*</t>
        </is>
      </c>
      <c r="G89" t="inlineStr"/>
      <c r="H89" t="inlineStr">
        <is>
          <t xml:space="preserve">
【사양】 해물탕용
</t>
        </is>
      </c>
    </row>
    <row r="90">
      <c r="A90" t="inlineStr"/>
      <c r="B90" t="inlineStr">
        <is>
          <t>대구곤</t>
        </is>
      </c>
      <c r="C90" t="inlineStr">
        <is>
          <t>미국/러시아</t>
        </is>
      </c>
      <c r="D90" t="inlineStr">
        <is>
          <t>1kg</t>
        </is>
      </c>
      <c r="E90" t="n">
        <v>11000</v>
      </c>
      <c r="F90" t="inlineStr">
        <is>
          <t>*</t>
        </is>
      </c>
      <c r="G90" t="inlineStr"/>
      <c r="H90" t="inlineStr">
        <is>
          <t xml:space="preserve">
【사양】 해물탕용
</t>
        </is>
      </c>
    </row>
    <row r="91">
      <c r="A91" t="inlineStr">
        <is>
          <t>명태</t>
        </is>
      </c>
      <c r="B91" t="inlineStr">
        <is>
          <t>명태</t>
        </is>
      </c>
      <c r="C91" t="inlineStr">
        <is>
          <t>미국/러시아</t>
        </is>
      </c>
      <c r="D91" t="inlineStr">
        <is>
          <t>1kg</t>
        </is>
      </c>
      <c r="E91" t="n">
        <v>7100</v>
      </c>
      <c r="F91" t="n">
        <v>8000</v>
      </c>
      <c r="G91" t="inlineStr"/>
      <c r="H91" t="inlineStr">
        <is>
          <t>【규격】±40g~±100g
【사양】두절, 내장, 지느러미, 꼬리 제거 후 절단</t>
        </is>
      </c>
    </row>
    <row r="92">
      <c r="A92" t="inlineStr"/>
      <c r="B92" t="inlineStr">
        <is>
          <t>명태순살</t>
        </is>
      </c>
      <c r="C92" t="inlineStr">
        <is>
          <t>러시아산</t>
        </is>
      </c>
      <c r="D92" t="inlineStr">
        <is>
          <t>1kg</t>
        </is>
      </c>
      <c r="E92" t="n">
        <v>9500</v>
      </c>
      <c r="F92" t="inlineStr">
        <is>
          <t>*</t>
        </is>
      </c>
      <c r="G92" t="inlineStr"/>
      <c r="H92" t="inlineStr">
        <is>
          <t>【규격】±170g~±230g
【사양】전처리된 명태를 순살로 작업</t>
        </is>
      </c>
    </row>
    <row r="93">
      <c r="A93" t="inlineStr"/>
      <c r="B93" t="inlineStr">
        <is>
          <t>명태순살(절단)</t>
        </is>
      </c>
      <c r="C93" t="inlineStr">
        <is>
          <t>러시아산</t>
        </is>
      </c>
      <c r="D93" t="inlineStr">
        <is>
          <t>1kg</t>
        </is>
      </c>
      <c r="E93" t="n">
        <v>10100</v>
      </c>
      <c r="F93" t="inlineStr">
        <is>
          <t>*</t>
        </is>
      </c>
      <c r="G93" t="inlineStr"/>
      <c r="H93" t="inlineStr">
        <is>
          <t>【규격】±30g~80g
【사양】전처리된 명태순살을 규격별 절단</t>
        </is>
      </c>
    </row>
    <row r="94">
      <c r="A94" t="inlineStr"/>
      <c r="B94" t="inlineStr">
        <is>
          <t>명태살슬라이스</t>
        </is>
      </c>
      <c r="C94" t="inlineStr">
        <is>
          <t>러시아산</t>
        </is>
      </c>
      <c r="D94" t="inlineStr">
        <is>
          <t>1kg</t>
        </is>
      </c>
      <c r="E94" t="n">
        <v>9800</v>
      </c>
      <c r="F94" t="inlineStr">
        <is>
          <t>*</t>
        </is>
      </c>
      <c r="G94" t="inlineStr"/>
      <c r="H94" t="inlineStr">
        <is>
          <t>【규격】±35g~±60g
【사양】전처리된 명태순살을 슬라이스로 작업</t>
        </is>
      </c>
    </row>
    <row r="95">
      <c r="A95" t="inlineStr"/>
      <c r="B95" t="inlineStr">
        <is>
          <t>네모명태살(선동-압착)</t>
        </is>
      </c>
      <c r="C95" t="inlineStr">
        <is>
          <t>러시아산</t>
        </is>
      </c>
      <c r="D95" t="inlineStr">
        <is>
          <t>1kg</t>
        </is>
      </c>
      <c r="E95" t="n">
        <v>12600</v>
      </c>
      <c r="F95" t="inlineStr">
        <is>
          <t>*</t>
        </is>
      </c>
      <c r="G95" t="inlineStr"/>
      <c r="H95" t="inlineStr">
        <is>
          <t>【규격】±20g~±50g
【사양】생선까스용 / 부침용</t>
        </is>
      </c>
    </row>
    <row r="96">
      <c r="A96" t="inlineStr"/>
      <c r="B96" t="inlineStr">
        <is>
          <t>명태살강정</t>
        </is>
      </c>
      <c r="C96" t="inlineStr">
        <is>
          <t>러시아산</t>
        </is>
      </c>
      <c r="D96" t="inlineStr">
        <is>
          <t>1kg</t>
        </is>
      </c>
      <c r="E96" t="n">
        <v>10200</v>
      </c>
      <c r="F96" t="inlineStr">
        <is>
          <t>*</t>
        </is>
      </c>
      <c r="G96" t="inlineStr"/>
      <c r="H96" t="inlineStr">
        <is>
          <t>【규격】±8g~±10g
【사양】강정용(2cm*2cm)</t>
        </is>
      </c>
    </row>
    <row r="97">
      <c r="A97" t="inlineStr"/>
      <c r="B97" t="inlineStr">
        <is>
          <t>명태곤</t>
        </is>
      </c>
      <c r="C97" t="inlineStr">
        <is>
          <t>러시아산</t>
        </is>
      </c>
      <c r="D97" t="inlineStr">
        <is>
          <t>1kg</t>
        </is>
      </c>
      <c r="E97" t="n">
        <v>11000</v>
      </c>
      <c r="F97" t="inlineStr">
        <is>
          <t>*</t>
        </is>
      </c>
      <c r="G97" t="inlineStr"/>
      <c r="H97" t="inlineStr">
        <is>
          <t xml:space="preserve">
【사양】 해물탕용
</t>
        </is>
      </c>
    </row>
    <row r="98">
      <c r="A98" t="inlineStr"/>
      <c r="B98" t="inlineStr">
        <is>
          <t>명란</t>
        </is>
      </c>
      <c r="C98" t="inlineStr">
        <is>
          <t>미국/러시아</t>
        </is>
      </c>
      <c r="D98" t="inlineStr">
        <is>
          <t>1kg</t>
        </is>
      </c>
      <c r="E98" t="n">
        <v>16500</v>
      </c>
      <c r="F98" t="inlineStr">
        <is>
          <t>*</t>
        </is>
      </c>
      <c r="G98" t="inlineStr"/>
      <c r="H98" t="inlineStr">
        <is>
          <t xml:space="preserve">
【사양】 해물탕용
</t>
        </is>
      </c>
    </row>
    <row r="99">
      <c r="A99" t="inlineStr">
        <is>
          <t>코다리</t>
        </is>
      </c>
      <c r="B99" t="inlineStr">
        <is>
          <t>코다리</t>
        </is>
      </c>
      <c r="C99" t="inlineStr">
        <is>
          <t>미국/러시아</t>
        </is>
      </c>
      <c r="D99" t="inlineStr">
        <is>
          <t>1kg</t>
        </is>
      </c>
      <c r="E99" t="n">
        <v>7400</v>
      </c>
      <c r="F99" t="inlineStr">
        <is>
          <t>*</t>
        </is>
      </c>
      <c r="G99" t="inlineStr"/>
      <c r="H99" t="inlineStr">
        <is>
          <t>【규격】±40g~±100g
【사양】두절, 내장, 지느러미, 꼬리 제거 후 절단</t>
        </is>
      </c>
    </row>
    <row r="100">
      <c r="A100" t="inlineStr"/>
      <c r="B100" t="inlineStr">
        <is>
          <t>코다리순살</t>
        </is>
      </c>
      <c r="C100" t="inlineStr">
        <is>
          <t>러시아산</t>
        </is>
      </c>
      <c r="D100" t="inlineStr">
        <is>
          <t>1kg</t>
        </is>
      </c>
      <c r="E100" t="n">
        <v>10100</v>
      </c>
      <c r="F100" t="inlineStr">
        <is>
          <t>*</t>
        </is>
      </c>
      <c r="G100" t="inlineStr"/>
      <c r="H100" t="inlineStr">
        <is>
          <t>【규격】±30g~±50g
【사양】건조율20%</t>
        </is>
      </c>
    </row>
    <row r="101">
      <c r="A101" t="inlineStr"/>
      <c r="B101" t="inlineStr">
        <is>
          <t>코다리탕수육</t>
        </is>
      </c>
      <c r="C101" t="inlineStr">
        <is>
          <t>러시아산</t>
        </is>
      </c>
      <c r="D101" t="inlineStr">
        <is>
          <t>1kg</t>
        </is>
      </c>
      <c r="E101" t="n">
        <v>10400</v>
      </c>
      <c r="F101" t="inlineStr">
        <is>
          <t>*</t>
        </is>
      </c>
      <c r="G101" t="inlineStr"/>
      <c r="H101" t="inlineStr">
        <is>
          <t>【규격】±12g~±14g
【사양】탕수육용(2cm*5cm)</t>
        </is>
      </c>
    </row>
    <row r="102">
      <c r="A102" t="inlineStr"/>
      <c r="B102" t="inlineStr">
        <is>
          <t>코다리순살강정</t>
        </is>
      </c>
      <c r="C102" t="inlineStr">
        <is>
          <t>러시아산</t>
        </is>
      </c>
      <c r="D102" t="inlineStr">
        <is>
          <t>1kg</t>
        </is>
      </c>
      <c r="E102" t="n">
        <v>10400</v>
      </c>
      <c r="F102" t="inlineStr">
        <is>
          <t>*</t>
        </is>
      </c>
      <c r="G102" t="inlineStr"/>
      <c r="H102" t="inlineStr">
        <is>
          <t>【규격】±10g~±14g
【사양】강정용(3cm*3cm)</t>
        </is>
      </c>
    </row>
    <row r="103">
      <c r="A103" t="inlineStr">
        <is>
          <t>임연수</t>
        </is>
      </c>
      <c r="B103" t="inlineStr">
        <is>
          <t>임연수어(조림)</t>
        </is>
      </c>
      <c r="C103" t="inlineStr">
        <is>
          <t>미국/러시아</t>
        </is>
      </c>
      <c r="D103" t="inlineStr">
        <is>
          <t>1kg</t>
        </is>
      </c>
      <c r="E103" t="n">
        <v>12000</v>
      </c>
      <c r="F103" t="n">
        <v>12900</v>
      </c>
      <c r="G103" t="inlineStr"/>
      <c r="H103" t="inlineStr">
        <is>
          <t xml:space="preserve">
【규격】±40g~±100g
【사양】두절, 내장, 지느러미, 꼬리 제거 후 절단
</t>
        </is>
      </c>
    </row>
    <row r="104">
      <c r="A104" t="inlineStr"/>
      <c r="B104" t="inlineStr">
        <is>
          <t>임연수어(구이)</t>
        </is>
      </c>
      <c r="C104" t="inlineStr">
        <is>
          <t>미국/러시아</t>
        </is>
      </c>
      <c r="D104" t="inlineStr">
        <is>
          <t>1kg</t>
        </is>
      </c>
      <c r="E104" t="n">
        <v>12500</v>
      </c>
      <c r="F104" t="n">
        <v>13400</v>
      </c>
      <c r="G104" t="inlineStr"/>
      <c r="H104" t="inlineStr"/>
    </row>
    <row r="105">
      <c r="A105" t="inlineStr"/>
      <c r="B105" t="inlineStr">
        <is>
          <t>임연수어순살</t>
        </is>
      </c>
      <c r="C105" t="inlineStr">
        <is>
          <t>미국/러시아</t>
        </is>
      </c>
      <c r="D105" t="inlineStr">
        <is>
          <t>1kg</t>
        </is>
      </c>
      <c r="E105" t="n">
        <v>17800</v>
      </c>
      <c r="F105" t="n">
        <v>18800</v>
      </c>
      <c r="G105" t="inlineStr"/>
      <c r="H105" t="inlineStr">
        <is>
          <t>【규격】±30g~±50g
【사양】전처리된 임연수를 순살로 작업</t>
        </is>
      </c>
    </row>
    <row r="106">
      <c r="A106" t="inlineStr"/>
      <c r="B106" t="inlineStr">
        <is>
          <t>반건조 임연수순살</t>
        </is>
      </c>
      <c r="C106" t="inlineStr">
        <is>
          <t>미국/러시아</t>
        </is>
      </c>
      <c r="D106" t="inlineStr">
        <is>
          <t>1kg</t>
        </is>
      </c>
      <c r="E106" t="n">
        <v>21300</v>
      </c>
      <c r="F106" t="inlineStr">
        <is>
          <t>*</t>
        </is>
      </c>
      <c r="G106" t="inlineStr"/>
      <c r="H106" t="inlineStr">
        <is>
          <t>【규격】±30g~±70g
【사양】임연수순살100%  6시간 건조(8-10%건조율)</t>
        </is>
      </c>
    </row>
    <row r="107">
      <c r="A107" t="inlineStr"/>
      <c r="B107" t="inlineStr">
        <is>
          <t>키토산저염임연수어순살</t>
        </is>
      </c>
      <c r="C107" t="inlineStr">
        <is>
          <t>미국/러시아</t>
        </is>
      </c>
      <c r="D107" t="inlineStr">
        <is>
          <t>1kg</t>
        </is>
      </c>
      <c r="E107" t="n">
        <v>19200</v>
      </c>
      <c r="F107" t="n">
        <v>19800</v>
      </c>
      <c r="G107" t="inlineStr"/>
      <c r="H107" t="inlineStr">
        <is>
          <t>【규격】±30g~±70g
【사양】임연수어 99.03% 키토산염 0.67%, 정제염 0.3%</t>
        </is>
      </c>
    </row>
    <row r="108">
      <c r="A108" t="inlineStr"/>
      <c r="B108" t="inlineStr">
        <is>
          <t>레몬담은임연수순살</t>
        </is>
      </c>
      <c r="C108" t="inlineStr">
        <is>
          <t>미국/러시아</t>
        </is>
      </c>
      <c r="D108" t="inlineStr">
        <is>
          <t>1kg</t>
        </is>
      </c>
      <c r="E108" t="n">
        <v>19700</v>
      </c>
      <c r="F108" t="inlineStr">
        <is>
          <t>*</t>
        </is>
      </c>
      <c r="G108" t="inlineStr"/>
      <c r="H108" t="inlineStr">
        <is>
          <t>【규격】±40g~±70g
【사양】임연수순살에 레몬 첨가</t>
        </is>
      </c>
    </row>
    <row r="109">
      <c r="A109" t="inlineStr">
        <is>
          <t>조기</t>
        </is>
      </c>
      <c r="B109" t="inlineStr">
        <is>
          <t>법성포 영광굴비(50g)</t>
        </is>
      </c>
      <c r="C109" t="inlineStr">
        <is>
          <t>국산</t>
        </is>
      </c>
      <c r="D109" t="inlineStr">
        <is>
          <t>미당</t>
        </is>
      </c>
      <c r="E109" t="n">
        <v>900</v>
      </c>
      <c r="F109" t="inlineStr">
        <is>
          <t>*</t>
        </is>
      </c>
      <c r="G109" t="inlineStr"/>
      <c r="H109" t="inlineStr">
        <is>
          <t xml:space="preserve">【규격】온마리 (건조) / 20미 엮음 
【사양】 </t>
        </is>
      </c>
    </row>
    <row r="110">
      <c r="A110" t="inlineStr"/>
      <c r="B110" t="inlineStr">
        <is>
          <t>법성포 영광굴비(60g)</t>
        </is>
      </c>
      <c r="C110" t="inlineStr">
        <is>
          <t>국산</t>
        </is>
      </c>
      <c r="D110" t="inlineStr">
        <is>
          <t>미당</t>
        </is>
      </c>
      <c r="E110" t="n">
        <v>1700</v>
      </c>
      <c r="F110" t="inlineStr">
        <is>
          <t>*</t>
        </is>
      </c>
      <c r="G110" t="inlineStr"/>
      <c r="H110" t="inlineStr">
        <is>
          <t xml:space="preserve">【규격】온마리 (건조) / 20미 엮음 
【사양】 </t>
        </is>
      </c>
    </row>
    <row r="111">
      <c r="A111" t="inlineStr"/>
      <c r="B111" t="inlineStr">
        <is>
          <t>백조기(온마리)</t>
        </is>
      </c>
      <c r="C111" t="inlineStr">
        <is>
          <t>국산</t>
        </is>
      </c>
      <c r="D111" t="inlineStr">
        <is>
          <t>1kg</t>
        </is>
      </c>
      <c r="E111" t="n">
        <v>12000</v>
      </c>
      <c r="F111" t="n">
        <v>13500</v>
      </c>
      <c r="G111" t="inlineStr"/>
      <c r="H111" t="inlineStr">
        <is>
          <t>【규격】±110g~±130g
【사양】 비늘제거 온마리</t>
        </is>
      </c>
    </row>
    <row r="112">
      <c r="A112" t="inlineStr"/>
      <c r="B112" t="inlineStr">
        <is>
          <t>백조기(두절)</t>
        </is>
      </c>
      <c r="C112" t="inlineStr">
        <is>
          <t>국산</t>
        </is>
      </c>
      <c r="D112" t="inlineStr">
        <is>
          <t>1kg</t>
        </is>
      </c>
      <c r="E112" t="n">
        <v>15000</v>
      </c>
      <c r="F112" t="n">
        <v>16500</v>
      </c>
      <c r="G112" t="inlineStr"/>
      <c r="H112" t="inlineStr">
        <is>
          <t>【규격】±50g~±70g
【사양】두절, 비늘제거(온마리)</t>
        </is>
      </c>
    </row>
    <row r="113">
      <c r="A113" t="inlineStr"/>
      <c r="B113" t="inlineStr">
        <is>
          <t xml:space="preserve"> 백조기순살</t>
        </is>
      </c>
      <c r="C113" t="inlineStr">
        <is>
          <t>국산</t>
        </is>
      </c>
      <c r="D113" t="inlineStr">
        <is>
          <t>1kg</t>
        </is>
      </c>
      <c r="E113" t="n">
        <v>18600</v>
      </c>
      <c r="F113" t="inlineStr">
        <is>
          <t>*</t>
        </is>
      </c>
      <c r="G113" t="inlineStr"/>
      <c r="H113" t="inlineStr">
        <is>
          <t xml:space="preserve">【규격】±30g~±60g
【사양】백조기순살 </t>
        </is>
      </c>
    </row>
    <row r="114">
      <c r="A114" t="inlineStr"/>
      <c r="B114" t="inlineStr">
        <is>
          <t>바질향백조기순살</t>
        </is>
      </c>
      <c r="C114" t="inlineStr">
        <is>
          <t>국산</t>
        </is>
      </c>
      <c r="D114" t="inlineStr">
        <is>
          <t>1kg</t>
        </is>
      </c>
      <c r="E114" t="n">
        <v>19700</v>
      </c>
      <c r="F114" t="inlineStr">
        <is>
          <t>*</t>
        </is>
      </c>
      <c r="G114" t="inlineStr"/>
      <c r="H114" t="inlineStr">
        <is>
          <t>【규격】±30g~±60g
【사양】백조기순살 바질향 첨가</t>
        </is>
      </c>
    </row>
    <row r="115">
      <c r="A115" t="inlineStr"/>
      <c r="B115" t="inlineStr">
        <is>
          <t>레몬담은백조기순살</t>
        </is>
      </c>
      <c r="C115" t="inlineStr">
        <is>
          <t>국산</t>
        </is>
      </c>
      <c r="D115" t="inlineStr">
        <is>
          <t>1kg</t>
        </is>
      </c>
      <c r="E115" t="n">
        <v>19700</v>
      </c>
      <c r="F115" t="inlineStr">
        <is>
          <t>*</t>
        </is>
      </c>
      <c r="G115" t="inlineStr"/>
      <c r="H115" t="inlineStr">
        <is>
          <t>【규격】±30g~±60g
【사양】백조기순살에 레몬 첨가</t>
        </is>
      </c>
    </row>
    <row r="116">
      <c r="A116" t="inlineStr"/>
      <c r="B116" t="inlineStr">
        <is>
          <t>참조기(온마리)</t>
        </is>
      </c>
      <c r="C116" t="inlineStr">
        <is>
          <t>국산</t>
        </is>
      </c>
      <c r="D116" t="inlineStr">
        <is>
          <t>1kg</t>
        </is>
      </c>
      <c r="E116" t="n">
        <v>13500</v>
      </c>
      <c r="F116" t="n">
        <v>15100</v>
      </c>
      <c r="G116" t="inlineStr"/>
      <c r="H116" t="inlineStr">
        <is>
          <t>【규격】±40g~±50g
【사양】  온마리</t>
        </is>
      </c>
    </row>
    <row r="117">
      <c r="A117" t="inlineStr"/>
      <c r="B117" t="inlineStr">
        <is>
          <t>참조기(온마리)</t>
        </is>
      </c>
      <c r="C117" t="inlineStr">
        <is>
          <t>국산</t>
        </is>
      </c>
      <c r="D117" t="inlineStr">
        <is>
          <t>1kg</t>
        </is>
      </c>
      <c r="E117" t="n">
        <v>18900</v>
      </c>
      <c r="F117" t="n">
        <v>20500</v>
      </c>
      <c r="G117" t="inlineStr"/>
      <c r="H117" t="inlineStr">
        <is>
          <t>【규격】±51g~±65g
【사양】  온마리</t>
        </is>
      </c>
    </row>
    <row r="118">
      <c r="A118" t="inlineStr"/>
      <c r="B118" t="inlineStr">
        <is>
          <t>참조기(두절)</t>
        </is>
      </c>
      <c r="C118" t="inlineStr">
        <is>
          <t>국산</t>
        </is>
      </c>
      <c r="D118" t="inlineStr">
        <is>
          <t>1kg</t>
        </is>
      </c>
      <c r="E118" t="n">
        <v>18900</v>
      </c>
      <c r="F118" t="n">
        <v>20500</v>
      </c>
      <c r="G118" t="inlineStr"/>
      <c r="H118" t="inlineStr">
        <is>
          <t>【규격】±30g~±35g
【사양】두절/온마리</t>
        </is>
      </c>
    </row>
    <row r="119">
      <c r="A119" t="inlineStr"/>
      <c r="B119" t="inlineStr">
        <is>
          <t>참조기(두절)</t>
        </is>
      </c>
      <c r="C119" t="inlineStr">
        <is>
          <t>국산</t>
        </is>
      </c>
      <c r="D119" t="inlineStr">
        <is>
          <t>1kg</t>
        </is>
      </c>
      <c r="E119" t="n">
        <v>20500</v>
      </c>
      <c r="F119" t="n">
        <v>19100</v>
      </c>
      <c r="G119" t="inlineStr"/>
      <c r="H119" t="inlineStr">
        <is>
          <t>【규격】±36g~±50g
【사양】두절(온마리)</t>
        </is>
      </c>
    </row>
    <row r="120">
      <c r="A120" t="inlineStr"/>
      <c r="B120" t="inlineStr">
        <is>
          <t>바질향참조기순살</t>
        </is>
      </c>
      <c r="C120" t="inlineStr">
        <is>
          <t>국산</t>
        </is>
      </c>
      <c r="D120" t="inlineStr">
        <is>
          <t>1kg</t>
        </is>
      </c>
      <c r="E120" t="n">
        <v>42500</v>
      </c>
      <c r="F120" t="inlineStr">
        <is>
          <t>*</t>
        </is>
      </c>
      <c r="G120" t="inlineStr"/>
      <c r="H120" t="inlineStr">
        <is>
          <t>【규격】±30g~±40g
【사양】참조기순살 바질향 첨가</t>
        </is>
      </c>
    </row>
    <row r="121">
      <c r="A121" t="inlineStr"/>
      <c r="B121" t="inlineStr">
        <is>
          <t>참조기순살</t>
        </is>
      </c>
      <c r="C121" t="inlineStr">
        <is>
          <t>국산</t>
        </is>
      </c>
      <c r="D121" t="inlineStr">
        <is>
          <t>1kg</t>
        </is>
      </c>
      <c r="E121" t="n">
        <v>39400</v>
      </c>
      <c r="F121" t="inlineStr">
        <is>
          <t>*</t>
        </is>
      </c>
      <c r="G121" t="inlineStr"/>
      <c r="H121" t="inlineStr">
        <is>
          <t>【규격】±30-40g
【사양】참조기100%</t>
        </is>
      </c>
    </row>
    <row r="122">
      <c r="A122" t="inlineStr"/>
      <c r="B122" t="inlineStr">
        <is>
          <t>참조기순살</t>
        </is>
      </c>
      <c r="C122" t="inlineStr">
        <is>
          <t>중국산</t>
        </is>
      </c>
      <c r="D122" t="inlineStr">
        <is>
          <t>1kg</t>
        </is>
      </c>
      <c r="E122" t="n">
        <v>15800</v>
      </c>
      <c r="F122" t="inlineStr">
        <is>
          <t>*</t>
        </is>
      </c>
      <c r="G122" t="inlineStr"/>
      <c r="H122" t="inlineStr">
        <is>
          <t>【규격】±30-40g
【사양】참조기100%</t>
        </is>
      </c>
    </row>
    <row r="123">
      <c r="A123" t="inlineStr"/>
      <c r="B123" t="inlineStr">
        <is>
          <t>참조기순살</t>
        </is>
      </c>
      <c r="C123" t="inlineStr">
        <is>
          <t>중국산</t>
        </is>
      </c>
      <c r="D123" t="inlineStr">
        <is>
          <t>1kg</t>
        </is>
      </c>
      <c r="E123" t="n">
        <v>15800</v>
      </c>
      <c r="F123" t="inlineStr">
        <is>
          <t>*</t>
        </is>
      </c>
      <c r="G123" t="inlineStr"/>
      <c r="H123" t="inlineStr">
        <is>
          <t>【규격】±40-50g
【사양】참조기100%</t>
        </is>
      </c>
    </row>
    <row r="124">
      <c r="A124" t="inlineStr"/>
      <c r="B124" t="inlineStr">
        <is>
          <t>민어조기</t>
        </is>
      </c>
      <c r="C124" t="inlineStr">
        <is>
          <t>기니아</t>
        </is>
      </c>
      <c r="D124" t="inlineStr">
        <is>
          <t>1kg</t>
        </is>
      </c>
      <c r="E124" t="n">
        <v>12600</v>
      </c>
      <c r="F124" t="inlineStr">
        <is>
          <t>*</t>
        </is>
      </c>
      <c r="G124" t="inlineStr"/>
      <c r="H124" t="inlineStr">
        <is>
          <t>【규격】±90-110g
【사양】온마리(내장제거 안됨)</t>
        </is>
      </c>
    </row>
    <row r="125">
      <c r="A125" t="inlineStr"/>
      <c r="B125" t="inlineStr">
        <is>
          <t>민어조기(병원용)</t>
        </is>
      </c>
      <c r="C125" t="inlineStr">
        <is>
          <t>인도</t>
        </is>
      </c>
      <c r="D125" t="inlineStr">
        <is>
          <t>1kg</t>
        </is>
      </c>
      <c r="E125" t="n">
        <v>9500</v>
      </c>
      <c r="F125" t="inlineStr">
        <is>
          <t>*</t>
        </is>
      </c>
      <c r="G125" t="inlineStr">
        <is>
          <t>신제품</t>
        </is>
      </c>
      <c r="H125" t="inlineStr">
        <is>
          <t>【규격】±110g
【사양】온마리(내장제거 안됨)</t>
        </is>
      </c>
    </row>
    <row r="126">
      <c r="A126" t="inlineStr"/>
      <c r="B126" t="inlineStr">
        <is>
          <t>민어조기(병원용)</t>
        </is>
      </c>
      <c r="C126" t="inlineStr">
        <is>
          <t>인도</t>
        </is>
      </c>
      <c r="D126" t="inlineStr">
        <is>
          <t>1kg</t>
        </is>
      </c>
      <c r="E126" t="n">
        <v>9800</v>
      </c>
      <c r="F126" t="inlineStr">
        <is>
          <t>*</t>
        </is>
      </c>
      <c r="G126" t="inlineStr">
        <is>
          <t>신제품</t>
        </is>
      </c>
      <c r="H126" t="inlineStr">
        <is>
          <t>【규격】±160g
【사양】온마리(내장제거 안됨)</t>
        </is>
      </c>
    </row>
    <row r="127">
      <c r="A127" t="inlineStr"/>
      <c r="B127" t="inlineStr">
        <is>
          <t>침조기</t>
        </is>
      </c>
      <c r="C127" t="inlineStr">
        <is>
          <t>기니아</t>
        </is>
      </c>
      <c r="D127" t="inlineStr">
        <is>
          <t>1kg</t>
        </is>
      </c>
      <c r="E127" t="n">
        <v>12600</v>
      </c>
      <c r="F127" t="inlineStr">
        <is>
          <t>*</t>
        </is>
      </c>
      <c r="G127" t="inlineStr"/>
      <c r="H127" t="inlineStr">
        <is>
          <t>【규격】±90-110g
【사양】온마리(내장제거 안됨)</t>
        </is>
      </c>
    </row>
    <row r="128">
      <c r="A128" t="inlineStr">
        <is>
          <t>장어</t>
        </is>
      </c>
      <c r="B128" t="inlineStr">
        <is>
          <t>붕장어</t>
        </is>
      </c>
      <c r="C128" t="inlineStr">
        <is>
          <t>국산</t>
        </is>
      </c>
      <c r="D128" t="inlineStr">
        <is>
          <t>1kg</t>
        </is>
      </c>
      <c r="E128" t="n">
        <v>22100</v>
      </c>
      <c r="F128" t="inlineStr">
        <is>
          <t>*</t>
        </is>
      </c>
      <c r="G128" t="inlineStr">
        <is>
          <t>(할인제외)</t>
        </is>
      </c>
      <c r="H128" t="inlineStr">
        <is>
          <t xml:space="preserve">
【규격】±12g~±20g
【사양】전처리 후 뼈제거
</t>
        </is>
      </c>
    </row>
    <row r="129">
      <c r="A129" t="inlineStr"/>
      <c r="B129" t="inlineStr"/>
      <c r="C129" t="inlineStr">
        <is>
          <t>중국산</t>
        </is>
      </c>
      <c r="D129" t="inlineStr">
        <is>
          <t>1kg</t>
        </is>
      </c>
      <c r="E129" t="n">
        <v>14700</v>
      </c>
      <c r="F129" t="inlineStr">
        <is>
          <t>*</t>
        </is>
      </c>
      <c r="G129" t="inlineStr"/>
      <c r="H129" t="inlineStr"/>
    </row>
    <row r="130">
      <c r="A130" t="inlineStr"/>
      <c r="B130" t="inlineStr">
        <is>
          <t>건장어</t>
        </is>
      </c>
      <c r="C130" t="inlineStr">
        <is>
          <t>국산</t>
        </is>
      </c>
      <c r="D130" t="inlineStr">
        <is>
          <t>1kg</t>
        </is>
      </c>
      <c r="E130" t="n">
        <v>23600</v>
      </c>
      <c r="F130" t="inlineStr">
        <is>
          <t>*</t>
        </is>
      </c>
      <c r="G130" t="inlineStr">
        <is>
          <t>(할인제외)</t>
        </is>
      </c>
      <c r="H130" t="inlineStr">
        <is>
          <t>【규격】±12g~±20g
【사양】붕장어 반건조, 순살</t>
        </is>
      </c>
    </row>
    <row r="131">
      <c r="A131" t="inlineStr"/>
      <c r="B131" t="inlineStr"/>
      <c r="C131" t="inlineStr">
        <is>
          <t>중국산</t>
        </is>
      </c>
      <c r="D131" t="inlineStr">
        <is>
          <t>1kg</t>
        </is>
      </c>
      <c r="E131" t="n">
        <v>16500</v>
      </c>
      <c r="F131" t="inlineStr">
        <is>
          <t>*</t>
        </is>
      </c>
      <c r="G131" t="inlineStr">
        <is>
          <t>재공급</t>
        </is>
      </c>
      <c r="H131" t="inlineStr">
        <is>
          <t>【규격】±12g~±20g
【사양】붕장어 반건조, 순살</t>
        </is>
      </c>
    </row>
    <row r="132">
      <c r="A132" t="inlineStr"/>
      <c r="B132" t="inlineStr">
        <is>
          <t>생물장어(국용)</t>
        </is>
      </c>
      <c r="C132" t="inlineStr">
        <is>
          <t>국산</t>
        </is>
      </c>
      <c r="D132" t="inlineStr">
        <is>
          <t>1kg</t>
        </is>
      </c>
      <c r="E132" t="inlineStr">
        <is>
          <t>*</t>
        </is>
      </c>
      <c r="F132" t="n">
        <v>28800</v>
      </c>
      <c r="G132" t="inlineStr"/>
      <c r="H132" t="inlineStr">
        <is>
          <t>【사양】국용, 내장제거,머리 有          [출고일 2일전 발주]</t>
        </is>
      </c>
    </row>
    <row r="133">
      <c r="A133" t="inlineStr"/>
      <c r="B133" t="inlineStr">
        <is>
          <t>생물장어(국용)-두절</t>
        </is>
      </c>
      <c r="C133" t="inlineStr">
        <is>
          <t>국산</t>
        </is>
      </c>
      <c r="D133" t="inlineStr">
        <is>
          <t>1kg</t>
        </is>
      </c>
      <c r="E133" t="inlineStr">
        <is>
          <t>*</t>
        </is>
      </c>
      <c r="F133" t="n">
        <v>33100</v>
      </c>
      <c r="G133" t="inlineStr"/>
      <c r="H133" t="inlineStr">
        <is>
          <t xml:space="preserve">【사양】국용, 내장제거,머리 無          [출고일 2일전 발주]  </t>
        </is>
      </c>
    </row>
    <row r="134">
      <c r="A134" t="inlineStr"/>
      <c r="B134" t="inlineStr">
        <is>
          <t>생물장어(구이)-소</t>
        </is>
      </c>
      <c r="C134" t="inlineStr">
        <is>
          <t>국산</t>
        </is>
      </c>
      <c r="D134" t="inlineStr">
        <is>
          <t>1kg</t>
        </is>
      </c>
      <c r="E134" t="inlineStr">
        <is>
          <t>*</t>
        </is>
      </c>
      <c r="F134" t="n">
        <v>34800</v>
      </c>
      <c r="G134" t="inlineStr"/>
      <c r="H134" t="inlineStr">
        <is>
          <t>【사양】구이용, 머리有, 온마리/토막,중뼈제거[미당76-100g]       [출고일 2일전 발주]</t>
        </is>
      </c>
    </row>
    <row r="135">
      <c r="A135" t="inlineStr"/>
      <c r="B135" t="inlineStr">
        <is>
          <t>두절생물장어(구이)-소</t>
        </is>
      </c>
      <c r="C135" t="inlineStr">
        <is>
          <t>국산</t>
        </is>
      </c>
      <c r="D135" t="inlineStr">
        <is>
          <t>1kg</t>
        </is>
      </c>
      <c r="E135" t="inlineStr">
        <is>
          <t>*</t>
        </is>
      </c>
      <c r="F135" t="n">
        <v>38700</v>
      </c>
      <c r="G135" t="inlineStr"/>
      <c r="H135" t="inlineStr">
        <is>
          <t>【사양】구이용, 머리無, 온마리/토막,중뼈제거[미당61-75g]        [출고일 2일전 발주]</t>
        </is>
      </c>
    </row>
    <row r="136">
      <c r="A136" t="inlineStr"/>
      <c r="B136" t="inlineStr">
        <is>
          <t>생물장어(구이)-중</t>
        </is>
      </c>
      <c r="C136" t="inlineStr">
        <is>
          <t>국산</t>
        </is>
      </c>
      <c r="D136" t="inlineStr">
        <is>
          <t>1kg</t>
        </is>
      </c>
      <c r="E136" t="inlineStr">
        <is>
          <t>*</t>
        </is>
      </c>
      <c r="F136" t="n">
        <v>37500</v>
      </c>
      <c r="G136" t="inlineStr"/>
      <c r="H136" t="inlineStr">
        <is>
          <t>【사양】구이용, 머리有, 온마리/토막,중뼈제거[미당126-145g]      [출고일 2일전 발주]</t>
        </is>
      </c>
    </row>
    <row r="137">
      <c r="A137" t="inlineStr"/>
      <c r="B137" t="inlineStr">
        <is>
          <t>두절생물장어(구이)-중</t>
        </is>
      </c>
      <c r="C137" t="inlineStr">
        <is>
          <t>국산</t>
        </is>
      </c>
      <c r="D137" t="inlineStr">
        <is>
          <t>1kg</t>
        </is>
      </c>
      <c r="E137" t="inlineStr">
        <is>
          <t>*</t>
        </is>
      </c>
      <c r="F137" t="n">
        <v>43300</v>
      </c>
      <c r="G137" t="inlineStr"/>
      <c r="H137" t="inlineStr">
        <is>
          <t>【사양】구이용, 머리無, 온마리/토막,중뼈제거[미당106-125g]      [출고일 2일전 발주]</t>
        </is>
      </c>
    </row>
    <row r="138">
      <c r="A138" t="inlineStr">
        <is>
          <t>미꾸라지</t>
        </is>
      </c>
      <c r="B138" t="inlineStr">
        <is>
          <t>미꾸라지</t>
        </is>
      </c>
      <c r="C138" t="inlineStr">
        <is>
          <t>국산</t>
        </is>
      </c>
      <c r="D138" t="inlineStr">
        <is>
          <t>1kg</t>
        </is>
      </c>
      <c r="E138" t="inlineStr">
        <is>
          <t>*</t>
        </is>
      </c>
      <c r="F138" t="n">
        <v>26800</v>
      </c>
      <c r="G138" t="inlineStr"/>
      <c r="H138" t="inlineStr">
        <is>
          <t>활어 [출고일 2일전 발주]</t>
        </is>
      </c>
    </row>
    <row r="139">
      <c r="A139" t="inlineStr"/>
      <c r="B139" t="inlineStr"/>
      <c r="C139" t="inlineStr">
        <is>
          <t>중국</t>
        </is>
      </c>
      <c r="D139" t="inlineStr">
        <is>
          <t>1kg</t>
        </is>
      </c>
      <c r="E139" t="inlineStr">
        <is>
          <t>*</t>
        </is>
      </c>
      <c r="F139" t="n">
        <v>21300</v>
      </c>
      <c r="G139" t="inlineStr"/>
      <c r="H139" t="inlineStr">
        <is>
          <t>활어 [출고일 2일전 발주]</t>
        </is>
      </c>
    </row>
    <row r="140">
      <c r="A140" t="inlineStr">
        <is>
          <t>광어</t>
        </is>
      </c>
      <c r="B140" t="inlineStr">
        <is>
          <t>생물광어</t>
        </is>
      </c>
      <c r="C140" t="inlineStr">
        <is>
          <t>국산</t>
        </is>
      </c>
      <c r="D140" t="inlineStr">
        <is>
          <t>1kg</t>
        </is>
      </c>
      <c r="E140" t="inlineStr">
        <is>
          <t>*</t>
        </is>
      </c>
      <c r="F140" t="n">
        <v>39400</v>
      </c>
      <c r="G140" t="inlineStr">
        <is>
          <t>▼</t>
        </is>
      </c>
      <c r="H140" t="inlineStr">
        <is>
          <t xml:space="preserve">
【사양】구이,국용,내장제거(온마리)
</t>
        </is>
      </c>
    </row>
    <row r="141">
      <c r="A141" t="inlineStr"/>
      <c r="B141" t="inlineStr">
        <is>
          <t>생물광어(두절)</t>
        </is>
      </c>
      <c r="C141" t="inlineStr">
        <is>
          <t>국산</t>
        </is>
      </c>
      <c r="D141" t="inlineStr">
        <is>
          <t>1kg</t>
        </is>
      </c>
      <c r="E141" t="inlineStr">
        <is>
          <t>*</t>
        </is>
      </c>
      <c r="F141" t="n">
        <v>41300</v>
      </c>
      <c r="G141" t="inlineStr">
        <is>
          <t>▼</t>
        </is>
      </c>
      <c r="H141" t="inlineStr">
        <is>
          <t xml:space="preserve">
【사양】구이,국용,내장 및 머리 제거(온마리)
</t>
        </is>
      </c>
    </row>
    <row r="142">
      <c r="A142" t="inlineStr"/>
      <c r="B142" t="inlineStr">
        <is>
          <t>생물광어</t>
        </is>
      </c>
      <c r="C142" t="inlineStr">
        <is>
          <t>국산</t>
        </is>
      </c>
      <c r="D142" t="inlineStr">
        <is>
          <t>1kg</t>
        </is>
      </c>
      <c r="E142" t="inlineStr">
        <is>
          <t>*</t>
        </is>
      </c>
      <c r="F142" t="n">
        <v>41000</v>
      </c>
      <c r="G142" t="inlineStr">
        <is>
          <t>▼</t>
        </is>
      </c>
      <c r="H142" t="inlineStr">
        <is>
          <t xml:space="preserve">
【사양】구이,국용,내장제거(토막)
</t>
        </is>
      </c>
    </row>
    <row r="143">
      <c r="A143" t="inlineStr"/>
      <c r="B143" t="inlineStr">
        <is>
          <t>생물광어(두절)</t>
        </is>
      </c>
      <c r="C143" t="inlineStr">
        <is>
          <t>국산</t>
        </is>
      </c>
      <c r="D143" t="inlineStr">
        <is>
          <t>1kg</t>
        </is>
      </c>
      <c r="E143" t="inlineStr">
        <is>
          <t>*</t>
        </is>
      </c>
      <c r="F143" t="n">
        <v>42800</v>
      </c>
      <c r="G143" t="inlineStr">
        <is>
          <t>▼</t>
        </is>
      </c>
      <c r="H143" t="inlineStr">
        <is>
          <t xml:space="preserve">
【사양】구이,국용,내장 및 머리 제거(토막)
</t>
        </is>
      </c>
    </row>
    <row r="144">
      <c r="A144" t="inlineStr">
        <is>
          <t>우럭</t>
        </is>
      </c>
      <c r="B144" t="inlineStr">
        <is>
          <t>생우럭(250~300g)</t>
        </is>
      </c>
      <c r="C144" t="inlineStr">
        <is>
          <t>국산</t>
        </is>
      </c>
      <c r="D144" t="inlineStr">
        <is>
          <t>1kg</t>
        </is>
      </c>
      <c r="E144" t="inlineStr">
        <is>
          <t>*</t>
        </is>
      </c>
      <c r="F144" t="n">
        <v>35400</v>
      </c>
      <c r="G144" t="inlineStr">
        <is>
          <t>▼</t>
        </is>
      </c>
      <c r="H144" t="inlineStr">
        <is>
          <t xml:space="preserve">
【사양】온마리/토막, 머리포함
</t>
        </is>
      </c>
    </row>
    <row r="145">
      <c r="A145" t="inlineStr"/>
      <c r="B145" t="inlineStr">
        <is>
          <t>냉장우럭(두절)</t>
        </is>
      </c>
      <c r="C145" t="inlineStr">
        <is>
          <t>국산</t>
        </is>
      </c>
      <c r="D145" t="inlineStr">
        <is>
          <t>1kg</t>
        </is>
      </c>
      <c r="E145" t="inlineStr">
        <is>
          <t>*</t>
        </is>
      </c>
      <c r="F145" t="n">
        <v>41400</v>
      </c>
      <c r="G145" t="inlineStr">
        <is>
          <t>▼</t>
        </is>
      </c>
      <c r="H145" t="inlineStr">
        <is>
          <t xml:space="preserve">
【사양】온마리/토막, 머리불포함
</t>
        </is>
      </c>
    </row>
    <row r="146">
      <c r="A146" t="inlineStr">
        <is>
          <t>달고기</t>
        </is>
      </c>
      <c r="B146" t="inlineStr">
        <is>
          <t xml:space="preserve"> 달고기순살(유피)</t>
        </is>
      </c>
      <c r="C146" t="inlineStr">
        <is>
          <t>국산</t>
        </is>
      </c>
      <c r="D146" t="inlineStr">
        <is>
          <t>1kg</t>
        </is>
      </c>
      <c r="E146" t="n">
        <v>21300</v>
      </c>
      <c r="F146" t="inlineStr">
        <is>
          <t>*</t>
        </is>
      </c>
      <c r="G146" t="inlineStr"/>
      <c r="H146" t="inlineStr">
        <is>
          <t>【규격】±30g~±60g
【사양】국내산 달고기순살</t>
        </is>
      </c>
    </row>
    <row r="147">
      <c r="A147" t="inlineStr"/>
      <c r="B147" t="inlineStr">
        <is>
          <t xml:space="preserve"> 달고기순살(탈피)</t>
        </is>
      </c>
      <c r="C147" t="inlineStr">
        <is>
          <t>국산</t>
        </is>
      </c>
      <c r="D147" t="inlineStr">
        <is>
          <t>1kg</t>
        </is>
      </c>
      <c r="E147" t="n">
        <v>23200</v>
      </c>
      <c r="F147" t="inlineStr">
        <is>
          <t>*</t>
        </is>
      </c>
      <c r="G147" t="inlineStr"/>
      <c r="H147" t="inlineStr">
        <is>
          <t>【규격】±20g~±40g
【사양】국내산 달고기순살</t>
        </is>
      </c>
    </row>
    <row r="148">
      <c r="A148" t="inlineStr"/>
      <c r="B148" t="inlineStr">
        <is>
          <t>바질향달고기순살(유피)</t>
        </is>
      </c>
      <c r="C148" t="inlineStr">
        <is>
          <t>국산</t>
        </is>
      </c>
      <c r="D148" t="inlineStr">
        <is>
          <t>1kg</t>
        </is>
      </c>
      <c r="E148" t="n">
        <v>22100</v>
      </c>
      <c r="F148" t="inlineStr">
        <is>
          <t>*</t>
        </is>
      </c>
      <c r="G148" t="inlineStr"/>
      <c r="H148" t="inlineStr">
        <is>
          <t>【규격】±30g~±60g
【사양】국내산 달고기순살에 바질향 첨가한 제품</t>
        </is>
      </c>
    </row>
    <row r="149">
      <c r="A149" t="inlineStr"/>
      <c r="B149" t="inlineStr">
        <is>
          <t>바질향달고기순살(탈피)</t>
        </is>
      </c>
      <c r="C149" t="inlineStr">
        <is>
          <t>국산</t>
        </is>
      </c>
      <c r="D149" t="inlineStr">
        <is>
          <t>1kg</t>
        </is>
      </c>
      <c r="E149" t="n">
        <v>23600</v>
      </c>
      <c r="F149" t="inlineStr">
        <is>
          <t>*</t>
        </is>
      </c>
      <c r="G149" t="inlineStr"/>
      <c r="H149" t="inlineStr">
        <is>
          <t>【규격】±20g~±40g
【사양】국내산 달고기순살에 바질향 첨가한 제품</t>
        </is>
      </c>
    </row>
    <row r="150">
      <c r="A150" t="inlineStr">
        <is>
          <t>방어</t>
        </is>
      </c>
      <c r="B150" t="inlineStr">
        <is>
          <t>방어순살</t>
        </is>
      </c>
      <c r="C150" t="inlineStr">
        <is>
          <t>국산</t>
        </is>
      </c>
      <c r="D150" t="inlineStr">
        <is>
          <t>1kg</t>
        </is>
      </c>
      <c r="E150" t="n">
        <v>11300</v>
      </c>
      <c r="F150" t="inlineStr">
        <is>
          <t>*</t>
        </is>
      </c>
      <c r="G150" t="inlineStr"/>
      <c r="H150" t="inlineStr">
        <is>
          <t>【규격】±40g~±80g
【사양】전처리된 방어를 순살로 작업</t>
        </is>
      </c>
    </row>
    <row r="151">
      <c r="A151" t="inlineStr"/>
      <c r="B151" t="inlineStr">
        <is>
          <t>애플민트담은방어순살</t>
        </is>
      </c>
      <c r="C151" t="inlineStr">
        <is>
          <t>국산</t>
        </is>
      </c>
      <c r="D151" t="inlineStr">
        <is>
          <t>1kg</t>
        </is>
      </c>
      <c r="E151" t="n">
        <v>12600</v>
      </c>
      <c r="F151" t="inlineStr">
        <is>
          <t>*</t>
        </is>
      </c>
      <c r="G151" t="inlineStr"/>
      <c r="H151" t="inlineStr">
        <is>
          <t>【규격】±40g~±80g
【사양】방어살에 애플민트 첨가</t>
        </is>
      </c>
    </row>
    <row r="152">
      <c r="A152" t="inlineStr"/>
      <c r="B152" t="inlineStr">
        <is>
          <t>훈제방어순살(PBO제품)</t>
        </is>
      </c>
      <c r="C152" t="inlineStr">
        <is>
          <t>국산</t>
        </is>
      </c>
      <c r="D152" t="inlineStr">
        <is>
          <t>1kg</t>
        </is>
      </c>
      <c r="E152" t="n">
        <v>18800</v>
      </c>
      <c r="F152" t="inlineStr">
        <is>
          <t>*</t>
        </is>
      </c>
      <c r="G152" t="inlineStr">
        <is>
          <t>(할인제외)</t>
        </is>
      </c>
      <c r="H152" t="inlineStr">
        <is>
          <t xml:space="preserve">【규격】±40g~±80g
【사양】 훈제과정을 거쳐서 쫄깃하고 불향을 느낄수 있는 제품 </t>
        </is>
      </c>
    </row>
    <row r="153">
      <c r="A153" t="inlineStr"/>
      <c r="B153" t="inlineStr">
        <is>
          <t>방어(조림)</t>
        </is>
      </c>
      <c r="C153" t="inlineStr">
        <is>
          <t>국산</t>
        </is>
      </c>
      <c r="D153" t="inlineStr">
        <is>
          <t>1kg</t>
        </is>
      </c>
      <c r="E153" t="n">
        <v>7600</v>
      </c>
      <c r="F153" t="n">
        <v>8700</v>
      </c>
      <c r="G153" t="inlineStr"/>
      <c r="H153" t="inlineStr">
        <is>
          <t>【규격】±40g~±100g
【사양】두절, 내장, 지느러미, 꼬리 제거 후 절단</t>
        </is>
      </c>
    </row>
    <row r="154">
      <c r="A154" t="inlineStr"/>
      <c r="B154" t="inlineStr">
        <is>
          <t>방어(구이)</t>
        </is>
      </c>
      <c r="C154" t="inlineStr">
        <is>
          <t>국산</t>
        </is>
      </c>
      <c r="D154" t="inlineStr">
        <is>
          <t>1kg</t>
        </is>
      </c>
      <c r="E154" t="n">
        <v>8700</v>
      </c>
      <c r="F154" t="n">
        <v>9800</v>
      </c>
      <c r="G154" t="inlineStr"/>
      <c r="H154" t="inlineStr"/>
    </row>
    <row r="155">
      <c r="A155" t="inlineStr">
        <is>
          <t>병어</t>
        </is>
      </c>
      <c r="B155" t="inlineStr">
        <is>
          <t>병어</t>
        </is>
      </c>
      <c r="C155" t="inlineStr">
        <is>
          <t>국산</t>
        </is>
      </c>
      <c r="D155" t="inlineStr">
        <is>
          <t>1kg</t>
        </is>
      </c>
      <c r="E155" t="n">
        <v>12800</v>
      </c>
      <c r="F155" t="inlineStr">
        <is>
          <t>*</t>
        </is>
      </c>
      <c r="G155" t="inlineStr"/>
      <c r="H155" t="inlineStr">
        <is>
          <t>【규격】±40g~±69g
【사양】머리,내장, 지느러미 제거</t>
        </is>
      </c>
    </row>
    <row r="156">
      <c r="A156" t="inlineStr"/>
      <c r="B156" t="inlineStr">
        <is>
          <t>병어</t>
        </is>
      </c>
      <c r="C156" t="inlineStr">
        <is>
          <t>국산</t>
        </is>
      </c>
      <c r="D156" t="inlineStr">
        <is>
          <t>1kg</t>
        </is>
      </c>
      <c r="E156" t="n">
        <v>13700</v>
      </c>
      <c r="F156" t="inlineStr">
        <is>
          <t>*</t>
        </is>
      </c>
      <c r="G156" t="inlineStr"/>
      <c r="H156" t="inlineStr">
        <is>
          <t>【규격】±70g~±80g
【사양】머리,내장, 지느러미 제거</t>
        </is>
      </c>
    </row>
    <row r="157">
      <c r="A157" t="inlineStr">
        <is>
          <t>숭어</t>
        </is>
      </c>
      <c r="B157" t="inlineStr">
        <is>
          <t>숭어순살</t>
        </is>
      </c>
      <c r="C157" t="inlineStr">
        <is>
          <t>국산</t>
        </is>
      </c>
      <c r="D157" t="inlineStr">
        <is>
          <t>1kg</t>
        </is>
      </c>
      <c r="E157" t="n">
        <v>10600</v>
      </c>
      <c r="F157" t="inlineStr">
        <is>
          <t>*</t>
        </is>
      </c>
      <c r="G157" t="inlineStr"/>
      <c r="H157" t="inlineStr">
        <is>
          <t>【규격】±30g~±70g
【사양】순살(껍질유)</t>
        </is>
      </c>
    </row>
    <row r="158">
      <c r="A158" t="inlineStr"/>
      <c r="B158" t="inlineStr">
        <is>
          <t>숭어살강정</t>
        </is>
      </c>
      <c r="C158" t="inlineStr">
        <is>
          <t>국산</t>
        </is>
      </c>
      <c r="D158" t="inlineStr">
        <is>
          <t>1kg</t>
        </is>
      </c>
      <c r="E158" t="n">
        <v>11300</v>
      </c>
      <c r="F158" t="inlineStr">
        <is>
          <t>*</t>
        </is>
      </c>
      <c r="G158" t="inlineStr"/>
      <c r="H158" t="inlineStr">
        <is>
          <t>【규격】2-4cm±10g-20g
【사양】순살</t>
        </is>
      </c>
    </row>
    <row r="159">
      <c r="A159" t="inlineStr">
        <is>
          <t>아귀</t>
        </is>
      </c>
      <c r="B159" t="inlineStr">
        <is>
          <t>아귀</t>
        </is>
      </c>
      <c r="C159" t="inlineStr">
        <is>
          <t>국산</t>
        </is>
      </c>
      <c r="D159" t="inlineStr">
        <is>
          <t>1kg</t>
        </is>
      </c>
      <c r="E159" t="n">
        <v>5500</v>
      </c>
      <c r="F159" t="n">
        <v>6500</v>
      </c>
      <c r="G159" t="inlineStr"/>
      <c r="H159" t="inlineStr">
        <is>
          <t>【규격】±40g~±80g
【사양】냉장은 온마리/토막 가능 [온마리 발주는 출고일 2일전 발주]</t>
        </is>
      </c>
    </row>
    <row r="160">
      <c r="A160" t="inlineStr"/>
      <c r="B160" t="inlineStr">
        <is>
          <t>아귀</t>
        </is>
      </c>
      <c r="C160" t="inlineStr">
        <is>
          <t>중국</t>
        </is>
      </c>
      <c r="D160" t="inlineStr">
        <is>
          <t>1kg</t>
        </is>
      </c>
      <c r="E160" t="n">
        <v>5500</v>
      </c>
      <c r="F160" t="n">
        <v>6500</v>
      </c>
      <c r="G160" t="inlineStr"/>
      <c r="H160" t="inlineStr">
        <is>
          <t>【규격】±40g~±80g
【사양】냉장은 온마리/토막 가능 [온마리 발주는 출고일 2일전 발주]</t>
        </is>
      </c>
    </row>
    <row r="161">
      <c r="A161" t="inlineStr"/>
      <c r="B161" t="inlineStr">
        <is>
          <t>아귀봉</t>
        </is>
      </c>
      <c r="C161" t="inlineStr">
        <is>
          <t>국산</t>
        </is>
      </c>
      <c r="D161" t="inlineStr">
        <is>
          <t>1kg</t>
        </is>
      </c>
      <c r="E161" t="n">
        <v>12100</v>
      </c>
      <c r="F161" t="inlineStr">
        <is>
          <t>*</t>
        </is>
      </c>
      <c r="G161" t="inlineStr"/>
      <c r="H161" t="inlineStr">
        <is>
          <t xml:space="preserve">【규격】±20g~±30g
【사양】아귀봉 절단 </t>
        </is>
      </c>
    </row>
    <row r="162">
      <c r="A162" t="inlineStr"/>
      <c r="B162" t="inlineStr">
        <is>
          <t>건조아귀순살</t>
        </is>
      </c>
      <c r="C162" t="inlineStr">
        <is>
          <t>국산</t>
        </is>
      </c>
      <c r="D162" t="inlineStr">
        <is>
          <t>1kg</t>
        </is>
      </c>
      <c r="E162" t="n">
        <v>26000</v>
      </c>
      <c r="F162" t="inlineStr">
        <is>
          <t>*</t>
        </is>
      </c>
      <c r="G162" t="inlineStr"/>
      <c r="H162" t="inlineStr">
        <is>
          <t xml:space="preserve">【규격】±20g~±30g
【사양】건조된 아귀순살 절단 </t>
        </is>
      </c>
    </row>
    <row r="163">
      <c r="A163" t="inlineStr"/>
      <c r="B163" t="inlineStr">
        <is>
          <t>아귀순살</t>
        </is>
      </c>
      <c r="C163" t="inlineStr">
        <is>
          <t>국산</t>
        </is>
      </c>
      <c r="D163" t="inlineStr">
        <is>
          <t>1kg</t>
        </is>
      </c>
      <c r="E163" t="n">
        <v>21300</v>
      </c>
      <c r="F163" t="inlineStr">
        <is>
          <t>*</t>
        </is>
      </c>
      <c r="G163" t="inlineStr"/>
      <c r="H163" t="inlineStr">
        <is>
          <t xml:space="preserve">【규격】±20g~±30g
【사양】아귀순살 절단 </t>
        </is>
      </c>
    </row>
    <row r="164">
      <c r="A164" t="inlineStr"/>
      <c r="B164" t="inlineStr">
        <is>
          <t>아귀순살</t>
        </is>
      </c>
      <c r="C164" t="inlineStr">
        <is>
          <t>중국산</t>
        </is>
      </c>
      <c r="D164" t="inlineStr">
        <is>
          <t>1kg</t>
        </is>
      </c>
      <c r="E164" t="n">
        <v>16400</v>
      </c>
      <c r="F164" t="inlineStr">
        <is>
          <t>*</t>
        </is>
      </c>
      <c r="G164" t="inlineStr"/>
      <c r="H164" t="inlineStr">
        <is>
          <t xml:space="preserve">【규격】±20g~±30g
【사양】아귀순살 절단 </t>
        </is>
      </c>
    </row>
    <row r="165">
      <c r="A165" t="inlineStr">
        <is>
          <t>연어</t>
        </is>
      </c>
      <c r="B165" t="inlineStr">
        <is>
          <t>연어순살</t>
        </is>
      </c>
      <c r="C165" t="inlineStr">
        <is>
          <t>러시아산</t>
        </is>
      </c>
      <c r="D165" t="inlineStr">
        <is>
          <t>1kg</t>
        </is>
      </c>
      <c r="E165" t="n">
        <v>25200</v>
      </c>
      <c r="F165" t="inlineStr">
        <is>
          <t>*</t>
        </is>
      </c>
      <c r="G165" t="inlineStr"/>
      <c r="H165" t="inlineStr">
        <is>
          <t>【규격】±30g~±80g
【사양】순살(껍질유)</t>
        </is>
      </c>
    </row>
    <row r="166">
      <c r="A166" t="inlineStr"/>
      <c r="B166" t="inlineStr">
        <is>
          <t>연어순살(탈피)</t>
        </is>
      </c>
      <c r="C166" t="inlineStr">
        <is>
          <t>러시아산</t>
        </is>
      </c>
      <c r="D166" t="inlineStr">
        <is>
          <t>1kg</t>
        </is>
      </c>
      <c r="E166" t="inlineStr">
        <is>
          <t>일시절품</t>
        </is>
      </c>
      <c r="F166" t="inlineStr"/>
      <c r="G166" t="inlineStr"/>
      <c r="H166" t="inlineStr">
        <is>
          <t>【규격】±30g~±80g
【사양】순살(껍질무)</t>
        </is>
      </c>
    </row>
    <row r="167">
      <c r="A167" t="inlineStr"/>
      <c r="B167" t="inlineStr">
        <is>
          <t>연어살강정</t>
        </is>
      </c>
      <c r="C167" t="inlineStr">
        <is>
          <t>러시아산</t>
        </is>
      </c>
      <c r="D167" t="inlineStr">
        <is>
          <t>1kg</t>
        </is>
      </c>
      <c r="E167" t="n">
        <v>19700</v>
      </c>
      <c r="F167" t="inlineStr">
        <is>
          <t>*</t>
        </is>
      </c>
      <c r="G167" t="inlineStr"/>
      <c r="H167" t="inlineStr">
        <is>
          <t>【규격】2*2cm±10g
【사양】순살(껍질무)</t>
        </is>
      </c>
    </row>
    <row r="168">
      <c r="A168" t="inlineStr"/>
      <c r="B168" t="inlineStr">
        <is>
          <t>연어순살</t>
        </is>
      </c>
      <c r="C168" t="inlineStr">
        <is>
          <t>국산</t>
        </is>
      </c>
      <c r="D168" t="inlineStr">
        <is>
          <t>1kg</t>
        </is>
      </c>
      <c r="E168" t="n">
        <v>28400</v>
      </c>
      <c r="F168" t="inlineStr">
        <is>
          <t>*</t>
        </is>
      </c>
      <c r="G168" t="inlineStr"/>
      <c r="H168" t="inlineStr">
        <is>
          <t>【규격】±30g~±80g
【사양】순살(껍질유)</t>
        </is>
      </c>
    </row>
    <row r="169">
      <c r="A169" t="inlineStr"/>
      <c r="B169" t="inlineStr">
        <is>
          <t>연어순살(탈피)</t>
        </is>
      </c>
      <c r="C169" t="inlineStr">
        <is>
          <t>국산</t>
        </is>
      </c>
      <c r="D169" t="inlineStr">
        <is>
          <t>1kg</t>
        </is>
      </c>
      <c r="E169" t="inlineStr">
        <is>
          <t>일시절품</t>
        </is>
      </c>
      <c r="F169" t="inlineStr"/>
      <c r="G169" t="inlineStr"/>
      <c r="H169" t="inlineStr">
        <is>
          <t>【규격】±30g~±80g
【사양】순살(껍질무)</t>
        </is>
      </c>
    </row>
    <row r="170">
      <c r="A170" t="inlineStr"/>
      <c r="B170" t="inlineStr">
        <is>
          <t>훈제연어순살(PBO제품)</t>
        </is>
      </c>
      <c r="C170" t="inlineStr">
        <is>
          <t>미국</t>
        </is>
      </c>
      <c r="D170" t="inlineStr">
        <is>
          <t>1kg</t>
        </is>
      </c>
      <c r="E170" t="n">
        <v>31500</v>
      </c>
      <c r="F170" t="inlineStr">
        <is>
          <t>*</t>
        </is>
      </c>
      <c r="G170" t="inlineStr">
        <is>
          <t>할인제외</t>
        </is>
      </c>
      <c r="H170" t="inlineStr">
        <is>
          <t xml:space="preserve">【규격】±40g~±80g
【사양】 훈제과정을 거쳐서 쫄깃하고 불향을 느낄수 있는 제품 </t>
        </is>
      </c>
    </row>
    <row r="171">
      <c r="A171" t="inlineStr">
        <is>
          <t>돔</t>
        </is>
      </c>
      <c r="B171" t="inlineStr">
        <is>
          <t>바질향꽃돔(두절)</t>
        </is>
      </c>
      <c r="C171" t="inlineStr">
        <is>
          <t>국산</t>
        </is>
      </c>
      <c r="D171" t="inlineStr">
        <is>
          <t>1kg</t>
        </is>
      </c>
      <c r="E171" t="n">
        <v>14500</v>
      </c>
      <c r="F171" t="inlineStr">
        <is>
          <t>*</t>
        </is>
      </c>
      <c r="G171" t="inlineStr"/>
      <c r="H171" t="inlineStr">
        <is>
          <t>【규격】±50g~±70g
【사양】꽃돔에 바질향 첨가</t>
        </is>
      </c>
    </row>
    <row r="172">
      <c r="A172" t="inlineStr"/>
      <c r="B172" t="inlineStr">
        <is>
          <t>꽃돔(두절)</t>
        </is>
      </c>
      <c r="C172" t="inlineStr">
        <is>
          <t>국산</t>
        </is>
      </c>
      <c r="D172" t="inlineStr">
        <is>
          <t>1kg</t>
        </is>
      </c>
      <c r="E172" t="n">
        <v>13900</v>
      </c>
      <c r="F172" t="inlineStr">
        <is>
          <t>*</t>
        </is>
      </c>
      <c r="G172" t="inlineStr"/>
      <c r="H172" t="inlineStr">
        <is>
          <t>【규격】±50g~±70g
【사양】머리,내장, 지느러미 제거</t>
        </is>
      </c>
    </row>
    <row r="173">
      <c r="A173" t="inlineStr">
        <is>
          <t>참치류</t>
        </is>
      </c>
      <c r="B173" t="inlineStr">
        <is>
          <t>참치살강정</t>
        </is>
      </c>
      <c r="C173" t="inlineStr">
        <is>
          <t>원양</t>
        </is>
      </c>
      <c r="D173" t="inlineStr">
        <is>
          <t>1kg</t>
        </is>
      </c>
      <c r="E173" t="n">
        <v>16400</v>
      </c>
      <c r="F173" t="inlineStr">
        <is>
          <t>*</t>
        </is>
      </c>
      <c r="G173" t="inlineStr"/>
      <c r="H173" t="inlineStr">
        <is>
          <t>【규격】±8g~±10g
【사양】강정용(2cm*2cm)</t>
        </is>
      </c>
    </row>
    <row r="174">
      <c r="A174" t="inlineStr">
        <is>
          <t>뽈락</t>
        </is>
      </c>
      <c r="B174" t="inlineStr">
        <is>
          <t>장문뽈락순살
(PBO제품)</t>
        </is>
      </c>
      <c r="C174" t="inlineStr">
        <is>
          <t>미국</t>
        </is>
      </c>
      <c r="D174" t="inlineStr">
        <is>
          <t>1kg</t>
        </is>
      </c>
      <c r="E174" t="n">
        <v>17300</v>
      </c>
      <c r="F174" t="inlineStr">
        <is>
          <t>*</t>
        </is>
      </c>
      <c r="G174" t="inlineStr"/>
      <c r="H174" t="inlineStr">
        <is>
          <t>【규격】±40g/50g(토막) ±70g/80g(온포)
【사양】순살</t>
        </is>
      </c>
    </row>
    <row r="175">
      <c r="A175" t="inlineStr">
        <is>
          <t>적어</t>
        </is>
      </c>
      <c r="B175" t="inlineStr">
        <is>
          <t>적어</t>
        </is>
      </c>
      <c r="C175" t="inlineStr">
        <is>
          <t>포르투칼</t>
        </is>
      </c>
      <c r="D175" t="inlineStr">
        <is>
          <t>1kg</t>
        </is>
      </c>
      <c r="E175" t="n">
        <v>10200</v>
      </c>
      <c r="F175" t="inlineStr">
        <is>
          <t>*</t>
        </is>
      </c>
      <c r="G175" t="inlineStr"/>
      <c r="H175" t="inlineStr">
        <is>
          <t xml:space="preserve">【규격】±80g~±100g
【사양】머리,내장, 지느러미 제거 후 토막 </t>
        </is>
      </c>
    </row>
    <row r="176">
      <c r="A176" t="inlineStr">
        <is>
          <t>꽃게</t>
        </is>
      </c>
      <c r="B176" t="inlineStr">
        <is>
          <t>베이비크랩(꽃게)</t>
        </is>
      </c>
      <c r="C176" t="inlineStr">
        <is>
          <t>베트남</t>
        </is>
      </c>
      <c r="D176" t="inlineStr">
        <is>
          <t>1kg</t>
        </is>
      </c>
      <c r="E176" t="n">
        <v>12300</v>
      </c>
      <c r="F176" t="inlineStr">
        <is>
          <t>*</t>
        </is>
      </c>
      <c r="G176" t="inlineStr">
        <is>
          <t>신규(할인제외)</t>
        </is>
      </c>
      <c r="H176" t="inlineStr">
        <is>
          <t xml:space="preserve">【규격】실중량 1kg    [1kg단위 발주]
</t>
        </is>
      </c>
    </row>
    <row r="177">
      <c r="A177" t="inlineStr"/>
      <c r="B177" t="inlineStr">
        <is>
          <t>붉은대게살</t>
        </is>
      </c>
      <c r="C177" t="inlineStr">
        <is>
          <t>국산</t>
        </is>
      </c>
      <c r="D177" t="inlineStr">
        <is>
          <t>700g</t>
        </is>
      </c>
      <c r="E177" t="n">
        <v>35400</v>
      </c>
      <c r="F177" t="inlineStr">
        <is>
          <t>*</t>
        </is>
      </c>
      <c r="G177" t="inlineStr">
        <is>
          <t>신규(할인제외)</t>
        </is>
      </c>
      <c r="H177" t="inlineStr">
        <is>
          <t>【규격】대게살85% , 조미액 외15% [700G 단위로 발주]
       다리살30%+몸통살70%</t>
        </is>
      </c>
    </row>
    <row r="178">
      <c r="A178" t="inlineStr"/>
      <c r="B178" t="inlineStr">
        <is>
          <t>꽃게(2절)</t>
        </is>
      </c>
      <c r="C178" t="inlineStr">
        <is>
          <t>국산</t>
        </is>
      </c>
      <c r="D178" t="inlineStr">
        <is>
          <t>1kg</t>
        </is>
      </c>
      <c r="E178" t="n">
        <v>20000</v>
      </c>
      <c r="F178" t="inlineStr">
        <is>
          <t>*</t>
        </is>
      </c>
      <c r="G178" t="inlineStr">
        <is>
          <t>할인제외</t>
        </is>
      </c>
      <c r="H178" t="inlineStr">
        <is>
          <t>【규격】실중량 1kg(20~25토막)             [1kg단위 발주]
【사양】뚜껑제거 후 1/2토막</t>
        </is>
      </c>
    </row>
    <row r="179">
      <c r="A179" t="inlineStr"/>
      <c r="B179" t="inlineStr">
        <is>
          <t>꽃게(4절)</t>
        </is>
      </c>
      <c r="C179" t="inlineStr">
        <is>
          <t>국산</t>
        </is>
      </c>
      <c r="D179" t="inlineStr">
        <is>
          <t>1kg</t>
        </is>
      </c>
      <c r="E179" t="n">
        <v>21000</v>
      </c>
      <c r="F179" t="inlineStr">
        <is>
          <t>*</t>
        </is>
      </c>
      <c r="G179" t="inlineStr">
        <is>
          <t>할인제외</t>
        </is>
      </c>
      <c r="H179" t="inlineStr">
        <is>
          <t>【규격】실중량 1kg(20~25토막)             [1kg단위 발주]
【사양】뚜껑제거 후 1/4토막</t>
        </is>
      </c>
    </row>
    <row r="180">
      <c r="A180" t="inlineStr"/>
      <c r="B180" t="inlineStr">
        <is>
          <t>꽃게(집게발제거-2절)</t>
        </is>
      </c>
      <c r="C180" t="inlineStr">
        <is>
          <t>국산</t>
        </is>
      </c>
      <c r="D180" t="inlineStr">
        <is>
          <t>1kg</t>
        </is>
      </c>
      <c r="E180" t="n">
        <v>20300</v>
      </c>
      <c r="F180" t="inlineStr">
        <is>
          <t>*</t>
        </is>
      </c>
      <c r="G180" t="inlineStr">
        <is>
          <t>할인제외</t>
        </is>
      </c>
      <c r="H180" t="inlineStr">
        <is>
          <t>【규격】실중량 1kg(20~25토막), 발끝제거   [1kg단위 발주]
【사양】뚜껑제거 후 1/2토막</t>
        </is>
      </c>
    </row>
    <row r="181">
      <c r="A181" t="inlineStr"/>
      <c r="B181" t="inlineStr">
        <is>
          <t>꽃게(집게발제거-4절)</t>
        </is>
      </c>
      <c r="C181" t="inlineStr">
        <is>
          <t>국산</t>
        </is>
      </c>
      <c r="D181" t="inlineStr">
        <is>
          <t>1kg</t>
        </is>
      </c>
      <c r="E181" t="n">
        <v>21300</v>
      </c>
      <c r="F181" t="inlineStr">
        <is>
          <t>*</t>
        </is>
      </c>
      <c r="G181" t="inlineStr">
        <is>
          <t>할인제외</t>
        </is>
      </c>
      <c r="H181" t="inlineStr">
        <is>
          <t>【규격】실중량 1kg(20~25토막), 발끝제거   [1kg단위 발주]
【사양】뚜껑제거 후 1/4토막</t>
        </is>
      </c>
    </row>
    <row r="182">
      <c r="A182" t="inlineStr"/>
      <c r="B182" t="inlineStr">
        <is>
          <t>꽃게(대)</t>
        </is>
      </c>
      <c r="C182" t="inlineStr">
        <is>
          <t>중국산</t>
        </is>
      </c>
      <c r="D182" t="inlineStr">
        <is>
          <t>1kg</t>
        </is>
      </c>
      <c r="E182" t="n">
        <v>10200</v>
      </c>
      <c r="F182" t="inlineStr">
        <is>
          <t>*</t>
        </is>
      </c>
      <c r="G182" t="inlineStr"/>
      <c r="H182" t="inlineStr">
        <is>
          <t>【규격】30-40토막
【사양】뚜껑제거 후 1/2토막                [500g단위 발주]</t>
        </is>
      </c>
    </row>
    <row r="183">
      <c r="A183" t="inlineStr"/>
      <c r="B183" t="inlineStr">
        <is>
          <t>꽃게(중)</t>
        </is>
      </c>
      <c r="C183" t="inlineStr">
        <is>
          <t>중국산</t>
        </is>
      </c>
      <c r="D183" t="inlineStr">
        <is>
          <t>1kg</t>
        </is>
      </c>
      <c r="E183" t="n">
        <v>9000</v>
      </c>
      <c r="F183" t="inlineStr">
        <is>
          <t>*</t>
        </is>
      </c>
      <c r="G183" t="inlineStr"/>
      <c r="H183" t="inlineStr">
        <is>
          <t>【규격】40-50토막
【사양】뚜껑제거 후 1/2토막                [500g단위 발주]</t>
        </is>
      </c>
    </row>
    <row r="184">
      <c r="A184" t="inlineStr"/>
      <c r="B184" t="inlineStr">
        <is>
          <t>꽃게(소)</t>
        </is>
      </c>
      <c r="C184" t="inlineStr">
        <is>
          <t>중국산</t>
        </is>
      </c>
      <c r="D184" t="inlineStr">
        <is>
          <t>1kg</t>
        </is>
      </c>
      <c r="E184" t="n">
        <v>8500</v>
      </c>
      <c r="F184" t="inlineStr">
        <is>
          <t>*</t>
        </is>
      </c>
      <c r="G184" t="inlineStr"/>
      <c r="H184" t="inlineStr">
        <is>
          <t>【규격】50-60토막
【사양】뚜껑제거 후 1/2토막                [500g단위 발주]</t>
        </is>
      </c>
    </row>
  </sheetData>
  <hyperlinks>
    <hyperlink ref="A2" r:id="rId1"/>
  </hyperlinks>
  <pageMargins left="0.75" right="0.75" top="1" bottom="1" header="0.5" footer="0.5"/>
</worksheet>
</file>

<file path=xl/worksheets/sheet6.xml><?xml version="1.0" encoding="utf-8"?>
<worksheet xmlns:r="http://schemas.openxmlformats.org/officeDocument/2006/relationships" xmlns="http://schemas.openxmlformats.org/spreadsheetml/2006/main">
  <sheetPr>
    <outlinePr summaryBelow="1" summaryRight="1"/>
    <pageSetUpPr/>
  </sheetPr>
  <dimension ref="A1:G88"/>
  <sheetViews>
    <sheetView workbookViewId="0">
      <selection activeCell="A1" sqref="A1"/>
    </sheetView>
  </sheetViews>
  <sheetFormatPr baseColWidth="8" defaultRowHeight="15"/>
  <sheetData>
    <row r="1">
      <c r="A1" t="inlineStr">
        <is>
          <t>5790_삼청_2024년+6월+에프앤에프++홍보코너+단가표.xls</t>
        </is>
      </c>
    </row>
    <row r="2">
      <c r="A2" t="inlineStr">
        <is>
          <t>https://school062.com/bbs/board.php?bo_table=product_02&amp;wr_id=5790</t>
        </is>
      </c>
    </row>
    <row r="3">
      <c r="A3" s="1" t="inlineStr"/>
      <c r="B3" s="1" t="inlineStr"/>
      <c r="C3" s="1" t="inlineStr"/>
      <c r="D3" s="1" t="inlineStr"/>
      <c r="E3" s="1" t="inlineStr"/>
      <c r="F3" s="1" t="inlineStr">
        <is>
          <t xml:space="preserve">         TEL: 062) 524-7757</t>
        </is>
      </c>
      <c r="G3" s="1" t="inlineStr"/>
    </row>
    <row r="4">
      <c r="A4" t="inlineStr"/>
      <c r="B4" t="inlineStr"/>
      <c r="C4" t="inlineStr"/>
      <c r="D4" t="inlineStr"/>
      <c r="E4" t="inlineStr"/>
      <c r="F4" t="inlineStr">
        <is>
          <t xml:space="preserve">        식품의약품안전처  HACCP지정업소</t>
        </is>
      </c>
      <c r="G4" t="inlineStr"/>
    </row>
    <row r="5">
      <c r="A5" t="inlineStr"/>
      <c r="B5" t="inlineStr"/>
      <c r="C5" t="inlineStr"/>
      <c r="D5" t="inlineStr"/>
      <c r="E5" t="inlineStr"/>
      <c r="F5" t="inlineStr">
        <is>
          <t xml:space="preserve">        어류,연체류 HACCP지정</t>
        </is>
      </c>
      <c r="G5" t="inlineStr"/>
    </row>
    <row r="6">
      <c r="A6" t="inlineStr"/>
      <c r="B6" t="inlineStr"/>
      <c r="C6" t="inlineStr"/>
      <c r="D6" t="inlineStr">
        <is>
          <t>※ 원료사정에 의해 산지가 변동될수있습니다.</t>
        </is>
      </c>
      <c r="E6" t="inlineStr"/>
      <c r="F6" t="inlineStr"/>
      <c r="G6" t="inlineStr"/>
    </row>
    <row r="7">
      <c r="A7" t="inlineStr">
        <is>
          <t>24년 6월</t>
        </is>
      </c>
      <c r="B7" t="inlineStr"/>
      <c r="C7" t="inlineStr"/>
      <c r="D7" t="inlineStr"/>
      <c r="E7" t="inlineStr"/>
      <c r="F7" t="inlineStr">
        <is>
          <t xml:space="preserve">단위 :원/kg </t>
        </is>
      </c>
      <c r="G7" t="inlineStr"/>
    </row>
    <row r="8">
      <c r="A8" t="inlineStr">
        <is>
          <t>제품명</t>
        </is>
      </c>
      <c r="B8" t="inlineStr">
        <is>
          <t>원산지</t>
        </is>
      </c>
      <c r="C8" t="inlineStr">
        <is>
          <t>규격
단위</t>
        </is>
      </c>
      <c r="D8" t="inlineStr">
        <is>
          <t>학교가(원/kg)</t>
        </is>
      </c>
      <c r="E8" t="inlineStr">
        <is>
          <t>등락</t>
        </is>
      </c>
      <c r="F8" t="inlineStr">
        <is>
          <t>규격/특징/성분함량</t>
        </is>
      </c>
      <c r="G8" t="inlineStr">
        <is>
          <t>과세  여부</t>
        </is>
      </c>
    </row>
    <row r="9">
      <c r="A9" t="inlineStr"/>
      <c r="B9" t="inlineStr"/>
      <c r="C9" t="inlineStr"/>
      <c r="D9" t="inlineStr">
        <is>
          <t>냉동</t>
        </is>
      </c>
      <c r="E9" t="inlineStr"/>
      <c r="F9" t="inlineStr"/>
      <c r="G9" t="inlineStr"/>
    </row>
    <row r="10">
      <c r="A10" t="inlineStr">
        <is>
          <t>가이리(상)</t>
        </is>
      </c>
      <c r="B10" t="inlineStr">
        <is>
          <t>국산</t>
        </is>
      </c>
      <c r="C10" t="inlineStr">
        <is>
          <t>1kg</t>
        </is>
      </c>
      <c r="D10" t="n">
        <v>27900</v>
      </c>
      <c r="E10" t="inlineStr">
        <is>
          <t>▼</t>
        </is>
      </c>
      <c r="F10" t="inlineStr">
        <is>
          <t>【규격】1kg x 2봉            【특징】 소멸치 2cm~4cm
【성분】가이리100%</t>
        </is>
      </c>
      <c r="G10" t="inlineStr"/>
    </row>
    <row r="11">
      <c r="A11" t="inlineStr">
        <is>
          <t>지리가이리(상)</t>
        </is>
      </c>
      <c r="B11" t="inlineStr">
        <is>
          <t>국산</t>
        </is>
      </c>
      <c r="C11" t="inlineStr">
        <is>
          <t>1kg</t>
        </is>
      </c>
      <c r="D11" t="n">
        <v>31700</v>
      </c>
      <c r="E11" t="inlineStr"/>
      <c r="F11" t="inlineStr">
        <is>
          <t>【규격】1kg x 2봉            【특징】지리멸, 가이리 중간사이즈
【성분】지가이리100%</t>
        </is>
      </c>
      <c r="G11" t="inlineStr"/>
    </row>
    <row r="12">
      <c r="A12" t="inlineStr">
        <is>
          <t>다시멸치(상)</t>
        </is>
      </c>
      <c r="B12" t="inlineStr">
        <is>
          <t>국산</t>
        </is>
      </c>
      <c r="C12" t="inlineStr">
        <is>
          <t>1kg</t>
        </is>
      </c>
      <c r="D12" t="n">
        <v>21100</v>
      </c>
      <c r="E12" t="inlineStr">
        <is>
          <t>▲</t>
        </is>
      </c>
      <c r="F12" t="inlineStr">
        <is>
          <t>【규격】1kg x 2봉            【특징】다시용, 위생팩포함
【성분】다시멸치100%</t>
        </is>
      </c>
      <c r="G12" t="inlineStr"/>
    </row>
    <row r="13">
      <c r="A13" t="inlineStr">
        <is>
          <t>다시멸치(상)</t>
        </is>
      </c>
      <c r="B13" t="inlineStr">
        <is>
          <t>국산</t>
        </is>
      </c>
      <c r="C13" t="inlineStr">
        <is>
          <t>box</t>
        </is>
      </c>
      <c r="D13" t="n">
        <v>20800</v>
      </c>
      <c r="E13" t="inlineStr">
        <is>
          <t>▲</t>
        </is>
      </c>
      <c r="F13" t="inlineStr">
        <is>
          <t xml:space="preserve">  1kg*10봉/박스, 선별작업, 부직포다시망 無 / 10KG단위 발주</t>
        </is>
      </c>
      <c r="G13" t="inlineStr"/>
    </row>
    <row r="14">
      <c r="A14" t="inlineStr">
        <is>
          <t>다시멸치(최상)</t>
        </is>
      </c>
      <c r="B14" t="inlineStr">
        <is>
          <t>국산</t>
        </is>
      </c>
      <c r="C14" t="inlineStr">
        <is>
          <t>1kg</t>
        </is>
      </c>
      <c r="D14" t="n">
        <v>21700</v>
      </c>
      <c r="E14" t="inlineStr">
        <is>
          <t>▲</t>
        </is>
      </c>
      <c r="F14" t="inlineStr">
        <is>
          <t>【규격】1kg x 2봉            【특징】다시용, 위생팩포함
【성분】다시멸치100%</t>
        </is>
      </c>
      <c r="G14" t="inlineStr"/>
    </row>
    <row r="15">
      <c r="A15" t="inlineStr">
        <is>
          <t>다시멸치(최상)</t>
        </is>
      </c>
      <c r="B15" t="inlineStr">
        <is>
          <t>국산</t>
        </is>
      </c>
      <c r="C15" t="inlineStr">
        <is>
          <t>box</t>
        </is>
      </c>
      <c r="D15" t="n">
        <v>21400</v>
      </c>
      <c r="E15" t="inlineStr">
        <is>
          <t>▲</t>
        </is>
      </c>
      <c r="F15" t="inlineStr">
        <is>
          <t xml:space="preserve">  1kg*10봉/박스, 선별작업, 부직포다시망 無 / 10KG단위 발주</t>
        </is>
      </c>
      <c r="G15" t="inlineStr"/>
    </row>
    <row r="16">
      <c r="A16" t="inlineStr">
        <is>
          <t>다시멸치(특상품)</t>
        </is>
      </c>
      <c r="B16" t="inlineStr">
        <is>
          <t>국산</t>
        </is>
      </c>
      <c r="C16" t="inlineStr">
        <is>
          <t>1kg</t>
        </is>
      </c>
      <c r="D16" t="n">
        <v>23200</v>
      </c>
      <c r="E16" t="inlineStr">
        <is>
          <t>▲</t>
        </is>
      </c>
      <c r="F16" t="inlineStr">
        <is>
          <t>【규격】1kg x 2봉            【특징】다시용, 위생팩포함
【성분】다시멸치100%</t>
        </is>
      </c>
      <c r="G16" t="inlineStr"/>
    </row>
    <row r="17">
      <c r="A17" t="inlineStr">
        <is>
          <t>다시멸치(특상품)</t>
        </is>
      </c>
      <c r="B17" t="inlineStr">
        <is>
          <t>국산</t>
        </is>
      </c>
      <c r="C17" t="inlineStr">
        <is>
          <t>box</t>
        </is>
      </c>
      <c r="D17" t="n">
        <v>22800</v>
      </c>
      <c r="E17" t="inlineStr">
        <is>
          <t>▲</t>
        </is>
      </c>
      <c r="F17" t="inlineStr">
        <is>
          <t xml:space="preserve">  1kg*10봉/박스, 선별작업, 부직포다시망 無 / 10KG단위 발주</t>
        </is>
      </c>
      <c r="G17" t="inlineStr"/>
    </row>
    <row r="18">
      <c r="A18" t="inlineStr">
        <is>
          <t>디포리(상)</t>
        </is>
      </c>
      <c r="B18" t="inlineStr">
        <is>
          <t>국산</t>
        </is>
      </c>
      <c r="C18" t="inlineStr">
        <is>
          <t>1kg</t>
        </is>
      </c>
      <c r="D18" t="n">
        <v>23200</v>
      </c>
      <c r="E18" t="inlineStr">
        <is>
          <t>▲</t>
        </is>
      </c>
      <c r="F18" t="inlineStr">
        <is>
          <t>【규격】1kg x 2봉            【특징】다시용, 위생팩포함
【성분】디포리100%</t>
        </is>
      </c>
      <c r="G18" t="inlineStr"/>
    </row>
    <row r="19">
      <c r="A19" t="inlineStr">
        <is>
          <t>디포리(최상)</t>
        </is>
      </c>
      <c r="B19" t="inlineStr">
        <is>
          <t>국산</t>
        </is>
      </c>
      <c r="C19" t="inlineStr">
        <is>
          <t>1kg</t>
        </is>
      </c>
      <c r="D19" t="n">
        <v>23600</v>
      </c>
      <c r="E19" t="inlineStr">
        <is>
          <t>▲</t>
        </is>
      </c>
      <c r="F19" t="inlineStr">
        <is>
          <t>【규격】1kg x 2봉            【특징】다시용, 위생팩포함
【성분】디포리100%</t>
        </is>
      </c>
      <c r="G19" t="inlineStr"/>
    </row>
    <row r="20">
      <c r="A20" t="inlineStr">
        <is>
          <t>디포리(상)</t>
        </is>
      </c>
      <c r="B20" t="inlineStr">
        <is>
          <t>수입</t>
        </is>
      </c>
      <c r="C20" t="inlineStr">
        <is>
          <t>1kg</t>
        </is>
      </c>
      <c r="D20" t="n">
        <v>13200</v>
      </c>
      <c r="E20" t="inlineStr"/>
      <c r="F20" t="inlineStr">
        <is>
          <t>【규격】1kg x 2봉            【특징】다시용, 위생팩포함
【성분】디포리100%</t>
        </is>
      </c>
      <c r="G20" t="inlineStr"/>
    </row>
    <row r="21">
      <c r="A21" t="inlineStr">
        <is>
          <t>지리멸(상)</t>
        </is>
      </c>
      <c r="B21" t="inlineStr">
        <is>
          <t>국산</t>
        </is>
      </c>
      <c r="C21" t="inlineStr">
        <is>
          <t>1kg</t>
        </is>
      </c>
      <c r="D21" t="n">
        <v>31700</v>
      </c>
      <c r="E21" t="inlineStr"/>
      <c r="F21" t="inlineStr">
        <is>
          <t xml:space="preserve">【규격】1kg x 2봉            【특징】세멸치 1cm~3cm
【성분】건멸치100% </t>
        </is>
      </c>
      <c r="G21" t="inlineStr"/>
    </row>
    <row r="22">
      <c r="A22" t="inlineStr">
        <is>
          <t>저염지리멸(상)</t>
        </is>
      </c>
      <c r="B22" t="inlineStr">
        <is>
          <t>국산</t>
        </is>
      </c>
      <c r="C22" t="inlineStr">
        <is>
          <t>1kg</t>
        </is>
      </c>
      <c r="D22" t="n">
        <v>35600</v>
      </c>
      <c r="E22" t="inlineStr"/>
      <c r="F22" t="inlineStr">
        <is>
          <t xml:space="preserve">【규격】1kg x 2봉            【특징】세멸치 1cm~3cm
【성분】건멸치100% </t>
        </is>
      </c>
      <c r="G22" t="inlineStr"/>
    </row>
    <row r="23">
      <c r="A23" t="inlineStr">
        <is>
          <t>짜지않은 지리멸치</t>
        </is>
      </c>
      <c r="B23" t="inlineStr">
        <is>
          <t>국산</t>
        </is>
      </c>
      <c r="C23" t="inlineStr">
        <is>
          <t>1kg</t>
        </is>
      </c>
      <c r="D23" t="n">
        <v>35600</v>
      </c>
      <c r="E23" t="inlineStr"/>
      <c r="F23" t="inlineStr">
        <is>
          <t xml:space="preserve">【규격】1kg x 2봉      【특징】세멸치 1cm~3cm 염분을 제거
【성분】건멸치100% </t>
        </is>
      </c>
      <c r="G23" t="inlineStr"/>
    </row>
    <row r="24">
      <c r="A24" t="inlineStr">
        <is>
          <t>깐멸치</t>
        </is>
      </c>
      <c r="B24" t="inlineStr">
        <is>
          <t>국산</t>
        </is>
      </c>
      <c r="C24" t="inlineStr">
        <is>
          <t>1kg</t>
        </is>
      </c>
      <c r="D24" t="n">
        <v>52000</v>
      </c>
      <c r="E24" t="inlineStr">
        <is>
          <t>▲</t>
        </is>
      </c>
      <c r="F24" t="inlineStr">
        <is>
          <t>【규격】1kg x 2봉              【특징】볶음, 조림용
【성분】다시멸치100%</t>
        </is>
      </c>
      <c r="G24" t="inlineStr"/>
    </row>
    <row r="25">
      <c r="A25" t="inlineStr">
        <is>
          <t>웰빙혼합멸치</t>
        </is>
      </c>
      <c r="B25" t="inlineStr">
        <is>
          <t>국산/중국</t>
        </is>
      </c>
      <c r="C25" t="inlineStr">
        <is>
          <t>1kg</t>
        </is>
      </c>
      <c r="D25" t="n">
        <v>28700</v>
      </c>
      <c r="E25" t="inlineStr"/>
      <c r="F25" t="inlineStr">
        <is>
          <t>【규격】1kg x 2봉    [kg단위 발주]
【성분】세멸치40%,아몬드40%,두절건새우20%</t>
        </is>
      </c>
      <c r="G25" t="inlineStr"/>
    </row>
    <row r="26">
      <c r="A26" t="inlineStr">
        <is>
          <t>혼합다시(최상)</t>
        </is>
      </c>
      <c r="B26" t="inlineStr">
        <is>
          <t>국산</t>
        </is>
      </c>
      <c r="C26" t="inlineStr">
        <is>
          <t>1kg</t>
        </is>
      </c>
      <c r="D26" t="n">
        <v>27100</v>
      </c>
      <c r="E26" t="inlineStr"/>
      <c r="F26" t="inlineStr">
        <is>
          <t>【규격】1kg x 2봉    [kg단위 발주]
【성분】건멸치(남해)75%,디포리(남해)10%,표고버섯(국산)5%,
        다시마(국산)5%,건새우(국산)5%</t>
        </is>
      </c>
      <c r="G26" t="inlineStr"/>
    </row>
    <row r="27">
      <c r="A27" t="inlineStr">
        <is>
          <t>혼합다시(최상)</t>
        </is>
      </c>
      <c r="B27" t="inlineStr">
        <is>
          <t>국산/중국</t>
        </is>
      </c>
      <c r="C27" t="inlineStr">
        <is>
          <t>1kg</t>
        </is>
      </c>
      <c r="D27" t="n">
        <v>25700</v>
      </c>
      <c r="E27" t="inlineStr">
        <is>
          <t>▲</t>
        </is>
      </c>
      <c r="F27" t="inlineStr">
        <is>
          <t>【규격】1kg x 2봉    [kg단위 발주]
【성분】건멸치(남해)70%,디포리(남해)10%,표고버섯(중국)5%,
        다시마(국산)5%,건새우(중국)5%,북어채(러시아)5%</t>
        </is>
      </c>
      <c r="G27" t="inlineStr"/>
    </row>
    <row r="28">
      <c r="A28" t="inlineStr">
        <is>
          <t>혼합다시(상)</t>
        </is>
      </c>
      <c r="B28" t="inlineStr">
        <is>
          <t>국산/중국</t>
        </is>
      </c>
      <c r="C28" t="inlineStr">
        <is>
          <t>1kg</t>
        </is>
      </c>
      <c r="D28" t="n">
        <v>23900</v>
      </c>
      <c r="E28" t="inlineStr">
        <is>
          <t>▲</t>
        </is>
      </c>
      <c r="F28" t="inlineStr">
        <is>
          <t>【규격】1kg x 2봉    [kg단위 발주]
【성분】건멸치(남해)75%,디포리(남해)10%,표고버섯(중국)5%,
        다시마(국산)5%,건새우(중국)5%</t>
        </is>
      </c>
      <c r="G28" t="inlineStr"/>
    </row>
    <row r="29">
      <c r="A29" t="inlineStr">
        <is>
          <t>건미역</t>
        </is>
      </c>
      <c r="B29" t="inlineStr">
        <is>
          <t>국산</t>
        </is>
      </c>
      <c r="C29" t="inlineStr">
        <is>
          <t>100g/봉</t>
        </is>
      </c>
      <c r="D29" t="n">
        <v>4100</v>
      </c>
      <c r="E29" t="inlineStr">
        <is>
          <t>▲</t>
        </is>
      </c>
      <c r="F29" t="inlineStr">
        <is>
          <t>【규격】100g         [1kg이상 발주시 박스 포장]
【성분】미역100%</t>
        </is>
      </c>
      <c r="G29" t="inlineStr"/>
    </row>
    <row r="30">
      <c r="A30" t="inlineStr">
        <is>
          <t>건미역</t>
        </is>
      </c>
      <c r="B30" t="inlineStr">
        <is>
          <t>국산</t>
        </is>
      </c>
      <c r="C30" t="inlineStr">
        <is>
          <t>200g/봉</t>
        </is>
      </c>
      <c r="D30" t="n">
        <v>7900</v>
      </c>
      <c r="E30" t="inlineStr">
        <is>
          <t>▲</t>
        </is>
      </c>
      <c r="F30" t="inlineStr">
        <is>
          <t>【규격】200g         [1kg이상 발주시 박스 포장] 
【성분】미역100%</t>
        </is>
      </c>
      <c r="G30" t="inlineStr"/>
    </row>
    <row r="31">
      <c r="A31" t="inlineStr">
        <is>
          <t>건미역</t>
        </is>
      </c>
      <c r="B31" t="inlineStr">
        <is>
          <t>국산</t>
        </is>
      </c>
      <c r="C31" t="inlineStr">
        <is>
          <t>1kg/봉</t>
        </is>
      </c>
      <c r="D31" t="n">
        <v>34500</v>
      </c>
      <c r="E31" t="inlineStr">
        <is>
          <t>▲</t>
        </is>
      </c>
      <c r="F31" t="inlineStr">
        <is>
          <t>【규격】1kg        
【성분】미역100%</t>
        </is>
      </c>
      <c r="G31" t="inlineStr"/>
    </row>
    <row r="32">
      <c r="A32" t="inlineStr">
        <is>
          <t>자른미역(상)</t>
        </is>
      </c>
      <c r="B32" t="inlineStr">
        <is>
          <t>국산</t>
        </is>
      </c>
      <c r="C32" t="inlineStr">
        <is>
          <t>100g/봉</t>
        </is>
      </c>
      <c r="D32" t="n">
        <v>4100</v>
      </c>
      <c r="E32" t="inlineStr">
        <is>
          <t>▲</t>
        </is>
      </c>
      <c r="F32" t="inlineStr">
        <is>
          <t>【규격】100g         [1kg이상 발주시 박스 포장]                
【성분】미역100%</t>
        </is>
      </c>
      <c r="G32" t="inlineStr"/>
    </row>
    <row r="33">
      <c r="A33" t="inlineStr">
        <is>
          <t>자른미역(상)</t>
        </is>
      </c>
      <c r="B33" t="inlineStr">
        <is>
          <t>국산</t>
        </is>
      </c>
      <c r="C33" t="inlineStr">
        <is>
          <t>200g/봉</t>
        </is>
      </c>
      <c r="D33" t="n">
        <v>7900</v>
      </c>
      <c r="E33" t="inlineStr">
        <is>
          <t>▲</t>
        </is>
      </c>
      <c r="F33" t="inlineStr">
        <is>
          <t>【규격】200g         [1kg이상 발주시 박스 포장]    
【성분】미역100%</t>
        </is>
      </c>
      <c r="G33" t="inlineStr"/>
    </row>
    <row r="34">
      <c r="A34" t="inlineStr">
        <is>
          <t>자른미역(상)</t>
        </is>
      </c>
      <c r="B34" t="inlineStr">
        <is>
          <t>국산</t>
        </is>
      </c>
      <c r="C34" t="inlineStr">
        <is>
          <t>1kg/봉</t>
        </is>
      </c>
      <c r="D34" t="n">
        <v>35400</v>
      </c>
      <c r="E34" t="inlineStr">
        <is>
          <t>▲</t>
        </is>
      </c>
      <c r="F34" t="inlineStr">
        <is>
          <t>【규격】1kg        
【성분】미역100%</t>
        </is>
      </c>
      <c r="G34" t="inlineStr"/>
    </row>
    <row r="35">
      <c r="A35" t="inlineStr">
        <is>
          <t>캇트건미역(최상)</t>
        </is>
      </c>
      <c r="B35" t="inlineStr">
        <is>
          <t>국산</t>
        </is>
      </c>
      <c r="C35" t="inlineStr">
        <is>
          <t>100g/봉</t>
        </is>
      </c>
      <c r="D35" t="n">
        <v>5000</v>
      </c>
      <c r="E35" t="inlineStr">
        <is>
          <t>▲</t>
        </is>
      </c>
      <c r="F35" t="inlineStr">
        <is>
          <t>【규격】100g         [1kg이상 발주시 박스 포장]
【성분】미역100%</t>
        </is>
      </c>
      <c r="G35" t="inlineStr"/>
    </row>
    <row r="36">
      <c r="A36" t="inlineStr">
        <is>
          <t>캇트건미역(최상)</t>
        </is>
      </c>
      <c r="B36" t="inlineStr">
        <is>
          <t>국산</t>
        </is>
      </c>
      <c r="C36" t="inlineStr">
        <is>
          <t>200g/봉</t>
        </is>
      </c>
      <c r="D36" t="n">
        <v>9100</v>
      </c>
      <c r="E36" t="inlineStr">
        <is>
          <t>▲</t>
        </is>
      </c>
      <c r="F36" t="inlineStr">
        <is>
          <t>【규격】200g         [1kg이상 발주시 박스 포장]
【성분】미역100%</t>
        </is>
      </c>
      <c r="G36" t="inlineStr"/>
    </row>
    <row r="37">
      <c r="A37" t="inlineStr">
        <is>
          <t>다시마</t>
        </is>
      </c>
      <c r="B37" t="inlineStr">
        <is>
          <t>완도</t>
        </is>
      </c>
      <c r="C37" t="inlineStr">
        <is>
          <t>100g/봉</t>
        </is>
      </c>
      <c r="D37" t="n">
        <v>3900</v>
      </c>
      <c r="E37" t="inlineStr"/>
      <c r="F37" t="inlineStr">
        <is>
          <t>【규격】100g         [1kg이상 발주시 박스 포장]
【성분】다시마100%</t>
        </is>
      </c>
      <c r="G37" t="inlineStr"/>
    </row>
    <row r="38">
      <c r="A38" t="inlineStr">
        <is>
          <t>다시마</t>
        </is>
      </c>
      <c r="B38" t="inlineStr">
        <is>
          <t>완도</t>
        </is>
      </c>
      <c r="C38" t="inlineStr">
        <is>
          <t>200g/봉</t>
        </is>
      </c>
      <c r="D38" t="n">
        <v>8000</v>
      </c>
      <c r="E38" t="inlineStr"/>
      <c r="F38" t="inlineStr">
        <is>
          <t>【규격】200g         [1kg이상 발주시 박스 포장]
【성분】다시마100%</t>
        </is>
      </c>
      <c r="G38" t="inlineStr"/>
    </row>
    <row r="39">
      <c r="A39" t="inlineStr">
        <is>
          <t>다시마</t>
        </is>
      </c>
      <c r="B39" t="inlineStr">
        <is>
          <t>완도</t>
        </is>
      </c>
      <c r="C39" t="inlineStr">
        <is>
          <t>500g/봉</t>
        </is>
      </c>
      <c r="D39" t="n">
        <v>17300</v>
      </c>
      <c r="E39" t="inlineStr"/>
      <c r="F39" t="inlineStr">
        <is>
          <t>【규격】500g         [1kg이상 발주시 박스 포장]
【성분】다시마100%</t>
        </is>
      </c>
      <c r="G39" t="inlineStr"/>
    </row>
    <row r="40">
      <c r="A40" t="inlineStr">
        <is>
          <t>다시마</t>
        </is>
      </c>
      <c r="B40" t="inlineStr">
        <is>
          <t>기장</t>
        </is>
      </c>
      <c r="C40" t="inlineStr">
        <is>
          <t>100g/봉</t>
        </is>
      </c>
      <c r="D40" t="n">
        <v>4400</v>
      </c>
      <c r="E40" t="inlineStr"/>
      <c r="F40" t="inlineStr">
        <is>
          <t>【규격】100g         [1kg이상 발주시 박스 포장]
【성분】다시마100%</t>
        </is>
      </c>
      <c r="G40" t="inlineStr"/>
    </row>
    <row r="41">
      <c r="A41" t="inlineStr">
        <is>
          <t>다시마</t>
        </is>
      </c>
      <c r="B41" t="inlineStr">
        <is>
          <t>기장</t>
        </is>
      </c>
      <c r="C41" t="inlineStr">
        <is>
          <t>200g/봉</t>
        </is>
      </c>
      <c r="D41" t="n">
        <v>8500</v>
      </c>
      <c r="E41" t="inlineStr"/>
      <c r="F41" t="inlineStr">
        <is>
          <t>【규격】200g         [1kg이상 발주시 박스 포장]
【성분】다시마100%</t>
        </is>
      </c>
      <c r="G41" t="inlineStr"/>
    </row>
    <row r="42">
      <c r="A42" t="inlineStr">
        <is>
          <t>다시마</t>
        </is>
      </c>
      <c r="B42" t="inlineStr">
        <is>
          <t>기장</t>
        </is>
      </c>
      <c r="C42" t="inlineStr">
        <is>
          <t>500g/봉</t>
        </is>
      </c>
      <c r="D42" t="n">
        <v>18900</v>
      </c>
      <c r="E42" t="inlineStr"/>
      <c r="F42" t="inlineStr">
        <is>
          <t>【규격】500g         [1kg이상 발주시 박스 포장]
【성분】다시마100%</t>
        </is>
      </c>
      <c r="G42" t="inlineStr"/>
    </row>
    <row r="43">
      <c r="A43" t="inlineStr">
        <is>
          <t>뿌리다시마</t>
        </is>
      </c>
      <c r="B43" t="inlineStr">
        <is>
          <t>완도</t>
        </is>
      </c>
      <c r="C43" t="inlineStr">
        <is>
          <t>100g/봉</t>
        </is>
      </c>
      <c r="D43" t="n">
        <v>4400</v>
      </c>
      <c r="E43" t="inlineStr"/>
      <c r="F43" t="inlineStr">
        <is>
          <t>【규격】100g         [1kg이상 발주시 박스 포장]
【성분】다시마100%</t>
        </is>
      </c>
      <c r="G43" t="inlineStr"/>
    </row>
    <row r="44">
      <c r="A44" t="inlineStr">
        <is>
          <t>뿌리다시마</t>
        </is>
      </c>
      <c r="B44" t="inlineStr">
        <is>
          <t>완도</t>
        </is>
      </c>
      <c r="C44" t="inlineStr">
        <is>
          <t>200g/봉</t>
        </is>
      </c>
      <c r="D44" t="n">
        <v>8500</v>
      </c>
      <c r="E44" t="inlineStr"/>
      <c r="F44" t="inlineStr">
        <is>
          <t>【규격】200g         [1kg이상 발주시 박스 포장]
【성분】다시마100%</t>
        </is>
      </c>
      <c r="G44" t="inlineStr"/>
    </row>
    <row r="45">
      <c r="A45" t="inlineStr">
        <is>
          <t>뿌리다시마</t>
        </is>
      </c>
      <c r="B45" t="inlineStr">
        <is>
          <t>완도</t>
        </is>
      </c>
      <c r="C45" t="inlineStr">
        <is>
          <t>500g/봉</t>
        </is>
      </c>
      <c r="D45" t="n">
        <v>19400</v>
      </c>
      <c r="E45" t="inlineStr"/>
      <c r="F45" t="inlineStr">
        <is>
          <t>【규격】500g         [1kg이상 발주시 박스 포장]
【성분】다시마100%</t>
        </is>
      </c>
      <c r="G45" t="inlineStr"/>
    </row>
    <row r="46">
      <c r="A46" t="inlineStr">
        <is>
          <t>다시마사각</t>
        </is>
      </c>
      <c r="B46" t="inlineStr">
        <is>
          <t>국산</t>
        </is>
      </c>
      <c r="C46" t="inlineStr">
        <is>
          <t>1kg</t>
        </is>
      </c>
      <c r="D46" t="n">
        <v>34700</v>
      </c>
      <c r="E46" t="inlineStr"/>
      <c r="F46" t="inlineStr">
        <is>
          <t>【규격  500g x 2봉            【특징】3x4cm, 1,500ea, 튀각용  
【성분】다시마100%(완도산)</t>
        </is>
      </c>
      <c r="G46" t="inlineStr"/>
    </row>
    <row r="47">
      <c r="A47" t="inlineStr">
        <is>
          <t>두절건새우</t>
        </is>
      </c>
      <c r="B47" t="inlineStr">
        <is>
          <t>중국산</t>
        </is>
      </c>
      <c r="C47" t="inlineStr">
        <is>
          <t>1kg</t>
        </is>
      </c>
      <c r="D47" t="n">
        <v>35600</v>
      </c>
      <c r="E47" t="inlineStr"/>
      <c r="F47" t="inlineStr">
        <is>
          <t>【규격】500g x 2봉            【특징】볶음용             
【성분】새우100%</t>
        </is>
      </c>
      <c r="G47" t="inlineStr"/>
    </row>
    <row r="48">
      <c r="A48" t="inlineStr">
        <is>
          <t>두절건새우</t>
        </is>
      </c>
      <c r="B48" t="inlineStr">
        <is>
          <t>국산</t>
        </is>
      </c>
      <c r="C48" t="inlineStr">
        <is>
          <t>1kg</t>
        </is>
      </c>
      <c r="D48" t="n">
        <v>92100</v>
      </c>
      <c r="E48" t="inlineStr"/>
      <c r="F48" t="inlineStr">
        <is>
          <t>【규격】500g x 2봉            【특징】볶음용             
【성분】새우100%</t>
        </is>
      </c>
      <c r="G48" t="inlineStr"/>
    </row>
    <row r="49">
      <c r="A49" t="inlineStr">
        <is>
          <t>보리새우</t>
        </is>
      </c>
      <c r="B49" t="inlineStr">
        <is>
          <t>국산</t>
        </is>
      </c>
      <c r="C49" t="inlineStr">
        <is>
          <t>1kg</t>
        </is>
      </c>
      <c r="D49" t="n">
        <v>35600</v>
      </c>
      <c r="E49" t="inlineStr"/>
      <c r="F49" t="inlineStr">
        <is>
          <t>【규격】500g x 2봉            【특징】다시용             
【성분】건새우100%</t>
        </is>
      </c>
      <c r="G49" t="inlineStr"/>
    </row>
    <row r="50">
      <c r="A50" t="inlineStr">
        <is>
          <t>홍새우</t>
        </is>
      </c>
      <c r="B50" t="inlineStr">
        <is>
          <t>국산</t>
        </is>
      </c>
      <c r="C50" t="inlineStr">
        <is>
          <t>1kg</t>
        </is>
      </c>
      <c r="D50" t="n">
        <v>45200</v>
      </c>
      <c r="E50" t="inlineStr"/>
      <c r="F50" t="inlineStr">
        <is>
          <t>【규격】500g x 2봉            【특징】다시용             
【성분】건새우100%</t>
        </is>
      </c>
      <c r="G50" t="inlineStr"/>
    </row>
    <row r="51">
      <c r="A51" t="inlineStr">
        <is>
          <t>홍새우</t>
        </is>
      </c>
      <c r="B51" t="inlineStr">
        <is>
          <t>중국산</t>
        </is>
      </c>
      <c r="C51" t="inlineStr">
        <is>
          <t>1kg</t>
        </is>
      </c>
      <c r="D51" t="n">
        <v>33700</v>
      </c>
      <c r="E51" t="inlineStr"/>
      <c r="F51" t="inlineStr">
        <is>
          <t>【규격】500g x 2봉            【특징】다시용             
【성분】건새우100%</t>
        </is>
      </c>
      <c r="G51" t="inlineStr"/>
    </row>
    <row r="52">
      <c r="A52" t="inlineStr">
        <is>
          <t>북어머리</t>
        </is>
      </c>
      <c r="B52" t="inlineStr">
        <is>
          <t>러시아</t>
        </is>
      </c>
      <c r="C52" t="inlineStr">
        <is>
          <t>1kg</t>
        </is>
      </c>
      <c r="D52" t="n">
        <v>24100</v>
      </c>
      <c r="E52" t="inlineStr"/>
      <c r="F52" t="inlineStr">
        <is>
          <t>【규격】500g x 2봉
【성분】명태100%</t>
        </is>
      </c>
      <c r="G52" t="inlineStr"/>
    </row>
    <row r="53">
      <c r="A53" t="inlineStr">
        <is>
          <t>북어채</t>
        </is>
      </c>
      <c r="B53" t="inlineStr">
        <is>
          <t>러시아</t>
        </is>
      </c>
      <c r="C53" t="inlineStr">
        <is>
          <t>1kg</t>
        </is>
      </c>
      <c r="D53" t="n">
        <v>52000</v>
      </c>
      <c r="E53" t="inlineStr"/>
      <c r="F53" t="inlineStr">
        <is>
          <t>【규격】500g x 2봉
【성분】명태100%</t>
        </is>
      </c>
      <c r="G53" t="inlineStr"/>
    </row>
    <row r="54">
      <c r="A54" t="inlineStr">
        <is>
          <t>북어채(국내가공)</t>
        </is>
      </c>
      <c r="B54" t="inlineStr">
        <is>
          <t>러시아</t>
        </is>
      </c>
      <c r="C54" t="inlineStr">
        <is>
          <t>1kg</t>
        </is>
      </c>
      <c r="D54" t="n">
        <v>74000</v>
      </c>
      <c r="E54" t="inlineStr"/>
      <c r="F54" t="inlineStr">
        <is>
          <t>【규격】500g x 2봉
【성분】명태100%</t>
        </is>
      </c>
      <c r="G54" t="inlineStr"/>
    </row>
    <row r="55">
      <c r="A55" t="inlineStr">
        <is>
          <t>황태채</t>
        </is>
      </c>
      <c r="B55" t="inlineStr">
        <is>
          <t>러시아</t>
        </is>
      </c>
      <c r="C55" t="inlineStr">
        <is>
          <t>1kg</t>
        </is>
      </c>
      <c r="D55" t="n">
        <v>52000</v>
      </c>
      <c r="E55" t="inlineStr"/>
      <c r="F55" t="inlineStr">
        <is>
          <t>【규격】500g x 2봉
【성분】명태100%</t>
        </is>
      </c>
      <c r="G55" t="inlineStr"/>
    </row>
    <row r="56">
      <c r="A56" t="inlineStr">
        <is>
          <t>김밥김</t>
        </is>
      </c>
      <c r="B56" t="inlineStr">
        <is>
          <t>국산</t>
        </is>
      </c>
      <c r="C56" t="inlineStr">
        <is>
          <t>속
(100장)</t>
        </is>
      </c>
      <c r="D56" t="n">
        <v>23000</v>
      </c>
      <c r="E56" t="inlineStr">
        <is>
          <t>▲</t>
        </is>
      </c>
      <c r="F56" t="inlineStr">
        <is>
          <t>【규격】속당 100장 (단위주의)          
【성분】김100%</t>
        </is>
      </c>
      <c r="G56" t="inlineStr"/>
    </row>
    <row r="57">
      <c r="A57" t="inlineStr">
        <is>
          <t>구운김밥김</t>
        </is>
      </c>
      <c r="B57" t="inlineStr">
        <is>
          <t>국산</t>
        </is>
      </c>
      <c r="C57" t="inlineStr">
        <is>
          <t>속
(100장)</t>
        </is>
      </c>
      <c r="D57" t="n">
        <v>25200</v>
      </c>
      <c r="E57" t="inlineStr">
        <is>
          <t>▲</t>
        </is>
      </c>
      <c r="F57" t="inlineStr">
        <is>
          <t>【규격】속당 100장 (단위주의)          
【성분】구운김100%</t>
        </is>
      </c>
      <c r="G57" t="inlineStr"/>
    </row>
    <row r="58">
      <c r="A58" t="inlineStr">
        <is>
          <t>돌김</t>
        </is>
      </c>
      <c r="B58" t="inlineStr">
        <is>
          <t>국산</t>
        </is>
      </c>
      <c r="C58" t="inlineStr">
        <is>
          <t>속
(100장)</t>
        </is>
      </c>
      <c r="D58" t="n">
        <v>20200</v>
      </c>
      <c r="E58" t="inlineStr"/>
      <c r="F58" t="inlineStr">
        <is>
          <t>【규격】속당 100장 (단위주의)          
【성분】김100%</t>
        </is>
      </c>
      <c r="G58" t="inlineStr"/>
    </row>
    <row r="59">
      <c r="A59" t="inlineStr">
        <is>
          <t>무염김가루</t>
        </is>
      </c>
      <c r="B59" t="inlineStr">
        <is>
          <t>국산</t>
        </is>
      </c>
      <c r="C59" t="inlineStr">
        <is>
          <t>1kg</t>
        </is>
      </c>
      <c r="D59" t="inlineStr">
        <is>
          <t>일시절품</t>
        </is>
      </c>
      <c r="E59" t="inlineStr"/>
      <c r="F59" t="inlineStr">
        <is>
          <t>【규격】500g x 2봉
【성분】마른김100%</t>
        </is>
      </c>
      <c r="G59" t="inlineStr"/>
    </row>
    <row r="60">
      <c r="A60" t="inlineStr">
        <is>
          <t>조미김가루</t>
        </is>
      </c>
      <c r="B60" t="inlineStr">
        <is>
          <t>국산</t>
        </is>
      </c>
      <c r="C60" t="inlineStr">
        <is>
          <t>1kg</t>
        </is>
      </c>
      <c r="D60" t="n">
        <v>51000</v>
      </c>
      <c r="E60" t="inlineStr"/>
      <c r="F60" t="inlineStr">
        <is>
          <t>【규격】500g x 2봉         【특징】부가세포함  
【성분】마른김80%,참기름,맛소금,식용유</t>
        </is>
      </c>
      <c r="G60" t="inlineStr">
        <is>
          <t>○</t>
        </is>
      </c>
    </row>
    <row r="61">
      <c r="A61" t="inlineStr">
        <is>
          <t>건포도</t>
        </is>
      </c>
      <c r="B61" t="inlineStr">
        <is>
          <t>미국산</t>
        </is>
      </c>
      <c r="C61" t="inlineStr">
        <is>
          <t>1kg</t>
        </is>
      </c>
      <c r="D61" t="n">
        <v>13100</v>
      </c>
      <c r="E61" t="inlineStr"/>
      <c r="F61" t="inlineStr">
        <is>
          <t>【규격】1kg x 2봉          【특징】부가세포함
【성분】건포도99.25%,식물성기름(면실유,대두유)0.75%</t>
        </is>
      </c>
      <c r="G61" t="inlineStr"/>
    </row>
    <row r="62">
      <c r="A62" t="inlineStr">
        <is>
          <t>건홍합</t>
        </is>
      </c>
      <c r="B62" t="inlineStr">
        <is>
          <t xml:space="preserve">국산 </t>
        </is>
      </c>
      <c r="C62" t="inlineStr">
        <is>
          <t>1kg</t>
        </is>
      </c>
      <c r="D62" t="n">
        <v>49000</v>
      </c>
      <c r="E62" t="inlineStr"/>
      <c r="F62" t="inlineStr">
        <is>
          <t>【규격】1kg x 2봉
【성분】홍합 100%</t>
        </is>
      </c>
      <c r="G62" t="inlineStr"/>
    </row>
    <row r="63">
      <c r="A63" t="inlineStr">
        <is>
          <t>건표고버섯</t>
        </is>
      </c>
      <c r="B63" t="inlineStr">
        <is>
          <t>국산</t>
        </is>
      </c>
      <c r="C63" t="inlineStr">
        <is>
          <t>1kg</t>
        </is>
      </c>
      <c r="D63" t="n">
        <v>77300</v>
      </c>
      <c r="E63" t="inlineStr"/>
      <c r="F63" t="inlineStr">
        <is>
          <t>【규격】500g x 2봉
【성분】표고버섯100%</t>
        </is>
      </c>
      <c r="G63" t="inlineStr"/>
    </row>
    <row r="64">
      <c r="A64" t="inlineStr">
        <is>
          <t>건표고버섯</t>
        </is>
      </c>
      <c r="B64" t="inlineStr">
        <is>
          <t>중국산</t>
        </is>
      </c>
      <c r="C64" t="inlineStr">
        <is>
          <t>1kg</t>
        </is>
      </c>
      <c r="D64" t="n">
        <v>39400</v>
      </c>
      <c r="E64" t="inlineStr"/>
      <c r="F64" t="inlineStr">
        <is>
          <t>【규격】500g x 2봉
【성분】표고버섯100%</t>
        </is>
      </c>
      <c r="G64" t="inlineStr"/>
    </row>
    <row r="65">
      <c r="A65" t="inlineStr">
        <is>
          <t>건표고슬라이스</t>
        </is>
      </c>
      <c r="B65" t="inlineStr">
        <is>
          <t>중국산</t>
        </is>
      </c>
      <c r="C65" t="inlineStr">
        <is>
          <t>1kg</t>
        </is>
      </c>
      <c r="D65" t="n">
        <v>35600</v>
      </c>
      <c r="E65" t="inlineStr"/>
      <c r="F65" t="inlineStr">
        <is>
          <t>【규격】500g x 2봉
【성분】표고버섯100%</t>
        </is>
      </c>
      <c r="G65" t="inlineStr"/>
    </row>
    <row r="66">
      <c r="A66" t="inlineStr">
        <is>
          <t>깐호두</t>
        </is>
      </c>
      <c r="B66" t="inlineStr">
        <is>
          <t>미국/베트남</t>
        </is>
      </c>
      <c r="C66" t="inlineStr">
        <is>
          <t>1kg</t>
        </is>
      </c>
      <c r="D66" t="n">
        <v>19100</v>
      </c>
      <c r="E66" t="inlineStr"/>
      <c r="F66" t="inlineStr">
        <is>
          <t>【규격】1kg x 2봉
【성분】호두 100%</t>
        </is>
      </c>
      <c r="G66" t="inlineStr"/>
    </row>
    <row r="67">
      <c r="A67" t="inlineStr">
        <is>
          <t>통아몬드</t>
        </is>
      </c>
      <c r="B67" t="inlineStr">
        <is>
          <t>미국산</t>
        </is>
      </c>
      <c r="C67" t="inlineStr">
        <is>
          <t>1kg</t>
        </is>
      </c>
      <c r="D67" t="n">
        <v>21100</v>
      </c>
      <c r="E67" t="inlineStr"/>
      <c r="F67" t="inlineStr">
        <is>
          <t>【규격】1kg x 2봉
【성분】아몬드 100%</t>
        </is>
      </c>
      <c r="G67" t="inlineStr"/>
    </row>
    <row r="68">
      <c r="A68" t="inlineStr">
        <is>
          <t>통아몬드 슬라이스</t>
        </is>
      </c>
      <c r="B68" t="inlineStr">
        <is>
          <t>미국산</t>
        </is>
      </c>
      <c r="C68" t="inlineStr">
        <is>
          <t>1kg</t>
        </is>
      </c>
      <c r="D68" t="n">
        <v>22100</v>
      </c>
      <c r="E68" t="inlineStr"/>
      <c r="F68" t="inlineStr">
        <is>
          <t>【규격】1kg x 2봉
【성분】아몬드 100%</t>
        </is>
      </c>
      <c r="G68" t="inlineStr"/>
    </row>
    <row r="69">
      <c r="A69" t="inlineStr">
        <is>
          <t>명엽채</t>
        </is>
      </c>
      <c r="B69" t="inlineStr">
        <is>
          <t>베트남</t>
        </is>
      </c>
      <c r="C69" t="inlineStr">
        <is>
          <t>1kg</t>
        </is>
      </c>
      <c r="D69" t="n">
        <v>10700</v>
      </c>
      <c r="E69" t="inlineStr"/>
      <c r="F69" t="inlineStr">
        <is>
          <t>【규격】1kg x 2봉              【특징】부가세포함
【성분】연육80.65%,설탕 외</t>
        </is>
      </c>
      <c r="G69" t="inlineStr">
        <is>
          <t>○</t>
        </is>
      </c>
    </row>
    <row r="70">
      <c r="A70" t="inlineStr">
        <is>
          <t>백진미채</t>
        </is>
      </c>
      <c r="B70" t="inlineStr">
        <is>
          <t>국산</t>
        </is>
      </c>
      <c r="C70" t="inlineStr">
        <is>
          <t>1kg</t>
        </is>
      </c>
      <c r="D70" t="inlineStr">
        <is>
          <t>일시절품</t>
        </is>
      </c>
      <c r="E70" t="inlineStr"/>
      <c r="F70" t="inlineStr">
        <is>
          <t>【규격】1kg x 2봉              【특징】부가세포함
【성분】오징어(국산)83.8% 외</t>
        </is>
      </c>
      <c r="G70" t="inlineStr">
        <is>
          <t>○</t>
        </is>
      </c>
    </row>
    <row r="71">
      <c r="A71" t="inlineStr">
        <is>
          <t>백진미채</t>
        </is>
      </c>
      <c r="B71" t="inlineStr">
        <is>
          <t>수입</t>
        </is>
      </c>
      <c r="C71" t="inlineStr">
        <is>
          <t>1kg</t>
        </is>
      </c>
      <c r="D71" t="n">
        <v>39100</v>
      </c>
      <c r="E71" t="inlineStr">
        <is>
          <t>▲</t>
        </is>
      </c>
      <c r="F71" t="inlineStr">
        <is>
          <t>【규격】1kg x 2봉              【특징】부가세포함
【성분】오징어(페루)88.57%,D-소르비톨 외</t>
        </is>
      </c>
      <c r="G71" t="inlineStr">
        <is>
          <t>○</t>
        </is>
      </c>
    </row>
    <row r="72">
      <c r="A72" t="inlineStr">
        <is>
          <t>일미채</t>
        </is>
      </c>
      <c r="B72" t="inlineStr">
        <is>
          <t>국산</t>
        </is>
      </c>
      <c r="C72" t="inlineStr">
        <is>
          <t>1kg</t>
        </is>
      </c>
      <c r="D72" t="n">
        <v>126000</v>
      </c>
      <c r="E72" t="inlineStr">
        <is>
          <t>(할인제외)</t>
        </is>
      </c>
      <c r="F72" t="inlineStr">
        <is>
          <t>【규격】1kg x 2봉              【특징】부가세포함
【성분】오징어(국산)83.8% 외</t>
        </is>
      </c>
      <c r="G72" t="inlineStr">
        <is>
          <t>○</t>
        </is>
      </c>
    </row>
    <row r="73">
      <c r="A73" t="inlineStr">
        <is>
          <t>일미채</t>
        </is>
      </c>
      <c r="B73" t="inlineStr">
        <is>
          <t>중국산</t>
        </is>
      </c>
      <c r="C73" t="inlineStr">
        <is>
          <t>1kg</t>
        </is>
      </c>
      <c r="D73" t="n">
        <v>28400</v>
      </c>
      <c r="E73" t="inlineStr"/>
      <c r="F73" t="inlineStr">
        <is>
          <t>【규격】1kg x 2봉              【특징】부가세포함
【성분】오징어(중국)63%,D-소르비톨 외</t>
        </is>
      </c>
      <c r="G73" t="inlineStr">
        <is>
          <t>○</t>
        </is>
      </c>
    </row>
    <row r="74">
      <c r="A74" t="inlineStr">
        <is>
          <t>일미채</t>
        </is>
      </c>
      <c r="B74" t="inlineStr">
        <is>
          <t>수입</t>
        </is>
      </c>
      <c r="C74" t="inlineStr">
        <is>
          <t>1kg</t>
        </is>
      </c>
      <c r="D74" t="n">
        <v>39100</v>
      </c>
      <c r="E74" t="inlineStr">
        <is>
          <t>▲</t>
        </is>
      </c>
      <c r="F74" t="inlineStr">
        <is>
          <t>【규격】1kg x 2봉              【특징】부가세포함
【성분】오징어(페루)88.57%,D-소르비톨 외</t>
        </is>
      </c>
      <c r="G74" t="inlineStr">
        <is>
          <t>○</t>
        </is>
      </c>
    </row>
    <row r="75">
      <c r="A75" t="inlineStr">
        <is>
          <t>참진미채(홍진미채)</t>
        </is>
      </c>
      <c r="B75" t="inlineStr">
        <is>
          <t>국산</t>
        </is>
      </c>
      <c r="C75" t="inlineStr">
        <is>
          <t>1kg</t>
        </is>
      </c>
      <c r="D75" t="n">
        <v>126000</v>
      </c>
      <c r="E75" t="inlineStr">
        <is>
          <t>(할인제외)</t>
        </is>
      </c>
      <c r="F75" t="inlineStr">
        <is>
          <t>【규격】1kg x 2봉              【특징】부가세포함
【성분】오징어(국산)83.8% 외</t>
        </is>
      </c>
      <c r="G75" t="inlineStr">
        <is>
          <t>○</t>
        </is>
      </c>
    </row>
    <row r="76">
      <c r="A76" t="inlineStr">
        <is>
          <t>참진미채(홍진미채)</t>
        </is>
      </c>
      <c r="B76" t="inlineStr">
        <is>
          <t>수입</t>
        </is>
      </c>
      <c r="C76" t="inlineStr">
        <is>
          <t>1kg</t>
        </is>
      </c>
      <c r="D76" t="n">
        <v>39100</v>
      </c>
      <c r="E76" t="inlineStr">
        <is>
          <t>▲</t>
        </is>
      </c>
      <c r="F76" t="inlineStr">
        <is>
          <t>【규격】1kg x 2봉              【특징】부가세포함
【성분】오징어(페루)89.58%,D-소르비톨 외</t>
        </is>
      </c>
      <c r="G76" t="inlineStr">
        <is>
          <t>○</t>
        </is>
      </c>
    </row>
    <row r="77">
      <c r="A77" t="inlineStr">
        <is>
          <t>쥐포채</t>
        </is>
      </c>
      <c r="B77" t="inlineStr">
        <is>
          <t>베트남</t>
        </is>
      </c>
      <c r="C77" t="inlineStr">
        <is>
          <t>1kg</t>
        </is>
      </c>
      <c r="D77" t="n">
        <v>12900</v>
      </c>
      <c r="E77" t="inlineStr"/>
      <c r="F77" t="inlineStr">
        <is>
          <t>【규격】1kg x 2봉              【특징】부가세포함
【성분】연육(베트남)75%,설탕,전분,솔비톨,정제염 외</t>
        </is>
      </c>
      <c r="G77" t="inlineStr">
        <is>
          <t>○</t>
        </is>
      </c>
    </row>
    <row r="78">
      <c r="A78" t="inlineStr">
        <is>
          <t>구운참쥐포채</t>
        </is>
      </c>
      <c r="B78" t="inlineStr">
        <is>
          <t>베트남</t>
        </is>
      </c>
      <c r="C78" t="inlineStr">
        <is>
          <t>1kg</t>
        </is>
      </c>
      <c r="D78" t="n">
        <v>40300</v>
      </c>
      <c r="E78" t="inlineStr"/>
      <c r="F78" t="inlineStr">
        <is>
          <t>【규격】1kg x 2봉              【특징】부가세포함
【성분】쥐치89%,설탕,식염 외</t>
        </is>
      </c>
      <c r="G78" t="inlineStr">
        <is>
          <t>○</t>
        </is>
      </c>
    </row>
    <row r="79">
      <c r="A79" t="inlineStr">
        <is>
          <t>참쥐치채</t>
        </is>
      </c>
      <c r="B79" t="inlineStr">
        <is>
          <t>베트남</t>
        </is>
      </c>
      <c r="C79" t="inlineStr">
        <is>
          <t>1kg</t>
        </is>
      </c>
      <c r="D79" t="n">
        <v>36500</v>
      </c>
      <c r="E79" t="inlineStr"/>
      <c r="F79" t="inlineStr">
        <is>
          <t>【규격】1kg x 2봉              【특징】부가세포함
【성분】쥐치89%,설탕,식염 외</t>
        </is>
      </c>
      <c r="G79" t="inlineStr">
        <is>
          <t>○</t>
        </is>
      </c>
    </row>
    <row r="80">
      <c r="A80" t="inlineStr">
        <is>
          <t>동전참쥐포</t>
        </is>
      </c>
      <c r="B80" t="inlineStr">
        <is>
          <t>베트남</t>
        </is>
      </c>
      <c r="C80" t="inlineStr">
        <is>
          <t>1kg</t>
        </is>
      </c>
      <c r="D80" t="n">
        <v>34700</v>
      </c>
      <c r="E80" t="inlineStr"/>
      <c r="F80" t="inlineStr">
        <is>
          <t>【규격】1kg x 2봉              【특징】부가세포함
【성분】쥐치89%,설탕,식염 외</t>
        </is>
      </c>
      <c r="G80" t="inlineStr">
        <is>
          <t>○</t>
        </is>
      </c>
    </row>
    <row r="81">
      <c r="A81" t="inlineStr">
        <is>
          <t>참쥐포채(가는채)</t>
        </is>
      </c>
      <c r="B81" t="inlineStr">
        <is>
          <t>베트남</t>
        </is>
      </c>
      <c r="C81" t="inlineStr">
        <is>
          <t>1kg</t>
        </is>
      </c>
      <c r="D81" t="n">
        <v>36500</v>
      </c>
      <c r="E81" t="inlineStr"/>
      <c r="F81" t="inlineStr">
        <is>
          <t>【규격】1kg x 2봉              【특징】부가세포함
【성분】쥐치89%,설탕,식염 외</t>
        </is>
      </c>
      <c r="G81" t="inlineStr">
        <is>
          <t>○</t>
        </is>
      </c>
    </row>
    <row r="82">
      <c r="A82" t="inlineStr">
        <is>
          <t>참쥐포사각(볶음)</t>
        </is>
      </c>
      <c r="B82" t="inlineStr">
        <is>
          <t>베트남</t>
        </is>
      </c>
      <c r="C82" t="inlineStr">
        <is>
          <t>1kg</t>
        </is>
      </c>
      <c r="D82" t="n">
        <v>36500</v>
      </c>
      <c r="E82" t="inlineStr"/>
      <c r="F82" t="inlineStr">
        <is>
          <t>【규격】1kg x 2봉              【특징】부가세포함
【성분】쥐치89%,설탕,식염 외</t>
        </is>
      </c>
      <c r="G82" t="inlineStr">
        <is>
          <t>○</t>
        </is>
      </c>
    </row>
    <row r="83">
      <c r="A83" t="inlineStr">
        <is>
          <t>구운아귀채</t>
        </is>
      </c>
      <c r="B83" t="inlineStr">
        <is>
          <t>중국산</t>
        </is>
      </c>
      <c r="C83" t="inlineStr">
        <is>
          <t>1kg</t>
        </is>
      </c>
      <c r="D83" t="n">
        <v>54700</v>
      </c>
      <c r="E83" t="inlineStr"/>
      <c r="F83" t="inlineStr">
        <is>
          <t>【규격】1kg x 2봉              【특징】부가세포함
【성분】 아귀86.9%, 설탕,정제염 외</t>
        </is>
      </c>
      <c r="G83" t="inlineStr">
        <is>
          <t>○</t>
        </is>
      </c>
    </row>
    <row r="84">
      <c r="A84" t="inlineStr">
        <is>
          <t>구운물메기채</t>
        </is>
      </c>
      <c r="B84" t="inlineStr">
        <is>
          <t>중국산</t>
        </is>
      </c>
      <c r="C84" t="inlineStr">
        <is>
          <t>1kg</t>
        </is>
      </c>
      <c r="D84" t="n">
        <v>39400</v>
      </c>
      <c r="E84" t="inlineStr"/>
      <c r="F84" t="inlineStr">
        <is>
          <t>【규격】1kg x 2봉              【특징】부가세포함
【성분】 물메기87%, 설탕,정제염 외</t>
        </is>
      </c>
      <c r="G84" t="inlineStr">
        <is>
          <t>○</t>
        </is>
      </c>
    </row>
    <row r="85">
      <c r="A85" t="inlineStr">
        <is>
          <t>맛다랑어(가쓰오부시)
-훈연용-</t>
        </is>
      </c>
      <c r="B85" t="inlineStr">
        <is>
          <t>인도네시아</t>
        </is>
      </c>
      <c r="C85" t="inlineStr">
        <is>
          <t>1kg</t>
        </is>
      </c>
      <c r="D85" t="n">
        <v>43300</v>
      </c>
      <c r="E85" t="inlineStr"/>
      <c r="F85" t="inlineStr">
        <is>
          <t>【규격】500g x 2봉
【성분】가다랑어 100%</t>
        </is>
      </c>
      <c r="G85" t="inlineStr"/>
    </row>
    <row r="86">
      <c r="A86" t="inlineStr">
        <is>
          <t>맛다랑어(가쓰오부시)
-고명용-</t>
        </is>
      </c>
      <c r="B86" t="inlineStr">
        <is>
          <t>인도네시아</t>
        </is>
      </c>
      <c r="C86" t="inlineStr">
        <is>
          <t>1kg</t>
        </is>
      </c>
      <c r="D86" t="n">
        <v>56700</v>
      </c>
      <c r="E86" t="inlineStr"/>
      <c r="F86" t="inlineStr">
        <is>
          <t>【규격】500g x 2봉
【성분】가다랑어 100%</t>
        </is>
      </c>
      <c r="G86" t="inlineStr"/>
    </row>
    <row r="87">
      <c r="A87" t="inlineStr">
        <is>
          <t>건파래</t>
        </is>
      </c>
      <c r="B87" t="inlineStr">
        <is>
          <t>국산</t>
        </is>
      </c>
      <c r="C87" t="inlineStr">
        <is>
          <t>1kg</t>
        </is>
      </c>
      <c r="D87" t="n">
        <v>81300</v>
      </c>
      <c r="E87" t="inlineStr"/>
      <c r="F87" t="inlineStr">
        <is>
          <t>【규격】500g
【성분】김,파래 혼합비율 7:3 식용 첨가물 無</t>
        </is>
      </c>
      <c r="G87" t="inlineStr"/>
    </row>
    <row r="88">
      <c r="A88" t="inlineStr">
        <is>
          <t>김파래김자반(돌자반)</t>
        </is>
      </c>
      <c r="B88" t="inlineStr">
        <is>
          <t>국산</t>
        </is>
      </c>
      <c r="C88" t="inlineStr">
        <is>
          <t>1kg</t>
        </is>
      </c>
      <c r="D88" t="n">
        <v>32800</v>
      </c>
      <c r="E88" t="inlineStr"/>
      <c r="F88" t="inlineStr">
        <is>
          <t>【규격】1kg                  【특징】부가세포함[kg단위 발주]
【성분】돌자반(국내산)20%,대두유,참기름,맛소금</t>
        </is>
      </c>
      <c r="G88" t="inlineStr">
        <is>
          <t>○</t>
        </is>
      </c>
    </row>
  </sheetData>
  <hyperlinks>
    <hyperlink ref="A2" r:id="rId1"/>
  </hyperlinks>
  <pageMargins left="0.75" right="0.75" top="1" bottom="1" header="0.5" footer="0.5"/>
</worksheet>
</file>

<file path=xl/worksheets/sheet7.xml><?xml version="1.0" encoding="utf-8"?>
<worksheet xmlns:r="http://schemas.openxmlformats.org/officeDocument/2006/relationships" xmlns="http://schemas.openxmlformats.org/spreadsheetml/2006/main">
  <sheetPr>
    <outlinePr summaryBelow="1" summaryRight="1"/>
    <pageSetUpPr/>
  </sheetPr>
  <dimension ref="A1:G52"/>
  <sheetViews>
    <sheetView workbookViewId="0">
      <selection activeCell="A1" sqref="A1"/>
    </sheetView>
  </sheetViews>
  <sheetFormatPr baseColWidth="8" defaultRowHeight="15"/>
  <sheetData>
    <row r="1">
      <c r="A1" t="inlineStr">
        <is>
          <t>5790_삼청_2024년+6월+에프앤에프++홍보코너+단가표.xls</t>
        </is>
      </c>
    </row>
    <row r="2">
      <c r="A2" t="inlineStr">
        <is>
          <t>https://school062.com/bbs/board.php?bo_table=product_02&amp;wr_id=5790</t>
        </is>
      </c>
    </row>
    <row r="3">
      <c r="A3" s="1" t="inlineStr"/>
      <c r="B3" s="1" t="inlineStr"/>
      <c r="C3" s="1" t="inlineStr"/>
      <c r="D3" s="1" t="inlineStr"/>
      <c r="E3" s="1" t="inlineStr"/>
      <c r="F3" s="1" t="inlineStr"/>
      <c r="G3" s="1" t="inlineStr">
        <is>
          <t xml:space="preserve">                TEL: 062) 524-7757</t>
        </is>
      </c>
    </row>
    <row r="4">
      <c r="A4" t="inlineStr"/>
      <c r="B4" t="inlineStr"/>
      <c r="C4" t="inlineStr"/>
      <c r="D4" t="inlineStr"/>
      <c r="E4" t="inlineStr"/>
      <c r="F4" t="inlineStr"/>
      <c r="G4" t="inlineStr">
        <is>
          <t xml:space="preserve">              식품의약품안전처  HACCP지정업소</t>
        </is>
      </c>
    </row>
    <row r="5">
      <c r="A5" t="inlineStr"/>
      <c r="B5" t="inlineStr"/>
      <c r="C5" t="inlineStr"/>
      <c r="D5" t="inlineStr"/>
      <c r="E5" t="inlineStr"/>
      <c r="F5" t="inlineStr"/>
      <c r="G5" t="inlineStr">
        <is>
          <t xml:space="preserve">              어류,연체류 HACCP지정</t>
        </is>
      </c>
    </row>
    <row r="6">
      <c r="A6" t="inlineStr"/>
      <c r="B6" t="inlineStr"/>
      <c r="C6" t="inlineStr">
        <is>
          <t>※ 원료사정에 의해 산지가 변동될수있습니다.</t>
        </is>
      </c>
      <c r="D6" t="inlineStr"/>
      <c r="E6" t="inlineStr"/>
      <c r="F6" t="inlineStr"/>
      <c r="G6" t="inlineStr"/>
    </row>
    <row r="7">
      <c r="A7" t="inlineStr">
        <is>
          <t>24년 6월</t>
        </is>
      </c>
      <c r="B7" t="inlineStr"/>
      <c r="C7" t="inlineStr"/>
      <c r="D7" t="inlineStr"/>
      <c r="E7" t="inlineStr"/>
      <c r="F7" t="inlineStr"/>
      <c r="G7" t="inlineStr"/>
    </row>
    <row r="8">
      <c r="A8" t="inlineStr">
        <is>
          <t>제품명</t>
        </is>
      </c>
      <c r="B8" t="inlineStr">
        <is>
          <t>원산지</t>
        </is>
      </c>
      <c r="C8" t="inlineStr">
        <is>
          <t>규격
단위</t>
        </is>
      </c>
      <c r="D8" t="inlineStr">
        <is>
          <t>학교가(원)</t>
        </is>
      </c>
      <c r="E8" t="inlineStr">
        <is>
          <t>등락</t>
        </is>
      </c>
      <c r="F8" t="inlineStr">
        <is>
          <t>규격/특징/성분함량</t>
        </is>
      </c>
      <c r="G8" t="inlineStr">
        <is>
          <t>과세  여부</t>
        </is>
      </c>
    </row>
    <row r="9">
      <c r="A9" t="inlineStr"/>
      <c r="B9" t="inlineStr"/>
      <c r="C9" t="inlineStr"/>
      <c r="D9" t="inlineStr">
        <is>
          <t>냉동</t>
        </is>
      </c>
      <c r="E9" t="inlineStr"/>
      <c r="F9" t="inlineStr"/>
      <c r="G9" t="inlineStr"/>
    </row>
    <row r="10">
      <c r="A10" t="inlineStr">
        <is>
          <t>카레아몬드
고등어스테이크</t>
        </is>
      </c>
      <c r="B10" t="inlineStr">
        <is>
          <t>국산</t>
        </is>
      </c>
      <c r="C10" t="inlineStr">
        <is>
          <t>50g/개</t>
        </is>
      </c>
      <c r="D10" t="n">
        <v>950</v>
      </c>
      <c r="E10" t="inlineStr">
        <is>
          <t>(할인제외)</t>
        </is>
      </c>
      <c r="F10" t="inlineStr">
        <is>
          <t>【규격】±50g/개,±70g/개
【특징】냉동생선포를 적당한 비율의 카레분말과 
빵가루에 혼합하여 아몬드/파슬리분태를 토핑한 제품
【조리방법】오븐전용 : 180~185℃온도 → 20~25분간
굽는다
【성분함량】
순살고등어: 고등어살95%,카레파우더+카레3%,아몬드,빵가루
순살방어: 방어살95%,카레파우더+카레3%,아몬드,빵가루
순살삼치: 삼치살95%,카레파우더+카레3%,아몬드,빵가루
순살숭어: 숭어살95%,카레파우더+카레3%,아몬드,빵가루</t>
        </is>
      </c>
      <c r="G10" t="inlineStr">
        <is>
          <t>○</t>
        </is>
      </c>
    </row>
    <row r="11">
      <c r="A11" t="inlineStr"/>
      <c r="B11" t="inlineStr"/>
      <c r="C11" t="inlineStr">
        <is>
          <t>70g/개</t>
        </is>
      </c>
      <c r="D11" t="n">
        <v>1320</v>
      </c>
      <c r="E11" t="inlineStr">
        <is>
          <t>(할인제외)</t>
        </is>
      </c>
      <c r="F11" t="inlineStr"/>
      <c r="G11" t="inlineStr">
        <is>
          <t>○</t>
        </is>
      </c>
    </row>
    <row r="12">
      <c r="A12" t="inlineStr">
        <is>
          <t>카레아몬드
방어스테이크</t>
        </is>
      </c>
      <c r="B12" t="inlineStr">
        <is>
          <t>국산</t>
        </is>
      </c>
      <c r="C12" t="inlineStr">
        <is>
          <t>50g/개</t>
        </is>
      </c>
      <c r="D12" t="n">
        <v>870</v>
      </c>
      <c r="E12" t="inlineStr">
        <is>
          <t>(할인제외)</t>
        </is>
      </c>
      <c r="F12" t="inlineStr"/>
      <c r="G12" t="inlineStr">
        <is>
          <t>○</t>
        </is>
      </c>
    </row>
    <row r="13">
      <c r="A13" t="inlineStr"/>
      <c r="B13" t="inlineStr"/>
      <c r="C13" t="inlineStr">
        <is>
          <t>70g/개</t>
        </is>
      </c>
      <c r="D13" t="n">
        <v>1220</v>
      </c>
      <c r="E13" t="inlineStr">
        <is>
          <t>(할인제외)</t>
        </is>
      </c>
      <c r="F13" t="inlineStr"/>
      <c r="G13" t="inlineStr">
        <is>
          <t>○</t>
        </is>
      </c>
    </row>
    <row r="14">
      <c r="A14" t="inlineStr">
        <is>
          <t xml:space="preserve">카레아몬드
삼치스테이크          </t>
        </is>
      </c>
      <c r="B14" t="inlineStr">
        <is>
          <t>국산</t>
        </is>
      </c>
      <c r="C14" t="inlineStr">
        <is>
          <t>50g/개</t>
        </is>
      </c>
      <c r="D14" t="n">
        <v>1260</v>
      </c>
      <c r="E14" t="inlineStr">
        <is>
          <t>(할인제외)</t>
        </is>
      </c>
      <c r="F14" t="inlineStr"/>
      <c r="G14" t="inlineStr">
        <is>
          <t>○</t>
        </is>
      </c>
    </row>
    <row r="15">
      <c r="A15" t="inlineStr"/>
      <c r="B15" t="inlineStr"/>
      <c r="C15" t="inlineStr">
        <is>
          <t>70g/개</t>
        </is>
      </c>
      <c r="D15" t="n">
        <v>1770</v>
      </c>
      <c r="E15" t="inlineStr">
        <is>
          <t>(할인제외)</t>
        </is>
      </c>
      <c r="F15" t="inlineStr"/>
      <c r="G15" t="inlineStr">
        <is>
          <t>○</t>
        </is>
      </c>
    </row>
    <row r="16">
      <c r="A16" t="inlineStr">
        <is>
          <t>카레아몬드
숭어스테이크</t>
        </is>
      </c>
      <c r="B16" t="inlineStr">
        <is>
          <t>국산</t>
        </is>
      </c>
      <c r="C16" t="inlineStr">
        <is>
          <t>50g/개</t>
        </is>
      </c>
      <c r="D16" t="n">
        <v>870</v>
      </c>
      <c r="E16" t="inlineStr">
        <is>
          <t>(할인제외)</t>
        </is>
      </c>
      <c r="F16" t="inlineStr"/>
      <c r="G16" t="inlineStr">
        <is>
          <t>○</t>
        </is>
      </c>
    </row>
    <row r="17">
      <c r="A17" t="inlineStr"/>
      <c r="B17" t="inlineStr"/>
      <c r="C17" t="inlineStr">
        <is>
          <t>70g/개</t>
        </is>
      </c>
      <c r="D17" t="n">
        <v>1220</v>
      </c>
      <c r="E17" t="inlineStr">
        <is>
          <t>(할인제외)</t>
        </is>
      </c>
      <c r="F17" t="inlineStr"/>
      <c r="G17" t="inlineStr">
        <is>
          <t>○</t>
        </is>
      </c>
    </row>
    <row r="18">
      <c r="A18" t="inlineStr">
        <is>
          <t>숯불바베큐맛
고등어스테이크</t>
        </is>
      </c>
      <c r="B18" t="inlineStr">
        <is>
          <t>국산</t>
        </is>
      </c>
      <c r="C18" t="inlineStr">
        <is>
          <t>50g/개</t>
        </is>
      </c>
      <c r="D18" t="n">
        <v>950</v>
      </c>
      <c r="E18" t="inlineStr">
        <is>
          <t>(할인제외)</t>
        </is>
      </c>
      <c r="F18" t="inlineStr">
        <is>
          <t>【규격】±50g/개,±70g/개
【특징】냉동생선포를 특제소스에 침지
→담백한 바베큐소스를 토핑하여 오븐이나,
그릴에 굽기 쉽도록 독자적인 기술력과 제조공법으로 제조
【성분함량】
순살고등어 : 고등어살 96%, 바베큐소스 3.6%
순살방어 : 방어살 96%, 바베큐소스 3.6%
순살삼치 : 삼치살 96%, 바베큐소스 3.6%
순살숭어 : 숭어살 96%, 바베큐소스 3.6%</t>
        </is>
      </c>
      <c r="G18" t="inlineStr">
        <is>
          <t>○</t>
        </is>
      </c>
    </row>
    <row r="19">
      <c r="A19" t="inlineStr"/>
      <c r="B19" t="inlineStr"/>
      <c r="C19" t="inlineStr">
        <is>
          <t>70g/개</t>
        </is>
      </c>
      <c r="D19" t="n">
        <v>1320</v>
      </c>
      <c r="E19" t="inlineStr">
        <is>
          <t>(할인제외)</t>
        </is>
      </c>
      <c r="F19" t="inlineStr"/>
      <c r="G19" t="inlineStr">
        <is>
          <t>○</t>
        </is>
      </c>
    </row>
    <row r="20">
      <c r="A20" t="inlineStr">
        <is>
          <t>숯불바베큐맛
방어스테이크</t>
        </is>
      </c>
      <c r="B20" t="inlineStr">
        <is>
          <t>국산</t>
        </is>
      </c>
      <c r="C20" t="inlineStr">
        <is>
          <t>50g/개</t>
        </is>
      </c>
      <c r="D20" t="n">
        <v>870</v>
      </c>
      <c r="E20" t="inlineStr">
        <is>
          <t>(할인제외)</t>
        </is>
      </c>
      <c r="F20" t="inlineStr"/>
      <c r="G20" t="inlineStr">
        <is>
          <t>○</t>
        </is>
      </c>
    </row>
    <row r="21">
      <c r="A21" t="inlineStr"/>
      <c r="B21" t="inlineStr"/>
      <c r="C21" t="inlineStr">
        <is>
          <t>70g/개</t>
        </is>
      </c>
      <c r="D21" t="n">
        <v>1220</v>
      </c>
      <c r="E21" t="inlineStr">
        <is>
          <t>(할인제외)</t>
        </is>
      </c>
      <c r="F21" t="inlineStr"/>
      <c r="G21" t="inlineStr">
        <is>
          <t>○</t>
        </is>
      </c>
    </row>
    <row r="22">
      <c r="A22" t="inlineStr">
        <is>
          <t>숯불바베큐맛
삼치스테이크</t>
        </is>
      </c>
      <c r="B22" t="inlineStr">
        <is>
          <t>국산</t>
        </is>
      </c>
      <c r="C22" t="inlineStr">
        <is>
          <t>50g/개</t>
        </is>
      </c>
      <c r="D22" t="n">
        <v>1260</v>
      </c>
      <c r="E22" t="inlineStr">
        <is>
          <t>(할인제외)</t>
        </is>
      </c>
      <c r="F22" t="inlineStr"/>
      <c r="G22" t="inlineStr">
        <is>
          <t>○</t>
        </is>
      </c>
    </row>
    <row r="23">
      <c r="A23" t="inlineStr"/>
      <c r="B23" t="inlineStr"/>
      <c r="C23" t="inlineStr">
        <is>
          <t>70g/개</t>
        </is>
      </c>
      <c r="D23" t="n">
        <v>1770</v>
      </c>
      <c r="E23" t="inlineStr">
        <is>
          <t>(할인제외)</t>
        </is>
      </c>
      <c r="F23" t="inlineStr"/>
      <c r="G23" t="inlineStr">
        <is>
          <t>○</t>
        </is>
      </c>
    </row>
    <row r="24">
      <c r="A24" t="inlineStr">
        <is>
          <t>숯불바베큐맛
숭어스테이크</t>
        </is>
      </c>
      <c r="B24" t="inlineStr">
        <is>
          <t>국산</t>
        </is>
      </c>
      <c r="C24" t="inlineStr">
        <is>
          <t>50g/개</t>
        </is>
      </c>
      <c r="D24" t="n">
        <v>870</v>
      </c>
      <c r="E24" t="inlineStr">
        <is>
          <t>(할인제외)</t>
        </is>
      </c>
      <c r="F24" t="inlineStr"/>
      <c r="G24" t="inlineStr">
        <is>
          <t>○</t>
        </is>
      </c>
    </row>
    <row r="25">
      <c r="A25" t="inlineStr"/>
      <c r="B25" t="inlineStr"/>
      <c r="C25" t="inlineStr">
        <is>
          <t>70g/개</t>
        </is>
      </c>
      <c r="D25" t="n">
        <v>1220</v>
      </c>
      <c r="E25" t="inlineStr">
        <is>
          <t>(할인제외)</t>
        </is>
      </c>
      <c r="F25" t="inlineStr"/>
      <c r="G25" t="inlineStr">
        <is>
          <t>○</t>
        </is>
      </c>
    </row>
    <row r="26">
      <c r="A26" t="inlineStr">
        <is>
          <t>허니데리야끼
고등어순살스테이크</t>
        </is>
      </c>
      <c r="B26" t="inlineStr">
        <is>
          <t>국산</t>
        </is>
      </c>
      <c r="C26" t="inlineStr">
        <is>
          <t>50g/개</t>
        </is>
      </c>
      <c r="D26" t="n">
        <v>950</v>
      </c>
      <c r="E26" t="inlineStr">
        <is>
          <t>(할인제외)</t>
        </is>
      </c>
      <c r="F26" t="inlineStr">
        <is>
          <t>【규격】초등기준(±50g)/고등,성인기준(±70g)
【특징】냉동생선포를 데리야끼소스에 혼합하여
파슬리를 토핑한 제품
【조리방법】오븐전용 : 180~185℃온도 → 20~25분간
굽는다
【성분함량】
순살고등어: 고등어살96%, 데리소스3.96%,건파슬리
순살방어: 방어살96%, 데리소스3.96%,건파슬리
순살삼치: 삼치살96%, 데리소스3.96%,건파슬리
순살숭어: 숭어살96%, 데리소스3.96%,건파슬리</t>
        </is>
      </c>
      <c r="G26" t="inlineStr">
        <is>
          <t>○</t>
        </is>
      </c>
    </row>
    <row r="27">
      <c r="A27" t="inlineStr"/>
      <c r="B27" t="inlineStr"/>
      <c r="C27" t="inlineStr">
        <is>
          <t>70g/개</t>
        </is>
      </c>
      <c r="D27" t="n">
        <v>1320</v>
      </c>
      <c r="E27" t="inlineStr">
        <is>
          <t>(할인제외)</t>
        </is>
      </c>
      <c r="F27" t="inlineStr"/>
      <c r="G27" t="inlineStr">
        <is>
          <t>○</t>
        </is>
      </c>
    </row>
    <row r="28">
      <c r="A28" t="inlineStr">
        <is>
          <t>허니데리야끼
방어순살스테이크</t>
        </is>
      </c>
      <c r="B28" t="inlineStr">
        <is>
          <t>국산</t>
        </is>
      </c>
      <c r="C28" t="inlineStr">
        <is>
          <t>50g/개</t>
        </is>
      </c>
      <c r="D28" t="n">
        <v>870</v>
      </c>
      <c r="E28" t="inlineStr">
        <is>
          <t>(할인제외)</t>
        </is>
      </c>
      <c r="F28" t="inlineStr"/>
      <c r="G28" t="inlineStr">
        <is>
          <t>○</t>
        </is>
      </c>
    </row>
    <row r="29">
      <c r="A29" t="inlineStr"/>
      <c r="B29" t="inlineStr"/>
      <c r="C29" t="inlineStr">
        <is>
          <t>70g/개</t>
        </is>
      </c>
      <c r="D29" t="n">
        <v>1220</v>
      </c>
      <c r="E29" t="inlineStr">
        <is>
          <t>(할인제외)</t>
        </is>
      </c>
      <c r="F29" t="inlineStr"/>
      <c r="G29" t="inlineStr">
        <is>
          <t>○</t>
        </is>
      </c>
    </row>
    <row r="30">
      <c r="A30" t="inlineStr">
        <is>
          <t>허니데리야끼
삼치순살스테이크</t>
        </is>
      </c>
      <c r="B30" t="inlineStr">
        <is>
          <t>국산</t>
        </is>
      </c>
      <c r="C30" t="inlineStr">
        <is>
          <t>50g/개</t>
        </is>
      </c>
      <c r="D30" t="n">
        <v>1260</v>
      </c>
      <c r="E30" t="inlineStr">
        <is>
          <t>(할인제외)</t>
        </is>
      </c>
      <c r="F30" t="inlineStr"/>
      <c r="G30" t="inlineStr">
        <is>
          <t>○</t>
        </is>
      </c>
    </row>
    <row r="31">
      <c r="A31" t="inlineStr"/>
      <c r="B31" t="inlineStr"/>
      <c r="C31" t="inlineStr">
        <is>
          <t>70g/개</t>
        </is>
      </c>
      <c r="D31" t="n">
        <v>1770</v>
      </c>
      <c r="E31" t="inlineStr">
        <is>
          <t>(할인제외)</t>
        </is>
      </c>
      <c r="F31" t="inlineStr"/>
      <c r="G31" t="inlineStr">
        <is>
          <t>○</t>
        </is>
      </c>
    </row>
    <row r="32">
      <c r="A32" t="inlineStr">
        <is>
          <t>허니데리야끼
방어순살스테이크</t>
        </is>
      </c>
      <c r="B32" t="inlineStr">
        <is>
          <t>국산</t>
        </is>
      </c>
      <c r="C32" t="inlineStr">
        <is>
          <t>50g/개</t>
        </is>
      </c>
      <c r="D32" t="n">
        <v>870</v>
      </c>
      <c r="E32" t="inlineStr">
        <is>
          <t>(할인제외)</t>
        </is>
      </c>
      <c r="F32" t="inlineStr"/>
      <c r="G32" t="inlineStr">
        <is>
          <t>○</t>
        </is>
      </c>
    </row>
    <row r="33">
      <c r="A33" t="inlineStr"/>
      <c r="B33" t="inlineStr"/>
      <c r="C33" t="inlineStr">
        <is>
          <t>70g/개</t>
        </is>
      </c>
      <c r="D33" t="n">
        <v>1220</v>
      </c>
      <c r="E33" t="inlineStr">
        <is>
          <t>(할인제외)</t>
        </is>
      </c>
      <c r="F33" t="inlineStr"/>
      <c r="G33" t="inlineStr">
        <is>
          <t>○</t>
        </is>
      </c>
    </row>
    <row r="34">
      <c r="A34" t="inlineStr">
        <is>
          <t>허니데리야끼
숭어순살스테이크</t>
        </is>
      </c>
      <c r="B34" t="inlineStr">
        <is>
          <t>국산</t>
        </is>
      </c>
      <c r="C34" t="inlineStr">
        <is>
          <t>50g/개</t>
        </is>
      </c>
      <c r="D34" t="n">
        <v>870</v>
      </c>
      <c r="E34" t="inlineStr">
        <is>
          <t>(할인제외)</t>
        </is>
      </c>
      <c r="F34" t="inlineStr"/>
      <c r="G34" t="inlineStr">
        <is>
          <t>○</t>
        </is>
      </c>
    </row>
    <row r="35">
      <c r="A35" t="inlineStr"/>
      <c r="B35" t="inlineStr"/>
      <c r="C35" t="inlineStr">
        <is>
          <t>70g/개</t>
        </is>
      </c>
      <c r="D35" t="n">
        <v>1220</v>
      </c>
      <c r="E35" t="inlineStr">
        <is>
          <t>(할인제외)</t>
        </is>
      </c>
      <c r="F35" t="inlineStr"/>
      <c r="G35" t="inlineStr">
        <is>
          <t>○</t>
        </is>
      </c>
    </row>
    <row r="36">
      <c r="A36" t="inlineStr">
        <is>
          <t>허니버터
연어스테이크</t>
        </is>
      </c>
      <c r="B36" t="inlineStr">
        <is>
          <t>수입산</t>
        </is>
      </c>
      <c r="C36" t="inlineStr">
        <is>
          <t>50g/개</t>
        </is>
      </c>
      <c r="D36" t="n">
        <v>1580</v>
      </c>
      <c r="E36" t="inlineStr">
        <is>
          <t>(할인제외)</t>
        </is>
      </c>
      <c r="F36" t="inlineStr">
        <is>
          <t>【규격】50g/팩(±50g*30개),70g/팩(±70g*20개)
【성분함량】연어살 98%,허니버터분말1.5%</t>
        </is>
      </c>
      <c r="G36" t="inlineStr">
        <is>
          <t>○</t>
        </is>
      </c>
    </row>
    <row r="37">
      <c r="A37" t="inlineStr"/>
      <c r="B37" t="inlineStr"/>
      <c r="C37" t="inlineStr">
        <is>
          <t>70g/개</t>
        </is>
      </c>
      <c r="D37" t="n">
        <v>2210</v>
      </c>
      <c r="E37" t="inlineStr">
        <is>
          <t>(할인제외)</t>
        </is>
      </c>
      <c r="F37" t="inlineStr"/>
      <c r="G37" t="inlineStr">
        <is>
          <t>○</t>
        </is>
      </c>
    </row>
    <row r="38">
      <c r="A38" t="inlineStr">
        <is>
          <t>치즈갈릭연어스테이크</t>
        </is>
      </c>
      <c r="B38" t="inlineStr">
        <is>
          <t>국산</t>
        </is>
      </c>
      <c r="C38" t="inlineStr">
        <is>
          <t>50g/개</t>
        </is>
      </c>
      <c r="D38" t="n">
        <v>1740</v>
      </c>
      <c r="E38" t="inlineStr">
        <is>
          <t>(할인제외)</t>
        </is>
      </c>
      <c r="F38" t="inlineStr">
        <is>
          <t xml:space="preserve">【규격】50g/팩(±50g*30개),70g/팩(±70g*20개)
【성분함량】연어살 98%,치즈혼합분말1%,마늘분말 </t>
        </is>
      </c>
      <c r="G38" t="inlineStr">
        <is>
          <t>○</t>
        </is>
      </c>
    </row>
    <row r="39">
      <c r="A39" t="inlineStr"/>
      <c r="B39" t="inlineStr"/>
      <c r="C39" t="inlineStr">
        <is>
          <t>70g/개</t>
        </is>
      </c>
      <c r="D39" t="n">
        <v>2430</v>
      </c>
      <c r="E39" t="inlineStr">
        <is>
          <t>(할인제외)</t>
        </is>
      </c>
      <c r="F39" t="inlineStr"/>
      <c r="G39" t="inlineStr">
        <is>
          <t>○</t>
        </is>
      </c>
    </row>
    <row r="40">
      <c r="A40" t="inlineStr">
        <is>
          <t>치즈갈릭연어스테이크</t>
        </is>
      </c>
      <c r="B40" t="inlineStr">
        <is>
          <t>러시아/
미국</t>
        </is>
      </c>
      <c r="C40" t="inlineStr">
        <is>
          <t>50g/개</t>
        </is>
      </c>
      <c r="D40" t="n">
        <v>1580</v>
      </c>
      <c r="E40" t="inlineStr">
        <is>
          <t>(할인제외)</t>
        </is>
      </c>
      <c r="F40" t="inlineStr">
        <is>
          <t>【규격】50g/팩(±50g*30개),70g/팩(±70g*20개)
【성분함량】연어살 98%,치즈혼합분말1%,마늘분말</t>
        </is>
      </c>
      <c r="G40" t="inlineStr">
        <is>
          <t>○</t>
        </is>
      </c>
    </row>
    <row r="41">
      <c r="A41" t="inlineStr"/>
      <c r="B41" t="inlineStr"/>
      <c r="C41" t="inlineStr">
        <is>
          <t>70g/개</t>
        </is>
      </c>
      <c r="D41" t="n">
        <v>2210</v>
      </c>
      <c r="E41" t="inlineStr">
        <is>
          <t>(할인제외)</t>
        </is>
      </c>
      <c r="F41" t="inlineStr"/>
      <c r="G41" t="inlineStr">
        <is>
          <t>○</t>
        </is>
      </c>
    </row>
    <row r="42">
      <c r="A42" t="inlineStr">
        <is>
          <t>허니버터
연어스테이크
(PBO제품-핀폰제거)</t>
        </is>
      </c>
      <c r="B42" t="inlineStr">
        <is>
          <t>미국/양식</t>
        </is>
      </c>
      <c r="C42" t="inlineStr">
        <is>
          <t>50g/개</t>
        </is>
      </c>
      <c r="D42" t="n">
        <v>1740</v>
      </c>
      <c r="E42" t="inlineStr">
        <is>
          <t>(할인제외)</t>
        </is>
      </c>
      <c r="F42" t="inlineStr">
        <is>
          <t>【규격】50g/팩(±50g*30개),70g/팩(±70g*20개)
【성분함량】연어살 98%,허니버터분말1.5%</t>
        </is>
      </c>
      <c r="G42" t="inlineStr">
        <is>
          <t>○</t>
        </is>
      </c>
    </row>
    <row r="43">
      <c r="A43" t="inlineStr"/>
      <c r="B43" t="inlineStr"/>
      <c r="C43" t="inlineStr">
        <is>
          <t>70g/개</t>
        </is>
      </c>
      <c r="D43" t="n">
        <v>2430</v>
      </c>
      <c r="E43" t="inlineStr">
        <is>
          <t>(할인제외)</t>
        </is>
      </c>
      <c r="F43" t="inlineStr"/>
      <c r="G43" t="inlineStr">
        <is>
          <t>○</t>
        </is>
      </c>
    </row>
    <row r="44">
      <c r="A44" t="inlineStr">
        <is>
          <t>치즈갈릭연어스테이크
(PBO제품-핀폰제거)</t>
        </is>
      </c>
      <c r="B44" t="inlineStr">
        <is>
          <t>미국/양식</t>
        </is>
      </c>
      <c r="C44" t="inlineStr">
        <is>
          <t>50g/개</t>
        </is>
      </c>
      <c r="D44" t="n">
        <v>1740</v>
      </c>
      <c r="E44" t="inlineStr">
        <is>
          <t>(할인제외)</t>
        </is>
      </c>
      <c r="F44" t="inlineStr">
        <is>
          <t>【규격】50g/팩(±50g*30개),70g/팩(±70g*20개)
【성분함량】연어살 98%,치즈혼합분말1%,마늘분말</t>
        </is>
      </c>
      <c r="G44" t="inlineStr">
        <is>
          <t>○</t>
        </is>
      </c>
    </row>
    <row r="45">
      <c r="A45" t="inlineStr"/>
      <c r="B45" t="inlineStr"/>
      <c r="C45" t="inlineStr">
        <is>
          <t>70g/개</t>
        </is>
      </c>
      <c r="D45" t="n">
        <v>2430</v>
      </c>
      <c r="E45" t="inlineStr">
        <is>
          <t>(할인제외)</t>
        </is>
      </c>
      <c r="F45" t="inlineStr"/>
      <c r="G45" t="inlineStr">
        <is>
          <t>○</t>
        </is>
      </c>
    </row>
    <row r="46">
      <c r="A46" t="inlineStr">
        <is>
          <t>세모청파래오징어까스(40g)</t>
        </is>
      </c>
      <c r="B46" t="inlineStr">
        <is>
          <t>페루산</t>
        </is>
      </c>
      <c r="C46" t="inlineStr">
        <is>
          <t>kg</t>
        </is>
      </c>
      <c r="D46" t="n">
        <v>12770</v>
      </c>
      <c r="E46" t="inlineStr">
        <is>
          <t>(할인제외)</t>
        </is>
      </c>
      <c r="F46" t="inlineStr">
        <is>
          <t>【규격】(±40g*20ea)x10봉
【사양】페루산오징어37%, 배터분말, 빵가루 외 / 세모모양</t>
        </is>
      </c>
      <c r="G46" t="inlineStr">
        <is>
          <t>○</t>
        </is>
      </c>
    </row>
    <row r="47">
      <c r="A47" t="inlineStr">
        <is>
          <t>명태살튀김강정</t>
        </is>
      </c>
      <c r="B47" t="inlineStr">
        <is>
          <t>*</t>
        </is>
      </c>
      <c r="C47" t="inlineStr">
        <is>
          <t>kg</t>
        </is>
      </c>
      <c r="D47" t="n">
        <v>13400</v>
      </c>
      <c r="E47" t="inlineStr">
        <is>
          <t>(할인제외)</t>
        </is>
      </c>
      <c r="F47" t="inlineStr">
        <is>
          <t>【규격】(±12g) 10kg/박스
【사양】명태살67.3%, 배터분말, 전분 외 / 사각모양</t>
        </is>
      </c>
      <c r="G47" t="inlineStr">
        <is>
          <t>○</t>
        </is>
      </c>
    </row>
    <row r="48">
      <c r="A48" t="inlineStr">
        <is>
          <t>생선까스(60g)</t>
        </is>
      </c>
      <c r="B48" t="inlineStr">
        <is>
          <t>*</t>
        </is>
      </c>
      <c r="C48" t="inlineStr">
        <is>
          <t>kg</t>
        </is>
      </c>
      <c r="D48" t="n">
        <v>12600</v>
      </c>
      <c r="E48" t="inlineStr">
        <is>
          <t>(할인제외)</t>
        </is>
      </c>
      <c r="F48" t="inlineStr">
        <is>
          <t>【규격】(±60g x 20ea)x5봉
【사양】청대구(수입)54.69%,빵가루,쇼트닝 외</t>
        </is>
      </c>
      <c r="G48" t="inlineStr">
        <is>
          <t>○</t>
        </is>
      </c>
    </row>
    <row r="49">
      <c r="A49" t="inlineStr">
        <is>
          <t xml:space="preserve">파래생선까스(60g)    </t>
        </is>
      </c>
      <c r="B49" t="inlineStr">
        <is>
          <t>*</t>
        </is>
      </c>
      <c r="C49" t="inlineStr">
        <is>
          <t>kg</t>
        </is>
      </c>
      <c r="D49" t="n">
        <v>13080</v>
      </c>
      <c r="E49" t="inlineStr">
        <is>
          <t>(할인제외)</t>
        </is>
      </c>
      <c r="F49" t="inlineStr">
        <is>
          <t>【규격】(±60g x 20ea)x5봉
【사양】청대구(수입)54.79%,빵가루,쇼트닝 외</t>
        </is>
      </c>
      <c r="G49" t="inlineStr">
        <is>
          <t>○</t>
        </is>
      </c>
    </row>
    <row r="50">
      <c r="A50" t="inlineStr">
        <is>
          <t>네모난명태까스(50g)</t>
        </is>
      </c>
      <c r="B50" t="inlineStr">
        <is>
          <t>*</t>
        </is>
      </c>
      <c r="C50" t="inlineStr">
        <is>
          <t>kg</t>
        </is>
      </c>
      <c r="D50" t="inlineStr">
        <is>
          <t>일시절품</t>
        </is>
      </c>
      <c r="E50" t="inlineStr"/>
      <c r="F50" t="inlineStr">
        <is>
          <t>【규격】(±50g*20ea)x10봉
【사양】명태살57.8%,빵가루20%,베타파우더 외 / 네모모양</t>
        </is>
      </c>
      <c r="G50" t="inlineStr">
        <is>
          <t>○</t>
        </is>
      </c>
    </row>
    <row r="51">
      <c r="A51" t="inlineStr">
        <is>
          <t>새우튀김(30g)</t>
        </is>
      </c>
      <c r="B51" t="inlineStr">
        <is>
          <t>베트남</t>
        </is>
      </c>
      <c r="C51" t="inlineStr">
        <is>
          <t>10미/팩</t>
        </is>
      </c>
      <c r="D51" t="n">
        <v>6200</v>
      </c>
      <c r="E51" t="inlineStr">
        <is>
          <t>(할인제외)</t>
        </is>
      </c>
      <c r="F51" t="inlineStr">
        <is>
          <t>【규격】팩당 300g(±30g*10ea)     [팩 단위 발주]
【사양】새우30%, 빵가루26.82%, 쇼트닝외43.18%</t>
        </is>
      </c>
      <c r="G51" t="inlineStr">
        <is>
          <t>○</t>
        </is>
      </c>
    </row>
    <row r="52">
      <c r="A52" t="inlineStr">
        <is>
          <t>치즈듬뿍빵가루새우(50g)</t>
        </is>
      </c>
      <c r="B52" t="inlineStr">
        <is>
          <t>태국</t>
        </is>
      </c>
      <c r="C52" t="inlineStr">
        <is>
          <t>10미/팩</t>
        </is>
      </c>
      <c r="D52" t="n">
        <v>12300</v>
      </c>
      <c r="E52" t="inlineStr">
        <is>
          <t>신제품(할인제외)</t>
        </is>
      </c>
      <c r="F52" t="inlineStr">
        <is>
          <t>【규격】팩당 500g(±50g*10ea)     [팩 단위 발주]
【사양】새우24%, 치즈 13% 빵가루35%, 쇼트닝외28%</t>
        </is>
      </c>
      <c r="G52" t="inlineStr">
        <is>
          <t>○</t>
        </is>
      </c>
    </row>
  </sheetData>
  <hyperlinks>
    <hyperlink ref="A2" r:id="rId1"/>
  </hyperlinks>
  <pageMargins left="0.75" right="0.75" top="1" bottom="1" header="0.5" footer="0.5"/>
</worksheet>
</file>

<file path=xl/worksheets/sheet8.xml><?xml version="1.0" encoding="utf-8"?>
<worksheet xmlns:r="http://schemas.openxmlformats.org/officeDocument/2006/relationships" xmlns="http://schemas.openxmlformats.org/spreadsheetml/2006/main">
  <sheetPr>
    <outlinePr summaryBelow="1" summaryRight="1"/>
    <pageSetUpPr/>
  </sheetPr>
  <dimension ref="A1:K27"/>
  <sheetViews>
    <sheetView workbookViewId="0">
      <selection activeCell="A1" sqref="A1"/>
    </sheetView>
  </sheetViews>
  <sheetFormatPr baseColWidth="8" defaultRowHeight="15"/>
  <sheetData>
    <row r="1">
      <c r="A1" t="inlineStr">
        <is>
          <t>5790_삼청_2024년+6월+에프앤에프++홍보코너+단가표.xls</t>
        </is>
      </c>
    </row>
    <row r="2">
      <c r="A2" t="inlineStr">
        <is>
          <t>https://school062.com/bbs/board.php?bo_table=product_02&amp;wr_id=5790</t>
        </is>
      </c>
    </row>
    <row r="3">
      <c r="A3" s="1" t="inlineStr"/>
      <c r="B3" s="1" t="inlineStr"/>
      <c r="C3" s="1" t="inlineStr"/>
      <c r="D3" s="1" t="inlineStr"/>
      <c r="E3" s="1" t="inlineStr"/>
      <c r="F3" s="1" t="inlineStr"/>
      <c r="G3" s="1" t="inlineStr"/>
      <c r="H3" s="1" t="inlineStr">
        <is>
          <t xml:space="preserve">                TEL: 062) 524-7757</t>
        </is>
      </c>
      <c r="I3" s="1" t="inlineStr"/>
      <c r="J3" s="1" t="inlineStr"/>
      <c r="K3" s="1" t="inlineStr"/>
    </row>
    <row r="4">
      <c r="A4" t="inlineStr"/>
      <c r="B4" t="inlineStr"/>
      <c r="C4" t="inlineStr"/>
      <c r="D4" t="inlineStr"/>
      <c r="E4" t="inlineStr"/>
      <c r="F4" t="inlineStr"/>
      <c r="G4" t="inlineStr"/>
      <c r="H4" t="inlineStr">
        <is>
          <t xml:space="preserve">              식품의약품안전처  HACCP지정업소</t>
        </is>
      </c>
      <c r="I4" t="inlineStr"/>
      <c r="J4" t="inlineStr"/>
      <c r="K4" t="inlineStr"/>
    </row>
    <row r="5">
      <c r="A5" t="inlineStr"/>
      <c r="B5" t="inlineStr"/>
      <c r="C5" t="inlineStr"/>
      <c r="D5" t="inlineStr"/>
      <c r="E5" t="inlineStr"/>
      <c r="F5" t="inlineStr"/>
      <c r="G5" t="inlineStr"/>
      <c r="H5" t="inlineStr">
        <is>
          <t xml:space="preserve">              어류,연체류 HACCP지정</t>
        </is>
      </c>
      <c r="I5" t="inlineStr"/>
      <c r="J5" t="inlineStr"/>
      <c r="K5" t="inlineStr"/>
    </row>
    <row r="6">
      <c r="A6" t="inlineStr"/>
      <c r="B6" t="inlineStr">
        <is>
          <t>※ 원료사정에 의해 산지가 변동될 수 있습니다.</t>
        </is>
      </c>
      <c r="C6" t="inlineStr"/>
      <c r="D6" t="inlineStr"/>
      <c r="E6" t="inlineStr"/>
      <c r="F6" t="inlineStr"/>
      <c r="G6" t="inlineStr"/>
      <c r="H6" t="inlineStr"/>
      <c r="I6" t="inlineStr"/>
      <c r="J6" t="inlineStr"/>
      <c r="K6" t="inlineStr"/>
    </row>
    <row r="7">
      <c r="A7" t="inlineStr"/>
      <c r="B7" t="inlineStr">
        <is>
          <t>24년 6월</t>
        </is>
      </c>
      <c r="C7" t="inlineStr"/>
      <c r="D7" t="inlineStr"/>
      <c r="E7" t="inlineStr"/>
      <c r="F7" t="inlineStr"/>
      <c r="G7" t="inlineStr"/>
      <c r="H7" t="inlineStr"/>
      <c r="I7" t="inlineStr"/>
      <c r="J7" t="inlineStr"/>
      <c r="K7" t="inlineStr"/>
    </row>
    <row r="8">
      <c r="A8" t="inlineStr">
        <is>
          <t>형태</t>
        </is>
      </c>
      <c r="B8" t="inlineStr">
        <is>
          <t>제품명</t>
        </is>
      </c>
      <c r="C8" t="inlineStr">
        <is>
          <t>원산지</t>
        </is>
      </c>
      <c r="D8" t="inlineStr">
        <is>
          <t>중량</t>
        </is>
      </c>
      <c r="E8" t="inlineStr">
        <is>
          <t>규격</t>
        </is>
      </c>
      <c r="F8" t="inlineStr">
        <is>
          <t>학교가</t>
        </is>
      </c>
      <c r="G8" t="inlineStr">
        <is>
          <t>등락</t>
        </is>
      </c>
      <c r="H8" t="inlineStr">
        <is>
          <t>등락</t>
        </is>
      </c>
      <c r="I8" t="inlineStr">
        <is>
          <t>규격/특징/성분함량</t>
        </is>
      </c>
      <c r="J8" t="inlineStr">
        <is>
          <t>과세  여부</t>
        </is>
      </c>
      <c r="K8" t="inlineStr">
        <is>
          <t>비고</t>
        </is>
      </c>
    </row>
    <row r="9">
      <c r="A9" t="inlineStr">
        <is>
          <t>소스세트
상품</t>
        </is>
      </c>
      <c r="B9" t="inlineStr">
        <is>
          <t>큐브삼치스테이크</t>
        </is>
      </c>
      <c r="C9" t="inlineStr">
        <is>
          <t>국산</t>
        </is>
      </c>
      <c r="D9" t="inlineStr">
        <is>
          <t>1kg</t>
        </is>
      </c>
      <c r="E9" t="inlineStr">
        <is>
          <t>삼치살강정1kg +
데리소스15%무상제공</t>
        </is>
      </c>
      <c r="F9" t="n">
        <v>22800</v>
      </c>
      <c r="G9" t="inlineStr"/>
      <c r="H9" t="inlineStr">
        <is>
          <t>(할인제외)</t>
        </is>
      </c>
      <c r="I9" t="inlineStr">
        <is>
          <t>(설명) 삼치살강정을 ±2.5*2.5cm 큐브 모양으로 절단한 제품으로 조리 후 제공된 데리소스를 곁들여 사용
(성분) 삼치살강정 1kg+ 데리소스 150g
(용도) 구이</t>
        </is>
      </c>
      <c r="J9" t="inlineStr"/>
      <c r="K9" t="inlineStr">
        <is>
          <t>할인제외품목
/
최소
발주
6kg
이상</t>
        </is>
      </c>
    </row>
    <row r="10">
      <c r="A10" t="inlineStr"/>
      <c r="B10" t="inlineStr">
        <is>
          <t>큐브삼치튀김세트</t>
        </is>
      </c>
      <c r="C10" t="inlineStr">
        <is>
          <t>국산</t>
        </is>
      </c>
      <c r="D10" t="inlineStr">
        <is>
          <t>1kg</t>
        </is>
      </c>
      <c r="E10" t="inlineStr">
        <is>
          <t>삼치살강정1kg +
튀김파우더15%+
강정소스15%
무상제공</t>
        </is>
      </c>
      <c r="F10" t="n">
        <v>23600</v>
      </c>
      <c r="G10" t="inlineStr"/>
      <c r="H10" t="inlineStr">
        <is>
          <t>(할인제외)</t>
        </is>
      </c>
      <c r="I10" t="inlineStr">
        <is>
          <t>(설명) 삼치살강정을 ±2.5*2.5cm 큐브 모양으로 절단한 제품으로 제공된 파우더을 입혀 튀긴 후, 강정소스를 곁들여 사용
(성분) 삼치살강정 1kg+ 튀김파우더 + 강정소스 150g
(용도) 튀김</t>
        </is>
      </c>
      <c r="J10" t="inlineStr"/>
      <c r="K10" t="inlineStr"/>
    </row>
    <row r="11">
      <c r="A11" t="inlineStr"/>
      <c r="B11" t="inlineStr">
        <is>
          <t>큐브방어스테이크</t>
        </is>
      </c>
      <c r="C11" t="inlineStr">
        <is>
          <t>국산</t>
        </is>
      </c>
      <c r="D11" t="inlineStr">
        <is>
          <t>1kg</t>
        </is>
      </c>
      <c r="E11" t="inlineStr">
        <is>
          <t>방어살강정1kg +
데리소스15%무상제공</t>
        </is>
      </c>
      <c r="F11" t="n">
        <v>15000</v>
      </c>
      <c r="G11" t="inlineStr"/>
      <c r="H11" t="inlineStr">
        <is>
          <t>(할인제외)</t>
        </is>
      </c>
      <c r="I11" t="inlineStr">
        <is>
          <t>(설명) 방어살강정을 ±2.5*2.5cm 큐브 모양으로 절단한 제품으로 조리 후 제공된 데리소스를 곁들여 사용
(성분) 방어살강정 1kg+ 데리소스 150g
(용도) 구이</t>
        </is>
      </c>
      <c r="J11" t="inlineStr"/>
      <c r="K11" t="inlineStr"/>
    </row>
    <row r="12">
      <c r="A12" t="inlineStr"/>
      <c r="B12" t="inlineStr">
        <is>
          <t>큐브방어튀김세트</t>
        </is>
      </c>
      <c r="C12" t="inlineStr">
        <is>
          <t>국산</t>
        </is>
      </c>
      <c r="D12" t="inlineStr">
        <is>
          <t>1kg</t>
        </is>
      </c>
      <c r="E12" t="inlineStr">
        <is>
          <t>방어살강정1kg +
튀김파우더15%+
강정소스15%
무상제공</t>
        </is>
      </c>
      <c r="F12" t="n">
        <v>15800</v>
      </c>
      <c r="G12" t="inlineStr"/>
      <c r="H12" t="inlineStr">
        <is>
          <t>(할인제외)</t>
        </is>
      </c>
      <c r="I12" t="inlineStr">
        <is>
          <t>(설명) 방어살강정을 ±2.5*2.5cm 큐브 모양으로 절단한 제품으로 제공된 파우더을 입혀 튀긴 후, 강정소스를 곁들여 사용
(성분) 방어살강정 1kg+ 튀김파우더 + 강정소스 150g
(용도) 튀김</t>
        </is>
      </c>
      <c r="J12" t="inlineStr"/>
      <c r="K12" t="inlineStr"/>
    </row>
    <row r="13">
      <c r="A13" t="inlineStr"/>
      <c r="B13" t="inlineStr">
        <is>
          <t>큐브연어스테이크</t>
        </is>
      </c>
      <c r="C13" t="inlineStr">
        <is>
          <t>국산</t>
        </is>
      </c>
      <c r="D13" t="inlineStr">
        <is>
          <t>1kg</t>
        </is>
      </c>
      <c r="E13" t="inlineStr">
        <is>
          <t>연어살강정1kg +
데리소스15%무상제공</t>
        </is>
      </c>
      <c r="F13" t="n">
        <v>28400</v>
      </c>
      <c r="G13" t="inlineStr"/>
      <c r="H13" t="inlineStr">
        <is>
          <t>(할인제외)</t>
        </is>
      </c>
      <c r="I13" t="inlineStr">
        <is>
          <t>(설명) 연어살강정을 ±2.5*2.5cm 큐브 모양으로 절단한 제품으로 조리 후 제공된 데리소스를 곁들여 사용
(성분) 연어살강정 1kg+ 데리소스 150g
(용도) 구이</t>
        </is>
      </c>
      <c r="J13" t="inlineStr"/>
      <c r="K13" t="inlineStr"/>
    </row>
    <row r="14">
      <c r="A14" t="inlineStr"/>
      <c r="B14" t="inlineStr">
        <is>
          <t>큐브연어튀김세트</t>
        </is>
      </c>
      <c r="C14" t="inlineStr">
        <is>
          <t>국산</t>
        </is>
      </c>
      <c r="D14" t="inlineStr">
        <is>
          <t>1kg</t>
        </is>
      </c>
      <c r="E14" t="inlineStr">
        <is>
          <t>연어살강정1kg +
튀김파우더+소스15%
무상제공</t>
        </is>
      </c>
      <c r="F14" t="n">
        <v>29100</v>
      </c>
      <c r="G14" t="inlineStr"/>
      <c r="H14" t="inlineStr">
        <is>
          <t>(할인제외)</t>
        </is>
      </c>
      <c r="I14" t="inlineStr">
        <is>
          <t>(설명) 연어살강정을 ±2.5*2.5cm 큐브 모양으로 절단한 제품으로 제공된 파우더을 입혀 튀긴 후, 강정소스를 곁들여 사용
(성분) 연어살강정 1kg+ 튀김파우더 + 강정소스 150g
(용도) 튀김</t>
        </is>
      </c>
      <c r="J14" t="inlineStr"/>
      <c r="K14" t="inlineStr"/>
    </row>
    <row r="15">
      <c r="A15" t="inlineStr"/>
      <c r="B15" t="inlineStr">
        <is>
          <t>큐브연어스테이크</t>
        </is>
      </c>
      <c r="C15" t="inlineStr">
        <is>
          <t>러시아산</t>
        </is>
      </c>
      <c r="D15" t="inlineStr">
        <is>
          <t>1kg</t>
        </is>
      </c>
      <c r="E15" t="inlineStr">
        <is>
          <t>연어살강정1kg +
데리소스15%무상제공</t>
        </is>
      </c>
      <c r="F15" t="n">
        <v>27600</v>
      </c>
      <c r="G15" t="inlineStr"/>
      <c r="H15" t="inlineStr">
        <is>
          <t>(할인제외)</t>
        </is>
      </c>
      <c r="I15" t="inlineStr">
        <is>
          <t>(설명) 연어살강정을 ±2.5*2.5cm 큐브 모양으로 절단한 제품으로 조리 후 제공된 데리소스를 곁들여 사용
(성분) 연어살강정 1kg+ 데리소스 150g
(용도) 구이</t>
        </is>
      </c>
      <c r="J15" t="inlineStr"/>
      <c r="K15" t="inlineStr"/>
    </row>
    <row r="16">
      <c r="A16" t="inlineStr"/>
      <c r="B16" t="inlineStr">
        <is>
          <t>큐브연어튀김세트</t>
        </is>
      </c>
      <c r="C16" t="inlineStr">
        <is>
          <t>러시아산</t>
        </is>
      </c>
      <c r="D16" t="inlineStr">
        <is>
          <t>1kg</t>
        </is>
      </c>
      <c r="E16" t="inlineStr">
        <is>
          <t>연어살강정1kg +
튀김파우더15%+
강정소스15%
무상제공</t>
        </is>
      </c>
      <c r="F16" t="n">
        <v>28400</v>
      </c>
      <c r="G16" t="inlineStr"/>
      <c r="H16" t="inlineStr">
        <is>
          <t>(할인제외)</t>
        </is>
      </c>
      <c r="I16" t="inlineStr">
        <is>
          <t>(설명) 연어살강정을 ±2.5*2.5cm 큐브 모양으로 절단한 제품으로 제공된 파우더을 입혀 튀긴 후, 강정소스를 곁들여 사용
(성분) 연어살강정 1kg+ 튀김파우더 + 강정소스 150g
(용도) 튀김</t>
        </is>
      </c>
      <c r="J16" t="inlineStr"/>
      <c r="K16" t="inlineStr"/>
    </row>
    <row r="17">
      <c r="A17" t="inlineStr"/>
      <c r="B17" t="inlineStr">
        <is>
          <t>바질향가자미살
튀김세트</t>
        </is>
      </c>
      <c r="C17" t="inlineStr">
        <is>
          <t>미국</t>
        </is>
      </c>
      <c r="D17" t="inlineStr">
        <is>
          <t>1kg</t>
        </is>
      </c>
      <c r="E17" t="inlineStr">
        <is>
          <t>가자미살1kg +
튀김파우더15%
무상제공</t>
        </is>
      </c>
      <c r="F17" t="n">
        <v>15400</v>
      </c>
      <c r="G17" t="inlineStr"/>
      <c r="H17" t="inlineStr">
        <is>
          <t>할인제외</t>
        </is>
      </c>
      <c r="I17" t="inlineStr">
        <is>
          <t>(설명) 바질향이 첨가된 가자미살에 파우더을 입혀 튀김용으로 사용
(성분) 바질향가자미순살 1kg+ 튀김파우더 150g
(용도) 튀김</t>
        </is>
      </c>
      <c r="J17" t="inlineStr"/>
      <c r="K17" t="inlineStr"/>
    </row>
    <row r="18">
      <c r="A18" t="inlineStr"/>
      <c r="B18" t="inlineStr">
        <is>
          <t>튀겨먹는
한입아귀순살세트</t>
        </is>
      </c>
      <c r="C18" t="inlineStr">
        <is>
          <t>국산</t>
        </is>
      </c>
      <c r="D18" t="inlineStr">
        <is>
          <t>1kg</t>
        </is>
      </c>
      <c r="E18" t="inlineStr">
        <is>
          <t>아귀순살1kg +
튀김파우더15%
무상제공</t>
        </is>
      </c>
      <c r="F18" t="n">
        <v>24400</v>
      </c>
      <c r="G18" t="inlineStr"/>
      <c r="H18" t="inlineStr">
        <is>
          <t>(신규)할인제외</t>
        </is>
      </c>
      <c r="I18" t="inlineStr">
        <is>
          <t>(설명)아귀순살에 파우더을 입혀 튀김용으로 사용
(성분) 아귀순살 1kg+ 튀김파우더 150g
(용도) 튀김</t>
        </is>
      </c>
      <c r="J18" t="inlineStr"/>
      <c r="K18" t="inlineStr"/>
    </row>
    <row r="19">
      <c r="A19" t="inlineStr"/>
      <c r="B19" t="inlineStr">
        <is>
          <t>오징어다리
가라아게세트</t>
        </is>
      </c>
      <c r="C19" t="inlineStr">
        <is>
          <t>국산</t>
        </is>
      </c>
      <c r="D19" t="inlineStr">
        <is>
          <t>1kg</t>
        </is>
      </c>
      <c r="E19" t="inlineStr">
        <is>
          <t>오징어다리1kg +
가라아게파우더200g
무상제공</t>
        </is>
      </c>
      <c r="F19" t="n">
        <v>26000</v>
      </c>
      <c r="G19" t="inlineStr"/>
      <c r="H19" t="inlineStr">
        <is>
          <t>(신규)할인제외</t>
        </is>
      </c>
      <c r="I19" t="inlineStr">
        <is>
          <t>(설명)오징어다리를 2등분하여 가라아게 파우더를 입현조리
(성분) 오징어다리 1kg + 파아더200g
(용도) 튀김                                                              ★출고일 2일 전 발주</t>
        </is>
      </c>
      <c r="J19" t="inlineStr"/>
      <c r="K19" t="inlineStr"/>
    </row>
    <row r="20">
      <c r="A20" t="inlineStr"/>
      <c r="B20" t="inlineStr">
        <is>
          <t>코다리살조림</t>
        </is>
      </c>
      <c r="C20" t="inlineStr">
        <is>
          <t>러시아</t>
        </is>
      </c>
      <c r="D20" t="inlineStr">
        <is>
          <t>±15-50g</t>
        </is>
      </c>
      <c r="E20" t="inlineStr">
        <is>
          <t>코다리순살1kg +
조림용소스15%무상제공</t>
        </is>
      </c>
      <c r="F20" t="n">
        <v>14700</v>
      </c>
      <c r="G20" t="inlineStr"/>
      <c r="H20" t="inlineStr">
        <is>
          <t>할인제외</t>
        </is>
      </c>
      <c r="I20" t="inlineStr">
        <is>
          <t>(설명) 건조코다리순살+조림소스를 같이 혼합사용
(성분) 코다리순살 1kg+ 소스 150g
(용도) 조림</t>
        </is>
      </c>
      <c r="J20" t="inlineStr"/>
      <c r="K20" t="inlineStr"/>
    </row>
    <row r="21">
      <c r="A21" t="inlineStr"/>
      <c r="B21" t="inlineStr">
        <is>
          <t>통영산장어구이세트
(냉동)</t>
        </is>
      </c>
      <c r="C21" t="inlineStr">
        <is>
          <t>국산</t>
        </is>
      </c>
      <c r="D21" t="inlineStr">
        <is>
          <t>두절
온마리</t>
        </is>
      </c>
      <c r="E21" t="inlineStr">
        <is>
          <t>냉동장어살 1kg + 소스15% 무상제공</t>
        </is>
      </c>
      <c r="F21" t="n">
        <v>24400</v>
      </c>
      <c r="G21" t="inlineStr"/>
      <c r="H21" t="inlineStr">
        <is>
          <t>할인제외</t>
        </is>
      </c>
      <c r="I21" t="inlineStr">
        <is>
          <t>(설명) 통영산 장어살+구이소스를 같이 혼합사용
(성분) 장어살 1kg+ 소스 150g
(용도) 구이
* 절단시 2,000원 추가/kg당</t>
        </is>
      </c>
      <c r="J21" t="inlineStr"/>
      <c r="K21" t="inlineStr"/>
    </row>
    <row r="22">
      <c r="A22" t="inlineStr"/>
      <c r="B22" t="inlineStr">
        <is>
          <t>통영산장어구이세트
(냉장)</t>
        </is>
      </c>
      <c r="C22" t="inlineStr">
        <is>
          <t>국산</t>
        </is>
      </c>
      <c r="D22" t="inlineStr">
        <is>
          <t>두절
온마리</t>
        </is>
      </c>
      <c r="E22" t="inlineStr">
        <is>
          <t>활장어살 1kg + 소스15% 무상제공</t>
        </is>
      </c>
      <c r="F22" t="n">
        <v>48000</v>
      </c>
      <c r="G22" t="inlineStr"/>
      <c r="H22" t="inlineStr">
        <is>
          <t>할인제외</t>
        </is>
      </c>
      <c r="I22" t="inlineStr">
        <is>
          <t>(설명) 통영산 활장어살+구이소스를 같이 혼합사용
(성분) 장어살 1kg+ 소스 150g
(용도) 구이
* 절단시 2,000원 추가/kg당</t>
        </is>
      </c>
      <c r="J22" t="inlineStr"/>
      <c r="K22" t="inlineStr"/>
    </row>
    <row r="23">
      <c r="A23" t="inlineStr"/>
      <c r="B23" t="inlineStr">
        <is>
          <t>명태살튀김강정세트</t>
        </is>
      </c>
      <c r="C23" t="inlineStr">
        <is>
          <t>러시아</t>
        </is>
      </c>
      <c r="D23" t="inlineStr">
        <is>
          <t>±15g</t>
        </is>
      </c>
      <c r="E23" t="inlineStr">
        <is>
          <t>명태살튀김강정1kg +
유자소스 or 강정소스 15%무상제공</t>
        </is>
      </c>
      <c r="F23" t="n">
        <v>16100</v>
      </c>
      <c r="G23" t="inlineStr"/>
      <c r="H23" t="inlineStr">
        <is>
          <t>할인제외</t>
        </is>
      </c>
      <c r="I23" t="inlineStr">
        <is>
          <t>(설명) 명태살튀김강정에 어울릴 유자청소스 또는 강정소스를 곁들인 제품
(성분) 명태살튀김강정 1kg+ 소스 150g
(용도) 튀김                                             [과세]</t>
        </is>
      </c>
      <c r="J23" t="inlineStr">
        <is>
          <t>○</t>
        </is>
      </c>
      <c r="K23" t="inlineStr"/>
    </row>
    <row r="24">
      <c r="A24" t="inlineStr"/>
      <c r="B24" t="inlineStr">
        <is>
          <t>소라주꾸미채세트</t>
        </is>
      </c>
      <c r="C24" t="inlineStr">
        <is>
          <t>베트남/미얀마</t>
        </is>
      </c>
      <c r="D24" t="inlineStr">
        <is>
          <t>1kg</t>
        </is>
      </c>
      <c r="E24" t="inlineStr">
        <is>
          <t>소라주꾸미채1kg +
볶음소스25%무상제공</t>
        </is>
      </c>
      <c r="F24" t="n">
        <v>22800</v>
      </c>
      <c r="G24" t="inlineStr"/>
      <c r="H24" t="inlineStr">
        <is>
          <t>할인제외</t>
        </is>
      </c>
      <c r="I24" t="inlineStr">
        <is>
          <t>(설명) 최상품 주꾸미채 원료사용+소스와 같이 혼합사용
(성분) 주꾸미채 1kg+ 소스 250g
(용도) 볶음</t>
        </is>
      </c>
      <c r="J24" t="inlineStr"/>
      <c r="K24" t="inlineStr"/>
    </row>
    <row r="25">
      <c r="A25" t="inlineStr"/>
      <c r="B25" t="inlineStr">
        <is>
          <t>낙지채세트</t>
        </is>
      </c>
      <c r="C25" t="inlineStr">
        <is>
          <t>베트남/
인도네시아</t>
        </is>
      </c>
      <c r="D25" t="inlineStr">
        <is>
          <t>1kg</t>
        </is>
      </c>
      <c r="E25" t="inlineStr">
        <is>
          <t>낙지채1kg +
볶음소스25%무상제공</t>
        </is>
      </c>
      <c r="F25" t="n">
        <v>24400</v>
      </c>
      <c r="G25" t="inlineStr"/>
      <c r="H25" t="inlineStr">
        <is>
          <t>할인제외</t>
        </is>
      </c>
      <c r="I25" t="inlineStr">
        <is>
          <t>(설명) 최상품 낙지채 원료사용+소스와 같이 혼합사용
(성분) 낙지채 1kg+ 소스 250g
(용도) 볶음</t>
        </is>
      </c>
      <c r="J25" t="inlineStr"/>
      <c r="K25" t="inlineStr"/>
    </row>
    <row r="26">
      <c r="A26" t="inlineStr"/>
      <c r="B26" t="inlineStr">
        <is>
          <t>바질향달고기세트</t>
        </is>
      </c>
      <c r="C26" t="inlineStr">
        <is>
          <t>국산</t>
        </is>
      </c>
      <c r="D26" t="inlineStr">
        <is>
          <t>1kg</t>
        </is>
      </c>
      <c r="E26" t="inlineStr">
        <is>
          <t>달고기순살1kg +
상큼소스20%+파우더20%
무상제공</t>
        </is>
      </c>
      <c r="F26" t="n">
        <v>26800</v>
      </c>
      <c r="G26" t="inlineStr"/>
      <c r="H26" t="inlineStr">
        <is>
          <t>(할인제외)</t>
        </is>
      </c>
      <c r="I26" t="inlineStr">
        <is>
          <t>(설명) 달고기순살+소스와 같이 혼합사용
(성분) 달고기순살 1kg+ 상큼소스200g +파우더 200g
(용도) 튀김</t>
        </is>
      </c>
      <c r="J26" t="inlineStr"/>
      <c r="K26" t="inlineStr"/>
    </row>
    <row r="27">
      <c r="A27" t="inlineStr"/>
      <c r="B27" t="inlineStr">
        <is>
          <t>* 세트상품은 소스 무상제공이므로 최소 발주 6kg 이상 공급가능합니다.</t>
        </is>
      </c>
      <c r="C27" t="inlineStr"/>
      <c r="D27" t="inlineStr"/>
      <c r="E27" t="inlineStr"/>
      <c r="F27" t="inlineStr"/>
      <c r="G27" t="inlineStr"/>
      <c r="H27" t="inlineStr"/>
      <c r="I27" t="inlineStr"/>
      <c r="J27" t="inlineStr"/>
      <c r="K27" t="inlineStr"/>
    </row>
  </sheetData>
  <hyperlinks>
    <hyperlink ref="A2" r:id="rId1"/>
  </hyperlinks>
  <pageMargins left="0.75" right="0.75" top="1" bottom="1" header="0.5" footer="0.5"/>
</worksheet>
</file>

<file path=xl/worksheets/sheet9.xml><?xml version="1.0" encoding="utf-8"?>
<worksheet xmlns:r="http://schemas.openxmlformats.org/officeDocument/2006/relationships" xmlns="http://schemas.openxmlformats.org/spreadsheetml/2006/main">
  <sheetPr>
    <outlinePr summaryBelow="1" summaryRight="1"/>
    <pageSetUpPr/>
  </sheetPr>
  <dimension ref="A1:K210"/>
  <sheetViews>
    <sheetView workbookViewId="0">
      <selection activeCell="A1" sqref="A1"/>
    </sheetView>
  </sheetViews>
  <sheetFormatPr baseColWidth="8" defaultRowHeight="15"/>
  <sheetData>
    <row r="1">
      <c r="A1" t="inlineStr">
        <is>
          <t>5796_호남푸드_6월★SJ씨푸드★학교가하미라+3.xlsx</t>
        </is>
      </c>
    </row>
    <row r="2">
      <c r="A2" t="inlineStr">
        <is>
          <t>https://school062.com/bbs/board.php?bo_table=product_02&amp;wr_id=5796</t>
        </is>
      </c>
    </row>
    <row r="3">
      <c r="A3" s="1" t="inlineStr">
        <is>
          <t>구  분</t>
        </is>
      </c>
      <c r="B3" s="1" t="inlineStr">
        <is>
          <t>코드</t>
        </is>
      </c>
      <c r="C3" s="1" t="inlineStr">
        <is>
          <t>제   품   명</t>
        </is>
      </c>
      <c r="D3" s="1" t="inlineStr">
        <is>
          <t>원 산 지</t>
        </is>
      </c>
      <c r="E3" s="1" t="inlineStr">
        <is>
          <t>제 품 규 격</t>
        </is>
      </c>
      <c r="F3" s="1" t="inlineStr">
        <is>
          <t>단위</t>
        </is>
      </c>
      <c r="G3" s="1" t="inlineStr">
        <is>
          <t>학교가</t>
        </is>
      </c>
      <c r="H3" s="1" t="inlineStr">
        <is>
          <t>특             징</t>
        </is>
      </c>
      <c r="I3" s="1" t="inlineStr">
        <is>
          <t>HACCP
적용</t>
        </is>
      </c>
      <c r="J3" s="1" t="inlineStr">
        <is>
          <t>품질인증</t>
        </is>
      </c>
      <c r="K3" s="1" t="inlineStr">
        <is>
          <t>비  고</t>
        </is>
      </c>
    </row>
    <row r="4">
      <c r="A4" t="inlineStr">
        <is>
          <t>가
자
미</t>
        </is>
      </c>
      <c r="B4" t="n">
        <v>217</v>
      </c>
      <c r="C4" t="inlineStr">
        <is>
          <t>가자미토막</t>
        </is>
      </c>
      <c r="D4" t="inlineStr">
        <is>
          <t>러시아/미국산</t>
        </is>
      </c>
      <c r="E4" t="inlineStr">
        <is>
          <t>±40g~100g</t>
        </is>
      </c>
      <c r="F4" t="inlineStr">
        <is>
          <t>kg</t>
        </is>
      </c>
      <c r="G4" t="n">
        <v>8250</v>
      </c>
      <c r="H4" t="inlineStr">
        <is>
          <t>두절.내장.지너러미.꼬리제거 후 세척, 사양에 맞게 토막 절단</t>
        </is>
      </c>
      <c r="I4" t="inlineStr">
        <is>
          <t>○</t>
        </is>
      </c>
      <c r="J4" t="inlineStr"/>
      <c r="K4" t="inlineStr"/>
    </row>
    <row r="5">
      <c r="A5" t="inlineStr"/>
      <c r="B5" t="n">
        <v>218</v>
      </c>
      <c r="C5" t="inlineStr">
        <is>
          <t>가자미토막(냉장)</t>
        </is>
      </c>
      <c r="D5" t="inlineStr">
        <is>
          <t>러시아/미국산</t>
        </is>
      </c>
      <c r="E5" t="inlineStr">
        <is>
          <t>±40g~100g</t>
        </is>
      </c>
      <c r="F5" t="inlineStr">
        <is>
          <t>kg</t>
        </is>
      </c>
      <c r="G5" t="n">
        <v>9750</v>
      </c>
      <c r="H5" t="inlineStr">
        <is>
          <t>두절.내장.지너러미.꼬리제거 후 세척, 사양에 맞게 토막 절단</t>
        </is>
      </c>
      <c r="I5" t="inlineStr">
        <is>
          <t>○</t>
        </is>
      </c>
      <c r="J5" t="inlineStr"/>
      <c r="K5" t="inlineStr"/>
    </row>
    <row r="6">
      <c r="A6" t="inlineStr"/>
      <c r="B6" t="n">
        <v>223</v>
      </c>
      <c r="C6" t="inlineStr">
        <is>
          <t>가자미순살(유피)</t>
        </is>
      </c>
      <c r="D6" t="inlineStr">
        <is>
          <t>러시아/미국산</t>
        </is>
      </c>
      <c r="E6" t="inlineStr">
        <is>
          <t>±30g~70g</t>
        </is>
      </c>
      <c r="F6" t="inlineStr">
        <is>
          <t>kg</t>
        </is>
      </c>
      <c r="G6" t="n">
        <v>13500</v>
      </c>
      <c r="H6" t="inlineStr">
        <is>
          <t>가자미포(껍질있음)를 사양에 맞게 토막 절단</t>
        </is>
      </c>
      <c r="I6" t="inlineStr">
        <is>
          <t>○</t>
        </is>
      </c>
      <c r="J6" t="inlineStr"/>
      <c r="K6" t="inlineStr"/>
    </row>
    <row r="7">
      <c r="A7" t="inlineStr"/>
      <c r="B7" t="n">
        <v>219</v>
      </c>
      <c r="C7" t="inlineStr">
        <is>
          <t>가자미순살(강정)/유피</t>
        </is>
      </c>
      <c r="D7" t="inlineStr">
        <is>
          <t>러시아/미국산</t>
        </is>
      </c>
      <c r="E7" t="inlineStr">
        <is>
          <t>2*2cm(8~10g)</t>
        </is>
      </c>
      <c r="F7" t="inlineStr">
        <is>
          <t>kg</t>
        </is>
      </c>
      <c r="G7" t="n">
        <v>15000</v>
      </c>
      <c r="H7" t="inlineStr">
        <is>
          <t>가자미포(껍질있음)를 사양에 맞게 토막 절단</t>
        </is>
      </c>
      <c r="I7" t="inlineStr">
        <is>
          <t>○</t>
        </is>
      </c>
      <c r="J7" t="inlineStr"/>
      <c r="K7" t="inlineStr"/>
    </row>
    <row r="8">
      <c r="A8" t="inlineStr"/>
      <c r="B8" t="n">
        <v>221</v>
      </c>
      <c r="C8" t="inlineStr">
        <is>
          <t>가자미순살(유피)슬라이스</t>
        </is>
      </c>
      <c r="D8" t="inlineStr">
        <is>
          <t>러시아/미국산</t>
        </is>
      </c>
      <c r="E8" t="inlineStr">
        <is>
          <t>20g~50g / 전용,커틀릿</t>
        </is>
      </c>
      <c r="F8" t="inlineStr">
        <is>
          <t>kg</t>
        </is>
      </c>
      <c r="G8" t="n">
        <v>15750</v>
      </c>
      <c r="H8" t="inlineStr">
        <is>
          <t>중뼈 제거한 순살 가자미포를 사양에 맞게 전뜨기 (전및, 커틀릿용)</t>
        </is>
      </c>
      <c r="I8" t="inlineStr">
        <is>
          <t>○</t>
        </is>
      </c>
      <c r="J8" t="inlineStr"/>
      <c r="K8" t="inlineStr"/>
    </row>
    <row r="9">
      <c r="A9" t="inlineStr"/>
      <c r="B9" t="n">
        <v>224</v>
      </c>
      <c r="C9" t="inlineStr">
        <is>
          <t>가자미순살(탈피)</t>
        </is>
      </c>
      <c r="D9" t="inlineStr">
        <is>
          <t>러시아/미국산</t>
        </is>
      </c>
      <c r="E9" t="inlineStr">
        <is>
          <t>30g,40g,50g</t>
        </is>
      </c>
      <c r="F9" t="inlineStr">
        <is>
          <t>kg</t>
        </is>
      </c>
      <c r="G9" t="n">
        <v>14250</v>
      </c>
      <c r="H9" t="inlineStr">
        <is>
          <t>가자미포(껍질없음)를 사양에 맞게 토막 절단</t>
        </is>
      </c>
      <c r="I9" t="inlineStr">
        <is>
          <t>○</t>
        </is>
      </c>
      <c r="J9" t="inlineStr"/>
      <c r="K9" t="inlineStr"/>
    </row>
    <row r="10">
      <c r="A10" t="inlineStr"/>
      <c r="B10" t="n">
        <v>220</v>
      </c>
      <c r="C10" t="inlineStr">
        <is>
          <t>가자미순살(강정)/탈피</t>
        </is>
      </c>
      <c r="D10" t="inlineStr">
        <is>
          <t>러시아/미국산</t>
        </is>
      </c>
      <c r="E10" t="inlineStr">
        <is>
          <t>2*2cm(8~10g)</t>
        </is>
      </c>
      <c r="F10" t="inlineStr">
        <is>
          <t>kg</t>
        </is>
      </c>
      <c r="G10" t="n">
        <v>15750</v>
      </c>
      <c r="H10" t="inlineStr">
        <is>
          <t>가자미포(껍질없음)를 사양에 맞게 토막 절단</t>
        </is>
      </c>
      <c r="I10" t="inlineStr"/>
      <c r="J10" t="inlineStr"/>
      <c r="K10" t="inlineStr"/>
    </row>
    <row r="11">
      <c r="A11" t="inlineStr"/>
      <c r="B11" t="n">
        <v>222</v>
      </c>
      <c r="C11" t="inlineStr">
        <is>
          <t>가자미순살(탈피)슬라이스</t>
        </is>
      </c>
      <c r="D11" t="inlineStr">
        <is>
          <t>러시아/미국산</t>
        </is>
      </c>
      <c r="E11" t="inlineStr">
        <is>
          <t>20g~50g / 전용,커틀릿</t>
        </is>
      </c>
      <c r="F11" t="inlineStr">
        <is>
          <t>kg</t>
        </is>
      </c>
      <c r="G11" t="n">
        <v>16500</v>
      </c>
      <c r="H11" t="inlineStr">
        <is>
          <t>중뼈 제거한 순살 가자미포를 사양에 맞게 전뜨기 (전및, 커틀릿용)</t>
        </is>
      </c>
      <c r="I11" t="inlineStr"/>
      <c r="J11" t="inlineStr"/>
      <c r="K11" t="inlineStr"/>
    </row>
    <row r="12">
      <c r="A12" t="inlineStr"/>
      <c r="B12" t="n">
        <v>289</v>
      </c>
      <c r="C12" t="inlineStr">
        <is>
          <t>살짝말린가자미토막(국내산-중)</t>
        </is>
      </c>
      <c r="D12" t="inlineStr">
        <is>
          <t>국내산</t>
        </is>
      </c>
      <c r="E12" t="inlineStr">
        <is>
          <t>±30g~40g</t>
        </is>
      </c>
      <c r="F12" t="inlineStr">
        <is>
          <t>kg</t>
        </is>
      </c>
      <c r="G12" t="n">
        <v>13050</v>
      </c>
      <c r="H12" t="inlineStr">
        <is>
          <t>두절.내장.지너러미.꼬리제거 후 세척, 사양에 맞게 토막 절단</t>
        </is>
      </c>
      <c r="I12" t="inlineStr">
        <is>
          <t>○</t>
        </is>
      </c>
      <c r="J12" t="inlineStr"/>
      <c r="K12" t="inlineStr"/>
    </row>
    <row r="13">
      <c r="A13" t="inlineStr"/>
      <c r="B13" t="n">
        <v>288</v>
      </c>
      <c r="C13" t="inlineStr">
        <is>
          <t>살짝말린가자미토막(국내산-대)</t>
        </is>
      </c>
      <c r="D13" t="inlineStr">
        <is>
          <t>국내산</t>
        </is>
      </c>
      <c r="E13" t="inlineStr">
        <is>
          <t>50~100g</t>
        </is>
      </c>
      <c r="F13" t="inlineStr">
        <is>
          <t>kg</t>
        </is>
      </c>
      <c r="G13" t="n">
        <v>13350</v>
      </c>
      <c r="H13" t="inlineStr">
        <is>
          <t>두절.내장.지너러미.꼬리제거 후 세척, 사양에 맞게 토막 절단</t>
        </is>
      </c>
      <c r="I13" t="inlineStr">
        <is>
          <t>○</t>
        </is>
      </c>
      <c r="J13" t="inlineStr"/>
      <c r="K13" t="inlineStr"/>
    </row>
    <row r="14">
      <c r="A14" t="inlineStr"/>
      <c r="B14" t="n">
        <v>215</v>
      </c>
      <c r="C14" t="inlineStr">
        <is>
          <t>가자미토막(국내산)-중</t>
        </is>
      </c>
      <c r="D14" t="inlineStr">
        <is>
          <t>국내산</t>
        </is>
      </c>
      <c r="E14" t="inlineStr">
        <is>
          <t>±30g~40g</t>
        </is>
      </c>
      <c r="F14" t="inlineStr">
        <is>
          <t>kg</t>
        </is>
      </c>
      <c r="G14" t="n">
        <v>12750</v>
      </c>
      <c r="H14" t="inlineStr">
        <is>
          <t>두절.내장.지너러미.꼬리제거 후 세척, 사양에 맞게 토막 절단</t>
        </is>
      </c>
      <c r="I14" t="inlineStr">
        <is>
          <t>○</t>
        </is>
      </c>
      <c r="J14" t="inlineStr"/>
      <c r="K14" t="inlineStr"/>
    </row>
    <row r="15">
      <c r="A15" t="inlineStr"/>
      <c r="B15" t="n">
        <v>214</v>
      </c>
      <c r="C15" t="inlineStr">
        <is>
          <t>가자미토막(국내산)-대</t>
        </is>
      </c>
      <c r="D15" t="inlineStr">
        <is>
          <t>국내산</t>
        </is>
      </c>
      <c r="E15" t="inlineStr">
        <is>
          <t>50~100g</t>
        </is>
      </c>
      <c r="F15" t="inlineStr">
        <is>
          <t>kg</t>
        </is>
      </c>
      <c r="G15" t="n">
        <v>13050</v>
      </c>
      <c r="H15" t="inlineStr">
        <is>
          <t>두절.내장.지너러미.꼬리제거 후 세척, 사양에 맞게 토막 절단</t>
        </is>
      </c>
      <c r="I15" t="inlineStr">
        <is>
          <t>○</t>
        </is>
      </c>
      <c r="J15" t="inlineStr">
        <is>
          <t>○</t>
        </is>
      </c>
      <c r="K15" t="inlineStr"/>
    </row>
    <row r="16">
      <c r="A16" t="inlineStr">
        <is>
          <t>갈
치</t>
        </is>
      </c>
      <c r="B16" t="inlineStr"/>
      <c r="C16" t="inlineStr">
        <is>
          <t>갈치토막(남아공)</t>
        </is>
      </c>
      <c r="D16" t="inlineStr">
        <is>
          <t>남아공</t>
        </is>
      </c>
      <c r="E16" t="inlineStr">
        <is>
          <t>±40g~100g</t>
        </is>
      </c>
      <c r="F16" t="inlineStr">
        <is>
          <t>kg</t>
        </is>
      </c>
      <c r="G16" t="inlineStr">
        <is>
          <t>품절</t>
        </is>
      </c>
      <c r="H16" t="inlineStr">
        <is>
          <t>두절.내장.지너러미.꼬리제거 후 세척, 사양에 맞게 토막 절단</t>
        </is>
      </c>
      <c r="I16" t="inlineStr">
        <is>
          <t>○</t>
        </is>
      </c>
      <c r="J16" t="inlineStr"/>
      <c r="K16" t="inlineStr"/>
    </row>
    <row r="17">
      <c r="A17" t="inlineStr"/>
      <c r="B17" t="inlineStr"/>
      <c r="C17" t="inlineStr">
        <is>
          <t>갈치토막(남아공)(냉장)</t>
        </is>
      </c>
      <c r="D17" t="inlineStr">
        <is>
          <t>남아공</t>
        </is>
      </c>
      <c r="E17" t="inlineStr">
        <is>
          <t>±40g~100g</t>
        </is>
      </c>
      <c r="F17" t="inlineStr">
        <is>
          <t>kg</t>
        </is>
      </c>
      <c r="G17" t="inlineStr">
        <is>
          <t>품절</t>
        </is>
      </c>
      <c r="H17" t="inlineStr">
        <is>
          <t>두절.내장.지너러미.꼬리제거 후 세척, 사양에 맞게 토막 절단</t>
        </is>
      </c>
      <c r="I17" t="inlineStr">
        <is>
          <t>○</t>
        </is>
      </c>
      <c r="J17" t="inlineStr"/>
      <c r="K17" t="inlineStr"/>
    </row>
    <row r="18">
      <c r="A18" t="inlineStr"/>
      <c r="B18" t="n">
        <v>225</v>
      </c>
      <c r="C18" t="inlineStr">
        <is>
          <t>갈치토막(모로코)</t>
        </is>
      </c>
      <c r="D18" t="inlineStr">
        <is>
          <t>모로코/브라질</t>
        </is>
      </c>
      <c r="E18" t="inlineStr">
        <is>
          <t>±40g~100g</t>
        </is>
      </c>
      <c r="F18" t="inlineStr">
        <is>
          <t>kg</t>
        </is>
      </c>
      <c r="G18" t="n">
        <v>10950</v>
      </c>
      <c r="H18" t="inlineStr">
        <is>
          <t>두절.내장.지너러미.꼬리제거 후 세척, 사양에 맞게 토막 절단</t>
        </is>
      </c>
      <c r="I18" t="inlineStr">
        <is>
          <t>○</t>
        </is>
      </c>
      <c r="J18" t="inlineStr"/>
      <c r="K18" t="inlineStr"/>
    </row>
    <row r="19">
      <c r="A19" t="inlineStr"/>
      <c r="B19" t="n">
        <v>226</v>
      </c>
      <c r="C19" t="inlineStr">
        <is>
          <t>갈치토막(모로코)(냉장)</t>
        </is>
      </c>
      <c r="D19" t="inlineStr">
        <is>
          <t>모로코/브라질</t>
        </is>
      </c>
      <c r="E19" t="inlineStr">
        <is>
          <t>±40g~100g</t>
        </is>
      </c>
      <c r="F19" t="inlineStr">
        <is>
          <t>kg</t>
        </is>
      </c>
      <c r="G19" t="inlineStr">
        <is>
          <t>품절</t>
        </is>
      </c>
      <c r="H19" t="inlineStr">
        <is>
          <t>두절.내장.지너러미.꼬리제거 후 세척, 사양에 맞게 토막 절단</t>
        </is>
      </c>
      <c r="I19" t="inlineStr">
        <is>
          <t>○</t>
        </is>
      </c>
      <c r="J19" t="inlineStr"/>
      <c r="K19" t="inlineStr"/>
    </row>
    <row r="20">
      <c r="A20" t="inlineStr"/>
      <c r="B20" t="n">
        <v>227</v>
      </c>
      <c r="C20" t="inlineStr">
        <is>
          <t>갈치토막(세네갈)</t>
        </is>
      </c>
      <c r="D20" t="inlineStr">
        <is>
          <t>세네갈</t>
        </is>
      </c>
      <c r="E20" t="inlineStr">
        <is>
          <t>±40g~100g</t>
        </is>
      </c>
      <c r="F20" t="inlineStr">
        <is>
          <t>kg</t>
        </is>
      </c>
      <c r="G20" t="inlineStr">
        <is>
          <t>일시품절</t>
        </is>
      </c>
      <c r="H20" t="inlineStr">
        <is>
          <t>두절.내장.지너러미.꼬리제거 후 세척, 사양에 맞게 토막 절단</t>
        </is>
      </c>
      <c r="I20" t="inlineStr">
        <is>
          <t>○</t>
        </is>
      </c>
      <c r="J20" t="inlineStr"/>
      <c r="K20" t="inlineStr"/>
    </row>
    <row r="21">
      <c r="A21" t="inlineStr"/>
      <c r="B21" t="n">
        <v>228</v>
      </c>
      <c r="C21" t="inlineStr">
        <is>
          <t>갈치토막(세네갈)(냉장)</t>
        </is>
      </c>
      <c r="D21" t="inlineStr">
        <is>
          <t>세네갈</t>
        </is>
      </c>
      <c r="E21" t="inlineStr">
        <is>
          <t>±40g~100g</t>
        </is>
      </c>
      <c r="F21" t="inlineStr">
        <is>
          <t>kg</t>
        </is>
      </c>
      <c r="G21" t="inlineStr">
        <is>
          <t>일시품절</t>
        </is>
      </c>
      <c r="H21" t="inlineStr">
        <is>
          <t>두절.내장.지너러미.꼬리제거 후 세척, 사양에 맞게 토막 절단</t>
        </is>
      </c>
      <c r="I21" t="inlineStr">
        <is>
          <t>○</t>
        </is>
      </c>
      <c r="J21" t="inlineStr"/>
      <c r="K21" t="inlineStr"/>
    </row>
    <row r="22">
      <c r="A22" t="inlineStr"/>
      <c r="B22" t="n">
        <v>231</v>
      </c>
      <c r="C22" t="inlineStr">
        <is>
          <t>갈치(국내산-중)</t>
        </is>
      </c>
      <c r="D22" t="inlineStr">
        <is>
          <t>국내산</t>
        </is>
      </c>
      <c r="E22" t="inlineStr">
        <is>
          <t>30g,40g</t>
        </is>
      </c>
      <c r="F22" t="inlineStr">
        <is>
          <t>kg</t>
        </is>
      </c>
      <c r="G22" t="n">
        <v>16500</v>
      </c>
      <c r="H22" t="inlineStr">
        <is>
          <t>두절.내장.지너러미.꼬리제거 후 세척, 사양에 맞게 토막 절단</t>
        </is>
      </c>
      <c r="I22" t="inlineStr">
        <is>
          <t>○</t>
        </is>
      </c>
      <c r="J22" t="inlineStr"/>
      <c r="K22" t="inlineStr"/>
    </row>
    <row r="23">
      <c r="A23" t="inlineStr"/>
      <c r="B23" t="n">
        <v>232</v>
      </c>
      <c r="C23" t="inlineStr">
        <is>
          <t>갈치(국내산-중)(냉장)</t>
        </is>
      </c>
      <c r="D23" t="inlineStr">
        <is>
          <t>국내산</t>
        </is>
      </c>
      <c r="E23" t="inlineStr">
        <is>
          <t>30g,40g</t>
        </is>
      </c>
      <c r="F23" t="inlineStr">
        <is>
          <t>kg</t>
        </is>
      </c>
      <c r="G23" t="n">
        <v>18750</v>
      </c>
      <c r="H23" t="inlineStr">
        <is>
          <t>두절.내장.지너러미.꼬리제거 후 세척, 사양에 맞게 토막 절단</t>
        </is>
      </c>
      <c r="I23" t="inlineStr">
        <is>
          <t>○</t>
        </is>
      </c>
      <c r="J23" t="inlineStr"/>
      <c r="K23" t="inlineStr"/>
    </row>
    <row r="24">
      <c r="A24" t="inlineStr"/>
      <c r="B24" t="n">
        <v>229</v>
      </c>
      <c r="C24" t="inlineStr">
        <is>
          <t>갈치(국내산-대)</t>
        </is>
      </c>
      <c r="D24" t="inlineStr">
        <is>
          <t>국내산</t>
        </is>
      </c>
      <c r="E24" t="inlineStr">
        <is>
          <t>40g,50g,60g`</t>
        </is>
      </c>
      <c r="F24" t="inlineStr">
        <is>
          <t>kg</t>
        </is>
      </c>
      <c r="G24" t="n">
        <v>19800</v>
      </c>
      <c r="H24" t="inlineStr">
        <is>
          <t>두절.내장.지너러미.꼬리제거 후 세척, 사양에 맞게 토막 절단</t>
        </is>
      </c>
      <c r="I24" t="inlineStr">
        <is>
          <t>○</t>
        </is>
      </c>
      <c r="J24" t="inlineStr">
        <is>
          <t>○</t>
        </is>
      </c>
      <c r="K24" t="inlineStr"/>
    </row>
    <row r="25">
      <c r="A25" t="inlineStr"/>
      <c r="B25" t="n">
        <v>230</v>
      </c>
      <c r="C25" t="inlineStr">
        <is>
          <t>갈치(국내산-대)(냉장)</t>
        </is>
      </c>
      <c r="D25" t="inlineStr">
        <is>
          <t>국내산</t>
        </is>
      </c>
      <c r="E25" t="inlineStr">
        <is>
          <t>40g,50g,60g</t>
        </is>
      </c>
      <c r="F25" t="inlineStr">
        <is>
          <t>kg</t>
        </is>
      </c>
      <c r="G25" t="n">
        <v>22050</v>
      </c>
      <c r="H25" t="inlineStr">
        <is>
          <t>두절.내장.지너러미.꼬리제거 후 세척, 사양에 맞게 토막 절단</t>
        </is>
      </c>
      <c r="I25" t="inlineStr">
        <is>
          <t>○</t>
        </is>
      </c>
      <c r="J25" t="inlineStr">
        <is>
          <t>○</t>
        </is>
      </c>
      <c r="K25" t="inlineStr"/>
    </row>
    <row r="26">
      <c r="A26" t="inlineStr"/>
      <c r="B26" t="n">
        <v>421</v>
      </c>
      <c r="C26" t="inlineStr">
        <is>
          <t>갈치(제주산)(대)</t>
        </is>
      </c>
      <c r="D26" t="inlineStr">
        <is>
          <t>국내산(제주)</t>
        </is>
      </c>
      <c r="E26" t="inlineStr">
        <is>
          <t>40g,50g,60g</t>
        </is>
      </c>
      <c r="F26" t="inlineStr">
        <is>
          <t>kg</t>
        </is>
      </c>
      <c r="G26" t="n">
        <v>23250</v>
      </c>
      <c r="H26" t="inlineStr">
        <is>
          <t>두절.내장.지너러미.꼬리제거 후 세척, 사양에 맞게 토막 절단</t>
        </is>
      </c>
      <c r="I26" t="inlineStr">
        <is>
          <t>○</t>
        </is>
      </c>
      <c r="J26" t="inlineStr"/>
      <c r="K26" t="inlineStr"/>
    </row>
    <row r="27">
      <c r="A27" t="inlineStr"/>
      <c r="B27" t="n">
        <v>422</v>
      </c>
      <c r="C27" t="inlineStr">
        <is>
          <t>갈치(제주산)(냉장)(대)</t>
        </is>
      </c>
      <c r="D27" t="inlineStr">
        <is>
          <t>국내산(제주)</t>
        </is>
      </c>
      <c r="E27" t="inlineStr">
        <is>
          <t>40g,50g,60g</t>
        </is>
      </c>
      <c r="F27" t="inlineStr">
        <is>
          <t>kg</t>
        </is>
      </c>
      <c r="G27" t="n">
        <v>25500</v>
      </c>
      <c r="H27" t="inlineStr">
        <is>
          <t>두절.내장.지너러미.꼬리제거 후 세척, 사양에 맞게 토막 절단</t>
        </is>
      </c>
      <c r="I27" t="inlineStr">
        <is>
          <t>○</t>
        </is>
      </c>
      <c r="J27" t="inlineStr"/>
      <c r="K27" t="inlineStr"/>
    </row>
    <row r="28">
      <c r="A28" t="inlineStr"/>
      <c r="B28" t="n">
        <v>810</v>
      </c>
      <c r="C28" t="inlineStr">
        <is>
          <t>갈치(제주산)</t>
        </is>
      </c>
      <c r="D28" t="inlineStr">
        <is>
          <t>국내산(제주)</t>
        </is>
      </c>
      <c r="E28" t="inlineStr">
        <is>
          <t>40g</t>
        </is>
      </c>
      <c r="F28" t="inlineStr">
        <is>
          <t>kg</t>
        </is>
      </c>
      <c r="G28" t="n">
        <v>20250</v>
      </c>
      <c r="H28" t="inlineStr">
        <is>
          <t>두절.내장.지너러미.꼬리제거 후 세척, 사양에 맞게 토막 절단</t>
        </is>
      </c>
      <c r="I28" t="inlineStr">
        <is>
          <t>○</t>
        </is>
      </c>
      <c r="J28" t="inlineStr"/>
      <c r="K28" t="inlineStr"/>
    </row>
    <row r="29">
      <c r="A29" t="inlineStr"/>
      <c r="B29" t="n">
        <v>811</v>
      </c>
      <c r="C29" t="inlineStr">
        <is>
          <t>갈치(제주산)(냉장)</t>
        </is>
      </c>
      <c r="D29" t="inlineStr">
        <is>
          <t>국내산(제주)</t>
        </is>
      </c>
      <c r="E29" t="inlineStr">
        <is>
          <t>40g</t>
        </is>
      </c>
      <c r="F29" t="inlineStr">
        <is>
          <t>kg</t>
        </is>
      </c>
      <c r="G29" t="n">
        <v>22500</v>
      </c>
      <c r="H29" t="inlineStr">
        <is>
          <t>두절.내장.지너러미.꼬리제거 후 세척, 사양에 맞게 토막 절단</t>
        </is>
      </c>
      <c r="I29" t="inlineStr">
        <is>
          <t>○</t>
        </is>
      </c>
      <c r="J29" t="inlineStr"/>
      <c r="K29" t="inlineStr"/>
    </row>
    <row r="30">
      <c r="A30" t="inlineStr"/>
      <c r="B30" t="n">
        <v>234</v>
      </c>
      <c r="C30" t="inlineStr">
        <is>
          <t>갈치포(수입)</t>
        </is>
      </c>
      <c r="D30" t="inlineStr">
        <is>
          <t>수입산</t>
        </is>
      </c>
      <c r="E30" t="inlineStr">
        <is>
          <t>20g,30g</t>
        </is>
      </c>
      <c r="F30" t="inlineStr">
        <is>
          <t>kg</t>
        </is>
      </c>
      <c r="G30" t="inlineStr">
        <is>
          <t>품절</t>
        </is>
      </c>
      <c r="H30" t="inlineStr">
        <is>
          <t>중뼈를 제거한 순살 갈치포를 사양에 맞게 토막 절단</t>
        </is>
      </c>
      <c r="I30" t="inlineStr">
        <is>
          <t>○</t>
        </is>
      </c>
      <c r="J30" t="inlineStr"/>
      <c r="K30" t="inlineStr"/>
    </row>
    <row r="31">
      <c r="A31" t="inlineStr"/>
      <c r="B31" t="n">
        <v>233</v>
      </c>
      <c r="C31" t="inlineStr">
        <is>
          <t>갈치포(국내산)</t>
        </is>
      </c>
      <c r="D31" t="inlineStr">
        <is>
          <t>국내산</t>
        </is>
      </c>
      <c r="E31" t="inlineStr">
        <is>
          <t>15g,20g</t>
        </is>
      </c>
      <c r="F31" t="inlineStr">
        <is>
          <t>kg</t>
        </is>
      </c>
      <c r="G31" t="n">
        <v>16500</v>
      </c>
      <c r="H31" t="inlineStr">
        <is>
          <t>중뼈를 제거한 순살 갈치포를 5% 건조후 튀김용 사양에 맞게 토막 절단</t>
        </is>
      </c>
      <c r="I31" t="inlineStr">
        <is>
          <t>○</t>
        </is>
      </c>
      <c r="J31" t="inlineStr"/>
      <c r="K31" t="inlineStr"/>
    </row>
    <row r="32">
      <c r="A32" t="inlineStr">
        <is>
          <t>고등어</t>
        </is>
      </c>
      <c r="B32" t="n">
        <v>239</v>
      </c>
      <c r="C32" t="inlineStr">
        <is>
          <t>고등어조림</t>
        </is>
      </c>
      <c r="D32" t="inlineStr">
        <is>
          <t>국내산</t>
        </is>
      </c>
      <c r="E32" t="inlineStr">
        <is>
          <t>±30g~40g</t>
        </is>
      </c>
      <c r="F32" t="inlineStr">
        <is>
          <t>kg</t>
        </is>
      </c>
      <c r="G32" t="n">
        <v>3900</v>
      </c>
      <c r="H32" t="inlineStr">
        <is>
          <t>두절.내장.꼬리제거 후 세척, 사양에 맞게 조림용 토막 절단</t>
        </is>
      </c>
      <c r="I32" t="inlineStr">
        <is>
          <t>○</t>
        </is>
      </c>
      <c r="J32" t="inlineStr"/>
      <c r="K32" t="inlineStr"/>
    </row>
    <row r="33">
      <c r="A33" t="inlineStr"/>
      <c r="B33" t="n">
        <v>240</v>
      </c>
      <c r="C33" t="inlineStr">
        <is>
          <t>고등어조림(냉장)</t>
        </is>
      </c>
      <c r="D33" t="inlineStr">
        <is>
          <t>국내산</t>
        </is>
      </c>
      <c r="E33" t="inlineStr">
        <is>
          <t>±30g~40g</t>
        </is>
      </c>
      <c r="F33" t="inlineStr">
        <is>
          <t>kg</t>
        </is>
      </c>
      <c r="G33" t="n">
        <v>5400</v>
      </c>
      <c r="H33" t="inlineStr">
        <is>
          <t>두절.내장.꼬리제거 후 세척, 사양에 맞게 조림용 토막 절단</t>
        </is>
      </c>
      <c r="I33" t="inlineStr">
        <is>
          <t>○</t>
        </is>
      </c>
      <c r="J33" t="inlineStr"/>
      <c r="K33" t="inlineStr"/>
    </row>
    <row r="34">
      <c r="A34" t="inlineStr"/>
      <c r="B34" t="n">
        <v>241</v>
      </c>
      <c r="C34" t="inlineStr">
        <is>
          <t>고등어조림(대)</t>
        </is>
      </c>
      <c r="D34" t="inlineStr">
        <is>
          <t>국내산</t>
        </is>
      </c>
      <c r="E34" t="inlineStr">
        <is>
          <t>±30g~60g</t>
        </is>
      </c>
      <c r="F34" t="inlineStr">
        <is>
          <t>kg</t>
        </is>
      </c>
      <c r="G34" t="n">
        <v>7350</v>
      </c>
      <c r="H34" t="inlineStr">
        <is>
          <t>두절.내장.꼬리제거 후 세척, 사양에 맞게 조림용 토막 절단</t>
        </is>
      </c>
      <c r="I34" t="inlineStr">
        <is>
          <t>○</t>
        </is>
      </c>
      <c r="J34" t="inlineStr">
        <is>
          <t>○</t>
        </is>
      </c>
      <c r="K34" t="inlineStr"/>
    </row>
    <row r="35">
      <c r="A35" t="inlineStr"/>
      <c r="B35" t="n">
        <v>242</v>
      </c>
      <c r="C35" t="inlineStr">
        <is>
          <t>고등어조림(대)(냉장)</t>
        </is>
      </c>
      <c r="D35" t="inlineStr">
        <is>
          <t>국내산</t>
        </is>
      </c>
      <c r="E35" t="inlineStr">
        <is>
          <t>±30g~60g</t>
        </is>
      </c>
      <c r="F35" t="inlineStr">
        <is>
          <t>kg</t>
        </is>
      </c>
      <c r="G35" t="n">
        <v>8850</v>
      </c>
      <c r="H35" t="inlineStr">
        <is>
          <t>두절.내장.꼬리제거 후 세척, 사양에 맞게 조림용 토막 절단</t>
        </is>
      </c>
      <c r="I35" t="inlineStr">
        <is>
          <t>○</t>
        </is>
      </c>
      <c r="J35" t="inlineStr">
        <is>
          <t>○</t>
        </is>
      </c>
      <c r="K35" t="inlineStr"/>
    </row>
    <row r="36">
      <c r="A36" t="inlineStr"/>
      <c r="B36" t="n">
        <v>235</v>
      </c>
      <c r="C36" t="inlineStr">
        <is>
          <t>고등어구이</t>
        </is>
      </c>
      <c r="D36" t="inlineStr">
        <is>
          <t>국내산</t>
        </is>
      </c>
      <c r="E36" t="inlineStr">
        <is>
          <t>±30g~40g</t>
        </is>
      </c>
      <c r="F36" t="inlineStr">
        <is>
          <t>kg</t>
        </is>
      </c>
      <c r="G36" t="n">
        <v>8250</v>
      </c>
      <c r="H36" t="inlineStr">
        <is>
          <t>두절.내장.꼬리제거 후 세척, 사양에 맞게 구이용 토막 절단</t>
        </is>
      </c>
      <c r="I36" t="inlineStr">
        <is>
          <t>○</t>
        </is>
      </c>
      <c r="J36" t="inlineStr"/>
      <c r="K36" t="inlineStr"/>
    </row>
    <row r="37">
      <c r="A37" t="inlineStr"/>
      <c r="B37" t="n">
        <v>236</v>
      </c>
      <c r="C37" t="inlineStr">
        <is>
          <t>고등어구이(냉장)</t>
        </is>
      </c>
      <c r="D37" t="inlineStr">
        <is>
          <t>국내산</t>
        </is>
      </c>
      <c r="E37" t="inlineStr">
        <is>
          <t>±30g~40g</t>
        </is>
      </c>
      <c r="F37" t="inlineStr">
        <is>
          <t>kg</t>
        </is>
      </c>
      <c r="G37" t="n">
        <v>9750</v>
      </c>
      <c r="H37" t="inlineStr">
        <is>
          <t>두절.내장.꼬리제거 후 세척, 사양에 맞게 구이용 토막 절단</t>
        </is>
      </c>
      <c r="I37" t="inlineStr">
        <is>
          <t>○</t>
        </is>
      </c>
      <c r="J37" t="inlineStr"/>
      <c r="K37" t="inlineStr"/>
    </row>
    <row r="38">
      <c r="A38" t="inlineStr"/>
      <c r="B38" t="n">
        <v>237</v>
      </c>
      <c r="C38" t="inlineStr">
        <is>
          <t>고등어구이(대)</t>
        </is>
      </c>
      <c r="D38" t="inlineStr">
        <is>
          <t>국내산</t>
        </is>
      </c>
      <c r="E38" t="inlineStr">
        <is>
          <t>±30g~60g</t>
        </is>
      </c>
      <c r="F38" t="inlineStr">
        <is>
          <t>kg</t>
        </is>
      </c>
      <c r="G38" t="n">
        <v>8550</v>
      </c>
      <c r="H38" t="inlineStr">
        <is>
          <t>두절.내장.꼬리제거 후 세척, 사양에 맞게 구이용 토막 절단</t>
        </is>
      </c>
      <c r="I38" t="inlineStr">
        <is>
          <t>○</t>
        </is>
      </c>
      <c r="J38" t="inlineStr">
        <is>
          <t>○</t>
        </is>
      </c>
      <c r="K38" t="inlineStr"/>
    </row>
    <row r="39">
      <c r="A39" t="inlineStr"/>
      <c r="B39" t="n">
        <v>238</v>
      </c>
      <c r="C39" t="inlineStr">
        <is>
          <t>고등어구이(대)(냉장)</t>
        </is>
      </c>
      <c r="D39" t="inlineStr">
        <is>
          <t>국내산</t>
        </is>
      </c>
      <c r="E39" t="inlineStr">
        <is>
          <t>±30g~60g</t>
        </is>
      </c>
      <c r="F39" t="inlineStr">
        <is>
          <t>kg</t>
        </is>
      </c>
      <c r="G39" t="n">
        <v>10050</v>
      </c>
      <c r="H39" t="inlineStr">
        <is>
          <t>두절.내장.꼬리제거 후 세척, 사양에 맞게 구이용 토막 절단</t>
        </is>
      </c>
      <c r="I39" t="inlineStr">
        <is>
          <t>○</t>
        </is>
      </c>
      <c r="J39" t="inlineStr">
        <is>
          <t>○</t>
        </is>
      </c>
      <c r="K39" t="inlineStr"/>
    </row>
    <row r="40">
      <c r="A40" t="inlineStr"/>
      <c r="B40" t="n">
        <v>243</v>
      </c>
      <c r="C40" t="inlineStr">
        <is>
          <t>고등어순살</t>
        </is>
      </c>
      <c r="D40" t="inlineStr">
        <is>
          <t>국내산</t>
        </is>
      </c>
      <c r="E40" t="inlineStr">
        <is>
          <t>±30g~50g</t>
        </is>
      </c>
      <c r="F40" t="inlineStr">
        <is>
          <t>kg</t>
        </is>
      </c>
      <c r="G40" t="n">
        <v>10350</v>
      </c>
      <c r="H40" t="inlineStr">
        <is>
          <t>두절.내장.꼬리제거 후 세척, 사양에 맞게 구이용 토막 절단</t>
        </is>
      </c>
      <c r="I40" t="inlineStr">
        <is>
          <t>○</t>
        </is>
      </c>
      <c r="J40" t="inlineStr"/>
      <c r="K40" t="inlineStr"/>
    </row>
    <row r="41">
      <c r="A41" t="inlineStr"/>
      <c r="B41" t="n">
        <v>244</v>
      </c>
      <c r="C41" t="inlineStr">
        <is>
          <t>고등어순살(냉장)</t>
        </is>
      </c>
      <c r="D41" t="inlineStr">
        <is>
          <t>국내산</t>
        </is>
      </c>
      <c r="E41" t="inlineStr">
        <is>
          <t>±30g~50g</t>
        </is>
      </c>
      <c r="F41" t="inlineStr">
        <is>
          <t>kg</t>
        </is>
      </c>
      <c r="G41" t="n">
        <v>12150</v>
      </c>
      <c r="H41" t="inlineStr">
        <is>
          <t>두절.내장.꼬리제거 후 세척, 사양에 맞게 구이용 토막 절단</t>
        </is>
      </c>
      <c r="I41" t="inlineStr">
        <is>
          <t>○</t>
        </is>
      </c>
      <c r="J41" t="inlineStr"/>
      <c r="K41" t="inlineStr"/>
    </row>
    <row r="42">
      <c r="A42" t="inlineStr"/>
      <c r="B42" t="n">
        <v>249</v>
      </c>
      <c r="C42" t="inlineStr">
        <is>
          <t>고등어순살(대)</t>
        </is>
      </c>
      <c r="D42" t="inlineStr">
        <is>
          <t>국내산</t>
        </is>
      </c>
      <c r="E42" t="inlineStr">
        <is>
          <t>±30g~50g</t>
        </is>
      </c>
      <c r="F42" t="inlineStr">
        <is>
          <t>kg</t>
        </is>
      </c>
      <c r="G42" t="n">
        <v>10800</v>
      </c>
      <c r="H42" t="inlineStr">
        <is>
          <t>중뼈를 제거한 순살 고등어포를 세척후 사양에 맞게 토막 절단(잔가시있음)</t>
        </is>
      </c>
      <c r="I42" t="inlineStr">
        <is>
          <t>○</t>
        </is>
      </c>
      <c r="J42" t="inlineStr">
        <is>
          <t>○</t>
        </is>
      </c>
      <c r="K42" t="inlineStr"/>
    </row>
    <row r="43">
      <c r="A43" t="inlineStr"/>
      <c r="B43" t="n">
        <v>250</v>
      </c>
      <c r="C43" t="inlineStr">
        <is>
          <t>고등어순살(대)(냉장)</t>
        </is>
      </c>
      <c r="D43" t="inlineStr">
        <is>
          <t>국내산</t>
        </is>
      </c>
      <c r="E43" t="inlineStr">
        <is>
          <t>±30g~50g</t>
        </is>
      </c>
      <c r="F43" t="inlineStr">
        <is>
          <t>kg</t>
        </is>
      </c>
      <c r="G43" t="n">
        <v>12600</v>
      </c>
      <c r="H43" t="inlineStr">
        <is>
          <t>중뼈를 제거한 순살 고등어포를 세척후 사양에 맞게 토막 절단(잔가시있음)</t>
        </is>
      </c>
      <c r="I43" t="inlineStr">
        <is>
          <t>○</t>
        </is>
      </c>
      <c r="J43" t="inlineStr">
        <is>
          <t>○</t>
        </is>
      </c>
      <c r="K43" t="inlineStr"/>
    </row>
    <row r="44">
      <c r="A44" t="inlineStr"/>
      <c r="B44" t="inlineStr"/>
      <c r="C44" t="inlineStr">
        <is>
          <t>고등어순살(온포)</t>
        </is>
      </c>
      <c r="D44" t="inlineStr">
        <is>
          <t>국내산</t>
        </is>
      </c>
      <c r="E44" t="inlineStr">
        <is>
          <t>70±10g</t>
        </is>
      </c>
      <c r="F44" t="inlineStr">
        <is>
          <t>kg</t>
        </is>
      </c>
      <c r="G44" t="inlineStr">
        <is>
          <t>품절</t>
        </is>
      </c>
      <c r="H44" t="inlineStr">
        <is>
          <t>중뼈를 제거한 순살 고등어포를 세척후 사양에 맞게 토막 절단(잔가시있음)</t>
        </is>
      </c>
      <c r="I44" t="inlineStr">
        <is>
          <t>○</t>
        </is>
      </c>
      <c r="J44" t="inlineStr"/>
      <c r="K44" t="inlineStr"/>
    </row>
    <row r="45">
      <c r="A45" t="inlineStr"/>
      <c r="B45" t="inlineStr"/>
      <c r="C45" t="inlineStr">
        <is>
          <t>고등어순살(온포)(냉장)</t>
        </is>
      </c>
      <c r="D45" t="inlineStr">
        <is>
          <t>국내산</t>
        </is>
      </c>
      <c r="E45" t="inlineStr">
        <is>
          <t>70±10g</t>
        </is>
      </c>
      <c r="F45" t="inlineStr">
        <is>
          <t>kg</t>
        </is>
      </c>
      <c r="G45" t="inlineStr">
        <is>
          <t>품절</t>
        </is>
      </c>
      <c r="H45" t="inlineStr">
        <is>
          <t>중뼈를 제거한 순살 고등어포를 세척후 사양에 맞게 토막 절단(잔가시있음)</t>
        </is>
      </c>
      <c r="I45" t="inlineStr">
        <is>
          <t>○</t>
        </is>
      </c>
      <c r="J45" t="inlineStr"/>
      <c r="K45" t="inlineStr"/>
    </row>
    <row r="46">
      <c r="A46" t="inlineStr"/>
      <c r="B46" t="n">
        <v>1405</v>
      </c>
      <c r="C46" t="inlineStr">
        <is>
          <t>고등어순살(온포)(90±10g)</t>
        </is>
      </c>
      <c r="D46" t="inlineStr">
        <is>
          <t>국내산</t>
        </is>
      </c>
      <c r="E46" t="inlineStr">
        <is>
          <t>90±10g</t>
        </is>
      </c>
      <c r="F46" t="inlineStr">
        <is>
          <t>kg</t>
        </is>
      </c>
      <c r="G46" t="inlineStr">
        <is>
          <t>품절</t>
        </is>
      </c>
      <c r="H46" t="inlineStr">
        <is>
          <t>중뼈를 제거한 순살 고등어포를 세척후 사양에 맞게 토막 절단(잔가시있음)</t>
        </is>
      </c>
      <c r="I46" t="inlineStr">
        <is>
          <t>○</t>
        </is>
      </c>
      <c r="J46" t="inlineStr"/>
      <c r="K46" t="inlineStr"/>
    </row>
    <row r="47">
      <c r="A47" t="inlineStr"/>
      <c r="B47" t="inlineStr"/>
      <c r="C47" t="inlineStr">
        <is>
          <t>고등어순살(온포)(냉장)(90±10g)</t>
        </is>
      </c>
      <c r="D47" t="inlineStr">
        <is>
          <t>국내산</t>
        </is>
      </c>
      <c r="E47" t="inlineStr">
        <is>
          <t>90±10g</t>
        </is>
      </c>
      <c r="F47" t="inlineStr">
        <is>
          <t>kg</t>
        </is>
      </c>
      <c r="G47" t="inlineStr">
        <is>
          <t>품절</t>
        </is>
      </c>
      <c r="H47" t="inlineStr">
        <is>
          <t>중뼈를 제거한 순살 고등어포를 세척후 사양에 맞게 토막 절단(잔가시있음)</t>
        </is>
      </c>
      <c r="I47" t="inlineStr">
        <is>
          <t>○</t>
        </is>
      </c>
      <c r="J47" t="inlineStr"/>
      <c r="K47" t="inlineStr"/>
    </row>
    <row r="48">
      <c r="A48" t="inlineStr"/>
      <c r="B48" t="n">
        <v>245</v>
      </c>
      <c r="C48" t="inlineStr">
        <is>
          <t>고등어저염순살</t>
        </is>
      </c>
      <c r="D48" t="inlineStr">
        <is>
          <t>국내산</t>
        </is>
      </c>
      <c r="E48" t="inlineStr">
        <is>
          <t>±30g~50g</t>
        </is>
      </c>
      <c r="F48" t="inlineStr">
        <is>
          <t>kg</t>
        </is>
      </c>
      <c r="G48" t="n">
        <v>10500</v>
      </c>
      <c r="H48" t="inlineStr">
        <is>
          <t>중뼈를 제거한 순살 고등어포를 세척후 저염(2%)수에 염지(잔가시있음)</t>
        </is>
      </c>
      <c r="I48" t="inlineStr">
        <is>
          <t>○</t>
        </is>
      </c>
      <c r="J48" t="inlineStr"/>
      <c r="K48" t="inlineStr"/>
    </row>
    <row r="49">
      <c r="A49" t="inlineStr"/>
      <c r="B49" t="n">
        <v>828</v>
      </c>
      <c r="C49" t="inlineStr">
        <is>
          <t>고등어저염순살(냉장)</t>
        </is>
      </c>
      <c r="D49" t="inlineStr">
        <is>
          <t>국내산</t>
        </is>
      </c>
      <c r="E49" t="inlineStr">
        <is>
          <t>±30g~50g</t>
        </is>
      </c>
      <c r="F49" t="inlineStr">
        <is>
          <t>kg</t>
        </is>
      </c>
      <c r="G49" t="n">
        <v>12300</v>
      </c>
      <c r="H49" t="inlineStr">
        <is>
          <t>중뼈를 제거한 순살 고등어포를 세척후 저염(2%)수에 염지(잔가시있음)</t>
        </is>
      </c>
      <c r="I49" t="inlineStr">
        <is>
          <t>○</t>
        </is>
      </c>
      <c r="J49" t="inlineStr"/>
      <c r="K49" t="inlineStr"/>
    </row>
    <row r="50">
      <c r="A50" t="inlineStr"/>
      <c r="B50" t="n">
        <v>246</v>
      </c>
      <c r="C50" t="inlineStr">
        <is>
          <t>고등어저염순살(대)</t>
        </is>
      </c>
      <c r="D50" t="inlineStr">
        <is>
          <t>국내산</t>
        </is>
      </c>
      <c r="E50" t="inlineStr">
        <is>
          <t>±30g~50g</t>
        </is>
      </c>
      <c r="F50" t="inlineStr">
        <is>
          <t>kg</t>
        </is>
      </c>
      <c r="G50" t="n">
        <v>10950</v>
      </c>
      <c r="H50" t="inlineStr">
        <is>
          <t>중뼈를 제거한 순살 고등어포를 세척후 저염(2%)수에 염지(잔가시있음)</t>
        </is>
      </c>
      <c r="I50" t="inlineStr">
        <is>
          <t>○</t>
        </is>
      </c>
      <c r="J50" t="inlineStr">
        <is>
          <t>○</t>
        </is>
      </c>
      <c r="K50" t="inlineStr"/>
    </row>
    <row r="51">
      <c r="A51" t="inlineStr"/>
      <c r="B51" t="n">
        <v>247</v>
      </c>
      <c r="C51" t="inlineStr">
        <is>
          <t>고등어저염순살(대)(냉장)</t>
        </is>
      </c>
      <c r="D51" t="inlineStr">
        <is>
          <t>국내산</t>
        </is>
      </c>
      <c r="E51" t="inlineStr">
        <is>
          <t>±30g~50g</t>
        </is>
      </c>
      <c r="F51" t="inlineStr">
        <is>
          <t>kg</t>
        </is>
      </c>
      <c r="G51" t="n">
        <v>12750</v>
      </c>
      <c r="H51" t="inlineStr">
        <is>
          <t>중뼈를 제거한 순살 고등어포를 세척후 저염(2%)수에 염지(잔가시있음)</t>
        </is>
      </c>
      <c r="I51" t="inlineStr">
        <is>
          <t>○</t>
        </is>
      </c>
      <c r="J51" t="inlineStr">
        <is>
          <t>○</t>
        </is>
      </c>
      <c r="K51" t="inlineStr"/>
    </row>
    <row r="52">
      <c r="A52" t="inlineStr"/>
      <c r="B52" t="inlineStr"/>
      <c r="C52" t="inlineStr">
        <is>
          <t>고등어저염순살(온포)</t>
        </is>
      </c>
      <c r="D52" t="inlineStr">
        <is>
          <t>국내산</t>
        </is>
      </c>
      <c r="E52" t="inlineStr">
        <is>
          <t>70±10g</t>
        </is>
      </c>
      <c r="F52" t="inlineStr">
        <is>
          <t>kg</t>
        </is>
      </c>
      <c r="G52" t="inlineStr">
        <is>
          <t>품절</t>
        </is>
      </c>
      <c r="H52" t="inlineStr">
        <is>
          <t>중뼈를 제거한 순살 고등어포를 세척후 저염(2%)수에 염지(잔가시있음)</t>
        </is>
      </c>
      <c r="I52" t="inlineStr">
        <is>
          <t>○</t>
        </is>
      </c>
      <c r="J52" t="inlineStr"/>
      <c r="K52" t="inlineStr"/>
    </row>
    <row r="53">
      <c r="A53" t="inlineStr"/>
      <c r="B53" t="inlineStr"/>
      <c r="C53" t="inlineStr">
        <is>
          <t>고등어저염순살(온포)(냉장)</t>
        </is>
      </c>
      <c r="D53" t="inlineStr">
        <is>
          <t>국내산</t>
        </is>
      </c>
      <c r="E53" t="inlineStr">
        <is>
          <t>70±10g</t>
        </is>
      </c>
      <c r="F53" t="inlineStr">
        <is>
          <t>kg</t>
        </is>
      </c>
      <c r="G53" t="inlineStr">
        <is>
          <t>품절</t>
        </is>
      </c>
      <c r="H53" t="inlineStr">
        <is>
          <t>중뼈를 제거한 순살 고등어포를 세척후 저염(2%)수에 염지(잔가시있음)</t>
        </is>
      </c>
      <c r="I53" t="inlineStr">
        <is>
          <t>○</t>
        </is>
      </c>
      <c r="J53" t="inlineStr"/>
      <c r="K53" t="inlineStr"/>
    </row>
    <row r="54">
      <c r="A54" t="inlineStr"/>
      <c r="B54" t="inlineStr"/>
      <c r="C54" t="inlineStr">
        <is>
          <t>고등어저염순살(온포)(90±10g)</t>
        </is>
      </c>
      <c r="D54" t="inlineStr">
        <is>
          <t>국내산</t>
        </is>
      </c>
      <c r="E54" t="inlineStr">
        <is>
          <t>90±10g</t>
        </is>
      </c>
      <c r="F54" t="inlineStr">
        <is>
          <t>kg</t>
        </is>
      </c>
      <c r="G54" t="inlineStr">
        <is>
          <t>품절</t>
        </is>
      </c>
      <c r="H54" t="inlineStr">
        <is>
          <t>중뼈를 제거한 순살 고등어포를 세척후 저염(2%)수에 염지(잔가시있음)</t>
        </is>
      </c>
      <c r="I54" t="inlineStr">
        <is>
          <t>○</t>
        </is>
      </c>
      <c r="J54" t="inlineStr"/>
      <c r="K54" t="inlineStr"/>
    </row>
    <row r="55">
      <c r="A55" t="inlineStr"/>
      <c r="B55" t="inlineStr"/>
      <c r="C55" t="inlineStr">
        <is>
          <t>고등어저염순살(온포)(90±10g)(냉장)</t>
        </is>
      </c>
      <c r="D55" t="inlineStr">
        <is>
          <t>국내산</t>
        </is>
      </c>
      <c r="E55" t="inlineStr">
        <is>
          <t>90±10g</t>
        </is>
      </c>
      <c r="F55" t="inlineStr">
        <is>
          <t>kg</t>
        </is>
      </c>
      <c r="G55" t="inlineStr">
        <is>
          <t>품절</t>
        </is>
      </c>
      <c r="H55" t="inlineStr">
        <is>
          <t>중뼈를 제거한 순살 고등어포를 세척후 저염(2%)수에 염지(잔가시있음)</t>
        </is>
      </c>
      <c r="I55" t="inlineStr">
        <is>
          <t>○</t>
        </is>
      </c>
      <c r="J55" t="inlineStr"/>
      <c r="K55" t="inlineStr"/>
    </row>
    <row r="56">
      <c r="A56" t="inlineStr"/>
      <c r="B56" t="n">
        <v>479</v>
      </c>
      <c r="C56" t="inlineStr">
        <is>
          <t>함초담은고등어순살</t>
        </is>
      </c>
      <c r="D56" t="inlineStr">
        <is>
          <t>국내산</t>
        </is>
      </c>
      <c r="E56" t="inlineStr">
        <is>
          <t>±30g or ±50g</t>
        </is>
      </c>
      <c r="F56" t="inlineStr">
        <is>
          <t>kg</t>
        </is>
      </c>
      <c r="G56" t="n">
        <v>12450</v>
      </c>
      <c r="H56" t="inlineStr">
        <is>
          <t xml:space="preserve">     고등어99.5%, 함초가루0.3%, 천일염0.2%</t>
        </is>
      </c>
      <c r="I56" t="inlineStr"/>
      <c r="J56" t="inlineStr"/>
      <c r="K56" t="inlineStr"/>
    </row>
    <row r="57">
      <c r="A57" t="inlineStr"/>
      <c r="B57" t="n">
        <v>278</v>
      </c>
      <c r="C57" t="inlineStr">
        <is>
          <t>레몬담은고등어순살</t>
        </is>
      </c>
      <c r="D57" t="inlineStr">
        <is>
          <t>국내산</t>
        </is>
      </c>
      <c r="E57" t="inlineStr">
        <is>
          <t>±30g or ±50g</t>
        </is>
      </c>
      <c r="F57" t="inlineStr">
        <is>
          <t>kg</t>
        </is>
      </c>
      <c r="G57" t="n">
        <v>12450</v>
      </c>
      <c r="H57" t="inlineStr">
        <is>
          <t xml:space="preserve">     고등어99.5%, 레몬농축액0.3%, 천일염0.2%</t>
        </is>
      </c>
      <c r="I57" t="inlineStr"/>
      <c r="J57" t="inlineStr"/>
      <c r="K57" t="inlineStr"/>
    </row>
    <row r="58">
      <c r="A58" t="inlineStr"/>
      <c r="B58" t="n">
        <v>276</v>
      </c>
      <c r="C58" t="inlineStr">
        <is>
          <t>라임담은고등어순살</t>
        </is>
      </c>
      <c r="D58" t="inlineStr">
        <is>
          <t>국내산</t>
        </is>
      </c>
      <c r="E58" t="inlineStr">
        <is>
          <t>±30g or ±50g</t>
        </is>
      </c>
      <c r="F58" t="inlineStr">
        <is>
          <t>kg</t>
        </is>
      </c>
      <c r="G58" t="n">
        <v>12450</v>
      </c>
      <c r="H58" t="inlineStr">
        <is>
          <t xml:space="preserve">     고등어99.5%, 라임향0.3%, 천일염0.2%</t>
        </is>
      </c>
      <c r="I58" t="inlineStr"/>
      <c r="J58" t="inlineStr"/>
      <c r="K58" t="inlineStr"/>
    </row>
    <row r="59">
      <c r="A59" t="inlineStr"/>
      <c r="B59" t="n">
        <v>258</v>
      </c>
      <c r="C59" t="inlineStr">
        <is>
          <t>녹차담은고등어순살</t>
        </is>
      </c>
      <c r="D59" t="inlineStr">
        <is>
          <t>국내산</t>
        </is>
      </c>
      <c r="E59" t="inlineStr">
        <is>
          <t>±30g or ±50g</t>
        </is>
      </c>
      <c r="F59" t="inlineStr">
        <is>
          <t>kg</t>
        </is>
      </c>
      <c r="G59" t="n">
        <v>12450</v>
      </c>
      <c r="H59" t="inlineStr">
        <is>
          <t xml:space="preserve">     고등어99.5%, 녹차가루0.3%, 천일염0.2%</t>
        </is>
      </c>
      <c r="I59" t="inlineStr"/>
      <c r="J59" t="inlineStr"/>
      <c r="K59" t="inlineStr"/>
    </row>
    <row r="60">
      <c r="A60" t="inlineStr"/>
      <c r="B60" t="n">
        <v>317</v>
      </c>
      <c r="C60" t="inlineStr">
        <is>
          <t>뽕잎담은고등어순살</t>
        </is>
      </c>
      <c r="D60" t="inlineStr">
        <is>
          <t>국내산</t>
        </is>
      </c>
      <c r="E60" t="inlineStr">
        <is>
          <t>±30g or ±50g</t>
        </is>
      </c>
      <c r="F60" t="inlineStr">
        <is>
          <t>kg</t>
        </is>
      </c>
      <c r="G60" t="n">
        <v>12450</v>
      </c>
      <c r="H60" t="inlineStr">
        <is>
          <t xml:space="preserve">     고등어99.5%, 뽕잎가루0.3%, 천일염0.2%</t>
        </is>
      </c>
      <c r="I60" t="inlineStr"/>
      <c r="J60" t="inlineStr"/>
      <c r="K60" t="inlineStr"/>
    </row>
    <row r="61">
      <c r="A61" t="inlineStr"/>
      <c r="B61" t="inlineStr"/>
      <c r="C61" t="inlineStr">
        <is>
          <t>노르웨이고등어조림</t>
        </is>
      </c>
      <c r="D61" t="inlineStr">
        <is>
          <t>노르웨이</t>
        </is>
      </c>
      <c r="E61" t="inlineStr">
        <is>
          <t>±30g~±80g</t>
        </is>
      </c>
      <c r="F61" t="inlineStr">
        <is>
          <t>kg</t>
        </is>
      </c>
      <c r="G61" t="inlineStr">
        <is>
          <t>품절</t>
        </is>
      </c>
      <c r="H61" t="inlineStr">
        <is>
          <t>두절.내장.꼬리제거 후 세척, 사양에 맞게 조림용 토막 절단</t>
        </is>
      </c>
      <c r="I61" t="inlineStr"/>
      <c r="J61" t="inlineStr"/>
      <c r="K61" t="inlineStr"/>
    </row>
    <row r="62">
      <c r="A62" t="inlineStr"/>
      <c r="B62" t="inlineStr"/>
      <c r="C62" t="inlineStr">
        <is>
          <t>노르웨이고등어순살</t>
        </is>
      </c>
      <c r="D62" t="inlineStr">
        <is>
          <t>노르웨이</t>
        </is>
      </c>
      <c r="E62" t="inlineStr">
        <is>
          <t>±30g~±80g</t>
        </is>
      </c>
      <c r="F62" t="inlineStr">
        <is>
          <t>kg</t>
        </is>
      </c>
      <c r="G62" t="inlineStr">
        <is>
          <t>품절</t>
        </is>
      </c>
      <c r="H62" t="inlineStr">
        <is>
          <t xml:space="preserve">     고등어99.5%, 라임향0.3%, 천일염0.2%</t>
        </is>
      </c>
      <c r="I62" t="inlineStr"/>
      <c r="J62" t="inlineStr"/>
      <c r="K62" t="inlineStr"/>
    </row>
    <row r="63">
      <c r="A63" t="inlineStr"/>
      <c r="B63" t="n">
        <v>356</v>
      </c>
      <c r="C63" t="inlineStr">
        <is>
          <t xml:space="preserve">어린이용 고등어순살(잔가시제거) </t>
        </is>
      </c>
      <c r="D63" t="inlineStr">
        <is>
          <t>한국산</t>
        </is>
      </c>
      <c r="E63" t="inlineStr">
        <is>
          <t>±30g~40g</t>
        </is>
      </c>
      <c r="F63" t="inlineStr">
        <is>
          <t>kg</t>
        </is>
      </c>
      <c r="G63" t="n">
        <v>19500</v>
      </c>
      <c r="H63" t="inlineStr">
        <is>
          <t>중뼈를 제거한 순살 고등어포를 세척후 사양에 맞게 토막 절단(잔가시 99%제거)</t>
        </is>
      </c>
      <c r="I63" t="inlineStr"/>
      <c r="J63" t="inlineStr"/>
      <c r="K63" t="inlineStr"/>
    </row>
    <row r="64">
      <c r="A64" t="inlineStr">
        <is>
          <t>꽁
치</t>
        </is>
      </c>
      <c r="B64" t="n">
        <v>254</v>
      </c>
      <c r="C64" t="inlineStr">
        <is>
          <t>꽁치토막</t>
        </is>
      </c>
      <c r="D64" t="inlineStr">
        <is>
          <t>원양산/대만산</t>
        </is>
      </c>
      <c r="E64" t="inlineStr">
        <is>
          <t>45±5g</t>
        </is>
      </c>
      <c r="F64" t="inlineStr">
        <is>
          <t>kg</t>
        </is>
      </c>
      <c r="G64" t="n">
        <v>21000</v>
      </c>
      <c r="H64" t="inlineStr">
        <is>
          <t>두절.내장.꼬리제거 후 세척, 사양에 맞게 토막 절단</t>
        </is>
      </c>
      <c r="I64" t="inlineStr">
        <is>
          <t>○</t>
        </is>
      </c>
      <c r="J64" t="inlineStr"/>
      <c r="K64" t="inlineStr"/>
    </row>
    <row r="65">
      <c r="A65" t="inlineStr"/>
      <c r="B65" t="n">
        <v>255</v>
      </c>
      <c r="C65" t="inlineStr">
        <is>
          <t>꽁치토막(냉장)</t>
        </is>
      </c>
      <c r="D65" t="inlineStr">
        <is>
          <t>원양산/대만산</t>
        </is>
      </c>
      <c r="E65" t="inlineStr">
        <is>
          <t>45±5g</t>
        </is>
      </c>
      <c r="F65" t="inlineStr">
        <is>
          <t>kg</t>
        </is>
      </c>
      <c r="G65" t="n">
        <v>22500</v>
      </c>
      <c r="H65" t="inlineStr">
        <is>
          <t>두절.내장.꼬리제거 후 세척, 사양에 맞게 토막 절단</t>
        </is>
      </c>
      <c r="I65" t="inlineStr">
        <is>
          <t>○</t>
        </is>
      </c>
      <c r="J65" t="inlineStr"/>
      <c r="K65" t="inlineStr"/>
    </row>
    <row r="66">
      <c r="A66" t="inlineStr"/>
      <c r="B66" t="n">
        <v>252</v>
      </c>
      <c r="C66" t="inlineStr">
        <is>
          <t>꽁치토막(대)</t>
        </is>
      </c>
      <c r="D66" t="inlineStr">
        <is>
          <t>원양산/대만산</t>
        </is>
      </c>
      <c r="E66" t="inlineStr">
        <is>
          <t>50-100g</t>
        </is>
      </c>
      <c r="F66" t="inlineStr">
        <is>
          <t>kg</t>
        </is>
      </c>
      <c r="G66" t="inlineStr">
        <is>
          <t>품절</t>
        </is>
      </c>
      <c r="H66" t="inlineStr">
        <is>
          <t>두절.내장.꼬리제거 후 세척, 사양에 맞게 토막 절단</t>
        </is>
      </c>
      <c r="I66" t="inlineStr">
        <is>
          <t>○</t>
        </is>
      </c>
      <c r="J66" t="inlineStr"/>
      <c r="K66" t="inlineStr"/>
    </row>
    <row r="67">
      <c r="A67" t="inlineStr"/>
      <c r="B67" t="n">
        <v>253</v>
      </c>
      <c r="C67" t="inlineStr">
        <is>
          <t>꽁치토막(대)(냉장)</t>
        </is>
      </c>
      <c r="D67" t="inlineStr">
        <is>
          <t>원양산/대만산</t>
        </is>
      </c>
      <c r="E67" t="inlineStr">
        <is>
          <t>40-100g</t>
        </is>
      </c>
      <c r="F67" t="inlineStr">
        <is>
          <t>kg</t>
        </is>
      </c>
      <c r="G67" t="inlineStr">
        <is>
          <t>품절</t>
        </is>
      </c>
      <c r="H67" t="inlineStr">
        <is>
          <t>두절.내장.꼬리제거 후 세척, 사양에 맞게 토막 절단</t>
        </is>
      </c>
      <c r="I67" t="inlineStr">
        <is>
          <t>○</t>
        </is>
      </c>
      <c r="J67" t="inlineStr"/>
      <c r="K67" t="inlineStr"/>
    </row>
    <row r="68">
      <c r="A68" t="inlineStr">
        <is>
          <t>참
대
구</t>
        </is>
      </c>
      <c r="B68" t="n">
        <v>432</v>
      </c>
      <c r="C68" t="inlineStr">
        <is>
          <t>참대구토막(국내산)</t>
        </is>
      </c>
      <c r="D68" t="inlineStr">
        <is>
          <t>국산</t>
        </is>
      </c>
      <c r="E68" t="inlineStr">
        <is>
          <t>±40g~100g</t>
        </is>
      </c>
      <c r="F68" t="inlineStr">
        <is>
          <t>kg</t>
        </is>
      </c>
      <c r="G68" t="n">
        <v>12000</v>
      </c>
      <c r="H68" t="inlineStr">
        <is>
          <t>두절.내장.지너러미.꼬리제거 후 세척, 사양에 맞게 토막 절단</t>
        </is>
      </c>
      <c r="I68" t="inlineStr">
        <is>
          <t>○</t>
        </is>
      </c>
      <c r="J68" t="inlineStr">
        <is>
          <t>○</t>
        </is>
      </c>
      <c r="K68" t="inlineStr"/>
    </row>
    <row r="69">
      <c r="A69" t="inlineStr"/>
      <c r="B69" t="n">
        <v>433</v>
      </c>
      <c r="C69" t="inlineStr">
        <is>
          <t>참대구토막(국내산)(냉장)</t>
        </is>
      </c>
      <c r="D69" t="inlineStr">
        <is>
          <t>국산</t>
        </is>
      </c>
      <c r="E69" t="inlineStr">
        <is>
          <t>±40g~100g</t>
        </is>
      </c>
      <c r="F69" t="inlineStr">
        <is>
          <t>kg</t>
        </is>
      </c>
      <c r="G69" t="n">
        <v>13500</v>
      </c>
      <c r="H69" t="inlineStr">
        <is>
          <t>두절.내장.지너러미.꼬리제거 후 세척, 사양에 맞게 토막 절단</t>
        </is>
      </c>
      <c r="I69" t="inlineStr">
        <is>
          <t>○</t>
        </is>
      </c>
      <c r="J69" t="inlineStr">
        <is>
          <t>○</t>
        </is>
      </c>
      <c r="K69" t="inlineStr"/>
    </row>
    <row r="70">
      <c r="A70" t="inlineStr"/>
      <c r="B70" t="n">
        <v>434</v>
      </c>
      <c r="C70" t="inlineStr">
        <is>
          <t>참대구토막(수입)</t>
        </is>
      </c>
      <c r="D70" t="inlineStr">
        <is>
          <t>미국/러시아</t>
        </is>
      </c>
      <c r="E70" t="inlineStr">
        <is>
          <t>±40g~100g</t>
        </is>
      </c>
      <c r="F70" t="inlineStr">
        <is>
          <t>kg</t>
        </is>
      </c>
      <c r="G70" t="inlineStr">
        <is>
          <t>품절</t>
        </is>
      </c>
      <c r="H70" t="inlineStr">
        <is>
          <t>두절.내장.지너러미.꼬리제거 후 세척, 사양에 맞게 토막 절단</t>
        </is>
      </c>
      <c r="I70" t="inlineStr">
        <is>
          <t>○</t>
        </is>
      </c>
      <c r="J70" t="inlineStr"/>
      <c r="K70" t="inlineStr"/>
    </row>
    <row r="71">
      <c r="A71" t="inlineStr"/>
      <c r="B71" t="n">
        <v>435</v>
      </c>
      <c r="C71" t="inlineStr">
        <is>
          <t>참대구토막(수입)(냉장)</t>
        </is>
      </c>
      <c r="D71" t="inlineStr">
        <is>
          <t>미국/러시아</t>
        </is>
      </c>
      <c r="E71" t="inlineStr">
        <is>
          <t>±40g~100g</t>
        </is>
      </c>
      <c r="F71" t="inlineStr">
        <is>
          <t>kg</t>
        </is>
      </c>
      <c r="G71" t="inlineStr">
        <is>
          <t>품절</t>
        </is>
      </c>
      <c r="H71" t="inlineStr">
        <is>
          <t>두절.내장.지너러미.꼬리제거 후 세척, 사양에 맞게 토막 절단</t>
        </is>
      </c>
      <c r="I71" t="inlineStr">
        <is>
          <t>○</t>
        </is>
      </c>
      <c r="J71" t="inlineStr"/>
      <c r="K71" t="inlineStr"/>
    </row>
    <row r="72">
      <c r="A72" t="inlineStr"/>
      <c r="B72" t="n">
        <v>427</v>
      </c>
      <c r="C72" t="inlineStr">
        <is>
          <t>참대구순살(탈피)</t>
        </is>
      </c>
      <c r="D72" t="inlineStr">
        <is>
          <t>미국/러시아</t>
        </is>
      </c>
      <c r="E72" t="inlineStr">
        <is>
          <t>20~30g,30~40g,40~50g</t>
        </is>
      </c>
      <c r="F72" t="inlineStr">
        <is>
          <t>kg</t>
        </is>
      </c>
      <c r="G72" t="inlineStr">
        <is>
          <t>품절</t>
        </is>
      </c>
      <c r="H72" t="inlineStr">
        <is>
          <t>대구포(껍질없음)를 사양에 맞게 토막 절단</t>
        </is>
      </c>
      <c r="I72" t="inlineStr">
        <is>
          <t>○</t>
        </is>
      </c>
      <c r="J72" t="inlineStr"/>
      <c r="K72" t="inlineStr"/>
    </row>
    <row r="73">
      <c r="A73" t="inlineStr"/>
      <c r="B73" t="n">
        <v>429</v>
      </c>
      <c r="C73" t="inlineStr">
        <is>
          <t>참대구순살강정(탈피)</t>
        </is>
      </c>
      <c r="D73" t="inlineStr">
        <is>
          <t>미국/러시아</t>
        </is>
      </c>
      <c r="E73" t="inlineStr">
        <is>
          <t>3*3*3 절단</t>
        </is>
      </c>
      <c r="F73" t="inlineStr">
        <is>
          <t>kg</t>
        </is>
      </c>
      <c r="G73" t="inlineStr">
        <is>
          <t>품절</t>
        </is>
      </c>
      <c r="H73" t="inlineStr">
        <is>
          <t>대구포(껍질없음)를 사양에 맞게 토막 절단</t>
        </is>
      </c>
      <c r="I73" t="inlineStr"/>
      <c r="J73" t="inlineStr"/>
      <c r="K73" t="inlineStr"/>
    </row>
    <row r="74">
      <c r="A74" t="inlineStr"/>
      <c r="B74" t="n">
        <v>426</v>
      </c>
      <c r="C74" t="inlineStr">
        <is>
          <t>참대구순살(유피)</t>
        </is>
      </c>
      <c r="D74" t="inlineStr">
        <is>
          <t>미국/러시아</t>
        </is>
      </c>
      <c r="E74" t="inlineStr">
        <is>
          <t>20~30g,30~40g,40~50g</t>
        </is>
      </c>
      <c r="F74" t="inlineStr">
        <is>
          <t>kg</t>
        </is>
      </c>
      <c r="G74" t="inlineStr">
        <is>
          <t>품절</t>
        </is>
      </c>
      <c r="H74" t="inlineStr">
        <is>
          <t>대구포(껍질있음)을 사양에 맞게 토막 절단</t>
        </is>
      </c>
      <c r="I74" t="inlineStr"/>
      <c r="J74" t="inlineStr"/>
      <c r="K74" t="inlineStr"/>
    </row>
    <row r="75">
      <c r="A75" t="inlineStr"/>
      <c r="B75" t="n">
        <v>428</v>
      </c>
      <c r="C75" t="inlineStr">
        <is>
          <t>참대구순살강정(유피)</t>
        </is>
      </c>
      <c r="D75" t="inlineStr">
        <is>
          <t>미국/러시아</t>
        </is>
      </c>
      <c r="E75" t="inlineStr">
        <is>
          <t>3cm*3cm(±15~20g/개)</t>
        </is>
      </c>
      <c r="F75" t="inlineStr">
        <is>
          <t>kg</t>
        </is>
      </c>
      <c r="G75" t="inlineStr">
        <is>
          <t>품절</t>
        </is>
      </c>
      <c r="H75" t="inlineStr">
        <is>
          <t>대구포(껍질있음)를  3 * 3로 깍둑설기</t>
        </is>
      </c>
      <c r="I75" t="inlineStr">
        <is>
          <t>○</t>
        </is>
      </c>
      <c r="J75" t="inlineStr"/>
      <c r="K75" t="inlineStr"/>
    </row>
    <row r="76">
      <c r="A76" t="inlineStr"/>
      <c r="B76" t="n">
        <v>267</v>
      </c>
      <c r="C76" t="inlineStr">
        <is>
          <t>대구알</t>
        </is>
      </c>
      <c r="D76" t="inlineStr">
        <is>
          <t>미국/러시아</t>
        </is>
      </c>
      <c r="E76" t="inlineStr">
        <is>
          <t>해물탕용</t>
        </is>
      </c>
      <c r="F76" t="inlineStr">
        <is>
          <t>kg</t>
        </is>
      </c>
      <c r="G76" t="n">
        <v>15750</v>
      </c>
      <c r="H76" t="inlineStr">
        <is>
          <t>대구알중 해물탕용. 선도최상급</t>
        </is>
      </c>
      <c r="I76" t="inlineStr"/>
      <c r="J76" t="inlineStr"/>
      <c r="K76" t="inlineStr"/>
    </row>
    <row r="77">
      <c r="A77" t="inlineStr"/>
      <c r="B77" t="n">
        <v>266</v>
      </c>
      <c r="C77" t="inlineStr">
        <is>
          <t>대구곤</t>
        </is>
      </c>
      <c r="D77" t="inlineStr">
        <is>
          <t>미국/러시아</t>
        </is>
      </c>
      <c r="E77" t="inlineStr">
        <is>
          <t>해물탕용</t>
        </is>
      </c>
      <c r="F77" t="inlineStr">
        <is>
          <t>kg</t>
        </is>
      </c>
      <c r="G77" t="n">
        <v>17250</v>
      </c>
      <c r="H77" t="inlineStr">
        <is>
          <t>대구내장중 해물탕용. 선도최상급</t>
        </is>
      </c>
      <c r="I77" t="inlineStr"/>
      <c r="J77" t="inlineStr"/>
      <c r="K77" t="inlineStr"/>
    </row>
    <row r="78">
      <c r="A78" t="inlineStr">
        <is>
          <t>민
대
구</t>
        </is>
      </c>
      <c r="B78" t="n">
        <v>286</v>
      </c>
      <c r="C78" t="inlineStr">
        <is>
          <t>민대구토막</t>
        </is>
      </c>
      <c r="D78" t="inlineStr">
        <is>
          <t>원양산</t>
        </is>
      </c>
      <c r="E78" t="inlineStr">
        <is>
          <t>±40g~100g</t>
        </is>
      </c>
      <c r="F78" t="inlineStr">
        <is>
          <t>kg</t>
        </is>
      </c>
      <c r="G78" t="n">
        <v>9300</v>
      </c>
      <c r="H78" t="inlineStr">
        <is>
          <t>두절.내장.지너러미.꼬리제거 후 세척, 사양에 맞게 토막 절단</t>
        </is>
      </c>
      <c r="I78" t="inlineStr">
        <is>
          <t>○</t>
        </is>
      </c>
      <c r="J78" t="inlineStr"/>
      <c r="K78" t="inlineStr"/>
    </row>
    <row r="79">
      <c r="A79" t="inlineStr"/>
      <c r="B79" t="n">
        <v>287</v>
      </c>
      <c r="C79" t="inlineStr">
        <is>
          <t>민대구토막(냉장)</t>
        </is>
      </c>
      <c r="D79" t="inlineStr">
        <is>
          <t>원양산</t>
        </is>
      </c>
      <c r="E79" t="inlineStr">
        <is>
          <t>±40g~100g</t>
        </is>
      </c>
      <c r="F79" t="inlineStr">
        <is>
          <t>kg</t>
        </is>
      </c>
      <c r="G79" t="n">
        <v>10800</v>
      </c>
      <c r="H79" t="inlineStr">
        <is>
          <t>두절.내장.지너러미.꼬리제거 후 세척, 사양에 맞게 토막 절단</t>
        </is>
      </c>
      <c r="I79" t="inlineStr">
        <is>
          <t>○</t>
        </is>
      </c>
      <c r="J79" t="inlineStr"/>
      <c r="K79" t="inlineStr"/>
    </row>
    <row r="80">
      <c r="A80" t="inlineStr"/>
      <c r="B80" t="n">
        <v>280</v>
      </c>
      <c r="C80" t="inlineStr">
        <is>
          <t>민대구순살(유피)</t>
        </is>
      </c>
      <c r="D80" t="inlineStr">
        <is>
          <t>원양산</t>
        </is>
      </c>
      <c r="E80" t="inlineStr">
        <is>
          <t>20g~80g</t>
        </is>
      </c>
      <c r="F80" t="inlineStr">
        <is>
          <t>kg</t>
        </is>
      </c>
      <c r="G80" t="n">
        <v>14700</v>
      </c>
      <c r="H80" t="inlineStr">
        <is>
          <t>민대구순살(껍질있음)를 사양에 맞게 토막 절단</t>
        </is>
      </c>
      <c r="I80" t="inlineStr">
        <is>
          <t>○</t>
        </is>
      </c>
      <c r="J80" t="inlineStr"/>
      <c r="K80" t="inlineStr"/>
    </row>
    <row r="81">
      <c r="A81" t="inlineStr"/>
      <c r="B81" t="n">
        <v>281</v>
      </c>
      <c r="C81" t="inlineStr">
        <is>
          <t>민대구순살(탈피)</t>
        </is>
      </c>
      <c r="D81" t="inlineStr">
        <is>
          <t>원양산</t>
        </is>
      </c>
      <c r="E81" t="inlineStr">
        <is>
          <t>20g~80g</t>
        </is>
      </c>
      <c r="F81" t="inlineStr">
        <is>
          <t>kg</t>
        </is>
      </c>
      <c r="G81" t="n">
        <v>16500</v>
      </c>
      <c r="H81" t="inlineStr">
        <is>
          <t>민대구순살(껍질없음)를 사양에 맞게 토막 절단</t>
        </is>
      </c>
      <c r="I81" t="inlineStr">
        <is>
          <t>○</t>
        </is>
      </c>
      <c r="J81" t="inlineStr"/>
      <c r="K81" t="inlineStr"/>
    </row>
    <row r="82">
      <c r="A82" t="inlineStr">
        <is>
          <t>동
태</t>
        </is>
      </c>
      <c r="B82" t="n">
        <v>272</v>
      </c>
      <c r="C82" t="inlineStr">
        <is>
          <t>동태토막</t>
        </is>
      </c>
      <c r="D82" t="inlineStr">
        <is>
          <t>러시아</t>
        </is>
      </c>
      <c r="E82" t="inlineStr">
        <is>
          <t>±40g~100g</t>
        </is>
      </c>
      <c r="F82" t="inlineStr">
        <is>
          <t>kg</t>
        </is>
      </c>
      <c r="G82" t="n">
        <v>6450</v>
      </c>
      <c r="H82" t="inlineStr">
        <is>
          <t>두절.내장.지너러미.꼬리제거 후 세척, 사양에 맞게 토막 절단</t>
        </is>
      </c>
      <c r="I82" t="inlineStr">
        <is>
          <t>○</t>
        </is>
      </c>
      <c r="J82" t="inlineStr"/>
      <c r="K82" t="inlineStr"/>
    </row>
    <row r="83">
      <c r="A83" t="inlineStr"/>
      <c r="B83" t="n">
        <v>273</v>
      </c>
      <c r="C83" t="inlineStr">
        <is>
          <t>동태토막(냉장)</t>
        </is>
      </c>
      <c r="D83" t="inlineStr">
        <is>
          <t>러시아</t>
        </is>
      </c>
      <c r="E83" t="inlineStr">
        <is>
          <t>±40g~100g</t>
        </is>
      </c>
      <c r="F83" t="inlineStr">
        <is>
          <t>kg</t>
        </is>
      </c>
      <c r="G83" t="n">
        <v>7950</v>
      </c>
      <c r="H83" t="inlineStr">
        <is>
          <t>두절.내장.지너러미.꼬리제거 후 세척, 사양에 맞게 토막 절단</t>
        </is>
      </c>
      <c r="I83" t="inlineStr">
        <is>
          <t>○</t>
        </is>
      </c>
      <c r="J83" t="inlineStr"/>
      <c r="K83" t="inlineStr"/>
    </row>
    <row r="84">
      <c r="A84" t="inlineStr"/>
      <c r="B84" t="n">
        <v>270</v>
      </c>
      <c r="C84" t="inlineStr">
        <is>
          <t>동태포슬라이스(수입완제품)</t>
        </is>
      </c>
      <c r="D84" t="inlineStr">
        <is>
          <t>러시아</t>
        </is>
      </c>
      <c r="E84" t="inlineStr">
        <is>
          <t>30~50g</t>
        </is>
      </c>
      <c r="F84" t="inlineStr">
        <is>
          <t>kg</t>
        </is>
      </c>
      <c r="G84" t="n">
        <v>7500</v>
      </c>
      <c r="H84" t="inlineStr">
        <is>
          <t>중뼈 . 껍질을 제거한 순살 동태포를 사양에 맞게 전뜨기 *선별불가*</t>
        </is>
      </c>
      <c r="I84" t="inlineStr"/>
      <c r="J84" t="inlineStr"/>
      <c r="K84" t="inlineStr"/>
    </row>
    <row r="85">
      <c r="A85" t="inlineStr"/>
      <c r="B85" t="n">
        <v>269</v>
      </c>
      <c r="C85" t="inlineStr">
        <is>
          <t>동태포슬라이스</t>
        </is>
      </c>
      <c r="D85" t="inlineStr">
        <is>
          <t>러시아</t>
        </is>
      </c>
      <c r="E85" t="inlineStr">
        <is>
          <t>20g~50g</t>
        </is>
      </c>
      <c r="F85" t="inlineStr">
        <is>
          <t>kg</t>
        </is>
      </c>
      <c r="G85" t="n">
        <v>9450</v>
      </c>
      <c r="H85" t="inlineStr">
        <is>
          <t>중뼈 . 껍질을 제거한 순살 동태포를 사양에 맞게 전뜨기</t>
        </is>
      </c>
      <c r="I85" t="inlineStr"/>
      <c r="J85" t="inlineStr"/>
      <c r="K85" t="inlineStr"/>
    </row>
    <row r="86">
      <c r="A86" t="inlineStr"/>
      <c r="B86" t="n">
        <v>275</v>
      </c>
      <c r="C86" t="inlineStr">
        <is>
          <t>동태포(탕수)</t>
        </is>
      </c>
      <c r="D86" t="inlineStr">
        <is>
          <t>러시아</t>
        </is>
      </c>
      <c r="E86" t="inlineStr">
        <is>
          <t>2cm*5cm(±15~20g/개)</t>
        </is>
      </c>
      <c r="F86" t="inlineStr">
        <is>
          <t>kg</t>
        </is>
      </c>
      <c r="G86" t="n">
        <v>9450</v>
      </c>
      <c r="H86" t="inlineStr">
        <is>
          <t>중뼈 . 껍질을 제거한 순살 동태포를 사양에 맞게 탕수용으로 절단</t>
        </is>
      </c>
      <c r="I86" t="inlineStr"/>
      <c r="J86" t="inlineStr"/>
      <c r="K86" t="inlineStr"/>
    </row>
    <row r="87">
      <c r="A87" t="inlineStr"/>
      <c r="B87" t="n">
        <v>274</v>
      </c>
      <c r="C87" t="inlineStr">
        <is>
          <t>동태포(강정)</t>
        </is>
      </c>
      <c r="D87" t="inlineStr">
        <is>
          <t>러시아</t>
        </is>
      </c>
      <c r="E87" t="inlineStr">
        <is>
          <t>2.5Cm*2.5Cm(8~10g)</t>
        </is>
      </c>
      <c r="F87" t="inlineStr">
        <is>
          <t>kg</t>
        </is>
      </c>
      <c r="G87" t="n">
        <v>9450</v>
      </c>
      <c r="H87" t="inlineStr">
        <is>
          <t>중뼈 . 껍질을 제거한 순살 동태포를 사양에 맞게 강정용으로 절단</t>
        </is>
      </c>
      <c r="I87" t="inlineStr"/>
      <c r="J87" t="inlineStr"/>
      <c r="K87" t="inlineStr"/>
    </row>
    <row r="88">
      <c r="A88" t="inlineStr"/>
      <c r="B88" t="n">
        <v>359</v>
      </c>
      <c r="C88" t="inlineStr">
        <is>
          <t>어린이용 동태포슬라이스(잔가시제거)</t>
        </is>
      </c>
      <c r="D88" t="inlineStr">
        <is>
          <t>미국/러시아</t>
        </is>
      </c>
      <c r="E88" t="inlineStr">
        <is>
          <t>20g~50g</t>
        </is>
      </c>
      <c r="F88" t="inlineStr">
        <is>
          <t>kg</t>
        </is>
      </c>
      <c r="G88" t="inlineStr">
        <is>
          <t>품절</t>
        </is>
      </c>
      <c r="H88" t="inlineStr">
        <is>
          <t>중뼈를 제거한 순살 명태포를 세척후 사양에 맞게 토막 절단(잔가시 99%제거)</t>
        </is>
      </c>
      <c r="I88" t="inlineStr"/>
      <c r="J88" t="inlineStr"/>
      <c r="K88" t="inlineStr"/>
    </row>
    <row r="89">
      <c r="A89" t="inlineStr"/>
      <c r="B89" t="n">
        <v>357</v>
      </c>
      <c r="C89" t="inlineStr">
        <is>
          <t>어린이용 동태포(강정)</t>
        </is>
      </c>
      <c r="D89" t="inlineStr">
        <is>
          <t>미국/러시아</t>
        </is>
      </c>
      <c r="E89" t="inlineStr">
        <is>
          <t>2cm*5cm(±15~20g/개)</t>
        </is>
      </c>
      <c r="F89" t="inlineStr">
        <is>
          <t>kg</t>
        </is>
      </c>
      <c r="G89" t="inlineStr">
        <is>
          <t>품절</t>
        </is>
      </c>
      <c r="H89" t="inlineStr">
        <is>
          <t>중뼈를 제거한 순살 명태포를 세척후 2.5 * 2.5로 깍둑설기(잔가시 99%제거)</t>
        </is>
      </c>
      <c r="I89" t="inlineStr"/>
      <c r="J89" t="inlineStr"/>
      <c r="K89" t="inlineStr"/>
    </row>
    <row r="90">
      <c r="A90" t="inlineStr"/>
      <c r="B90" t="n">
        <v>358</v>
      </c>
      <c r="C90" t="inlineStr">
        <is>
          <t>어린이용 동태포(탕수)</t>
        </is>
      </c>
      <c r="D90" t="inlineStr">
        <is>
          <t>미국/러시아</t>
        </is>
      </c>
      <c r="E90" t="inlineStr">
        <is>
          <t>2.5Cm*2.5Cm(8~10g)</t>
        </is>
      </c>
      <c r="F90" t="inlineStr">
        <is>
          <t>kg</t>
        </is>
      </c>
      <c r="G90" t="inlineStr">
        <is>
          <t>품절</t>
        </is>
      </c>
      <c r="H90" t="inlineStr">
        <is>
          <t>중뼈를 제거한 순살 명태포를 세척후2*5로 깍둑설기(잔가시 99%제거)</t>
        </is>
      </c>
      <c r="I90" t="inlineStr"/>
      <c r="J90" t="inlineStr"/>
      <c r="K90" t="inlineStr"/>
    </row>
    <row r="91">
      <c r="A91" t="inlineStr"/>
      <c r="B91" t="n">
        <v>268</v>
      </c>
      <c r="C91" t="inlineStr">
        <is>
          <t>동태곤(명태곤)</t>
        </is>
      </c>
      <c r="D91" t="inlineStr">
        <is>
          <t>러시아</t>
        </is>
      </c>
      <c r="E91" t="inlineStr">
        <is>
          <t>해물탕용</t>
        </is>
      </c>
      <c r="F91" t="inlineStr">
        <is>
          <t>kg</t>
        </is>
      </c>
      <c r="G91" t="n">
        <v>15000</v>
      </c>
      <c r="H91" t="inlineStr">
        <is>
          <t>명태내장중 해물탕용.</t>
        </is>
      </c>
      <c r="I91" t="inlineStr"/>
      <c r="J91" t="inlineStr"/>
      <c r="K91" t="inlineStr"/>
    </row>
    <row r="92">
      <c r="A92" t="inlineStr"/>
      <c r="B92" t="n">
        <v>271</v>
      </c>
      <c r="C92" t="inlineStr">
        <is>
          <t>동태알(명태알)</t>
        </is>
      </c>
      <c r="D92" t="inlineStr">
        <is>
          <t>러시아</t>
        </is>
      </c>
      <c r="E92" t="inlineStr">
        <is>
          <t>해물탕용</t>
        </is>
      </c>
      <c r="F92" t="inlineStr">
        <is>
          <t>kg</t>
        </is>
      </c>
      <c r="G92" t="n">
        <v>20250</v>
      </c>
      <c r="H92" t="inlineStr">
        <is>
          <t>명란중 알탕용.</t>
        </is>
      </c>
      <c r="I92" t="inlineStr"/>
      <c r="J92" t="inlineStr"/>
      <c r="K92" t="inlineStr"/>
    </row>
    <row r="93">
      <c r="A93" t="inlineStr">
        <is>
          <t>선동
명태살</t>
        </is>
      </c>
      <c r="B93" t="n">
        <v>338</v>
      </c>
      <c r="C93" t="inlineStr">
        <is>
          <t>선동 명태살(강정/국용)</t>
        </is>
      </c>
      <c r="D93" t="inlineStr">
        <is>
          <t>러시아</t>
        </is>
      </c>
      <c r="E93" t="inlineStr">
        <is>
          <t>3*3*3cm</t>
        </is>
      </c>
      <c r="F93" t="inlineStr">
        <is>
          <t>kg</t>
        </is>
      </c>
      <c r="G93" t="n">
        <v>12000</v>
      </c>
      <c r="H93" t="inlineStr">
        <is>
          <t>선동 압축 명태살 깍둑썰기</t>
        </is>
      </c>
      <c r="I93" t="inlineStr"/>
      <c r="J93" t="inlineStr"/>
      <c r="K93" t="inlineStr"/>
    </row>
    <row r="94">
      <c r="A94" t="inlineStr"/>
      <c r="B94" t="n">
        <v>339</v>
      </c>
      <c r="C94" t="inlineStr">
        <is>
          <t>선동 명태살-20g(전/커틀릿용)</t>
        </is>
      </c>
      <c r="D94" t="inlineStr">
        <is>
          <t>러시아</t>
        </is>
      </c>
      <c r="E94" t="inlineStr">
        <is>
          <t>4.8*6*0.7cm</t>
        </is>
      </c>
      <c r="F94" t="inlineStr">
        <is>
          <t>kg</t>
        </is>
      </c>
      <c r="G94" t="n">
        <v>13200</v>
      </c>
      <c r="H94" t="inlineStr">
        <is>
          <t>선동 압축 명태살 깍둑썰기</t>
        </is>
      </c>
      <c r="I94" t="inlineStr"/>
      <c r="J94" t="inlineStr"/>
      <c r="K94" t="inlineStr"/>
    </row>
    <row r="95">
      <c r="A95" t="inlineStr"/>
      <c r="B95" t="n">
        <v>340</v>
      </c>
      <c r="C95" t="inlineStr">
        <is>
          <t>선동 명태살-40g(커틀릿용)</t>
        </is>
      </c>
      <c r="D95" t="inlineStr">
        <is>
          <t>러시아</t>
        </is>
      </c>
      <c r="E95" t="inlineStr">
        <is>
          <t>6*7*1cm</t>
        </is>
      </c>
      <c r="F95" t="inlineStr">
        <is>
          <t>kg</t>
        </is>
      </c>
      <c r="G95" t="n">
        <v>13200</v>
      </c>
      <c r="H95" t="inlineStr">
        <is>
          <t>선동 압축 명태살 깍둑썰기</t>
        </is>
      </c>
      <c r="I95" t="inlineStr"/>
      <c r="J95" t="inlineStr"/>
      <c r="K95" t="inlineStr"/>
    </row>
    <row r="96">
      <c r="A96" t="inlineStr">
        <is>
          <t>코
다
리</t>
        </is>
      </c>
      <c r="B96" t="n">
        <v>469</v>
      </c>
      <c r="C96" t="inlineStr">
        <is>
          <t>코다리토막</t>
        </is>
      </c>
      <c r="D96" t="inlineStr">
        <is>
          <t>미국/러시아</t>
        </is>
      </c>
      <c r="E96" t="inlineStr">
        <is>
          <t>30g~80g</t>
        </is>
      </c>
      <c r="F96" t="inlineStr">
        <is>
          <t>kg</t>
        </is>
      </c>
      <c r="G96" t="n">
        <v>6750</v>
      </c>
      <c r="H96" t="inlineStr">
        <is>
          <t>반건조 상태의 코다리를 사양에 맞게 토막 절단</t>
        </is>
      </c>
      <c r="I96" t="inlineStr">
        <is>
          <t>○</t>
        </is>
      </c>
      <c r="J96" t="inlineStr"/>
      <c r="K96" t="inlineStr"/>
    </row>
    <row r="97">
      <c r="A97" t="inlineStr"/>
      <c r="B97" t="n">
        <v>468</v>
      </c>
      <c r="C97" t="inlineStr">
        <is>
          <t>코다리순살</t>
        </is>
      </c>
      <c r="D97" t="inlineStr">
        <is>
          <t>미국/러시아</t>
        </is>
      </c>
      <c r="E97" t="inlineStr">
        <is>
          <t>30g,40g,50g,60g</t>
        </is>
      </c>
      <c r="F97" t="inlineStr">
        <is>
          <t>kg</t>
        </is>
      </c>
      <c r="G97" t="n">
        <v>10500</v>
      </c>
      <c r="H97" t="inlineStr">
        <is>
          <t>중뼈를 제거한 순살 코다리로 조리 사양에 맞게 토막 절단</t>
        </is>
      </c>
      <c r="I97" t="inlineStr"/>
      <c r="J97" t="inlineStr"/>
      <c r="K97" t="inlineStr"/>
    </row>
    <row r="98">
      <c r="A98" t="inlineStr"/>
      <c r="B98" t="n">
        <v>466</v>
      </c>
      <c r="C98" t="inlineStr">
        <is>
          <t>코다리순살(강정)</t>
        </is>
      </c>
      <c r="D98" t="inlineStr">
        <is>
          <t>미국/러시아</t>
        </is>
      </c>
      <c r="E98" t="inlineStr">
        <is>
          <t>2.5cm*2.5cm(±15~20g/개)</t>
        </is>
      </c>
      <c r="F98" t="inlineStr">
        <is>
          <t>kg</t>
        </is>
      </c>
      <c r="G98" t="n">
        <v>12000</v>
      </c>
      <c r="H98" t="inlineStr">
        <is>
          <t>중뼈를 제거한 순살 코다리를 3 * 3로 깍둑설기</t>
        </is>
      </c>
      <c r="I98" t="inlineStr"/>
      <c r="J98" t="inlineStr"/>
      <c r="K98" t="inlineStr"/>
    </row>
    <row r="99">
      <c r="A99" t="inlineStr"/>
      <c r="B99" t="n">
        <v>467</v>
      </c>
      <c r="C99" t="inlineStr">
        <is>
          <t>코다리순살(탕수)</t>
        </is>
      </c>
      <c r="D99" t="inlineStr">
        <is>
          <t>미국/러시아</t>
        </is>
      </c>
      <c r="E99" t="inlineStr">
        <is>
          <t>2.5cm*5cm(±15~20g/개)</t>
        </is>
      </c>
      <c r="F99" t="inlineStr">
        <is>
          <t>kg</t>
        </is>
      </c>
      <c r="G99" t="n">
        <v>12000</v>
      </c>
      <c r="H99" t="inlineStr">
        <is>
          <t>중뼈를 제거한 순살 코다리를 2 * 5로 깍둑설기</t>
        </is>
      </c>
      <c r="I99" t="inlineStr"/>
      <c r="J99" t="inlineStr"/>
      <c r="K99" t="inlineStr"/>
    </row>
    <row r="100">
      <c r="A100" t="inlineStr"/>
      <c r="B100" t="n">
        <v>364</v>
      </c>
      <c r="C100" t="inlineStr">
        <is>
          <t>어린이용 코다리순살(잔가시제거)</t>
        </is>
      </c>
      <c r="D100" t="inlineStr">
        <is>
          <t>미국/러시아</t>
        </is>
      </c>
      <c r="E100" t="inlineStr">
        <is>
          <t>30g,40g,50g,60g</t>
        </is>
      </c>
      <c r="F100" t="inlineStr">
        <is>
          <t>kg</t>
        </is>
      </c>
      <c r="G100" t="n">
        <v>12750</v>
      </c>
      <c r="H100" t="inlineStr">
        <is>
          <t>중뼈를 제거한 순살 코다리순살을 세척후 사양에 맞게 토막 절단(잔가시 99%제거)</t>
        </is>
      </c>
      <c r="I100" t="inlineStr"/>
      <c r="J100" t="inlineStr"/>
      <c r="K100" t="inlineStr"/>
    </row>
    <row r="101">
      <c r="A101" t="inlineStr"/>
      <c r="B101" t="n">
        <v>362</v>
      </c>
      <c r="C101" t="inlineStr">
        <is>
          <t>어린이용 코다리순살 강정</t>
        </is>
      </c>
      <c r="D101" t="inlineStr">
        <is>
          <t>미국/러시아</t>
        </is>
      </c>
      <c r="E101" t="inlineStr">
        <is>
          <t>2.5cm*2.5cm(±15~20g/개)</t>
        </is>
      </c>
      <c r="F101" t="inlineStr">
        <is>
          <t>kg</t>
        </is>
      </c>
      <c r="G101" t="n">
        <v>13500</v>
      </c>
      <c r="H101" t="inlineStr">
        <is>
          <t>중뼈를 제거한 순살 코다리순살을 세척후 2.5 * 2.5로 깍둑설기(잔가시 99%제거)</t>
        </is>
      </c>
      <c r="I101" t="inlineStr"/>
      <c r="J101" t="inlineStr"/>
      <c r="K101" t="inlineStr"/>
    </row>
    <row r="102">
      <c r="A102" t="inlineStr"/>
      <c r="B102" t="n">
        <v>363</v>
      </c>
      <c r="C102" t="inlineStr">
        <is>
          <t>어린이용 코다리순살 탕수</t>
        </is>
      </c>
      <c r="D102" t="inlineStr">
        <is>
          <t>미국/러시아</t>
        </is>
      </c>
      <c r="E102" t="inlineStr">
        <is>
          <t>2.5cm*5cm(±15~20g/개)</t>
        </is>
      </c>
      <c r="F102" t="inlineStr">
        <is>
          <t>kg</t>
        </is>
      </c>
      <c r="G102" t="n">
        <v>13500</v>
      </c>
      <c r="H102" t="inlineStr">
        <is>
          <t>중뼈를 제거한 순살 코다리순살을 세척후2*5로 깍둑설기(잔가시 99%제거)</t>
        </is>
      </c>
      <c r="I102" t="inlineStr"/>
      <c r="J102" t="inlineStr"/>
      <c r="K102" t="inlineStr"/>
    </row>
    <row r="103">
      <c r="A103" t="inlineStr">
        <is>
          <t>달
고
기</t>
        </is>
      </c>
      <c r="B103" t="n">
        <v>262</v>
      </c>
      <c r="C103" t="inlineStr">
        <is>
          <t>달고기순살(유피)</t>
        </is>
      </c>
      <c r="D103" t="inlineStr">
        <is>
          <t>국내산</t>
        </is>
      </c>
      <c r="E103" t="inlineStr">
        <is>
          <t>±20~30g/±30~40g</t>
        </is>
      </c>
      <c r="F103" t="inlineStr">
        <is>
          <t>kg</t>
        </is>
      </c>
      <c r="G103" t="n">
        <v>18750</v>
      </c>
      <c r="H103" t="inlineStr">
        <is>
          <t>달고기순살(껍질있음)를 사양에 맞게 토막 절단</t>
        </is>
      </c>
      <c r="I103" t="inlineStr">
        <is>
          <t>○</t>
        </is>
      </c>
      <c r="J103" t="inlineStr"/>
      <c r="K103" t="inlineStr"/>
    </row>
    <row r="104">
      <c r="A104" t="inlineStr"/>
      <c r="B104" t="n">
        <v>264</v>
      </c>
      <c r="C104" t="inlineStr">
        <is>
          <t>달고기순살슬라이스(유피)</t>
        </is>
      </c>
      <c r="D104" t="inlineStr">
        <is>
          <t>국내산</t>
        </is>
      </c>
      <c r="E104" t="inlineStr">
        <is>
          <t>±20~30g</t>
        </is>
      </c>
      <c r="F104" t="inlineStr">
        <is>
          <t>kg</t>
        </is>
      </c>
      <c r="G104" t="n">
        <v>21000</v>
      </c>
      <c r="H104" t="inlineStr">
        <is>
          <t>중뼈 제거한 순살 달고기포를 사양에 맞게 전뜨기 (전및, 커틀릿용)</t>
        </is>
      </c>
      <c r="I104" t="inlineStr">
        <is>
          <t>○</t>
        </is>
      </c>
      <c r="J104" t="inlineStr"/>
      <c r="K104" t="inlineStr"/>
    </row>
    <row r="105">
      <c r="A105" t="inlineStr"/>
      <c r="B105" t="n">
        <v>263</v>
      </c>
      <c r="C105" t="inlineStr">
        <is>
          <t>달고기순살(탈피)</t>
        </is>
      </c>
      <c r="D105" t="inlineStr">
        <is>
          <t>국내산</t>
        </is>
      </c>
      <c r="E105" t="inlineStr">
        <is>
          <t>±20~30g</t>
        </is>
      </c>
      <c r="F105" t="inlineStr">
        <is>
          <t>kg</t>
        </is>
      </c>
      <c r="G105" t="n">
        <v>21750</v>
      </c>
      <c r="H105" t="inlineStr">
        <is>
          <t>달고기순살(껍질없음)를 사양에 맞게 토막 절단</t>
        </is>
      </c>
      <c r="I105" t="inlineStr">
        <is>
          <t>○</t>
        </is>
      </c>
      <c r="J105" t="inlineStr"/>
      <c r="K105" t="inlineStr"/>
    </row>
    <row r="106">
      <c r="A106" t="inlineStr"/>
      <c r="B106" t="n">
        <v>265</v>
      </c>
      <c r="C106" t="inlineStr">
        <is>
          <t>달고기순살슬라이스(탈피)</t>
        </is>
      </c>
      <c r="D106" t="inlineStr">
        <is>
          <t>국내산</t>
        </is>
      </c>
      <c r="E106" t="inlineStr">
        <is>
          <t>±20~30g</t>
        </is>
      </c>
      <c r="F106" t="inlineStr">
        <is>
          <t>kg</t>
        </is>
      </c>
      <c r="G106" t="n">
        <v>24000</v>
      </c>
      <c r="H106" t="inlineStr">
        <is>
          <t>달고기순살(껍질없음)를 사양에 맞게 토막 절단</t>
        </is>
      </c>
      <c r="I106" t="inlineStr">
        <is>
          <t>○</t>
        </is>
      </c>
      <c r="J106" t="inlineStr"/>
      <c r="K106" t="inlineStr"/>
    </row>
    <row r="107">
      <c r="A107" t="inlineStr">
        <is>
          <t>병
어</t>
        </is>
      </c>
      <c r="B107" t="n">
        <v>307</v>
      </c>
      <c r="C107" t="inlineStr">
        <is>
          <t>병어(두절) 온마리(40/60g)</t>
        </is>
      </c>
      <c r="D107" t="inlineStr">
        <is>
          <t>국내산</t>
        </is>
      </c>
      <c r="E107" t="inlineStr">
        <is>
          <t>±40~60g</t>
        </is>
      </c>
      <c r="F107" t="inlineStr">
        <is>
          <t>kg</t>
        </is>
      </c>
      <c r="G107" t="inlineStr">
        <is>
          <t>품절</t>
        </is>
      </c>
      <c r="H107" t="inlineStr">
        <is>
          <t>두절.내장.지너러미.꼬리제거 후 세척 온마리</t>
        </is>
      </c>
      <c r="I107" t="inlineStr">
        <is>
          <t>○</t>
        </is>
      </c>
      <c r="J107" t="inlineStr"/>
      <c r="K107" t="inlineStr"/>
    </row>
    <row r="108">
      <c r="A108" t="inlineStr"/>
      <c r="B108" t="n">
        <v>308</v>
      </c>
      <c r="C108" t="inlineStr">
        <is>
          <t>병어(두절) 온마리(40/60g)(냉장)</t>
        </is>
      </c>
      <c r="D108" t="inlineStr">
        <is>
          <t>국내산</t>
        </is>
      </c>
      <c r="E108" t="inlineStr">
        <is>
          <t>±40~60g</t>
        </is>
      </c>
      <c r="F108" t="inlineStr">
        <is>
          <t>kg</t>
        </is>
      </c>
      <c r="G108" t="inlineStr">
        <is>
          <t>품절</t>
        </is>
      </c>
      <c r="H108" t="inlineStr">
        <is>
          <t>두절.내장.지너러미.꼬리제거 후 세척 온마리</t>
        </is>
      </c>
      <c r="I108" t="inlineStr">
        <is>
          <t>○</t>
        </is>
      </c>
      <c r="J108" t="inlineStr"/>
      <c r="K108" t="inlineStr"/>
    </row>
    <row r="109">
      <c r="A109" t="inlineStr"/>
      <c r="B109" t="n">
        <v>309</v>
      </c>
      <c r="C109" t="inlineStr">
        <is>
          <t>병어(두절) 온마리(60/80g)</t>
        </is>
      </c>
      <c r="D109" t="inlineStr">
        <is>
          <t>국내산</t>
        </is>
      </c>
      <c r="E109" t="inlineStr">
        <is>
          <t>±60~80g</t>
        </is>
      </c>
      <c r="F109" t="inlineStr">
        <is>
          <t>kg</t>
        </is>
      </c>
      <c r="G109" t="inlineStr">
        <is>
          <t>품절</t>
        </is>
      </c>
      <c r="H109" t="inlineStr">
        <is>
          <t>두절.내장.지너러미.꼬리제거 후 세척 온마리</t>
        </is>
      </c>
      <c r="I109" t="inlineStr">
        <is>
          <t>○</t>
        </is>
      </c>
      <c r="J109" t="inlineStr"/>
      <c r="K109" t="inlineStr"/>
    </row>
    <row r="110">
      <c r="A110" t="inlineStr"/>
      <c r="B110" t="n">
        <v>310</v>
      </c>
      <c r="C110" t="inlineStr">
        <is>
          <t>병어(두절) 온마리(60/80g)(냉장)</t>
        </is>
      </c>
      <c r="D110" t="inlineStr">
        <is>
          <t>국내산</t>
        </is>
      </c>
      <c r="E110" t="inlineStr">
        <is>
          <t>±60~80g</t>
        </is>
      </c>
      <c r="F110" t="inlineStr">
        <is>
          <t>kg</t>
        </is>
      </c>
      <c r="G110" t="inlineStr">
        <is>
          <t>품절</t>
        </is>
      </c>
      <c r="H110" t="inlineStr">
        <is>
          <t>두절.내장.지너러미.꼬리제거 후 세척 온마리</t>
        </is>
      </c>
      <c r="I110" t="inlineStr">
        <is>
          <t>○</t>
        </is>
      </c>
      <c r="J110" t="inlineStr"/>
      <c r="K110" t="inlineStr"/>
    </row>
    <row r="111">
      <c r="A111" t="inlineStr"/>
      <c r="B111" t="n">
        <v>311</v>
      </c>
      <c r="C111" t="inlineStr">
        <is>
          <t>병어(두절) 온마리(80/100g)</t>
        </is>
      </c>
      <c r="D111" t="inlineStr">
        <is>
          <t>국내산</t>
        </is>
      </c>
      <c r="E111" t="inlineStr">
        <is>
          <t>±80~100g</t>
        </is>
      </c>
      <c r="F111" t="inlineStr">
        <is>
          <t>kg</t>
        </is>
      </c>
      <c r="G111" t="inlineStr">
        <is>
          <t>품절</t>
        </is>
      </c>
      <c r="H111" t="inlineStr">
        <is>
          <t>두절.내장.지너러미.꼬리제거 후 세척 온마리</t>
        </is>
      </c>
      <c r="I111" t="inlineStr">
        <is>
          <t>○</t>
        </is>
      </c>
      <c r="J111" t="inlineStr"/>
      <c r="K111" t="inlineStr"/>
    </row>
    <row r="112">
      <c r="A112" t="inlineStr"/>
      <c r="B112" t="n">
        <v>312</v>
      </c>
      <c r="C112" t="inlineStr">
        <is>
          <t>병어(두절) 온마리(80/100g)(냉장)</t>
        </is>
      </c>
      <c r="D112" t="inlineStr">
        <is>
          <t>국내산</t>
        </is>
      </c>
      <c r="E112" t="inlineStr">
        <is>
          <t>±80~100g</t>
        </is>
      </c>
      <c r="F112" t="inlineStr">
        <is>
          <t>kg</t>
        </is>
      </c>
      <c r="G112" t="inlineStr">
        <is>
          <t>품절</t>
        </is>
      </c>
      <c r="H112" t="inlineStr">
        <is>
          <t>두절.내장.지너러미.꼬리제거 후 세척 온마리</t>
        </is>
      </c>
      <c r="I112" t="inlineStr">
        <is>
          <t>○</t>
        </is>
      </c>
      <c r="J112" t="inlineStr"/>
      <c r="K112" t="inlineStr"/>
    </row>
    <row r="113">
      <c r="A113" t="inlineStr"/>
      <c r="B113" t="n">
        <v>305</v>
      </c>
      <c r="C113" t="inlineStr">
        <is>
          <t>병어(두절) 온마리(100/120g)</t>
        </is>
      </c>
      <c r="D113" t="inlineStr">
        <is>
          <t>국내산</t>
        </is>
      </c>
      <c r="E113" t="inlineStr">
        <is>
          <t>100~120g</t>
        </is>
      </c>
      <c r="F113" t="inlineStr">
        <is>
          <t>kg</t>
        </is>
      </c>
      <c r="G113" t="inlineStr">
        <is>
          <t>품절</t>
        </is>
      </c>
      <c r="H113" t="inlineStr">
        <is>
          <t>두절.내장.지너러미.꼬리제거 후 세척 온마리</t>
        </is>
      </c>
      <c r="I113" t="inlineStr">
        <is>
          <t>○</t>
        </is>
      </c>
      <c r="J113" t="inlineStr"/>
      <c r="K113" t="inlineStr"/>
    </row>
    <row r="114">
      <c r="A114" t="inlineStr"/>
      <c r="B114" t="n">
        <v>306</v>
      </c>
      <c r="C114" t="inlineStr">
        <is>
          <t>병어(두절) 온마리(100/120g)(냉장)</t>
        </is>
      </c>
      <c r="D114" t="inlineStr">
        <is>
          <t>국내산</t>
        </is>
      </c>
      <c r="E114" t="inlineStr">
        <is>
          <t>100~120g</t>
        </is>
      </c>
      <c r="F114" t="inlineStr">
        <is>
          <t>kg</t>
        </is>
      </c>
      <c r="G114" t="inlineStr">
        <is>
          <t>품절</t>
        </is>
      </c>
      <c r="H114" t="inlineStr">
        <is>
          <t>두절.내장.지너러미.꼬리제거 후 세척 온마리</t>
        </is>
      </c>
      <c r="I114" t="inlineStr">
        <is>
          <t>○</t>
        </is>
      </c>
      <c r="J114" t="inlineStr"/>
      <c r="K114" t="inlineStr"/>
    </row>
    <row r="115">
      <c r="A115" t="inlineStr"/>
      <c r="B115" t="n">
        <v>313</v>
      </c>
      <c r="C115" t="inlineStr">
        <is>
          <t>병어토막</t>
        </is>
      </c>
      <c r="D115" t="inlineStr">
        <is>
          <t>국내산</t>
        </is>
      </c>
      <c r="E115" t="inlineStr">
        <is>
          <t>30~150g</t>
        </is>
      </c>
      <c r="F115" t="inlineStr">
        <is>
          <t>kg</t>
        </is>
      </c>
      <c r="G115" t="n">
        <v>14700</v>
      </c>
      <c r="H115" t="inlineStr">
        <is>
          <t>두절.내장.지너러미.꼬리제거 후 세척후 절단</t>
        </is>
      </c>
      <c r="I115" t="inlineStr">
        <is>
          <t>○</t>
        </is>
      </c>
      <c r="J115" t="inlineStr"/>
      <c r="K115" t="inlineStr"/>
    </row>
    <row r="116">
      <c r="A116" t="inlineStr"/>
      <c r="B116" t="n">
        <v>314</v>
      </c>
      <c r="C116" t="inlineStr">
        <is>
          <t>병어토막(냉장)</t>
        </is>
      </c>
      <c r="D116" t="inlineStr">
        <is>
          <t>국내산</t>
        </is>
      </c>
      <c r="E116" t="inlineStr">
        <is>
          <t>30~150g</t>
        </is>
      </c>
      <c r="F116" t="inlineStr">
        <is>
          <t>kg</t>
        </is>
      </c>
      <c r="G116" t="n">
        <v>16200</v>
      </c>
      <c r="H116" t="inlineStr">
        <is>
          <t>두절.내장.지너러미.꼬리제거 후 세척후 절단</t>
        </is>
      </c>
      <c r="I116" t="inlineStr">
        <is>
          <t>○</t>
        </is>
      </c>
      <c r="J116" t="inlineStr"/>
      <c r="K116" t="inlineStr"/>
    </row>
    <row r="117">
      <c r="A117" t="inlineStr">
        <is>
          <t>방
어</t>
        </is>
      </c>
      <c r="B117" t="n">
        <v>293</v>
      </c>
      <c r="C117" t="inlineStr">
        <is>
          <t>방어토막(조림용)</t>
        </is>
      </c>
      <c r="D117" t="inlineStr">
        <is>
          <t>국내산</t>
        </is>
      </c>
      <c r="E117" t="inlineStr">
        <is>
          <t>40g~100g</t>
        </is>
      </c>
      <c r="F117" t="inlineStr">
        <is>
          <t>kg</t>
        </is>
      </c>
      <c r="G117" t="n">
        <v>9000</v>
      </c>
      <c r="H117" t="inlineStr">
        <is>
          <t>두절.내장.지너러미.꼬리제거 후 세척, 사양에 맞게 토막 절단</t>
        </is>
      </c>
      <c r="I117" t="inlineStr">
        <is>
          <t>○</t>
        </is>
      </c>
      <c r="J117" t="inlineStr"/>
      <c r="K117" t="inlineStr"/>
    </row>
    <row r="118">
      <c r="A118" t="inlineStr"/>
      <c r="B118" t="n">
        <v>294</v>
      </c>
      <c r="C118" t="inlineStr">
        <is>
          <t>방어토막(조림용)냉장</t>
        </is>
      </c>
      <c r="D118" t="inlineStr">
        <is>
          <t>국내산</t>
        </is>
      </c>
      <c r="E118" t="inlineStr">
        <is>
          <t>40g~100g</t>
        </is>
      </c>
      <c r="F118" t="inlineStr">
        <is>
          <t>kg</t>
        </is>
      </c>
      <c r="G118" t="n">
        <v>10500</v>
      </c>
      <c r="H118" t="inlineStr">
        <is>
          <t>두절.내장.지너러미.꼬리제거 후 세척, 사양에 맞게 토막 절단</t>
        </is>
      </c>
      <c r="I118" t="inlineStr"/>
      <c r="J118" t="inlineStr"/>
      <c r="K118" t="inlineStr"/>
    </row>
    <row r="119">
      <c r="A119" t="inlineStr"/>
      <c r="B119" t="n">
        <v>291</v>
      </c>
      <c r="C119" t="inlineStr">
        <is>
          <t>방어토막(구이용)</t>
        </is>
      </c>
      <c r="D119" t="inlineStr">
        <is>
          <t>국내산</t>
        </is>
      </c>
      <c r="E119" t="inlineStr">
        <is>
          <t>40g~100g</t>
        </is>
      </c>
      <c r="F119" t="inlineStr">
        <is>
          <t>kg</t>
        </is>
      </c>
      <c r="G119" t="n">
        <v>9000</v>
      </c>
      <c r="H119" t="inlineStr">
        <is>
          <t>두절.내장.지너러미.꼬리제거 후 세척, 사양에 맞게 토막 절단</t>
        </is>
      </c>
      <c r="I119" t="inlineStr">
        <is>
          <t>○</t>
        </is>
      </c>
      <c r="J119" t="inlineStr"/>
      <c r="K119" t="inlineStr"/>
    </row>
    <row r="120">
      <c r="A120" t="inlineStr"/>
      <c r="B120" t="n">
        <v>292</v>
      </c>
      <c r="C120" t="inlineStr">
        <is>
          <t>방어토막(구이용)냉장</t>
        </is>
      </c>
      <c r="D120" t="inlineStr">
        <is>
          <t>국내산</t>
        </is>
      </c>
      <c r="E120" t="inlineStr">
        <is>
          <t>40g~100g</t>
        </is>
      </c>
      <c r="F120" t="inlineStr">
        <is>
          <t>kg</t>
        </is>
      </c>
      <c r="G120" t="n">
        <v>10500</v>
      </c>
      <c r="H120" t="inlineStr">
        <is>
          <t>두절.내장.지너러미.꼬리제거 후 세척, 사양에 맞게 토막 절단</t>
        </is>
      </c>
      <c r="I120" t="inlineStr"/>
      <c r="J120" t="inlineStr"/>
      <c r="K120" t="inlineStr"/>
    </row>
    <row r="121">
      <c r="A121" t="inlineStr"/>
      <c r="B121" t="n">
        <v>295</v>
      </c>
      <c r="C121" t="inlineStr">
        <is>
          <t>방어순살</t>
        </is>
      </c>
      <c r="D121" t="inlineStr">
        <is>
          <t>국내산</t>
        </is>
      </c>
      <c r="E121" t="inlineStr">
        <is>
          <t>40g~100g</t>
        </is>
      </c>
      <c r="F121" t="inlineStr">
        <is>
          <t>kg</t>
        </is>
      </c>
      <c r="G121" t="n">
        <v>12300</v>
      </c>
      <c r="H121" t="inlineStr">
        <is>
          <t>중뼈를 제거한 순살 방어포를 세척후 사양에 맞게 토막 절단(잔가시있음)</t>
        </is>
      </c>
      <c r="I121" t="inlineStr">
        <is>
          <t>○</t>
        </is>
      </c>
      <c r="J121" t="inlineStr"/>
      <c r="K121" t="inlineStr"/>
    </row>
    <row r="122">
      <c r="A122" t="inlineStr"/>
      <c r="B122" t="n">
        <v>296</v>
      </c>
      <c r="C122" t="inlineStr">
        <is>
          <t>방어순살(냉장)</t>
        </is>
      </c>
      <c r="D122" t="inlineStr">
        <is>
          <t>국내산</t>
        </is>
      </c>
      <c r="E122" t="inlineStr">
        <is>
          <t>40g~100g</t>
        </is>
      </c>
      <c r="F122" t="inlineStr">
        <is>
          <t>kg</t>
        </is>
      </c>
      <c r="G122" t="n">
        <v>13800</v>
      </c>
      <c r="H122" t="inlineStr">
        <is>
          <t>중뼈를 제거한 순살 방어포를 세척후 사양에 맞게 토막 절단(잔가시있음)</t>
        </is>
      </c>
      <c r="I122" t="inlineStr"/>
      <c r="J122" t="inlineStr"/>
      <c r="K122" t="inlineStr"/>
    </row>
    <row r="123">
      <c r="A123" t="inlineStr"/>
      <c r="B123" t="n">
        <v>290</v>
      </c>
      <c r="C123" t="inlineStr">
        <is>
          <t>방어순살강정</t>
        </is>
      </c>
      <c r="D123" t="inlineStr">
        <is>
          <t>국내산</t>
        </is>
      </c>
      <c r="E123" t="inlineStr">
        <is>
          <t>3cm*3cm(±15~20g/개)</t>
        </is>
      </c>
      <c r="F123" t="inlineStr">
        <is>
          <t>kg</t>
        </is>
      </c>
      <c r="G123" t="n">
        <v>13500</v>
      </c>
      <c r="H123" t="inlineStr">
        <is>
          <t>중뼈를 제거한 방어순살 3 * 3로 깍둑설기</t>
        </is>
      </c>
      <c r="I123" t="inlineStr">
        <is>
          <t>○</t>
        </is>
      </c>
      <c r="J123" t="inlineStr"/>
      <c r="K123" t="inlineStr"/>
    </row>
    <row r="124">
      <c r="A124" t="inlineStr">
        <is>
          <t>삼
치</t>
        </is>
      </c>
      <c r="B124" t="n">
        <v>323</v>
      </c>
      <c r="C124" t="inlineStr">
        <is>
          <t>삼치조림</t>
        </is>
      </c>
      <c r="D124" t="inlineStr">
        <is>
          <t>국내산</t>
        </is>
      </c>
      <c r="E124" t="inlineStr">
        <is>
          <t>±40g~50g</t>
        </is>
      </c>
      <c r="F124" t="inlineStr">
        <is>
          <t>kg</t>
        </is>
      </c>
      <c r="G124" t="n">
        <v>8250</v>
      </c>
      <c r="H124" t="inlineStr">
        <is>
          <t>두절.내장.꼬리제거 후 세척, 사양에 맞게 조림용 토막 절단</t>
        </is>
      </c>
      <c r="I124" t="inlineStr">
        <is>
          <t>○</t>
        </is>
      </c>
      <c r="J124" t="inlineStr"/>
      <c r="K124" t="inlineStr"/>
    </row>
    <row r="125">
      <c r="A125" t="inlineStr"/>
      <c r="B125" t="n">
        <v>324</v>
      </c>
      <c r="C125" t="inlineStr">
        <is>
          <t>삼치조림(냉장)</t>
        </is>
      </c>
      <c r="D125" t="inlineStr">
        <is>
          <t>국내산</t>
        </is>
      </c>
      <c r="E125" t="inlineStr">
        <is>
          <t>±40g~50g</t>
        </is>
      </c>
      <c r="F125" t="inlineStr">
        <is>
          <t>kg</t>
        </is>
      </c>
      <c r="G125" t="n">
        <v>9750</v>
      </c>
      <c r="H125" t="inlineStr">
        <is>
          <t>두절.내장.꼬리제거 후 세척, 사양에 맞게 조림용 토막 절단</t>
        </is>
      </c>
      <c r="I125" t="inlineStr">
        <is>
          <t>○</t>
        </is>
      </c>
      <c r="J125" t="inlineStr"/>
      <c r="K125" t="inlineStr"/>
    </row>
    <row r="126">
      <c r="A126" t="inlineStr"/>
      <c r="B126" t="n">
        <v>326</v>
      </c>
      <c r="C126" t="inlineStr">
        <is>
          <t>삼치조림(대)</t>
        </is>
      </c>
      <c r="D126" t="inlineStr">
        <is>
          <t>국내산</t>
        </is>
      </c>
      <c r="E126" t="inlineStr">
        <is>
          <t>±40g~100g</t>
        </is>
      </c>
      <c r="F126" t="inlineStr">
        <is>
          <t>kg</t>
        </is>
      </c>
      <c r="G126" t="n">
        <v>10500</v>
      </c>
      <c r="H126" t="inlineStr">
        <is>
          <t>두절.내장.꼬리제거 후 세척, 사양에 맞게 조림용 토막 절단</t>
        </is>
      </c>
      <c r="I126" t="inlineStr">
        <is>
          <t>○</t>
        </is>
      </c>
      <c r="J126" t="inlineStr">
        <is>
          <t>○</t>
        </is>
      </c>
      <c r="K126" t="inlineStr"/>
    </row>
    <row r="127">
      <c r="A127" t="inlineStr"/>
      <c r="B127" t="n">
        <v>325</v>
      </c>
      <c r="C127" t="inlineStr">
        <is>
          <t>삼치조림(냉장)(대)</t>
        </is>
      </c>
      <c r="D127" t="inlineStr">
        <is>
          <t>국내산</t>
        </is>
      </c>
      <c r="E127" t="inlineStr">
        <is>
          <t>±40g~100g</t>
        </is>
      </c>
      <c r="F127" t="inlineStr">
        <is>
          <t>kg</t>
        </is>
      </c>
      <c r="G127" t="n">
        <v>12000</v>
      </c>
      <c r="H127" t="inlineStr">
        <is>
          <t>두절.내장.꼬리제거 후 세척, 사양에 맞게 조림용 토막 절단</t>
        </is>
      </c>
      <c r="I127" t="inlineStr">
        <is>
          <t>○</t>
        </is>
      </c>
      <c r="J127" t="inlineStr">
        <is>
          <t>○</t>
        </is>
      </c>
      <c r="K127" t="inlineStr"/>
    </row>
    <row r="128">
      <c r="A128" t="inlineStr"/>
      <c r="B128" t="n">
        <v>319</v>
      </c>
      <c r="C128" t="inlineStr">
        <is>
          <t>삼치구이</t>
        </is>
      </c>
      <c r="D128" t="inlineStr">
        <is>
          <t>국내산</t>
        </is>
      </c>
      <c r="E128" t="inlineStr">
        <is>
          <t>±40g~50g</t>
        </is>
      </c>
      <c r="F128" t="inlineStr">
        <is>
          <t>kg</t>
        </is>
      </c>
      <c r="G128" t="n">
        <v>10800</v>
      </c>
      <c r="H128" t="inlineStr">
        <is>
          <t>두절.내장.꼬리제거 후 세척, 사양에 맞게 구이용 토막 절단</t>
        </is>
      </c>
      <c r="I128" t="inlineStr">
        <is>
          <t>○</t>
        </is>
      </c>
      <c r="J128" t="inlineStr"/>
      <c r="K128" t="inlineStr"/>
    </row>
    <row r="129">
      <c r="A129" t="inlineStr"/>
      <c r="B129" t="n">
        <v>320</v>
      </c>
      <c r="C129" t="inlineStr">
        <is>
          <t>삼치구이(냉장)</t>
        </is>
      </c>
      <c r="D129" t="inlineStr">
        <is>
          <t>국내산</t>
        </is>
      </c>
      <c r="E129" t="inlineStr">
        <is>
          <t>±40g~50g</t>
        </is>
      </c>
      <c r="F129" t="inlineStr">
        <is>
          <t>kg</t>
        </is>
      </c>
      <c r="G129" t="n">
        <v>12300</v>
      </c>
      <c r="H129" t="inlineStr">
        <is>
          <t>두절.내장.꼬리제거 후 세척, 사양에 맞게 구이용 토막 절단</t>
        </is>
      </c>
      <c r="I129" t="inlineStr">
        <is>
          <t>○</t>
        </is>
      </c>
      <c r="J129" t="inlineStr"/>
      <c r="K129" t="inlineStr"/>
    </row>
    <row r="130">
      <c r="A130" t="inlineStr"/>
      <c r="B130" t="n">
        <v>322</v>
      </c>
      <c r="C130" t="inlineStr">
        <is>
          <t>삼치구이(대)</t>
        </is>
      </c>
      <c r="D130" t="inlineStr">
        <is>
          <t>국내산</t>
        </is>
      </c>
      <c r="E130" t="inlineStr">
        <is>
          <t>±40g~100g</t>
        </is>
      </c>
      <c r="F130" t="inlineStr">
        <is>
          <t>kg</t>
        </is>
      </c>
      <c r="G130" t="n">
        <v>11400</v>
      </c>
      <c r="H130" t="inlineStr">
        <is>
          <t>두절.내장.꼬리제거 후 세척, 사양에 맞게 구이용 토막 절단</t>
        </is>
      </c>
      <c r="I130" t="inlineStr">
        <is>
          <t>○</t>
        </is>
      </c>
      <c r="J130" t="inlineStr">
        <is>
          <t>○</t>
        </is>
      </c>
      <c r="K130" t="inlineStr"/>
    </row>
    <row r="131">
      <c r="A131" t="inlineStr"/>
      <c r="B131" t="n">
        <v>321</v>
      </c>
      <c r="C131" t="inlineStr">
        <is>
          <t>삼치구이(대)(냉장)</t>
        </is>
      </c>
      <c r="D131" t="inlineStr">
        <is>
          <t>국내산</t>
        </is>
      </c>
      <c r="E131" t="inlineStr">
        <is>
          <t>±40g~100g</t>
        </is>
      </c>
      <c r="F131" t="inlineStr">
        <is>
          <t>kg</t>
        </is>
      </c>
      <c r="G131" t="n">
        <v>12900</v>
      </c>
      <c r="H131" t="inlineStr">
        <is>
          <t>두절.내장.꼬리제거 후 세척, 사양에 맞게 구이용 토막 절단</t>
        </is>
      </c>
      <c r="I131" t="inlineStr">
        <is>
          <t>○</t>
        </is>
      </c>
      <c r="J131" t="inlineStr">
        <is>
          <t>○</t>
        </is>
      </c>
      <c r="K131" t="inlineStr"/>
    </row>
    <row r="132">
      <c r="A132" t="inlineStr"/>
      <c r="B132" t="n">
        <v>328</v>
      </c>
      <c r="C132" t="inlineStr">
        <is>
          <t>삼치순살</t>
        </is>
      </c>
      <c r="D132" t="inlineStr">
        <is>
          <t>국내산</t>
        </is>
      </c>
      <c r="E132" t="inlineStr">
        <is>
          <t>±30g~50g</t>
        </is>
      </c>
      <c r="F132" t="inlineStr">
        <is>
          <t>kg</t>
        </is>
      </c>
      <c r="G132" t="n">
        <v>14700</v>
      </c>
      <c r="H132" t="inlineStr">
        <is>
          <t>두절.내장.꼬리제거 후 세척, 사양에 맞게 구이용 토막 절단</t>
        </is>
      </c>
      <c r="I132" t="inlineStr">
        <is>
          <t>○</t>
        </is>
      </c>
      <c r="J132" t="inlineStr"/>
      <c r="K132" t="inlineStr"/>
    </row>
    <row r="133">
      <c r="A133" t="inlineStr"/>
      <c r="B133" t="n">
        <v>329</v>
      </c>
      <c r="C133" t="inlineStr">
        <is>
          <t>삼치순살(냉장)</t>
        </is>
      </c>
      <c r="D133" t="inlineStr">
        <is>
          <t>국내산</t>
        </is>
      </c>
      <c r="E133" t="inlineStr">
        <is>
          <t>±30g~50g</t>
        </is>
      </c>
      <c r="F133" t="inlineStr">
        <is>
          <t>kg</t>
        </is>
      </c>
      <c r="G133" t="n">
        <v>16950</v>
      </c>
      <c r="H133" t="inlineStr">
        <is>
          <t>두절.내장.꼬리제거 후 세척, 사양에 맞게 구이용 토막 절단</t>
        </is>
      </c>
      <c r="I133" t="inlineStr">
        <is>
          <t>○</t>
        </is>
      </c>
      <c r="J133" t="inlineStr"/>
      <c r="K133" t="inlineStr"/>
    </row>
    <row r="134">
      <c r="A134" t="inlineStr"/>
      <c r="B134" t="n">
        <v>334</v>
      </c>
      <c r="C134" t="inlineStr">
        <is>
          <t>삼치순살(대)</t>
        </is>
      </c>
      <c r="D134" t="inlineStr">
        <is>
          <t>국내산</t>
        </is>
      </c>
      <c r="E134" t="inlineStr">
        <is>
          <t>±30g~80g</t>
        </is>
      </c>
      <c r="F134" t="inlineStr">
        <is>
          <t>kg</t>
        </is>
      </c>
      <c r="G134" t="n">
        <v>16200</v>
      </c>
      <c r="H134" t="inlineStr">
        <is>
          <t>두절.내장.꼬리제거 후 세척, 사양에 맞게 구이용 토막 절단</t>
        </is>
      </c>
      <c r="I134" t="inlineStr">
        <is>
          <t>○</t>
        </is>
      </c>
      <c r="J134" t="inlineStr">
        <is>
          <t>○</t>
        </is>
      </c>
      <c r="K134" t="inlineStr"/>
    </row>
    <row r="135">
      <c r="A135" t="inlineStr"/>
      <c r="B135" t="n">
        <v>335</v>
      </c>
      <c r="C135" t="inlineStr">
        <is>
          <t>삼치순살(대)(냉장)</t>
        </is>
      </c>
      <c r="D135" t="inlineStr">
        <is>
          <t>국내산</t>
        </is>
      </c>
      <c r="E135" t="inlineStr">
        <is>
          <t>±30g~80g</t>
        </is>
      </c>
      <c r="F135" t="inlineStr">
        <is>
          <t>kg</t>
        </is>
      </c>
      <c r="G135" t="n">
        <v>17700</v>
      </c>
      <c r="H135" t="inlineStr">
        <is>
          <t>두절.내장.꼬리제거 후 세척, 사양에 맞게 구이용 토막 절단</t>
        </is>
      </c>
      <c r="I135" t="inlineStr">
        <is>
          <t>○</t>
        </is>
      </c>
      <c r="J135" t="inlineStr">
        <is>
          <t>○</t>
        </is>
      </c>
      <c r="K135" t="inlineStr"/>
    </row>
    <row r="136">
      <c r="A136" t="inlineStr"/>
      <c r="B136" t="n">
        <v>330</v>
      </c>
      <c r="C136" t="inlineStr">
        <is>
          <t>삼치저염순살</t>
        </is>
      </c>
      <c r="D136" t="inlineStr">
        <is>
          <t>국내산</t>
        </is>
      </c>
      <c r="E136" t="inlineStr">
        <is>
          <t>±30g~50g</t>
        </is>
      </c>
      <c r="F136" t="inlineStr">
        <is>
          <t>kg</t>
        </is>
      </c>
      <c r="G136" t="n">
        <v>14850</v>
      </c>
      <c r="H136" t="inlineStr">
        <is>
          <t>중뼈를 제거한 순살 삼치포를 세척후 저염(2%)수에 염지(잔가시있음)</t>
        </is>
      </c>
      <c r="I136" t="inlineStr">
        <is>
          <t>○</t>
        </is>
      </c>
      <c r="J136" t="inlineStr"/>
      <c r="K136" t="inlineStr"/>
    </row>
    <row r="137">
      <c r="A137" t="inlineStr"/>
      <c r="B137" t="n">
        <v>331</v>
      </c>
      <c r="C137" t="inlineStr">
        <is>
          <t>삼치저염순살(냉장)</t>
        </is>
      </c>
      <c r="D137" t="inlineStr">
        <is>
          <t>국내산</t>
        </is>
      </c>
      <c r="E137" t="inlineStr">
        <is>
          <t>±30g~50g</t>
        </is>
      </c>
      <c r="F137" t="inlineStr">
        <is>
          <t>kg</t>
        </is>
      </c>
      <c r="G137" t="n">
        <v>17100</v>
      </c>
      <c r="H137" t="inlineStr">
        <is>
          <t>중뼈를 제거한 순살 삼치포를 세척후 저염(2%)수에 염지(잔가시있음)</t>
        </is>
      </c>
      <c r="I137" t="inlineStr">
        <is>
          <t>○</t>
        </is>
      </c>
      <c r="J137" t="inlineStr"/>
      <c r="K137" t="inlineStr"/>
    </row>
    <row r="138">
      <c r="A138" t="inlineStr"/>
      <c r="B138" t="n">
        <v>332</v>
      </c>
      <c r="C138" t="inlineStr">
        <is>
          <t>삼치저염순살(대)</t>
        </is>
      </c>
      <c r="D138" t="inlineStr">
        <is>
          <t>국내산</t>
        </is>
      </c>
      <c r="E138" t="inlineStr">
        <is>
          <t>±30g~80g</t>
        </is>
      </c>
      <c r="F138" t="inlineStr">
        <is>
          <t>kg</t>
        </is>
      </c>
      <c r="G138" t="n">
        <v>16350</v>
      </c>
      <c r="H138" t="inlineStr">
        <is>
          <t>중뼈를 제거한 순살 삼치포를 세척후 저염(2%)수에 염지(잔가시있음)</t>
        </is>
      </c>
      <c r="I138" t="inlineStr">
        <is>
          <t>○</t>
        </is>
      </c>
      <c r="J138" t="inlineStr">
        <is>
          <t>○</t>
        </is>
      </c>
      <c r="K138" t="inlineStr"/>
    </row>
    <row r="139">
      <c r="A139" t="inlineStr"/>
      <c r="B139" t="n">
        <v>333</v>
      </c>
      <c r="C139" t="inlineStr">
        <is>
          <t>삼치저염순살(대)(냉장)</t>
        </is>
      </c>
      <c r="D139" t="inlineStr">
        <is>
          <t>국내산</t>
        </is>
      </c>
      <c r="E139" t="inlineStr">
        <is>
          <t>±30g~80g</t>
        </is>
      </c>
      <c r="F139" t="inlineStr">
        <is>
          <t>kg</t>
        </is>
      </c>
      <c r="G139" t="n">
        <v>17850</v>
      </c>
      <c r="H139" t="inlineStr">
        <is>
          <t>중뼈를 제거한 순살 삼치포를 세척후 저염(2%)수에 염지(잔가시있음)</t>
        </is>
      </c>
      <c r="I139" t="inlineStr">
        <is>
          <t>○</t>
        </is>
      </c>
      <c r="J139" t="inlineStr">
        <is>
          <t>○</t>
        </is>
      </c>
      <c r="K139" t="inlineStr"/>
    </row>
    <row r="140">
      <c r="A140" t="inlineStr"/>
      <c r="B140" t="n">
        <v>327</v>
      </c>
      <c r="C140" t="inlineStr">
        <is>
          <t>삼치순살(강정)</t>
        </is>
      </c>
      <c r="D140" t="inlineStr">
        <is>
          <t>국내산</t>
        </is>
      </c>
      <c r="E140" t="inlineStr">
        <is>
          <t>3cm*3cm(±15~20g/개)</t>
        </is>
      </c>
      <c r="F140" t="inlineStr">
        <is>
          <t>kg</t>
        </is>
      </c>
      <c r="G140" t="n">
        <v>19350</v>
      </c>
      <c r="H140" t="inlineStr">
        <is>
          <t>중뼈를 제거한 삼치순살 3*3으로 깍둑 모양</t>
        </is>
      </c>
      <c r="I140" t="inlineStr">
        <is>
          <t>○</t>
        </is>
      </c>
      <c r="J140" t="inlineStr"/>
      <c r="K140" t="inlineStr"/>
    </row>
    <row r="141">
      <c r="A141" t="inlineStr"/>
      <c r="B141" t="n">
        <v>480</v>
      </c>
      <c r="C141" t="inlineStr">
        <is>
          <t>함초담은삼치순살</t>
        </is>
      </c>
      <c r="D141" t="inlineStr">
        <is>
          <t>국내산</t>
        </is>
      </c>
      <c r="E141" t="inlineStr">
        <is>
          <t>±30g~80g</t>
        </is>
      </c>
      <c r="F141" t="inlineStr">
        <is>
          <t>kg</t>
        </is>
      </c>
      <c r="G141" t="n">
        <v>18450</v>
      </c>
      <c r="H141" t="inlineStr">
        <is>
          <t xml:space="preserve">     삼치99.5%, 함초가루0.3%, 정제염0.2%</t>
        </is>
      </c>
      <c r="I141" t="inlineStr"/>
      <c r="J141" t="inlineStr"/>
      <c r="K141" t="inlineStr"/>
    </row>
    <row r="142">
      <c r="A142" t="inlineStr"/>
      <c r="B142" t="n">
        <v>279</v>
      </c>
      <c r="C142" t="inlineStr">
        <is>
          <t>레몬담은삼치순살</t>
        </is>
      </c>
      <c r="D142" t="inlineStr">
        <is>
          <t>국내산</t>
        </is>
      </c>
      <c r="E142" t="inlineStr">
        <is>
          <t>±30g~80g</t>
        </is>
      </c>
      <c r="F142" t="inlineStr">
        <is>
          <t>kg</t>
        </is>
      </c>
      <c r="G142" t="n">
        <v>18450</v>
      </c>
      <c r="H142" t="inlineStr">
        <is>
          <t xml:space="preserve">     삼치99.5%, 레몬농축액0.3%, 정제염0.2%</t>
        </is>
      </c>
      <c r="I142" t="inlineStr"/>
      <c r="J142" t="inlineStr"/>
      <c r="K142" t="inlineStr"/>
    </row>
    <row r="143">
      <c r="A143" t="inlineStr"/>
      <c r="B143" t="n">
        <v>277</v>
      </c>
      <c r="C143" t="inlineStr">
        <is>
          <t>라임담은삼치순살</t>
        </is>
      </c>
      <c r="D143" t="inlineStr">
        <is>
          <t>국내산</t>
        </is>
      </c>
      <c r="E143" t="inlineStr">
        <is>
          <t>±30g~80g</t>
        </is>
      </c>
      <c r="F143" t="inlineStr">
        <is>
          <t>kg</t>
        </is>
      </c>
      <c r="G143" t="n">
        <v>18450</v>
      </c>
      <c r="H143" t="inlineStr">
        <is>
          <t xml:space="preserve">     삼치99.5%, 라임향0.3%, 정제염0.2%</t>
        </is>
      </c>
      <c r="I143" t="inlineStr"/>
      <c r="J143" t="inlineStr"/>
      <c r="K143" t="inlineStr"/>
    </row>
    <row r="144">
      <c r="A144" t="inlineStr"/>
      <c r="B144" t="n">
        <v>259</v>
      </c>
      <c r="C144" t="inlineStr">
        <is>
          <t>녹차담은삼치순살</t>
        </is>
      </c>
      <c r="D144" t="inlineStr">
        <is>
          <t>국내산</t>
        </is>
      </c>
      <c r="E144" t="inlineStr">
        <is>
          <t>±30g~80g</t>
        </is>
      </c>
      <c r="F144" t="inlineStr">
        <is>
          <t>kg</t>
        </is>
      </c>
      <c r="G144" t="n">
        <v>18450</v>
      </c>
      <c r="H144" t="inlineStr">
        <is>
          <t xml:space="preserve">     삼치99.5%, 녹차가루0.3%, 천일염0.2%</t>
        </is>
      </c>
      <c r="I144" t="inlineStr"/>
      <c r="J144" t="inlineStr"/>
      <c r="K144" t="inlineStr"/>
    </row>
    <row r="145">
      <c r="A145" t="inlineStr"/>
      <c r="B145" t="n">
        <v>318</v>
      </c>
      <c r="C145" t="inlineStr">
        <is>
          <t>뽕잎담은삼치순살</t>
        </is>
      </c>
      <c r="D145" t="inlineStr">
        <is>
          <t>국내산</t>
        </is>
      </c>
      <c r="E145" t="inlineStr">
        <is>
          <t>±30g~80g</t>
        </is>
      </c>
      <c r="F145" t="inlineStr">
        <is>
          <t>kg</t>
        </is>
      </c>
      <c r="G145" t="n">
        <v>18450</v>
      </c>
      <c r="H145" t="inlineStr">
        <is>
          <t xml:space="preserve">     삼치99.5%, 뽕잎가루0.3%, 천일염0.2%</t>
        </is>
      </c>
      <c r="I145" t="inlineStr"/>
      <c r="J145" t="inlineStr"/>
      <c r="K145" t="inlineStr"/>
    </row>
    <row r="146">
      <c r="A146" t="inlineStr"/>
      <c r="B146" t="n">
        <v>355</v>
      </c>
      <c r="C146" t="inlineStr">
        <is>
          <t>애플민트담은삼치순살</t>
        </is>
      </c>
      <c r="D146" t="inlineStr">
        <is>
          <t>국내산</t>
        </is>
      </c>
      <c r="E146" t="inlineStr">
        <is>
          <t>±30g~80g</t>
        </is>
      </c>
      <c r="F146" t="inlineStr">
        <is>
          <t>kg</t>
        </is>
      </c>
      <c r="G146" t="n">
        <v>18450</v>
      </c>
      <c r="H146" t="inlineStr">
        <is>
          <t>삼치99.7%, 천일염0.2 애플민트향0.1%</t>
        </is>
      </c>
      <c r="I146" t="inlineStr"/>
      <c r="J146" t="inlineStr"/>
      <c r="K146" t="inlineStr"/>
    </row>
    <row r="147">
      <c r="A147" t="inlineStr"/>
      <c r="B147" t="n">
        <v>360</v>
      </c>
      <c r="C147" t="inlineStr">
        <is>
          <t xml:space="preserve">어린이용 삼치순살(잔가시제거) </t>
        </is>
      </c>
      <c r="D147" t="inlineStr">
        <is>
          <t>한국산</t>
        </is>
      </c>
      <c r="E147" t="inlineStr">
        <is>
          <t>±30g~50g</t>
        </is>
      </c>
      <c r="F147" t="inlineStr">
        <is>
          <t>kg</t>
        </is>
      </c>
      <c r="G147" t="n">
        <v>18750</v>
      </c>
      <c r="H147" t="inlineStr">
        <is>
          <t>중뼈를 제거한 순살 삼치포를 세척후 사양에 맞게 토막 절단(잔가시 99%제거)</t>
        </is>
      </c>
      <c r="I147" t="inlineStr"/>
      <c r="J147" t="inlineStr"/>
      <c r="K147" t="inlineStr"/>
    </row>
    <row r="148">
      <c r="A148" t="inlineStr">
        <is>
          <t>서대</t>
        </is>
      </c>
      <c r="B148" t="n">
        <v>336</v>
      </c>
      <c r="C148" t="inlineStr">
        <is>
          <t>서대토막</t>
        </is>
      </c>
      <c r="D148" t="inlineStr">
        <is>
          <t>세네갈</t>
        </is>
      </c>
      <c r="E148" t="inlineStr">
        <is>
          <t>±30~40g</t>
        </is>
      </c>
      <c r="F148" t="inlineStr">
        <is>
          <t>kg</t>
        </is>
      </c>
      <c r="G148" t="n">
        <v>20250</v>
      </c>
      <c r="H148" t="inlineStr">
        <is>
          <t>두절.내장.꼬리제거 후 세척, 사양에 맞게 조림용 토막 절단</t>
        </is>
      </c>
      <c r="I148" t="inlineStr">
        <is>
          <t>○</t>
        </is>
      </c>
      <c r="J148" t="inlineStr"/>
      <c r="K148" t="inlineStr"/>
    </row>
    <row r="149">
      <c r="A149" t="inlineStr"/>
      <c r="B149" t="n">
        <v>337</v>
      </c>
      <c r="C149" t="inlineStr">
        <is>
          <t>서대토막(냉장)</t>
        </is>
      </c>
      <c r="D149" t="inlineStr">
        <is>
          <t>세네갈</t>
        </is>
      </c>
      <c r="E149" t="inlineStr">
        <is>
          <t>±30~40g</t>
        </is>
      </c>
      <c r="F149" t="inlineStr">
        <is>
          <t>kg</t>
        </is>
      </c>
      <c r="G149" t="n">
        <v>21750</v>
      </c>
      <c r="H149" t="inlineStr">
        <is>
          <t>두절.내장.꼬리제거 후 세척, 사양에 맞게 조림용 토막 절단</t>
        </is>
      </c>
      <c r="I149" t="inlineStr">
        <is>
          <t>○</t>
        </is>
      </c>
      <c r="J149" t="inlineStr"/>
      <c r="K149" t="inlineStr"/>
    </row>
    <row r="150">
      <c r="A150" t="inlineStr">
        <is>
          <t>아
귀</t>
        </is>
      </c>
      <c r="B150" t="n">
        <v>351</v>
      </c>
      <c r="C150" t="inlineStr">
        <is>
          <t>아귀순살</t>
        </is>
      </c>
      <c r="D150" t="inlineStr">
        <is>
          <t>국내산</t>
        </is>
      </c>
      <c r="E150" t="inlineStr">
        <is>
          <t>±20~50g</t>
        </is>
      </c>
      <c r="F150" t="inlineStr">
        <is>
          <t>kg</t>
        </is>
      </c>
      <c r="G150" t="n">
        <v>24750</v>
      </c>
      <c r="H150" t="inlineStr">
        <is>
          <t xml:space="preserve">아귀꼬리에서 순살만 작업 </t>
        </is>
      </c>
      <c r="I150" t="inlineStr">
        <is>
          <t>○</t>
        </is>
      </c>
      <c r="J150" t="inlineStr"/>
      <c r="K150" t="inlineStr"/>
    </row>
    <row r="151">
      <c r="A151" t="inlineStr"/>
      <c r="B151" t="n">
        <v>791</v>
      </c>
      <c r="C151" t="inlineStr">
        <is>
          <t>아귀순살(수입)</t>
        </is>
      </c>
      <c r="D151" t="inlineStr">
        <is>
          <t>중국산</t>
        </is>
      </c>
      <c r="E151" t="inlineStr">
        <is>
          <t>±20~80g</t>
        </is>
      </c>
      <c r="F151" t="inlineStr">
        <is>
          <t>kg</t>
        </is>
      </c>
      <c r="G151" t="inlineStr">
        <is>
          <t>품절</t>
        </is>
      </c>
      <c r="H151" t="inlineStr">
        <is>
          <t xml:space="preserve">아귀꼬리에서 순살만 작업 </t>
        </is>
      </c>
      <c r="I151" t="inlineStr">
        <is>
          <t>○</t>
        </is>
      </c>
      <c r="J151" t="inlineStr"/>
      <c r="K151" t="inlineStr"/>
    </row>
    <row r="152">
      <c r="A152" t="inlineStr"/>
      <c r="B152" t="n">
        <v>353</v>
      </c>
      <c r="C152" t="inlineStr">
        <is>
          <t>아귀토막</t>
        </is>
      </c>
      <c r="D152" t="inlineStr">
        <is>
          <t>국내산</t>
        </is>
      </c>
      <c r="E152" t="inlineStr">
        <is>
          <t>±40g~80g</t>
        </is>
      </c>
      <c r="F152" t="inlineStr">
        <is>
          <t>kg</t>
        </is>
      </c>
      <c r="G152" t="n">
        <v>8400</v>
      </c>
      <c r="H152" t="inlineStr">
        <is>
          <t>두절.내장.꼬리제거 후 세척, 사양에 맞게 조림용 토막 절단</t>
        </is>
      </c>
      <c r="I152" t="inlineStr">
        <is>
          <t>○</t>
        </is>
      </c>
      <c r="J152" t="inlineStr"/>
      <c r="K152" t="inlineStr"/>
    </row>
    <row r="153">
      <c r="A153" t="inlineStr"/>
      <c r="B153" t="n">
        <v>354</v>
      </c>
      <c r="C153" t="inlineStr">
        <is>
          <t>아귀토막(냉장)</t>
        </is>
      </c>
      <c r="D153" t="inlineStr">
        <is>
          <t>국내산</t>
        </is>
      </c>
      <c r="E153" t="inlineStr">
        <is>
          <t>±40g~80g</t>
        </is>
      </c>
      <c r="F153" t="inlineStr">
        <is>
          <t>kg</t>
        </is>
      </c>
      <c r="G153" t="n">
        <v>9900</v>
      </c>
      <c r="H153" t="inlineStr">
        <is>
          <t>두절.내장.꼬리제거 후 세척, 사양에 맞게 조림용 토막 절단</t>
        </is>
      </c>
      <c r="I153" t="inlineStr">
        <is>
          <t>○</t>
        </is>
      </c>
      <c r="J153" t="inlineStr"/>
      <c r="K153" t="inlineStr"/>
    </row>
    <row r="154">
      <c r="A154" t="inlineStr"/>
      <c r="B154" t="n">
        <v>350</v>
      </c>
      <c r="C154" t="inlineStr">
        <is>
          <t>아귀봉(탈피)</t>
        </is>
      </c>
      <c r="D154" t="inlineStr">
        <is>
          <t>국내산</t>
        </is>
      </c>
      <c r="E154" t="inlineStr">
        <is>
          <t>±20g~30g</t>
        </is>
      </c>
      <c r="F154" t="inlineStr">
        <is>
          <t>kg</t>
        </is>
      </c>
      <c r="G154" t="n">
        <v>17250</v>
      </c>
      <c r="H154" t="inlineStr">
        <is>
          <t>아귀꼬리만 작업 (탈피)</t>
        </is>
      </c>
      <c r="I154" t="inlineStr">
        <is>
          <t>○</t>
        </is>
      </c>
      <c r="J154" t="inlineStr"/>
      <c r="K154" t="inlineStr"/>
    </row>
    <row r="155">
      <c r="A155" t="inlineStr">
        <is>
          <t>임
연
수</t>
        </is>
      </c>
      <c r="B155" t="n">
        <v>401</v>
      </c>
      <c r="C155" t="inlineStr">
        <is>
          <t>임연수조림</t>
        </is>
      </c>
      <c r="D155" t="inlineStr">
        <is>
          <t>미국/러시아</t>
        </is>
      </c>
      <c r="E155" t="inlineStr">
        <is>
          <t>±40g~100g</t>
        </is>
      </c>
      <c r="F155" t="inlineStr">
        <is>
          <t>kg</t>
        </is>
      </c>
      <c r="G155" t="n">
        <v>14700</v>
      </c>
      <c r="H155" t="inlineStr">
        <is>
          <t>두절.내장.지너러미.꼬리제거 후 세척, 사양에 맞게 조림용 토막 절단</t>
        </is>
      </c>
      <c r="I155" t="inlineStr">
        <is>
          <t>○</t>
        </is>
      </c>
      <c r="J155" t="inlineStr"/>
      <c r="K155" t="inlineStr"/>
    </row>
    <row r="156">
      <c r="A156" t="inlineStr"/>
      <c r="B156" t="n">
        <v>402</v>
      </c>
      <c r="C156" t="inlineStr">
        <is>
          <t>임연수조림(냉장)</t>
        </is>
      </c>
      <c r="D156" t="inlineStr">
        <is>
          <t>미국/러시아</t>
        </is>
      </c>
      <c r="E156" t="inlineStr">
        <is>
          <t>±40g~100g</t>
        </is>
      </c>
      <c r="F156" t="inlineStr">
        <is>
          <t>kg</t>
        </is>
      </c>
      <c r="G156" t="n">
        <v>16200</v>
      </c>
      <c r="H156" t="inlineStr">
        <is>
          <t>두절.내장.지너러미.꼬리제거 후 세척, 사양에 맞게 조림용 토막 절단</t>
        </is>
      </c>
      <c r="I156" t="inlineStr">
        <is>
          <t>○</t>
        </is>
      </c>
      <c r="J156" t="inlineStr"/>
      <c r="K156" t="inlineStr"/>
    </row>
    <row r="157">
      <c r="A157" t="inlineStr"/>
      <c r="B157" t="n">
        <v>399</v>
      </c>
      <c r="C157" t="inlineStr">
        <is>
          <t>임연수구이</t>
        </is>
      </c>
      <c r="D157" t="inlineStr">
        <is>
          <t>미국/러시아</t>
        </is>
      </c>
      <c r="E157" t="inlineStr">
        <is>
          <t>±40g~80g</t>
        </is>
      </c>
      <c r="F157" t="inlineStr">
        <is>
          <t>kg</t>
        </is>
      </c>
      <c r="G157" t="n">
        <v>15750</v>
      </c>
      <c r="H157" t="inlineStr">
        <is>
          <t>두절.내장.지너러미.꼬리제거 후 세척, 사양에 맞게 구이용 토막 절단</t>
        </is>
      </c>
      <c r="I157" t="inlineStr">
        <is>
          <t>○</t>
        </is>
      </c>
      <c r="J157" t="inlineStr"/>
      <c r="K157" t="inlineStr"/>
    </row>
    <row r="158">
      <c r="A158" t="inlineStr"/>
      <c r="B158" t="n">
        <v>400</v>
      </c>
      <c r="C158" t="inlineStr">
        <is>
          <t>임연수구이(냉장)</t>
        </is>
      </c>
      <c r="D158" t="inlineStr">
        <is>
          <t>미국/러시아</t>
        </is>
      </c>
      <c r="E158" t="inlineStr">
        <is>
          <t>±40g~80g</t>
        </is>
      </c>
      <c r="F158" t="inlineStr">
        <is>
          <t>kg</t>
        </is>
      </c>
      <c r="G158" t="n">
        <v>17250</v>
      </c>
      <c r="H158" t="inlineStr">
        <is>
          <t>두절.내장.지너러미.꼬리제거 후 세척, 사양에 맞게 구이용 토막 절단</t>
        </is>
      </c>
      <c r="I158" t="inlineStr">
        <is>
          <t>○</t>
        </is>
      </c>
      <c r="J158" t="inlineStr"/>
      <c r="K158" t="inlineStr"/>
    </row>
    <row r="159">
      <c r="A159" t="inlineStr"/>
      <c r="B159" t="n">
        <v>403</v>
      </c>
      <c r="C159" t="inlineStr">
        <is>
          <t>임연수순살</t>
        </is>
      </c>
      <c r="D159" t="inlineStr">
        <is>
          <t>미국/러시아</t>
        </is>
      </c>
      <c r="E159" t="inlineStr">
        <is>
          <t>±40g~80g</t>
        </is>
      </c>
      <c r="F159" t="inlineStr">
        <is>
          <t>kg</t>
        </is>
      </c>
      <c r="G159" t="n">
        <v>19500</v>
      </c>
      <c r="H159" t="inlineStr">
        <is>
          <t>중뼈를 제거한 순살 임연수포를 세척후 사양에 맞게 구이용 토막 절단(잔가시있음)</t>
        </is>
      </c>
      <c r="I159" t="inlineStr">
        <is>
          <t>○</t>
        </is>
      </c>
      <c r="J159" t="inlineStr"/>
      <c r="K159" t="inlineStr"/>
    </row>
    <row r="160">
      <c r="A160" t="inlineStr"/>
      <c r="B160" t="n">
        <v>404</v>
      </c>
      <c r="C160" t="inlineStr">
        <is>
          <t>임연수순살(냉장)</t>
        </is>
      </c>
      <c r="D160" t="inlineStr">
        <is>
          <t>미국/러시아</t>
        </is>
      </c>
      <c r="E160" t="inlineStr">
        <is>
          <t>±40g~80g</t>
        </is>
      </c>
      <c r="F160" t="inlineStr">
        <is>
          <t>kg</t>
        </is>
      </c>
      <c r="G160" t="n">
        <v>21000</v>
      </c>
      <c r="H160" t="inlineStr">
        <is>
          <t>중뼈를 제거한 순살 임연수포를 세척후 사양에 맞게 구이용 토막 절단(잔가시있음)</t>
        </is>
      </c>
      <c r="I160" t="inlineStr">
        <is>
          <t>○</t>
        </is>
      </c>
      <c r="J160" t="inlineStr"/>
      <c r="K160" t="inlineStr"/>
    </row>
    <row r="161">
      <c r="A161" t="inlineStr"/>
      <c r="B161" t="n">
        <v>405</v>
      </c>
      <c r="C161" t="inlineStr">
        <is>
          <t>임연수저염순살</t>
        </is>
      </c>
      <c r="D161" t="inlineStr">
        <is>
          <t>미국/러시아</t>
        </is>
      </c>
      <c r="E161" t="inlineStr">
        <is>
          <t>±40g~80g</t>
        </is>
      </c>
      <c r="F161" t="inlineStr">
        <is>
          <t>kg</t>
        </is>
      </c>
      <c r="G161" t="n">
        <v>19800</v>
      </c>
      <c r="H161" t="inlineStr">
        <is>
          <t>중뼈를 제거한 순살 임연수포를 세척후 저염(2%)수에 염지(잔가시있음)</t>
        </is>
      </c>
      <c r="I161" t="inlineStr">
        <is>
          <t>○</t>
        </is>
      </c>
      <c r="J161" t="inlineStr"/>
      <c r="K161" t="inlineStr"/>
    </row>
    <row r="162">
      <c r="A162" t="inlineStr"/>
      <c r="B162" t="n">
        <v>406</v>
      </c>
      <c r="C162" t="inlineStr">
        <is>
          <t>임연수저염순살(냉장)</t>
        </is>
      </c>
      <c r="D162" t="inlineStr">
        <is>
          <t>미국/러시아</t>
        </is>
      </c>
      <c r="E162" t="inlineStr">
        <is>
          <t>±40g~80g</t>
        </is>
      </c>
      <c r="F162" t="inlineStr">
        <is>
          <t>kg</t>
        </is>
      </c>
      <c r="G162" t="n">
        <v>21300</v>
      </c>
      <c r="H162" t="inlineStr">
        <is>
          <t>중뼈를 제거한 순살 임연수포를 세척후 저염(2%)수에 염지(잔가시있음)</t>
        </is>
      </c>
      <c r="I162" t="inlineStr">
        <is>
          <t>○</t>
        </is>
      </c>
      <c r="J162" t="inlineStr"/>
      <c r="K162" t="inlineStr"/>
    </row>
    <row r="163">
      <c r="A163" t="inlineStr"/>
      <c r="B163" t="n">
        <v>361</v>
      </c>
      <c r="C163" t="inlineStr">
        <is>
          <t>어린이용 임연수어포</t>
        </is>
      </c>
      <c r="D163" t="inlineStr">
        <is>
          <t>미국/러시아</t>
        </is>
      </c>
      <c r="E163" t="inlineStr">
        <is>
          <t>±30g~50g</t>
        </is>
      </c>
      <c r="F163" t="inlineStr">
        <is>
          <t>kg</t>
        </is>
      </c>
      <c r="G163" t="inlineStr">
        <is>
          <t>품절</t>
        </is>
      </c>
      <c r="H163" t="inlineStr">
        <is>
          <t>중뼈를 제거한 순살 임연수포를 세척후 사양에 맞게 토막 절단(잔가시 99%제거)</t>
        </is>
      </c>
      <c r="I163" t="inlineStr"/>
      <c r="J163" t="inlineStr"/>
      <c r="K163" t="inlineStr"/>
    </row>
    <row r="164">
      <c r="A164" t="inlineStr">
        <is>
          <t>연
어</t>
        </is>
      </c>
      <c r="B164" t="n">
        <v>829</v>
      </c>
      <c r="C164" t="inlineStr">
        <is>
          <t>연어순살(유피)</t>
        </is>
      </c>
      <c r="D164" t="inlineStr">
        <is>
          <t>미국/러시아</t>
        </is>
      </c>
      <c r="E164" t="inlineStr">
        <is>
          <t>±30g~80g</t>
        </is>
      </c>
      <c r="F164" t="inlineStr">
        <is>
          <t>kg</t>
        </is>
      </c>
      <c r="G164" t="n">
        <v>21000</v>
      </c>
      <c r="H164" t="inlineStr">
        <is>
          <t>중뼈를 제거한 순살 연어포를 세척후 사양에 맞게  토막 절단</t>
        </is>
      </c>
      <c r="I164" t="inlineStr">
        <is>
          <t>○</t>
        </is>
      </c>
      <c r="J164" t="inlineStr"/>
      <c r="K164" t="inlineStr"/>
    </row>
    <row r="165">
      <c r="A165" t="inlineStr"/>
      <c r="B165" t="n">
        <v>366</v>
      </c>
      <c r="C165" t="inlineStr">
        <is>
          <t>연어순살(탈피)</t>
        </is>
      </c>
      <c r="D165" t="inlineStr">
        <is>
          <t>미국/러시아</t>
        </is>
      </c>
      <c r="E165" t="inlineStr">
        <is>
          <t>±30g~80g</t>
        </is>
      </c>
      <c r="F165" t="inlineStr">
        <is>
          <t>kg</t>
        </is>
      </c>
      <c r="G165" t="n">
        <v>24750</v>
      </c>
      <c r="H165" t="inlineStr">
        <is>
          <t>중뼈를 제거한 순살 연어포를 세척후 사양에 맞게  토막 절단</t>
        </is>
      </c>
      <c r="I165" t="inlineStr"/>
      <c r="J165" t="inlineStr"/>
      <c r="K165" t="inlineStr"/>
    </row>
    <row r="166">
      <c r="A166" t="inlineStr"/>
      <c r="B166" t="n">
        <v>368</v>
      </c>
      <c r="C166" t="inlineStr">
        <is>
          <t>연어순살(슬라이스)</t>
        </is>
      </c>
      <c r="D166" t="inlineStr">
        <is>
          <t>미국/러시아</t>
        </is>
      </c>
      <c r="E166" t="inlineStr">
        <is>
          <t>±30g~80g</t>
        </is>
      </c>
      <c r="F166" t="inlineStr">
        <is>
          <t>kg</t>
        </is>
      </c>
      <c r="G166" t="n">
        <v>23550</v>
      </c>
      <c r="H166" t="inlineStr">
        <is>
          <t>중뼈를 제거한 순살 연어포를 세척후 사양에 맞게  슬라이스 절단</t>
        </is>
      </c>
      <c r="I166" t="inlineStr"/>
      <c r="J166" t="inlineStr"/>
      <c r="K166" t="inlineStr"/>
    </row>
    <row r="167">
      <c r="A167" t="inlineStr"/>
      <c r="B167" t="n">
        <v>365</v>
      </c>
      <c r="C167" t="inlineStr">
        <is>
          <t>연어순살강정</t>
        </is>
      </c>
      <c r="D167" t="inlineStr">
        <is>
          <t>미국/러시아</t>
        </is>
      </c>
      <c r="E167" t="inlineStr">
        <is>
          <t>3cm*3cm(±15~20g/개)</t>
        </is>
      </c>
      <c r="F167" t="inlineStr">
        <is>
          <t>kg</t>
        </is>
      </c>
      <c r="G167" t="n">
        <v>22800</v>
      </c>
      <c r="H167" t="inlineStr">
        <is>
          <t>중뼈를 제거한 순살 연어포를 세척후 3*3 깎둑설기</t>
        </is>
      </c>
      <c r="I167" t="inlineStr"/>
      <c r="J167" t="inlineStr"/>
      <c r="K167" t="inlineStr"/>
    </row>
    <row r="168">
      <c r="A168" t="inlineStr"/>
      <c r="B168" t="n">
        <v>452</v>
      </c>
      <c r="C168" t="inlineStr">
        <is>
          <t>칠레연어스테이크(silver Salmon)</t>
        </is>
      </c>
      <c r="D168" t="inlineStr">
        <is>
          <t>칠레</t>
        </is>
      </c>
      <c r="E168" t="inlineStr">
        <is>
          <t>±30g~100g</t>
        </is>
      </c>
      <c r="F168" t="inlineStr">
        <is>
          <t>kg</t>
        </is>
      </c>
      <c r="G168" t="n">
        <v>39000</v>
      </c>
      <c r="H168" t="inlineStr">
        <is>
          <t>최상급 연어의 중뼈를 제거한 순살포를 세척후 사양에 맞게 절단</t>
        </is>
      </c>
      <c r="I168" t="inlineStr">
        <is>
          <t>○</t>
        </is>
      </c>
      <c r="J168" t="inlineStr"/>
      <c r="K168" t="inlineStr"/>
    </row>
    <row r="169">
      <c r="A169" t="inlineStr"/>
      <c r="B169" t="n">
        <v>453</v>
      </c>
      <c r="C169" t="inlineStr">
        <is>
          <t>칠레연어스테이크(silver Salmon)/슬라이스</t>
        </is>
      </c>
      <c r="D169" t="inlineStr">
        <is>
          <t>칠레</t>
        </is>
      </c>
      <c r="E169" t="inlineStr">
        <is>
          <t>±30g~100g</t>
        </is>
      </c>
      <c r="F169" t="inlineStr">
        <is>
          <t>kg</t>
        </is>
      </c>
      <c r="G169" t="n">
        <v>43500</v>
      </c>
      <c r="H169" t="inlineStr">
        <is>
          <t>최상급 연어의 중뼈를 제거한 순살포를 세척후 사양에 맞게 절단</t>
        </is>
      </c>
      <c r="I169" t="inlineStr"/>
      <c r="J169" t="inlineStr"/>
      <c r="K169" t="inlineStr"/>
    </row>
    <row r="170">
      <c r="A170" t="inlineStr">
        <is>
          <t>백
조
기</t>
        </is>
      </c>
      <c r="B170" t="n">
        <v>303</v>
      </c>
      <c r="C170" t="inlineStr">
        <is>
          <t>백조기(온마리)(60g)</t>
        </is>
      </c>
      <c r="D170" t="inlineStr">
        <is>
          <t>국내산</t>
        </is>
      </c>
      <c r="E170" t="inlineStr">
        <is>
          <t>60±10g</t>
        </is>
      </c>
      <c r="F170" t="inlineStr">
        <is>
          <t>kg</t>
        </is>
      </c>
      <c r="G170" t="inlineStr">
        <is>
          <t>품절</t>
        </is>
      </c>
      <c r="H170" t="inlineStr">
        <is>
          <t>백조기 통마리</t>
        </is>
      </c>
      <c r="I170" t="inlineStr">
        <is>
          <t>○</t>
        </is>
      </c>
      <c r="J170" t="inlineStr"/>
      <c r="K170" t="inlineStr"/>
    </row>
    <row r="171">
      <c r="A171" t="inlineStr"/>
      <c r="B171" t="n">
        <v>304</v>
      </c>
      <c r="C171" t="inlineStr">
        <is>
          <t>백조기(온마리)(80g)</t>
        </is>
      </c>
      <c r="D171" t="inlineStr">
        <is>
          <t>국내산</t>
        </is>
      </c>
      <c r="E171" t="inlineStr">
        <is>
          <t>80±10g</t>
        </is>
      </c>
      <c r="F171" t="inlineStr">
        <is>
          <t>kg</t>
        </is>
      </c>
      <c r="G171" t="inlineStr">
        <is>
          <t>품절</t>
        </is>
      </c>
      <c r="H171" t="inlineStr">
        <is>
          <t>백조기 통마리</t>
        </is>
      </c>
      <c r="I171" t="inlineStr">
        <is>
          <t>○</t>
        </is>
      </c>
      <c r="J171" t="inlineStr"/>
      <c r="K171" t="inlineStr"/>
    </row>
    <row r="172">
      <c r="A172" t="inlineStr"/>
      <c r="B172" t="n">
        <v>301</v>
      </c>
      <c r="C172" t="inlineStr">
        <is>
          <t>백조기(온마리)(100g)</t>
        </is>
      </c>
      <c r="D172" t="inlineStr">
        <is>
          <t>국내산</t>
        </is>
      </c>
      <c r="E172" t="inlineStr">
        <is>
          <t>100±10g</t>
        </is>
      </c>
      <c r="F172" t="inlineStr">
        <is>
          <t>kg</t>
        </is>
      </c>
      <c r="G172" t="inlineStr">
        <is>
          <t>품절</t>
        </is>
      </c>
      <c r="H172" t="inlineStr">
        <is>
          <t>백조기 통마리</t>
        </is>
      </c>
      <c r="I172" t="inlineStr">
        <is>
          <t>○</t>
        </is>
      </c>
      <c r="J172" t="inlineStr"/>
      <c r="K172" t="inlineStr"/>
    </row>
    <row r="173">
      <c r="A173" t="inlineStr"/>
      <c r="B173" t="n">
        <v>302</v>
      </c>
      <c r="C173" t="inlineStr">
        <is>
          <t>백조기(온마리)(120g)</t>
        </is>
      </c>
      <c r="D173" t="inlineStr">
        <is>
          <t>국내산</t>
        </is>
      </c>
      <c r="E173" t="inlineStr">
        <is>
          <t>120±10g</t>
        </is>
      </c>
      <c r="F173" t="inlineStr">
        <is>
          <t>kg</t>
        </is>
      </c>
      <c r="G173" t="inlineStr">
        <is>
          <t>품절</t>
        </is>
      </c>
      <c r="H173" t="inlineStr">
        <is>
          <t>백조기 통마리</t>
        </is>
      </c>
      <c r="I173" t="inlineStr">
        <is>
          <t>○</t>
        </is>
      </c>
      <c r="J173" t="inlineStr"/>
      <c r="K173" t="inlineStr"/>
    </row>
    <row r="174">
      <c r="A174" t="inlineStr"/>
      <c r="B174" t="n">
        <v>298</v>
      </c>
      <c r="C174" t="inlineStr">
        <is>
          <t>백조기(두절)(60g)</t>
        </is>
      </c>
      <c r="D174" t="inlineStr">
        <is>
          <t>국내산</t>
        </is>
      </c>
      <c r="E174" t="inlineStr">
        <is>
          <t>60±10g</t>
        </is>
      </c>
      <c r="F174" t="inlineStr">
        <is>
          <t>kg</t>
        </is>
      </c>
      <c r="G174" t="inlineStr">
        <is>
          <t>품절</t>
        </is>
      </c>
      <c r="H174" t="inlineStr">
        <is>
          <t>사양에 맞게 두절(중량선별 불가)</t>
        </is>
      </c>
      <c r="I174" t="inlineStr">
        <is>
          <t>○</t>
        </is>
      </c>
      <c r="J174" t="inlineStr"/>
      <c r="K174" t="inlineStr"/>
    </row>
    <row r="175">
      <c r="A175" t="inlineStr"/>
      <c r="B175" t="n">
        <v>299</v>
      </c>
      <c r="C175" t="inlineStr">
        <is>
          <t>백조기(두절)(80g)</t>
        </is>
      </c>
      <c r="D175" t="inlineStr">
        <is>
          <t>국내산</t>
        </is>
      </c>
      <c r="E175" t="inlineStr">
        <is>
          <t>80±10g</t>
        </is>
      </c>
      <c r="F175" t="inlineStr">
        <is>
          <t>kg</t>
        </is>
      </c>
      <c r="G175" t="inlineStr">
        <is>
          <t>품절</t>
        </is>
      </c>
      <c r="H175" t="inlineStr">
        <is>
          <t>사양에 맞게 두절(중량선별 불가)</t>
        </is>
      </c>
      <c r="I175" t="inlineStr">
        <is>
          <t>○</t>
        </is>
      </c>
      <c r="J175" t="inlineStr"/>
      <c r="K175" t="inlineStr"/>
    </row>
    <row r="176">
      <c r="A176" t="inlineStr"/>
      <c r="B176" t="n">
        <v>297</v>
      </c>
      <c r="C176" t="inlineStr">
        <is>
          <t>백조기(두절)(100g)</t>
        </is>
      </c>
      <c r="D176" t="inlineStr">
        <is>
          <t>국내산</t>
        </is>
      </c>
      <c r="E176" t="inlineStr">
        <is>
          <t>100±10g</t>
        </is>
      </c>
      <c r="F176" t="inlineStr">
        <is>
          <t>kg</t>
        </is>
      </c>
      <c r="G176" t="inlineStr">
        <is>
          <t>품절</t>
        </is>
      </c>
      <c r="H176" t="inlineStr">
        <is>
          <t>사양에 맞게 두절(중량선별 불가)</t>
        </is>
      </c>
      <c r="I176" t="inlineStr">
        <is>
          <t>○</t>
        </is>
      </c>
      <c r="J176" t="inlineStr"/>
      <c r="K176" t="inlineStr"/>
    </row>
    <row r="177">
      <c r="A177" t="inlineStr"/>
      <c r="B177" t="n">
        <v>300</v>
      </c>
      <c r="C177" t="inlineStr">
        <is>
          <t>백조기(순살)</t>
        </is>
      </c>
      <c r="D177" t="inlineStr">
        <is>
          <t>국내산</t>
        </is>
      </c>
      <c r="E177" t="inlineStr">
        <is>
          <t>60±10g</t>
        </is>
      </c>
      <c r="F177" t="inlineStr">
        <is>
          <t>kg</t>
        </is>
      </c>
      <c r="G177" t="inlineStr">
        <is>
          <t>품절</t>
        </is>
      </c>
      <c r="H177" t="inlineStr">
        <is>
          <t>중뼈를 제거한 순살 백조기포 (잔가시있음)</t>
        </is>
      </c>
      <c r="I177" t="inlineStr">
        <is>
          <t>○</t>
        </is>
      </c>
      <c r="J177" t="inlineStr"/>
      <c r="K177" t="inlineStr"/>
    </row>
    <row r="178">
      <c r="A178" t="inlineStr">
        <is>
          <t>참
조
기</t>
        </is>
      </c>
      <c r="B178" t="n">
        <v>444</v>
      </c>
      <c r="C178" t="inlineStr">
        <is>
          <t>참조기순살양포(30/40g)</t>
        </is>
      </c>
      <c r="D178" t="inlineStr">
        <is>
          <t>중국산</t>
        </is>
      </c>
      <c r="E178" t="inlineStr">
        <is>
          <t>30~40g</t>
        </is>
      </c>
      <c r="F178" t="inlineStr">
        <is>
          <t>kg</t>
        </is>
      </c>
      <c r="G178" t="n">
        <v>14700</v>
      </c>
      <c r="H178" t="inlineStr">
        <is>
          <t>중뼈를 제거한 순살 참조기의 양포를 합쳐 온마리 형태로 냉동 (중량선별 불가)</t>
        </is>
      </c>
      <c r="I178" t="inlineStr"/>
      <c r="J178" t="inlineStr"/>
      <c r="K178" t="inlineStr"/>
    </row>
    <row r="179">
      <c r="A179" t="inlineStr"/>
      <c r="B179" t="n">
        <v>445</v>
      </c>
      <c r="C179" t="inlineStr">
        <is>
          <t>참조기순살양포(40/50g)</t>
        </is>
      </c>
      <c r="D179" t="inlineStr">
        <is>
          <t>중국산</t>
        </is>
      </c>
      <c r="E179" t="inlineStr">
        <is>
          <t>40~50g</t>
        </is>
      </c>
      <c r="F179" t="inlineStr">
        <is>
          <t>kg</t>
        </is>
      </c>
      <c r="G179" t="n">
        <v>15900</v>
      </c>
      <c r="H179" t="inlineStr">
        <is>
          <t>중뼈를 제거한 순살 참조기의 양포를 합쳐 온마리 형태로 냉동 (중량선별 불가)</t>
        </is>
      </c>
      <c r="I179" t="inlineStr"/>
      <c r="J179" t="inlineStr"/>
      <c r="K179" t="inlineStr"/>
    </row>
    <row r="180">
      <c r="A180" t="inlineStr"/>
      <c r="B180" t="n">
        <v>447</v>
      </c>
      <c r="C180" t="inlineStr">
        <is>
          <t>참조기순살양포(국내산-20/30g)</t>
        </is>
      </c>
      <c r="D180" t="inlineStr">
        <is>
          <t>국내산</t>
        </is>
      </c>
      <c r="E180" t="inlineStr">
        <is>
          <t>20~30g</t>
        </is>
      </c>
      <c r="F180" t="inlineStr">
        <is>
          <t>kg</t>
        </is>
      </c>
      <c r="G180" t="n">
        <v>28500</v>
      </c>
      <c r="H180" t="inlineStr">
        <is>
          <t>중뼈를 제거한 순살 참조기의 양포를 합쳐 온마리 형태로 냉동 (중량선별 불가)</t>
        </is>
      </c>
      <c r="I180" t="inlineStr">
        <is>
          <t>○</t>
        </is>
      </c>
      <c r="J180" t="inlineStr"/>
      <c r="K180" t="inlineStr"/>
    </row>
    <row r="181">
      <c r="A181" t="inlineStr"/>
      <c r="B181" t="n">
        <v>448</v>
      </c>
      <c r="C181" t="inlineStr">
        <is>
          <t>참조기순살양포(국내산-30/40g)</t>
        </is>
      </c>
      <c r="D181" t="inlineStr">
        <is>
          <t>국내산</t>
        </is>
      </c>
      <c r="E181" t="inlineStr">
        <is>
          <t>30~40g</t>
        </is>
      </c>
      <c r="F181" t="inlineStr">
        <is>
          <t>kg</t>
        </is>
      </c>
      <c r="G181" t="n">
        <v>32250</v>
      </c>
      <c r="H181" t="inlineStr">
        <is>
          <t>중뼈를 제거한 순살 참조기의 양포를 합쳐 온마리 형태로 냉동 (중량선별 불가)</t>
        </is>
      </c>
      <c r="I181" t="inlineStr">
        <is>
          <t>○</t>
        </is>
      </c>
      <c r="J181" t="inlineStr"/>
      <c r="K181" t="inlineStr"/>
    </row>
    <row r="182">
      <c r="A182" t="inlineStr"/>
      <c r="B182" t="n">
        <v>446</v>
      </c>
      <c r="C182" t="inlineStr">
        <is>
          <t>참조기순살양포(국내산 40-50g)</t>
        </is>
      </c>
      <c r="D182" t="inlineStr">
        <is>
          <t>국내산</t>
        </is>
      </c>
      <c r="E182" t="inlineStr">
        <is>
          <t>40~50g</t>
        </is>
      </c>
      <c r="F182" t="inlineStr">
        <is>
          <t>kg</t>
        </is>
      </c>
      <c r="G182" t="n">
        <v>51000</v>
      </c>
      <c r="H182" t="inlineStr">
        <is>
          <t>중뼈를 제거한 순살 참조기의 양포를 합쳐 온마리 형태로 냉동 (중량선별 불가)</t>
        </is>
      </c>
      <c r="I182" t="inlineStr">
        <is>
          <t>○</t>
        </is>
      </c>
      <c r="J182" t="inlineStr"/>
      <c r="K182" t="inlineStr">
        <is>
          <t>*발주전 재고확인*</t>
        </is>
      </c>
    </row>
    <row r="183">
      <c r="A183" t="inlineStr"/>
      <c r="B183" t="n">
        <v>442</v>
      </c>
      <c r="C183" t="inlineStr">
        <is>
          <t>참조기두절(40g)</t>
        </is>
      </c>
      <c r="D183" t="inlineStr">
        <is>
          <t>국내산</t>
        </is>
      </c>
      <c r="E183" t="inlineStr">
        <is>
          <t>40±5g</t>
        </is>
      </c>
      <c r="F183" t="inlineStr">
        <is>
          <t>kg</t>
        </is>
      </c>
      <c r="G183" t="n">
        <v>19500</v>
      </c>
      <c r="H183" t="inlineStr">
        <is>
          <t>머리,비늘.지너러미. 절단 후 세척 (중량선별 불가) / 머리없음</t>
        </is>
      </c>
      <c r="I183" t="inlineStr">
        <is>
          <t>○</t>
        </is>
      </c>
      <c r="J183" t="inlineStr"/>
      <c r="K183" t="inlineStr"/>
    </row>
    <row r="184">
      <c r="A184" t="inlineStr"/>
      <c r="B184" t="n">
        <v>443</v>
      </c>
      <c r="C184" t="inlineStr">
        <is>
          <t>참조기두절(50g)</t>
        </is>
      </c>
      <c r="D184" t="inlineStr">
        <is>
          <t>국내산</t>
        </is>
      </c>
      <c r="E184" t="inlineStr">
        <is>
          <t>50±5g</t>
        </is>
      </c>
      <c r="F184" t="inlineStr">
        <is>
          <t>kg</t>
        </is>
      </c>
      <c r="G184" t="n">
        <v>34500</v>
      </c>
      <c r="H184" t="inlineStr">
        <is>
          <t>머리,비늘.지너러미. 절단 후 세척 (중량선별 불가) / 머리없음</t>
        </is>
      </c>
      <c r="I184" t="inlineStr">
        <is>
          <t>○</t>
        </is>
      </c>
      <c r="J184" t="inlineStr"/>
      <c r="K184" t="inlineStr"/>
    </row>
    <row r="185">
      <c r="A185" t="inlineStr"/>
      <c r="B185" t="n">
        <v>437</v>
      </c>
      <c r="C185" t="inlineStr">
        <is>
          <t>참조기(온마리)(50g)</t>
        </is>
      </c>
      <c r="D185" t="inlineStr">
        <is>
          <t>국내산</t>
        </is>
      </c>
      <c r="E185" t="inlineStr">
        <is>
          <t>50±5g</t>
        </is>
      </c>
      <c r="F185" t="inlineStr">
        <is>
          <t>kg</t>
        </is>
      </c>
      <c r="G185" t="n">
        <v>11250</v>
      </c>
      <c r="H185" t="inlineStr">
        <is>
          <t>비늘.지너러미. 절단 후 세척 (중량선별 불가) / 머리있음</t>
        </is>
      </c>
      <c r="I185" t="inlineStr">
        <is>
          <t>○</t>
        </is>
      </c>
      <c r="J185" t="inlineStr"/>
      <c r="K185" t="inlineStr"/>
    </row>
    <row r="186">
      <c r="A186" t="inlineStr"/>
      <c r="B186" t="n">
        <v>438</v>
      </c>
      <c r="C186" t="inlineStr">
        <is>
          <t>참조기(온마리)(60g)</t>
        </is>
      </c>
      <c r="D186" t="inlineStr">
        <is>
          <t>국내산</t>
        </is>
      </c>
      <c r="E186" t="inlineStr">
        <is>
          <t>60±5g</t>
        </is>
      </c>
      <c r="F186" t="inlineStr">
        <is>
          <t>kg</t>
        </is>
      </c>
      <c r="G186" t="n">
        <v>12750</v>
      </c>
      <c r="H186" t="inlineStr">
        <is>
          <t>비늘.지너러미. 절단 후 세척 (중량선별 불가) / 머리있음</t>
        </is>
      </c>
      <c r="I186" t="inlineStr">
        <is>
          <t>○</t>
        </is>
      </c>
      <c r="J186" t="inlineStr"/>
      <c r="K186" t="inlineStr"/>
    </row>
    <row r="187">
      <c r="A187" t="inlineStr"/>
      <c r="B187" t="n">
        <v>439</v>
      </c>
      <c r="C187" t="inlineStr">
        <is>
          <t>참조기(온마리)(70g)</t>
        </is>
      </c>
      <c r="D187" t="inlineStr">
        <is>
          <t>국내산</t>
        </is>
      </c>
      <c r="E187" t="inlineStr">
        <is>
          <t>70±5g</t>
        </is>
      </c>
      <c r="F187" t="inlineStr">
        <is>
          <t>kg</t>
        </is>
      </c>
      <c r="G187" t="n">
        <v>21000</v>
      </c>
      <c r="H187" t="inlineStr">
        <is>
          <t>비늘.지너러미. 절단 후 세척 (중량선별 불가) / 머리있음</t>
        </is>
      </c>
      <c r="I187" t="inlineStr">
        <is>
          <t>○</t>
        </is>
      </c>
      <c r="J187" t="inlineStr"/>
      <c r="K187" t="inlineStr"/>
    </row>
    <row r="188">
      <c r="A188" t="inlineStr"/>
      <c r="B188" t="n">
        <v>440</v>
      </c>
      <c r="C188" t="inlineStr">
        <is>
          <t>참조기(온마리)(80g)</t>
        </is>
      </c>
      <c r="D188" t="inlineStr">
        <is>
          <t>국내산</t>
        </is>
      </c>
      <c r="E188" t="inlineStr">
        <is>
          <t>80±5g</t>
        </is>
      </c>
      <c r="F188" t="inlineStr">
        <is>
          <t>kg</t>
        </is>
      </c>
      <c r="G188" t="n">
        <v>29250</v>
      </c>
      <c r="H188" t="inlineStr">
        <is>
          <t>비늘.지너러미. 절단 후 세척 (중량선별 불가) / 머리있음</t>
        </is>
      </c>
      <c r="I188" t="inlineStr">
        <is>
          <t>○</t>
        </is>
      </c>
      <c r="J188" t="inlineStr"/>
      <c r="K188" t="inlineStr"/>
    </row>
    <row r="189">
      <c r="A189" t="inlineStr"/>
      <c r="B189" t="n">
        <v>441</v>
      </c>
      <c r="C189" t="inlineStr">
        <is>
          <t>참조기(온마리)(90g)</t>
        </is>
      </c>
      <c r="D189" t="inlineStr">
        <is>
          <t>국내산</t>
        </is>
      </c>
      <c r="E189" t="inlineStr">
        <is>
          <t>90±5g</t>
        </is>
      </c>
      <c r="F189" t="inlineStr">
        <is>
          <t>kg</t>
        </is>
      </c>
      <c r="G189" t="n">
        <v>36000</v>
      </c>
      <c r="H189" t="inlineStr">
        <is>
          <t>비늘.지너러미. 절단 후 세척 (중량선별 불가) / 머리있음</t>
        </is>
      </c>
      <c r="I189" t="inlineStr">
        <is>
          <t>○</t>
        </is>
      </c>
      <c r="J189" t="inlineStr"/>
      <c r="K189" t="inlineStr">
        <is>
          <t>*발주전 재고확인*</t>
        </is>
      </c>
    </row>
    <row r="190">
      <c r="A190" t="inlineStr"/>
      <c r="B190" t="n">
        <v>436</v>
      </c>
      <c r="C190" t="inlineStr">
        <is>
          <t>참조기(온마리)(100g)</t>
        </is>
      </c>
      <c r="D190" t="inlineStr">
        <is>
          <t>국내산</t>
        </is>
      </c>
      <c r="E190" t="inlineStr">
        <is>
          <t>100±5g</t>
        </is>
      </c>
      <c r="F190" t="inlineStr">
        <is>
          <t>kg</t>
        </is>
      </c>
      <c r="G190" t="inlineStr">
        <is>
          <t>품절</t>
        </is>
      </c>
      <c r="H190" t="inlineStr">
        <is>
          <t>비늘.지너러미. 절단 후 세척 (중량선별 불가) / 머리있음</t>
        </is>
      </c>
      <c r="I190" t="inlineStr">
        <is>
          <t>○</t>
        </is>
      </c>
      <c r="J190" t="inlineStr"/>
      <c r="K190" t="inlineStr">
        <is>
          <t>*발주전 재고확인*</t>
        </is>
      </c>
    </row>
    <row r="191">
      <c r="A191" t="inlineStr">
        <is>
          <t>붕
장
어</t>
        </is>
      </c>
      <c r="B191" t="n">
        <v>529</v>
      </c>
      <c r="C191" t="inlineStr">
        <is>
          <t>붕장어(국용)-생물</t>
        </is>
      </c>
      <c r="D191" t="inlineStr">
        <is>
          <t>국내산</t>
        </is>
      </c>
      <c r="E191" t="inlineStr">
        <is>
          <t>냉장</t>
        </is>
      </c>
      <c r="F191" t="inlineStr">
        <is>
          <t>kg</t>
        </is>
      </c>
      <c r="G191" t="n">
        <v>32250</v>
      </c>
      <c r="H191" t="inlineStr">
        <is>
          <t>내장제거만 됨 (머리,뼈있음)</t>
        </is>
      </c>
      <c r="I191" t="inlineStr"/>
      <c r="J191" t="inlineStr"/>
      <c r="K191" t="inlineStr"/>
    </row>
    <row r="192">
      <c r="A192" t="inlineStr"/>
      <c r="B192" t="n">
        <v>528</v>
      </c>
      <c r="C192" t="inlineStr">
        <is>
          <t>붕장어(국용)두절-생물</t>
        </is>
      </c>
      <c r="D192" t="inlineStr">
        <is>
          <t>국내산</t>
        </is>
      </c>
      <c r="E192" t="inlineStr">
        <is>
          <t>냉장</t>
        </is>
      </c>
      <c r="F192" t="inlineStr">
        <is>
          <t>kg</t>
        </is>
      </c>
      <c r="G192" t="n">
        <v>38250</v>
      </c>
      <c r="H192" t="inlineStr">
        <is>
          <t>내장제거 후 두절</t>
        </is>
      </c>
      <c r="I192" t="inlineStr"/>
      <c r="J192" t="inlineStr"/>
      <c r="K192" t="inlineStr"/>
    </row>
    <row r="193">
      <c r="A193" t="inlineStr"/>
      <c r="B193" t="n">
        <v>526</v>
      </c>
      <c r="C193" t="inlineStr">
        <is>
          <t>붕장어(구이용)-생물</t>
        </is>
      </c>
      <c r="D193" t="inlineStr">
        <is>
          <t>국내산</t>
        </is>
      </c>
      <c r="E193" t="inlineStr">
        <is>
          <t>냉장</t>
        </is>
      </c>
      <c r="F193" t="inlineStr">
        <is>
          <t>kg</t>
        </is>
      </c>
      <c r="G193" t="n">
        <v>58500</v>
      </c>
      <c r="H193" t="inlineStr">
        <is>
          <t>내장제거 (머리,뼈없음)원물 30cm~35cm</t>
        </is>
      </c>
      <c r="I193" t="inlineStr"/>
      <c r="J193" t="inlineStr"/>
      <c r="K193" t="inlineStr"/>
    </row>
    <row r="194">
      <c r="A194" t="inlineStr"/>
      <c r="B194" t="inlineStr"/>
      <c r="C194" t="inlineStr">
        <is>
          <t>활붕장어포(냉동)*최상품*</t>
        </is>
      </c>
      <c r="D194" t="inlineStr">
        <is>
          <t>국내산</t>
        </is>
      </c>
      <c r="E194" t="inlineStr">
        <is>
          <t>냉동</t>
        </is>
      </c>
      <c r="F194" t="inlineStr">
        <is>
          <t>kg</t>
        </is>
      </c>
      <c r="G194" t="inlineStr">
        <is>
          <t>품절</t>
        </is>
      </c>
      <c r="H194" t="inlineStr">
        <is>
          <t>손질한 활붕장어를 할복하여  사양에 맞게 토막 절단함.(잔가시있음)</t>
        </is>
      </c>
      <c r="I194" t="inlineStr">
        <is>
          <t>○</t>
        </is>
      </c>
      <c r="J194" t="inlineStr"/>
      <c r="K194" t="inlineStr"/>
    </row>
    <row r="195">
      <c r="A195" t="inlineStr"/>
      <c r="B195" t="inlineStr"/>
      <c r="C195" t="inlineStr">
        <is>
          <t>붕장어포</t>
        </is>
      </c>
      <c r="D195" t="inlineStr">
        <is>
          <t>중국산</t>
        </is>
      </c>
      <c r="E195" t="inlineStr">
        <is>
          <t>10~15g절단,IQF</t>
        </is>
      </c>
      <c r="F195" t="inlineStr">
        <is>
          <t>kg</t>
        </is>
      </c>
      <c r="G195" t="inlineStr">
        <is>
          <t>품절</t>
        </is>
      </c>
      <c r="H195" t="inlineStr">
        <is>
          <t>내장.잔뼈를 제거한 장어를 할복하여 사양에 맞게 토막 절단함.(잔가시있음)</t>
        </is>
      </c>
      <c r="I195" t="inlineStr">
        <is>
          <t>○</t>
        </is>
      </c>
      <c r="J195" t="inlineStr"/>
      <c r="K195" t="inlineStr"/>
    </row>
    <row r="196">
      <c r="A196" t="inlineStr"/>
      <c r="B196" t="n">
        <v>315</v>
      </c>
      <c r="C196" t="inlineStr">
        <is>
          <t>붕장어포</t>
        </is>
      </c>
      <c r="D196" t="inlineStr">
        <is>
          <t>국내산</t>
        </is>
      </c>
      <c r="E196" t="inlineStr">
        <is>
          <t>±20g~40g절단,IQF</t>
        </is>
      </c>
      <c r="F196" t="inlineStr">
        <is>
          <t>kg</t>
        </is>
      </c>
      <c r="G196" t="n">
        <v>21750</v>
      </c>
      <c r="H196" t="inlineStr">
        <is>
          <t>내장.잔뼈를 제거한 장어를 할복하여 사양에 맞게 토막 절단함.(잔가시있음)</t>
        </is>
      </c>
      <c r="I196" t="inlineStr">
        <is>
          <t>○</t>
        </is>
      </c>
      <c r="J196" t="inlineStr"/>
      <c r="K196" t="inlineStr"/>
    </row>
    <row r="197">
      <c r="A197" t="inlineStr"/>
      <c r="B197" t="n">
        <v>256</v>
      </c>
      <c r="C197" t="inlineStr">
        <is>
          <t>냉풍건장어(순살)</t>
        </is>
      </c>
      <c r="D197" t="inlineStr">
        <is>
          <t>국내산</t>
        </is>
      </c>
      <c r="E197" t="inlineStr">
        <is>
          <t>±20g절단,IQF</t>
        </is>
      </c>
      <c r="F197" t="inlineStr">
        <is>
          <t>kg</t>
        </is>
      </c>
      <c r="G197" t="n">
        <v>22500</v>
      </c>
      <c r="H197" t="inlineStr">
        <is>
          <t>붕장어포를 냉풍건조 (건조율 8%)</t>
        </is>
      </c>
      <c r="I197" t="inlineStr">
        <is>
          <t>○</t>
        </is>
      </c>
      <c r="J197" t="inlineStr"/>
      <c r="K197" t="inlineStr"/>
    </row>
    <row r="198">
      <c r="A198" t="inlineStr">
        <is>
          <t>미꾸라지</t>
        </is>
      </c>
      <c r="B198" t="n">
        <v>522</v>
      </c>
      <c r="C198" t="inlineStr">
        <is>
          <t>미꾸라지</t>
        </is>
      </c>
      <c r="D198" t="inlineStr">
        <is>
          <t>국내산(이식산)</t>
        </is>
      </c>
      <c r="E198" t="inlineStr">
        <is>
          <t>냉장</t>
        </is>
      </c>
      <c r="F198" t="inlineStr">
        <is>
          <t>kg</t>
        </is>
      </c>
      <c r="G198" t="n">
        <v>27000</v>
      </c>
      <c r="H198" t="inlineStr">
        <is>
          <t>국용, 온마리, 활어</t>
        </is>
      </c>
      <c r="I198" t="inlineStr"/>
      <c r="J198" t="inlineStr"/>
      <c r="K198" t="inlineStr"/>
    </row>
    <row r="199">
      <c r="A199" t="inlineStr"/>
      <c r="B199" t="n">
        <v>523</v>
      </c>
      <c r="C199" t="inlineStr">
        <is>
          <t>미꾸라지(수입)</t>
        </is>
      </c>
      <c r="D199" t="inlineStr">
        <is>
          <t>수입(중국)</t>
        </is>
      </c>
      <c r="E199" t="inlineStr">
        <is>
          <t>냉장</t>
        </is>
      </c>
      <c r="F199" t="inlineStr">
        <is>
          <t>kg</t>
        </is>
      </c>
      <c r="G199" t="n">
        <v>24750</v>
      </c>
      <c r="H199" t="inlineStr">
        <is>
          <t>국용, 온마리, 활어</t>
        </is>
      </c>
      <c r="I199" t="inlineStr"/>
      <c r="J199" t="inlineStr"/>
      <c r="K199" t="inlineStr"/>
    </row>
    <row r="200">
      <c r="A200" t="inlineStr">
        <is>
          <t>메
기</t>
        </is>
      </c>
      <c r="B200" t="n">
        <v>525</v>
      </c>
      <c r="C200" t="inlineStr">
        <is>
          <t>민물메기(내장제거)</t>
        </is>
      </c>
      <c r="D200" t="inlineStr">
        <is>
          <t>국내산</t>
        </is>
      </c>
      <c r="E200" t="inlineStr">
        <is>
          <t>냉장</t>
        </is>
      </c>
      <c r="F200" t="inlineStr">
        <is>
          <t>kg</t>
        </is>
      </c>
      <c r="G200" t="n">
        <v>28500</v>
      </c>
      <c r="H200" t="inlineStr">
        <is>
          <t>내장제거만 됨 (머리,뼈있음)</t>
        </is>
      </c>
      <c r="I200" t="inlineStr"/>
      <c r="J200" t="inlineStr"/>
      <c r="K200" t="inlineStr"/>
    </row>
    <row r="201">
      <c r="A201" t="inlineStr"/>
      <c r="B201" t="n">
        <v>524</v>
      </c>
      <c r="C201" t="inlineStr">
        <is>
          <t>민물메기</t>
        </is>
      </c>
      <c r="D201" t="inlineStr">
        <is>
          <t>국내산</t>
        </is>
      </c>
      <c r="E201" t="inlineStr">
        <is>
          <t>냉장</t>
        </is>
      </c>
      <c r="F201" t="inlineStr">
        <is>
          <t>kg</t>
        </is>
      </c>
      <c r="G201" t="n">
        <v>25500</v>
      </c>
      <c r="H201" t="inlineStr">
        <is>
          <t>생물, 활어</t>
        </is>
      </c>
      <c r="I201" t="inlineStr"/>
      <c r="J201" t="inlineStr"/>
      <c r="K201" t="inlineStr"/>
    </row>
    <row r="202">
      <c r="A202" t="inlineStr"/>
      <c r="B202" t="n">
        <v>521</v>
      </c>
      <c r="C202" t="inlineStr">
        <is>
          <t>물메기</t>
        </is>
      </c>
      <c r="D202" t="inlineStr">
        <is>
          <t>국내산</t>
        </is>
      </c>
      <c r="E202" t="inlineStr">
        <is>
          <t>냉장</t>
        </is>
      </c>
      <c r="F202" t="inlineStr">
        <is>
          <t>kg</t>
        </is>
      </c>
      <c r="G202" t="inlineStr">
        <is>
          <t>계절상품</t>
        </is>
      </c>
      <c r="H202" t="inlineStr">
        <is>
          <t>겨울계절상품, 문의</t>
        </is>
      </c>
      <c r="I202" t="inlineStr"/>
      <c r="J202" t="inlineStr"/>
      <c r="K202" t="inlineStr"/>
    </row>
    <row r="203">
      <c r="A203" t="inlineStr">
        <is>
          <t>우
럭</t>
        </is>
      </c>
      <c r="B203" t="n">
        <v>530</v>
      </c>
      <c r="C203" t="inlineStr">
        <is>
          <t>활우럭</t>
        </is>
      </c>
      <c r="D203" t="inlineStr">
        <is>
          <t>국내산(여수)</t>
        </is>
      </c>
      <c r="E203" t="inlineStr">
        <is>
          <t>냉장</t>
        </is>
      </c>
      <c r="F203" t="inlineStr">
        <is>
          <t>kg</t>
        </is>
      </c>
      <c r="G203" t="n">
        <v>45000</v>
      </c>
      <c r="H203" t="inlineStr">
        <is>
          <t>내장,비늘제거, 온마리형태</t>
        </is>
      </c>
      <c r="I203" t="inlineStr"/>
      <c r="J203" t="inlineStr"/>
      <c r="K203" t="inlineStr"/>
    </row>
    <row r="204">
      <c r="A204" t="inlineStr"/>
      <c r="B204" t="n">
        <v>531</v>
      </c>
      <c r="C204" t="inlineStr">
        <is>
          <t>활우럭(두절)</t>
        </is>
      </c>
      <c r="D204" t="inlineStr">
        <is>
          <t>국내산(여수)</t>
        </is>
      </c>
      <c r="E204" t="inlineStr">
        <is>
          <t>냉장</t>
        </is>
      </c>
      <c r="F204" t="inlineStr">
        <is>
          <t>kg</t>
        </is>
      </c>
      <c r="G204" t="n">
        <v>57750</v>
      </c>
      <c r="H204" t="inlineStr">
        <is>
          <t>내장,비늘제거, 두절</t>
        </is>
      </c>
      <c r="I204" t="inlineStr"/>
      <c r="J204" t="inlineStr"/>
      <c r="K204" t="inlineStr"/>
    </row>
    <row r="205">
      <c r="A205" t="inlineStr">
        <is>
          <t>팡가시우스</t>
        </is>
      </c>
      <c r="B205" t="n">
        <v>470</v>
      </c>
      <c r="C205" t="inlineStr">
        <is>
          <t>팡가시우스메기순살(강정)</t>
        </is>
      </c>
      <c r="D205" t="inlineStr">
        <is>
          <t>베트남</t>
        </is>
      </c>
      <c r="E205" t="inlineStr">
        <is>
          <t>냉동</t>
        </is>
      </c>
      <c r="F205" t="inlineStr">
        <is>
          <t>kg</t>
        </is>
      </c>
      <c r="G205" t="n">
        <v>13800</v>
      </c>
      <c r="H205" t="inlineStr">
        <is>
          <t>중뼈를 제거한 순살 팡가시우스를 세척후 사양에 맞게 구이용 토막 절단</t>
        </is>
      </c>
      <c r="I205" t="inlineStr"/>
      <c r="J205" t="inlineStr"/>
      <c r="K205" t="inlineStr"/>
    </row>
    <row r="206">
      <c r="A206" t="inlineStr"/>
      <c r="B206" t="n">
        <v>471</v>
      </c>
      <c r="C206" t="inlineStr">
        <is>
          <t>팡가시우스메기순살(슬라이스)</t>
        </is>
      </c>
      <c r="D206" t="inlineStr">
        <is>
          <t>베트남</t>
        </is>
      </c>
      <c r="E206" t="inlineStr">
        <is>
          <t>냉동</t>
        </is>
      </c>
      <c r="F206" t="inlineStr">
        <is>
          <t>kg</t>
        </is>
      </c>
      <c r="G206" t="n">
        <v>13800</v>
      </c>
      <c r="H206" t="inlineStr">
        <is>
          <t>중뼈를 제거한 순살 팡가시우스를 세척후 사양에 맞게 토막 절단</t>
        </is>
      </c>
      <c r="I206" t="inlineStr"/>
      <c r="J206" t="inlineStr"/>
      <c r="K206" t="inlineStr"/>
    </row>
    <row r="207">
      <c r="A207" t="inlineStr">
        <is>
          <t>* 모든제품 3일전 발주 ,특히 냉장제품은 5일전 발주해주세요</t>
        </is>
      </c>
      <c r="B207" t="inlineStr"/>
      <c r="C207" t="inlineStr"/>
      <c r="D207" t="inlineStr"/>
      <c r="E207" t="inlineStr"/>
      <c r="F207" t="inlineStr"/>
      <c r="G207" t="inlineStr"/>
      <c r="H207" t="inlineStr"/>
      <c r="I207" t="inlineStr"/>
      <c r="J207" t="inlineStr"/>
      <c r="K207" t="inlineStr"/>
    </row>
    <row r="208">
      <c r="A208" t="inlineStr">
        <is>
          <t>*학교 홍보시 필히 생물과 해동품을 구분하시고, 생물 발주시 재고 확인 후 발주바랍니다.</t>
        </is>
      </c>
      <c r="B208" t="inlineStr"/>
      <c r="C208" t="inlineStr"/>
      <c r="D208" t="inlineStr"/>
      <c r="E208" t="inlineStr"/>
      <c r="F208" t="inlineStr"/>
      <c r="G208" t="inlineStr"/>
      <c r="H208" t="inlineStr"/>
      <c r="I208" t="inlineStr"/>
      <c r="J208" t="inlineStr"/>
      <c r="K208" t="inlineStr"/>
    </row>
    <row r="209">
      <c r="A209" t="inlineStr">
        <is>
          <t>*규격란에 있는 사이즈를 정확이 인지하시고, 표시규격보다 큰 사이즈로 출고시 단가 상향조정되오니 참고바랍니다.</t>
        </is>
      </c>
      <c r="B209" t="inlineStr"/>
      <c r="C209" t="inlineStr"/>
      <c r="D209" t="inlineStr"/>
      <c r="E209" t="inlineStr"/>
      <c r="F209" t="inlineStr"/>
      <c r="G209" t="inlineStr"/>
      <c r="H209" t="inlineStr"/>
      <c r="I209" t="inlineStr"/>
      <c r="J209" t="inlineStr"/>
      <c r="K209" t="inlineStr"/>
    </row>
    <row r="210">
      <c r="A210" t="inlineStr">
        <is>
          <t xml:space="preserve">                        ※ 어류 및 연체류 최소 발주단위 1KG 이상</t>
        </is>
      </c>
      <c r="B210" t="inlineStr"/>
      <c r="C210" t="inlineStr"/>
      <c r="D210" t="inlineStr"/>
      <c r="E210" t="inlineStr"/>
      <c r="F210" t="inlineStr"/>
      <c r="G210" t="inlineStr"/>
      <c r="H210" t="inlineStr"/>
      <c r="I210" t="inlineStr"/>
      <c r="J210" t="inlineStr"/>
      <c r="K210" t="inlineStr"/>
    </row>
  </sheetData>
  <hyperlinks>
    <hyperlink ref="A2" r:id="rId1"/>
  </hyperlinks>
  <pageMargins left="0.75" right="0.75" top="1" bottom="1" header="0.5" footer="0.5"/>
</worksheet>
</file>

<file path=xl/worksheets/sheet10.xml><?xml version="1.0" encoding="utf-8"?>
<worksheet xmlns:r="http://schemas.openxmlformats.org/officeDocument/2006/relationships" xmlns="http://schemas.openxmlformats.org/spreadsheetml/2006/main">
  <sheetPr>
    <outlinePr summaryBelow="1" summaryRight="1"/>
    <pageSetUpPr/>
  </sheetPr>
  <dimension ref="A1:J79"/>
  <sheetViews>
    <sheetView workbookViewId="0">
      <selection activeCell="A1" sqref="A1"/>
    </sheetView>
  </sheetViews>
  <sheetFormatPr baseColWidth="8" defaultRowHeight="15"/>
  <sheetData>
    <row r="1">
      <c r="A1" t="inlineStr">
        <is>
          <t>5796_호남푸드_6월★SJ씨푸드★학교가하미라+3.xlsx</t>
        </is>
      </c>
    </row>
    <row r="2">
      <c r="A2" t="inlineStr">
        <is>
          <t>https://school062.com/bbs/board.php?bo_table=product_02&amp;wr_id=5796</t>
        </is>
      </c>
    </row>
    <row r="3">
      <c r="A3" s="1" t="inlineStr">
        <is>
          <t>구  분</t>
        </is>
      </c>
      <c r="B3" s="1" t="inlineStr">
        <is>
          <t>코드</t>
        </is>
      </c>
      <c r="C3" s="1" t="inlineStr">
        <is>
          <t>제   품   명</t>
        </is>
      </c>
      <c r="D3" s="1" t="inlineStr">
        <is>
          <t>원 산 지</t>
        </is>
      </c>
      <c r="E3" s="1" t="inlineStr">
        <is>
          <t>제 품 규 격</t>
        </is>
      </c>
      <c r="F3" s="1" t="inlineStr">
        <is>
          <t>단위</t>
        </is>
      </c>
      <c r="G3" s="1" t="inlineStr">
        <is>
          <t>학교가</t>
        </is>
      </c>
      <c r="H3" s="1" t="inlineStr">
        <is>
          <t>특             징</t>
        </is>
      </c>
      <c r="I3" s="1" t="inlineStr">
        <is>
          <t>HACCP
적용</t>
        </is>
      </c>
      <c r="J3" s="1" t="inlineStr">
        <is>
          <t>비  고</t>
        </is>
      </c>
    </row>
    <row r="4">
      <c r="A4" t="inlineStr">
        <is>
          <t>오징어</t>
        </is>
      </c>
      <c r="B4" t="n">
        <v>391</v>
      </c>
      <c r="C4" t="inlineStr">
        <is>
          <t>오징어채</t>
        </is>
      </c>
      <c r="D4" t="inlineStr">
        <is>
          <t>국내(연근해)</t>
        </is>
      </c>
      <c r="E4" t="inlineStr">
        <is>
          <t>냉동</t>
        </is>
      </c>
      <c r="F4" t="inlineStr">
        <is>
          <t>kg</t>
        </is>
      </c>
      <c r="G4" t="n">
        <v>19950</v>
      </c>
      <c r="H4" t="inlineStr">
        <is>
          <t>1Cm*5~7Cm</t>
        </is>
      </c>
      <c r="I4" t="inlineStr">
        <is>
          <t>○</t>
        </is>
      </c>
      <c r="J4" t="inlineStr"/>
    </row>
    <row r="5">
      <c r="A5" t="inlineStr"/>
      <c r="B5" t="n">
        <v>392</v>
      </c>
      <c r="C5" t="inlineStr">
        <is>
          <t>오징어채(냉장)</t>
        </is>
      </c>
      <c r="D5" t="inlineStr">
        <is>
          <t>국내(연근해)</t>
        </is>
      </c>
      <c r="E5" t="inlineStr">
        <is>
          <t>냉장</t>
        </is>
      </c>
      <c r="F5" t="inlineStr">
        <is>
          <t>kg</t>
        </is>
      </c>
      <c r="G5" t="n">
        <v>25950</v>
      </c>
      <c r="H5" t="inlineStr">
        <is>
          <t>1Cm*5~7Cm (해동품)</t>
        </is>
      </c>
      <c r="I5" t="inlineStr">
        <is>
          <t>○</t>
        </is>
      </c>
      <c r="J5" t="inlineStr"/>
    </row>
    <row r="6">
      <c r="A6" t="inlineStr"/>
      <c r="B6" t="n">
        <v>393</v>
      </c>
      <c r="C6" t="inlineStr">
        <is>
          <t>오징어채/탈피</t>
        </is>
      </c>
      <c r="D6" t="inlineStr">
        <is>
          <t>국내(연근해)</t>
        </is>
      </c>
      <c r="E6" t="inlineStr">
        <is>
          <t>냉동</t>
        </is>
      </c>
      <c r="F6" t="inlineStr">
        <is>
          <t>kg</t>
        </is>
      </c>
      <c r="G6" t="n">
        <v>20700</v>
      </c>
      <c r="H6" t="inlineStr">
        <is>
          <t>1Cm*5~7Cm  껍질無</t>
        </is>
      </c>
      <c r="I6" t="inlineStr">
        <is>
          <t>○</t>
        </is>
      </c>
      <c r="J6" t="inlineStr"/>
    </row>
    <row r="7">
      <c r="A7" t="inlineStr"/>
      <c r="B7" t="n">
        <v>394</v>
      </c>
      <c r="C7" t="inlineStr">
        <is>
          <t>오징어채/탈피(냉장)</t>
        </is>
      </c>
      <c r="D7" t="inlineStr">
        <is>
          <t>국내(연근해)</t>
        </is>
      </c>
      <c r="E7" t="inlineStr">
        <is>
          <t>냉장</t>
        </is>
      </c>
      <c r="F7" t="inlineStr">
        <is>
          <t>kg</t>
        </is>
      </c>
      <c r="G7" t="n">
        <v>26700</v>
      </c>
      <c r="H7" t="inlineStr">
        <is>
          <t>1Cm*5~7Cm  껍질無 (해동품)</t>
        </is>
      </c>
      <c r="I7" t="inlineStr">
        <is>
          <t>○</t>
        </is>
      </c>
      <c r="J7" t="inlineStr"/>
    </row>
    <row r="8">
      <c r="A8" t="inlineStr"/>
      <c r="B8" t="n">
        <v>395</v>
      </c>
      <c r="C8" t="inlineStr">
        <is>
          <t>오징어할복</t>
        </is>
      </c>
      <c r="D8" t="inlineStr">
        <is>
          <t>국내(연근해)</t>
        </is>
      </c>
      <c r="E8" t="inlineStr">
        <is>
          <t>냉동</t>
        </is>
      </c>
      <c r="F8" t="inlineStr">
        <is>
          <t>kg</t>
        </is>
      </c>
      <c r="G8" t="n">
        <v>21900</v>
      </c>
      <c r="H8" t="inlineStr">
        <is>
          <t>할복 귀,다리,포함</t>
        </is>
      </c>
      <c r="I8" t="inlineStr">
        <is>
          <t>○</t>
        </is>
      </c>
      <c r="J8" t="inlineStr"/>
    </row>
    <row r="9">
      <c r="A9" t="inlineStr"/>
      <c r="B9" t="n">
        <v>396</v>
      </c>
      <c r="C9" t="inlineStr">
        <is>
          <t>오징어할복(냉장)</t>
        </is>
      </c>
      <c r="D9" t="inlineStr">
        <is>
          <t>국내(연근해)</t>
        </is>
      </c>
      <c r="E9" t="inlineStr">
        <is>
          <t>냉장</t>
        </is>
      </c>
      <c r="F9" t="inlineStr">
        <is>
          <t>kg</t>
        </is>
      </c>
      <c r="G9" t="n">
        <v>26400</v>
      </c>
      <c r="H9" t="inlineStr">
        <is>
          <t>할복 귀,다리,포함 (해동품)</t>
        </is>
      </c>
      <c r="I9" t="inlineStr">
        <is>
          <t>○</t>
        </is>
      </c>
      <c r="J9" t="inlineStr"/>
    </row>
    <row r="10">
      <c r="A10" t="inlineStr"/>
      <c r="B10" t="n">
        <v>397</v>
      </c>
      <c r="C10" t="inlineStr">
        <is>
          <t>오징어할복/탈피</t>
        </is>
      </c>
      <c r="D10" t="inlineStr">
        <is>
          <t>국내(연근해)</t>
        </is>
      </c>
      <c r="E10" t="inlineStr">
        <is>
          <t>냉동</t>
        </is>
      </c>
      <c r="F10" t="inlineStr">
        <is>
          <t>kg</t>
        </is>
      </c>
      <c r="G10" t="n">
        <v>24900</v>
      </c>
      <c r="H10" t="inlineStr">
        <is>
          <t>할복 귀,다리,포함 껍질無</t>
        </is>
      </c>
      <c r="I10" t="inlineStr">
        <is>
          <t>○</t>
        </is>
      </c>
      <c r="J10" t="inlineStr"/>
    </row>
    <row r="11">
      <c r="A11" t="inlineStr"/>
      <c r="B11" t="n">
        <v>398</v>
      </c>
      <c r="C11" t="inlineStr">
        <is>
          <t>오징어할복/탈피(냉장)</t>
        </is>
      </c>
      <c r="D11" t="inlineStr">
        <is>
          <t>국내(연근해)</t>
        </is>
      </c>
      <c r="E11" t="inlineStr">
        <is>
          <t>냉장</t>
        </is>
      </c>
      <c r="F11" t="inlineStr">
        <is>
          <t>kg</t>
        </is>
      </c>
      <c r="G11" t="n">
        <v>29400</v>
      </c>
      <c r="H11" t="inlineStr">
        <is>
          <t>할복 귀,다리,포함 껍질無 (해동품)</t>
        </is>
      </c>
      <c r="I11" t="inlineStr">
        <is>
          <t>○</t>
        </is>
      </c>
      <c r="J11" t="inlineStr"/>
    </row>
    <row r="12">
      <c r="A12" t="inlineStr"/>
      <c r="B12" t="n">
        <v>383</v>
      </c>
      <c r="C12" t="inlineStr">
        <is>
          <t>오징어몸통할복</t>
        </is>
      </c>
      <c r="D12" t="inlineStr">
        <is>
          <t>국내(연근해)</t>
        </is>
      </c>
      <c r="E12" t="inlineStr">
        <is>
          <t>냉동</t>
        </is>
      </c>
      <c r="F12" t="inlineStr">
        <is>
          <t>kg</t>
        </is>
      </c>
      <c r="G12" t="n">
        <v>25500</v>
      </c>
      <c r="H12" t="inlineStr">
        <is>
          <t>몸통할복 귀포함</t>
        </is>
      </c>
      <c r="I12" t="inlineStr">
        <is>
          <t>○</t>
        </is>
      </c>
      <c r="J12" t="inlineStr"/>
    </row>
    <row r="13">
      <c r="A13" t="inlineStr"/>
      <c r="B13" t="n">
        <v>384</v>
      </c>
      <c r="C13" t="inlineStr">
        <is>
          <t>오징어몸통할복(냉장)</t>
        </is>
      </c>
      <c r="D13" t="inlineStr">
        <is>
          <t>국내(연근해)</t>
        </is>
      </c>
      <c r="E13" t="inlineStr">
        <is>
          <t>냉장</t>
        </is>
      </c>
      <c r="F13" t="inlineStr">
        <is>
          <t>kg</t>
        </is>
      </c>
      <c r="G13" t="n">
        <v>30000</v>
      </c>
      <c r="H13" t="inlineStr">
        <is>
          <t>몸통할복 귀포함 (해동품)</t>
        </is>
      </c>
      <c r="I13" t="inlineStr">
        <is>
          <t>○</t>
        </is>
      </c>
      <c r="J13" t="inlineStr"/>
    </row>
    <row r="14">
      <c r="A14" t="inlineStr"/>
      <c r="B14" t="n">
        <v>385</v>
      </c>
      <c r="C14" t="inlineStr">
        <is>
          <t>오징어몸통할복/탈피</t>
        </is>
      </c>
      <c r="D14" t="inlineStr">
        <is>
          <t>국내(연근해)</t>
        </is>
      </c>
      <c r="E14" t="inlineStr">
        <is>
          <t>냉동</t>
        </is>
      </c>
      <c r="F14" t="inlineStr">
        <is>
          <t>kg</t>
        </is>
      </c>
      <c r="G14" t="n">
        <v>26250</v>
      </c>
      <c r="H14" t="inlineStr">
        <is>
          <t>몸통할복 귀포함 껍질無</t>
        </is>
      </c>
      <c r="I14" t="inlineStr">
        <is>
          <t>○</t>
        </is>
      </c>
      <c r="J14" t="inlineStr"/>
    </row>
    <row r="15">
      <c r="A15" t="inlineStr"/>
      <c r="B15" t="n">
        <v>386</v>
      </c>
      <c r="C15" t="inlineStr">
        <is>
          <t>오징어몸통할복/탈피(냉장)</t>
        </is>
      </c>
      <c r="D15" t="inlineStr">
        <is>
          <t>국내(연근해)</t>
        </is>
      </c>
      <c r="E15" t="inlineStr">
        <is>
          <t>냉장</t>
        </is>
      </c>
      <c r="F15" t="inlineStr">
        <is>
          <t>kg</t>
        </is>
      </c>
      <c r="G15" t="n">
        <v>30750</v>
      </c>
      <c r="H15" t="inlineStr">
        <is>
          <t>몸통할복 귀포함 껍질無 (해동품)</t>
        </is>
      </c>
      <c r="I15" t="inlineStr">
        <is>
          <t>○</t>
        </is>
      </c>
      <c r="J15" t="inlineStr"/>
    </row>
    <row r="16">
      <c r="A16" t="inlineStr"/>
      <c r="B16" t="n">
        <v>379</v>
      </c>
      <c r="C16" t="inlineStr">
        <is>
          <t>오징어몸통채</t>
        </is>
      </c>
      <c r="D16" t="inlineStr">
        <is>
          <t>국내(연근해)</t>
        </is>
      </c>
      <c r="E16" t="inlineStr">
        <is>
          <t>냉동</t>
        </is>
      </c>
      <c r="F16" t="inlineStr">
        <is>
          <t>kg</t>
        </is>
      </c>
      <c r="G16" t="n">
        <v>22950</v>
      </c>
      <c r="H16" t="inlineStr">
        <is>
          <t xml:space="preserve">몸통만 1Cm*5~7Cm 귀포함 </t>
        </is>
      </c>
      <c r="I16" t="inlineStr">
        <is>
          <t>○</t>
        </is>
      </c>
      <c r="J16" t="inlineStr"/>
    </row>
    <row r="17">
      <c r="A17" t="inlineStr"/>
      <c r="B17" t="n">
        <v>380</v>
      </c>
      <c r="C17" t="inlineStr">
        <is>
          <t>오징어몸통채(냉장)</t>
        </is>
      </c>
      <c r="D17" t="inlineStr">
        <is>
          <t>국내(연근해)</t>
        </is>
      </c>
      <c r="E17" t="inlineStr">
        <is>
          <t>냉장</t>
        </is>
      </c>
      <c r="F17" t="inlineStr">
        <is>
          <t>kg</t>
        </is>
      </c>
      <c r="G17" t="n">
        <v>27450</v>
      </c>
      <c r="H17" t="inlineStr">
        <is>
          <t>몸통만 1Cm*5~7Cm 귀포함 (해동품)</t>
        </is>
      </c>
      <c r="I17" t="inlineStr">
        <is>
          <t>○</t>
        </is>
      </c>
      <c r="J17" t="inlineStr"/>
    </row>
    <row r="18">
      <c r="A18" t="inlineStr"/>
      <c r="B18" t="n">
        <v>381</v>
      </c>
      <c r="C18" t="inlineStr">
        <is>
          <t>오징어몸통채/탈피</t>
        </is>
      </c>
      <c r="D18" t="inlineStr">
        <is>
          <t>국내(연근해)</t>
        </is>
      </c>
      <c r="E18" t="inlineStr">
        <is>
          <t>냉동</t>
        </is>
      </c>
      <c r="F18" t="inlineStr">
        <is>
          <t>kg</t>
        </is>
      </c>
      <c r="G18" t="n">
        <v>23700</v>
      </c>
      <c r="H18" t="inlineStr">
        <is>
          <t>몸통만 1Cm*5~7Cm 껍질無 귀포함</t>
        </is>
      </c>
      <c r="I18" t="inlineStr">
        <is>
          <t>○</t>
        </is>
      </c>
      <c r="J18" t="inlineStr"/>
    </row>
    <row r="19">
      <c r="A19" t="inlineStr"/>
      <c r="B19" t="n">
        <v>382</v>
      </c>
      <c r="C19" t="inlineStr">
        <is>
          <t>오징어몸통채/탈피(냉장)</t>
        </is>
      </c>
      <c r="D19" t="inlineStr">
        <is>
          <t>국내(연근해)</t>
        </is>
      </c>
      <c r="E19" t="inlineStr">
        <is>
          <t>냉장</t>
        </is>
      </c>
      <c r="F19" t="inlineStr">
        <is>
          <t>kg</t>
        </is>
      </c>
      <c r="G19" t="n">
        <v>28200</v>
      </c>
      <c r="H19" t="inlineStr">
        <is>
          <t>몸통만 1Cm*5~7Cm 껍질無 귀포함 (해동품)</t>
        </is>
      </c>
      <c r="I19" t="inlineStr">
        <is>
          <t>○</t>
        </is>
      </c>
      <c r="J19" t="inlineStr"/>
    </row>
    <row r="20">
      <c r="A20" t="inlineStr"/>
      <c r="B20" t="n">
        <v>375</v>
      </c>
      <c r="C20" t="inlineStr">
        <is>
          <t>오징어링</t>
        </is>
      </c>
      <c r="D20" t="inlineStr">
        <is>
          <t>국내(연근해)</t>
        </is>
      </c>
      <c r="E20" t="inlineStr">
        <is>
          <t>냉동</t>
        </is>
      </c>
      <c r="F20" t="inlineStr">
        <is>
          <t>kg</t>
        </is>
      </c>
      <c r="G20" t="n">
        <v>27000</v>
      </c>
      <c r="H20" t="inlineStr">
        <is>
          <t>1cm 링 절단 블럭동결</t>
        </is>
      </c>
      <c r="I20" t="inlineStr">
        <is>
          <t>○</t>
        </is>
      </c>
      <c r="J20" t="inlineStr"/>
    </row>
    <row r="21">
      <c r="A21" t="inlineStr"/>
      <c r="B21" t="n">
        <v>376</v>
      </c>
      <c r="C21" t="inlineStr">
        <is>
          <t>오징어링(냉장)</t>
        </is>
      </c>
      <c r="D21" t="inlineStr">
        <is>
          <t>국내(연근해)</t>
        </is>
      </c>
      <c r="E21" t="inlineStr">
        <is>
          <t>냉장</t>
        </is>
      </c>
      <c r="F21" t="inlineStr">
        <is>
          <t>kg</t>
        </is>
      </c>
      <c r="G21" t="n">
        <v>31500</v>
      </c>
      <c r="H21" t="inlineStr">
        <is>
          <t>1cm 링 절단 (해동품)</t>
        </is>
      </c>
      <c r="I21" t="inlineStr">
        <is>
          <t>○</t>
        </is>
      </c>
      <c r="J21" t="inlineStr"/>
    </row>
    <row r="22">
      <c r="A22" t="inlineStr"/>
      <c r="B22" t="n">
        <v>377</v>
      </c>
      <c r="C22" t="inlineStr">
        <is>
          <t>오징어링/탈피</t>
        </is>
      </c>
      <c r="D22" t="inlineStr">
        <is>
          <t>국내(연근해)</t>
        </is>
      </c>
      <c r="E22" t="inlineStr">
        <is>
          <t>냉동</t>
        </is>
      </c>
      <c r="F22" t="inlineStr">
        <is>
          <t>kg</t>
        </is>
      </c>
      <c r="G22" t="n">
        <v>27900</v>
      </c>
      <c r="H22" t="inlineStr">
        <is>
          <t>1cm 링 절단 껍질無 블럭동결</t>
        </is>
      </c>
      <c r="I22" t="inlineStr">
        <is>
          <t>○</t>
        </is>
      </c>
      <c r="J22" t="inlineStr"/>
    </row>
    <row r="23">
      <c r="A23" t="inlineStr"/>
      <c r="B23" t="n">
        <v>378</v>
      </c>
      <c r="C23" t="inlineStr">
        <is>
          <t>오징어링/탈피(냉장)</t>
        </is>
      </c>
      <c r="D23" t="inlineStr">
        <is>
          <t>국내(연근해)</t>
        </is>
      </c>
      <c r="E23" t="inlineStr">
        <is>
          <t>냉장</t>
        </is>
      </c>
      <c r="F23" t="inlineStr">
        <is>
          <t>kg</t>
        </is>
      </c>
      <c r="G23" t="n">
        <v>32400</v>
      </c>
      <c r="H23" t="inlineStr">
        <is>
          <t>1cm 링 절단 껍질無 (해동품)</t>
        </is>
      </c>
      <c r="I23" t="inlineStr">
        <is>
          <t>○</t>
        </is>
      </c>
      <c r="J23" t="inlineStr"/>
    </row>
    <row r="24">
      <c r="A24" t="inlineStr"/>
      <c r="B24" t="n">
        <v>371</v>
      </c>
      <c r="C24" t="inlineStr">
        <is>
          <t>오징어다지기</t>
        </is>
      </c>
      <c r="D24" t="inlineStr">
        <is>
          <t>국내(연근해)</t>
        </is>
      </c>
      <c r="E24" t="inlineStr">
        <is>
          <t>냉동</t>
        </is>
      </c>
      <c r="F24" t="inlineStr">
        <is>
          <t>kg</t>
        </is>
      </c>
      <c r="G24" t="n">
        <v>24000</v>
      </c>
      <c r="H24" t="inlineStr">
        <is>
          <t>볶음및 완자용 다지기</t>
        </is>
      </c>
      <c r="I24" t="inlineStr">
        <is>
          <t>○</t>
        </is>
      </c>
      <c r="J24" t="inlineStr"/>
    </row>
    <row r="25">
      <c r="A25" t="inlineStr"/>
      <c r="B25" t="n">
        <v>372</v>
      </c>
      <c r="C25" t="inlineStr">
        <is>
          <t>오징어다지기(냉장)</t>
        </is>
      </c>
      <c r="D25" t="inlineStr">
        <is>
          <t>국내(연근해)</t>
        </is>
      </c>
      <c r="E25" t="inlineStr">
        <is>
          <t>냉장</t>
        </is>
      </c>
      <c r="F25" t="inlineStr">
        <is>
          <t>kg</t>
        </is>
      </c>
      <c r="G25" t="n">
        <v>29250</v>
      </c>
      <c r="H25" t="inlineStr">
        <is>
          <t>볶음및 완자용 다지기 (해동품)</t>
        </is>
      </c>
      <c r="I25" t="inlineStr">
        <is>
          <t>○</t>
        </is>
      </c>
      <c r="J25" t="inlineStr"/>
    </row>
    <row r="26">
      <c r="A26" t="inlineStr"/>
      <c r="B26" t="n">
        <v>369</v>
      </c>
      <c r="C26" t="inlineStr">
        <is>
          <t>오징어가는채</t>
        </is>
      </c>
      <c r="D26" t="inlineStr">
        <is>
          <t>국내(연근해)</t>
        </is>
      </c>
      <c r="E26" t="inlineStr">
        <is>
          <t>냉동</t>
        </is>
      </c>
      <c r="F26" t="inlineStr">
        <is>
          <t>kg</t>
        </is>
      </c>
      <c r="G26" t="inlineStr">
        <is>
          <t>품절</t>
        </is>
      </c>
      <c r="H26" t="inlineStr">
        <is>
          <t>부침용및 볶음용 가는채 0.5*5cm</t>
        </is>
      </c>
      <c r="I26" t="inlineStr">
        <is>
          <t>○</t>
        </is>
      </c>
      <c r="J26" t="inlineStr"/>
    </row>
    <row r="27">
      <c r="A27" t="inlineStr"/>
      <c r="B27" t="n">
        <v>370</v>
      </c>
      <c r="C27" t="inlineStr">
        <is>
          <t>오징어가는채(냉장)</t>
        </is>
      </c>
      <c r="D27" t="inlineStr">
        <is>
          <t>국내(연근해)</t>
        </is>
      </c>
      <c r="E27" t="inlineStr">
        <is>
          <t>냉동</t>
        </is>
      </c>
      <c r="F27" t="inlineStr">
        <is>
          <t>kg</t>
        </is>
      </c>
      <c r="G27" t="inlineStr">
        <is>
          <t>품절</t>
        </is>
      </c>
      <c r="H27" t="inlineStr">
        <is>
          <t>부침용및 볶음용 가는채 0.5*5cm</t>
        </is>
      </c>
      <c r="I27" t="inlineStr">
        <is>
          <t>○</t>
        </is>
      </c>
      <c r="J27" t="inlineStr"/>
    </row>
    <row r="28">
      <c r="A28" t="inlineStr"/>
      <c r="B28" t="inlineStr"/>
      <c r="C28" t="inlineStr">
        <is>
          <t>오징어솔방울사각/탈피</t>
        </is>
      </c>
      <c r="D28" t="inlineStr">
        <is>
          <t>국내(연근해)</t>
        </is>
      </c>
      <c r="E28" t="inlineStr">
        <is>
          <t>냉동</t>
        </is>
      </c>
      <c r="F28" t="inlineStr">
        <is>
          <t>kg</t>
        </is>
      </c>
      <c r="G28" t="inlineStr">
        <is>
          <t>품절</t>
        </is>
      </c>
      <c r="H28" t="inlineStr">
        <is>
          <t>몸통만칼집후 3Cm*5cm 절단 껍질無 블럭동결</t>
        </is>
      </c>
      <c r="I28" t="inlineStr">
        <is>
          <t>○</t>
        </is>
      </c>
      <c r="J28" t="inlineStr"/>
    </row>
    <row r="29">
      <c r="A29" t="inlineStr"/>
      <c r="B29" t="inlineStr"/>
      <c r="C29" t="inlineStr">
        <is>
          <t>오징어솔방울사각/탈피(냉장)</t>
        </is>
      </c>
      <c r="D29" t="inlineStr">
        <is>
          <t>국내(연근해)</t>
        </is>
      </c>
      <c r="E29" t="inlineStr">
        <is>
          <t>냉장</t>
        </is>
      </c>
      <c r="F29" t="inlineStr">
        <is>
          <t>kg</t>
        </is>
      </c>
      <c r="G29" t="inlineStr">
        <is>
          <t>품절</t>
        </is>
      </c>
      <c r="H29" t="inlineStr">
        <is>
          <t>몸통만칼집후 3Cm*5cm 절단 껍질無 (해동품)</t>
        </is>
      </c>
      <c r="I29" t="inlineStr">
        <is>
          <t>○</t>
        </is>
      </c>
      <c r="J29" t="inlineStr"/>
    </row>
    <row r="30">
      <c r="A30" t="inlineStr"/>
      <c r="B30" t="n">
        <v>387</v>
      </c>
      <c r="C30" t="inlineStr">
        <is>
          <t>오징어솔방울채</t>
        </is>
      </c>
      <c r="D30" t="inlineStr">
        <is>
          <t>국내(연근해)</t>
        </is>
      </c>
      <c r="E30" t="inlineStr">
        <is>
          <t>냉동</t>
        </is>
      </c>
      <c r="F30" t="inlineStr">
        <is>
          <t>kg</t>
        </is>
      </c>
      <c r="G30" t="n">
        <v>26400</v>
      </c>
      <c r="H30" t="inlineStr">
        <is>
          <t xml:space="preserve">몸통만칼집후 1Cm*5~7Cm 절단 </t>
        </is>
      </c>
      <c r="I30" t="inlineStr">
        <is>
          <t>○</t>
        </is>
      </c>
      <c r="J30" t="inlineStr"/>
    </row>
    <row r="31">
      <c r="A31" t="inlineStr"/>
      <c r="B31" t="n">
        <v>388</v>
      </c>
      <c r="C31" t="inlineStr">
        <is>
          <t>오징어솔방울채(냉장)</t>
        </is>
      </c>
      <c r="D31" t="inlineStr">
        <is>
          <t>국내(연근해)</t>
        </is>
      </c>
      <c r="E31" t="inlineStr">
        <is>
          <t>냉장</t>
        </is>
      </c>
      <c r="F31" t="inlineStr">
        <is>
          <t>kg</t>
        </is>
      </c>
      <c r="G31" t="n">
        <v>30900</v>
      </c>
      <c r="H31" t="inlineStr">
        <is>
          <t>몸통만칼집후 1Cm*5~7Cm 절단 (해동품)</t>
        </is>
      </c>
      <c r="I31" t="inlineStr">
        <is>
          <t>○</t>
        </is>
      </c>
      <c r="J31" t="inlineStr"/>
    </row>
    <row r="32">
      <c r="A32" t="inlineStr"/>
      <c r="B32" t="n">
        <v>389</v>
      </c>
      <c r="C32" t="inlineStr">
        <is>
          <t>오징어솔방울채/탈피</t>
        </is>
      </c>
      <c r="D32" t="inlineStr">
        <is>
          <t>국내(연근해)</t>
        </is>
      </c>
      <c r="E32" t="inlineStr">
        <is>
          <t>냉동</t>
        </is>
      </c>
      <c r="F32" t="inlineStr">
        <is>
          <t>kg</t>
        </is>
      </c>
      <c r="G32" t="n">
        <v>27000</v>
      </c>
      <c r="H32" t="inlineStr">
        <is>
          <t>몸통만칼집후 1Cm*5~7Cm 절단 껍질無</t>
        </is>
      </c>
      <c r="I32" t="inlineStr">
        <is>
          <t>○</t>
        </is>
      </c>
      <c r="J32" t="inlineStr"/>
    </row>
    <row r="33">
      <c r="A33" t="inlineStr"/>
      <c r="B33" t="n">
        <v>390</v>
      </c>
      <c r="C33" t="inlineStr">
        <is>
          <t>오징어솔방울채/탈피(냉장)</t>
        </is>
      </c>
      <c r="D33" t="inlineStr">
        <is>
          <t>국내(연근해)</t>
        </is>
      </c>
      <c r="E33" t="inlineStr">
        <is>
          <t>냉장</t>
        </is>
      </c>
      <c r="F33" t="inlineStr">
        <is>
          <t>kg</t>
        </is>
      </c>
      <c r="G33" t="n">
        <v>31500</v>
      </c>
      <c r="H33" t="inlineStr">
        <is>
          <t>몸통만칼집후 1Cm*5~7Cm 절단 껍질無 (해동품)</t>
        </is>
      </c>
      <c r="I33" t="inlineStr">
        <is>
          <t>○</t>
        </is>
      </c>
      <c r="J33" t="inlineStr"/>
    </row>
    <row r="34">
      <c r="A34" t="inlineStr">
        <is>
          <t>갑
오
징
어</t>
        </is>
      </c>
      <c r="B34" t="n">
        <v>540</v>
      </c>
      <c r="C34" t="inlineStr">
        <is>
          <t>갑오징어(미탈피채)</t>
        </is>
      </c>
      <c r="D34" t="inlineStr">
        <is>
          <t>국내산</t>
        </is>
      </c>
      <c r="E34" t="inlineStr">
        <is>
          <t>냉장</t>
        </is>
      </c>
      <c r="F34" t="inlineStr">
        <is>
          <t>kg</t>
        </is>
      </c>
      <c r="G34" t="n">
        <v>30000</v>
      </c>
      <c r="H34" t="inlineStr">
        <is>
          <t>(귀O,다리O) 탈피 하지않고 그대로 채 썸</t>
        </is>
      </c>
      <c r="I34" t="inlineStr"/>
      <c r="J34" t="inlineStr"/>
    </row>
    <row r="35">
      <c r="A35" t="inlineStr"/>
      <c r="B35" t="n">
        <v>546</v>
      </c>
      <c r="C35" t="inlineStr">
        <is>
          <t>갑오징어(탈피채)</t>
        </is>
      </c>
      <c r="D35" t="inlineStr">
        <is>
          <t>국내산</t>
        </is>
      </c>
      <c r="E35" t="inlineStr">
        <is>
          <t>냉장</t>
        </is>
      </c>
      <c r="F35" t="inlineStr">
        <is>
          <t>kg</t>
        </is>
      </c>
      <c r="G35" t="inlineStr">
        <is>
          <t>일시품절</t>
        </is>
      </c>
      <c r="H35" t="inlineStr">
        <is>
          <t>(귀X, 다리O) 탈피하여 채 썸</t>
        </is>
      </c>
      <c r="I35" t="inlineStr"/>
      <c r="J35" t="inlineStr"/>
    </row>
    <row r="36">
      <c r="A36" t="inlineStr"/>
      <c r="B36" t="n">
        <v>538</v>
      </c>
      <c r="C36" t="inlineStr">
        <is>
          <t>갑오징어(미탈피몸통채)</t>
        </is>
      </c>
      <c r="D36" t="inlineStr">
        <is>
          <t>국내산</t>
        </is>
      </c>
      <c r="E36" t="inlineStr">
        <is>
          <t>냉장</t>
        </is>
      </c>
      <c r="F36" t="inlineStr">
        <is>
          <t>kg</t>
        </is>
      </c>
      <c r="G36" t="n">
        <v>39750</v>
      </c>
      <c r="H36" t="inlineStr">
        <is>
          <t>(귀O, 다리X) 탈피 하지않고 몸통만 채 썸</t>
        </is>
      </c>
      <c r="I36" t="inlineStr"/>
      <c r="J36" t="inlineStr"/>
    </row>
    <row r="37">
      <c r="A37" t="inlineStr"/>
      <c r="B37" t="n">
        <v>542</v>
      </c>
      <c r="C37" t="inlineStr">
        <is>
          <t>갑오징어(탈피몸통채)</t>
        </is>
      </c>
      <c r="D37" t="inlineStr">
        <is>
          <t>국내산</t>
        </is>
      </c>
      <c r="E37" t="inlineStr">
        <is>
          <t>냉장</t>
        </is>
      </c>
      <c r="F37" t="inlineStr">
        <is>
          <t>kg</t>
        </is>
      </c>
      <c r="G37" t="inlineStr">
        <is>
          <t>일시품절</t>
        </is>
      </c>
      <c r="H37" t="inlineStr">
        <is>
          <t>(귀X, 다리X) 탈피하여 몸통만 채 썸</t>
        </is>
      </c>
      <c r="I37" t="inlineStr"/>
      <c r="J37" t="inlineStr"/>
    </row>
    <row r="38">
      <c r="A38" t="inlineStr"/>
      <c r="B38" t="n">
        <v>541</v>
      </c>
      <c r="C38" t="inlineStr">
        <is>
          <t>갑오징어(미탈피할복)</t>
        </is>
      </c>
      <c r="D38" t="inlineStr">
        <is>
          <t>국내산</t>
        </is>
      </c>
      <c r="E38" t="inlineStr">
        <is>
          <t>냉장</t>
        </is>
      </c>
      <c r="F38" t="inlineStr">
        <is>
          <t>kg</t>
        </is>
      </c>
      <c r="G38" t="n">
        <v>30000</v>
      </c>
      <c r="H38" t="inlineStr">
        <is>
          <t>(귀O, 다리O) 탈피하지않고 할복만 함</t>
        </is>
      </c>
      <c r="I38" t="inlineStr"/>
      <c r="J38" t="inlineStr"/>
    </row>
    <row r="39">
      <c r="A39" t="inlineStr"/>
      <c r="B39" t="n">
        <v>547</v>
      </c>
      <c r="C39" t="inlineStr">
        <is>
          <t>갑오징어(탈피할복)</t>
        </is>
      </c>
      <c r="D39" t="inlineStr">
        <is>
          <t>국내산</t>
        </is>
      </c>
      <c r="E39" t="inlineStr">
        <is>
          <t>냉장</t>
        </is>
      </c>
      <c r="F39" t="inlineStr">
        <is>
          <t>kg</t>
        </is>
      </c>
      <c r="G39" t="inlineStr">
        <is>
          <t>일시품절</t>
        </is>
      </c>
      <c r="H39" t="inlineStr">
        <is>
          <t>(귀X, 다리O) 탈피하여 할복함</t>
        </is>
      </c>
      <c r="I39" t="inlineStr"/>
      <c r="J39" t="inlineStr"/>
    </row>
    <row r="40">
      <c r="A40" t="inlineStr"/>
      <c r="B40" t="n">
        <v>539</v>
      </c>
      <c r="C40" t="inlineStr">
        <is>
          <t>갑오징어(미탈피몸통할복)</t>
        </is>
      </c>
      <c r="D40" t="inlineStr">
        <is>
          <t>국내산</t>
        </is>
      </c>
      <c r="E40" t="inlineStr">
        <is>
          <t>냉장</t>
        </is>
      </c>
      <c r="F40" t="inlineStr">
        <is>
          <t>kg</t>
        </is>
      </c>
      <c r="G40" t="n">
        <v>39600</v>
      </c>
      <c r="H40" t="inlineStr">
        <is>
          <t>(귀O, 다리X) 탈피하지않고 몸통만 할복함</t>
        </is>
      </c>
      <c r="I40" t="inlineStr"/>
      <c r="J40" t="inlineStr"/>
    </row>
    <row r="41">
      <c r="A41" t="inlineStr"/>
      <c r="B41" t="n">
        <v>543</v>
      </c>
      <c r="C41" t="inlineStr">
        <is>
          <t>갑오징어(탈피몸통할복)</t>
        </is>
      </c>
      <c r="D41" t="inlineStr">
        <is>
          <t>국내산</t>
        </is>
      </c>
      <c r="E41" t="inlineStr">
        <is>
          <t>냉장</t>
        </is>
      </c>
      <c r="F41" t="inlineStr">
        <is>
          <t>kg</t>
        </is>
      </c>
      <c r="G41" t="inlineStr">
        <is>
          <t>일시품절</t>
        </is>
      </c>
      <c r="H41" t="inlineStr">
        <is>
          <t>(귀X, 다리X) 탈피하여 몸통만 할복함</t>
        </is>
      </c>
      <c r="I41" t="inlineStr"/>
      <c r="J41" t="inlineStr"/>
    </row>
    <row r="42">
      <c r="A42" t="inlineStr"/>
      <c r="B42" t="n">
        <v>544</v>
      </c>
      <c r="C42" t="inlineStr">
        <is>
          <t>갑오징어(탈피솔방울)</t>
        </is>
      </c>
      <c r="D42" t="inlineStr">
        <is>
          <t>국내산</t>
        </is>
      </c>
      <c r="E42" t="inlineStr">
        <is>
          <t>냉장</t>
        </is>
      </c>
      <c r="F42" t="inlineStr">
        <is>
          <t>kg</t>
        </is>
      </c>
      <c r="G42" t="inlineStr">
        <is>
          <t>일시품절</t>
        </is>
      </c>
      <c r="H42" t="inlineStr">
        <is>
          <t>보통 3*4크기</t>
        </is>
      </c>
      <c r="I42" t="inlineStr"/>
      <c r="J42" t="inlineStr"/>
    </row>
    <row r="43">
      <c r="A43" t="inlineStr"/>
      <c r="B43" t="n">
        <v>545</v>
      </c>
      <c r="C43" t="inlineStr">
        <is>
          <t>갑오징어(탈피솔방울채)</t>
        </is>
      </c>
      <c r="D43" t="inlineStr">
        <is>
          <t>국내산</t>
        </is>
      </c>
      <c r="E43" t="inlineStr">
        <is>
          <t>냉장</t>
        </is>
      </c>
      <c r="F43" t="inlineStr">
        <is>
          <t>kg</t>
        </is>
      </c>
      <c r="G43" t="inlineStr">
        <is>
          <t>일시품절</t>
        </is>
      </c>
      <c r="H43" t="inlineStr">
        <is>
          <t>보통 1*5크기</t>
        </is>
      </c>
      <c r="I43" t="inlineStr"/>
      <c r="J43" t="inlineStr"/>
    </row>
    <row r="44">
      <c r="A44" t="inlineStr"/>
      <c r="B44" t="n">
        <v>537</v>
      </c>
      <c r="C44" t="inlineStr">
        <is>
          <t>갑오징어(다리)</t>
        </is>
      </c>
      <c r="D44" t="inlineStr">
        <is>
          <t>국내산</t>
        </is>
      </c>
      <c r="E44" t="inlineStr">
        <is>
          <t>냉장</t>
        </is>
      </c>
      <c r="F44" t="inlineStr">
        <is>
          <t>kg</t>
        </is>
      </c>
      <c r="G44" t="n">
        <v>9000</v>
      </c>
      <c r="H44" t="inlineStr">
        <is>
          <t>갑오징어 다리만 포장함</t>
        </is>
      </c>
      <c r="I44" t="inlineStr"/>
      <c r="J44" t="inlineStr"/>
    </row>
    <row r="45">
      <c r="A45" t="inlineStr"/>
      <c r="B45" t="n">
        <v>595</v>
      </c>
      <c r="C45" t="inlineStr">
        <is>
          <t>베이비갑오징어(냉동)</t>
        </is>
      </c>
      <c r="D45" t="inlineStr">
        <is>
          <t>베트남</t>
        </is>
      </c>
      <c r="E45" t="inlineStr">
        <is>
          <t>냉동</t>
        </is>
      </c>
      <c r="F45" t="inlineStr">
        <is>
          <t>kg</t>
        </is>
      </c>
      <c r="G45" t="n">
        <v>21750</v>
      </c>
      <c r="H45" t="inlineStr">
        <is>
          <t>갑오징어 냉동 블록, 수입완제품</t>
        </is>
      </c>
      <c r="I45" t="inlineStr"/>
      <c r="J45" t="inlineStr"/>
    </row>
    <row r="46">
      <c r="A46" t="inlineStr">
        <is>
          <t>주
꾸
미</t>
        </is>
      </c>
      <c r="B46" t="n">
        <v>618</v>
      </c>
      <c r="C46" t="inlineStr">
        <is>
          <t>절단쭈꾸미(냉장)</t>
        </is>
      </c>
      <c r="D46" t="inlineStr">
        <is>
          <t>국내산</t>
        </is>
      </c>
      <c r="E46" t="inlineStr">
        <is>
          <t>냉장</t>
        </is>
      </c>
      <c r="F46" t="inlineStr">
        <is>
          <t>kg</t>
        </is>
      </c>
      <c r="G46" t="n">
        <v>67500</v>
      </c>
      <c r="H46" t="inlineStr">
        <is>
          <t>내장제거, 5cm내외절단, 채</t>
        </is>
      </c>
      <c r="I46" t="inlineStr">
        <is>
          <t>○</t>
        </is>
      </c>
      <c r="J46" t="inlineStr"/>
    </row>
    <row r="47">
      <c r="A47" t="inlineStr"/>
      <c r="B47" t="n">
        <v>617</v>
      </c>
      <c r="C47" t="inlineStr">
        <is>
          <t>절단쭈꾸미(냉동)</t>
        </is>
      </c>
      <c r="D47" t="inlineStr">
        <is>
          <t>국내산</t>
        </is>
      </c>
      <c r="E47" t="inlineStr">
        <is>
          <t>냉동</t>
        </is>
      </c>
      <c r="F47" t="inlineStr">
        <is>
          <t>kg</t>
        </is>
      </c>
      <c r="G47" t="n">
        <v>66000</v>
      </c>
      <c r="H47" t="inlineStr">
        <is>
          <t>내장제거, 5cm내외절단, 채, 블럭동결</t>
        </is>
      </c>
      <c r="I47" t="inlineStr">
        <is>
          <t>○</t>
        </is>
      </c>
      <c r="J47" t="inlineStr">
        <is>
          <t>500g / 1kg</t>
        </is>
      </c>
    </row>
    <row r="48">
      <c r="A48" t="inlineStr"/>
      <c r="B48" t="n">
        <v>619</v>
      </c>
      <c r="C48" t="inlineStr">
        <is>
          <t>쭈꾸미온마리(국산)(냉장)</t>
        </is>
      </c>
      <c r="D48" t="inlineStr">
        <is>
          <t>국내산</t>
        </is>
      </c>
      <c r="E48" t="inlineStr">
        <is>
          <t>냉장</t>
        </is>
      </c>
      <c r="F48" t="inlineStr">
        <is>
          <t>kg</t>
        </is>
      </c>
      <c r="G48" t="n">
        <v>66000</v>
      </c>
      <c r="H48" t="inlineStr">
        <is>
          <t>kg/10~13미, 길이15cm내외, 온마리, 해동품, 내장제거X,
*냉동제품 3일전 미리 발주요망</t>
        </is>
      </c>
      <c r="I48" t="inlineStr"/>
      <c r="J48" t="inlineStr"/>
    </row>
    <row r="49">
      <c r="A49" t="inlineStr"/>
      <c r="B49" t="n">
        <v>620</v>
      </c>
      <c r="C49" t="inlineStr">
        <is>
          <t>쭈꾸미온마리(국산)</t>
        </is>
      </c>
      <c r="D49" t="inlineStr">
        <is>
          <t>국내산</t>
        </is>
      </c>
      <c r="E49" t="inlineStr">
        <is>
          <t>냉동</t>
        </is>
      </c>
      <c r="F49" t="inlineStr">
        <is>
          <t>kg</t>
        </is>
      </c>
      <c r="G49" t="n">
        <v>66000</v>
      </c>
      <c r="H49" t="inlineStr">
        <is>
          <t>kg/10~13미, 길이15cm내외, 온마리, 해동품, 내장제거X,
*냉동제품 3일전 미리 발주요망</t>
        </is>
      </c>
      <c r="I49" t="inlineStr"/>
      <c r="J49" t="inlineStr"/>
    </row>
    <row r="50">
      <c r="A50" t="inlineStr"/>
      <c r="B50" t="n">
        <v>420</v>
      </c>
      <c r="C50" t="inlineStr">
        <is>
          <t>절단쭈꾸미/수입(냉장)</t>
        </is>
      </c>
      <c r="D50" t="inlineStr">
        <is>
          <t>수입(베트남)</t>
        </is>
      </c>
      <c r="E50" t="inlineStr">
        <is>
          <t>냉장</t>
        </is>
      </c>
      <c r="F50" t="inlineStr">
        <is>
          <t>kg</t>
        </is>
      </c>
      <c r="G50" t="n">
        <v>20250</v>
      </c>
      <c r="H50" t="inlineStr">
        <is>
          <t>내장제거, 5cm내외절단, 채, 수입완제품 해동</t>
        </is>
      </c>
      <c r="I50" t="inlineStr"/>
      <c r="J50" t="inlineStr"/>
    </row>
    <row r="51">
      <c r="A51" t="inlineStr"/>
      <c r="B51" t="n">
        <v>419</v>
      </c>
      <c r="C51" t="inlineStr">
        <is>
          <t>절단쭈꾸미/수입</t>
        </is>
      </c>
      <c r="D51" t="inlineStr">
        <is>
          <t>수입(베트남)</t>
        </is>
      </c>
      <c r="E51" t="inlineStr">
        <is>
          <t>냉동</t>
        </is>
      </c>
      <c r="F51" t="inlineStr">
        <is>
          <t>kg</t>
        </is>
      </c>
      <c r="G51" t="n">
        <v>16500</v>
      </c>
      <c r="H51" t="inlineStr">
        <is>
          <t>내장제거, 5cm내외절단, 채, 수입완제품</t>
        </is>
      </c>
      <c r="I51" t="inlineStr"/>
      <c r="J51" t="inlineStr"/>
    </row>
    <row r="52">
      <c r="A52" t="inlineStr"/>
      <c r="B52" t="n">
        <v>418</v>
      </c>
      <c r="C52" t="inlineStr">
        <is>
          <t>절단주꾸미/국내가공품(냉동)</t>
        </is>
      </c>
      <c r="D52" t="inlineStr">
        <is>
          <t>수입(베트남)</t>
        </is>
      </c>
      <c r="E52" t="inlineStr">
        <is>
          <t>냉장</t>
        </is>
      </c>
      <c r="F52" t="inlineStr">
        <is>
          <t>kg</t>
        </is>
      </c>
      <c r="G52" t="n">
        <v>22500</v>
      </c>
      <c r="H52" t="inlineStr">
        <is>
          <t>내장제거, 5cm내외절단, 채, 수입완제품</t>
        </is>
      </c>
      <c r="I52" t="inlineStr"/>
      <c r="J52" t="inlineStr"/>
    </row>
    <row r="53">
      <c r="A53" t="inlineStr"/>
      <c r="B53" t="n">
        <v>424</v>
      </c>
      <c r="C53" t="inlineStr">
        <is>
          <t>쭈꾸미온마리(30미/kg)</t>
        </is>
      </c>
      <c r="D53" t="inlineStr">
        <is>
          <t>수입(베트남)</t>
        </is>
      </c>
      <c r="E53" t="inlineStr">
        <is>
          <t>냉동</t>
        </is>
      </c>
      <c r="F53" t="inlineStr">
        <is>
          <t>kg</t>
        </is>
      </c>
      <c r="G53" t="inlineStr">
        <is>
          <t>일시품절</t>
        </is>
      </c>
      <c r="H53" t="inlineStr">
        <is>
          <t>1kg/30미, 내장제거 온마리</t>
        </is>
      </c>
      <c r="I53" t="inlineStr"/>
      <c r="J53" t="inlineStr"/>
    </row>
    <row r="54">
      <c r="A54" t="inlineStr"/>
      <c r="B54" t="inlineStr"/>
      <c r="C54" t="inlineStr">
        <is>
          <t>쭈꾸미온마리(50미/kg)</t>
        </is>
      </c>
      <c r="D54" t="inlineStr">
        <is>
          <t>수입(베트남)</t>
        </is>
      </c>
      <c r="E54" t="inlineStr">
        <is>
          <t>냉동</t>
        </is>
      </c>
      <c r="F54" t="inlineStr">
        <is>
          <t>kg</t>
        </is>
      </c>
      <c r="G54" t="inlineStr">
        <is>
          <t>품절</t>
        </is>
      </c>
      <c r="H54" t="inlineStr">
        <is>
          <t>1kg/50미, 내장제거 온마리</t>
        </is>
      </c>
      <c r="I54" t="inlineStr"/>
      <c r="J54" t="inlineStr"/>
    </row>
    <row r="55">
      <c r="A55" t="inlineStr"/>
      <c r="B55" t="inlineStr"/>
      <c r="C55" t="inlineStr">
        <is>
          <t>쭈꾸미온마리(75미/kg)</t>
        </is>
      </c>
      <c r="D55" t="inlineStr">
        <is>
          <t>수입(베트남)</t>
        </is>
      </c>
      <c r="E55" t="inlineStr">
        <is>
          <t>냉동</t>
        </is>
      </c>
      <c r="F55" t="inlineStr">
        <is>
          <t>kg</t>
        </is>
      </c>
      <c r="G55" t="inlineStr">
        <is>
          <t>품절</t>
        </is>
      </c>
      <c r="H55" t="inlineStr">
        <is>
          <t>1kg/75미, 내장제거 온마리</t>
        </is>
      </c>
      <c r="I55" t="inlineStr"/>
      <c r="J55" t="inlineStr"/>
    </row>
    <row r="56">
      <c r="A56" t="inlineStr"/>
      <c r="B56" t="n">
        <v>425</v>
      </c>
      <c r="C56" t="inlineStr">
        <is>
          <t>쭈꾸미온마리(40미/kg)</t>
        </is>
      </c>
      <c r="D56" t="inlineStr">
        <is>
          <t>수입(베트남)</t>
        </is>
      </c>
      <c r="E56" t="inlineStr">
        <is>
          <t>냉동</t>
        </is>
      </c>
      <c r="F56" t="inlineStr">
        <is>
          <t>kg</t>
        </is>
      </c>
      <c r="G56" t="n">
        <v>17250</v>
      </c>
      <c r="H56" t="inlineStr">
        <is>
          <t>1kg/40미, 내장제거 온마리 (미/25g)</t>
        </is>
      </c>
      <c r="I56" t="inlineStr"/>
      <c r="J56" t="inlineStr"/>
    </row>
    <row r="57">
      <c r="A57" t="inlineStr"/>
      <c r="B57" t="n">
        <v>423</v>
      </c>
      <c r="C57" t="inlineStr">
        <is>
          <t>쭈꾸미온마리 1/2절단</t>
        </is>
      </c>
      <c r="D57" t="inlineStr">
        <is>
          <t>수입(베트남)</t>
        </is>
      </c>
      <c r="E57" t="inlineStr">
        <is>
          <t>냉동</t>
        </is>
      </c>
      <c r="F57" t="inlineStr">
        <is>
          <t>kg</t>
        </is>
      </c>
      <c r="G57" t="inlineStr">
        <is>
          <t>품절</t>
        </is>
      </c>
      <c r="H57" t="inlineStr">
        <is>
          <t>1kg/40미, 1/2 블럭절단 (kg/80쪽 내외)</t>
        </is>
      </c>
      <c r="I57" t="inlineStr"/>
      <c r="J57" t="inlineStr"/>
    </row>
    <row r="58">
      <c r="A58" t="inlineStr">
        <is>
          <t>낙
지</t>
        </is>
      </c>
      <c r="B58" t="n">
        <v>202</v>
      </c>
      <c r="C58" t="inlineStr">
        <is>
          <t>절단낙지(냉장)</t>
        </is>
      </c>
      <c r="D58" t="inlineStr">
        <is>
          <t>국내산</t>
        </is>
      </c>
      <c r="E58" t="inlineStr">
        <is>
          <t>냉장</t>
        </is>
      </c>
      <c r="F58" t="inlineStr">
        <is>
          <t>kg</t>
        </is>
      </c>
      <c r="G58" t="n">
        <v>37500</v>
      </c>
      <c r="H58" t="inlineStr">
        <is>
          <t>내장제거, 5cm내외절단, 채</t>
        </is>
      </c>
      <c r="I58" t="inlineStr"/>
      <c r="J58" t="inlineStr"/>
    </row>
    <row r="59">
      <c r="A59" t="inlineStr"/>
      <c r="B59" t="inlineStr"/>
      <c r="C59" t="inlineStr">
        <is>
          <t>절단낙지(냉동)</t>
        </is>
      </c>
      <c r="D59" t="inlineStr">
        <is>
          <t>국내산</t>
        </is>
      </c>
      <c r="E59" t="inlineStr">
        <is>
          <t>냉동</t>
        </is>
      </c>
      <c r="F59" t="inlineStr">
        <is>
          <t>kg</t>
        </is>
      </c>
      <c r="G59" t="inlineStr">
        <is>
          <t>일시품절</t>
        </is>
      </c>
      <c r="H59" t="inlineStr">
        <is>
          <t>내장제거, 5cm내외절단, 채, 블럭동결</t>
        </is>
      </c>
      <c r="I59" t="inlineStr"/>
      <c r="J59" t="inlineStr">
        <is>
          <t>500g / 1kg</t>
        </is>
      </c>
    </row>
    <row r="60">
      <c r="A60" t="inlineStr"/>
      <c r="B60" t="n">
        <v>201</v>
      </c>
      <c r="C60" t="inlineStr">
        <is>
          <t>절단낙지(냉동)HACCP</t>
        </is>
      </c>
      <c r="D60" t="inlineStr">
        <is>
          <t>국내산</t>
        </is>
      </c>
      <c r="E60" t="inlineStr">
        <is>
          <t>냉동</t>
        </is>
      </c>
      <c r="F60" t="inlineStr">
        <is>
          <t>kg</t>
        </is>
      </c>
      <c r="G60" t="n">
        <v>36000</v>
      </c>
      <c r="H60" t="inlineStr">
        <is>
          <t>내장제거, 5cm내외절단, 채, 블럭동결</t>
        </is>
      </c>
      <c r="I60" t="inlineStr">
        <is>
          <t>○</t>
        </is>
      </c>
      <c r="J60" t="inlineStr">
        <is>
          <t>500g / 1kg</t>
        </is>
      </c>
    </row>
    <row r="61">
      <c r="A61" t="inlineStr"/>
      <c r="B61" t="inlineStr"/>
      <c r="C61" t="inlineStr">
        <is>
          <t>낙지온마리/국산(냉장)</t>
        </is>
      </c>
      <c r="D61" t="inlineStr">
        <is>
          <t>국내산</t>
        </is>
      </c>
      <c r="E61" t="inlineStr">
        <is>
          <t>냉장</t>
        </is>
      </c>
      <c r="F61" t="inlineStr">
        <is>
          <t>kg</t>
        </is>
      </c>
      <c r="G61" t="inlineStr">
        <is>
          <t>일시품절</t>
        </is>
      </c>
      <c r="H61" t="inlineStr">
        <is>
          <t>kg/4~6미, 길이30cm내외, 온마리, 해동품, 내장제거X,
*냉동제품 3일전 미리 발주요망</t>
        </is>
      </c>
      <c r="I61" t="inlineStr"/>
      <c r="J61" t="inlineStr"/>
    </row>
    <row r="62">
      <c r="A62" t="inlineStr"/>
      <c r="B62" t="inlineStr"/>
      <c r="C62" t="inlineStr">
        <is>
          <t>낙지온마리/국산(냉동)</t>
        </is>
      </c>
      <c r="D62" t="inlineStr">
        <is>
          <t>국내산</t>
        </is>
      </c>
      <c r="E62" t="inlineStr">
        <is>
          <t>냉동</t>
        </is>
      </c>
      <c r="F62" t="inlineStr">
        <is>
          <t>kg</t>
        </is>
      </c>
      <c r="G62" t="inlineStr">
        <is>
          <t>일시품절</t>
        </is>
      </c>
      <c r="H62" t="inlineStr">
        <is>
          <t>kg/4~6미, 길이30cm내외, 온마리, 해동품, 내장제거X,
*냉동제품 3일전 미리 발주요망</t>
        </is>
      </c>
      <c r="I62" t="inlineStr"/>
      <c r="J62" t="inlineStr"/>
    </row>
    <row r="63">
      <c r="A63" t="inlineStr"/>
      <c r="B63" t="n">
        <v>566</v>
      </c>
      <c r="C63" t="inlineStr">
        <is>
          <t>냉동낙지(소)/온마리(중국)</t>
        </is>
      </c>
      <c r="D63" t="inlineStr">
        <is>
          <t>수입(중국)</t>
        </is>
      </c>
      <c r="E63" t="inlineStr">
        <is>
          <t>냉동</t>
        </is>
      </c>
      <c r="F63" t="inlineStr">
        <is>
          <t>850g/팩</t>
        </is>
      </c>
      <c r="G63" t="inlineStr">
        <is>
          <t>일시품절</t>
        </is>
      </c>
      <c r="H63" t="inlineStr">
        <is>
          <t>마리당 100~150g. 낙지 온마리 블럭동결</t>
        </is>
      </c>
      <c r="I63" t="inlineStr"/>
      <c r="J63" t="inlineStr"/>
    </row>
    <row r="64">
      <c r="A64" t="inlineStr"/>
      <c r="B64" t="n">
        <v>567</v>
      </c>
      <c r="C64" t="inlineStr">
        <is>
          <t>냉동낙지(중)온마리(중국)</t>
        </is>
      </c>
      <c r="D64" t="inlineStr">
        <is>
          <t>수입(중국)</t>
        </is>
      </c>
      <c r="E64" t="inlineStr">
        <is>
          <t>냉동</t>
        </is>
      </c>
      <c r="F64" t="inlineStr">
        <is>
          <t>850g/팩</t>
        </is>
      </c>
      <c r="G64" t="inlineStr">
        <is>
          <t>일시품절</t>
        </is>
      </c>
      <c r="H64" t="inlineStr">
        <is>
          <t>마리당 150~200g. 낙지 온마리 블럭동결</t>
        </is>
      </c>
      <c r="I64" t="inlineStr"/>
      <c r="J64" t="inlineStr"/>
    </row>
    <row r="65">
      <c r="A65" t="inlineStr"/>
      <c r="B65" t="n">
        <v>565</v>
      </c>
      <c r="C65" t="inlineStr">
        <is>
          <t>냉동낙지(대)온마리(중국)</t>
        </is>
      </c>
      <c r="D65" t="inlineStr">
        <is>
          <t>수입(중국)</t>
        </is>
      </c>
      <c r="E65" t="inlineStr">
        <is>
          <t>냉동</t>
        </is>
      </c>
      <c r="F65" t="inlineStr">
        <is>
          <t>850g/팩</t>
        </is>
      </c>
      <c r="G65" t="inlineStr">
        <is>
          <t>일시품절</t>
        </is>
      </c>
      <c r="H65" t="inlineStr">
        <is>
          <t>마리당 200~300g. 낙지 온마리 블럭동결</t>
        </is>
      </c>
      <c r="I65" t="inlineStr"/>
      <c r="J65" t="inlineStr"/>
    </row>
    <row r="66">
      <c r="A66" t="inlineStr"/>
      <c r="B66" t="n">
        <v>415</v>
      </c>
      <c r="C66" t="inlineStr">
        <is>
          <t>절단낙지/수입(냉장)</t>
        </is>
      </c>
      <c r="D66" t="inlineStr">
        <is>
          <t>수입(베트남외)</t>
        </is>
      </c>
      <c r="E66" t="inlineStr">
        <is>
          <t>냉장</t>
        </is>
      </c>
      <c r="F66" t="inlineStr">
        <is>
          <t>kg</t>
        </is>
      </c>
      <c r="G66" t="n">
        <v>21000</v>
      </c>
      <c r="H66" t="inlineStr">
        <is>
          <t>내장제거, 5cm내외절단, 채, 수입완제품 해동</t>
        </is>
      </c>
      <c r="I66" t="inlineStr"/>
      <c r="J66" t="inlineStr"/>
    </row>
    <row r="67">
      <c r="A67" t="inlineStr"/>
      <c r="B67" t="n">
        <v>414</v>
      </c>
      <c r="C67" t="inlineStr">
        <is>
          <t>절단낙지/수입(냉동)</t>
        </is>
      </c>
      <c r="D67" t="inlineStr">
        <is>
          <t>수입(베트남외)</t>
        </is>
      </c>
      <c r="E67" t="inlineStr">
        <is>
          <t>냉동</t>
        </is>
      </c>
      <c r="F67" t="inlineStr">
        <is>
          <t>kg</t>
        </is>
      </c>
      <c r="G67" t="n">
        <v>18000</v>
      </c>
      <c r="H67" t="inlineStr">
        <is>
          <t>내장제거, 5cm내외절단, 채, 수입완제품</t>
        </is>
      </c>
      <c r="I67" t="inlineStr"/>
      <c r="J67" t="inlineStr"/>
    </row>
    <row r="68">
      <c r="A68" t="inlineStr"/>
      <c r="B68" t="n">
        <v>417</v>
      </c>
      <c r="C68" t="inlineStr">
        <is>
          <t>절단낙지/중국(냉장)</t>
        </is>
      </c>
      <c r="D68" t="inlineStr">
        <is>
          <t>중국</t>
        </is>
      </c>
      <c r="E68" t="inlineStr">
        <is>
          <t>냉동</t>
        </is>
      </c>
      <c r="F68" t="inlineStr">
        <is>
          <t>kg</t>
        </is>
      </c>
      <c r="G68" t="n">
        <v>21000</v>
      </c>
      <c r="H68" t="inlineStr">
        <is>
          <t>내장제거, 5cm내외절단, 채, 수입완제품</t>
        </is>
      </c>
      <c r="I68" t="inlineStr">
        <is>
          <t>상시품절가능</t>
        </is>
      </c>
      <c r="J68" t="inlineStr"/>
    </row>
    <row r="69">
      <c r="A69" t="inlineStr"/>
      <c r="B69" t="n">
        <v>416</v>
      </c>
      <c r="C69" t="inlineStr">
        <is>
          <t>절단낙지/중국(냉동)</t>
        </is>
      </c>
      <c r="D69" t="inlineStr">
        <is>
          <t>중국</t>
        </is>
      </c>
      <c r="E69" t="inlineStr">
        <is>
          <t>냉동</t>
        </is>
      </c>
      <c r="F69" t="inlineStr">
        <is>
          <t>kg</t>
        </is>
      </c>
      <c r="G69" t="n">
        <v>18000</v>
      </c>
      <c r="H69" t="inlineStr">
        <is>
          <t>내장제거, 5cm내외절단, 채, 수입완제품</t>
        </is>
      </c>
      <c r="I69" t="inlineStr">
        <is>
          <t>상시품절가능</t>
        </is>
      </c>
      <c r="J69" t="inlineStr"/>
    </row>
    <row r="70">
      <c r="A70" t="inlineStr">
        <is>
          <t>문어</t>
        </is>
      </c>
      <c r="B70" t="n">
        <v>643</v>
      </c>
      <c r="C70" t="inlineStr">
        <is>
          <t>문어</t>
        </is>
      </c>
      <c r="D70" t="inlineStr">
        <is>
          <t>국내산</t>
        </is>
      </c>
      <c r="E70" t="inlineStr">
        <is>
          <t>냉동</t>
        </is>
      </c>
      <c r="F70" t="inlineStr">
        <is>
          <t>kg</t>
        </is>
      </c>
      <c r="G70" t="n">
        <v>47250</v>
      </c>
      <c r="H70" t="inlineStr">
        <is>
          <t>생물문어, 마리당 약 500g. 키로2미. 온마리, 내장O</t>
        </is>
      </c>
      <c r="I70" t="inlineStr"/>
      <c r="J70" t="inlineStr"/>
    </row>
    <row r="71">
      <c r="A71" t="inlineStr"/>
      <c r="B71" t="n">
        <v>587</v>
      </c>
      <c r="C71" t="inlineStr">
        <is>
          <t>문어절단</t>
        </is>
      </c>
      <c r="D71" t="inlineStr">
        <is>
          <t>수입(말레이시아)</t>
        </is>
      </c>
      <c r="E71" t="inlineStr">
        <is>
          <t>냉동</t>
        </is>
      </c>
      <c r="F71" t="inlineStr">
        <is>
          <t>kg</t>
        </is>
      </c>
      <c r="G71" t="n">
        <v>38250</v>
      </c>
      <c r="H71" t="inlineStr">
        <is>
          <t>자숙문어 3cm내외 절단, 샐러드무침 볶음 용도</t>
        </is>
      </c>
      <c r="I71" t="inlineStr"/>
      <c r="J71" t="inlineStr"/>
    </row>
    <row r="72">
      <c r="A72" t="inlineStr">
        <is>
          <t>한
치</t>
        </is>
      </c>
      <c r="B72" t="n">
        <v>208</v>
      </c>
      <c r="C72" t="inlineStr">
        <is>
          <t>한치채/유피(냉장)</t>
        </is>
      </c>
      <c r="D72" t="inlineStr">
        <is>
          <t>국내산</t>
        </is>
      </c>
      <c r="E72" t="inlineStr">
        <is>
          <t>냉장</t>
        </is>
      </c>
      <c r="F72" t="inlineStr">
        <is>
          <t>kg</t>
        </is>
      </c>
      <c r="G72" t="inlineStr">
        <is>
          <t>일시품절</t>
        </is>
      </c>
      <c r="H72" t="inlineStr">
        <is>
          <t>한치 5월~6월 냉장만가능</t>
        </is>
      </c>
      <c r="I72" t="inlineStr"/>
      <c r="J72" t="inlineStr"/>
    </row>
    <row r="73">
      <c r="A73" t="inlineStr"/>
      <c r="B73" t="n">
        <v>210</v>
      </c>
      <c r="C73" t="inlineStr">
        <is>
          <t>한치할복(유피)</t>
        </is>
      </c>
      <c r="D73" t="inlineStr">
        <is>
          <t>국내산</t>
        </is>
      </c>
      <c r="E73" t="inlineStr">
        <is>
          <t>냉장</t>
        </is>
      </c>
      <c r="F73" t="inlineStr">
        <is>
          <t>kg</t>
        </is>
      </c>
      <c r="G73" t="inlineStr">
        <is>
          <t>일시품절</t>
        </is>
      </c>
      <c r="H73" t="inlineStr">
        <is>
          <t>한치 5월~6월 냉장만가능</t>
        </is>
      </c>
      <c r="I73" t="inlineStr"/>
      <c r="J73" t="inlineStr"/>
    </row>
    <row r="74">
      <c r="A74" t="inlineStr"/>
      <c r="B74" t="n">
        <v>209</v>
      </c>
      <c r="C74" t="inlineStr">
        <is>
          <t>한치채/탈피(냉장)</t>
        </is>
      </c>
      <c r="D74" t="inlineStr">
        <is>
          <t>국내산</t>
        </is>
      </c>
      <c r="E74" t="inlineStr">
        <is>
          <t>냉장</t>
        </is>
      </c>
      <c r="F74" t="inlineStr">
        <is>
          <t>kg</t>
        </is>
      </c>
      <c r="G74" t="inlineStr">
        <is>
          <t>일시품절</t>
        </is>
      </c>
      <c r="H74" t="inlineStr">
        <is>
          <t>한치 5월~6월 냉장만가능</t>
        </is>
      </c>
      <c r="I74" t="inlineStr"/>
      <c r="J74" t="inlineStr"/>
    </row>
    <row r="75">
      <c r="A75" t="inlineStr"/>
      <c r="B75" t="n">
        <v>211</v>
      </c>
      <c r="C75" t="inlineStr">
        <is>
          <t>한치할복(탈피)</t>
        </is>
      </c>
      <c r="D75" t="inlineStr">
        <is>
          <t>국내산</t>
        </is>
      </c>
      <c r="E75" t="inlineStr">
        <is>
          <t>냉장</t>
        </is>
      </c>
      <c r="F75" t="inlineStr">
        <is>
          <t>kg</t>
        </is>
      </c>
      <c r="G75" t="inlineStr">
        <is>
          <t>일시품절</t>
        </is>
      </c>
      <c r="H75" t="inlineStr">
        <is>
          <t>한치 5월~6월 냉장만가능</t>
        </is>
      </c>
      <c r="I75" t="inlineStr"/>
      <c r="J75" t="inlineStr"/>
    </row>
    <row r="76">
      <c r="A76" t="inlineStr">
        <is>
          <t>* 모든제품 3일전 발주 ,특히 냉장제품은 5일전 발주해주세요</t>
        </is>
      </c>
      <c r="B76" t="inlineStr"/>
      <c r="C76" t="inlineStr"/>
      <c r="D76" t="inlineStr"/>
      <c r="E76" t="inlineStr"/>
      <c r="F76" t="inlineStr"/>
      <c r="G76" t="inlineStr"/>
      <c r="H76" t="inlineStr"/>
      <c r="I76" t="inlineStr"/>
      <c r="J76" t="inlineStr"/>
    </row>
    <row r="77">
      <c r="A77" t="inlineStr">
        <is>
          <t>*학교 홍보시 필히 생물과 해동품을 구분하시고, 생물 발주시 재고 확인 후 발주바랍니다.</t>
        </is>
      </c>
      <c r="B77" t="inlineStr"/>
      <c r="C77" t="inlineStr"/>
      <c r="D77" t="inlineStr"/>
      <c r="E77" t="inlineStr"/>
      <c r="F77" t="inlineStr"/>
      <c r="G77" t="inlineStr"/>
      <c r="H77" t="inlineStr"/>
      <c r="I77" t="inlineStr"/>
      <c r="J77" t="inlineStr"/>
    </row>
    <row r="78">
      <c r="A78" t="inlineStr">
        <is>
          <t>*규격란에 있는 사이즈를 정확이 인지하시고, 표시규격보다 큰 사이즈로 출고시 단가 상향조정되오니 참고바랍니다.</t>
        </is>
      </c>
      <c r="B78" t="inlineStr"/>
      <c r="C78" t="inlineStr"/>
      <c r="D78" t="inlineStr"/>
      <c r="E78" t="inlineStr"/>
      <c r="F78" t="inlineStr"/>
      <c r="G78" t="inlineStr"/>
      <c r="H78" t="inlineStr"/>
      <c r="I78" t="inlineStr"/>
      <c r="J78" t="inlineStr"/>
    </row>
    <row r="79">
      <c r="A79" t="inlineStr">
        <is>
          <t xml:space="preserve">                        ※ 어류 및 연체류 최소 발주단위 1KG 이상</t>
        </is>
      </c>
      <c r="B79" t="inlineStr"/>
      <c r="C79" t="inlineStr"/>
      <c r="D79" t="inlineStr"/>
      <c r="E79" t="inlineStr"/>
      <c r="F79" t="inlineStr"/>
      <c r="G79" t="inlineStr"/>
      <c r="H79" t="inlineStr"/>
      <c r="I79" t="inlineStr"/>
      <c r="J79" t="inlineStr"/>
    </row>
  </sheetData>
  <hyperlinks>
    <hyperlink ref="A2" r:id="rId1"/>
  </hyperlinks>
  <pageMargins left="0.75" right="0.75" top="1" bottom="1" header="0.5" footer="0.5"/>
</worksheet>
</file>

<file path=xl/worksheets/sheet11.xml><?xml version="1.0" encoding="utf-8"?>
<worksheet xmlns:r="http://schemas.openxmlformats.org/officeDocument/2006/relationships" xmlns="http://schemas.openxmlformats.org/spreadsheetml/2006/main">
  <sheetPr>
    <outlinePr summaryBelow="1" summaryRight="1"/>
    <pageSetUpPr/>
  </sheetPr>
  <dimension ref="A1:J53"/>
  <sheetViews>
    <sheetView workbookViewId="0">
      <selection activeCell="A1" sqref="A1"/>
    </sheetView>
  </sheetViews>
  <sheetFormatPr baseColWidth="8" defaultRowHeight="15"/>
  <sheetData>
    <row r="1">
      <c r="A1" t="inlineStr">
        <is>
          <t>5796_호남푸드_6월★SJ씨푸드★학교가하미라+3.xlsx</t>
        </is>
      </c>
    </row>
    <row r="2">
      <c r="A2" t="inlineStr">
        <is>
          <t>https://school062.com/bbs/board.php?bo_table=product_02&amp;wr_id=5796</t>
        </is>
      </c>
    </row>
    <row r="3">
      <c r="A3" s="1" t="inlineStr">
        <is>
          <t>구  분</t>
        </is>
      </c>
      <c r="B3" s="1" t="inlineStr">
        <is>
          <t>코 드</t>
        </is>
      </c>
      <c r="C3" s="1" t="inlineStr">
        <is>
          <t>제   품   명</t>
        </is>
      </c>
      <c r="D3" s="1" t="inlineStr">
        <is>
          <t>원산지</t>
        </is>
      </c>
      <c r="E3" s="1" t="inlineStr">
        <is>
          <t>제 품 규 격</t>
        </is>
      </c>
      <c r="F3" s="1" t="inlineStr">
        <is>
          <t>단위</t>
        </is>
      </c>
      <c r="G3" s="1" t="inlineStr">
        <is>
          <t>학교가</t>
        </is>
      </c>
      <c r="H3" s="1" t="inlineStr">
        <is>
          <t>특             징</t>
        </is>
      </c>
      <c r="I3" s="1" t="inlineStr">
        <is>
          <t>HACCP
적용</t>
        </is>
      </c>
      <c r="J3" s="1" t="inlineStr">
        <is>
          <t>비  고</t>
        </is>
      </c>
    </row>
    <row r="4">
      <c r="A4" t="inlineStr">
        <is>
          <t>꽃
게</t>
        </is>
      </c>
      <c r="B4" t="n">
        <v>557</v>
      </c>
      <c r="C4" t="inlineStr">
        <is>
          <t>꽃게(4절)-발끝제거</t>
        </is>
      </c>
      <c r="D4" t="inlineStr">
        <is>
          <t>국내산</t>
        </is>
      </c>
      <c r="E4" t="inlineStr">
        <is>
          <t>냉동</t>
        </is>
      </c>
      <c r="F4" t="inlineStr">
        <is>
          <t>팩</t>
        </is>
      </c>
      <c r="G4" t="n">
        <v>18300</v>
      </c>
      <c r="H4" t="inlineStr">
        <is>
          <t>1토막:25~30g, 약 24토막, 실중량900g</t>
        </is>
      </c>
      <c r="I4" t="inlineStr">
        <is>
          <t>○</t>
        </is>
      </c>
      <c r="J4" t="inlineStr"/>
    </row>
    <row r="5">
      <c r="A5" t="inlineStr"/>
      <c r="B5" t="n">
        <v>556</v>
      </c>
      <c r="C5" t="inlineStr">
        <is>
          <t>꽃게(2절)-발끝제거</t>
        </is>
      </c>
      <c r="D5" t="inlineStr">
        <is>
          <t>국내산</t>
        </is>
      </c>
      <c r="E5" t="inlineStr">
        <is>
          <t>냉동</t>
        </is>
      </c>
      <c r="F5" t="inlineStr">
        <is>
          <t>팩</t>
        </is>
      </c>
      <c r="G5" t="n">
        <v>17550</v>
      </c>
      <c r="H5" t="inlineStr">
        <is>
          <t>1토막:30~40g, 약 20토막, 실중량900g</t>
        </is>
      </c>
      <c r="I5" t="inlineStr">
        <is>
          <t>○</t>
        </is>
      </c>
      <c r="J5" t="inlineStr"/>
    </row>
    <row r="6">
      <c r="A6" t="inlineStr"/>
      <c r="B6" t="n">
        <v>558</v>
      </c>
      <c r="C6" t="inlineStr">
        <is>
          <t>꽃게(중국/냉동)L사이즈</t>
        </is>
      </c>
      <c r="D6" t="inlineStr">
        <is>
          <t>중국</t>
        </is>
      </c>
      <c r="E6" t="inlineStr">
        <is>
          <t>냉동</t>
        </is>
      </c>
      <c r="F6" t="inlineStr">
        <is>
          <t>KG</t>
        </is>
      </c>
      <c r="G6" t="n">
        <v>13500</v>
      </c>
      <c r="H6" t="inlineStr">
        <is>
          <t>냉동절단꽃게 수입. L사이즈. 36조각내외 / ±25g</t>
        </is>
      </c>
      <c r="I6" t="inlineStr"/>
      <c r="J6" t="inlineStr">
        <is>
          <t>kg</t>
        </is>
      </c>
    </row>
    <row r="7">
      <c r="A7" t="inlineStr"/>
      <c r="B7" t="n">
        <v>559</v>
      </c>
      <c r="C7" t="inlineStr">
        <is>
          <t>꽃게(중국/냉동)M사이즈</t>
        </is>
      </c>
      <c r="D7" t="inlineStr">
        <is>
          <t>중국</t>
        </is>
      </c>
      <c r="E7" t="inlineStr">
        <is>
          <t>냉동</t>
        </is>
      </c>
      <c r="F7" t="inlineStr">
        <is>
          <t>KG</t>
        </is>
      </c>
      <c r="G7" t="n">
        <v>10500</v>
      </c>
      <c r="H7" t="inlineStr">
        <is>
          <t>(팩/450g)냉동절단꽃게 수입. L사이즈. 36조각내외 / ±25g</t>
        </is>
      </c>
      <c r="I7" t="inlineStr"/>
      <c r="J7" t="inlineStr">
        <is>
          <t>(팩/450g)</t>
        </is>
      </c>
    </row>
    <row r="8">
      <c r="A8" t="inlineStr"/>
      <c r="B8" t="n">
        <v>560</v>
      </c>
      <c r="C8" t="inlineStr">
        <is>
          <t>꽃게(중국/냉동)S사이즈</t>
        </is>
      </c>
      <c r="D8" t="inlineStr">
        <is>
          <t>중국</t>
        </is>
      </c>
      <c r="E8" t="inlineStr">
        <is>
          <t>냉동</t>
        </is>
      </c>
      <c r="F8" t="inlineStr">
        <is>
          <t>KG</t>
        </is>
      </c>
      <c r="G8" t="n">
        <v>9000</v>
      </c>
      <c r="H8" t="inlineStr">
        <is>
          <t>(팩/450g)냉동절단꽃게 수입. S사이즈. 60조각내외 / ±15g</t>
        </is>
      </c>
      <c r="I8" t="inlineStr"/>
      <c r="J8" t="inlineStr">
        <is>
          <t>(팩/450g)</t>
        </is>
      </c>
    </row>
    <row r="9">
      <c r="A9" t="inlineStr"/>
      <c r="B9" t="n">
        <v>807</v>
      </c>
      <c r="C9" t="inlineStr">
        <is>
          <t>꽃게 온마리</t>
        </is>
      </c>
      <c r="D9" t="inlineStr">
        <is>
          <t>국내산</t>
        </is>
      </c>
      <c r="E9" t="inlineStr">
        <is>
          <t>냉동</t>
        </is>
      </c>
      <c r="F9" t="inlineStr">
        <is>
          <t>KG</t>
        </is>
      </c>
      <c r="G9" t="n">
        <v>18000</v>
      </c>
      <c r="H9" t="inlineStr">
        <is>
          <t>마리당 160~180g 정도. 등껍질제거X, 끝발제거X</t>
        </is>
      </c>
      <c r="I9" t="inlineStr"/>
      <c r="J9" t="inlineStr"/>
    </row>
    <row r="10">
      <c r="A10" t="inlineStr">
        <is>
          <t>황게</t>
        </is>
      </c>
      <c r="B10" t="n">
        <v>644</v>
      </c>
      <c r="C10" t="inlineStr">
        <is>
          <t>황게(2절)</t>
        </is>
      </c>
      <c r="D10" t="inlineStr">
        <is>
          <t>국내산</t>
        </is>
      </c>
      <c r="E10" t="inlineStr">
        <is>
          <t>냉동</t>
        </is>
      </c>
      <c r="F10" t="inlineStr">
        <is>
          <t>팩</t>
        </is>
      </c>
      <c r="G10" t="inlineStr">
        <is>
          <t>일시품절</t>
        </is>
      </c>
      <c r="H10" t="inlineStr">
        <is>
          <t>1토막:15~20g</t>
        </is>
      </c>
      <c r="I10" t="inlineStr">
        <is>
          <t>○</t>
        </is>
      </c>
      <c r="J10" t="inlineStr">
        <is>
          <t>팩</t>
        </is>
      </c>
    </row>
    <row r="11">
      <c r="A11" t="inlineStr">
        <is>
          <t>새
우</t>
        </is>
      </c>
      <c r="B11" t="n">
        <v>553</v>
      </c>
      <c r="C11" t="inlineStr">
        <is>
          <t>껍질새우/대하</t>
        </is>
      </c>
      <c r="D11" t="inlineStr">
        <is>
          <t>국내산</t>
        </is>
      </c>
      <c r="E11" t="inlineStr">
        <is>
          <t>냉장</t>
        </is>
      </c>
      <c r="F11" t="inlineStr">
        <is>
          <t>KG</t>
        </is>
      </c>
      <c r="G11" t="inlineStr">
        <is>
          <t>품절</t>
        </is>
      </c>
      <c r="H11" t="inlineStr">
        <is>
          <t>KG/25미~30미. 국산 대하, 해동품</t>
        </is>
      </c>
      <c r="I11" t="inlineStr"/>
      <c r="J11" t="inlineStr"/>
    </row>
    <row r="12">
      <c r="A12" t="inlineStr"/>
      <c r="B12" t="n">
        <v>554</v>
      </c>
      <c r="C12" t="inlineStr">
        <is>
          <t>껍질새우/대하(냉동)</t>
        </is>
      </c>
      <c r="D12" t="inlineStr">
        <is>
          <t>국내산</t>
        </is>
      </c>
      <c r="E12" t="inlineStr">
        <is>
          <t>냉장</t>
        </is>
      </c>
      <c r="F12" t="inlineStr">
        <is>
          <t>KG</t>
        </is>
      </c>
      <c r="G12" t="inlineStr">
        <is>
          <t>품절</t>
        </is>
      </c>
      <c r="H12" t="inlineStr">
        <is>
          <t>KG/25미~30미. 국산 대하</t>
        </is>
      </c>
      <c r="I12" t="inlineStr"/>
      <c r="J12" t="inlineStr"/>
    </row>
    <row r="13">
      <c r="A13" t="inlineStr"/>
      <c r="B13" t="n">
        <v>193</v>
      </c>
      <c r="C13" t="inlineStr">
        <is>
          <t>껍질새우</t>
        </is>
      </c>
      <c r="D13" t="inlineStr">
        <is>
          <t>국내산</t>
        </is>
      </c>
      <c r="E13" t="inlineStr">
        <is>
          <t>냉장</t>
        </is>
      </c>
      <c r="F13" t="inlineStr">
        <is>
          <t>kg</t>
        </is>
      </c>
      <c r="G13" t="inlineStr">
        <is>
          <t>품절</t>
        </is>
      </c>
      <c r="H13" t="inlineStr">
        <is>
          <t>13~15cm, 50~60미, 양식산, 흰다리새우</t>
        </is>
      </c>
      <c r="I13" t="inlineStr"/>
      <c r="J13" t="inlineStr"/>
    </row>
    <row r="14">
      <c r="A14" t="inlineStr"/>
      <c r="B14" t="n">
        <v>194</v>
      </c>
      <c r="C14" t="inlineStr">
        <is>
          <t>껍질새우(냉동)</t>
        </is>
      </c>
      <c r="D14" t="inlineStr">
        <is>
          <t>국내산</t>
        </is>
      </c>
      <c r="E14" t="inlineStr">
        <is>
          <t>냉동</t>
        </is>
      </c>
      <c r="F14" t="inlineStr">
        <is>
          <t>kg</t>
        </is>
      </c>
      <c r="G14" t="inlineStr">
        <is>
          <t>품절</t>
        </is>
      </c>
      <c r="H14" t="inlineStr">
        <is>
          <t>13~15cm, 50~60미, 양식산, 흰다리새우</t>
        </is>
      </c>
      <c r="I14" t="inlineStr"/>
      <c r="J14" t="inlineStr"/>
    </row>
    <row r="15">
      <c r="A15" t="inlineStr"/>
      <c r="B15" t="n">
        <v>646</v>
      </c>
      <c r="C15" t="inlineStr">
        <is>
          <t>흰다리새우(40미)</t>
        </is>
      </c>
      <c r="D15" t="inlineStr">
        <is>
          <t>수입(말레이시아)</t>
        </is>
      </c>
      <c r="E15" t="inlineStr">
        <is>
          <t>냉동</t>
        </is>
      </c>
      <c r="F15" t="inlineStr">
        <is>
          <t>kg</t>
        </is>
      </c>
      <c r="G15" t="n">
        <v>30750</v>
      </c>
      <c r="H15" t="inlineStr">
        <is>
          <t>500g/팩 포장(수입완제품)(머리,꼬리,껍질 있음)</t>
        </is>
      </c>
      <c r="I15" t="inlineStr"/>
      <c r="J15" t="inlineStr">
        <is>
          <t>20미/500g</t>
        </is>
      </c>
    </row>
    <row r="16">
      <c r="A16" t="inlineStr"/>
      <c r="B16" t="n">
        <v>195</v>
      </c>
      <c r="C16" t="inlineStr">
        <is>
          <t>흰다리새우(60미)</t>
        </is>
      </c>
      <c r="D16" t="inlineStr">
        <is>
          <t>수입(말레이시아)</t>
        </is>
      </c>
      <c r="E16" t="inlineStr">
        <is>
          <t>냉동</t>
        </is>
      </c>
      <c r="F16" t="inlineStr">
        <is>
          <t>kg</t>
        </is>
      </c>
      <c r="G16" t="n">
        <v>27750</v>
      </c>
      <c r="H16" t="inlineStr">
        <is>
          <t>500g/팩 포장(수입완제품)(머리,꼬리,껍질 있음)</t>
        </is>
      </c>
      <c r="I16" t="inlineStr"/>
      <c r="J16" t="inlineStr">
        <is>
          <t>30미/500g</t>
        </is>
      </c>
    </row>
    <row r="17">
      <c r="A17" t="inlineStr"/>
      <c r="B17" t="n">
        <v>837</v>
      </c>
      <c r="C17" t="inlineStr">
        <is>
          <t>흰다리새우(80미)</t>
        </is>
      </c>
      <c r="D17" t="inlineStr">
        <is>
          <t>수입(말레이시아)</t>
        </is>
      </c>
      <c r="E17" t="inlineStr">
        <is>
          <t>냉동</t>
        </is>
      </c>
      <c r="F17" t="inlineStr">
        <is>
          <t>kg</t>
        </is>
      </c>
      <c r="G17" t="n">
        <v>26250</v>
      </c>
      <c r="H17" t="inlineStr">
        <is>
          <t>500g/팩 포장(수입완제품)(머리,꼬리,껍질 있음)</t>
        </is>
      </c>
      <c r="I17" t="inlineStr"/>
      <c r="J17" t="inlineStr">
        <is>
          <t>40미/500g</t>
        </is>
      </c>
    </row>
    <row r="18">
      <c r="A18" t="inlineStr"/>
      <c r="B18" t="n">
        <v>645</v>
      </c>
      <c r="C18" t="inlineStr">
        <is>
          <t>흰다리새우(100미)</t>
        </is>
      </c>
      <c r="D18" t="inlineStr">
        <is>
          <t>수입(말레이시아)</t>
        </is>
      </c>
      <c r="E18" t="inlineStr">
        <is>
          <t>냉동</t>
        </is>
      </c>
      <c r="F18" t="inlineStr">
        <is>
          <t>kg</t>
        </is>
      </c>
      <c r="G18" t="n">
        <v>24000</v>
      </c>
      <c r="H18" t="inlineStr">
        <is>
          <t>500g/팩 포장(수입완제품)(머리,꼬리,껍질 있음)</t>
        </is>
      </c>
      <c r="I18" t="inlineStr"/>
      <c r="J18" t="inlineStr">
        <is>
          <t>50미/500g</t>
        </is>
      </c>
    </row>
    <row r="19">
      <c r="A19" t="inlineStr"/>
      <c r="B19" t="n">
        <v>794</v>
      </c>
      <c r="C19" t="inlineStr">
        <is>
          <t>블랙타이거새우(8미)500g</t>
        </is>
      </c>
      <c r="D19" t="inlineStr">
        <is>
          <t>수입(말레이시아)</t>
        </is>
      </c>
      <c r="E19" t="inlineStr">
        <is>
          <t>냉동</t>
        </is>
      </c>
      <c r="F19" t="inlineStr">
        <is>
          <t>500/팩</t>
        </is>
      </c>
      <c r="G19" t="n">
        <v>24750</v>
      </c>
      <c r="H19" t="inlineStr">
        <is>
          <t>IQF개별동결, 홍다리얼룩새우, 길이 약 20cm</t>
        </is>
      </c>
      <c r="I19" t="inlineStr"/>
      <c r="J19" t="inlineStr"/>
    </row>
    <row r="20">
      <c r="A20" t="inlineStr"/>
      <c r="B20" t="n">
        <v>849</v>
      </c>
      <c r="C20" t="inlineStr">
        <is>
          <t>블랙타이거새우(10미)500g</t>
        </is>
      </c>
      <c r="D20" t="inlineStr">
        <is>
          <t>수입(말레이시아)</t>
        </is>
      </c>
      <c r="E20" t="inlineStr">
        <is>
          <t>냉동</t>
        </is>
      </c>
      <c r="F20" t="inlineStr">
        <is>
          <t>500/팩</t>
        </is>
      </c>
      <c r="G20" t="n">
        <v>23250</v>
      </c>
      <c r="H20" t="inlineStr">
        <is>
          <t>IQF개별동결, 홍다리얼룩새우, 길이 약 17~18cm</t>
        </is>
      </c>
      <c r="I20" t="inlineStr"/>
      <c r="J20" t="inlineStr"/>
    </row>
    <row r="21">
      <c r="A21" t="inlineStr"/>
      <c r="B21" t="n">
        <v>848</v>
      </c>
      <c r="C21" t="inlineStr">
        <is>
          <t>블랙타이거새우(12미)500g</t>
        </is>
      </c>
      <c r="D21" t="inlineStr">
        <is>
          <t>수입(말레이시아)</t>
        </is>
      </c>
      <c r="E21" t="inlineStr">
        <is>
          <t>냉동</t>
        </is>
      </c>
      <c r="F21" t="inlineStr">
        <is>
          <t>500/팩</t>
        </is>
      </c>
      <c r="G21" t="n">
        <v>21000</v>
      </c>
      <c r="H21" t="inlineStr">
        <is>
          <t>IQF개별동결, 홍다리얼룩새우, 길이 약 17cm</t>
        </is>
      </c>
      <c r="I21" t="inlineStr"/>
      <c r="J21" t="inlineStr"/>
    </row>
    <row r="22">
      <c r="A22" t="inlineStr"/>
      <c r="B22" t="n">
        <v>534</v>
      </c>
      <c r="C22" t="inlineStr">
        <is>
          <t>가재새우</t>
        </is>
      </c>
      <c r="D22" t="inlineStr">
        <is>
          <t>국내산(제주)</t>
        </is>
      </c>
      <c r="E22" t="inlineStr">
        <is>
          <t>냉동</t>
        </is>
      </c>
      <c r="F22" t="inlineStr">
        <is>
          <t>kg</t>
        </is>
      </c>
      <c r="G22" t="n">
        <v>12750</v>
      </c>
      <c r="H22" t="inlineStr">
        <is>
          <t>40~50미, 딱새우</t>
        </is>
      </c>
      <c r="I22" t="inlineStr"/>
      <c r="J22" t="inlineStr"/>
    </row>
    <row r="23">
      <c r="A23" t="inlineStr"/>
      <c r="B23" t="n">
        <v>589</v>
      </c>
      <c r="C23" t="inlineStr">
        <is>
          <t>민물새우</t>
        </is>
      </c>
      <c r="D23" t="inlineStr">
        <is>
          <t>수입(인도)</t>
        </is>
      </c>
      <c r="E23" t="inlineStr">
        <is>
          <t>냉동</t>
        </is>
      </c>
      <c r="F23" t="inlineStr">
        <is>
          <t>400g/1봉</t>
        </is>
      </c>
      <c r="G23" t="n">
        <v>9900</v>
      </c>
      <c r="H23" t="inlineStr">
        <is>
          <t>3~4cm</t>
        </is>
      </c>
      <c r="I23" t="inlineStr"/>
      <c r="J23" t="inlineStr">
        <is>
          <t>400g단위</t>
        </is>
      </c>
    </row>
    <row r="24">
      <c r="A24" t="inlineStr"/>
      <c r="B24" t="n">
        <v>793</v>
      </c>
      <c r="C24" t="inlineStr">
        <is>
          <t>노바시새우(30미/300g)</t>
        </is>
      </c>
      <c r="D24" t="inlineStr">
        <is>
          <t>수입(베트남)</t>
        </is>
      </c>
      <c r="E24" t="inlineStr">
        <is>
          <t>냉동</t>
        </is>
      </c>
      <c r="F24" t="inlineStr">
        <is>
          <t>300g/팩</t>
        </is>
      </c>
      <c r="G24" t="n">
        <v>10500</v>
      </c>
      <c r="H24" t="inlineStr">
        <is>
          <t>C자로 말리지 않은 일자새우. 머리X껍질X꼬리O, 약 11cm</t>
        </is>
      </c>
      <c r="I24" t="inlineStr"/>
      <c r="J24" t="inlineStr">
        <is>
          <t>300g/팩</t>
        </is>
      </c>
    </row>
    <row r="25">
      <c r="A25" t="inlineStr">
        <is>
          <t>새
우
살
-
껍
질
x</t>
        </is>
      </c>
      <c r="B25" t="n">
        <v>212</v>
      </c>
      <c r="C25" t="inlineStr">
        <is>
          <t>홍새우살</t>
        </is>
      </c>
      <c r="D25" t="inlineStr">
        <is>
          <t>국내산</t>
        </is>
      </c>
      <c r="E25" t="inlineStr">
        <is>
          <t>냉장</t>
        </is>
      </c>
      <c r="F25" t="inlineStr">
        <is>
          <t>kg</t>
        </is>
      </c>
      <c r="G25" t="n">
        <v>54000</v>
      </c>
      <c r="H25" t="inlineStr">
        <is>
          <t>200~300미 내외 국산 새우 두절, 꼬리,껍질제거</t>
        </is>
      </c>
      <c r="I25" t="inlineStr"/>
      <c r="J25" t="inlineStr"/>
    </row>
    <row r="26">
      <c r="A26" t="inlineStr"/>
      <c r="B26" t="n">
        <v>213</v>
      </c>
      <c r="C26" t="inlineStr">
        <is>
          <t>홍새우살(냉동)</t>
        </is>
      </c>
      <c r="D26" t="inlineStr">
        <is>
          <t>국내산</t>
        </is>
      </c>
      <c r="E26" t="inlineStr">
        <is>
          <t>냉동</t>
        </is>
      </c>
      <c r="F26" t="inlineStr">
        <is>
          <t>kg</t>
        </is>
      </c>
      <c r="G26" t="n">
        <v>52500</v>
      </c>
      <c r="H26" t="inlineStr">
        <is>
          <t>200~300미 내외, 블럭동결홍새우 두절, 꼬리,껍질제거</t>
        </is>
      </c>
      <c r="I26" t="inlineStr">
        <is>
          <t>○</t>
        </is>
      </c>
      <c r="J26" t="inlineStr">
        <is>
          <t>500g / 1kg</t>
        </is>
      </c>
    </row>
    <row r="27">
      <c r="A27" t="inlineStr"/>
      <c r="B27" t="n">
        <v>199</v>
      </c>
      <c r="C27" t="inlineStr">
        <is>
          <t>생새우살</t>
        </is>
      </c>
      <c r="D27" t="inlineStr">
        <is>
          <t>국내산</t>
        </is>
      </c>
      <c r="E27" t="inlineStr">
        <is>
          <t>냉장</t>
        </is>
      </c>
      <c r="F27" t="inlineStr">
        <is>
          <t>kg</t>
        </is>
      </c>
      <c r="G27" t="n">
        <v>37500</v>
      </c>
      <c r="H27" t="inlineStr">
        <is>
          <t>150미 내외  흰다리새우 두절, 꼬리,껍질제거</t>
        </is>
      </c>
      <c r="I27" t="inlineStr"/>
      <c r="J27" t="inlineStr"/>
    </row>
    <row r="28">
      <c r="A28" t="inlineStr"/>
      <c r="B28" t="n">
        <v>667</v>
      </c>
      <c r="C28" t="inlineStr">
        <is>
          <t>생새우살(냉장)600g이상(600g~900g)</t>
        </is>
      </c>
      <c r="D28" t="inlineStr">
        <is>
          <t>국내산</t>
        </is>
      </c>
      <c r="E28" t="inlineStr">
        <is>
          <t>봉</t>
        </is>
      </c>
      <c r="F28" t="inlineStr">
        <is>
          <t>kg</t>
        </is>
      </c>
      <c r="G28" t="n">
        <v>39750</v>
      </c>
      <c r="H28" t="inlineStr">
        <is>
          <t>150미 내외  흰다리새우 두절, 꼬리,껍질제거</t>
        </is>
      </c>
      <c r="I28" t="inlineStr"/>
      <c r="J28" t="inlineStr"/>
    </row>
    <row r="29">
      <c r="A29" t="inlineStr"/>
      <c r="B29" t="n">
        <v>666</v>
      </c>
      <c r="C29" t="inlineStr">
        <is>
          <t>생새우살(냉장)500g이하(100g~500g)</t>
        </is>
      </c>
      <c r="D29" t="inlineStr">
        <is>
          <t>국내산</t>
        </is>
      </c>
      <c r="E29" t="inlineStr">
        <is>
          <t>봉</t>
        </is>
      </c>
      <c r="F29" t="inlineStr">
        <is>
          <t>kg</t>
        </is>
      </c>
      <c r="G29" t="n">
        <v>41250</v>
      </c>
      <c r="H29" t="inlineStr">
        <is>
          <t>150미 내외  흰다리새우 두절, 꼬리,껍질제거</t>
        </is>
      </c>
      <c r="I29" t="inlineStr"/>
      <c r="J29" t="inlineStr"/>
    </row>
    <row r="30">
      <c r="A30" t="inlineStr"/>
      <c r="B30" t="n">
        <v>200</v>
      </c>
      <c r="C30" t="inlineStr">
        <is>
          <t>생새우살(냉동)</t>
        </is>
      </c>
      <c r="D30" t="inlineStr">
        <is>
          <t>국내산</t>
        </is>
      </c>
      <c r="E30" t="inlineStr">
        <is>
          <t>냉동</t>
        </is>
      </c>
      <c r="F30" t="inlineStr">
        <is>
          <t>kg</t>
        </is>
      </c>
      <c r="G30" t="n">
        <v>37500</v>
      </c>
      <c r="H30" t="inlineStr">
        <is>
          <t>150미 내외  흰다리새우 두절, 꼬리,껍질제거</t>
        </is>
      </c>
      <c r="I30" t="inlineStr"/>
      <c r="J30" t="inlineStr"/>
    </row>
    <row r="31">
      <c r="A31" t="inlineStr"/>
      <c r="B31" t="n">
        <v>185</v>
      </c>
      <c r="C31" t="inlineStr">
        <is>
          <t>홍새우살(수입냉동)70/100</t>
        </is>
      </c>
      <c r="D31" t="inlineStr">
        <is>
          <t>수입(중국)</t>
        </is>
      </c>
      <c r="E31" t="inlineStr">
        <is>
          <t>냉동</t>
        </is>
      </c>
      <c r="F31" t="inlineStr">
        <is>
          <t>kg</t>
        </is>
      </c>
      <c r="G31" t="inlineStr">
        <is>
          <t>일시품절</t>
        </is>
      </c>
      <c r="H31" t="inlineStr">
        <is>
          <t>70/100사이즈, IQF개별동결홍새우 두절, 꼬리,껍질제거</t>
        </is>
      </c>
      <c r="I31" t="inlineStr"/>
      <c r="J31" t="inlineStr"/>
    </row>
    <row r="32">
      <c r="A32" t="inlineStr"/>
      <c r="B32" t="n">
        <v>183</v>
      </c>
      <c r="C32" t="inlineStr">
        <is>
          <t>홍새우살(수입냉동)100/200</t>
        </is>
      </c>
      <c r="D32" t="inlineStr">
        <is>
          <t>수입(중국)</t>
        </is>
      </c>
      <c r="E32" t="inlineStr">
        <is>
          <t>냉동</t>
        </is>
      </c>
      <c r="F32" t="inlineStr">
        <is>
          <t>kg</t>
        </is>
      </c>
      <c r="G32" t="n">
        <v>16200</v>
      </c>
      <c r="H32" t="inlineStr">
        <is>
          <t>100/200사이즈, IQF개별동결홍새우 두절, 꼬리,껍질제거</t>
        </is>
      </c>
      <c r="I32" t="inlineStr"/>
      <c r="J32" t="inlineStr"/>
    </row>
    <row r="33">
      <c r="A33" t="inlineStr"/>
      <c r="B33" t="n">
        <v>496</v>
      </c>
      <c r="C33" t="inlineStr">
        <is>
          <t>홍새우살(수입냉장)100/200</t>
        </is>
      </c>
      <c r="D33" t="inlineStr">
        <is>
          <t>수입(중국)</t>
        </is>
      </c>
      <c r="E33" t="inlineStr">
        <is>
          <t>냉장</t>
        </is>
      </c>
      <c r="F33" t="inlineStr">
        <is>
          <t>kg</t>
        </is>
      </c>
      <c r="G33" t="n">
        <v>19200</v>
      </c>
      <c r="H33" t="inlineStr">
        <is>
          <t>100/200사이즈홍새우 두절, 꼬리,껍질제거</t>
        </is>
      </c>
      <c r="I33" t="inlineStr"/>
      <c r="J33" t="inlineStr"/>
    </row>
    <row r="34">
      <c r="A34" t="inlineStr"/>
      <c r="B34" t="n">
        <v>184</v>
      </c>
      <c r="C34" t="inlineStr">
        <is>
          <t>홍새우살(수입냉동)200/300</t>
        </is>
      </c>
      <c r="D34" t="inlineStr">
        <is>
          <t>수입(중국)</t>
        </is>
      </c>
      <c r="E34" t="inlineStr">
        <is>
          <t>냉동</t>
        </is>
      </c>
      <c r="F34" t="inlineStr">
        <is>
          <t>kg</t>
        </is>
      </c>
      <c r="G34" t="n">
        <v>15750</v>
      </c>
      <c r="H34" t="inlineStr">
        <is>
          <t>200/300사이즈, IQF개별동결홍새우 두절, 꼬리,껍질제거</t>
        </is>
      </c>
      <c r="I34" t="inlineStr"/>
      <c r="J34" t="inlineStr"/>
    </row>
    <row r="35">
      <c r="A35" t="inlineStr"/>
      <c r="B35" t="n">
        <v>198</v>
      </c>
      <c r="C35" t="inlineStr">
        <is>
          <t>백새우살(냉장)</t>
        </is>
      </c>
      <c r="D35" t="inlineStr">
        <is>
          <t>국내산</t>
        </is>
      </c>
      <c r="E35" t="inlineStr">
        <is>
          <t>냉장</t>
        </is>
      </c>
      <c r="F35" t="inlineStr">
        <is>
          <t>kg</t>
        </is>
      </c>
      <c r="G35" t="n">
        <v>37500</v>
      </c>
      <c r="H35" t="inlineStr">
        <is>
          <t>200미 내외흰다리새우 껍질제거 후 세척</t>
        </is>
      </c>
      <c r="I35" t="inlineStr"/>
      <c r="J35" t="inlineStr"/>
    </row>
    <row r="36">
      <c r="A36" t="inlineStr"/>
      <c r="B36" t="n">
        <v>663</v>
      </c>
      <c r="C36" t="inlineStr">
        <is>
          <t>백새우살(냉장)600g이상(600g~900g)</t>
        </is>
      </c>
      <c r="D36" t="inlineStr">
        <is>
          <t>국내산</t>
        </is>
      </c>
      <c r="E36" t="inlineStr">
        <is>
          <t>봉</t>
        </is>
      </c>
      <c r="F36" t="inlineStr">
        <is>
          <t>kg</t>
        </is>
      </c>
      <c r="G36" t="n">
        <v>39750</v>
      </c>
      <c r="H36" t="inlineStr">
        <is>
          <t>200미 내외흰다리새우 껍질제거 후 세척</t>
        </is>
      </c>
      <c r="I36" t="inlineStr"/>
      <c r="J36" t="inlineStr"/>
    </row>
    <row r="37">
      <c r="A37" t="inlineStr"/>
      <c r="B37" t="n">
        <v>662</v>
      </c>
      <c r="C37" t="inlineStr">
        <is>
          <t>백새우살(냉장)500g이하(100g~500g)</t>
        </is>
      </c>
      <c r="D37" t="inlineStr">
        <is>
          <t>국내산</t>
        </is>
      </c>
      <c r="E37" t="inlineStr">
        <is>
          <t>봉</t>
        </is>
      </c>
      <c r="F37" t="inlineStr">
        <is>
          <t>kg</t>
        </is>
      </c>
      <c r="G37" t="n">
        <v>41250</v>
      </c>
      <c r="H37" t="inlineStr">
        <is>
          <t>200미 내외흰다리새우 껍질제거 후 세척</t>
        </is>
      </c>
      <c r="I37" t="inlineStr"/>
      <c r="J37" t="inlineStr"/>
    </row>
    <row r="38">
      <c r="A38" t="inlineStr"/>
      <c r="B38" t="n">
        <v>197</v>
      </c>
      <c r="C38" t="inlineStr">
        <is>
          <t>백새우살(냉동)</t>
        </is>
      </c>
      <c r="D38" t="inlineStr">
        <is>
          <t>국내산</t>
        </is>
      </c>
      <c r="E38" t="inlineStr">
        <is>
          <t>냉동</t>
        </is>
      </c>
      <c r="F38" t="inlineStr">
        <is>
          <t>kg</t>
        </is>
      </c>
      <c r="G38" t="n">
        <v>37500</v>
      </c>
      <c r="H38" t="inlineStr">
        <is>
          <t>200미 내외, 블럭동결흰다리새우 껍질제거 후 세척</t>
        </is>
      </c>
      <c r="I38" t="inlineStr">
        <is>
          <t>○</t>
        </is>
      </c>
      <c r="J38" t="inlineStr">
        <is>
          <t>500g / 1kg</t>
        </is>
      </c>
    </row>
    <row r="39">
      <c r="A39" t="inlineStr"/>
      <c r="B39" t="inlineStr"/>
      <c r="C39" t="inlineStr">
        <is>
          <t>백새우살(수입냉장)</t>
        </is>
      </c>
      <c r="D39" t="inlineStr">
        <is>
          <t>수입(중국,베트남외)</t>
        </is>
      </c>
      <c r="E39" t="inlineStr">
        <is>
          <t>냉장</t>
        </is>
      </c>
      <c r="F39" t="inlineStr">
        <is>
          <t>kg</t>
        </is>
      </c>
      <c r="G39" t="inlineStr">
        <is>
          <t>품절</t>
        </is>
      </c>
      <c r="H39" t="inlineStr">
        <is>
          <t>90/120사이즈흰다리새우 껍질제거 후 세척</t>
        </is>
      </c>
      <c r="I39" t="inlineStr"/>
      <c r="J39" t="inlineStr"/>
    </row>
    <row r="40">
      <c r="A40" t="inlineStr"/>
      <c r="B40" t="n">
        <v>139</v>
      </c>
      <c r="C40" t="inlineStr">
        <is>
          <t>백새우살(수입냉동)31/50</t>
        </is>
      </c>
      <c r="D40" t="inlineStr">
        <is>
          <t>수입(베트남,인도외)</t>
        </is>
      </c>
      <c r="E40" t="inlineStr">
        <is>
          <t>냉동</t>
        </is>
      </c>
      <c r="F40" t="inlineStr">
        <is>
          <t>kg</t>
        </is>
      </c>
      <c r="G40" t="n">
        <v>22500</v>
      </c>
      <c r="H40" t="inlineStr">
        <is>
          <t>31/50사이즈, IQF개별동결흰다리새우 껍질제거 후 세척</t>
        </is>
      </c>
      <c r="I40" t="inlineStr"/>
      <c r="J40" t="inlineStr">
        <is>
          <t>kg - 100미 내외</t>
        </is>
      </c>
    </row>
    <row r="41">
      <c r="A41" t="inlineStr"/>
      <c r="B41" t="n">
        <v>140</v>
      </c>
      <c r="C41" t="inlineStr">
        <is>
          <t>백새우살(수입냉동)51/70</t>
        </is>
      </c>
      <c r="D41" t="inlineStr">
        <is>
          <t>수입(베트남,인도외)</t>
        </is>
      </c>
      <c r="E41" t="inlineStr">
        <is>
          <t>냉동</t>
        </is>
      </c>
      <c r="F41" t="inlineStr">
        <is>
          <t>kg</t>
        </is>
      </c>
      <c r="G41" t="n">
        <v>21750</v>
      </c>
      <c r="H41" t="inlineStr">
        <is>
          <t>51/70사이즈, IQF개별동결흰다리새우 껍질제거 후 세척</t>
        </is>
      </c>
      <c r="I41" t="inlineStr"/>
      <c r="J41" t="inlineStr">
        <is>
          <t>kg - 140미 내외</t>
        </is>
      </c>
    </row>
    <row r="42">
      <c r="A42" t="inlineStr"/>
      <c r="B42" t="n">
        <v>141</v>
      </c>
      <c r="C42" t="inlineStr">
        <is>
          <t>백새우살(수입냉동)71/90</t>
        </is>
      </c>
      <c r="D42" t="inlineStr">
        <is>
          <t>수입(베트남,인도외)</t>
        </is>
      </c>
      <c r="E42" t="inlineStr">
        <is>
          <t>냉동</t>
        </is>
      </c>
      <c r="F42" t="inlineStr">
        <is>
          <t>kg</t>
        </is>
      </c>
      <c r="G42" t="n">
        <v>21000</v>
      </c>
      <c r="H42" t="inlineStr">
        <is>
          <t>71/90사이즈, IQF개별동결흰다리새우 껍질제거 후 세척</t>
        </is>
      </c>
      <c r="I42" t="inlineStr"/>
      <c r="J42" t="inlineStr">
        <is>
          <t>kg - 180미 내외</t>
        </is>
      </c>
    </row>
    <row r="43">
      <c r="A43" t="inlineStr"/>
      <c r="B43" t="n">
        <v>142</v>
      </c>
      <c r="C43" t="inlineStr">
        <is>
          <t>백새우살(수입냉동)90/120</t>
        </is>
      </c>
      <c r="D43" t="inlineStr">
        <is>
          <t>수입(베트남,인도외)</t>
        </is>
      </c>
      <c r="E43" t="inlineStr">
        <is>
          <t>냉동</t>
        </is>
      </c>
      <c r="F43" t="inlineStr">
        <is>
          <t>kg</t>
        </is>
      </c>
      <c r="G43" t="n">
        <v>19800</v>
      </c>
      <c r="H43" t="inlineStr">
        <is>
          <t>90/120사이즈흰다리새우 껍질제거 후 세척</t>
        </is>
      </c>
      <c r="I43" t="inlineStr"/>
      <c r="J43" t="inlineStr">
        <is>
          <t>kg - 240미 내외</t>
        </is>
      </c>
    </row>
    <row r="44">
      <c r="A44" t="inlineStr"/>
      <c r="B44" t="inlineStr"/>
      <c r="C44" t="inlineStr">
        <is>
          <t>왕백새우살(수입냉장)大</t>
        </is>
      </c>
      <c r="D44" t="inlineStr">
        <is>
          <t>수입(베트남,인도외)</t>
        </is>
      </c>
      <c r="E44" t="inlineStr">
        <is>
          <t>냉동</t>
        </is>
      </c>
      <c r="F44" t="inlineStr">
        <is>
          <t>kg</t>
        </is>
      </c>
      <c r="G44" t="inlineStr">
        <is>
          <t>일시품절</t>
        </is>
      </c>
      <c r="H44" t="inlineStr">
        <is>
          <t>31/50사이즈, IQF개별동결흰다리새우 껍질제거 후 세척</t>
        </is>
      </c>
      <c r="I44" t="inlineStr"/>
      <c r="J44" t="inlineStr"/>
    </row>
    <row r="45">
      <c r="A45" t="inlineStr"/>
      <c r="B45" t="n">
        <v>535</v>
      </c>
      <c r="C45" t="inlineStr">
        <is>
          <t>가재새우살</t>
        </is>
      </c>
      <c r="D45" t="inlineStr">
        <is>
          <t>국내산</t>
        </is>
      </c>
      <c r="E45" t="inlineStr">
        <is>
          <t>냉장</t>
        </is>
      </c>
      <c r="F45" t="inlineStr">
        <is>
          <t>kg</t>
        </is>
      </c>
      <c r="G45" t="inlineStr">
        <is>
          <t>일시품절</t>
        </is>
      </c>
      <c r="H45" t="inlineStr">
        <is>
          <t>150~200미 내외, 레드랍스타새우살가재새우 껍질제거 후 세척</t>
        </is>
      </c>
      <c r="I45" t="inlineStr"/>
      <c r="J45" t="inlineStr"/>
    </row>
    <row r="46">
      <c r="A46" t="inlineStr"/>
      <c r="B46" t="n">
        <v>536</v>
      </c>
      <c r="C46" t="inlineStr">
        <is>
          <t>가재새우살(냉동)</t>
        </is>
      </c>
      <c r="D46" t="inlineStr">
        <is>
          <t>국내산</t>
        </is>
      </c>
      <c r="E46" t="inlineStr">
        <is>
          <t>냉동</t>
        </is>
      </c>
      <c r="F46" t="inlineStr">
        <is>
          <t>kg</t>
        </is>
      </c>
      <c r="G46" t="inlineStr">
        <is>
          <t>일시품절</t>
        </is>
      </c>
      <c r="H46" t="inlineStr">
        <is>
          <t>150~200미 내외, 레드랍스타새우살, IQF개별동결가재새우 껍질제거 후 세척</t>
        </is>
      </c>
      <c r="I46" t="inlineStr"/>
      <c r="J46" t="inlineStr"/>
    </row>
    <row r="47">
      <c r="A47" t="inlineStr"/>
      <c r="B47" t="n">
        <v>833</v>
      </c>
      <c r="C47" t="inlineStr">
        <is>
          <t>생칵테일새우(50미)</t>
        </is>
      </c>
      <c r="D47" t="inlineStr">
        <is>
          <t>냉동</t>
        </is>
      </c>
      <c r="E47" t="inlineStr">
        <is>
          <t>수입(베트남)</t>
        </is>
      </c>
      <c r="F47" t="inlineStr">
        <is>
          <t>kg</t>
        </is>
      </c>
      <c r="G47" t="n">
        <v>27000</v>
      </c>
      <c r="H47" t="inlineStr"/>
      <c r="I47" t="inlineStr"/>
      <c r="J47" t="inlineStr"/>
    </row>
    <row r="48">
      <c r="A48" t="inlineStr"/>
      <c r="B48" t="n">
        <v>834</v>
      </c>
      <c r="C48" t="inlineStr">
        <is>
          <t>생칵테일새우(60미)</t>
        </is>
      </c>
      <c r="D48" t="inlineStr">
        <is>
          <t>냉동</t>
        </is>
      </c>
      <c r="E48" t="inlineStr">
        <is>
          <t>수입(베트남)</t>
        </is>
      </c>
      <c r="F48" t="inlineStr">
        <is>
          <t>kg</t>
        </is>
      </c>
      <c r="G48" t="n">
        <v>26250</v>
      </c>
      <c r="H48" t="inlineStr"/>
      <c r="I48" t="inlineStr"/>
      <c r="J48" t="inlineStr"/>
    </row>
    <row r="49">
      <c r="A49" t="inlineStr"/>
      <c r="B49" t="n">
        <v>835</v>
      </c>
      <c r="C49" t="inlineStr">
        <is>
          <t>생칵테일새우(70미)</t>
        </is>
      </c>
      <c r="D49" t="inlineStr">
        <is>
          <t>냉동</t>
        </is>
      </c>
      <c r="E49" t="inlineStr">
        <is>
          <t>수입(베트남)</t>
        </is>
      </c>
      <c r="F49" t="inlineStr">
        <is>
          <t>kg</t>
        </is>
      </c>
      <c r="G49" t="n">
        <v>23400</v>
      </c>
      <c r="H49" t="inlineStr"/>
      <c r="I49" t="inlineStr"/>
      <c r="J49" t="inlineStr"/>
    </row>
    <row r="50">
      <c r="A50" t="inlineStr"/>
      <c r="B50" t="n">
        <v>175</v>
      </c>
      <c r="C50" t="inlineStr">
        <is>
          <t>칵테일새우(31/50)</t>
        </is>
      </c>
      <c r="D50" t="inlineStr">
        <is>
          <t>수입(베트남)</t>
        </is>
      </c>
      <c r="E50" t="inlineStr">
        <is>
          <t>냉동</t>
        </is>
      </c>
      <c r="F50" t="inlineStr">
        <is>
          <t>kg</t>
        </is>
      </c>
      <c r="G50" t="n">
        <v>26250</v>
      </c>
      <c r="H50" t="inlineStr">
        <is>
          <t>3150사이즈, IQF개별동결자숙 후 껍질제거, 꼬리유</t>
        </is>
      </c>
      <c r="I50" t="inlineStr"/>
      <c r="J50" t="inlineStr">
        <is>
          <t>부가세포함
kg - 100미 내외</t>
        </is>
      </c>
    </row>
    <row r="51">
      <c r="A51" t="inlineStr"/>
      <c r="B51" t="n">
        <v>176</v>
      </c>
      <c r="C51" t="inlineStr">
        <is>
          <t>칵테일새우(71/90)</t>
        </is>
      </c>
      <c r="D51" t="inlineStr">
        <is>
          <t>수입(베트남)</t>
        </is>
      </c>
      <c r="E51" t="inlineStr">
        <is>
          <t>냉동</t>
        </is>
      </c>
      <c r="F51" t="inlineStr">
        <is>
          <t>kg</t>
        </is>
      </c>
      <c r="G51" t="n">
        <v>23550</v>
      </c>
      <c r="H51" t="inlineStr">
        <is>
          <t>7190사이즈, IQF개별동결자숙 후 껍질제거, 꼬리유</t>
        </is>
      </c>
      <c r="I51" t="inlineStr"/>
      <c r="J51" t="inlineStr">
        <is>
          <t>부가세포함
kg - 180미 내외</t>
        </is>
      </c>
    </row>
    <row r="52">
      <c r="A52" t="inlineStr">
        <is>
          <t>랍스터</t>
        </is>
      </c>
      <c r="B52" t="n">
        <v>588</v>
      </c>
      <c r="C52" t="inlineStr">
        <is>
          <t>미니 바다가재</t>
        </is>
      </c>
      <c r="D52" t="inlineStr">
        <is>
          <t>수입</t>
        </is>
      </c>
      <c r="E52" t="inlineStr">
        <is>
          <t>냉동</t>
        </is>
      </c>
      <c r="F52" t="inlineStr">
        <is>
          <t>마리</t>
        </is>
      </c>
      <c r="G52" t="inlineStr">
        <is>
          <t>문의</t>
        </is>
      </c>
      <c r="H52" t="inlineStr">
        <is>
          <t>1마리 380g~420g</t>
        </is>
      </c>
      <c r="I52" t="inlineStr"/>
      <c r="J52" t="inlineStr">
        <is>
          <t>마리</t>
        </is>
      </c>
    </row>
    <row r="53">
      <c r="A53" t="inlineStr">
        <is>
          <t xml:space="preserve">                 ※ 패류 갑각류 최소 발주단위 1KG 이상 </t>
        </is>
      </c>
      <c r="B53" t="inlineStr"/>
      <c r="C53" t="inlineStr"/>
      <c r="D53" t="inlineStr"/>
      <c r="E53" t="inlineStr"/>
      <c r="F53" t="inlineStr"/>
      <c r="G53" t="inlineStr"/>
      <c r="H53" t="inlineStr"/>
      <c r="I53" t="inlineStr"/>
      <c r="J53" t="inlineStr"/>
    </row>
  </sheetData>
  <hyperlinks>
    <hyperlink ref="A2" r:id="rId1"/>
  </hyperlinks>
  <pageMargins left="0.75" right="0.75" top="1" bottom="1" header="0.5" footer="0.5"/>
</worksheet>
</file>

<file path=xl/worksheets/sheet12.xml><?xml version="1.0" encoding="utf-8"?>
<worksheet xmlns:r="http://schemas.openxmlformats.org/officeDocument/2006/relationships" xmlns="http://schemas.openxmlformats.org/spreadsheetml/2006/main">
  <sheetPr>
    <outlinePr summaryBelow="1" summaryRight="1"/>
    <pageSetUpPr/>
  </sheetPr>
  <dimension ref="A1:J120"/>
  <sheetViews>
    <sheetView workbookViewId="0">
      <selection activeCell="A1" sqref="A1"/>
    </sheetView>
  </sheetViews>
  <sheetFormatPr baseColWidth="8" defaultRowHeight="15"/>
  <sheetData>
    <row r="1">
      <c r="A1" t="inlineStr">
        <is>
          <t>5796_호남푸드_6월★SJ씨푸드★학교가하미라+3.xlsx</t>
        </is>
      </c>
    </row>
    <row r="2">
      <c r="A2" t="inlineStr">
        <is>
          <t>https://school062.com/bbs/board.php?bo_table=product_02&amp;wr_id=5796</t>
        </is>
      </c>
    </row>
    <row r="3">
      <c r="A3" s="1" t="inlineStr">
        <is>
          <t>구  분</t>
        </is>
      </c>
      <c r="B3" s="1" t="inlineStr">
        <is>
          <t>코 드</t>
        </is>
      </c>
      <c r="C3" s="1" t="inlineStr">
        <is>
          <t>제   품   명</t>
        </is>
      </c>
      <c r="D3" s="1" t="inlineStr">
        <is>
          <t>원산지</t>
        </is>
      </c>
      <c r="E3" s="1" t="inlineStr">
        <is>
          <t>제 품 규 격</t>
        </is>
      </c>
      <c r="F3" s="1" t="inlineStr">
        <is>
          <t>단위</t>
        </is>
      </c>
      <c r="G3" s="1" t="inlineStr">
        <is>
          <t>학교가</t>
        </is>
      </c>
      <c r="H3" s="1" t="inlineStr">
        <is>
          <t>특             징</t>
        </is>
      </c>
      <c r="I3" s="1" t="inlineStr">
        <is>
          <t>HACCP
적용</t>
        </is>
      </c>
      <c r="J3" s="1" t="inlineStr">
        <is>
          <t>비  고</t>
        </is>
      </c>
    </row>
    <row r="4">
      <c r="A4" t="inlineStr">
        <is>
          <t>바
지
락</t>
        </is>
      </c>
      <c r="B4" t="n">
        <v>591</v>
      </c>
      <c r="C4" t="inlineStr">
        <is>
          <t>바지락살(생물)</t>
        </is>
      </c>
      <c r="D4" t="inlineStr">
        <is>
          <t>국내산(삼천포)</t>
        </is>
      </c>
      <c r="E4" t="inlineStr">
        <is>
          <t>냉장</t>
        </is>
      </c>
      <c r="F4" t="inlineStr">
        <is>
          <t>kg</t>
        </is>
      </c>
      <c r="G4" t="n">
        <v>50250</v>
      </c>
      <c r="H4" t="inlineStr">
        <is>
          <t>생물, 선별하여 껍질제거 후 세척-★HACCP인증</t>
        </is>
      </c>
      <c r="I4" t="inlineStr"/>
      <c r="J4" t="inlineStr"/>
    </row>
    <row r="5">
      <c r="A5" t="inlineStr"/>
      <c r="B5" t="n">
        <v>661</v>
      </c>
      <c r="C5" t="inlineStr">
        <is>
          <t>바지락살(생물)600g이상(600g~900g)</t>
        </is>
      </c>
      <c r="D5" t="inlineStr">
        <is>
          <t>국내산(삼천포)</t>
        </is>
      </c>
      <c r="E5" t="inlineStr">
        <is>
          <t>냉장</t>
        </is>
      </c>
      <c r="F5" t="inlineStr">
        <is>
          <t xml:space="preserve">600g 이상
 소수점발주 </t>
        </is>
      </c>
      <c r="G5" t="n">
        <v>51750</v>
      </c>
      <c r="H5" t="inlineStr">
        <is>
          <t>생물, 선별하여 껍질제거 후 세척-★HACCP인증</t>
        </is>
      </c>
      <c r="I5" t="inlineStr"/>
      <c r="J5" t="inlineStr"/>
    </row>
    <row r="6">
      <c r="A6" t="inlineStr"/>
      <c r="B6" t="n">
        <v>660</v>
      </c>
      <c r="C6" t="inlineStr">
        <is>
          <t>바지락살(생물)500g이하(100g~500g)</t>
        </is>
      </c>
      <c r="D6" t="inlineStr">
        <is>
          <t>국내산(삼천포)</t>
        </is>
      </c>
      <c r="E6" t="inlineStr">
        <is>
          <t>냉장</t>
        </is>
      </c>
      <c r="F6" t="inlineStr">
        <is>
          <t xml:space="preserve">500g 이하
 소수점발주 </t>
        </is>
      </c>
      <c r="G6" t="n">
        <v>54000</v>
      </c>
      <c r="H6" t="inlineStr">
        <is>
          <t>생물, 선별하여 껍질제거 후 세척-★HACCP인증</t>
        </is>
      </c>
      <c r="I6" t="inlineStr"/>
      <c r="J6" t="inlineStr"/>
    </row>
    <row r="7">
      <c r="A7" t="inlineStr"/>
      <c r="B7" t="n">
        <v>590</v>
      </c>
      <c r="C7" t="inlineStr">
        <is>
          <t>바지락살(냉동)</t>
        </is>
      </c>
      <c r="D7" t="inlineStr">
        <is>
          <t>국내산(삼천포)</t>
        </is>
      </c>
      <c r="E7" t="inlineStr">
        <is>
          <t>냉동</t>
        </is>
      </c>
      <c r="F7" t="inlineStr">
        <is>
          <t>kg</t>
        </is>
      </c>
      <c r="G7" t="n">
        <v>50300</v>
      </c>
      <c r="H7" t="inlineStr">
        <is>
          <t>생물, 선별하여 껍질제거 후 세척, 블럭동결-★HACCP인증</t>
        </is>
      </c>
      <c r="I7" t="inlineStr">
        <is>
          <t>○</t>
        </is>
      </c>
      <c r="J7" t="inlineStr"/>
    </row>
    <row r="8">
      <c r="A8" t="inlineStr"/>
      <c r="B8" t="n">
        <v>592</v>
      </c>
      <c r="C8" t="inlineStr">
        <is>
          <t>바지락살(자숙)</t>
        </is>
      </c>
      <c r="D8" t="inlineStr">
        <is>
          <t>수입(중국)</t>
        </is>
      </c>
      <c r="E8" t="inlineStr">
        <is>
          <t>냉동</t>
        </is>
      </c>
      <c r="F8" t="inlineStr">
        <is>
          <t>kg</t>
        </is>
      </c>
      <c r="G8" t="n">
        <v>9900</v>
      </c>
      <c r="H8" t="inlineStr">
        <is>
          <t>자숙바지락살 IQF동결중상품, 껍질크기 4~5cm</t>
        </is>
      </c>
      <c r="I8" t="inlineStr"/>
      <c r="J8" t="inlineStr"/>
    </row>
    <row r="9">
      <c r="A9" t="inlineStr"/>
      <c r="B9" t="n">
        <v>633</v>
      </c>
      <c r="C9" t="inlineStr">
        <is>
          <t>피바지락(생물)</t>
        </is>
      </c>
      <c r="D9" t="inlineStr">
        <is>
          <t>국내산</t>
        </is>
      </c>
      <c r="E9" t="inlineStr">
        <is>
          <t>냉장</t>
        </is>
      </c>
      <c r="F9" t="inlineStr">
        <is>
          <t>kg</t>
        </is>
      </c>
      <c r="G9" t="n">
        <v>12750</v>
      </c>
      <c r="H9" t="inlineStr">
        <is>
          <t>껍질조개, 생물, 해감</t>
        </is>
      </c>
      <c r="I9" t="inlineStr"/>
      <c r="J9" t="inlineStr"/>
    </row>
    <row r="10">
      <c r="A10" t="inlineStr"/>
      <c r="B10" t="n">
        <v>632</v>
      </c>
      <c r="C10" t="inlineStr">
        <is>
          <t>피바지락(냉동)</t>
        </is>
      </c>
      <c r="D10" t="inlineStr">
        <is>
          <t>국내산</t>
        </is>
      </c>
      <c r="E10" t="inlineStr">
        <is>
          <t>냉동</t>
        </is>
      </c>
      <c r="F10" t="inlineStr">
        <is>
          <t>kg</t>
        </is>
      </c>
      <c r="G10" t="n">
        <v>12800</v>
      </c>
      <c r="H10" t="inlineStr">
        <is>
          <t>껍질조개, 생물, 해감된것을 동결</t>
        </is>
      </c>
      <c r="I10" t="inlineStr">
        <is>
          <t>○</t>
        </is>
      </c>
      <c r="J10" t="inlineStr"/>
    </row>
    <row r="11">
      <c r="A11" t="inlineStr">
        <is>
          <t>대
합</t>
        </is>
      </c>
      <c r="B11" t="n">
        <v>571</v>
      </c>
      <c r="C11" t="inlineStr">
        <is>
          <t>대합살(생물)</t>
        </is>
      </c>
      <c r="D11" t="inlineStr">
        <is>
          <t>국내산(연근해)</t>
        </is>
      </c>
      <c r="E11" t="inlineStr">
        <is>
          <t>냉장</t>
        </is>
      </c>
      <c r="F11" t="inlineStr">
        <is>
          <t>kg</t>
        </is>
      </c>
      <c r="G11" t="n">
        <v>66000</v>
      </c>
      <c r="H11" t="inlineStr">
        <is>
          <t>촉수가 싱싱하고 살아있는 것, 탈각</t>
        </is>
      </c>
      <c r="I11" t="inlineStr"/>
      <c r="J11" t="inlineStr"/>
    </row>
    <row r="12">
      <c r="A12" t="inlineStr"/>
      <c r="B12" t="n">
        <v>659</v>
      </c>
      <c r="C12" t="inlineStr">
        <is>
          <t>대합살(생물)600g이상(600g~900g)</t>
        </is>
      </c>
      <c r="D12" t="inlineStr">
        <is>
          <t>국내산(연근해)</t>
        </is>
      </c>
      <c r="E12" t="inlineStr">
        <is>
          <t>냉장</t>
        </is>
      </c>
      <c r="F12" t="inlineStr">
        <is>
          <t xml:space="preserve">600g 이상
 소수점발주 </t>
        </is>
      </c>
      <c r="G12" t="n">
        <v>67500</v>
      </c>
      <c r="H12" t="inlineStr">
        <is>
          <t>촉수가 싱싱하고 살아있는 것, 탈각</t>
        </is>
      </c>
      <c r="I12" t="inlineStr"/>
      <c r="J12" t="inlineStr"/>
    </row>
    <row r="13">
      <c r="A13" t="inlineStr"/>
      <c r="B13" t="n">
        <v>658</v>
      </c>
      <c r="C13" t="inlineStr">
        <is>
          <t>대합살(생물)500g이하(100g~500g)</t>
        </is>
      </c>
      <c r="D13" t="inlineStr">
        <is>
          <t>국내산(연근해)</t>
        </is>
      </c>
      <c r="E13" t="inlineStr">
        <is>
          <t>냉장</t>
        </is>
      </c>
      <c r="F13" t="inlineStr">
        <is>
          <t xml:space="preserve">500g 이하
 소수점발주 </t>
        </is>
      </c>
      <c r="G13" t="n">
        <v>69450</v>
      </c>
      <c r="H13" t="inlineStr">
        <is>
          <t>촉수가 싱싱하고 살아있는 것, 탈각</t>
        </is>
      </c>
      <c r="I13" t="inlineStr"/>
      <c r="J13" t="inlineStr"/>
    </row>
    <row r="14">
      <c r="A14" t="inlineStr"/>
      <c r="B14" t="n">
        <v>570</v>
      </c>
      <c r="C14" t="inlineStr">
        <is>
          <t>대합살(냉동)</t>
        </is>
      </c>
      <c r="D14" t="inlineStr">
        <is>
          <t>국내산(연근해)</t>
        </is>
      </c>
      <c r="E14" t="inlineStr">
        <is>
          <t>냉동</t>
        </is>
      </c>
      <c r="F14" t="inlineStr">
        <is>
          <t>kg</t>
        </is>
      </c>
      <c r="G14" t="n">
        <v>66100</v>
      </c>
      <c r="H14" t="inlineStr">
        <is>
          <t>생물 선별하여 껍질제거 한것을 동결(500g , 1kg)</t>
        </is>
      </c>
      <c r="I14" t="inlineStr">
        <is>
          <t>○</t>
        </is>
      </c>
      <c r="J14" t="inlineStr"/>
    </row>
    <row r="15">
      <c r="A15" t="inlineStr"/>
      <c r="B15" t="n">
        <v>630</v>
      </c>
      <c r="C15" t="inlineStr">
        <is>
          <t>피대합(생물)</t>
        </is>
      </c>
      <c r="D15" t="inlineStr">
        <is>
          <t>국내산(연근해)</t>
        </is>
      </c>
      <c r="E15" t="inlineStr">
        <is>
          <t>냉장</t>
        </is>
      </c>
      <c r="F15" t="inlineStr">
        <is>
          <t>kg</t>
        </is>
      </c>
      <c r="G15" t="n">
        <v>24750</v>
      </c>
      <c r="H15" t="inlineStr">
        <is>
          <t>껍질대합, 생물, 해감</t>
        </is>
      </c>
      <c r="I15" t="inlineStr"/>
      <c r="J15" t="inlineStr"/>
    </row>
    <row r="16">
      <c r="A16" t="inlineStr">
        <is>
          <t>홍
합</t>
        </is>
      </c>
      <c r="B16" t="n">
        <v>641</v>
      </c>
      <c r="C16" t="inlineStr">
        <is>
          <t>홍합살(생물)</t>
        </is>
      </c>
      <c r="D16" t="inlineStr">
        <is>
          <t>국내산(연근해)</t>
        </is>
      </c>
      <c r="E16" t="inlineStr">
        <is>
          <t>냉장</t>
        </is>
      </c>
      <c r="F16" t="inlineStr">
        <is>
          <t>kg</t>
        </is>
      </c>
      <c r="G16" t="n">
        <v>30750</v>
      </c>
      <c r="H16" t="inlineStr">
        <is>
          <t>생물, 선별하여 껍질제거 후 세척</t>
        </is>
      </c>
      <c r="I16" t="inlineStr"/>
      <c r="J16" t="inlineStr"/>
    </row>
    <row r="17">
      <c r="A17" t="inlineStr"/>
      <c r="B17" t="n">
        <v>669</v>
      </c>
      <c r="C17" t="inlineStr">
        <is>
          <t>홍합살(생물)600g이상(600g~900g)</t>
        </is>
      </c>
      <c r="D17" t="inlineStr">
        <is>
          <t>국내산(연근해)</t>
        </is>
      </c>
      <c r="E17" t="inlineStr">
        <is>
          <t>냉장</t>
        </is>
      </c>
      <c r="F17" t="inlineStr">
        <is>
          <t xml:space="preserve">600g 이상
 소수점발주 </t>
        </is>
      </c>
      <c r="G17" t="n">
        <v>32250</v>
      </c>
      <c r="H17" t="inlineStr">
        <is>
          <t>생물, 선별하여 껍질제거 후 세척</t>
        </is>
      </c>
      <c r="I17" t="inlineStr"/>
      <c r="J17" t="inlineStr"/>
    </row>
    <row r="18">
      <c r="A18" t="inlineStr"/>
      <c r="B18" t="n">
        <v>668</v>
      </c>
      <c r="C18" t="inlineStr">
        <is>
          <t>홍합살(생물)500g이하(100g~500g)</t>
        </is>
      </c>
      <c r="D18" t="inlineStr">
        <is>
          <t>국내산(연근해)</t>
        </is>
      </c>
      <c r="E18" t="inlineStr">
        <is>
          <t>냉장</t>
        </is>
      </c>
      <c r="F18" t="inlineStr">
        <is>
          <t xml:space="preserve">500g 이하
 소수점발주 </t>
        </is>
      </c>
      <c r="G18" t="n">
        <v>34200</v>
      </c>
      <c r="H18" t="inlineStr">
        <is>
          <t>생물, 선별하여 껍질제거 후 세척</t>
        </is>
      </c>
      <c r="I18" t="inlineStr"/>
      <c r="J18" t="inlineStr"/>
    </row>
    <row r="19">
      <c r="A19" t="inlineStr"/>
      <c r="B19" t="n">
        <v>640</v>
      </c>
      <c r="C19" t="inlineStr">
        <is>
          <t>홍합살(냉동)</t>
        </is>
      </c>
      <c r="D19" t="inlineStr">
        <is>
          <t>국내산(연근해)</t>
        </is>
      </c>
      <c r="E19" t="inlineStr">
        <is>
          <t>냉동</t>
        </is>
      </c>
      <c r="F19" t="inlineStr">
        <is>
          <t>kg</t>
        </is>
      </c>
      <c r="G19" t="n">
        <v>30800</v>
      </c>
      <c r="H19" t="inlineStr">
        <is>
          <t>생물 선별하여 껍질제거 한것을 동결.</t>
        </is>
      </c>
      <c r="I19" t="inlineStr">
        <is>
          <t>○</t>
        </is>
      </c>
      <c r="J19" t="inlineStr">
        <is>
          <t>500g / 1kg</t>
        </is>
      </c>
    </row>
    <row r="20">
      <c r="A20" t="inlineStr"/>
      <c r="B20" t="n">
        <v>642</v>
      </c>
      <c r="C20" t="inlineStr">
        <is>
          <t>홍합살(자숙)</t>
        </is>
      </c>
      <c r="D20" t="inlineStr">
        <is>
          <t>수입(중국)</t>
        </is>
      </c>
      <c r="E20" t="inlineStr">
        <is>
          <t>냉동</t>
        </is>
      </c>
      <c r="F20" t="inlineStr">
        <is>
          <t>kg</t>
        </is>
      </c>
      <c r="G20" t="n">
        <v>9000</v>
      </c>
      <c r="H20" t="inlineStr">
        <is>
          <t>자숙홍합살 IQF동결</t>
        </is>
      </c>
      <c r="I20" t="inlineStr"/>
      <c r="J20" t="inlineStr"/>
    </row>
    <row r="21">
      <c r="A21" t="inlineStr"/>
      <c r="B21" t="n">
        <v>639</v>
      </c>
      <c r="C21" t="inlineStr">
        <is>
          <t>피홍합(생물)</t>
        </is>
      </c>
      <c r="D21" t="inlineStr">
        <is>
          <t>국내산</t>
        </is>
      </c>
      <c r="E21" t="inlineStr">
        <is>
          <t>냉장</t>
        </is>
      </c>
      <c r="F21" t="inlineStr">
        <is>
          <t>kg</t>
        </is>
      </c>
      <c r="G21" t="n">
        <v>4500</v>
      </c>
      <c r="H21" t="inlineStr">
        <is>
          <t>해감 후 다듬어진 것, 수염제거</t>
        </is>
      </c>
      <c r="I21" t="inlineStr"/>
      <c r="J21" t="inlineStr"/>
    </row>
    <row r="22">
      <c r="A22" t="inlineStr"/>
      <c r="B22" t="n">
        <v>638</v>
      </c>
      <c r="C22" t="inlineStr">
        <is>
          <t>피홍합(냉동)</t>
        </is>
      </c>
      <c r="D22" t="inlineStr">
        <is>
          <t>국내산</t>
        </is>
      </c>
      <c r="E22" t="inlineStr">
        <is>
          <t>냉동</t>
        </is>
      </c>
      <c r="F22" t="inlineStr">
        <is>
          <t>kg</t>
        </is>
      </c>
      <c r="G22" t="inlineStr">
        <is>
          <t>일시품절</t>
        </is>
      </c>
      <c r="H22" t="inlineStr">
        <is>
          <t>해감 후 다듬어진 것, 수염제거 후 동결</t>
        </is>
      </c>
      <c r="I22" t="inlineStr">
        <is>
          <t>○</t>
        </is>
      </c>
      <c r="J22" t="inlineStr"/>
    </row>
    <row r="23">
      <c r="A23" t="inlineStr"/>
      <c r="B23" t="n">
        <v>551</v>
      </c>
      <c r="C23" t="inlineStr">
        <is>
          <t>그린홍합(냉동)</t>
        </is>
      </c>
      <c r="D23" t="inlineStr">
        <is>
          <t>수입(뉴질랜드)</t>
        </is>
      </c>
      <c r="E23" t="inlineStr">
        <is>
          <t>냉동</t>
        </is>
      </c>
      <c r="F23" t="inlineStr">
        <is>
          <t>800g/팩</t>
        </is>
      </c>
      <c r="G23" t="n">
        <v>23250</v>
      </c>
      <c r="H23" t="inlineStr">
        <is>
          <t>한쪽껍질 탈각, M사이즈</t>
        </is>
      </c>
      <c r="I23" t="inlineStr"/>
      <c r="J23" t="inlineStr">
        <is>
          <t>800g단위</t>
        </is>
      </c>
    </row>
    <row r="24">
      <c r="A24" t="inlineStr">
        <is>
          <t>전
복</t>
        </is>
      </c>
      <c r="B24" t="n">
        <v>657</v>
      </c>
      <c r="C24" t="inlineStr">
        <is>
          <t>피전복(9-10미)특대(생물)</t>
        </is>
      </c>
      <c r="D24" t="inlineStr">
        <is>
          <t>국내산(완도)</t>
        </is>
      </c>
      <c r="E24" t="inlineStr">
        <is>
          <t>냉장</t>
        </is>
      </c>
      <c r="F24" t="inlineStr">
        <is>
          <t>kg</t>
        </is>
      </c>
      <c r="G24" t="n">
        <v>67500</v>
      </c>
      <c r="H24" t="inlineStr">
        <is>
          <t>생물, 껍질O, 선별하여 세척, 양식산</t>
        </is>
      </c>
      <c r="I24" t="inlineStr"/>
      <c r="J24" t="inlineStr">
        <is>
          <t>마릿수 사양변경</t>
        </is>
      </c>
    </row>
    <row r="25">
      <c r="A25" t="inlineStr"/>
      <c r="B25" t="n">
        <v>472</v>
      </c>
      <c r="C25" t="inlineStr">
        <is>
          <t>피전복(11-13미)대(생물)</t>
        </is>
      </c>
      <c r="D25" t="inlineStr">
        <is>
          <t>국내산(완도)</t>
        </is>
      </c>
      <c r="E25" t="inlineStr">
        <is>
          <t>냉장</t>
        </is>
      </c>
      <c r="F25" t="inlineStr">
        <is>
          <t>kg</t>
        </is>
      </c>
      <c r="G25" t="n">
        <v>61500</v>
      </c>
      <c r="H25" t="inlineStr">
        <is>
          <t>생물, 껍질O, 선별하여 세척, 양식산</t>
        </is>
      </c>
      <c r="I25" t="inlineStr"/>
      <c r="J25" t="inlineStr">
        <is>
          <t>마릿수 사양변경</t>
        </is>
      </c>
    </row>
    <row r="26">
      <c r="A26" t="inlineStr"/>
      <c r="B26" t="n">
        <v>473</v>
      </c>
      <c r="C26" t="inlineStr">
        <is>
          <t>피전복(14-16미)대(생물)</t>
        </is>
      </c>
      <c r="D26" t="inlineStr">
        <is>
          <t>국내산(완도)</t>
        </is>
      </c>
      <c r="E26" t="inlineStr">
        <is>
          <t>냉장</t>
        </is>
      </c>
      <c r="F26" t="inlineStr">
        <is>
          <t>kg</t>
        </is>
      </c>
      <c r="G26" t="n">
        <v>52500</v>
      </c>
      <c r="H26" t="inlineStr">
        <is>
          <t>생물, 껍질O, 선별하여 세척, 양식산</t>
        </is>
      </c>
      <c r="I26" t="inlineStr"/>
      <c r="J26" t="inlineStr">
        <is>
          <t>마릿수 사양변경</t>
        </is>
      </c>
    </row>
    <row r="27">
      <c r="A27" t="inlineStr"/>
      <c r="B27" t="n">
        <v>474</v>
      </c>
      <c r="C27" t="inlineStr">
        <is>
          <t>피전복(17-19미)중(생물)</t>
        </is>
      </c>
      <c r="D27" t="inlineStr">
        <is>
          <t>국내산(완도)</t>
        </is>
      </c>
      <c r="E27" t="inlineStr">
        <is>
          <t>냉장</t>
        </is>
      </c>
      <c r="F27" t="inlineStr">
        <is>
          <t>kg</t>
        </is>
      </c>
      <c r="G27" t="n">
        <v>51000</v>
      </c>
      <c r="H27" t="inlineStr">
        <is>
          <t>생물, 껍질O, 선별하여 세척, 양식산</t>
        </is>
      </c>
      <c r="I27" t="inlineStr"/>
      <c r="J27" t="inlineStr">
        <is>
          <t>마릿수 사양변경</t>
        </is>
      </c>
    </row>
    <row r="28">
      <c r="A28" t="inlineStr"/>
      <c r="B28" t="n">
        <v>475</v>
      </c>
      <c r="C28" t="inlineStr">
        <is>
          <t>피전복(19-22미)중(생물)</t>
        </is>
      </c>
      <c r="D28" t="inlineStr">
        <is>
          <t>국내산(완도)</t>
        </is>
      </c>
      <c r="E28" t="inlineStr">
        <is>
          <t>냉장</t>
        </is>
      </c>
      <c r="F28" t="inlineStr">
        <is>
          <t>kg</t>
        </is>
      </c>
      <c r="G28" t="n">
        <v>48000</v>
      </c>
      <c r="H28" t="inlineStr">
        <is>
          <t>생물, 껍질O, 선별하여 세척, 양식산</t>
        </is>
      </c>
      <c r="I28" t="inlineStr"/>
      <c r="J28" t="inlineStr">
        <is>
          <t>마릿수 사양변경</t>
        </is>
      </c>
    </row>
    <row r="29">
      <c r="A29" t="inlineStr"/>
      <c r="B29" t="n">
        <v>476</v>
      </c>
      <c r="C29" t="inlineStr">
        <is>
          <t>피전복(23-26미)소(생물)</t>
        </is>
      </c>
      <c r="D29" t="inlineStr">
        <is>
          <t>국내산(완도)</t>
        </is>
      </c>
      <c r="E29" t="inlineStr">
        <is>
          <t>냉장</t>
        </is>
      </c>
      <c r="F29" t="inlineStr">
        <is>
          <t>kg</t>
        </is>
      </c>
      <c r="G29" t="n">
        <v>45000</v>
      </c>
      <c r="H29" t="inlineStr">
        <is>
          <t>생물, 껍질O, 선별하여 세척, 양식산</t>
        </is>
      </c>
      <c r="I29" t="inlineStr"/>
      <c r="J29" t="inlineStr">
        <is>
          <t>마릿수 사양변경</t>
        </is>
      </c>
    </row>
    <row r="30">
      <c r="A30" t="inlineStr"/>
      <c r="B30" t="n">
        <v>477</v>
      </c>
      <c r="C30" t="inlineStr">
        <is>
          <t>피전복(28-32미)소(생물)</t>
        </is>
      </c>
      <c r="D30" t="inlineStr">
        <is>
          <t>국내산(완도)</t>
        </is>
      </c>
      <c r="E30" t="inlineStr">
        <is>
          <t>냉장</t>
        </is>
      </c>
      <c r="F30" t="inlineStr">
        <is>
          <t>kg</t>
        </is>
      </c>
      <c r="G30" t="n">
        <v>42000</v>
      </c>
      <c r="H30" t="inlineStr">
        <is>
          <t>생물, 껍질O, 선별하여 세척, 양식산</t>
        </is>
      </c>
      <c r="I30" t="inlineStr"/>
      <c r="J30" t="inlineStr">
        <is>
          <t>마릿수 사양변경</t>
        </is>
      </c>
    </row>
    <row r="31">
      <c r="A31" t="inlineStr"/>
      <c r="B31" t="n">
        <v>478</v>
      </c>
      <c r="C31" t="inlineStr">
        <is>
          <t>피전복(32미 이상)꼬마전복</t>
        </is>
      </c>
      <c r="D31" t="inlineStr">
        <is>
          <t>국내산(완도)</t>
        </is>
      </c>
      <c r="E31" t="inlineStr">
        <is>
          <t>냉장</t>
        </is>
      </c>
      <c r="F31" t="inlineStr">
        <is>
          <t>kg</t>
        </is>
      </c>
      <c r="G31" t="inlineStr">
        <is>
          <t>일시품절</t>
        </is>
      </c>
      <c r="H31" t="inlineStr">
        <is>
          <t>생물, 껍질O, 선별하여 세척, 양식산</t>
        </is>
      </c>
      <c r="I31" t="inlineStr"/>
      <c r="J31" t="inlineStr">
        <is>
          <t>마릿수 사양변경</t>
        </is>
      </c>
    </row>
    <row r="32">
      <c r="A32" t="inlineStr"/>
      <c r="B32" t="n">
        <v>614</v>
      </c>
      <c r="C32" t="inlineStr">
        <is>
          <t>전복살(8미 탈각)특대(생물)</t>
        </is>
      </c>
      <c r="D32" t="inlineStr">
        <is>
          <t>국내산(완도)</t>
        </is>
      </c>
      <c r="E32" t="inlineStr">
        <is>
          <t>냉장</t>
        </is>
      </c>
      <c r="F32" t="inlineStr">
        <is>
          <t>kg</t>
        </is>
      </c>
      <c r="G32" t="inlineStr">
        <is>
          <t>일시품절</t>
        </is>
      </c>
      <c r="H32" t="inlineStr">
        <is>
          <t>생물, 껍질X, 선별하여 세척, 양식산</t>
        </is>
      </c>
      <c r="I32" t="inlineStr"/>
      <c r="J32" t="inlineStr"/>
    </row>
    <row r="33">
      <c r="A33" t="inlineStr"/>
      <c r="B33" t="n">
        <v>408</v>
      </c>
      <c r="C33" t="inlineStr">
        <is>
          <t>전복살(10-12미 탈각)특(생물)</t>
        </is>
      </c>
      <c r="D33" t="inlineStr">
        <is>
          <t>국내산(완도)</t>
        </is>
      </c>
      <c r="E33" t="inlineStr">
        <is>
          <t>냉장</t>
        </is>
      </c>
      <c r="F33" t="inlineStr">
        <is>
          <t>kg</t>
        </is>
      </c>
      <c r="G33" t="n">
        <v>105000</v>
      </c>
      <c r="H33" t="inlineStr">
        <is>
          <t>생물, 껍질X, 선별하여 세척, 양식산</t>
        </is>
      </c>
      <c r="I33" t="inlineStr"/>
      <c r="J33" t="inlineStr"/>
    </row>
    <row r="34">
      <c r="A34" t="inlineStr"/>
      <c r="B34" t="n">
        <v>409</v>
      </c>
      <c r="C34" t="inlineStr">
        <is>
          <t>전복살(13-15미 탈각)대(생물)</t>
        </is>
      </c>
      <c r="D34" t="inlineStr">
        <is>
          <t>국내산(완도)</t>
        </is>
      </c>
      <c r="E34" t="inlineStr">
        <is>
          <t>냉장</t>
        </is>
      </c>
      <c r="F34" t="inlineStr">
        <is>
          <t>kg</t>
        </is>
      </c>
      <c r="G34" t="n">
        <v>99000</v>
      </c>
      <c r="H34" t="inlineStr">
        <is>
          <t>생물, 껍질X, 선별하여 세척, 양식산</t>
        </is>
      </c>
      <c r="I34" t="inlineStr"/>
      <c r="J34" t="inlineStr"/>
    </row>
    <row r="35">
      <c r="A35" t="inlineStr"/>
      <c r="B35" t="n">
        <v>410</v>
      </c>
      <c r="C35" t="inlineStr">
        <is>
          <t>전복살(16-20미 탈각)중(생물)</t>
        </is>
      </c>
      <c r="D35" t="inlineStr">
        <is>
          <t>국내산(완도)</t>
        </is>
      </c>
      <c r="E35" t="inlineStr">
        <is>
          <t>냉장</t>
        </is>
      </c>
      <c r="F35" t="inlineStr">
        <is>
          <t>kg</t>
        </is>
      </c>
      <c r="G35" t="n">
        <v>91500</v>
      </c>
      <c r="H35" t="inlineStr">
        <is>
          <t>생물, 껍질X, 선별하여 세척, 양식산</t>
        </is>
      </c>
      <c r="I35" t="inlineStr"/>
      <c r="J35" t="inlineStr"/>
    </row>
    <row r="36">
      <c r="A36" t="inlineStr"/>
      <c r="B36" t="n">
        <v>411</v>
      </c>
      <c r="C36" t="inlineStr">
        <is>
          <t>전복살(19-21미 탈각)중(생물)</t>
        </is>
      </c>
      <c r="D36" t="inlineStr">
        <is>
          <t>국내산(완도)</t>
        </is>
      </c>
      <c r="E36" t="inlineStr">
        <is>
          <t>냉장</t>
        </is>
      </c>
      <c r="F36" t="inlineStr">
        <is>
          <t>kg</t>
        </is>
      </c>
      <c r="G36" t="inlineStr">
        <is>
          <t>단종</t>
        </is>
      </c>
      <c r="H36" t="inlineStr">
        <is>
          <t>생물, 껍질X, 선별하여 세척, 양식산</t>
        </is>
      </c>
      <c r="I36" t="inlineStr"/>
      <c r="J36" t="inlineStr"/>
    </row>
    <row r="37">
      <c r="A37" t="inlineStr"/>
      <c r="B37" t="n">
        <v>412</v>
      </c>
      <c r="C37" t="inlineStr">
        <is>
          <t>전복살(21-25미 탈각)소(생물)</t>
        </is>
      </c>
      <c r="D37" t="inlineStr">
        <is>
          <t>국내산(완도)</t>
        </is>
      </c>
      <c r="E37" t="inlineStr">
        <is>
          <t>냉장</t>
        </is>
      </c>
      <c r="F37" t="inlineStr">
        <is>
          <t>kg</t>
        </is>
      </c>
      <c r="G37" t="n">
        <v>84000</v>
      </c>
      <c r="H37" t="inlineStr">
        <is>
          <t>생물, 껍질X, 선별하여 세척, 양식산</t>
        </is>
      </c>
      <c r="I37" t="inlineStr"/>
      <c r="J37" t="inlineStr"/>
    </row>
    <row r="38">
      <c r="A38" t="inlineStr"/>
      <c r="B38" t="inlineStr"/>
      <c r="C38" t="inlineStr">
        <is>
          <t>전복살(냉동)</t>
        </is>
      </c>
      <c r="D38" t="inlineStr">
        <is>
          <t>국내산(완도)</t>
        </is>
      </c>
      <c r="E38" t="inlineStr">
        <is>
          <t>냉동</t>
        </is>
      </c>
      <c r="F38" t="inlineStr">
        <is>
          <t>kg</t>
        </is>
      </c>
      <c r="G38" t="inlineStr">
        <is>
          <t>문의</t>
        </is>
      </c>
      <c r="H38" t="inlineStr">
        <is>
          <t>생물, 껍질X, 선별하여 세척, 양식산</t>
        </is>
      </c>
      <c r="I38" t="inlineStr">
        <is>
          <t>○</t>
        </is>
      </c>
      <c r="J38" t="inlineStr"/>
    </row>
    <row r="39">
      <c r="A39" t="inlineStr"/>
      <c r="B39" t="n">
        <v>615</v>
      </c>
      <c r="C39" t="inlineStr">
        <is>
          <t>전복살(수입냉동)</t>
        </is>
      </c>
      <c r="D39" t="inlineStr">
        <is>
          <t>수입(필리핀)</t>
        </is>
      </c>
      <c r="E39" t="inlineStr">
        <is>
          <t>냉동</t>
        </is>
      </c>
      <c r="F39" t="inlineStr">
        <is>
          <t>kg</t>
        </is>
      </c>
      <c r="G39" t="n">
        <v>90000</v>
      </c>
      <c r="H39" t="inlineStr">
        <is>
          <t>kg/33~35마리, IQF동결</t>
        </is>
      </c>
      <c r="I39" t="inlineStr"/>
      <c r="J39" t="inlineStr"/>
    </row>
    <row r="40">
      <c r="A40" t="inlineStr"/>
      <c r="B40" t="n">
        <v>261</v>
      </c>
      <c r="C40" t="inlineStr">
        <is>
          <t>다진전복살(생물)</t>
        </is>
      </c>
      <c r="D40" t="inlineStr">
        <is>
          <t>국내산</t>
        </is>
      </c>
      <c r="E40" t="inlineStr">
        <is>
          <t>냉장</t>
        </is>
      </c>
      <c r="F40" t="inlineStr">
        <is>
          <t>kg</t>
        </is>
      </c>
      <c r="G40" t="n">
        <v>120000</v>
      </c>
      <c r="H40" t="inlineStr">
        <is>
          <t>전복 탈각하여 고르게 다진것, 껍질X, 내장 따로 포장: 전복죽용</t>
        </is>
      </c>
      <c r="I40" t="inlineStr"/>
      <c r="J40" t="inlineStr"/>
    </row>
    <row r="41">
      <c r="A41" t="inlineStr"/>
      <c r="B41" t="n">
        <v>260</v>
      </c>
      <c r="C41" t="inlineStr">
        <is>
          <t>다진전복살(내장제거/생물)</t>
        </is>
      </c>
      <c r="D41" t="inlineStr">
        <is>
          <t>국내산</t>
        </is>
      </c>
      <c r="E41" t="inlineStr">
        <is>
          <t>냉장</t>
        </is>
      </c>
      <c r="F41" t="inlineStr">
        <is>
          <t>kg</t>
        </is>
      </c>
      <c r="G41" t="n">
        <v>135000</v>
      </c>
      <c r="H41" t="inlineStr">
        <is>
          <t>전복 탈각하여 고르게 다진것, 껍질X, 내장X: 전복죽용</t>
        </is>
      </c>
      <c r="I41" t="inlineStr"/>
      <c r="J41" t="inlineStr"/>
    </row>
    <row r="42">
      <c r="A42" t="inlineStr"/>
      <c r="B42" t="inlineStr"/>
      <c r="C42" t="inlineStr">
        <is>
          <t>전복내장소스(냉동)</t>
        </is>
      </c>
      <c r="D42" t="inlineStr">
        <is>
          <t>수입(중국)</t>
        </is>
      </c>
      <c r="E42" t="inlineStr">
        <is>
          <t>냉동</t>
        </is>
      </c>
      <c r="F42" t="inlineStr">
        <is>
          <t>500g/봉</t>
        </is>
      </c>
      <c r="G42" t="inlineStr">
        <is>
          <t>일시품절</t>
        </is>
      </c>
      <c r="H42" t="inlineStr">
        <is>
          <t>전복 내장만 동결. 500g단위 파우치 포장</t>
        </is>
      </c>
      <c r="I42" t="inlineStr"/>
      <c r="J42" t="inlineStr">
        <is>
          <t>500g단위</t>
        </is>
      </c>
    </row>
    <row r="43">
      <c r="A43" t="inlineStr"/>
      <c r="B43" t="n">
        <v>547</v>
      </c>
      <c r="C43" t="inlineStr">
        <is>
          <t>전복살슬라이스(자숙)2.5mm</t>
        </is>
      </c>
      <c r="D43" t="inlineStr">
        <is>
          <t>국내산</t>
        </is>
      </c>
      <c r="E43" t="inlineStr">
        <is>
          <t>냉동</t>
        </is>
      </c>
      <c r="F43" t="inlineStr">
        <is>
          <t>kg</t>
        </is>
      </c>
      <c r="G43" t="n">
        <v>145500</v>
      </c>
      <c r="H43" t="inlineStr">
        <is>
          <t>1kg 활전복 18~20미 탈각후 이빨 내장제거 자숙 세절</t>
        </is>
      </c>
      <c r="I43" t="inlineStr">
        <is>
          <t>○</t>
        </is>
      </c>
      <c r="J43" t="inlineStr">
        <is>
          <t>500g단위</t>
        </is>
      </c>
    </row>
    <row r="44">
      <c r="A44" t="inlineStr"/>
      <c r="B44" t="n">
        <v>651</v>
      </c>
      <c r="C44" t="inlineStr">
        <is>
          <t>전복살슬라이스(자숙)5mm</t>
        </is>
      </c>
      <c r="D44" t="inlineStr">
        <is>
          <t>국내산</t>
        </is>
      </c>
      <c r="E44" t="inlineStr">
        <is>
          <t>냉동</t>
        </is>
      </c>
      <c r="F44" t="inlineStr">
        <is>
          <t>kg</t>
        </is>
      </c>
      <c r="G44" t="n">
        <v>145500</v>
      </c>
      <c r="H44" t="inlineStr">
        <is>
          <t>1kg 활전복 18~20미 탈각후 이빨 내장제거 자숙 세절</t>
        </is>
      </c>
      <c r="I44" t="inlineStr"/>
      <c r="J44" t="inlineStr">
        <is>
          <t>500g단위</t>
        </is>
      </c>
    </row>
    <row r="45">
      <c r="A45" t="inlineStr">
        <is>
          <t>재
첩</t>
        </is>
      </c>
      <c r="B45" t="n">
        <v>613</v>
      </c>
      <c r="C45" t="inlineStr">
        <is>
          <t>재첩살(수입냉동)</t>
        </is>
      </c>
      <c r="D45" t="inlineStr">
        <is>
          <t>수입(중국)</t>
        </is>
      </c>
      <c r="E45" t="inlineStr">
        <is>
          <t>냉동</t>
        </is>
      </c>
      <c r="F45" t="inlineStr">
        <is>
          <t>500g/봉</t>
        </is>
      </c>
      <c r="G45" t="n">
        <v>10800</v>
      </c>
      <c r="H45" t="inlineStr">
        <is>
          <t>재첩살만 동결, 껍질X, 수율70%</t>
        </is>
      </c>
      <c r="I45" t="inlineStr"/>
      <c r="J45" t="inlineStr">
        <is>
          <t>1kg단위</t>
        </is>
      </c>
    </row>
    <row r="46">
      <c r="A46" t="inlineStr"/>
      <c r="B46" t="n">
        <v>407</v>
      </c>
      <c r="C46" t="inlineStr">
        <is>
          <t>재첩살(국내산/하동)</t>
        </is>
      </c>
      <c r="D46" t="inlineStr">
        <is>
          <t>국내산(하동)</t>
        </is>
      </c>
      <c r="E46" t="inlineStr">
        <is>
          <t>냉동</t>
        </is>
      </c>
      <c r="F46" t="inlineStr">
        <is>
          <t>1kg/봉</t>
        </is>
      </c>
      <c r="G46" t="n">
        <v>58500</v>
      </c>
      <c r="H46" t="inlineStr">
        <is>
          <t>재첩살만 동결, 껍질X, 수율80%</t>
        </is>
      </c>
      <c r="I46" t="inlineStr"/>
      <c r="J46" t="inlineStr">
        <is>
          <t>1kg단위</t>
        </is>
      </c>
    </row>
    <row r="47">
      <c r="A47" t="inlineStr"/>
      <c r="B47" t="n">
        <v>635</v>
      </c>
      <c r="C47" t="inlineStr">
        <is>
          <t>피재첩(생물)</t>
        </is>
      </c>
      <c r="D47" t="inlineStr">
        <is>
          <t>국내산(하동)</t>
        </is>
      </c>
      <c r="E47" t="inlineStr">
        <is>
          <t>냉장</t>
        </is>
      </c>
      <c r="F47" t="inlineStr">
        <is>
          <t>kg</t>
        </is>
      </c>
      <c r="G47" t="n">
        <v>16500</v>
      </c>
      <c r="H47" t="inlineStr">
        <is>
          <t>11월중순~2월 동절기 작업안됨, 껍질O</t>
        </is>
      </c>
      <c r="I47" t="inlineStr">
        <is>
          <t>○</t>
        </is>
      </c>
      <c r="J47" t="inlineStr">
        <is>
          <t>★3월 중순 이후 가능 발주전 재고꼭 확인</t>
        </is>
      </c>
    </row>
    <row r="48">
      <c r="A48" t="inlineStr"/>
      <c r="B48" t="n">
        <v>636</v>
      </c>
      <c r="C48" t="inlineStr">
        <is>
          <t>피재첩(수입/생물)</t>
        </is>
      </c>
      <c r="D48" t="inlineStr">
        <is>
          <t>수입(중국)</t>
        </is>
      </c>
      <c r="E48" t="inlineStr">
        <is>
          <t>냉장</t>
        </is>
      </c>
      <c r="F48" t="inlineStr">
        <is>
          <t>kg</t>
        </is>
      </c>
      <c r="G48" t="inlineStr">
        <is>
          <t>일시품절</t>
        </is>
      </c>
      <c r="H48" t="inlineStr">
        <is>
          <t>수입시기따라 선도 떨어질수 있음. 껍질O</t>
        </is>
      </c>
      <c r="I48" t="inlineStr"/>
      <c r="J48" t="inlineStr"/>
    </row>
    <row r="49">
      <c r="A49" t="inlineStr">
        <is>
          <t>꼬
막</t>
        </is>
      </c>
      <c r="B49" t="n">
        <v>597</v>
      </c>
      <c r="C49" t="inlineStr">
        <is>
          <t>새꼬막살(냉장)</t>
        </is>
      </c>
      <c r="D49" t="inlineStr">
        <is>
          <t>국내산(여수)</t>
        </is>
      </c>
      <c r="E49" t="inlineStr">
        <is>
          <t>냉장</t>
        </is>
      </c>
      <c r="F49" t="inlineStr">
        <is>
          <t>kg</t>
        </is>
      </c>
      <c r="G49" t="n">
        <v>30750</v>
      </c>
      <c r="H49" t="inlineStr">
        <is>
          <t>kg: 300~400알약간 자숙 후 탈각, 껍질X</t>
        </is>
      </c>
      <c r="I49" t="inlineStr">
        <is>
          <t>○</t>
        </is>
      </c>
      <c r="J49" t="inlineStr">
        <is>
          <t>1kg단위</t>
        </is>
      </c>
    </row>
    <row r="50">
      <c r="A50" t="inlineStr"/>
      <c r="B50" t="n">
        <v>152</v>
      </c>
      <c r="C50" t="inlineStr">
        <is>
          <t>새꼬막살(냉동)</t>
        </is>
      </c>
      <c r="D50" t="inlineStr">
        <is>
          <t>국내산(여수)</t>
        </is>
      </c>
      <c r="E50" t="inlineStr">
        <is>
          <t>냉동</t>
        </is>
      </c>
      <c r="F50" t="inlineStr">
        <is>
          <t>1kg/봉</t>
        </is>
      </c>
      <c r="G50" t="n">
        <v>24750</v>
      </c>
      <c r="H50" t="inlineStr">
        <is>
          <t>kg(1봉): 300~400알 / kg진공포장약간 자숙 후 탈각, 껍질X, 수율100% 동결</t>
        </is>
      </c>
      <c r="I50" t="inlineStr">
        <is>
          <t>○</t>
        </is>
      </c>
      <c r="J50" t="inlineStr">
        <is>
          <t>1kg단위</t>
        </is>
      </c>
    </row>
    <row r="51">
      <c r="A51" t="inlineStr"/>
      <c r="B51" t="n">
        <v>207</v>
      </c>
      <c r="C51" t="inlineStr">
        <is>
          <t>피꼬막살(냉장)</t>
        </is>
      </c>
      <c r="D51" t="inlineStr">
        <is>
          <t>국내산(여수)</t>
        </is>
      </c>
      <c r="E51" t="inlineStr">
        <is>
          <t>냉장</t>
        </is>
      </c>
      <c r="F51" t="inlineStr">
        <is>
          <t>kg</t>
        </is>
      </c>
      <c r="G51" t="inlineStr">
        <is>
          <t>일시품절</t>
        </is>
      </c>
      <c r="H51" t="inlineStr">
        <is>
          <t>kg: 80~100알새꼬막보다 씨알이 큰 꼬막살, 자숙 후 탈각, 껍질X</t>
        </is>
      </c>
      <c r="I51" t="inlineStr">
        <is>
          <t>○</t>
        </is>
      </c>
      <c r="J51" t="inlineStr">
        <is>
          <t>1kg단위</t>
        </is>
      </c>
    </row>
    <row r="52">
      <c r="A52" t="inlineStr"/>
      <c r="B52" t="n">
        <v>206</v>
      </c>
      <c r="C52" t="inlineStr">
        <is>
          <t>피꼬막살(냉동)</t>
        </is>
      </c>
      <c r="D52" t="inlineStr">
        <is>
          <t>국내산(여수)</t>
        </is>
      </c>
      <c r="E52" t="inlineStr">
        <is>
          <t>냉동</t>
        </is>
      </c>
      <c r="F52" t="inlineStr">
        <is>
          <t>1kg/봉</t>
        </is>
      </c>
      <c r="G52" t="inlineStr">
        <is>
          <t>일시품절</t>
        </is>
      </c>
      <c r="H52" t="inlineStr">
        <is>
          <t>kg(1봉): 80~100알 / kg진공포장새꼬막보다 씨알이 큰 꼬막살, 자숙 후 탈각, 껍질X</t>
        </is>
      </c>
      <c r="I52" t="inlineStr">
        <is>
          <t>○</t>
        </is>
      </c>
      <c r="J52" t="inlineStr">
        <is>
          <t>1kg단위</t>
        </is>
      </c>
    </row>
    <row r="53">
      <c r="A53" t="inlineStr"/>
      <c r="B53" t="n">
        <v>596</v>
      </c>
      <c r="C53" t="inlineStr">
        <is>
          <t>새꼬막(생물)</t>
        </is>
      </c>
      <c r="D53" t="inlineStr">
        <is>
          <t>국내산(여수)</t>
        </is>
      </c>
      <c r="E53" t="inlineStr">
        <is>
          <t>냉장</t>
        </is>
      </c>
      <c r="F53" t="inlineStr">
        <is>
          <t>kg</t>
        </is>
      </c>
      <c r="G53" t="n">
        <v>9900</v>
      </c>
      <c r="H53" t="inlineStr">
        <is>
          <t>kg/80~100미일반적인 무침꼬막, 껍질O</t>
        </is>
      </c>
      <c r="I53" t="inlineStr"/>
      <c r="J53" t="inlineStr"/>
    </row>
    <row r="54">
      <c r="A54" t="inlineStr"/>
      <c r="B54" t="n">
        <v>629</v>
      </c>
      <c r="C54" t="inlineStr">
        <is>
          <t>피꼬막(피조개)</t>
        </is>
      </c>
      <c r="D54" t="inlineStr">
        <is>
          <t>국내산(여수)</t>
        </is>
      </c>
      <c r="E54" t="inlineStr">
        <is>
          <t>냉장</t>
        </is>
      </c>
      <c r="F54" t="inlineStr">
        <is>
          <t>kg</t>
        </is>
      </c>
      <c r="G54" t="n">
        <v>5700</v>
      </c>
      <c r="H54" t="inlineStr">
        <is>
          <t>kg/12~15미, 동절기 계절상품새꼬막보다 큰 껍질꼬막, 껍질O</t>
        </is>
      </c>
      <c r="I54" t="inlineStr"/>
      <c r="J54" t="inlineStr"/>
    </row>
    <row r="55">
      <c r="A55" t="inlineStr">
        <is>
          <t>모시조개</t>
        </is>
      </c>
      <c r="B55" t="n">
        <v>631</v>
      </c>
      <c r="C55" t="inlineStr">
        <is>
          <t>피모시조개(생물)-흑색</t>
        </is>
      </c>
      <c r="D55" t="inlineStr">
        <is>
          <t>국내산(연근해)</t>
        </is>
      </c>
      <c r="E55" t="inlineStr">
        <is>
          <t>냉장</t>
        </is>
      </c>
      <c r="F55" t="inlineStr">
        <is>
          <t>kg</t>
        </is>
      </c>
      <c r="G55" t="n">
        <v>23250</v>
      </c>
      <c r="H55" t="inlineStr">
        <is>
          <t>30~40미생물, 선별하여 해캄 후 세척, 껍질O</t>
        </is>
      </c>
      <c r="I55" t="inlineStr"/>
      <c r="J55" t="inlineStr"/>
    </row>
    <row r="56">
      <c r="A56" t="inlineStr"/>
      <c r="B56" t="inlineStr">
        <is>
          <t>신규</t>
        </is>
      </c>
      <c r="C56" t="inlineStr">
        <is>
          <t>피모시조개(생물)-백색</t>
        </is>
      </c>
      <c r="D56" t="inlineStr">
        <is>
          <t>중국산</t>
        </is>
      </c>
      <c r="E56" t="inlineStr">
        <is>
          <t>냉장</t>
        </is>
      </c>
      <c r="F56" t="inlineStr">
        <is>
          <t>kg</t>
        </is>
      </c>
      <c r="G56" t="n">
        <v>21750</v>
      </c>
      <c r="H56" t="inlineStr">
        <is>
          <t>30~40미생물, 선별하여 해캄 후 세척, 껍질O</t>
        </is>
      </c>
      <c r="I56" t="inlineStr"/>
      <c r="J56" t="inlineStr"/>
    </row>
    <row r="57">
      <c r="A57" t="inlineStr">
        <is>
          <t>동죽조개</t>
        </is>
      </c>
      <c r="B57" t="n">
        <v>572</v>
      </c>
      <c r="C57" t="inlineStr">
        <is>
          <t>동죽조개(생물)</t>
        </is>
      </c>
      <c r="D57" t="inlineStr">
        <is>
          <t>국내산(연근해)</t>
        </is>
      </c>
      <c r="E57" t="inlineStr">
        <is>
          <t>냉장</t>
        </is>
      </c>
      <c r="F57" t="inlineStr">
        <is>
          <t>kg</t>
        </is>
      </c>
      <c r="G57" t="n">
        <v>21750</v>
      </c>
      <c r="H57" t="inlineStr">
        <is>
          <t>40~50미, 생물, 선별하여 해캄 후 세척, 껍질O, 3~5cm</t>
        </is>
      </c>
      <c r="I57" t="inlineStr"/>
      <c r="J57" t="inlineStr"/>
    </row>
    <row r="58">
      <c r="A58" t="inlineStr">
        <is>
          <t>백합</t>
        </is>
      </c>
      <c r="B58" t="n">
        <v>634</v>
      </c>
      <c r="C58" t="inlineStr">
        <is>
          <t>피백합(수입/생물)</t>
        </is>
      </c>
      <c r="D58" t="inlineStr">
        <is>
          <t>수입(중국)</t>
        </is>
      </c>
      <c r="E58" t="inlineStr">
        <is>
          <t>냉장</t>
        </is>
      </c>
      <c r="F58" t="inlineStr">
        <is>
          <t>kg</t>
        </is>
      </c>
      <c r="G58" t="n">
        <v>20250</v>
      </c>
      <c r="H58" t="inlineStr">
        <is>
          <t>20~30미생물, 선별하여 해캄 후 세척, 껍질O</t>
        </is>
      </c>
      <c r="I58" t="inlineStr"/>
      <c r="J58" t="inlineStr"/>
    </row>
    <row r="59">
      <c r="A59" t="inlineStr">
        <is>
          <t>가리비</t>
        </is>
      </c>
      <c r="B59" t="n">
        <v>532</v>
      </c>
      <c r="C59" t="inlineStr">
        <is>
          <t>가리비(생물)</t>
        </is>
      </c>
      <c r="D59" t="inlineStr">
        <is>
          <t>국내산</t>
        </is>
      </c>
      <c r="E59" t="inlineStr">
        <is>
          <t>냉장</t>
        </is>
      </c>
      <c r="F59" t="inlineStr">
        <is>
          <t>kg</t>
        </is>
      </c>
      <c r="G59" t="n">
        <v>16500</v>
      </c>
      <c r="H59" t="inlineStr">
        <is>
          <t>선별후 세척, 껍질O /15~20미  봄,여름: 비단가리비/ 겨울: 홍가리비</t>
        </is>
      </c>
      <c r="I59" t="inlineStr"/>
      <c r="J59" t="inlineStr"/>
    </row>
    <row r="60">
      <c r="A60" t="inlineStr"/>
      <c r="B60" t="n">
        <v>602</v>
      </c>
      <c r="C60" t="inlineStr">
        <is>
          <t>알가리비살(수입냉동)</t>
        </is>
      </c>
      <c r="D60" t="inlineStr">
        <is>
          <t>중국산</t>
        </is>
      </c>
      <c r="E60" t="inlineStr">
        <is>
          <t>냉동</t>
        </is>
      </c>
      <c r="F60" t="inlineStr">
        <is>
          <t>kg</t>
        </is>
      </c>
      <c r="G60" t="n">
        <v>23250</v>
      </c>
      <c r="H60" t="inlineStr">
        <is>
          <t>자숙가리비살</t>
        </is>
      </c>
      <c r="I60" t="inlineStr"/>
      <c r="J60" t="inlineStr"/>
    </row>
    <row r="61">
      <c r="A61" t="inlineStr">
        <is>
          <t>키
조
개</t>
        </is>
      </c>
      <c r="B61" t="n">
        <v>624</v>
      </c>
      <c r="C61" t="inlineStr">
        <is>
          <t>키조개(생물)</t>
        </is>
      </c>
      <c r="D61" t="inlineStr">
        <is>
          <t>국내산</t>
        </is>
      </c>
      <c r="E61" t="inlineStr">
        <is>
          <t>냉장</t>
        </is>
      </c>
      <c r="F61" t="inlineStr">
        <is>
          <t>kg</t>
        </is>
      </c>
      <c r="G61" t="n">
        <v>11250</v>
      </c>
      <c r="H61" t="inlineStr">
        <is>
          <t>선별후 세척, 껍질O</t>
        </is>
      </c>
      <c r="I61" t="inlineStr"/>
      <c r="J61" t="inlineStr">
        <is>
          <t>마리</t>
        </is>
      </c>
    </row>
    <row r="62">
      <c r="A62" t="inlineStr"/>
      <c r="B62" t="n">
        <v>626</v>
      </c>
      <c r="C62" t="inlineStr">
        <is>
          <t>키조개관자살(생물)</t>
        </is>
      </c>
      <c r="D62" t="inlineStr">
        <is>
          <t>국내산</t>
        </is>
      </c>
      <c r="E62" t="inlineStr">
        <is>
          <t>냉장</t>
        </is>
      </c>
      <c r="F62" t="inlineStr">
        <is>
          <t>kg</t>
        </is>
      </c>
      <c r="G62" t="inlineStr">
        <is>
          <t>일시품절</t>
        </is>
      </c>
      <c r="H62" t="inlineStr">
        <is>
          <t>30~40미 선별후 세척, 탈각, 껍질X, 해동품</t>
        </is>
      </c>
      <c r="I62" t="inlineStr"/>
      <c r="J62" t="inlineStr"/>
    </row>
    <row r="63">
      <c r="A63" t="inlineStr"/>
      <c r="B63" t="n">
        <v>625</v>
      </c>
      <c r="C63" t="inlineStr">
        <is>
          <t>키조개관자살(냉동)</t>
        </is>
      </c>
      <c r="D63" t="inlineStr">
        <is>
          <t>국내산</t>
        </is>
      </c>
      <c r="E63" t="inlineStr">
        <is>
          <t>냉동</t>
        </is>
      </c>
      <c r="F63" t="inlineStr">
        <is>
          <t>kg</t>
        </is>
      </c>
      <c r="G63" t="inlineStr">
        <is>
          <t>일시품절</t>
        </is>
      </c>
      <c r="H63" t="inlineStr">
        <is>
          <t>30~40미 선별후 세척, 탈각, 껍질X, 진공포장</t>
        </is>
      </c>
      <c r="I63" t="inlineStr"/>
      <c r="J63" t="inlineStr"/>
    </row>
    <row r="64">
      <c r="A64" t="inlineStr"/>
      <c r="B64" t="n">
        <v>627</v>
      </c>
      <c r="C64" t="inlineStr">
        <is>
          <t>키조개관자살(수입냉동)</t>
        </is>
      </c>
      <c r="D64" t="inlineStr">
        <is>
          <t>수입(중국)</t>
        </is>
      </c>
      <c r="E64" t="inlineStr">
        <is>
          <t>냉동</t>
        </is>
      </c>
      <c r="F64" t="inlineStr">
        <is>
          <t>kg</t>
        </is>
      </c>
      <c r="G64" t="n">
        <v>30750</v>
      </c>
      <c r="H64" t="inlineStr">
        <is>
          <t>선별후 세척, 탈각, IQF개별동결, 껍질X</t>
        </is>
      </c>
      <c r="I64" t="inlineStr"/>
      <c r="J64" t="inlineStr"/>
    </row>
    <row r="65">
      <c r="A65" t="inlineStr">
        <is>
          <t>미
더
덕</t>
        </is>
      </c>
      <c r="B65" t="n">
        <v>203</v>
      </c>
      <c r="C65" t="inlineStr">
        <is>
          <t>참미더덕</t>
        </is>
      </c>
      <c r="D65" t="inlineStr">
        <is>
          <t>국내산(고현)</t>
        </is>
      </c>
      <c r="E65" t="inlineStr">
        <is>
          <t>냉장</t>
        </is>
      </c>
      <c r="F65" t="inlineStr">
        <is>
          <t>kg</t>
        </is>
      </c>
      <c r="G65" t="n">
        <v>41250</v>
      </c>
      <c r="H65" t="inlineStr">
        <is>
          <t>3월~9월까지 생물, 10월~2월까지 동절기 해동품 (기후 상황에따라 변동발생)</t>
        </is>
      </c>
      <c r="I65" t="inlineStr"/>
      <c r="J65" t="inlineStr"/>
    </row>
    <row r="66">
      <c r="A66" t="inlineStr"/>
      <c r="B66" t="n">
        <v>607</v>
      </c>
      <c r="C66" t="inlineStr">
        <is>
          <t>오만디 슬라이스</t>
        </is>
      </c>
      <c r="D66" t="inlineStr">
        <is>
          <t>국내산(고현)</t>
        </is>
      </c>
      <c r="E66" t="inlineStr">
        <is>
          <t>냉장</t>
        </is>
      </c>
      <c r="F66" t="inlineStr">
        <is>
          <t>kg</t>
        </is>
      </c>
      <c r="G66" t="e">
        <v>#VALUE!</v>
      </c>
      <c r="H66" t="inlineStr">
        <is>
          <t>11월~5월까지 동절기 해동품, 6월~10월까지 생물 통오만둥이 슬라이스</t>
        </is>
      </c>
      <c r="I66" t="inlineStr">
        <is>
          <t>○</t>
        </is>
      </c>
      <c r="J66" t="inlineStr"/>
    </row>
    <row r="67">
      <c r="A67" t="inlineStr"/>
      <c r="B67" t="n">
        <v>205</v>
      </c>
      <c r="C67" t="inlineStr">
        <is>
          <t>통오만디(냉장)</t>
        </is>
      </c>
      <c r="D67" t="inlineStr">
        <is>
          <t>국내산(고현)</t>
        </is>
      </c>
      <c r="E67" t="inlineStr">
        <is>
          <t>냉장</t>
        </is>
      </c>
      <c r="F67" t="inlineStr">
        <is>
          <t>kg</t>
        </is>
      </c>
      <c r="G67" t="n">
        <v>30750</v>
      </c>
      <c r="H67" t="inlineStr">
        <is>
          <t>11월~5월까지 동절기 해동품, 6월~10월까지 생물</t>
        </is>
      </c>
      <c r="I67" t="inlineStr">
        <is>
          <t>○</t>
        </is>
      </c>
      <c r="J67" t="inlineStr"/>
    </row>
    <row r="68">
      <c r="A68" t="inlineStr"/>
      <c r="B68" t="n">
        <v>367</v>
      </c>
      <c r="C68" t="inlineStr">
        <is>
          <t>통오만디(냉동)</t>
        </is>
      </c>
      <c r="D68" t="inlineStr">
        <is>
          <t>국내산(고현)</t>
        </is>
      </c>
      <c r="E68" t="inlineStr">
        <is>
          <t>냉동</t>
        </is>
      </c>
      <c r="F68" t="inlineStr">
        <is>
          <t>kg</t>
        </is>
      </c>
      <c r="G68" t="n">
        <v>30750</v>
      </c>
      <c r="H68" t="inlineStr">
        <is>
          <t>11월~5월까지 동절기 해동품, 6월~10월까지 생물</t>
        </is>
      </c>
      <c r="I68" t="inlineStr">
        <is>
          <t>○</t>
        </is>
      </c>
      <c r="J68" t="inlineStr"/>
    </row>
    <row r="69">
      <c r="A69" t="inlineStr">
        <is>
          <t>멍
게</t>
        </is>
      </c>
      <c r="B69" t="n">
        <v>575</v>
      </c>
      <c r="C69" t="inlineStr">
        <is>
          <t>멍게(생물)</t>
        </is>
      </c>
      <c r="D69" t="inlineStr">
        <is>
          <t>국내산(통영)</t>
        </is>
      </c>
      <c r="E69" t="inlineStr">
        <is>
          <t>냉장</t>
        </is>
      </c>
      <c r="F69" t="inlineStr">
        <is>
          <t>kg</t>
        </is>
      </c>
      <c r="G69" t="inlineStr">
        <is>
          <t>일시품절</t>
        </is>
      </c>
      <c r="H69" t="inlineStr">
        <is>
          <t>생물, 껍질O</t>
        </is>
      </c>
      <c r="I69" t="inlineStr"/>
      <c r="J69" t="inlineStr"/>
    </row>
    <row r="70">
      <c r="A70" t="inlineStr"/>
      <c r="B70" t="n">
        <v>576</v>
      </c>
      <c r="C70" t="inlineStr">
        <is>
          <t>멍게살(냉동)</t>
        </is>
      </c>
      <c r="D70" t="inlineStr">
        <is>
          <t>국내산(통영)</t>
        </is>
      </c>
      <c r="E70" t="inlineStr">
        <is>
          <t>냉동</t>
        </is>
      </c>
      <c r="F70" t="inlineStr">
        <is>
          <t>500g/봉</t>
        </is>
      </c>
      <c r="G70" t="inlineStr">
        <is>
          <t>일시품절</t>
        </is>
      </c>
      <c r="H70" t="inlineStr">
        <is>
          <t>1봉500g 블럭동결 (멍게300g, 수분200g)</t>
        </is>
      </c>
      <c r="I70" t="inlineStr"/>
      <c r="J70" t="inlineStr">
        <is>
          <t>500g단위</t>
        </is>
      </c>
    </row>
    <row r="71">
      <c r="A71" t="inlineStr">
        <is>
          <t>소
라</t>
        </is>
      </c>
      <c r="B71" t="n">
        <v>621</v>
      </c>
      <c r="C71" t="inlineStr">
        <is>
          <t>참소라</t>
        </is>
      </c>
      <c r="D71" t="inlineStr">
        <is>
          <t>국내산</t>
        </is>
      </c>
      <c r="E71" t="inlineStr">
        <is>
          <t>냉장</t>
        </is>
      </c>
      <c r="F71" t="inlineStr">
        <is>
          <t>kg</t>
        </is>
      </c>
      <c r="G71" t="n">
        <v>36000</v>
      </c>
      <c r="H71" t="inlineStr">
        <is>
          <t>생물, 껍질O, 4~6미, 당일작업, 시세변동심함</t>
        </is>
      </c>
      <c r="I71" t="inlineStr"/>
      <c r="J71" t="inlineStr"/>
    </row>
    <row r="72">
      <c r="A72" t="inlineStr"/>
      <c r="B72" t="n">
        <v>622</v>
      </c>
      <c r="C72" t="inlineStr">
        <is>
          <t>참소라살</t>
        </is>
      </c>
      <c r="D72" t="inlineStr">
        <is>
          <t>국내산</t>
        </is>
      </c>
      <c r="E72" t="inlineStr">
        <is>
          <t>냉장</t>
        </is>
      </c>
      <c r="F72" t="inlineStr">
        <is>
          <t>kg</t>
        </is>
      </c>
      <c r="G72" t="n">
        <v>165000</v>
      </c>
      <c r="H72" t="inlineStr">
        <is>
          <t>생물 참소라 껍질탈각. 딱지 제거X. 꼬리내장 끝만 살짝제거</t>
        </is>
      </c>
      <c r="I72" t="inlineStr"/>
      <c r="J72" t="inlineStr"/>
    </row>
    <row r="73">
      <c r="A73" t="inlineStr"/>
      <c r="B73" t="n">
        <v>204</v>
      </c>
      <c r="C73" t="inlineStr">
        <is>
          <t>참소라살(수입냉동)</t>
        </is>
      </c>
      <c r="D73" t="inlineStr">
        <is>
          <t>수입(불가리아)</t>
        </is>
      </c>
      <c r="E73" t="inlineStr">
        <is>
          <t>냉동</t>
        </is>
      </c>
      <c r="F73" t="inlineStr">
        <is>
          <t>kg</t>
        </is>
      </c>
      <c r="G73" t="n">
        <v>45000</v>
      </c>
      <c r="H73" t="inlineStr">
        <is>
          <t>살짝 데친 후 탈각, 개별동결IQF</t>
        </is>
      </c>
      <c r="I73" t="inlineStr"/>
      <c r="J73" t="inlineStr"/>
    </row>
    <row r="74">
      <c r="A74" t="inlineStr"/>
      <c r="B74" t="n">
        <v>623</v>
      </c>
      <c r="C74" t="inlineStr">
        <is>
          <t>참소라살슬라이스</t>
        </is>
      </c>
      <c r="D74" t="inlineStr">
        <is>
          <t>수입(맥시코)</t>
        </is>
      </c>
      <c r="E74" t="inlineStr">
        <is>
          <t>냉동</t>
        </is>
      </c>
      <c r="F74" t="inlineStr">
        <is>
          <t>200g/봉</t>
        </is>
      </c>
      <c r="G74" t="inlineStr">
        <is>
          <t>일시품절</t>
        </is>
      </c>
      <c r="H74" t="inlineStr">
        <is>
          <t>1봉:300g씩 진공포장, 실중량200g</t>
        </is>
      </c>
      <c r="I74" t="inlineStr"/>
      <c r="J74" t="inlineStr"/>
    </row>
    <row r="75">
      <c r="A75" t="inlineStr"/>
      <c r="B75" t="inlineStr"/>
      <c r="C75" t="inlineStr">
        <is>
          <t>피뿔고동-참소라(수입냉동)</t>
        </is>
      </c>
      <c r="D75" t="inlineStr">
        <is>
          <t>수입(터키)</t>
        </is>
      </c>
      <c r="E75" t="inlineStr">
        <is>
          <t>냉동</t>
        </is>
      </c>
      <c r="F75" t="inlineStr">
        <is>
          <t>kg</t>
        </is>
      </c>
      <c r="G75" t="inlineStr">
        <is>
          <t>일시품절</t>
        </is>
      </c>
      <c r="H75" t="inlineStr">
        <is>
          <t>껍질O, 자숙 피소라 피뿔고동</t>
        </is>
      </c>
      <c r="I75" t="inlineStr"/>
      <c r="J75" t="inlineStr"/>
    </row>
    <row r="76">
      <c r="A76" t="inlineStr"/>
      <c r="B76" t="n">
        <v>610</v>
      </c>
      <c r="C76" t="inlineStr">
        <is>
          <t>위소라살(수입냉동)</t>
        </is>
      </c>
      <c r="D76" t="inlineStr">
        <is>
          <t>수입(세네갈)</t>
        </is>
      </c>
      <c r="E76" t="inlineStr">
        <is>
          <t>냉동</t>
        </is>
      </c>
      <c r="F76" t="inlineStr">
        <is>
          <t>kg</t>
        </is>
      </c>
      <c r="G76" t="inlineStr">
        <is>
          <t>일시품절</t>
        </is>
      </c>
      <c r="H76" t="inlineStr">
        <is>
          <t>껍질X, 자숙 위소라 살</t>
        </is>
      </c>
      <c r="I76" t="inlineStr"/>
      <c r="J76" t="inlineStr"/>
    </row>
    <row r="77">
      <c r="A77" t="inlineStr"/>
      <c r="B77" t="n">
        <v>611</v>
      </c>
      <c r="C77" t="inlineStr">
        <is>
          <t>위소라살슬라이스</t>
        </is>
      </c>
      <c r="D77" t="inlineStr">
        <is>
          <t>수입(세네갈)</t>
        </is>
      </c>
      <c r="E77" t="inlineStr">
        <is>
          <t>냉동</t>
        </is>
      </c>
      <c r="F77" t="inlineStr">
        <is>
          <t>250g/봉</t>
        </is>
      </c>
      <c r="G77" t="inlineStr">
        <is>
          <t>일시품절</t>
        </is>
      </c>
      <c r="H77" t="inlineStr">
        <is>
          <t>1봉 250g 진공포장</t>
        </is>
      </c>
      <c r="I77" t="inlineStr"/>
      <c r="J77" t="inlineStr"/>
    </row>
    <row r="78">
      <c r="A78" t="inlineStr">
        <is>
          <t>고
동</t>
        </is>
      </c>
      <c r="B78" t="n">
        <v>568</v>
      </c>
      <c r="C78" t="inlineStr">
        <is>
          <t>논고동살(냉장)</t>
        </is>
      </c>
      <c r="D78" t="inlineStr">
        <is>
          <t>국내산(북면)</t>
        </is>
      </c>
      <c r="E78" t="inlineStr">
        <is>
          <t>냉장</t>
        </is>
      </c>
      <c r="F78" t="inlineStr">
        <is>
          <t>kg</t>
        </is>
      </c>
      <c r="G78" t="n">
        <v>36000</v>
      </c>
      <c r="H78" t="inlineStr">
        <is>
          <t>우렁살, 살짝 데친 후 탈각, 자숙</t>
        </is>
      </c>
      <c r="I78" t="inlineStr"/>
      <c r="J78" t="inlineStr"/>
    </row>
    <row r="79">
      <c r="A79" t="inlineStr"/>
      <c r="B79" t="n">
        <v>803</v>
      </c>
      <c r="C79" t="inlineStr">
        <is>
          <t>논고동살(냉동)</t>
        </is>
      </c>
      <c r="D79" t="inlineStr">
        <is>
          <t>국내산(북면)</t>
        </is>
      </c>
      <c r="E79" t="inlineStr">
        <is>
          <t>냉동</t>
        </is>
      </c>
      <c r="F79" t="inlineStr">
        <is>
          <t>kg</t>
        </is>
      </c>
      <c r="G79" t="n">
        <v>15750</v>
      </c>
      <c r="H79" t="inlineStr">
        <is>
          <t>우렁살, 살짝 데친 후 탈각, 자숙, (제품 실중량 700g)</t>
        </is>
      </c>
      <c r="I79" t="inlineStr"/>
      <c r="J79" t="inlineStr">
        <is>
          <t>1kg단위</t>
        </is>
      </c>
    </row>
    <row r="80">
      <c r="A80" t="inlineStr"/>
      <c r="B80" t="n">
        <v>569</v>
      </c>
      <c r="C80" t="inlineStr">
        <is>
          <t>논고동살(수입냉동)</t>
        </is>
      </c>
      <c r="D80" t="inlineStr">
        <is>
          <t>수입(베트남)</t>
        </is>
      </c>
      <c r="E80" t="inlineStr">
        <is>
          <t>냉동</t>
        </is>
      </c>
      <c r="F80" t="inlineStr">
        <is>
          <t>500g/봉</t>
        </is>
      </c>
      <c r="G80" t="inlineStr">
        <is>
          <t>일시품절</t>
        </is>
      </c>
      <c r="H80" t="inlineStr">
        <is>
          <t>우렁살, 살짝 데친 후 탈각, 자숙</t>
        </is>
      </c>
      <c r="I80" t="inlineStr"/>
      <c r="J80" t="inlineStr">
        <is>
          <t>500g단위</t>
        </is>
      </c>
    </row>
    <row r="81">
      <c r="A81" t="inlineStr">
        <is>
          <t>다슬기</t>
        </is>
      </c>
      <c r="B81" t="n">
        <v>788</v>
      </c>
      <c r="C81" t="inlineStr">
        <is>
          <t>올갱이살(국내산)</t>
        </is>
      </c>
      <c r="D81" t="inlineStr">
        <is>
          <t>국내산</t>
        </is>
      </c>
      <c r="E81" t="inlineStr">
        <is>
          <t>냉동</t>
        </is>
      </c>
      <c r="F81" t="inlineStr">
        <is>
          <t>kg/봉</t>
        </is>
      </c>
      <c r="G81" t="n">
        <v>72000</v>
      </c>
      <c r="H81" t="inlineStr">
        <is>
          <t>다슬기살, 살짝 데친 후 탈각, 수율70%</t>
        </is>
      </c>
      <c r="I81" t="inlineStr"/>
      <c r="J81" t="inlineStr">
        <is>
          <t>1kg단위</t>
        </is>
      </c>
    </row>
    <row r="82">
      <c r="A82" t="inlineStr"/>
      <c r="B82" t="n">
        <v>609</v>
      </c>
      <c r="C82" t="inlineStr">
        <is>
          <t>올갱이살-700g(수입냉동)</t>
        </is>
      </c>
      <c r="D82" t="inlineStr">
        <is>
          <t>수입(중국)</t>
        </is>
      </c>
      <c r="E82" t="inlineStr">
        <is>
          <t>냉동</t>
        </is>
      </c>
      <c r="F82" t="inlineStr">
        <is>
          <t>700g/팩</t>
        </is>
      </c>
      <c r="G82" t="n">
        <v>23700</v>
      </c>
      <c r="H82" t="inlineStr">
        <is>
          <t>다슬기살, 살짝 데친 후 탈각, 수율70%</t>
        </is>
      </c>
      <c r="I82" t="inlineStr"/>
      <c r="J82" t="inlineStr">
        <is>
          <t>1kg단위</t>
        </is>
      </c>
    </row>
    <row r="83">
      <c r="A83" t="inlineStr">
        <is>
          <t>굴</t>
        </is>
      </c>
      <c r="B83" t="n">
        <v>598</v>
      </c>
      <c r="C83" t="inlineStr">
        <is>
          <t>생굴</t>
        </is>
      </c>
      <c r="D83" t="inlineStr">
        <is>
          <t>국내산(통영)</t>
        </is>
      </c>
      <c r="E83" t="inlineStr">
        <is>
          <t>냉장</t>
        </is>
      </c>
      <c r="F83" t="inlineStr">
        <is>
          <t>kg</t>
        </is>
      </c>
      <c r="G83" t="inlineStr">
        <is>
          <t>일시품절</t>
        </is>
      </c>
      <c r="H83" t="inlineStr">
        <is>
          <t>10월~2월 생물, 3월~9월 냉동대체, 시세급변</t>
        </is>
      </c>
      <c r="I83" t="inlineStr"/>
      <c r="J83" t="inlineStr"/>
    </row>
    <row r="84">
      <c r="A84" t="inlineStr"/>
      <c r="B84" t="n">
        <v>665</v>
      </c>
      <c r="C84" t="inlineStr">
        <is>
          <t>생굴(생물)600g이상(600g~900g)</t>
        </is>
      </c>
      <c r="D84" t="inlineStr">
        <is>
          <t>국내산(연근해)</t>
        </is>
      </c>
      <c r="E84" t="inlineStr"/>
      <c r="F84" t="inlineStr">
        <is>
          <t xml:space="preserve">600g 이상
 소수점발주 </t>
        </is>
      </c>
      <c r="G84" t="inlineStr">
        <is>
          <t>일시품절</t>
        </is>
      </c>
      <c r="H84" t="inlineStr">
        <is>
          <t>10월~2월 생물, 3월~9월 냉동대체, 시세급변</t>
        </is>
      </c>
      <c r="I84" t="inlineStr"/>
      <c r="J84" t="inlineStr"/>
    </row>
    <row r="85">
      <c r="A85" t="inlineStr"/>
      <c r="B85" t="n">
        <v>664</v>
      </c>
      <c r="C85" t="inlineStr">
        <is>
          <t>생굴(생물)500g이하(100g~500g)</t>
        </is>
      </c>
      <c r="D85" t="inlineStr">
        <is>
          <t>국내산(연근해)</t>
        </is>
      </c>
      <c r="E85" t="inlineStr"/>
      <c r="F85" t="inlineStr">
        <is>
          <t xml:space="preserve">500g 이하
 소수점발주 </t>
        </is>
      </c>
      <c r="G85" t="inlineStr">
        <is>
          <t>일시품절</t>
        </is>
      </c>
      <c r="H85" t="inlineStr">
        <is>
          <t>10월~2월 생물, 3월~9월 냉동대체, 시세급변</t>
        </is>
      </c>
      <c r="I85" t="inlineStr"/>
      <c r="J85" t="inlineStr"/>
    </row>
    <row r="86">
      <c r="A86" t="inlineStr"/>
      <c r="B86" t="n">
        <v>599</v>
      </c>
      <c r="C86" t="inlineStr">
        <is>
          <t>생굴(냉동)</t>
        </is>
      </c>
      <c r="D86" t="inlineStr">
        <is>
          <t>국내산(통영)</t>
        </is>
      </c>
      <c r="E86" t="inlineStr">
        <is>
          <t>냉동</t>
        </is>
      </c>
      <c r="F86" t="inlineStr">
        <is>
          <t>kg</t>
        </is>
      </c>
      <c r="G86" t="n">
        <v>20250</v>
      </c>
      <c r="H86" t="inlineStr">
        <is>
          <t>탈각후 개별동결 IQF</t>
        </is>
      </c>
      <c r="I86" t="inlineStr">
        <is>
          <t>○</t>
        </is>
      </c>
      <c r="J86" t="inlineStr"/>
    </row>
    <row r="87">
      <c r="A87" t="inlineStr"/>
      <c r="B87" t="n">
        <v>601</v>
      </c>
      <c r="C87" t="inlineStr">
        <is>
          <t>석화</t>
        </is>
      </c>
      <c r="D87" t="inlineStr">
        <is>
          <t>국내산(통영)</t>
        </is>
      </c>
      <c r="E87" t="inlineStr">
        <is>
          <t>냉장</t>
        </is>
      </c>
      <c r="F87" t="inlineStr">
        <is>
          <t>kg</t>
        </is>
      </c>
      <c r="G87" t="inlineStr">
        <is>
          <t>계절상품</t>
        </is>
      </c>
      <c r="H87" t="inlineStr">
        <is>
          <t>계절상품, 10월~2월생물</t>
        </is>
      </c>
      <c r="I87" t="inlineStr"/>
      <c r="J87" t="inlineStr"/>
    </row>
    <row r="88">
      <c r="A88" t="inlineStr">
        <is>
          <t>해
조
류</t>
        </is>
      </c>
      <c r="B88" t="n">
        <v>605</v>
      </c>
      <c r="C88" t="inlineStr">
        <is>
          <t>염미역줄기</t>
        </is>
      </c>
      <c r="D88" t="inlineStr">
        <is>
          <t>국내산(완도)</t>
        </is>
      </c>
      <c r="E88" t="inlineStr">
        <is>
          <t>냉장</t>
        </is>
      </c>
      <c r="F88" t="inlineStr">
        <is>
          <t>kg</t>
        </is>
      </c>
      <c r="G88" t="n">
        <v>5400</v>
      </c>
      <c r="H88" t="inlineStr">
        <is>
          <t>소금가루 있음, 미역줄기를 길게 채 썬 것
미역줄기 80 : 소금 20</t>
        </is>
      </c>
      <c r="I88" t="inlineStr"/>
      <c r="J88" t="inlineStr"/>
    </row>
    <row r="89">
      <c r="A89" t="inlineStr"/>
      <c r="B89" t="n">
        <v>585</v>
      </c>
      <c r="C89" t="inlineStr">
        <is>
          <t>무염미역줄기</t>
        </is>
      </c>
      <c r="D89" t="inlineStr">
        <is>
          <t>국내산(완도)</t>
        </is>
      </c>
      <c r="E89" t="inlineStr">
        <is>
          <t>냉장</t>
        </is>
      </c>
      <c r="F89" t="inlineStr">
        <is>
          <t>kg</t>
        </is>
      </c>
      <c r="G89" t="n">
        <v>6900</v>
      </c>
      <c r="H89" t="inlineStr">
        <is>
          <t>미역줄기를 길게 채 썬 것
수율100%</t>
        </is>
      </c>
      <c r="I89" t="inlineStr"/>
      <c r="J89" t="inlineStr"/>
    </row>
    <row r="90">
      <c r="A90" t="inlineStr"/>
      <c r="B90" t="n">
        <v>603</v>
      </c>
      <c r="C90" t="inlineStr">
        <is>
          <t>염다시마</t>
        </is>
      </c>
      <c r="D90" t="inlineStr">
        <is>
          <t>국내산(완도)</t>
        </is>
      </c>
      <c r="E90" t="inlineStr">
        <is>
          <t>냉장</t>
        </is>
      </c>
      <c r="F90" t="inlineStr">
        <is>
          <t>kg</t>
        </is>
      </c>
      <c r="G90" t="n">
        <v>4050</v>
      </c>
      <c r="H90" t="inlineStr">
        <is>
          <t>쌈용
다시마 80 : 소금 20</t>
        </is>
      </c>
      <c r="I90" t="inlineStr"/>
      <c r="J90" t="inlineStr"/>
    </row>
    <row r="91">
      <c r="A91" t="inlineStr"/>
      <c r="B91" t="n">
        <v>583</v>
      </c>
      <c r="C91" t="inlineStr">
        <is>
          <t>무염다시마</t>
        </is>
      </c>
      <c r="D91" t="inlineStr">
        <is>
          <t>국내산(완도)</t>
        </is>
      </c>
      <c r="E91" t="inlineStr">
        <is>
          <t>냉장</t>
        </is>
      </c>
      <c r="F91" t="inlineStr">
        <is>
          <t>kg</t>
        </is>
      </c>
      <c r="G91" t="n">
        <v>5700</v>
      </c>
      <c r="H91" t="inlineStr">
        <is>
          <t>쌈용
수율100%</t>
        </is>
      </c>
      <c r="I91" t="inlineStr"/>
      <c r="J91" t="inlineStr"/>
    </row>
    <row r="92">
      <c r="A92" t="inlineStr"/>
      <c r="B92" t="n">
        <v>604</v>
      </c>
      <c r="C92" t="inlineStr">
        <is>
          <t>염다시마채</t>
        </is>
      </c>
      <c r="D92" t="inlineStr">
        <is>
          <t>국내산(완도)</t>
        </is>
      </c>
      <c r="E92" t="inlineStr">
        <is>
          <t>냉장</t>
        </is>
      </c>
      <c r="F92" t="inlineStr">
        <is>
          <t>kg</t>
        </is>
      </c>
      <c r="G92" t="n">
        <v>4500</v>
      </c>
      <c r="H92" t="inlineStr">
        <is>
          <t>소금가루 있음, 소금 친 다시마를 채 썬 것
다시마채 80 : 소금 20</t>
        </is>
      </c>
      <c r="I92" t="inlineStr"/>
      <c r="J92" t="inlineStr"/>
    </row>
    <row r="93">
      <c r="A93" t="inlineStr"/>
      <c r="B93" t="n">
        <v>584</v>
      </c>
      <c r="C93" t="inlineStr">
        <is>
          <t>무염다시마채</t>
        </is>
      </c>
      <c r="D93" t="inlineStr">
        <is>
          <t>국내산(완도)</t>
        </is>
      </c>
      <c r="E93" t="inlineStr">
        <is>
          <t>냉장</t>
        </is>
      </c>
      <c r="F93" t="inlineStr">
        <is>
          <t>kg</t>
        </is>
      </c>
      <c r="G93" t="n">
        <v>6000</v>
      </c>
      <c r="H93" t="inlineStr">
        <is>
          <t>다시마를 채 썬 것
수율100%</t>
        </is>
      </c>
      <c r="I93" t="inlineStr"/>
      <c r="J93" t="inlineStr"/>
    </row>
    <row r="94">
      <c r="A94" t="inlineStr"/>
      <c r="B94" t="n">
        <v>555</v>
      </c>
      <c r="C94" t="inlineStr">
        <is>
          <t>꼬시래기</t>
        </is>
      </c>
      <c r="D94" t="inlineStr">
        <is>
          <t>국내산(완도)</t>
        </is>
      </c>
      <c r="E94" t="inlineStr">
        <is>
          <t>냉장</t>
        </is>
      </c>
      <c r="F94" t="inlineStr">
        <is>
          <t>kg</t>
        </is>
      </c>
      <c r="G94" t="n">
        <v>5250</v>
      </c>
      <c r="H94" t="inlineStr">
        <is>
          <t>염장품, 무침볶음용 꼬시래기</t>
        </is>
      </c>
      <c r="I94" t="inlineStr"/>
      <c r="J94" t="inlineStr"/>
    </row>
    <row r="95">
      <c r="A95" t="inlineStr"/>
      <c r="B95" t="n">
        <v>600</v>
      </c>
      <c r="C95" t="inlineStr">
        <is>
          <t>생미역</t>
        </is>
      </c>
      <c r="D95" t="inlineStr">
        <is>
          <t>국내산</t>
        </is>
      </c>
      <c r="E95" t="inlineStr">
        <is>
          <t>냉장</t>
        </is>
      </c>
      <c r="F95" t="inlineStr">
        <is>
          <t>kg</t>
        </is>
      </c>
      <c r="G95" t="inlineStr">
        <is>
          <t>일시품절</t>
        </is>
      </c>
      <c r="H95" t="inlineStr">
        <is>
          <t>동절기 상품, 10월중순~2월 생물</t>
        </is>
      </c>
      <c r="I95" t="inlineStr"/>
      <c r="J95" t="inlineStr"/>
    </row>
    <row r="96">
      <c r="A96" t="inlineStr"/>
      <c r="B96" t="n">
        <v>806</v>
      </c>
      <c r="C96" t="inlineStr">
        <is>
          <t>무염꼬시래기</t>
        </is>
      </c>
      <c r="D96" t="inlineStr">
        <is>
          <t>국내산</t>
        </is>
      </c>
      <c r="E96" t="inlineStr">
        <is>
          <t>냉장</t>
        </is>
      </c>
      <c r="F96" t="inlineStr">
        <is>
          <t>kg</t>
        </is>
      </c>
      <c r="G96" t="n">
        <v>6750</v>
      </c>
      <c r="H96" t="inlineStr">
        <is>
          <t>동절기 상품, 1월~2월 출하</t>
        </is>
      </c>
      <c r="I96" t="inlineStr"/>
      <c r="J96" t="inlineStr"/>
    </row>
    <row r="97">
      <c r="A97" t="inlineStr"/>
      <c r="B97" t="n">
        <v>582</v>
      </c>
      <c r="C97" t="inlineStr">
        <is>
          <t>모자반</t>
        </is>
      </c>
      <c r="D97" t="inlineStr">
        <is>
          <t>국내산</t>
        </is>
      </c>
      <c r="E97" t="inlineStr">
        <is>
          <t>냉장</t>
        </is>
      </c>
      <c r="F97" t="inlineStr">
        <is>
          <t>kg</t>
        </is>
      </c>
      <c r="G97" t="inlineStr">
        <is>
          <t>일시품절</t>
        </is>
      </c>
      <c r="H97" t="inlineStr">
        <is>
          <t>동절기 상품, 10월중순~2월 생물</t>
        </is>
      </c>
      <c r="I97" t="inlineStr"/>
      <c r="J97" t="inlineStr"/>
    </row>
    <row r="98">
      <c r="A98" t="inlineStr"/>
      <c r="B98" t="n">
        <v>577</v>
      </c>
      <c r="C98" t="inlineStr">
        <is>
          <t>면파래(파래100%)</t>
        </is>
      </c>
      <c r="D98" t="inlineStr">
        <is>
          <t>국내산</t>
        </is>
      </c>
      <c r="E98" t="inlineStr">
        <is>
          <t>냉장</t>
        </is>
      </c>
      <c r="F98" t="inlineStr">
        <is>
          <t>kg</t>
        </is>
      </c>
      <c r="G98" t="inlineStr">
        <is>
          <t>일시품절</t>
        </is>
      </c>
      <c r="H98" t="inlineStr">
        <is>
          <t>동절기 상품, 10월중순~2월 생물, 파래100%</t>
        </is>
      </c>
      <c r="I98" t="inlineStr"/>
      <c r="J98" t="inlineStr"/>
    </row>
    <row r="99">
      <c r="A99" t="inlineStr"/>
      <c r="B99" t="n">
        <v>552</v>
      </c>
      <c r="C99" t="inlineStr">
        <is>
          <t>김파래(김30%파래70%)</t>
        </is>
      </c>
      <c r="D99" t="inlineStr">
        <is>
          <t>국내산</t>
        </is>
      </c>
      <c r="E99" t="inlineStr">
        <is>
          <t>냉장</t>
        </is>
      </c>
      <c r="F99" t="inlineStr">
        <is>
          <t>kg</t>
        </is>
      </c>
      <c r="G99" t="inlineStr">
        <is>
          <t>일시품절</t>
        </is>
      </c>
      <c r="H99" t="inlineStr">
        <is>
          <t>동절기 상품, 11월중순~2월 생물, 김30%파래70%</t>
        </is>
      </c>
      <c r="I99" t="inlineStr"/>
      <c r="J99" t="inlineStr"/>
    </row>
    <row r="100">
      <c r="A100" t="inlineStr"/>
      <c r="B100" t="n">
        <v>628</v>
      </c>
      <c r="C100" t="inlineStr">
        <is>
          <t>톳</t>
        </is>
      </c>
      <c r="D100" t="inlineStr">
        <is>
          <t>국내산</t>
        </is>
      </c>
      <c r="E100" t="inlineStr">
        <is>
          <t>냉장</t>
        </is>
      </c>
      <c r="F100" t="inlineStr">
        <is>
          <t>kg</t>
        </is>
      </c>
      <c r="G100" t="inlineStr">
        <is>
          <t>일시품절</t>
        </is>
      </c>
      <c r="H100" t="inlineStr">
        <is>
          <t>동절기 상품, 10월중순~2월 생물</t>
        </is>
      </c>
      <c r="I100" t="inlineStr"/>
      <c r="J100" t="inlineStr"/>
    </row>
    <row r="101">
      <c r="A101" t="inlineStr"/>
      <c r="B101" t="n">
        <v>573</v>
      </c>
      <c r="C101" t="inlineStr">
        <is>
          <t>매생이</t>
        </is>
      </c>
      <c r="D101" t="inlineStr">
        <is>
          <t>국내산</t>
        </is>
      </c>
      <c r="E101" t="inlineStr">
        <is>
          <t>냉장</t>
        </is>
      </c>
      <c r="F101" t="inlineStr">
        <is>
          <t>kg</t>
        </is>
      </c>
      <c r="G101" t="n">
        <v>16500</v>
      </c>
      <c r="H101" t="inlineStr">
        <is>
          <t>동절기 상품, 1월~2월 생물, 하절기 해동품</t>
        </is>
      </c>
      <c r="I101" t="inlineStr"/>
      <c r="J101" t="inlineStr"/>
    </row>
    <row r="102">
      <c r="A102" t="inlineStr"/>
      <c r="B102" t="n">
        <v>574</v>
      </c>
      <c r="C102" t="inlineStr">
        <is>
          <t>매생이(냉동)</t>
        </is>
      </c>
      <c r="D102" t="inlineStr">
        <is>
          <t>국내산</t>
        </is>
      </c>
      <c r="E102" t="inlineStr">
        <is>
          <t>냉동</t>
        </is>
      </c>
      <c r="F102" t="inlineStr">
        <is>
          <t>350g/1봉</t>
        </is>
      </c>
      <c r="G102" t="n">
        <v>5400</v>
      </c>
      <c r="H102" t="inlineStr">
        <is>
          <t>동절기 상품, 400g 동결</t>
        </is>
      </c>
      <c r="I102" t="inlineStr"/>
      <c r="J102" t="inlineStr">
        <is>
          <t>400g단위</t>
        </is>
      </c>
    </row>
    <row r="103">
      <c r="A103" t="inlineStr">
        <is>
          <t>해파리</t>
        </is>
      </c>
      <c r="B103" t="n">
        <v>606</v>
      </c>
      <c r="C103" t="inlineStr">
        <is>
          <t>염해파리</t>
        </is>
      </c>
      <c r="D103" t="inlineStr">
        <is>
          <t>수입(태국)</t>
        </is>
      </c>
      <c r="E103" t="inlineStr">
        <is>
          <t>냉장</t>
        </is>
      </c>
      <c r="F103" t="inlineStr">
        <is>
          <t>kg</t>
        </is>
      </c>
      <c r="G103" t="n">
        <v>15000</v>
      </c>
      <c r="H103" t="inlineStr">
        <is>
          <t>수율100% (해파리100%, 염20%)</t>
        </is>
      </c>
      <c r="I103" t="inlineStr"/>
      <c r="J103" t="inlineStr"/>
    </row>
    <row r="104">
      <c r="A104" t="inlineStr"/>
      <c r="B104" t="n">
        <v>586</v>
      </c>
      <c r="C104" t="inlineStr">
        <is>
          <t>무염해파리</t>
        </is>
      </c>
      <c r="D104" t="inlineStr">
        <is>
          <t>수입(태국)</t>
        </is>
      </c>
      <c r="E104" t="inlineStr">
        <is>
          <t>냉장</t>
        </is>
      </c>
      <c r="F104" t="inlineStr">
        <is>
          <t>kg</t>
        </is>
      </c>
      <c r="G104" t="n">
        <v>15000</v>
      </c>
      <c r="H104" t="inlineStr">
        <is>
          <t>수율100% (해파리100%)</t>
        </is>
      </c>
      <c r="I104" t="inlineStr"/>
      <c r="J104" t="inlineStr"/>
    </row>
    <row r="105">
      <c r="A105" t="inlineStr">
        <is>
          <t>젓
갈
류</t>
        </is>
      </c>
      <c r="B105" t="n">
        <v>549</v>
      </c>
      <c r="C105" t="inlineStr">
        <is>
          <t>강경오징어젓</t>
        </is>
      </c>
      <c r="D105" t="inlineStr">
        <is>
          <t>국산</t>
        </is>
      </c>
      <c r="E105" t="inlineStr">
        <is>
          <t>냉장</t>
        </is>
      </c>
      <c r="F105" t="inlineStr">
        <is>
          <t>kg</t>
        </is>
      </c>
      <c r="G105" t="n">
        <v>39750</v>
      </c>
      <c r="H105" t="inlineStr"/>
      <c r="I105" t="inlineStr"/>
      <c r="J105" t="inlineStr"/>
    </row>
    <row r="106">
      <c r="A106" t="inlineStr"/>
      <c r="B106" t="n">
        <v>548</v>
      </c>
      <c r="C106" t="inlineStr">
        <is>
          <t>강경새우젓</t>
        </is>
      </c>
      <c r="D106" t="inlineStr">
        <is>
          <t>국산</t>
        </is>
      </c>
      <c r="E106" t="inlineStr">
        <is>
          <t>냉장</t>
        </is>
      </c>
      <c r="F106" t="inlineStr">
        <is>
          <t>kg</t>
        </is>
      </c>
      <c r="G106" t="n">
        <v>19800</v>
      </c>
      <c r="H106" t="inlineStr"/>
      <c r="I106" t="inlineStr">
        <is>
          <t>○</t>
        </is>
      </c>
      <c r="J106" t="inlineStr"/>
    </row>
    <row r="107">
      <c r="A107" t="inlineStr"/>
      <c r="B107" t="n">
        <v>578</v>
      </c>
      <c r="C107" t="inlineStr">
        <is>
          <t>멸치액젓(2kg)</t>
        </is>
      </c>
      <c r="D107" t="inlineStr">
        <is>
          <t>국산</t>
        </is>
      </c>
      <c r="E107" t="inlineStr">
        <is>
          <t>냉장</t>
        </is>
      </c>
      <c r="F107" t="inlineStr">
        <is>
          <t>2kg</t>
        </is>
      </c>
      <c r="G107" t="n">
        <v>19800</v>
      </c>
      <c r="H107" t="inlineStr">
        <is>
          <t>멸치살만 곱게갈아만든 액젓</t>
        </is>
      </c>
      <c r="I107" t="inlineStr"/>
      <c r="J107" t="inlineStr"/>
    </row>
    <row r="108">
      <c r="A108" t="inlineStr"/>
      <c r="B108" t="n">
        <v>579</v>
      </c>
      <c r="C108" t="inlineStr">
        <is>
          <t>멸치육젓(2kg)</t>
        </is>
      </c>
      <c r="D108" t="inlineStr">
        <is>
          <t>국산</t>
        </is>
      </c>
      <c r="E108" t="inlineStr">
        <is>
          <t>냉장</t>
        </is>
      </c>
      <c r="F108" t="inlineStr">
        <is>
          <t>2kg</t>
        </is>
      </c>
      <c r="G108" t="n">
        <v>19800</v>
      </c>
      <c r="H108" t="inlineStr">
        <is>
          <t>멸치살만 갈아만든 멸치가있는육젓</t>
        </is>
      </c>
      <c r="I108" t="inlineStr"/>
      <c r="J108" t="inlineStr"/>
    </row>
    <row r="109">
      <c r="A109" t="inlineStr"/>
      <c r="B109" t="n">
        <v>580</v>
      </c>
      <c r="C109" t="inlineStr">
        <is>
          <t>멸치육젓/마리젓(2kg)</t>
        </is>
      </c>
      <c r="D109" t="inlineStr">
        <is>
          <t>국산</t>
        </is>
      </c>
      <c r="E109" t="inlineStr">
        <is>
          <t>냉장</t>
        </is>
      </c>
      <c r="F109" t="inlineStr">
        <is>
          <t>2kg</t>
        </is>
      </c>
      <c r="G109" t="n">
        <v>19800</v>
      </c>
      <c r="H109" t="inlineStr">
        <is>
          <t>멸치마리가 보이는것</t>
        </is>
      </c>
      <c r="I109" t="inlineStr"/>
      <c r="J109" t="inlineStr"/>
    </row>
    <row r="110">
      <c r="A110" t="inlineStr"/>
      <c r="B110" t="n">
        <v>581</v>
      </c>
      <c r="C110" t="inlineStr">
        <is>
          <t>명란젓(수입)최상품</t>
        </is>
      </c>
      <c r="D110" t="inlineStr">
        <is>
          <t>수입(러시아)</t>
        </is>
      </c>
      <c r="E110" t="inlineStr">
        <is>
          <t>냉장</t>
        </is>
      </c>
      <c r="F110" t="inlineStr">
        <is>
          <t>400g/팩</t>
        </is>
      </c>
      <c r="G110" t="n">
        <v>27000</v>
      </c>
      <c r="H110" t="inlineStr"/>
      <c r="I110" t="inlineStr"/>
      <c r="J110" t="inlineStr"/>
    </row>
    <row r="111">
      <c r="A111" t="inlineStr">
        <is>
          <t>날치알</t>
        </is>
      </c>
      <c r="B111" t="n">
        <v>120</v>
      </c>
      <c r="C111" t="inlineStr">
        <is>
          <t>날치알 레드-500G</t>
        </is>
      </c>
      <c r="D111" t="inlineStr">
        <is>
          <t>수입(페루,태국)</t>
        </is>
      </c>
      <c r="E111" t="inlineStr">
        <is>
          <t>냉동</t>
        </is>
      </c>
      <c r="F111" t="inlineStr">
        <is>
          <t>500g/팩</t>
        </is>
      </c>
      <c r="G111" t="n">
        <v>15450</v>
      </c>
      <c r="H111" t="inlineStr">
        <is>
          <t>날치알36%,열빙어알,청어알,설탕,정제소금,미림,구연산,L-글루탐산나트륨,D-솔비톨</t>
        </is>
      </c>
      <c r="I111" t="inlineStr"/>
      <c r="J111" t="inlineStr"/>
    </row>
    <row r="112">
      <c r="A112" t="inlineStr"/>
      <c r="B112" t="n">
        <v>119</v>
      </c>
      <c r="C112" t="inlineStr">
        <is>
          <t>날치알 골드-500G</t>
        </is>
      </c>
      <c r="D112" t="inlineStr">
        <is>
          <t>수입(페루,태국)</t>
        </is>
      </c>
      <c r="E112" t="inlineStr">
        <is>
          <t>냉동</t>
        </is>
      </c>
      <c r="F112" t="inlineStr">
        <is>
          <t>500g/팩</t>
        </is>
      </c>
      <c r="G112" t="n">
        <v>15450</v>
      </c>
      <c r="H112" t="inlineStr">
        <is>
          <t>날치알36%,열빙어알,청어알,설탕,정제소금,미림,구연산,L-글루탐산나트륨,D-솔비톨</t>
        </is>
      </c>
      <c r="I112" t="inlineStr"/>
      <c r="J112" t="inlineStr"/>
    </row>
    <row r="113">
      <c r="A113" t="inlineStr"/>
      <c r="B113" t="n">
        <v>562</v>
      </c>
      <c r="C113" t="inlineStr">
        <is>
          <t>날치알 그린-500G</t>
        </is>
      </c>
      <c r="D113" t="inlineStr">
        <is>
          <t>수입(페루,태국)</t>
        </is>
      </c>
      <c r="E113" t="inlineStr">
        <is>
          <t>냉동</t>
        </is>
      </c>
      <c r="F113" t="inlineStr">
        <is>
          <t>500g/팩</t>
        </is>
      </c>
      <c r="G113" t="inlineStr">
        <is>
          <t>품절</t>
        </is>
      </c>
      <c r="H113" t="inlineStr">
        <is>
          <t>날치알35%,열빙어알,설탕,정제소금,미림,구연산,L-글루탐산나트륨,D-솔비톨</t>
        </is>
      </c>
      <c r="I113" t="inlineStr"/>
      <c r="J113" t="inlineStr"/>
    </row>
    <row r="114">
      <c r="A114" t="inlineStr"/>
      <c r="B114" t="n">
        <v>564</v>
      </c>
      <c r="C114" t="inlineStr">
        <is>
          <t>날치알 레드-800G</t>
        </is>
      </c>
      <c r="D114" t="inlineStr">
        <is>
          <t>수입(페루,태국)</t>
        </is>
      </c>
      <c r="E114" t="inlineStr">
        <is>
          <t>냉동</t>
        </is>
      </c>
      <c r="F114" t="inlineStr">
        <is>
          <t>800g/팩</t>
        </is>
      </c>
      <c r="G114" t="n">
        <v>29250</v>
      </c>
      <c r="H114" t="inlineStr">
        <is>
          <t>날치알35%,열빙어알,설탕,정제소금,미림,구연산,L-글루탐산나트륨,D-솔비톨</t>
        </is>
      </c>
      <c r="I114" t="inlineStr"/>
      <c r="J114" t="inlineStr"/>
    </row>
    <row r="115">
      <c r="A115" t="inlineStr"/>
      <c r="B115" t="n">
        <v>561</v>
      </c>
      <c r="C115" t="inlineStr">
        <is>
          <t>날치알 골드-800G</t>
        </is>
      </c>
      <c r="D115" t="inlineStr">
        <is>
          <t>수입(페루,태국)</t>
        </is>
      </c>
      <c r="E115" t="inlineStr">
        <is>
          <t>냉동</t>
        </is>
      </c>
      <c r="F115" t="inlineStr">
        <is>
          <t>800g/팩</t>
        </is>
      </c>
      <c r="G115" t="n">
        <v>29250</v>
      </c>
      <c r="H115" t="inlineStr">
        <is>
          <t>날치알35%,열빙어알,설탕,정제소금,미림,구연산,L-글루탐산나트륨,D-솔비톨</t>
        </is>
      </c>
      <c r="I115" t="inlineStr"/>
      <c r="J115" t="inlineStr"/>
    </row>
    <row r="116">
      <c r="A116" t="inlineStr"/>
      <c r="B116" t="n">
        <v>563</v>
      </c>
      <c r="C116" t="inlineStr">
        <is>
          <t>날치알 그린-800G</t>
        </is>
      </c>
      <c r="D116" t="inlineStr">
        <is>
          <t>수입(페루,태국)</t>
        </is>
      </c>
      <c r="E116" t="inlineStr">
        <is>
          <t>냉동</t>
        </is>
      </c>
      <c r="F116" t="inlineStr">
        <is>
          <t>800g/팩</t>
        </is>
      </c>
      <c r="G116" t="inlineStr">
        <is>
          <t>품절</t>
        </is>
      </c>
      <c r="H116" t="inlineStr">
        <is>
          <t>날치알35%,열빙어알,설탕,정제소금,미림,구연산,L-글루탐산나트륨,D-솔비톨</t>
        </is>
      </c>
      <c r="I116" t="inlineStr"/>
      <c r="J116" t="inlineStr"/>
    </row>
    <row r="117">
      <c r="A117" t="inlineStr"/>
      <c r="B117" t="n">
        <v>251</v>
      </c>
      <c r="C117" t="inlineStr">
        <is>
          <t>국산 해물모듬</t>
        </is>
      </c>
      <c r="D117" t="inlineStr">
        <is>
          <t>국내산</t>
        </is>
      </c>
      <c r="E117" t="inlineStr">
        <is>
          <t>냉동</t>
        </is>
      </c>
      <c r="F117" t="inlineStr">
        <is>
          <t>1kg / pack</t>
        </is>
      </c>
      <c r="G117" t="n">
        <v>33300</v>
      </c>
      <c r="H117" t="inlineStr">
        <is>
          <t>오징어채50%, 홍합살30%, 바지락살10%,새우살10% (모두 국내산)</t>
        </is>
      </c>
      <c r="I117" t="inlineStr"/>
      <c r="J117" t="inlineStr"/>
    </row>
    <row r="118">
      <c r="A118" t="inlineStr"/>
      <c r="B118" t="n">
        <v>804</v>
      </c>
      <c r="C118" t="inlineStr">
        <is>
          <t>국산 해물모듬 2kg</t>
        </is>
      </c>
      <c r="D118" t="inlineStr">
        <is>
          <t>국내산</t>
        </is>
      </c>
      <c r="E118" t="inlineStr">
        <is>
          <t>냉동</t>
        </is>
      </c>
      <c r="F118" t="inlineStr">
        <is>
          <t>2kg / pack</t>
        </is>
      </c>
      <c r="G118" t="n">
        <v>60750</v>
      </c>
      <c r="H118" t="inlineStr">
        <is>
          <t>오징어채50%, 홍합살30%, 바지락살10%,새우살10% (모두 국내산)</t>
        </is>
      </c>
      <c r="I118" t="inlineStr"/>
      <c r="J118" t="inlineStr"/>
    </row>
    <row r="119">
      <c r="A119" t="inlineStr"/>
      <c r="B119" t="n">
        <v>216</v>
      </c>
      <c r="C119" t="inlineStr">
        <is>
          <t>해물모듬(4종)</t>
        </is>
      </c>
      <c r="D119" t="inlineStr">
        <is>
          <t>혼합제품</t>
        </is>
      </c>
      <c r="E119" t="inlineStr">
        <is>
          <t>냉동</t>
        </is>
      </c>
      <c r="F119" t="inlineStr">
        <is>
          <t>1kg / pack</t>
        </is>
      </c>
      <c r="G119" t="n">
        <v>22800</v>
      </c>
      <c r="H119" t="inlineStr">
        <is>
          <t>오징어(국산30%),홍합살(중국30%)바지락살중국25%)새우살(중국15%)</t>
        </is>
      </c>
      <c r="I119" t="inlineStr"/>
      <c r="J119" t="inlineStr"/>
    </row>
    <row r="120">
      <c r="A120" t="inlineStr"/>
      <c r="B120" t="n">
        <v>805</v>
      </c>
      <c r="C120" t="inlineStr">
        <is>
          <t>해물모듬(4종) 2kg</t>
        </is>
      </c>
      <c r="D120" t="inlineStr">
        <is>
          <t>혼합제품</t>
        </is>
      </c>
      <c r="E120" t="inlineStr">
        <is>
          <t>냉동</t>
        </is>
      </c>
      <c r="F120" t="inlineStr">
        <is>
          <t>2kg / pack</t>
        </is>
      </c>
      <c r="G120" t="n">
        <v>42300</v>
      </c>
      <c r="H120" t="inlineStr">
        <is>
          <t>오징어(국산30%),홍합살(중국30%)바지락살중국25%)새우살(중국15%)</t>
        </is>
      </c>
      <c r="I120" t="inlineStr"/>
      <c r="J120" t="inlineStr"/>
    </row>
  </sheetData>
  <hyperlinks>
    <hyperlink ref="A2" r:id="rId1"/>
  </hyperlinks>
  <pageMargins left="0.75" right="0.75" top="1" bottom="1" header="0.5" footer="0.5"/>
</worksheet>
</file>

<file path=xl/worksheets/sheet13.xml><?xml version="1.0" encoding="utf-8"?>
<worksheet xmlns:r="http://schemas.openxmlformats.org/officeDocument/2006/relationships" xmlns="http://schemas.openxmlformats.org/spreadsheetml/2006/main">
  <sheetPr>
    <outlinePr summaryBelow="1" summaryRight="1"/>
    <pageSetUpPr/>
  </sheetPr>
  <dimension ref="A1:J83"/>
  <sheetViews>
    <sheetView workbookViewId="0">
      <selection activeCell="A1" sqref="A1"/>
    </sheetView>
  </sheetViews>
  <sheetFormatPr baseColWidth="8" defaultRowHeight="15"/>
  <sheetData>
    <row r="1">
      <c r="A1" t="inlineStr">
        <is>
          <t>5796_호남푸드_6월★SJ씨푸드★학교가하미라+3.xlsx</t>
        </is>
      </c>
    </row>
    <row r="2">
      <c r="A2" t="inlineStr">
        <is>
          <t>https://school062.com/bbs/board.php?bo_table=product_02&amp;wr_id=5796</t>
        </is>
      </c>
    </row>
    <row r="3">
      <c r="A3" s="1" t="inlineStr">
        <is>
          <t>구  분</t>
        </is>
      </c>
      <c r="B3" s="1" t="inlineStr">
        <is>
          <t>코 드</t>
        </is>
      </c>
      <c r="C3" s="1" t="inlineStr">
        <is>
          <t>제   품   명</t>
        </is>
      </c>
      <c r="D3" s="1" t="inlineStr">
        <is>
          <t>원산지</t>
        </is>
      </c>
      <c r="E3" s="1" t="inlineStr">
        <is>
          <t>제 품 규 격</t>
        </is>
      </c>
      <c r="F3" s="1" t="inlineStr">
        <is>
          <t>단위</t>
        </is>
      </c>
      <c r="G3" s="1" t="inlineStr">
        <is>
          <t>학교가</t>
        </is>
      </c>
      <c r="H3" s="1" t="inlineStr">
        <is>
          <t>용도</t>
        </is>
      </c>
      <c r="I3" s="1" t="inlineStr">
        <is>
          <t>특             징</t>
        </is>
      </c>
      <c r="J3" s="1" t="inlineStr">
        <is>
          <t>비  고</t>
        </is>
      </c>
    </row>
    <row r="4">
      <c r="A4" t="inlineStr">
        <is>
          <t>멸
치
류</t>
        </is>
      </c>
      <c r="B4" t="n">
        <v>126</v>
      </c>
      <c r="C4" t="inlineStr">
        <is>
          <t>다시멸치(상품)</t>
        </is>
      </c>
      <c r="D4" t="inlineStr">
        <is>
          <t>국내(연근해)</t>
        </is>
      </c>
      <c r="E4" t="inlineStr">
        <is>
          <t>다시용(5~7cm)</t>
        </is>
      </c>
      <c r="F4" t="inlineStr">
        <is>
          <t>kg</t>
        </is>
      </c>
      <c r="G4" t="n">
        <v>18900</v>
      </c>
      <c r="H4" t="inlineStr">
        <is>
          <t>다시용</t>
        </is>
      </c>
      <c r="I4" t="inlineStr">
        <is>
          <t>1kg 위생내포장지에 탈기 씰링포장 부직포 미제공</t>
        </is>
      </c>
      <c r="J4" t="inlineStr"/>
    </row>
    <row r="5">
      <c r="A5" t="inlineStr"/>
      <c r="B5" t="n">
        <v>128</v>
      </c>
      <c r="C5" t="inlineStr">
        <is>
          <t>다시멸치(특상)</t>
        </is>
      </c>
      <c r="D5" t="inlineStr">
        <is>
          <t>국내(연근해)</t>
        </is>
      </c>
      <c r="E5" t="inlineStr">
        <is>
          <t>다시용(5~7cm)</t>
        </is>
      </c>
      <c r="F5" t="inlineStr">
        <is>
          <t>kg</t>
        </is>
      </c>
      <c r="G5" t="n">
        <v>23250</v>
      </c>
      <c r="H5" t="inlineStr">
        <is>
          <t>다시용</t>
        </is>
      </c>
      <c r="I5" t="inlineStr">
        <is>
          <t>1kg 위생내포장지에 탈기 씰링포장 부직포 미제공</t>
        </is>
      </c>
      <c r="J5" t="inlineStr"/>
    </row>
    <row r="6">
      <c r="A6" t="inlineStr"/>
      <c r="B6" t="n">
        <v>167</v>
      </c>
      <c r="C6" t="inlineStr">
        <is>
          <t>중멸치(고바)</t>
        </is>
      </c>
      <c r="D6" t="inlineStr">
        <is>
          <t>국내(연근해)</t>
        </is>
      </c>
      <c r="E6" t="inlineStr">
        <is>
          <t>볶음용(3~4cm)</t>
        </is>
      </c>
      <c r="F6" t="inlineStr">
        <is>
          <t>kg</t>
        </is>
      </c>
      <c r="G6" t="n">
        <v>18000</v>
      </c>
      <c r="H6" t="inlineStr">
        <is>
          <t>볶음용</t>
        </is>
      </c>
      <c r="I6" t="inlineStr">
        <is>
          <t>선별가공후 1kg 위생내포장지에 탈기 씰링포장</t>
        </is>
      </c>
      <c r="J6" t="inlineStr"/>
    </row>
    <row r="7">
      <c r="A7" t="inlineStr"/>
      <c r="B7" t="n">
        <v>154</v>
      </c>
      <c r="C7" t="inlineStr">
        <is>
          <t>소멸치(상품)</t>
        </is>
      </c>
      <c r="D7" t="inlineStr">
        <is>
          <t>국내(연근해)</t>
        </is>
      </c>
      <c r="E7" t="inlineStr">
        <is>
          <t>볶음용(2~3cm)</t>
        </is>
      </c>
      <c r="F7" t="inlineStr">
        <is>
          <t>kg</t>
        </is>
      </c>
      <c r="G7" t="n">
        <v>21750</v>
      </c>
      <c r="H7" t="inlineStr">
        <is>
          <t>볶음용</t>
        </is>
      </c>
      <c r="I7" t="inlineStr">
        <is>
          <t>선별가공후 1kg 위생내포장지에 탈기 씰링포장</t>
        </is>
      </c>
      <c r="J7" t="inlineStr"/>
    </row>
    <row r="8">
      <c r="A8" t="inlineStr"/>
      <c r="B8" t="n">
        <v>169</v>
      </c>
      <c r="C8" t="inlineStr">
        <is>
          <t>지리가이리(상품)</t>
        </is>
      </c>
      <c r="D8" t="inlineStr">
        <is>
          <t>국내(연근해)</t>
        </is>
      </c>
      <c r="E8" t="inlineStr">
        <is>
          <t>볶음용(1.5-2.5cm)</t>
        </is>
      </c>
      <c r="F8" t="inlineStr">
        <is>
          <t>kg</t>
        </is>
      </c>
      <c r="G8" t="n">
        <v>25500</v>
      </c>
      <c r="H8" t="inlineStr">
        <is>
          <t>볶음용</t>
        </is>
      </c>
      <c r="I8" t="inlineStr">
        <is>
          <t>선별가공후 1kg 위생내포장지에 탈기 씰링포장</t>
        </is>
      </c>
      <c r="J8" t="inlineStr"/>
    </row>
    <row r="9">
      <c r="A9" t="inlineStr"/>
      <c r="B9" t="n">
        <v>153</v>
      </c>
      <c r="C9" t="inlineStr">
        <is>
          <t>세멸치</t>
        </is>
      </c>
      <c r="D9" t="inlineStr">
        <is>
          <t>국내(연근해)</t>
        </is>
      </c>
      <c r="E9" t="inlineStr">
        <is>
          <t>볶음용(1~2cm)</t>
        </is>
      </c>
      <c r="F9" t="inlineStr">
        <is>
          <t>kg</t>
        </is>
      </c>
      <c r="G9" t="n">
        <v>28350</v>
      </c>
      <c r="H9" t="inlineStr">
        <is>
          <t>볶음용</t>
        </is>
      </c>
      <c r="I9" t="inlineStr">
        <is>
          <t>선별가공후 1kg 위생내포장지에 탈기 씰링포장</t>
        </is>
      </c>
      <c r="J9" t="inlineStr"/>
    </row>
    <row r="10">
      <c r="A10" t="inlineStr"/>
      <c r="B10" t="n">
        <v>870</v>
      </c>
      <c r="C10" t="inlineStr">
        <is>
          <t>자연담 저염멸치</t>
        </is>
      </c>
      <c r="D10" t="inlineStr">
        <is>
          <t>국내(연근해)</t>
        </is>
      </c>
      <c r="E10" t="inlineStr">
        <is>
          <t>볶음용(1~2cm)</t>
        </is>
      </c>
      <c r="F10" t="inlineStr">
        <is>
          <t>kg</t>
        </is>
      </c>
      <c r="G10" t="n">
        <v>29250</v>
      </c>
      <c r="H10" t="inlineStr">
        <is>
          <t>볶음용</t>
        </is>
      </c>
      <c r="I10" t="inlineStr">
        <is>
          <t>선별가공후 1kg 위생내포장지에 탈기 씰링포장</t>
        </is>
      </c>
      <c r="J10" t="inlineStr"/>
    </row>
    <row r="11">
      <c r="A11" t="inlineStr"/>
      <c r="B11" t="n">
        <v>159</v>
      </c>
      <c r="C11" t="inlineStr">
        <is>
          <t>웰빙혼합멸치3종</t>
        </is>
      </c>
      <c r="D11" t="inlineStr">
        <is>
          <t>혼합제품</t>
        </is>
      </c>
      <c r="E11" t="inlineStr">
        <is>
          <t>볶음용</t>
        </is>
      </c>
      <c r="F11" t="inlineStr">
        <is>
          <t>kg</t>
        </is>
      </c>
      <c r="G11" t="n">
        <v>34500</v>
      </c>
      <c r="H11" t="inlineStr">
        <is>
          <t>볶음용</t>
        </is>
      </c>
      <c r="I11" t="inlineStr">
        <is>
          <t>건멸치(국내산)40%,아몬드s(미국)30% ,두절건새우(중국)30%</t>
        </is>
      </c>
      <c r="J11" t="inlineStr"/>
    </row>
    <row r="12">
      <c r="A12" t="inlineStr"/>
      <c r="B12" t="n">
        <v>160</v>
      </c>
      <c r="C12" t="inlineStr">
        <is>
          <t>웰빙혼합멸치4종</t>
        </is>
      </c>
      <c r="D12" t="inlineStr">
        <is>
          <t>혼합제품</t>
        </is>
      </c>
      <c r="E12" t="inlineStr">
        <is>
          <t>볶음용</t>
        </is>
      </c>
      <c r="F12" t="inlineStr">
        <is>
          <t>kg</t>
        </is>
      </c>
      <c r="G12" t="n">
        <v>27750</v>
      </c>
      <c r="H12" t="inlineStr">
        <is>
          <t>볶음용</t>
        </is>
      </c>
      <c r="I12" t="inlineStr">
        <is>
          <t>건멸치(국내산)40%아몬드S20%,호두20%,해바라기씨20%</t>
        </is>
      </c>
      <c r="J12" t="inlineStr"/>
    </row>
    <row r="13">
      <c r="A13" t="inlineStr"/>
      <c r="B13" t="n">
        <v>161</v>
      </c>
      <c r="C13" t="inlineStr">
        <is>
          <t>웰빙혼합멸치5종</t>
        </is>
      </c>
      <c r="D13" t="inlineStr">
        <is>
          <t>혼합제품</t>
        </is>
      </c>
      <c r="E13" t="inlineStr">
        <is>
          <t>볶음용</t>
        </is>
      </c>
      <c r="F13" t="inlineStr">
        <is>
          <t>kg</t>
        </is>
      </c>
      <c r="G13" t="n">
        <v>29250</v>
      </c>
      <c r="H13" t="inlineStr">
        <is>
          <t>볶음용</t>
        </is>
      </c>
      <c r="I13" t="inlineStr">
        <is>
          <t>건멸치40%,아몬드s20%,건새우10%,해바라기씨20%,캐슈넛10%</t>
        </is>
      </c>
      <c r="J13" t="inlineStr"/>
    </row>
    <row r="14">
      <c r="A14" t="inlineStr"/>
      <c r="B14" t="n">
        <v>182</v>
      </c>
      <c r="C14" t="inlineStr">
        <is>
          <t>혼합다시6종</t>
        </is>
      </c>
      <c r="D14" t="inlineStr">
        <is>
          <t>혼합제품</t>
        </is>
      </c>
      <c r="E14" t="inlineStr">
        <is>
          <t>다시용</t>
        </is>
      </c>
      <c r="F14" t="inlineStr">
        <is>
          <t>kg</t>
        </is>
      </c>
      <c r="G14" t="n">
        <v>21450</v>
      </c>
      <c r="H14" t="inlineStr">
        <is>
          <t>다시용</t>
        </is>
      </c>
      <c r="I14" t="inlineStr">
        <is>
          <t>멸치70%,띠포리10%,건새우5%,건표고5%,다시마5%,명태머리5%</t>
        </is>
      </c>
      <c r="J14" t="inlineStr"/>
    </row>
    <row r="15">
      <c r="A15" t="inlineStr"/>
      <c r="B15" t="n">
        <v>181</v>
      </c>
      <c r="C15" t="inlineStr">
        <is>
          <t>혼합다시5종(국내산)</t>
        </is>
      </c>
      <c r="D15" t="inlineStr">
        <is>
          <t>국내산원료</t>
        </is>
      </c>
      <c r="E15" t="inlineStr">
        <is>
          <t>다시용</t>
        </is>
      </c>
      <c r="F15" t="inlineStr">
        <is>
          <t>kg</t>
        </is>
      </c>
      <c r="G15" t="n">
        <v>21450</v>
      </c>
      <c r="H15" t="inlineStr">
        <is>
          <t>다시용</t>
        </is>
      </c>
      <c r="I15" t="inlineStr">
        <is>
          <t>멸치75%,띠포리10%,건새우5%,건표고5%,다시마5%</t>
        </is>
      </c>
      <c r="J15" t="inlineStr"/>
    </row>
    <row r="16">
      <c r="A16" t="inlineStr"/>
      <c r="B16" t="n">
        <v>133</v>
      </c>
      <c r="C16" t="inlineStr">
        <is>
          <t>띠포리</t>
        </is>
      </c>
      <c r="D16" t="inlineStr">
        <is>
          <t>국내(연근해)</t>
        </is>
      </c>
      <c r="E16" t="inlineStr">
        <is>
          <t>다시용(5~10cm)</t>
        </is>
      </c>
      <c r="F16" t="inlineStr">
        <is>
          <t>kg</t>
        </is>
      </c>
      <c r="G16" t="n">
        <v>19200</v>
      </c>
      <c r="H16" t="inlineStr">
        <is>
          <t>다시용</t>
        </is>
      </c>
      <c r="I16" t="inlineStr">
        <is>
          <t>1kg 위생내포장지에 탈기 씰링포장 부직포 미제공</t>
        </is>
      </c>
      <c r="J16" t="inlineStr"/>
    </row>
    <row r="17">
      <c r="A17" t="inlineStr">
        <is>
          <t>조
미
어
포
류</t>
        </is>
      </c>
      <c r="B17" t="n">
        <v>162</v>
      </c>
      <c r="C17" t="inlineStr">
        <is>
          <t>일미채</t>
        </is>
      </c>
      <c r="D17" t="inlineStr">
        <is>
          <t>국내(연근해)</t>
        </is>
      </c>
      <c r="E17" t="inlineStr">
        <is>
          <t>백색</t>
        </is>
      </c>
      <c r="F17" t="inlineStr">
        <is>
          <t>kg</t>
        </is>
      </c>
      <c r="G17" t="n">
        <v>119250</v>
      </c>
      <c r="H17" t="inlineStr"/>
      <c r="I17" t="inlineStr">
        <is>
          <t>조미 오징어로 가늘게 채씀.</t>
        </is>
      </c>
      <c r="J17" t="inlineStr"/>
    </row>
    <row r="18">
      <c r="A18" t="inlineStr"/>
      <c r="B18" t="n">
        <v>163</v>
      </c>
      <c r="C18" t="inlineStr">
        <is>
          <t>일미채(수입)</t>
        </is>
      </c>
      <c r="D18" t="inlineStr">
        <is>
          <t>국내가공(페루)</t>
        </is>
      </c>
      <c r="E18" t="inlineStr">
        <is>
          <t>백색</t>
        </is>
      </c>
      <c r="F18" t="inlineStr">
        <is>
          <t>kg</t>
        </is>
      </c>
      <c r="G18" t="n">
        <v>29250</v>
      </c>
      <c r="H18" t="inlineStr"/>
      <c r="I18" t="inlineStr">
        <is>
          <t>조미 오징어로 가늘게 채씀.</t>
        </is>
      </c>
      <c r="J18" t="inlineStr"/>
    </row>
    <row r="19">
      <c r="A19" t="inlineStr"/>
      <c r="B19" t="n">
        <v>170</v>
      </c>
      <c r="C19" t="inlineStr">
        <is>
          <t>진미채</t>
        </is>
      </c>
      <c r="D19" t="inlineStr">
        <is>
          <t>국내(연근해)</t>
        </is>
      </c>
      <c r="E19" t="inlineStr">
        <is>
          <t>백색</t>
        </is>
      </c>
      <c r="F19" t="inlineStr">
        <is>
          <t>kg</t>
        </is>
      </c>
      <c r="G19" t="n">
        <v>119250</v>
      </c>
      <c r="H19" t="inlineStr"/>
      <c r="I19" t="inlineStr">
        <is>
          <t>조미 오징어로 굵게 채씀.</t>
        </is>
      </c>
      <c r="J19" t="inlineStr"/>
    </row>
    <row r="20">
      <c r="A20" t="inlineStr"/>
      <c r="B20" t="n">
        <v>171</v>
      </c>
      <c r="C20" t="inlineStr">
        <is>
          <t>진미채(수입)</t>
        </is>
      </c>
      <c r="D20" t="inlineStr">
        <is>
          <t>국내가공(페루)</t>
        </is>
      </c>
      <c r="E20" t="inlineStr">
        <is>
          <t>백색</t>
        </is>
      </c>
      <c r="F20" t="inlineStr">
        <is>
          <t>kg</t>
        </is>
      </c>
      <c r="G20" t="n">
        <v>29250</v>
      </c>
      <c r="H20" t="inlineStr"/>
      <c r="I20" t="inlineStr">
        <is>
          <t>조미 오징어로 굵게 채씀.</t>
        </is>
      </c>
      <c r="J20" t="inlineStr"/>
    </row>
    <row r="21">
      <c r="A21" t="inlineStr"/>
      <c r="B21" t="n">
        <v>186</v>
      </c>
      <c r="C21" t="inlineStr">
        <is>
          <t>홍진미채</t>
        </is>
      </c>
      <c r="D21" t="inlineStr">
        <is>
          <t>국내(연근해)</t>
        </is>
      </c>
      <c r="E21" t="inlineStr">
        <is>
          <t>홍색</t>
        </is>
      </c>
      <c r="F21" t="inlineStr">
        <is>
          <t>kg</t>
        </is>
      </c>
      <c r="G21" t="n">
        <v>119250</v>
      </c>
      <c r="H21" t="inlineStr"/>
      <c r="I21" t="inlineStr">
        <is>
          <t>껍질이 있는 오징어를 조미하여 굴게 채씀.</t>
        </is>
      </c>
      <c r="J21" t="inlineStr"/>
    </row>
    <row r="22">
      <c r="A22" t="inlineStr"/>
      <c r="B22" t="n">
        <v>187</v>
      </c>
      <c r="C22" t="inlineStr">
        <is>
          <t>홍진미채(수입)</t>
        </is>
      </c>
      <c r="D22" t="inlineStr">
        <is>
          <t>국내가공(페루)</t>
        </is>
      </c>
      <c r="E22" t="inlineStr">
        <is>
          <t>홍색</t>
        </is>
      </c>
      <c r="F22" t="inlineStr">
        <is>
          <t>kg</t>
        </is>
      </c>
      <c r="G22" t="n">
        <v>29250</v>
      </c>
      <c r="H22" t="inlineStr"/>
      <c r="I22" t="inlineStr">
        <is>
          <t>껍질이 있는 오징어를 조미하여 굴게 채씀.</t>
        </is>
      </c>
      <c r="J22" t="inlineStr"/>
    </row>
    <row r="23">
      <c r="A23" t="inlineStr"/>
      <c r="B23" t="n">
        <v>158</v>
      </c>
      <c r="C23" t="inlineStr">
        <is>
          <t>오징어실채</t>
        </is>
      </c>
      <c r="D23" t="inlineStr">
        <is>
          <t>국내가공(페루)</t>
        </is>
      </c>
      <c r="E23" t="inlineStr">
        <is>
          <t>볶음용</t>
        </is>
      </c>
      <c r="F23" t="inlineStr">
        <is>
          <t>kg</t>
        </is>
      </c>
      <c r="G23" t="n">
        <v>35850</v>
      </c>
      <c r="H23" t="inlineStr"/>
      <c r="I23" t="inlineStr">
        <is>
          <t>오징어 가늘게 채씀.</t>
        </is>
      </c>
      <c r="J23" t="inlineStr"/>
    </row>
    <row r="24">
      <c r="A24" t="inlineStr"/>
      <c r="B24" t="n">
        <v>130</v>
      </c>
      <c r="C24" t="inlineStr">
        <is>
          <t>동전쥐포</t>
        </is>
      </c>
      <c r="D24" t="inlineStr">
        <is>
          <t>베트남</t>
        </is>
      </c>
      <c r="E24" t="inlineStr">
        <is>
          <t>작은크기</t>
        </is>
      </c>
      <c r="F24" t="inlineStr">
        <is>
          <t>kg</t>
        </is>
      </c>
      <c r="G24" t="n">
        <v>27750</v>
      </c>
      <c r="H24" t="inlineStr"/>
      <c r="I24" t="inlineStr">
        <is>
          <t>작은크기의 쥐치포.</t>
        </is>
      </c>
      <c r="J24" t="inlineStr"/>
    </row>
    <row r="25">
      <c r="A25" t="inlineStr"/>
      <c r="B25" t="n">
        <v>172</v>
      </c>
      <c r="C25" t="inlineStr">
        <is>
          <t>참쥐포구이채</t>
        </is>
      </c>
      <c r="D25" t="inlineStr">
        <is>
          <t>베트남</t>
        </is>
      </c>
      <c r="E25" t="inlineStr">
        <is>
          <t>찢은구운쥐포채</t>
        </is>
      </c>
      <c r="F25" t="inlineStr">
        <is>
          <t>kg</t>
        </is>
      </c>
      <c r="G25" t="n">
        <v>31500</v>
      </c>
      <c r="H25" t="inlineStr"/>
      <c r="I25" t="inlineStr">
        <is>
          <t xml:space="preserve">구운 참쥐포를 채를 씀. </t>
        </is>
      </c>
      <c r="J25" t="inlineStr"/>
    </row>
    <row r="26">
      <c r="A26" t="inlineStr"/>
      <c r="B26" t="n">
        <v>174</v>
      </c>
      <c r="C26" t="inlineStr">
        <is>
          <t>참쥐포채</t>
        </is>
      </c>
      <c r="D26" t="inlineStr">
        <is>
          <t>베트남</t>
        </is>
      </c>
      <c r="E26" t="inlineStr">
        <is>
          <t>0.3 * 8cm</t>
        </is>
      </c>
      <c r="F26" t="inlineStr">
        <is>
          <t>kg</t>
        </is>
      </c>
      <c r="G26" t="n">
        <v>28500</v>
      </c>
      <c r="H26" t="inlineStr"/>
      <c r="I26" t="inlineStr">
        <is>
          <t>8cm 길이 참쥐포를 채씀 두께는 1cm 또는 0.3cm</t>
        </is>
      </c>
      <c r="J26" t="inlineStr"/>
    </row>
    <row r="27">
      <c r="A27" t="inlineStr"/>
      <c r="B27" t="n">
        <v>173</v>
      </c>
      <c r="C27" t="inlineStr">
        <is>
          <t>참쥐포사각</t>
        </is>
      </c>
      <c r="D27" t="inlineStr">
        <is>
          <t>베트남</t>
        </is>
      </c>
      <c r="E27" t="inlineStr">
        <is>
          <t>2 * 2cm</t>
        </is>
      </c>
      <c r="F27" t="inlineStr">
        <is>
          <t>kg</t>
        </is>
      </c>
      <c r="G27" t="n">
        <v>28500</v>
      </c>
      <c r="H27" t="inlineStr"/>
      <c r="I27" t="inlineStr">
        <is>
          <t>2*2cm로 참쥐포를 사각 절단함.</t>
        </is>
      </c>
      <c r="J27" t="inlineStr"/>
    </row>
    <row r="28">
      <c r="A28" t="inlineStr"/>
      <c r="B28" t="n">
        <v>155</v>
      </c>
      <c r="C28" t="inlineStr">
        <is>
          <t>아귀포채</t>
        </is>
      </c>
      <c r="D28" t="inlineStr">
        <is>
          <t>중국</t>
        </is>
      </c>
      <c r="E28" t="inlineStr"/>
      <c r="F28" t="inlineStr">
        <is>
          <t>kg</t>
        </is>
      </c>
      <c r="G28" t="n">
        <v>44250</v>
      </c>
      <c r="H28" t="inlineStr"/>
      <c r="I28" t="inlineStr">
        <is>
          <t>구운아귀포채를 찢음</t>
        </is>
      </c>
      <c r="J28" t="inlineStr"/>
    </row>
    <row r="29">
      <c r="A29" t="inlineStr"/>
      <c r="B29" t="n">
        <v>168</v>
      </c>
      <c r="C29" t="inlineStr">
        <is>
          <t>쥐어채</t>
        </is>
      </c>
      <c r="D29" t="inlineStr">
        <is>
          <t>베트남</t>
        </is>
      </c>
      <c r="E29" t="inlineStr">
        <is>
          <t>0.3*7cm</t>
        </is>
      </c>
      <c r="F29" t="inlineStr">
        <is>
          <t>kg</t>
        </is>
      </c>
      <c r="G29" t="inlineStr">
        <is>
          <t>일시품절</t>
        </is>
      </c>
      <c r="H29" t="inlineStr"/>
      <c r="I29" t="inlineStr">
        <is>
          <t xml:space="preserve">연육을 말려서 채를 씀. </t>
        </is>
      </c>
      <c r="J29" t="inlineStr"/>
    </row>
    <row r="30">
      <c r="A30" t="inlineStr"/>
      <c r="B30" t="n">
        <v>134</v>
      </c>
      <c r="C30" t="inlineStr">
        <is>
          <t>명엽채</t>
        </is>
      </c>
      <c r="D30" t="inlineStr">
        <is>
          <t>베트남</t>
        </is>
      </c>
      <c r="E30" t="inlineStr">
        <is>
          <t>0.5 * 15cm</t>
        </is>
      </c>
      <c r="F30" t="inlineStr">
        <is>
          <t>kg</t>
        </is>
      </c>
      <c r="G30" t="n">
        <v>11700</v>
      </c>
      <c r="H30" t="inlineStr"/>
      <c r="I30" t="inlineStr">
        <is>
          <t xml:space="preserve">연육을 말려서 채를 씀. </t>
        </is>
      </c>
      <c r="J30" t="inlineStr"/>
    </row>
    <row r="31">
      <c r="A31" t="inlineStr">
        <is>
          <t>기
타
건
포
류</t>
        </is>
      </c>
      <c r="B31" t="n">
        <v>188</v>
      </c>
      <c r="C31" t="inlineStr">
        <is>
          <t>황태채</t>
        </is>
      </c>
      <c r="D31" t="inlineStr">
        <is>
          <t>러시아(중국가공)</t>
        </is>
      </c>
      <c r="E31" t="inlineStr">
        <is>
          <t>짙은황색</t>
        </is>
      </c>
      <c r="F31" t="inlineStr">
        <is>
          <t>kg</t>
        </is>
      </c>
      <c r="G31" t="n">
        <v>43500</v>
      </c>
      <c r="H31" t="inlineStr"/>
      <c r="I31" t="inlineStr">
        <is>
          <t>살이 도툼하고 건조상태 양호한 제품</t>
        </is>
      </c>
      <c r="J31" t="inlineStr"/>
    </row>
    <row r="32">
      <c r="A32" t="inlineStr"/>
      <c r="B32" t="n">
        <v>851</v>
      </c>
      <c r="C32" t="inlineStr">
        <is>
          <t>황태채 500g</t>
        </is>
      </c>
      <c r="D32" t="inlineStr">
        <is>
          <t>러시아(중국가공)</t>
        </is>
      </c>
      <c r="E32" t="inlineStr">
        <is>
          <t>짙은황색</t>
        </is>
      </c>
      <c r="F32" t="inlineStr">
        <is>
          <t>봉</t>
        </is>
      </c>
      <c r="G32" t="n">
        <v>22650</v>
      </c>
      <c r="H32" t="inlineStr"/>
      <c r="I32" t="inlineStr">
        <is>
          <t>살이 도툼하고 건조상태 양호한 제품</t>
        </is>
      </c>
      <c r="J32" t="inlineStr"/>
    </row>
    <row r="33">
      <c r="A33" t="inlineStr"/>
      <c r="B33" t="n">
        <v>850</v>
      </c>
      <c r="C33" t="inlineStr">
        <is>
          <t>황태채 200g</t>
        </is>
      </c>
      <c r="D33" t="inlineStr">
        <is>
          <t>러시아(중국가공)</t>
        </is>
      </c>
      <c r="E33" t="inlineStr">
        <is>
          <t>짙은황색</t>
        </is>
      </c>
      <c r="F33" t="inlineStr">
        <is>
          <t>봉</t>
        </is>
      </c>
      <c r="G33" t="n">
        <v>10950</v>
      </c>
      <c r="H33" t="inlineStr"/>
      <c r="I33" t="inlineStr">
        <is>
          <t>살이 도툼하고 건조상태 양호한 제품</t>
        </is>
      </c>
      <c r="J33" t="inlineStr"/>
    </row>
    <row r="34">
      <c r="A34" t="inlineStr"/>
      <c r="B34" t="n">
        <v>148</v>
      </c>
      <c r="C34" t="inlineStr">
        <is>
          <t>북어채</t>
        </is>
      </c>
      <c r="D34" t="inlineStr">
        <is>
          <t>러시아(중국가공)</t>
        </is>
      </c>
      <c r="E34" t="inlineStr">
        <is>
          <t>밝은황색</t>
        </is>
      </c>
      <c r="F34" t="inlineStr">
        <is>
          <t>kg</t>
        </is>
      </c>
      <c r="G34" t="n">
        <v>43350</v>
      </c>
      <c r="H34" t="inlineStr"/>
      <c r="I34" t="inlineStr">
        <is>
          <t>살이 도툼하고 건조상태 양호한 제품</t>
        </is>
      </c>
      <c r="J34" t="inlineStr"/>
    </row>
    <row r="35">
      <c r="A35" t="inlineStr"/>
      <c r="B35" t="n">
        <v>853</v>
      </c>
      <c r="C35" t="inlineStr">
        <is>
          <t>북어채 500g</t>
        </is>
      </c>
      <c r="D35" t="inlineStr">
        <is>
          <t>러시아(중국가공)</t>
        </is>
      </c>
      <c r="E35" t="inlineStr">
        <is>
          <t>밝은황색</t>
        </is>
      </c>
      <c r="F35" t="inlineStr">
        <is>
          <t>봉</t>
        </is>
      </c>
      <c r="G35" t="n">
        <v>22500</v>
      </c>
      <c r="H35" t="inlineStr"/>
      <c r="I35" t="inlineStr">
        <is>
          <t>살이 도툼하고 건조상태 양호한 제품</t>
        </is>
      </c>
      <c r="J35" t="inlineStr"/>
    </row>
    <row r="36">
      <c r="A36" t="inlineStr"/>
      <c r="B36" t="n">
        <v>852</v>
      </c>
      <c r="C36" t="inlineStr">
        <is>
          <t>북어채 200g</t>
        </is>
      </c>
      <c r="D36" t="inlineStr">
        <is>
          <t>러시아(중국가공)</t>
        </is>
      </c>
      <c r="E36" t="inlineStr">
        <is>
          <t>밝은황색</t>
        </is>
      </c>
      <c r="F36" t="inlineStr">
        <is>
          <t>봉</t>
        </is>
      </c>
      <c r="G36" t="n">
        <v>10800</v>
      </c>
      <c r="H36" t="inlineStr"/>
      <c r="I36" t="inlineStr">
        <is>
          <t>살이 도툼하고 건조상태 양호한 제품</t>
        </is>
      </c>
      <c r="J36" t="inlineStr"/>
    </row>
    <row r="37">
      <c r="A37" t="inlineStr"/>
      <c r="B37" t="n">
        <v>136</v>
      </c>
      <c r="C37" t="inlineStr">
        <is>
          <t>명태머리</t>
        </is>
      </c>
      <c r="D37" t="inlineStr">
        <is>
          <t>러시아(국내가공)</t>
        </is>
      </c>
      <c r="E37" t="inlineStr">
        <is>
          <t>다시용</t>
        </is>
      </c>
      <c r="F37" t="inlineStr">
        <is>
          <t>kg</t>
        </is>
      </c>
      <c r="G37" t="n">
        <v>22200</v>
      </c>
      <c r="H37" t="inlineStr">
        <is>
          <t>다시용</t>
        </is>
      </c>
      <c r="I37" t="inlineStr">
        <is>
          <t>건조 명태머리 국물 다시용</t>
        </is>
      </c>
      <c r="J37" t="inlineStr"/>
    </row>
    <row r="38">
      <c r="A38" t="inlineStr"/>
      <c r="B38" t="n">
        <v>135</v>
      </c>
      <c r="C38" t="inlineStr">
        <is>
          <t>명태껍질</t>
        </is>
      </c>
      <c r="D38" t="inlineStr">
        <is>
          <t>러시아</t>
        </is>
      </c>
      <c r="E38" t="inlineStr">
        <is>
          <t>튀김/무침</t>
        </is>
      </c>
      <c r="F38" t="inlineStr">
        <is>
          <t>kg</t>
        </is>
      </c>
      <c r="G38" t="n">
        <v>19500</v>
      </c>
      <c r="H38" t="inlineStr"/>
      <c r="I38" t="inlineStr">
        <is>
          <t>튀김및 무침용</t>
        </is>
      </c>
      <c r="J38" t="inlineStr"/>
    </row>
    <row r="39">
      <c r="A39" t="inlineStr"/>
      <c r="B39" t="n">
        <v>144</v>
      </c>
      <c r="C39" t="inlineStr">
        <is>
          <t>뱅어포(특상)</t>
        </is>
      </c>
      <c r="D39" t="inlineStr">
        <is>
          <t>국내(연근해)산</t>
        </is>
      </c>
      <c r="E39" t="inlineStr">
        <is>
          <t>무침</t>
        </is>
      </c>
      <c r="F39" t="inlineStr">
        <is>
          <t>10장/속</t>
        </is>
      </c>
      <c r="G39" t="n">
        <v>24000</v>
      </c>
      <c r="H39" t="inlineStr"/>
      <c r="I39" t="inlineStr">
        <is>
          <t>20*28cm 10장/속</t>
        </is>
      </c>
      <c r="J39" t="inlineStr">
        <is>
          <t>계절상품으로 재고문의후 발주</t>
        </is>
      </c>
    </row>
    <row r="40">
      <c r="A40" t="inlineStr"/>
      <c r="B40" t="n">
        <v>143</v>
      </c>
      <c r="C40" t="inlineStr">
        <is>
          <t>뱅어포(kg)(특상)</t>
        </is>
      </c>
      <c r="D40" t="inlineStr">
        <is>
          <t>국내(연근해)산</t>
        </is>
      </c>
      <c r="E40" t="inlineStr">
        <is>
          <t>무침</t>
        </is>
      </c>
      <c r="F40" t="inlineStr">
        <is>
          <t>kg</t>
        </is>
      </c>
      <c r="G40" t="n">
        <v>135000</v>
      </c>
      <c r="H40" t="inlineStr"/>
      <c r="I40" t="inlineStr">
        <is>
          <t>20*28cm</t>
        </is>
      </c>
      <c r="J40" t="inlineStr">
        <is>
          <t>계절상품으로 재고문의후 발주</t>
        </is>
      </c>
    </row>
    <row r="41">
      <c r="A41" t="inlineStr"/>
      <c r="B41" t="n">
        <v>145</v>
      </c>
      <c r="C41" t="inlineStr">
        <is>
          <t>뱅어포사각(특상)</t>
        </is>
      </c>
      <c r="D41" t="inlineStr">
        <is>
          <t>국내(연근해)산</t>
        </is>
      </c>
      <c r="E41" t="inlineStr">
        <is>
          <t>무침</t>
        </is>
      </c>
      <c r="F41" t="inlineStr">
        <is>
          <t>KG</t>
        </is>
      </c>
      <c r="G41" t="n">
        <v>144000</v>
      </c>
      <c r="H41" t="inlineStr"/>
      <c r="I41" t="inlineStr">
        <is>
          <t>4*4cm 전후 절단</t>
        </is>
      </c>
      <c r="J41" t="inlineStr">
        <is>
          <t>계절상품으로 재고문의후 발주</t>
        </is>
      </c>
    </row>
    <row r="42">
      <c r="A42" t="inlineStr"/>
      <c r="B42" t="n">
        <v>106</v>
      </c>
      <c r="C42" t="inlineStr">
        <is>
          <t>건꼴뚜기</t>
        </is>
      </c>
      <c r="D42" t="inlineStr">
        <is>
          <t>국내(연근해)산</t>
        </is>
      </c>
      <c r="E42" t="inlineStr">
        <is>
          <t>볶음용(2~4cm)</t>
        </is>
      </c>
      <c r="F42" t="inlineStr">
        <is>
          <t>kg</t>
        </is>
      </c>
      <c r="G42" t="n">
        <v>38250</v>
      </c>
      <c r="H42" t="inlineStr"/>
      <c r="I42" t="inlineStr">
        <is>
          <t>수분함량25%이하</t>
        </is>
      </c>
      <c r="J42" t="inlineStr"/>
    </row>
    <row r="43">
      <c r="A43" t="inlineStr"/>
      <c r="B43" t="n">
        <v>114</v>
      </c>
      <c r="C43" t="inlineStr">
        <is>
          <t>건홍합</t>
        </is>
      </c>
      <c r="D43" t="inlineStr">
        <is>
          <t>국내(연근해)산</t>
        </is>
      </c>
      <c r="E43" t="inlineStr">
        <is>
          <t>볶음용(2~3cm)</t>
        </is>
      </c>
      <c r="F43" t="inlineStr">
        <is>
          <t>kg</t>
        </is>
      </c>
      <c r="G43" t="inlineStr">
        <is>
          <t>일시품절</t>
        </is>
      </c>
      <c r="H43" t="inlineStr"/>
      <c r="I43" t="inlineStr">
        <is>
          <t>수분함량25%이하</t>
        </is>
      </c>
      <c r="J43" t="inlineStr"/>
    </row>
    <row r="44">
      <c r="A44" t="inlineStr"/>
      <c r="B44" t="n">
        <v>191</v>
      </c>
      <c r="C44" t="inlineStr">
        <is>
          <t>훈연다랑어-육수용200g</t>
        </is>
      </c>
      <c r="D44" t="inlineStr">
        <is>
          <t>필리핀/인도네시아</t>
        </is>
      </c>
      <c r="E44" t="inlineStr">
        <is>
          <t>다시용</t>
        </is>
      </c>
      <c r="F44" t="inlineStr">
        <is>
          <t>200g/봉</t>
        </is>
      </c>
      <c r="G44" t="n">
        <v>11850</v>
      </c>
      <c r="H44" t="inlineStr">
        <is>
          <t>다시용</t>
        </is>
      </c>
      <c r="I44" t="inlineStr">
        <is>
          <t xml:space="preserve">가다랑어 훈연 슬라이스 </t>
        </is>
      </c>
      <c r="J44" t="inlineStr"/>
    </row>
    <row r="45">
      <c r="A45" t="inlineStr"/>
      <c r="B45" t="n">
        <v>192</v>
      </c>
      <c r="C45" t="inlineStr">
        <is>
          <t>훈연다랑어-육수용500g</t>
        </is>
      </c>
      <c r="D45" t="inlineStr">
        <is>
          <t>필리핀/인도네시아</t>
        </is>
      </c>
      <c r="E45" t="inlineStr">
        <is>
          <t>다시용</t>
        </is>
      </c>
      <c r="F45" t="inlineStr">
        <is>
          <t>500g/봉</t>
        </is>
      </c>
      <c r="G45" t="n">
        <v>23700</v>
      </c>
      <c r="H45" t="inlineStr">
        <is>
          <t>다시용</t>
        </is>
      </c>
      <c r="I45" t="inlineStr">
        <is>
          <t xml:space="preserve">가다랑어 훈연 슬라이스 </t>
        </is>
      </c>
      <c r="J45" t="inlineStr"/>
    </row>
    <row r="46">
      <c r="A46" t="inlineStr"/>
      <c r="B46" t="n">
        <v>190</v>
      </c>
      <c r="C46" t="inlineStr">
        <is>
          <t>훈연다랑어-고명용500g</t>
        </is>
      </c>
      <c r="D46" t="inlineStr">
        <is>
          <t>필리핀/인도네시아</t>
        </is>
      </c>
      <c r="E46" t="inlineStr">
        <is>
          <t>다시용</t>
        </is>
      </c>
      <c r="F46" t="inlineStr">
        <is>
          <t>500g/봉</t>
        </is>
      </c>
      <c r="G46" t="n">
        <v>27000</v>
      </c>
      <c r="H46" t="inlineStr">
        <is>
          <t>다시용</t>
        </is>
      </c>
      <c r="I46" t="inlineStr">
        <is>
          <t xml:space="preserve">가다랑어 훈연 슬라이스 </t>
        </is>
      </c>
      <c r="J46" t="inlineStr"/>
    </row>
    <row r="47">
      <c r="A47" t="inlineStr"/>
      <c r="B47" t="n">
        <v>189</v>
      </c>
      <c r="C47" t="inlineStr">
        <is>
          <t>훈연다랑어-고명용200g</t>
        </is>
      </c>
      <c r="D47" t="inlineStr">
        <is>
          <t>필리핀/인도네시아</t>
        </is>
      </c>
      <c r="E47" t="inlineStr">
        <is>
          <t>다시용</t>
        </is>
      </c>
      <c r="F47" t="inlineStr">
        <is>
          <t>200g/봉</t>
        </is>
      </c>
      <c r="G47" t="n">
        <v>13350</v>
      </c>
      <c r="H47" t="inlineStr">
        <is>
          <t>다시용</t>
        </is>
      </c>
      <c r="I47" t="inlineStr">
        <is>
          <t xml:space="preserve">가다랑어 훈연 슬라이스 </t>
        </is>
      </c>
      <c r="J47" t="inlineStr"/>
    </row>
    <row r="48">
      <c r="A48" t="inlineStr">
        <is>
          <t>해
조
류</t>
        </is>
      </c>
      <c r="B48" t="n">
        <v>125</v>
      </c>
      <c r="C48" t="inlineStr">
        <is>
          <t>다시마kg</t>
        </is>
      </c>
      <c r="D48" t="inlineStr">
        <is>
          <t>국내(완도/기장)</t>
        </is>
      </c>
      <c r="E48" t="inlineStr">
        <is>
          <t>다시용</t>
        </is>
      </c>
      <c r="F48" t="inlineStr">
        <is>
          <t>kg</t>
        </is>
      </c>
      <c r="G48" t="n">
        <v>22500</v>
      </c>
      <c r="H48" t="inlineStr">
        <is>
          <t>다시용</t>
        </is>
      </c>
      <c r="I48" t="inlineStr">
        <is>
          <t>kg 위생내포장지에 씰링포장</t>
        </is>
      </c>
      <c r="J48" t="inlineStr"/>
    </row>
    <row r="49">
      <c r="A49" t="inlineStr"/>
      <c r="B49" t="n">
        <v>124</v>
      </c>
      <c r="C49" t="inlineStr">
        <is>
          <t>다시마500g</t>
        </is>
      </c>
      <c r="D49" t="inlineStr">
        <is>
          <t>국내(완도/기장)</t>
        </is>
      </c>
      <c r="E49" t="inlineStr">
        <is>
          <t>다시용</t>
        </is>
      </c>
      <c r="F49" t="inlineStr">
        <is>
          <t>500g/봉</t>
        </is>
      </c>
      <c r="G49" t="n">
        <v>12450</v>
      </c>
      <c r="H49" t="inlineStr">
        <is>
          <t>다시용</t>
        </is>
      </c>
      <c r="I49" t="inlineStr">
        <is>
          <t>500g 위생내포장지에 씰링포장</t>
        </is>
      </c>
      <c r="J49" t="inlineStr"/>
    </row>
    <row r="50">
      <c r="A50" t="inlineStr"/>
      <c r="B50" t="n">
        <v>123</v>
      </c>
      <c r="C50" t="inlineStr">
        <is>
          <t>다시마200g</t>
        </is>
      </c>
      <c r="D50" t="inlineStr">
        <is>
          <t>국내(완도/기장)</t>
        </is>
      </c>
      <c r="E50" t="inlineStr">
        <is>
          <t>다시용</t>
        </is>
      </c>
      <c r="F50" t="inlineStr">
        <is>
          <t>200g/봉</t>
        </is>
      </c>
      <c r="G50" t="n">
        <v>6450</v>
      </c>
      <c r="H50" t="inlineStr">
        <is>
          <t>다시용</t>
        </is>
      </c>
      <c r="I50" t="inlineStr">
        <is>
          <t>200g 위생내포장지에 씰링포장</t>
        </is>
      </c>
      <c r="J50" t="inlineStr"/>
    </row>
    <row r="51">
      <c r="A51" t="inlineStr"/>
      <c r="B51" t="n">
        <v>122</v>
      </c>
      <c r="C51" t="inlineStr">
        <is>
          <t>다시마100g</t>
        </is>
      </c>
      <c r="D51" t="inlineStr">
        <is>
          <t>국내(완도/기장)</t>
        </is>
      </c>
      <c r="E51" t="inlineStr">
        <is>
          <t>다시용</t>
        </is>
      </c>
      <c r="F51" t="inlineStr">
        <is>
          <t>100/봉</t>
        </is>
      </c>
      <c r="G51" t="n">
        <v>4050</v>
      </c>
      <c r="H51" t="inlineStr">
        <is>
          <t>다시용</t>
        </is>
      </c>
      <c r="I51" t="inlineStr">
        <is>
          <t>100g 위생내포장지에 씰링포장</t>
        </is>
      </c>
      <c r="J51" t="inlineStr"/>
    </row>
    <row r="52">
      <c r="A52" t="inlineStr"/>
      <c r="B52" t="n">
        <v>151</v>
      </c>
      <c r="C52" t="inlineStr">
        <is>
          <t>뿌리다시마(KG)</t>
        </is>
      </c>
      <c r="D52" t="inlineStr">
        <is>
          <t>국내(완도/기장)</t>
        </is>
      </c>
      <c r="E52" t="inlineStr">
        <is>
          <t>다시용</t>
        </is>
      </c>
      <c r="F52" t="inlineStr">
        <is>
          <t>KG</t>
        </is>
      </c>
      <c r="G52" t="n">
        <v>27000</v>
      </c>
      <c r="H52" t="inlineStr">
        <is>
          <t>다시용</t>
        </is>
      </c>
      <c r="I52" t="inlineStr">
        <is>
          <t>500g 위생내포장지에 씰링포장</t>
        </is>
      </c>
      <c r="J52" t="inlineStr"/>
    </row>
    <row r="53">
      <c r="A53" t="inlineStr"/>
      <c r="B53" t="n">
        <v>166</v>
      </c>
      <c r="C53" t="inlineStr">
        <is>
          <t>절단다시마</t>
        </is>
      </c>
      <c r="D53" t="inlineStr">
        <is>
          <t>국내(완도/기장)</t>
        </is>
      </c>
      <c r="E53" t="inlineStr">
        <is>
          <t>다시용</t>
        </is>
      </c>
      <c r="F53" t="inlineStr">
        <is>
          <t>KG</t>
        </is>
      </c>
      <c r="G53" t="n">
        <v>30300</v>
      </c>
      <c r="H53" t="inlineStr">
        <is>
          <t>다시용</t>
        </is>
      </c>
      <c r="I53" t="inlineStr">
        <is>
          <t>kg 위생내포장지에 씰링포장</t>
        </is>
      </c>
      <c r="J53" t="inlineStr"/>
    </row>
    <row r="54">
      <c r="A54" t="inlineStr"/>
      <c r="B54" t="n">
        <v>109</v>
      </c>
      <c r="C54" t="inlineStr">
        <is>
          <t>건파래</t>
        </is>
      </c>
      <c r="D54" t="inlineStr">
        <is>
          <t>국내(연근해)</t>
        </is>
      </c>
      <c r="E54" t="inlineStr">
        <is>
          <t>무침</t>
        </is>
      </c>
      <c r="F54" t="inlineStr">
        <is>
          <t>kg</t>
        </is>
      </c>
      <c r="G54" t="n">
        <v>71550</v>
      </c>
      <c r="H54" t="inlineStr"/>
      <c r="I54" t="inlineStr">
        <is>
          <t>400g 위생내포장지에 씰링포장, 찢은상태(이물제거 공정)</t>
        </is>
      </c>
      <c r="J54" t="inlineStr"/>
    </row>
    <row r="55">
      <c r="A55" t="inlineStr"/>
      <c r="B55" t="n">
        <v>116</v>
      </c>
      <c r="C55" t="inlineStr">
        <is>
          <t>김가루</t>
        </is>
      </c>
      <c r="D55" t="inlineStr">
        <is>
          <t>국내가공품</t>
        </is>
      </c>
      <c r="E55" t="inlineStr">
        <is>
          <t>고명용</t>
        </is>
      </c>
      <c r="F55" t="inlineStr">
        <is>
          <t>kg</t>
        </is>
      </c>
      <c r="G55" t="n">
        <v>43500</v>
      </c>
      <c r="H55" t="inlineStr"/>
      <c r="I55" t="inlineStr">
        <is>
          <t>돌김 조미한것 절단</t>
        </is>
      </c>
      <c r="J55" t="inlineStr"/>
    </row>
    <row r="56">
      <c r="A56" t="inlineStr"/>
      <c r="B56" t="n">
        <v>854</v>
      </c>
      <c r="C56" t="inlineStr">
        <is>
          <t>김가루 500g</t>
        </is>
      </c>
      <c r="D56" t="inlineStr">
        <is>
          <t>국내가공품</t>
        </is>
      </c>
      <c r="E56" t="inlineStr">
        <is>
          <t>고명용</t>
        </is>
      </c>
      <c r="F56" t="inlineStr">
        <is>
          <t>봉</t>
        </is>
      </c>
      <c r="G56" t="n">
        <v>28500</v>
      </c>
      <c r="H56" t="inlineStr"/>
      <c r="I56" t="inlineStr">
        <is>
          <t>돌김 조미한것 절단</t>
        </is>
      </c>
      <c r="J56" t="inlineStr"/>
    </row>
    <row r="57">
      <c r="A57" t="inlineStr"/>
      <c r="B57" t="n">
        <v>855</v>
      </c>
      <c r="C57" t="inlineStr">
        <is>
          <t>무염김가루 500g</t>
        </is>
      </c>
      <c r="D57" t="inlineStr">
        <is>
          <t>국내가공품</t>
        </is>
      </c>
      <c r="E57" t="inlineStr">
        <is>
          <t>고명용</t>
        </is>
      </c>
      <c r="F57" t="inlineStr">
        <is>
          <t>봉</t>
        </is>
      </c>
      <c r="G57" t="inlineStr">
        <is>
          <t>일시품절</t>
        </is>
      </c>
      <c r="H57" t="inlineStr"/>
      <c r="I57" t="inlineStr">
        <is>
          <t>무염김 절단(채)</t>
        </is>
      </c>
      <c r="J57" t="inlineStr"/>
    </row>
    <row r="58">
      <c r="A58" t="inlineStr"/>
      <c r="B58" t="n">
        <v>856</v>
      </c>
      <c r="C58" t="inlineStr">
        <is>
          <t>무염김가루 200g</t>
        </is>
      </c>
      <c r="D58" t="inlineStr">
        <is>
          <t>국내가공품</t>
        </is>
      </c>
      <c r="E58" t="inlineStr">
        <is>
          <t>고명용</t>
        </is>
      </c>
      <c r="F58" t="inlineStr">
        <is>
          <t>봉</t>
        </is>
      </c>
      <c r="G58" t="inlineStr">
        <is>
          <t>일시품절</t>
        </is>
      </c>
      <c r="H58" t="inlineStr"/>
      <c r="I58" t="inlineStr">
        <is>
          <t>무염김 절단(채)</t>
        </is>
      </c>
      <c r="J58" t="inlineStr"/>
    </row>
    <row r="59">
      <c r="A59" t="inlineStr"/>
      <c r="B59" t="n">
        <v>117</v>
      </c>
      <c r="C59" t="inlineStr">
        <is>
          <t>김밥김</t>
        </is>
      </c>
      <c r="D59" t="inlineStr">
        <is>
          <t>국내(연근해)</t>
        </is>
      </c>
      <c r="E59" t="inlineStr">
        <is>
          <t>100매</t>
        </is>
      </c>
      <c r="F59" t="inlineStr">
        <is>
          <t>100장/속</t>
        </is>
      </c>
      <c r="G59" t="n">
        <v>15750</v>
      </c>
      <c r="H59" t="inlineStr"/>
      <c r="I59" t="inlineStr">
        <is>
          <t>김밥용김</t>
        </is>
      </c>
      <c r="J59" t="inlineStr"/>
    </row>
    <row r="60">
      <c r="A60" t="inlineStr"/>
      <c r="B60" t="n">
        <v>178</v>
      </c>
      <c r="C60" t="inlineStr">
        <is>
          <t>파래김</t>
        </is>
      </c>
      <c r="D60" t="inlineStr">
        <is>
          <t>국내(연근해)</t>
        </is>
      </c>
      <c r="E60" t="inlineStr">
        <is>
          <t>100매</t>
        </is>
      </c>
      <c r="F60" t="inlineStr">
        <is>
          <t>100장/속</t>
        </is>
      </c>
      <c r="G60" t="n">
        <v>12450</v>
      </c>
      <c r="H60" t="inlineStr"/>
      <c r="I60" t="inlineStr">
        <is>
          <t>파래김 가공하지 않은 상태 100장/속</t>
        </is>
      </c>
      <c r="J60" t="inlineStr"/>
    </row>
    <row r="61">
      <c r="A61" t="inlineStr"/>
      <c r="B61" t="n">
        <v>165</v>
      </c>
      <c r="C61" t="inlineStr">
        <is>
          <t>재래김</t>
        </is>
      </c>
      <c r="D61" t="inlineStr">
        <is>
          <t>국내(연근해)</t>
        </is>
      </c>
      <c r="E61" t="inlineStr">
        <is>
          <t>100매</t>
        </is>
      </c>
      <c r="F61" t="inlineStr">
        <is>
          <t>100장/속</t>
        </is>
      </c>
      <c r="G61" t="n">
        <v>21000</v>
      </c>
      <c r="H61" t="inlineStr"/>
      <c r="I61" t="inlineStr">
        <is>
          <t>돌김 가공하지 않은 상태 100장/속</t>
        </is>
      </c>
      <c r="J61" t="inlineStr"/>
    </row>
    <row r="62">
      <c r="A62" t="inlineStr"/>
      <c r="B62" t="n">
        <v>857</v>
      </c>
      <c r="C62" t="inlineStr">
        <is>
          <t>자른미역 500g</t>
        </is>
      </c>
      <c r="D62" t="inlineStr">
        <is>
          <t>국내(연근해)</t>
        </is>
      </c>
      <c r="E62" t="inlineStr">
        <is>
          <t>원초를 자연건고한 것</t>
        </is>
      </c>
      <c r="F62" t="inlineStr">
        <is>
          <t>kg</t>
        </is>
      </c>
      <c r="G62" t="n">
        <v>14700</v>
      </c>
      <c r="H62" t="inlineStr"/>
      <c r="I62" t="inlineStr">
        <is>
          <t>원초를 자연건조한 것</t>
        </is>
      </c>
      <c r="J62" t="inlineStr"/>
    </row>
    <row r="63">
      <c r="A63" t="inlineStr"/>
      <c r="B63" t="n">
        <v>858</v>
      </c>
      <c r="C63" t="inlineStr">
        <is>
          <t>자른미역 200g</t>
        </is>
      </c>
      <c r="D63" t="inlineStr">
        <is>
          <t>국내(연근해)</t>
        </is>
      </c>
      <c r="E63" t="inlineStr">
        <is>
          <t>원초를 자연건고한 것</t>
        </is>
      </c>
      <c r="F63" t="inlineStr">
        <is>
          <t>kg</t>
        </is>
      </c>
      <c r="G63" t="n">
        <v>6900</v>
      </c>
      <c r="H63" t="inlineStr"/>
      <c r="I63" t="inlineStr">
        <is>
          <t>원초를 자연건조한 것</t>
        </is>
      </c>
      <c r="J63" t="inlineStr"/>
    </row>
    <row r="64">
      <c r="A64" t="inlineStr"/>
      <c r="B64" t="n">
        <v>115</v>
      </c>
      <c r="C64" t="inlineStr">
        <is>
          <t>구운김밥김</t>
        </is>
      </c>
      <c r="D64" t="inlineStr">
        <is>
          <t>국내(연근해)</t>
        </is>
      </c>
      <c r="E64" t="inlineStr">
        <is>
          <t>100매</t>
        </is>
      </c>
      <c r="F64" t="inlineStr">
        <is>
          <t>100장/속</t>
        </is>
      </c>
      <c r="G64" t="n">
        <v>18750</v>
      </c>
      <c r="H64" t="inlineStr"/>
      <c r="I64" t="inlineStr">
        <is>
          <t>구운 김밥용김</t>
        </is>
      </c>
      <c r="J64" t="inlineStr"/>
    </row>
    <row r="65">
      <c r="A65" t="inlineStr"/>
      <c r="B65" t="n">
        <v>118</v>
      </c>
      <c r="C65" t="inlineStr">
        <is>
          <t>김파래자반</t>
        </is>
      </c>
      <c r="D65" t="inlineStr">
        <is>
          <t>국내(연근해)</t>
        </is>
      </c>
      <c r="E65" t="inlineStr">
        <is>
          <t>볶음,주먹밥</t>
        </is>
      </c>
      <c r="F65" t="inlineStr">
        <is>
          <t>500g/봉</t>
        </is>
      </c>
      <c r="G65" t="n">
        <v>16500</v>
      </c>
      <c r="H65" t="inlineStr"/>
      <c r="I65" t="inlineStr">
        <is>
          <t>조미 김파래 김자반</t>
        </is>
      </c>
      <c r="J65" t="inlineStr"/>
    </row>
    <row r="66">
      <c r="A66" t="inlineStr"/>
      <c r="B66" t="n">
        <v>108</v>
      </c>
      <c r="C66" t="inlineStr">
        <is>
          <t>건미역(500g)(상품)</t>
        </is>
      </c>
      <c r="D66" t="inlineStr">
        <is>
          <t>국내(완도/기장)</t>
        </is>
      </c>
      <c r="E66" t="inlineStr">
        <is>
          <t>원초를 자연건고한 것</t>
        </is>
      </c>
      <c r="F66" t="inlineStr">
        <is>
          <t>500g/봉</t>
        </is>
      </c>
      <c r="G66" t="n">
        <v>14550</v>
      </c>
      <c r="H66" t="inlineStr"/>
      <c r="I66" t="inlineStr">
        <is>
          <t>원초를 자연건고한 것</t>
        </is>
      </c>
      <c r="J66" t="inlineStr"/>
    </row>
    <row r="67">
      <c r="A67" t="inlineStr"/>
      <c r="B67" t="n">
        <v>107</v>
      </c>
      <c r="C67" t="inlineStr">
        <is>
          <t>건미역(200g)상품</t>
        </is>
      </c>
      <c r="D67" t="inlineStr">
        <is>
          <t>국내(완도/기장)</t>
        </is>
      </c>
      <c r="E67" t="inlineStr">
        <is>
          <t>원초를 자연건고한 것</t>
        </is>
      </c>
      <c r="F67" t="inlineStr">
        <is>
          <t>200g/봉</t>
        </is>
      </c>
      <c r="G67" t="n">
        <v>6750</v>
      </c>
      <c r="H67" t="inlineStr"/>
      <c r="I67" t="inlineStr">
        <is>
          <t>원초를 자연건고한 것</t>
        </is>
      </c>
      <c r="J67" t="inlineStr"/>
    </row>
    <row r="68">
      <c r="A68" t="inlineStr">
        <is>
          <t>새
우
류</t>
        </is>
      </c>
      <c r="B68" t="n">
        <v>146</v>
      </c>
      <c r="C68" t="inlineStr">
        <is>
          <t>보리새우</t>
        </is>
      </c>
      <c r="D68" t="inlineStr">
        <is>
          <t>국내(연근해)</t>
        </is>
      </c>
      <c r="E68" t="inlineStr">
        <is>
          <t>다시용</t>
        </is>
      </c>
      <c r="F68" t="inlineStr">
        <is>
          <t>kg</t>
        </is>
      </c>
      <c r="G68" t="n">
        <v>32250</v>
      </c>
      <c r="H68" t="inlineStr">
        <is>
          <t>다시용</t>
        </is>
      </c>
      <c r="I68" t="inlineStr">
        <is>
          <t>다시용. 흑새우를 건조함.</t>
        </is>
      </c>
      <c r="J68" t="inlineStr"/>
    </row>
    <row r="69">
      <c r="A69" t="inlineStr"/>
      <c r="B69" t="n">
        <v>147</v>
      </c>
      <c r="C69" t="inlineStr">
        <is>
          <t>보리새우(중국산)</t>
        </is>
      </c>
      <c r="D69" t="inlineStr">
        <is>
          <t>수입(중국)</t>
        </is>
      </c>
      <c r="E69" t="inlineStr">
        <is>
          <t>다시용</t>
        </is>
      </c>
      <c r="F69" t="inlineStr">
        <is>
          <t>kg</t>
        </is>
      </c>
      <c r="G69" t="inlineStr">
        <is>
          <t>품절</t>
        </is>
      </c>
      <c r="H69" t="inlineStr">
        <is>
          <t>다시용</t>
        </is>
      </c>
      <c r="I69" t="inlineStr">
        <is>
          <t>다시용. 흑새우를 건조함.</t>
        </is>
      </c>
      <c r="J69" t="inlineStr"/>
    </row>
    <row r="70">
      <c r="A70" t="inlineStr"/>
      <c r="B70" t="n">
        <v>131</v>
      </c>
      <c r="C70" t="inlineStr">
        <is>
          <t>두절건새우(국내산)</t>
        </is>
      </c>
      <c r="D70" t="inlineStr">
        <is>
          <t>국내(연근해)</t>
        </is>
      </c>
      <c r="E70" t="inlineStr">
        <is>
          <t>3*5</t>
        </is>
      </c>
      <c r="F70" t="inlineStr">
        <is>
          <t>kg</t>
        </is>
      </c>
      <c r="G70" t="n">
        <v>83250</v>
      </c>
      <c r="H70" t="inlineStr"/>
      <c r="I70" t="inlineStr">
        <is>
          <t>건새우 두절한것 선별수작업</t>
        </is>
      </c>
      <c r="J70" t="inlineStr"/>
    </row>
    <row r="71">
      <c r="A71" t="inlineStr"/>
      <c r="B71" t="n">
        <v>132</v>
      </c>
      <c r="C71" t="inlineStr">
        <is>
          <t>두절건새우(중국산)</t>
        </is>
      </c>
      <c r="D71" t="inlineStr">
        <is>
          <t>수입(중국)</t>
        </is>
      </c>
      <c r="E71" t="inlineStr">
        <is>
          <t>2 * 2cm</t>
        </is>
      </c>
      <c r="F71" t="inlineStr">
        <is>
          <t>kg</t>
        </is>
      </c>
      <c r="G71" t="n">
        <v>28800</v>
      </c>
      <c r="H71" t="inlineStr"/>
      <c r="I71" t="inlineStr">
        <is>
          <t>건새우 두절한것 선별수작업</t>
        </is>
      </c>
      <c r="J71" t="inlineStr"/>
    </row>
    <row r="72">
      <c r="A72" t="inlineStr"/>
      <c r="B72" t="n">
        <v>149</v>
      </c>
      <c r="C72" t="inlineStr">
        <is>
          <t>분홍건새우(국내산)</t>
        </is>
      </c>
      <c r="D72" t="inlineStr">
        <is>
          <t>국내(연근해)</t>
        </is>
      </c>
      <c r="E72" t="inlineStr">
        <is>
          <t>다시용</t>
        </is>
      </c>
      <c r="F72" t="inlineStr">
        <is>
          <t>kg</t>
        </is>
      </c>
      <c r="G72" t="n">
        <v>44700</v>
      </c>
      <c r="H72" t="inlineStr">
        <is>
          <t>다시용</t>
        </is>
      </c>
      <c r="I72" t="inlineStr">
        <is>
          <t>건새우 선별수작업</t>
        </is>
      </c>
      <c r="J72" t="inlineStr"/>
    </row>
    <row r="73">
      <c r="A73" t="inlineStr"/>
      <c r="B73" t="n">
        <v>150</v>
      </c>
      <c r="C73" t="inlineStr">
        <is>
          <t>분홍건새우(중국산)</t>
        </is>
      </c>
      <c r="D73" t="inlineStr">
        <is>
          <t>수입(중국)</t>
        </is>
      </c>
      <c r="E73" t="inlineStr">
        <is>
          <t>다시용</t>
        </is>
      </c>
      <c r="F73" t="inlineStr">
        <is>
          <t>kg</t>
        </is>
      </c>
      <c r="G73" t="n">
        <v>32250</v>
      </c>
      <c r="H73" t="inlineStr">
        <is>
          <t>다시용</t>
        </is>
      </c>
      <c r="I73" t="inlineStr">
        <is>
          <t>건새우 선별수작업</t>
        </is>
      </c>
      <c r="J73" t="inlineStr"/>
    </row>
    <row r="74">
      <c r="A74" t="inlineStr"/>
      <c r="B74" t="n">
        <v>138</v>
      </c>
      <c r="C74" t="inlineStr">
        <is>
          <t>밥새우</t>
        </is>
      </c>
      <c r="D74" t="inlineStr">
        <is>
          <t>국내(연근해)</t>
        </is>
      </c>
      <c r="E74" t="inlineStr">
        <is>
          <t>볶음,주먹밥</t>
        </is>
      </c>
      <c r="F74" t="inlineStr">
        <is>
          <t>kg</t>
        </is>
      </c>
      <c r="G74" t="inlineStr">
        <is>
          <t>일시품절</t>
        </is>
      </c>
      <c r="H74" t="inlineStr"/>
      <c r="I74" t="inlineStr">
        <is>
          <t>국내산 밥새우(세멸치 일부 혼입)</t>
        </is>
      </c>
      <c r="J74" t="inlineStr"/>
    </row>
    <row r="75">
      <c r="A75" t="inlineStr">
        <is>
          <t>건
버
섯
류</t>
        </is>
      </c>
      <c r="B75" t="n">
        <v>111</v>
      </c>
      <c r="C75" t="inlineStr">
        <is>
          <t>건표고버섯(국내산)</t>
        </is>
      </c>
      <c r="D75" t="inlineStr">
        <is>
          <t>국내산</t>
        </is>
      </c>
      <c r="E75" t="inlineStr">
        <is>
          <t>동고</t>
        </is>
      </c>
      <c r="F75" t="inlineStr">
        <is>
          <t>kg</t>
        </is>
      </c>
      <c r="G75" t="n">
        <v>59250</v>
      </c>
      <c r="H75" t="inlineStr"/>
      <c r="I75" t="inlineStr">
        <is>
          <t>갓이 피지 않은 향교</t>
        </is>
      </c>
      <c r="J75" t="inlineStr"/>
    </row>
    <row r="76">
      <c r="A76" t="inlineStr"/>
      <c r="B76" t="n">
        <v>112</v>
      </c>
      <c r="C76" t="inlineStr">
        <is>
          <t>건표고버섯</t>
        </is>
      </c>
      <c r="D76" t="inlineStr">
        <is>
          <t>수입(중국)산</t>
        </is>
      </c>
      <c r="E76" t="inlineStr">
        <is>
          <t>동고</t>
        </is>
      </c>
      <c r="F76" t="inlineStr">
        <is>
          <t>kg</t>
        </is>
      </c>
      <c r="G76" t="inlineStr">
        <is>
          <t>품절</t>
        </is>
      </c>
      <c r="H76" t="inlineStr"/>
      <c r="I76" t="inlineStr">
        <is>
          <t>갓이 피지 않은 향교</t>
        </is>
      </c>
      <c r="J76" t="inlineStr"/>
    </row>
    <row r="77">
      <c r="A77" t="inlineStr"/>
      <c r="B77" t="n">
        <v>113</v>
      </c>
      <c r="C77" t="inlineStr">
        <is>
          <t>건표고슬라이스</t>
        </is>
      </c>
      <c r="D77" t="inlineStr">
        <is>
          <t>수입(중국)산</t>
        </is>
      </c>
      <c r="E77" t="inlineStr">
        <is>
          <t>0.2cm</t>
        </is>
      </c>
      <c r="F77" t="inlineStr">
        <is>
          <t>kg</t>
        </is>
      </c>
      <c r="G77" t="inlineStr">
        <is>
          <t>품절</t>
        </is>
      </c>
      <c r="H77" t="inlineStr"/>
      <c r="I77" t="inlineStr">
        <is>
          <t>자연 건조한 표고버섯을 슬라이스함.</t>
        </is>
      </c>
      <c r="J77" t="inlineStr"/>
    </row>
    <row r="78">
      <c r="A78" t="inlineStr"/>
      <c r="B78" t="n">
        <v>156</v>
      </c>
      <c r="C78" t="inlineStr">
        <is>
          <t>아몬드(통)</t>
        </is>
      </c>
      <c r="D78" t="inlineStr">
        <is>
          <t>수입(미국)산</t>
        </is>
      </c>
      <c r="E78" t="inlineStr">
        <is>
          <t>무가미</t>
        </is>
      </c>
      <c r="F78" t="inlineStr">
        <is>
          <t>kg</t>
        </is>
      </c>
      <c r="G78" t="n">
        <v>18750</v>
      </c>
      <c r="H78" t="inlineStr"/>
      <c r="I78" t="inlineStr">
        <is>
          <t>아몬드 100%</t>
        </is>
      </c>
      <c r="J78" t="inlineStr"/>
    </row>
    <row r="79">
      <c r="A79" t="inlineStr"/>
      <c r="B79" t="n">
        <v>157</v>
      </c>
      <c r="C79" t="inlineStr">
        <is>
          <t>아몬드슬라이스</t>
        </is>
      </c>
      <c r="D79" t="inlineStr">
        <is>
          <t>수입(미국)산</t>
        </is>
      </c>
      <c r="E79" t="inlineStr">
        <is>
          <t>무가미</t>
        </is>
      </c>
      <c r="F79" t="inlineStr">
        <is>
          <t>kg</t>
        </is>
      </c>
      <c r="G79" t="n">
        <v>20250</v>
      </c>
      <c r="H79" t="inlineStr"/>
      <c r="I79" t="inlineStr">
        <is>
          <t>아몬드 100%</t>
        </is>
      </c>
      <c r="J79" t="inlineStr"/>
    </row>
    <row r="80">
      <c r="A80" t="inlineStr"/>
      <c r="B80" t="n">
        <v>180</v>
      </c>
      <c r="C80" t="inlineStr">
        <is>
          <t>호두(컷팅)</t>
        </is>
      </c>
      <c r="D80" t="inlineStr">
        <is>
          <t>수입(미국)산</t>
        </is>
      </c>
      <c r="E80" t="inlineStr">
        <is>
          <t>무가미</t>
        </is>
      </c>
      <c r="F80" t="inlineStr">
        <is>
          <t>kg</t>
        </is>
      </c>
      <c r="G80" t="n">
        <v>18750</v>
      </c>
      <c r="H80" t="inlineStr"/>
      <c r="I80" t="inlineStr">
        <is>
          <t>1/4 탈각된 호두알 100%</t>
        </is>
      </c>
      <c r="J80" t="inlineStr"/>
    </row>
    <row r="81">
      <c r="A81" t="inlineStr"/>
      <c r="B81" t="n">
        <v>110</v>
      </c>
      <c r="C81" t="inlineStr">
        <is>
          <t>건포도</t>
        </is>
      </c>
      <c r="D81" t="inlineStr">
        <is>
          <t>수입(미국)산</t>
        </is>
      </c>
      <c r="E81" t="inlineStr">
        <is>
          <t>위생포장</t>
        </is>
      </c>
      <c r="F81" t="inlineStr">
        <is>
          <t>kg</t>
        </is>
      </c>
      <c r="G81" t="inlineStr">
        <is>
          <t>품절</t>
        </is>
      </c>
      <c r="H81" t="inlineStr"/>
      <c r="I81" t="inlineStr">
        <is>
          <t>건포도99.5%,식물성기름0.5%.</t>
        </is>
      </c>
      <c r="J81" t="inlineStr"/>
    </row>
    <row r="82">
      <c r="A82" t="inlineStr"/>
      <c r="B82" t="n">
        <v>179</v>
      </c>
      <c r="C82" t="inlineStr">
        <is>
          <t>해바라기씨</t>
        </is>
      </c>
      <c r="D82" t="inlineStr">
        <is>
          <t>수입(미국)산</t>
        </is>
      </c>
      <c r="E82" t="inlineStr">
        <is>
          <t>무가미</t>
        </is>
      </c>
      <c r="F82" t="inlineStr">
        <is>
          <t>kg</t>
        </is>
      </c>
      <c r="G82" t="n">
        <v>7950</v>
      </c>
      <c r="H82" t="inlineStr"/>
      <c r="I82" t="inlineStr">
        <is>
          <t>해바라기씨 100%</t>
        </is>
      </c>
      <c r="J82" t="inlineStr"/>
    </row>
    <row r="83">
      <c r="A83" t="inlineStr"/>
      <c r="B83" t="n">
        <v>177</v>
      </c>
      <c r="C83" t="inlineStr">
        <is>
          <t>케슈넛</t>
        </is>
      </c>
      <c r="D83" t="inlineStr">
        <is>
          <t>수입(인도)산</t>
        </is>
      </c>
      <c r="E83" t="inlineStr">
        <is>
          <t>무가미</t>
        </is>
      </c>
      <c r="F83" t="inlineStr">
        <is>
          <t>kg</t>
        </is>
      </c>
      <c r="G83" t="n">
        <v>24450</v>
      </c>
      <c r="H83" t="inlineStr"/>
      <c r="I83" t="inlineStr">
        <is>
          <t>케슈넛 100%</t>
        </is>
      </c>
      <c r="J83" t="inlineStr"/>
    </row>
  </sheetData>
  <hyperlinks>
    <hyperlink ref="A2" r:id="rId1"/>
  </hyperlinks>
  <pageMargins left="0.75" right="0.75" top="1" bottom="1" header="0.5" footer="0.5"/>
</worksheet>
</file>

<file path=xl/worksheets/sheet14.xml><?xml version="1.0" encoding="utf-8"?>
<worksheet xmlns:r="http://schemas.openxmlformats.org/officeDocument/2006/relationships" xmlns="http://schemas.openxmlformats.org/spreadsheetml/2006/main">
  <sheetPr>
    <outlinePr summaryBelow="1" summaryRight="1"/>
    <pageSetUpPr/>
  </sheetPr>
  <dimension ref="A1:I51"/>
  <sheetViews>
    <sheetView workbookViewId="0">
      <selection activeCell="A1" sqref="A1"/>
    </sheetView>
  </sheetViews>
  <sheetFormatPr baseColWidth="8" defaultRowHeight="15"/>
  <sheetData>
    <row r="1">
      <c r="A1" t="inlineStr">
        <is>
          <t>5796_호남푸드_6월★SJ씨푸드★학교가하미라+3.xlsx</t>
        </is>
      </c>
    </row>
    <row r="2">
      <c r="A2" t="inlineStr">
        <is>
          <t>https://school062.com/bbs/board.php?bo_table=product_02&amp;wr_id=5796</t>
        </is>
      </c>
    </row>
    <row r="3">
      <c r="A3" s="1" t="inlineStr"/>
      <c r="B3" s="1" t="inlineStr">
        <is>
          <t xml:space="preserve">      튀김류및 기타가공품 단가표    </t>
        </is>
      </c>
      <c r="C3" s="1" t="inlineStr"/>
      <c r="D3" s="1" t="inlineStr"/>
      <c r="E3" s="1" t="inlineStr"/>
      <c r="F3" s="1" t="inlineStr"/>
      <c r="G3" s="1" t="inlineStr"/>
      <c r="H3" s="1" t="inlineStr"/>
      <c r="I3" s="1" t="inlineStr"/>
    </row>
    <row r="4">
      <c r="A4" t="inlineStr">
        <is>
          <t>구  분</t>
        </is>
      </c>
      <c r="B4" t="inlineStr">
        <is>
          <t>코드명</t>
        </is>
      </c>
      <c r="C4" t="inlineStr">
        <is>
          <t>제   품   명</t>
        </is>
      </c>
      <c r="D4" t="inlineStr">
        <is>
          <t>원산지</t>
        </is>
      </c>
      <c r="E4" t="inlineStr">
        <is>
          <t>단위</t>
        </is>
      </c>
      <c r="F4" t="inlineStr">
        <is>
          <t>특             징</t>
        </is>
      </c>
      <c r="G4" t="inlineStr">
        <is>
          <t>학교가</t>
        </is>
      </c>
      <c r="H4" t="inlineStr">
        <is>
          <t>과세/면세</t>
        </is>
      </c>
      <c r="I4" t="inlineStr">
        <is>
          <t>비고</t>
        </is>
      </c>
    </row>
    <row r="5">
      <c r="A5" t="inlineStr">
        <is>
          <t>오
븐
용</t>
        </is>
      </c>
      <c r="B5" t="n">
        <v>460</v>
      </c>
      <c r="C5" t="inlineStr">
        <is>
          <t>카레아몬드
통살방어스테이크</t>
        </is>
      </c>
      <c r="D5" t="inlineStr">
        <is>
          <t>국산</t>
        </is>
      </c>
      <c r="E5" t="inlineStr">
        <is>
          <t>50g/개</t>
        </is>
      </c>
      <c r="F5" t="inlineStr">
        <is>
          <t>【규격】50g/개,70g/개
【특징】냉동생선포를 적당한 비율의 카레분말에 혼합하여
        아몬드분태를 토핑한 제품
【조리방법】①오븐전용 : 180~185℃온도→20~25분간 굽는다
【성분함량】
가자미순살 : 가자미살97%, 카레분말1% 아몬드분태0.5%빵가루1.5%
가자미방어 : 방어살97%, 카레분말1% 아몬드분태0.5%빵가루1.5%
삼치순살 : 삼치살97%, 카레분말1% 아몬드분태0.5%빵가루1.5%
고등어순살 : 고등어살97%, 카레분말1% 아몬드분태0.5%빵가루1.5%</t>
        </is>
      </c>
      <c r="G5" t="n">
        <v>1155</v>
      </c>
      <c r="H5" t="inlineStr"/>
      <c r="I5" t="inlineStr"/>
    </row>
    <row r="6">
      <c r="A6" t="inlineStr"/>
      <c r="B6" t="n">
        <v>462</v>
      </c>
      <c r="C6" t="inlineStr"/>
      <c r="D6" t="inlineStr">
        <is>
          <t>국산</t>
        </is>
      </c>
      <c r="E6" t="inlineStr">
        <is>
          <t>70g/개</t>
        </is>
      </c>
      <c r="F6" t="inlineStr"/>
      <c r="G6" t="n">
        <v>1650</v>
      </c>
      <c r="H6" t="inlineStr"/>
      <c r="I6" t="inlineStr"/>
    </row>
    <row r="7">
      <c r="A7" t="inlineStr"/>
      <c r="B7" t="n">
        <v>463</v>
      </c>
      <c r="C7" t="inlineStr">
        <is>
          <t xml:space="preserve">카레아몬드
통살삼치스테이크          </t>
        </is>
      </c>
      <c r="D7" t="inlineStr">
        <is>
          <t>국산</t>
        </is>
      </c>
      <c r="E7" t="inlineStr">
        <is>
          <t>50g/개</t>
        </is>
      </c>
      <c r="F7" t="inlineStr"/>
      <c r="G7" t="n">
        <v>1815</v>
      </c>
      <c r="H7" t="inlineStr"/>
      <c r="I7" t="inlineStr"/>
    </row>
    <row r="8">
      <c r="A8" t="inlineStr"/>
      <c r="B8" t="n">
        <v>465</v>
      </c>
      <c r="C8" t="inlineStr"/>
      <c r="D8" t="inlineStr">
        <is>
          <t>국산</t>
        </is>
      </c>
      <c r="E8" t="inlineStr">
        <is>
          <t>70g/개</t>
        </is>
      </c>
      <c r="F8" t="inlineStr"/>
      <c r="G8" t="n">
        <v>2640</v>
      </c>
      <c r="H8" t="inlineStr"/>
      <c r="I8" t="inlineStr"/>
    </row>
    <row r="9">
      <c r="A9" t="inlineStr"/>
      <c r="B9" t="n">
        <v>457</v>
      </c>
      <c r="C9" t="inlineStr">
        <is>
          <t>카레아몬드
통살고등어스테이크</t>
        </is>
      </c>
      <c r="D9" t="inlineStr">
        <is>
          <t>국산</t>
        </is>
      </c>
      <c r="E9" t="inlineStr">
        <is>
          <t>50g/개</t>
        </is>
      </c>
      <c r="F9" t="inlineStr"/>
      <c r="G9" t="n">
        <v>1320</v>
      </c>
      <c r="H9" t="inlineStr"/>
      <c r="I9" t="inlineStr"/>
    </row>
    <row r="10">
      <c r="A10" t="inlineStr"/>
      <c r="B10" t="n">
        <v>459</v>
      </c>
      <c r="C10" t="inlineStr"/>
      <c r="D10" t="inlineStr">
        <is>
          <t>국산</t>
        </is>
      </c>
      <c r="E10" t="inlineStr">
        <is>
          <t>70g/개</t>
        </is>
      </c>
      <c r="F10" t="inlineStr"/>
      <c r="G10" t="n">
        <v>1815</v>
      </c>
      <c r="H10" t="inlineStr"/>
      <c r="I10" t="inlineStr"/>
    </row>
    <row r="11">
      <c r="A11" t="inlineStr"/>
      <c r="B11" t="n">
        <v>454</v>
      </c>
      <c r="C11" t="inlineStr">
        <is>
          <t>카레아몬드
통살가자미스테이크</t>
        </is>
      </c>
      <c r="D11" t="inlineStr">
        <is>
          <t>수입산</t>
        </is>
      </c>
      <c r="E11" t="inlineStr">
        <is>
          <t>50g/개</t>
        </is>
      </c>
      <c r="F11" t="inlineStr"/>
      <c r="G11" t="inlineStr">
        <is>
          <t>일시품절</t>
        </is>
      </c>
      <c r="H11" t="inlineStr"/>
      <c r="I11" t="inlineStr"/>
    </row>
    <row r="12">
      <c r="A12" t="inlineStr"/>
      <c r="B12" t="n">
        <v>456</v>
      </c>
      <c r="C12" t="inlineStr"/>
      <c r="D12" t="inlineStr">
        <is>
          <t>수입산</t>
        </is>
      </c>
      <c r="E12" t="inlineStr">
        <is>
          <t>70g/개</t>
        </is>
      </c>
      <c r="F12" t="inlineStr"/>
      <c r="G12" t="inlineStr">
        <is>
          <t>일시품절</t>
        </is>
      </c>
      <c r="H12" t="inlineStr"/>
      <c r="I12" t="inlineStr"/>
    </row>
    <row r="13">
      <c r="A13" t="inlineStr"/>
      <c r="B13" t="n">
        <v>344</v>
      </c>
      <c r="C13" t="inlineStr">
        <is>
          <t>숯불바베큐맛
통살방어스테이크</t>
        </is>
      </c>
      <c r="D13" t="inlineStr">
        <is>
          <t>국산</t>
        </is>
      </c>
      <c r="E13" t="inlineStr">
        <is>
          <t>50g/개</t>
        </is>
      </c>
      <c r="F13" t="inlineStr">
        <is>
          <t>【규격】50g/개,70g/개
【특징】냉동생선포를 특제소스에 침지
→담백한 바베큐소스를 토핑하여 오븐이나,
그릴에 굽기 쉽도록 독자적인 기술력과 제조공법으로 제조
【성분함량】
순살방어 : 방어살 95%, 숯불바베큐소스 4.0%,재제염 1.0%
순살삼치 : 삼치살 95%, 숯불바베큐소스 4.0%,재제염 1.0%
순살고등어 : 고등어살 95%, 숯불바베큐소스 4.0%,재제염 1.0%</t>
        </is>
      </c>
      <c r="G13" t="n">
        <v>1155</v>
      </c>
      <c r="H13" t="inlineStr"/>
      <c r="I13" t="inlineStr"/>
    </row>
    <row r="14">
      <c r="A14" t="inlineStr"/>
      <c r="B14" t="n">
        <v>346</v>
      </c>
      <c r="C14" t="inlineStr"/>
      <c r="D14" t="inlineStr">
        <is>
          <t>국산</t>
        </is>
      </c>
      <c r="E14" t="inlineStr">
        <is>
          <t>70g/개</t>
        </is>
      </c>
      <c r="F14" t="inlineStr"/>
      <c r="G14" t="n">
        <v>1650</v>
      </c>
      <c r="H14" t="inlineStr"/>
      <c r="I14" t="inlineStr"/>
    </row>
    <row r="15">
      <c r="A15" t="inlineStr"/>
      <c r="B15" t="n">
        <v>347</v>
      </c>
      <c r="C15" t="inlineStr">
        <is>
          <t>숯불바베큐맛
통살삼치스테이크</t>
        </is>
      </c>
      <c r="D15" t="inlineStr">
        <is>
          <t>국산</t>
        </is>
      </c>
      <c r="E15" t="inlineStr">
        <is>
          <t>50g/개</t>
        </is>
      </c>
      <c r="F15" t="inlineStr"/>
      <c r="G15" t="n">
        <v>1815</v>
      </c>
      <c r="H15" t="inlineStr"/>
      <c r="I15" t="inlineStr"/>
    </row>
    <row r="16">
      <c r="A16" t="inlineStr"/>
      <c r="B16" t="n">
        <v>349</v>
      </c>
      <c r="C16" t="inlineStr"/>
      <c r="D16" t="inlineStr">
        <is>
          <t>국산</t>
        </is>
      </c>
      <c r="E16" t="inlineStr">
        <is>
          <t>70g/개</t>
        </is>
      </c>
      <c r="F16" t="inlineStr"/>
      <c r="G16" t="n">
        <v>2640</v>
      </c>
      <c r="H16" t="inlineStr"/>
      <c r="I16" t="inlineStr"/>
    </row>
    <row r="17">
      <c r="A17" t="inlineStr"/>
      <c r="B17" t="n">
        <v>341</v>
      </c>
      <c r="C17" t="inlineStr">
        <is>
          <t>숯불바베큐맛
통살고등어스테이크</t>
        </is>
      </c>
      <c r="D17" t="inlineStr">
        <is>
          <t>국산</t>
        </is>
      </c>
      <c r="E17" t="inlineStr">
        <is>
          <t>50g/개</t>
        </is>
      </c>
      <c r="F17" t="inlineStr"/>
      <c r="G17" t="n">
        <v>1320</v>
      </c>
      <c r="H17" t="inlineStr"/>
      <c r="I17" t="inlineStr"/>
    </row>
    <row r="18">
      <c r="A18" t="inlineStr"/>
      <c r="B18" t="n">
        <v>343</v>
      </c>
      <c r="C18" t="inlineStr"/>
      <c r="D18" t="inlineStr">
        <is>
          <t>국산</t>
        </is>
      </c>
      <c r="E18" t="inlineStr">
        <is>
          <t>70g/개</t>
        </is>
      </c>
      <c r="F18" t="inlineStr"/>
      <c r="G18" t="n">
        <v>1815</v>
      </c>
      <c r="H18" t="inlineStr"/>
      <c r="I18" t="inlineStr"/>
    </row>
    <row r="19">
      <c r="A19" t="inlineStr"/>
      <c r="B19" t="n">
        <v>487</v>
      </c>
      <c r="C19" t="inlineStr">
        <is>
          <t>허니데리야끼
삼치순살스테이크</t>
        </is>
      </c>
      <c r="D19" t="inlineStr">
        <is>
          <t>국산</t>
        </is>
      </c>
      <c r="E19" t="inlineStr">
        <is>
          <t>50g/개</t>
        </is>
      </c>
      <c r="F19" t="inlineStr">
        <is>
          <t>【규격】초등기준(±50g)/고등,성인기준(±70g)
【성분함량】삼치 94.97%, 데리야끼소스 4.53%, 피쉬순살염지제 0.5%</t>
        </is>
      </c>
      <c r="G19" t="n">
        <v>1815</v>
      </c>
      <c r="H19" t="inlineStr"/>
      <c r="I19" t="inlineStr"/>
    </row>
    <row r="20">
      <c r="A20" t="inlineStr"/>
      <c r="B20" t="n">
        <v>489</v>
      </c>
      <c r="C20" t="inlineStr"/>
      <c r="D20" t="inlineStr">
        <is>
          <t>국산</t>
        </is>
      </c>
      <c r="E20" t="inlineStr">
        <is>
          <t>70g/개</t>
        </is>
      </c>
      <c r="F20" t="inlineStr"/>
      <c r="G20" t="n">
        <v>2640</v>
      </c>
      <c r="H20" t="inlineStr"/>
      <c r="I20" t="inlineStr"/>
    </row>
    <row r="21">
      <c r="A21" t="inlineStr"/>
      <c r="B21" t="n">
        <v>481</v>
      </c>
      <c r="C21" t="inlineStr">
        <is>
          <t>허니데리야끼
고등어순살스테이크</t>
        </is>
      </c>
      <c r="D21" t="inlineStr">
        <is>
          <t>국산</t>
        </is>
      </c>
      <c r="E21" t="inlineStr">
        <is>
          <t>50g/개</t>
        </is>
      </c>
      <c r="F21" t="inlineStr">
        <is>
          <t>【규격】초등기준(±50g)/고등,성인기준(±70g)
【성분함량】고등어94.97%, 데리야끼소스4.53%, 피쉬순살염지제0.5%</t>
        </is>
      </c>
      <c r="G21" t="n">
        <v>1320</v>
      </c>
      <c r="H21" t="inlineStr"/>
      <c r="I21" t="inlineStr"/>
    </row>
    <row r="22">
      <c r="A22" t="inlineStr"/>
      <c r="B22" t="n">
        <v>483</v>
      </c>
      <c r="C22" t="inlineStr"/>
      <c r="D22" t="inlineStr">
        <is>
          <t>국산</t>
        </is>
      </c>
      <c r="E22" t="inlineStr">
        <is>
          <t>70g/개</t>
        </is>
      </c>
      <c r="F22" t="inlineStr"/>
      <c r="G22" t="n">
        <v>1815</v>
      </c>
      <c r="H22" t="inlineStr"/>
      <c r="I22" t="inlineStr"/>
    </row>
    <row r="23">
      <c r="A23" t="inlineStr"/>
      <c r="B23" t="n">
        <v>484</v>
      </c>
      <c r="C23" t="inlineStr">
        <is>
          <t>허니데리야끼
방어순살스테이크</t>
        </is>
      </c>
      <c r="D23" t="inlineStr">
        <is>
          <t>국산</t>
        </is>
      </c>
      <c r="E23" t="inlineStr">
        <is>
          <t>50g/개</t>
        </is>
      </c>
      <c r="F23" t="inlineStr">
        <is>
          <t>【규격】초등기준(±50g)/고등,성인기준(±70g)
【성분함량】방어94.97%, 데리야끼소스4.53%, 피쉬순살염지제0.5%</t>
        </is>
      </c>
      <c r="G23" t="n">
        <v>1155</v>
      </c>
      <c r="H23" t="inlineStr"/>
      <c r="I23" t="inlineStr"/>
    </row>
    <row r="24">
      <c r="A24" t="inlineStr"/>
      <c r="B24" t="n">
        <v>486</v>
      </c>
      <c r="C24" t="inlineStr"/>
      <c r="D24" t="inlineStr">
        <is>
          <t>국산</t>
        </is>
      </c>
      <c r="E24" t="inlineStr">
        <is>
          <t>70g/개</t>
        </is>
      </c>
      <c r="F24" t="inlineStr"/>
      <c r="G24" t="n">
        <v>1650</v>
      </c>
      <c r="H24" t="inlineStr"/>
      <c r="I24" t="inlineStr"/>
    </row>
    <row r="25">
      <c r="A25" t="inlineStr"/>
      <c r="B25" t="n">
        <v>830</v>
      </c>
      <c r="C25" t="inlineStr">
        <is>
          <t>발사믹고등어순살</t>
        </is>
      </c>
      <c r="D25" t="inlineStr">
        <is>
          <t>국산</t>
        </is>
      </c>
      <c r="E25" t="inlineStr">
        <is>
          <t>40g/개</t>
        </is>
      </c>
      <c r="F25" t="inlineStr">
        <is>
          <t>【규격】초등기준(±40g)/고등,성인기준(±70g)
【성분함량】고등어97.8%, 천일염0.2%, 발사믹소스2%</t>
        </is>
      </c>
      <c r="G25" t="n">
        <v>990</v>
      </c>
      <c r="H25" t="inlineStr"/>
      <c r="I25" t="inlineStr"/>
    </row>
    <row r="26">
      <c r="A26" t="inlineStr"/>
      <c r="B26" t="n">
        <v>831</v>
      </c>
      <c r="C26" t="inlineStr">
        <is>
          <t>발사믹고등어순살</t>
        </is>
      </c>
      <c r="D26" t="inlineStr">
        <is>
          <t>국산</t>
        </is>
      </c>
      <c r="E26" t="inlineStr">
        <is>
          <t>70g/개</t>
        </is>
      </c>
      <c r="F26" t="inlineStr">
        <is>
          <t>【규격】온마리(±70)
【성분함량】고등어97.8%, 천일염0.2%, 발사믹소스2%</t>
        </is>
      </c>
      <c r="G26" t="n">
        <v>1650</v>
      </c>
      <c r="H26" t="inlineStr"/>
      <c r="I26" t="inlineStr"/>
    </row>
    <row r="27">
      <c r="A27" t="inlineStr"/>
      <c r="B27" t="n">
        <v>832</v>
      </c>
      <c r="C27" t="inlineStr">
        <is>
          <t>발사믹고등어순살</t>
        </is>
      </c>
      <c r="D27" t="inlineStr">
        <is>
          <t>국산</t>
        </is>
      </c>
      <c r="E27" t="inlineStr">
        <is>
          <t>90g/개</t>
        </is>
      </c>
      <c r="F27" t="inlineStr">
        <is>
          <t>【규격】온마리(±90)
【성분함량】고등어97.8%, 천일염0.2%, 발사믹소스2%</t>
        </is>
      </c>
      <c r="G27" t="n">
        <v>2145</v>
      </c>
      <c r="H27" t="inlineStr"/>
      <c r="I27" t="inlineStr"/>
    </row>
    <row r="28">
      <c r="A28" t="inlineStr"/>
      <c r="B28" t="n">
        <v>838</v>
      </c>
      <c r="C28" t="inlineStr">
        <is>
          <t>허브향 칠레연어스테이크(silver Salmon)</t>
        </is>
      </c>
      <c r="D28" t="inlineStr">
        <is>
          <t>칠레</t>
        </is>
      </c>
      <c r="E28" t="inlineStr">
        <is>
          <t>60g/개</t>
        </is>
      </c>
      <c r="F28" t="inlineStr">
        <is>
          <t>최고급의 칠레산 은연어사용
【규격】±60g,±80g
【특징】연어살 98.0%, 버터혼합분말65 1.5%, 백설허브맛솔트순한맛, 파슬리후레이크</t>
        </is>
      </c>
      <c r="G28" t="n">
        <v>2970</v>
      </c>
      <c r="H28" t="inlineStr"/>
      <c r="I28" t="inlineStr"/>
    </row>
    <row r="29">
      <c r="A29" t="inlineStr"/>
      <c r="B29" t="n">
        <v>839</v>
      </c>
      <c r="C29" t="inlineStr">
        <is>
          <t>허브향 칠레연어스테이크(silver Salmon)</t>
        </is>
      </c>
      <c r="D29" t="inlineStr">
        <is>
          <t>칠레</t>
        </is>
      </c>
      <c r="E29" t="inlineStr">
        <is>
          <t>80g/개</t>
        </is>
      </c>
      <c r="F29" t="inlineStr"/>
      <c r="G29" t="n">
        <v>3960</v>
      </c>
      <c r="H29" t="inlineStr"/>
      <c r="I29" t="inlineStr"/>
    </row>
    <row r="30">
      <c r="A30" t="inlineStr"/>
      <c r="B30" t="n">
        <v>840</v>
      </c>
      <c r="C30" t="inlineStr">
        <is>
          <t>허니버터 칠레연어스테이크(silver Salmon)</t>
        </is>
      </c>
      <c r="D30" t="inlineStr">
        <is>
          <t>칠레</t>
        </is>
      </c>
      <c r="E30" t="inlineStr">
        <is>
          <t>60g/개</t>
        </is>
      </c>
      <c r="F30" t="inlineStr">
        <is>
          <t>최고급의 칠레산 은연어사용
【규격】±60g,±80g
【특징】연어살 98.0%, 허니버터소스2%</t>
        </is>
      </c>
      <c r="G30" t="n">
        <v>2970</v>
      </c>
      <c r="H30" t="inlineStr"/>
      <c r="I30" t="inlineStr"/>
    </row>
    <row r="31">
      <c r="A31" t="inlineStr"/>
      <c r="B31" t="n">
        <v>841</v>
      </c>
      <c r="C31" t="inlineStr">
        <is>
          <t>허니버터 칠레연어스테이크(silver Salmon)</t>
        </is>
      </c>
      <c r="D31" t="inlineStr">
        <is>
          <t>칠레</t>
        </is>
      </c>
      <c r="E31" t="inlineStr">
        <is>
          <t>80g/개</t>
        </is>
      </c>
      <c r="F31" t="inlineStr"/>
      <c r="G31" t="n">
        <v>3960</v>
      </c>
      <c r="H31" t="inlineStr"/>
      <c r="I31" t="inlineStr"/>
    </row>
    <row r="32">
      <c r="A32" t="inlineStr"/>
      <c r="B32" t="n">
        <v>842</v>
      </c>
      <c r="C32" t="inlineStr">
        <is>
          <t>허니갈릭 칠레연어스테이크(silver Salmon)</t>
        </is>
      </c>
      <c r="D32" t="inlineStr">
        <is>
          <t>칠레</t>
        </is>
      </c>
      <c r="E32" t="inlineStr">
        <is>
          <t>60g/개</t>
        </is>
      </c>
      <c r="F32" t="inlineStr">
        <is>
          <t>최고급의 칠레산 은연어사용
【규격】±60g,±80g
【특징】연어살 98.5%, 허니갈릭시즈닝1.3%, 천일염0.2%</t>
        </is>
      </c>
      <c r="G32" t="n">
        <v>2970</v>
      </c>
      <c r="H32" t="inlineStr"/>
      <c r="I32" t="inlineStr"/>
    </row>
    <row r="33">
      <c r="A33" t="inlineStr"/>
      <c r="B33" t="n">
        <v>843</v>
      </c>
      <c r="C33" t="inlineStr">
        <is>
          <t>허니갈릭 칠레연어스테이크(silver Salmon)</t>
        </is>
      </c>
      <c r="D33" t="inlineStr">
        <is>
          <t>칠레</t>
        </is>
      </c>
      <c r="E33" t="inlineStr">
        <is>
          <t>80g/개</t>
        </is>
      </c>
      <c r="F33" t="inlineStr"/>
      <c r="G33" t="n">
        <v>3960</v>
      </c>
      <c r="H33" t="inlineStr"/>
      <c r="I33" t="inlineStr"/>
    </row>
    <row r="34">
      <c r="A34" t="inlineStr"/>
      <c r="B34" t="n">
        <v>844</v>
      </c>
      <c r="C34" t="inlineStr">
        <is>
          <t>치즈갈릭 칠레연어스테이크(silver Salmon)</t>
        </is>
      </c>
      <c r="D34" t="inlineStr">
        <is>
          <t>칠레</t>
        </is>
      </c>
      <c r="E34" t="inlineStr">
        <is>
          <t>60g/개</t>
        </is>
      </c>
      <c r="F34" t="inlineStr">
        <is>
          <t>최고급의 칠레산 은연어사용
【규격】±60g,±80g
【특징】연어살 98.5%, 천일염0.2% 혼합치즈1%,갈릭시즈닝0.5.%</t>
        </is>
      </c>
      <c r="G34" t="n">
        <v>2970</v>
      </c>
      <c r="H34" t="inlineStr"/>
      <c r="I34" t="inlineStr"/>
    </row>
    <row r="35">
      <c r="A35" t="inlineStr"/>
      <c r="B35" t="n">
        <v>845</v>
      </c>
      <c r="C35" t="inlineStr">
        <is>
          <t>치즈갈릭 칠레연어스테이크(silver Salmon)</t>
        </is>
      </c>
      <c r="D35" t="inlineStr">
        <is>
          <t>칠레</t>
        </is>
      </c>
      <c r="E35" t="inlineStr">
        <is>
          <t>80g/개</t>
        </is>
      </c>
      <c r="F35" t="inlineStr"/>
      <c r="G35" t="n">
        <v>3960</v>
      </c>
      <c r="H35" t="inlineStr"/>
      <c r="I35" t="inlineStr"/>
    </row>
    <row r="36">
      <c r="A36" t="inlineStr">
        <is>
          <t>구  분</t>
        </is>
      </c>
      <c r="B36" t="inlineStr">
        <is>
          <t>코드명</t>
        </is>
      </c>
      <c r="C36" t="inlineStr">
        <is>
          <t>제   품   명</t>
        </is>
      </c>
      <c r="D36" t="inlineStr">
        <is>
          <t>원산지</t>
        </is>
      </c>
      <c r="E36" t="inlineStr">
        <is>
          <t>단위</t>
        </is>
      </c>
      <c r="F36" t="inlineStr">
        <is>
          <t>특             징</t>
        </is>
      </c>
      <c r="G36" t="inlineStr">
        <is>
          <t>학교가</t>
        </is>
      </c>
      <c r="H36" t="inlineStr">
        <is>
          <t>과세/면세</t>
        </is>
      </c>
      <c r="I36" t="inlineStr">
        <is>
          <t>비고</t>
        </is>
      </c>
    </row>
    <row r="37">
      <c r="A37" t="inlineStr">
        <is>
          <t>새
우     튀   김
류</t>
        </is>
      </c>
      <c r="B37" t="n">
        <v>800</v>
      </c>
      <c r="C37" t="inlineStr">
        <is>
          <t>깐쇼새우</t>
        </is>
      </c>
      <c r="D37" t="inlineStr">
        <is>
          <t>수입산</t>
        </is>
      </c>
      <c r="E37" t="inlineStr">
        <is>
          <t>900g/봉</t>
        </is>
      </c>
      <c r="F37" t="inlineStr">
        <is>
          <t xml:space="preserve">새우(베트남),67.50%,밀가루(밀:미국산),13.10%,식물성유지(팜유),튀김가루(밀가루,전분,옥수수가루(밀가루,전분,옥수수가루,쌀가루,정제소금,포도당,후추가루,베이킹파우더,유화제,마늘향파우더,양파향파우더,비타민B-2,L-글루타민산나트륨,정제염,정제수,베이킹파우더 </t>
        </is>
      </c>
      <c r="G37" t="n">
        <v>24750</v>
      </c>
      <c r="H37" t="inlineStr">
        <is>
          <t>(부가세포함가격)
*과세품목*</t>
        </is>
      </c>
      <c r="I37" t="inlineStr"/>
    </row>
    <row r="38">
      <c r="A38" t="inlineStr"/>
      <c r="B38" t="n">
        <v>798</v>
      </c>
      <c r="C38" t="inlineStr">
        <is>
          <t>감자말이 새우</t>
        </is>
      </c>
      <c r="D38" t="inlineStr">
        <is>
          <t>베트남산</t>
        </is>
      </c>
      <c r="E38" t="inlineStr">
        <is>
          <t>kg</t>
        </is>
      </c>
      <c r="F38" t="inlineStr">
        <is>
          <t>개당 20g (1kg=50개)
감자50%, 새우25%, 어육페이스트 25%(메기살 88.1%, 밀가루(밀)2%, 생선분(메기)2%,감자전분2%, 양파1.7%, 마늘1.7%, 설탕0.7%, 정제소금0.7%, L-글루타민산나트륨 (향미증진제)0.3%, 후추0.5%, 그린신(향미증진제)0.2%, 제삼인산나트륨0.1%)</t>
        </is>
      </c>
      <c r="G38" t="n">
        <v>37950</v>
      </c>
      <c r="H38" t="inlineStr"/>
      <c r="I38" t="inlineStr"/>
    </row>
    <row r="39">
      <c r="A39" t="inlineStr"/>
      <c r="B39" t="n">
        <v>816</v>
      </c>
      <c r="C39" t="inlineStr">
        <is>
          <t>빵가루 새우(튀김용)특대</t>
        </is>
      </c>
      <c r="D39" t="inlineStr">
        <is>
          <t>베트남산</t>
        </is>
      </c>
      <c r="E39" t="inlineStr">
        <is>
          <t>500g/10미</t>
        </is>
      </c>
      <c r="F39" t="inlineStr">
        <is>
          <t>50gx6마리 (마리당 18cm내외)
새우40%,백색빵가루27.3%(밀가루,정제수,대두유,설탕,소금,효모,프로피온산칼슘(합성보존료)
배터믹스15%(밀가루,타피오카전분,소금,식물성유지(팜유),구아검,밀단백질,L-글루타민산나트륨
(향미증진제),합성팽창제,유화제,향신료추출물(후추,옥수수)),오렌지색빵가루11.7%(밀가루,쇼트닝
(팜유),설탕,효모,소금,안나토색소,이스트푸드),프리더스트6%(타피오카전분,패각칼슘(가리비),
유화제,식물성유지(들깨유)</t>
        </is>
      </c>
      <c r="G39" t="n">
        <v>11250</v>
      </c>
      <c r="H39" t="inlineStr"/>
      <c r="I39" t="inlineStr"/>
    </row>
    <row r="40">
      <c r="A40" t="inlineStr"/>
      <c r="B40" t="n">
        <v>817</v>
      </c>
      <c r="C40" t="inlineStr">
        <is>
          <t>빵가루 새우(튀김용)대</t>
        </is>
      </c>
      <c r="D40" t="inlineStr">
        <is>
          <t>베트남산</t>
        </is>
      </c>
      <c r="E40" t="inlineStr">
        <is>
          <t>300g/10미</t>
        </is>
      </c>
      <c r="F40" t="inlineStr">
        <is>
          <t>30gx10마리 (마리당 12cm내외)
흰다리새우 30%,화이트팬코(밀가루,쇼트닝(팜유),설탕,효모,정제소금,이스트푸드]예로우팬코[밀가루,쇼트닝(팜유),설탕,효모,정제소금,안나토색소,이스트푸드],정제수,배터믹스[밀가루구아검,잔탄검,탈지대두분말,정제소금,분말지방(팜유ㅡ포도당시럽,카제인,폴리인산나트륨,이산화규소(고결방지제,)],변성전분(인산이전분),옥수수전분(유전자변형옥수수포함가능성있음),
밀가루,정제소금,새우,밀,대두유포함</t>
        </is>
      </c>
      <c r="G40" t="n">
        <v>5700</v>
      </c>
      <c r="H40" t="inlineStr"/>
      <c r="I40" t="inlineStr"/>
    </row>
    <row r="41">
      <c r="A41" t="inlineStr"/>
      <c r="B41" t="n">
        <v>818</v>
      </c>
      <c r="C41" t="inlineStr">
        <is>
          <t>빵가루 새우(튀김용)중</t>
        </is>
      </c>
      <c r="D41" t="inlineStr">
        <is>
          <t>베트남산</t>
        </is>
      </c>
      <c r="E41" t="inlineStr">
        <is>
          <t>600g/30미</t>
        </is>
      </c>
      <c r="F41" t="inlineStr">
        <is>
          <t>30미 (마리당 10cm내외)
새우40%,화이트팬코{밀가루,쇼트닝(팜유),설탕,효모,정제소금.이스트푸드[염화암모늄,황산칼슘,
탄산칼슘,L-시스틴,비타민C,알파-아밀라아제,프로테아제,밀가루,맥아분말,옥수수전분,효모분말]},
오렌지팬커[밀가루,쇼트닝(팜유),설탕,효모,정제소금,안나토색소,이스트푸드,정제수,배터믹스,
합성팽창제(탄산수소나트륨),L-글루타민산나트륨(향미증진제),프리더스트[변성전분(초산전분,
대두유,D-토코페롤(혼합형),계란분말,정제소금,옥수수전분]</t>
        </is>
      </c>
      <c r="G41" t="n">
        <v>16200</v>
      </c>
      <c r="H41" t="inlineStr"/>
      <c r="I41" t="inlineStr"/>
    </row>
    <row r="42">
      <c r="A42" t="inlineStr"/>
      <c r="B42" t="n">
        <v>819</v>
      </c>
      <c r="C42" t="inlineStr">
        <is>
          <t>빵가루 새우(튀김용)소</t>
        </is>
      </c>
      <c r="D42" t="inlineStr">
        <is>
          <t>수입산</t>
        </is>
      </c>
      <c r="E42" t="inlineStr">
        <is>
          <t>720g/60미</t>
        </is>
      </c>
      <c r="F42" t="inlineStr">
        <is>
          <t>60미 (마리당 8cm내외)
새우40%, 빵가루41%(밀가루, 쇼트닝, 설탕, 효모, 정제염, 반죽계량제 (밀가루, 효모추출물,옥수수수전분)), 베터믹스10% (밀가루, 설탕, 쌀가루, 팜유분말, 정제염, 계란분말, 대두단백,쇼트닝, L-글루타민산나트륨(향미증진제), 탄산수소나트륨, 글리세린지방산에스테르,타피오카전분, 옥수수전분, 안정제(구아검, 신탄검), 정제수, 프리더스트(계란분말, 정제염,타피오카전분, 옥수수전분)</t>
        </is>
      </c>
      <c r="G42" t="inlineStr">
        <is>
          <t>일시품절</t>
        </is>
      </c>
      <c r="H42" t="inlineStr"/>
      <c r="I42" t="inlineStr"/>
    </row>
    <row r="43">
      <c r="A43" t="inlineStr">
        <is>
          <t>까
스
류</t>
        </is>
      </c>
      <c r="B43" t="n">
        <v>820</v>
      </c>
      <c r="C43" t="inlineStr">
        <is>
          <t>생선까스</t>
        </is>
      </c>
      <c r="D43" t="inlineStr">
        <is>
          <t>중국산</t>
        </is>
      </c>
      <c r="E43" t="inlineStr">
        <is>
          <t>(45~46ea)/봉</t>
        </is>
      </c>
      <c r="F43" t="inlineStr">
        <is>
          <t xml:space="preserve">2.5kg(50g/45~46개입)
대구살40%,빵가루(밀가루,쇼트닝,설탕,효모,정제소금),정제수,밀가루,밀전분,정제소금,잔탄검,L-글루탐산나트륨(향미증진제)
</t>
        </is>
      </c>
      <c r="G43" t="n">
        <v>24750</v>
      </c>
      <c r="H43" t="inlineStr"/>
      <c r="I43" t="inlineStr"/>
    </row>
    <row r="44">
      <c r="A44" t="inlineStr"/>
      <c r="B44" t="n">
        <v>821</v>
      </c>
      <c r="C44" t="inlineStr">
        <is>
          <t>해물까스</t>
        </is>
      </c>
      <c r="D44" t="inlineStr">
        <is>
          <t>중국산</t>
        </is>
      </c>
      <c r="E44" t="inlineStr">
        <is>
          <t>20EA/봉</t>
        </is>
      </c>
      <c r="F44" t="inlineStr">
        <is>
          <t xml:space="preserve">1.2kg(60g/20개입)
오징어29.62%, 정제수, 밀가루, 밀전분, 양파, 문어3%, 정제소금, 쇼트닝,옥수수전분, 합성팽창제, L-글루타민산나트륨, 설탕, 구아검, 파래,흑후추  </t>
        </is>
      </c>
      <c r="G44" t="n">
        <v>14250</v>
      </c>
      <c r="H44" t="inlineStr"/>
      <c r="I44" t="inlineStr"/>
    </row>
    <row r="45">
      <c r="A45" t="inlineStr"/>
      <c r="B45" t="n">
        <v>822</v>
      </c>
      <c r="C45" t="inlineStr">
        <is>
          <t>새우까스</t>
        </is>
      </c>
      <c r="D45" t="inlineStr">
        <is>
          <t>수입산</t>
        </is>
      </c>
      <c r="E45" t="inlineStr">
        <is>
          <t>20EA/봉</t>
        </is>
      </c>
      <c r="F45" t="inlineStr">
        <is>
          <t>1.2kg(60g/20개입)
연육(태국산), 건빵가루{곡류가공품[밀가루(밀가루(밀:미국산)],소맥분,쇼트닝,옥수수전분, 재제염}, 양파, 당근, 배터믹스-에이치[옥수수전분, 밀가루, 옥수수가루, 에그알부민파우더(계란),식염], 건빵가루(배합용),옥수수전분,새우 4.73%(수입산) ,새우10%(국내산), 백설탕, 정제염,산도조절제</t>
        </is>
      </c>
      <c r="G45" t="n">
        <v>16500</v>
      </c>
      <c r="H45" t="inlineStr"/>
      <c r="I45" t="inlineStr"/>
    </row>
    <row r="46">
      <c r="A46" t="inlineStr">
        <is>
          <t>부
침
류</t>
        </is>
      </c>
      <c r="B46" t="n">
        <v>823</v>
      </c>
      <c r="C46" t="inlineStr">
        <is>
          <t>미니오꼬노미야끼</t>
        </is>
      </c>
      <c r="D46" t="inlineStr">
        <is>
          <t>중국산</t>
        </is>
      </c>
      <c r="E46" t="inlineStr">
        <is>
          <t>kg/봉</t>
        </is>
      </c>
      <c r="F46" t="inlineStr">
        <is>
          <t>개당 20g (1kg=50개)
양배추 52.36%, 계란17.32%, 밀가루(밀)9.89%, 정제수, 오징어4.46%, 파2.68%</t>
        </is>
      </c>
      <c r="G46" t="inlineStr">
        <is>
          <t>품절</t>
        </is>
      </c>
      <c r="H46" t="inlineStr"/>
      <c r="I46" t="inlineStr"/>
    </row>
    <row r="47">
      <c r="A47" t="inlineStr"/>
      <c r="B47" t="n">
        <v>824</v>
      </c>
      <c r="C47" t="inlineStr">
        <is>
          <t>오꼬노미야끼</t>
        </is>
      </c>
      <c r="D47" t="inlineStr">
        <is>
          <t>중국산</t>
        </is>
      </c>
      <c r="E47" t="inlineStr">
        <is>
          <t>4EA/봉</t>
        </is>
      </c>
      <c r="F47" t="inlineStr">
        <is>
          <t xml:space="preserve">1봉(4EA)/개당350g
양배추41.17%, 난황(계란)11.56%,밀가루(밀)11.1%,난백(계란)10.04%,오징어5.02%,새우,문어,대두유 </t>
        </is>
      </c>
      <c r="G47" t="inlineStr">
        <is>
          <t>품절</t>
        </is>
      </c>
      <c r="H47" t="inlineStr"/>
      <c r="I47" t="inlineStr"/>
    </row>
    <row r="48">
      <c r="A48" t="inlineStr"/>
      <c r="B48" t="n">
        <v>799</v>
      </c>
      <c r="C48" t="inlineStr">
        <is>
          <t>타코야끼</t>
        </is>
      </c>
      <c r="D48" t="inlineStr">
        <is>
          <t>중국산</t>
        </is>
      </c>
      <c r="E48" t="inlineStr">
        <is>
          <t>kg/봉</t>
        </is>
      </c>
      <c r="F48" t="inlineStr">
        <is>
          <t>약50개입
정제수43%,밀가루15%,문어13%,양배추9%,양파8%,계란8%,옥수수전분</t>
        </is>
      </c>
      <c r="G48" t="n">
        <v>10200</v>
      </c>
      <c r="H48" t="inlineStr"/>
      <c r="I48" t="inlineStr"/>
    </row>
    <row r="49">
      <c r="A49" t="inlineStr"/>
      <c r="B49" t="n">
        <v>825</v>
      </c>
      <c r="C49" t="inlineStr">
        <is>
          <t>새우 피쉬볼</t>
        </is>
      </c>
      <c r="D49" t="inlineStr">
        <is>
          <t>중국산</t>
        </is>
      </c>
      <c r="E49" t="inlineStr">
        <is>
          <t>kg</t>
        </is>
      </c>
      <c r="F49" t="inlineStr">
        <is>
          <t>약70개입
냉동어육(실꼬리돔)48%,새우살19%, 대두유4.6%,
당근6%,밀전분(밀)4.55%, 정제소금,설탕</t>
        </is>
      </c>
      <c r="G49" t="inlineStr">
        <is>
          <t>품절</t>
        </is>
      </c>
      <c r="H49" t="inlineStr"/>
      <c r="I49" t="inlineStr"/>
    </row>
    <row r="50">
      <c r="A50" t="inlineStr"/>
      <c r="B50" t="n">
        <v>826</v>
      </c>
      <c r="C50" t="inlineStr">
        <is>
          <t>샌드위치 피쉬볼</t>
        </is>
      </c>
      <c r="D50" t="inlineStr">
        <is>
          <t>중국산</t>
        </is>
      </c>
      <c r="E50" t="inlineStr">
        <is>
          <t>kg</t>
        </is>
      </c>
      <c r="F50" t="inlineStr">
        <is>
          <t>약60~65개
냉동어육 (실꼬리돔)47%,정제수, 당근7%, 두유5%,
감자전분5%, 옥수수3.5%,양파,정제소금,설탕,계란,</t>
        </is>
      </c>
      <c r="G50" t="inlineStr">
        <is>
          <t>일시품절</t>
        </is>
      </c>
      <c r="H50" t="inlineStr"/>
      <c r="I50" t="inlineStr"/>
    </row>
    <row r="51">
      <c r="A51" t="inlineStr"/>
      <c r="B51" t="n">
        <v>827</v>
      </c>
      <c r="C51" t="inlineStr">
        <is>
          <t>두부모양 피쉬볼</t>
        </is>
      </c>
      <c r="D51" t="inlineStr">
        <is>
          <t>중국산</t>
        </is>
      </c>
      <c r="E51" t="inlineStr">
        <is>
          <t>kg</t>
        </is>
      </c>
      <c r="F51" t="inlineStr">
        <is>
          <t>약70~75개
냉동어육(실고리돔)55%,정제수, 대두유(대두)9.4%, 
두유(대두)8%, 감자전분4%,정제소금2%, 설탕,계란</t>
        </is>
      </c>
      <c r="G51" t="inlineStr">
        <is>
          <t>일시품절</t>
        </is>
      </c>
      <c r="H51" t="inlineStr"/>
      <c r="I51" t="inlineStr"/>
    </row>
  </sheetData>
  <hyperlinks>
    <hyperlink ref="A2" r:id="rId1"/>
  </hyperlinks>
  <pageMargins left="0.75" right="0.75" top="1" bottom="1" header="0.5" footer="0.5"/>
</worksheet>
</file>

<file path=xl/worksheets/sheet15.xml><?xml version="1.0" encoding="utf-8"?>
<worksheet xmlns:r="http://schemas.openxmlformats.org/officeDocument/2006/relationships" xmlns="http://schemas.openxmlformats.org/spreadsheetml/2006/main">
  <sheetPr>
    <outlinePr summaryBelow="1" summaryRight="1"/>
    <pageSetUpPr/>
  </sheetPr>
  <dimension ref="A1:J200"/>
  <sheetViews>
    <sheetView workbookViewId="0">
      <selection activeCell="A1" sqref="A1"/>
    </sheetView>
  </sheetViews>
  <sheetFormatPr baseColWidth="8" defaultRowHeight="15"/>
  <sheetData>
    <row r="1">
      <c r="A1" t="inlineStr">
        <is>
          <t>5813_다솔이네_2024년+6월+녹채원+단가표수산.건어물.xlsx</t>
        </is>
      </c>
    </row>
    <row r="2">
      <c r="A2" t="inlineStr">
        <is>
          <t>https://school062.com/bbs/board.php?bo_table=product_02&amp;wr_id=5813</t>
        </is>
      </c>
    </row>
    <row r="3">
      <c r="A3" s="1" t="inlineStr"/>
      <c r="B3" s="1" t="inlineStr"/>
      <c r="C3" s="1" t="inlineStr"/>
      <c r="D3" s="1" t="inlineStr"/>
      <c r="E3" s="1" t="inlineStr"/>
      <c r="F3" s="1" t="inlineStr"/>
      <c r="G3" s="1" t="inlineStr">
        <is>
          <t>▲</t>
        </is>
      </c>
      <c r="H3" s="1" t="inlineStr">
        <is>
          <t>▼</t>
        </is>
      </c>
      <c r="I3" s="1" t="inlineStr"/>
      <c r="J3" s="1" t="inlineStr"/>
    </row>
    <row r="4">
      <c r="A4" t="inlineStr">
        <is>
          <t>다솔유통 062-603-4800 팩스 062-603-4801  제품문의및 홍보사원 010-3852-0618</t>
        </is>
      </c>
      <c r="B4" t="inlineStr"/>
      <c r="C4" t="inlineStr"/>
      <c r="D4" t="inlineStr"/>
      <c r="E4" t="inlineStr"/>
      <c r="F4" t="inlineStr"/>
      <c r="G4" t="inlineStr"/>
      <c r="H4" t="inlineStr"/>
      <c r="I4" t="inlineStr"/>
      <c r="J4" t="inlineStr"/>
    </row>
    <row r="5">
      <c r="A5" t="inlineStr">
        <is>
          <t>제품명</t>
        </is>
      </c>
      <c r="B5" t="inlineStr">
        <is>
          <t>인증</t>
        </is>
      </c>
      <c r="C5" t="inlineStr">
        <is>
          <t>원산지</t>
        </is>
      </c>
      <c r="D5" t="inlineStr">
        <is>
          <t>단위</t>
        </is>
      </c>
      <c r="E5" t="inlineStr">
        <is>
          <t>6월
학교가</t>
        </is>
      </c>
      <c r="F5" t="inlineStr"/>
      <c r="G5" t="inlineStr">
        <is>
          <t>냉동등락</t>
        </is>
      </c>
      <c r="H5" t="inlineStr">
        <is>
          <t>냉장등락</t>
        </is>
      </c>
      <c r="I5" t="inlineStr">
        <is>
          <t>제  품  특  징</t>
        </is>
      </c>
      <c r="J5" t="inlineStr"/>
    </row>
    <row r="6">
      <c r="A6" t="inlineStr"/>
      <c r="B6" t="inlineStr"/>
      <c r="C6" t="inlineStr"/>
      <c r="D6" t="inlineStr"/>
      <c r="E6" t="inlineStr">
        <is>
          <t>냉동</t>
        </is>
      </c>
      <c r="F6" t="inlineStr">
        <is>
          <t>냉장</t>
        </is>
      </c>
      <c r="G6" t="inlineStr"/>
      <c r="H6" t="inlineStr"/>
      <c r="I6" t="inlineStr"/>
      <c r="J6" t="inlineStr"/>
    </row>
    <row r="7">
      <c r="A7" t="inlineStr">
        <is>
          <t>가자미토막</t>
        </is>
      </c>
      <c r="B7" t="inlineStr">
        <is>
          <t>HACCP</t>
        </is>
      </c>
      <c r="C7" t="inlineStr">
        <is>
          <t>러시아
/미국</t>
        </is>
      </c>
      <c r="D7" t="inlineStr">
        <is>
          <t>KG</t>
        </is>
      </c>
      <c r="E7" t="n">
        <v>8200</v>
      </c>
      <c r="F7" t="n">
        <v>9600</v>
      </c>
      <c r="G7" t="inlineStr"/>
      <c r="H7" t="inlineStr"/>
      <c r="I7" t="inlineStr">
        <is>
          <t>* ±40g~80g
 * 비가식부위 제거(머리,꼬리,내장 등)</t>
        </is>
      </c>
      <c r="J7" t="inlineStr"/>
    </row>
    <row r="8">
      <c r="A8" t="inlineStr">
        <is>
          <t>가자미토막(30g~50g)</t>
        </is>
      </c>
      <c r="B8" t="inlineStr"/>
      <c r="C8" t="inlineStr">
        <is>
          <t>국내산</t>
        </is>
      </c>
      <c r="D8" t="inlineStr">
        <is>
          <t>KG</t>
        </is>
      </c>
      <c r="E8" t="n">
        <v>12800</v>
      </c>
      <c r="F8" t="n">
        <v>14200</v>
      </c>
      <c r="G8" t="inlineStr"/>
      <c r="H8" t="inlineStr"/>
      <c r="I8" t="inlineStr">
        <is>
          <t>* ±30g~50g
 * 비가식부위 제거(머리,꼬리,내장 등)</t>
        </is>
      </c>
      <c r="J8" t="inlineStr"/>
    </row>
    <row r="9">
      <c r="A9" t="inlineStr">
        <is>
          <t>가자미토막(60g~80g)</t>
        </is>
      </c>
      <c r="B9" t="inlineStr"/>
      <c r="C9" t="inlineStr">
        <is>
          <t>국내산</t>
        </is>
      </c>
      <c r="D9" t="inlineStr">
        <is>
          <t>KG</t>
        </is>
      </c>
      <c r="E9" t="n">
        <v>12800</v>
      </c>
      <c r="F9" t="n">
        <v>14200</v>
      </c>
      <c r="G9" t="inlineStr"/>
      <c r="H9" t="inlineStr"/>
      <c r="I9" t="inlineStr">
        <is>
          <t>* ±60g~80g
 * 비가식부위 제거(머리,꼬리,내장 등)</t>
        </is>
      </c>
      <c r="J9" t="inlineStr"/>
    </row>
    <row r="10">
      <c r="A10" t="inlineStr">
        <is>
          <t>가자미유피포</t>
        </is>
      </c>
      <c r="B10" t="inlineStr"/>
      <c r="C10" t="inlineStr">
        <is>
          <t>러시아
/미국</t>
        </is>
      </c>
      <c r="D10" t="inlineStr">
        <is>
          <t>KG</t>
        </is>
      </c>
      <c r="E10" t="n">
        <v>14000</v>
      </c>
      <c r="F10" t="n">
        <v>0</v>
      </c>
      <c r="G10" t="inlineStr"/>
      <c r="H10" t="inlineStr"/>
      <c r="I10" t="inlineStr">
        <is>
          <t>* ±40g,~80g
 * 강정, 튀김용 / 머리,꼬리, 내장, 등뼈 제거후 절단</t>
        </is>
      </c>
      <c r="J10" t="inlineStr"/>
    </row>
    <row r="11">
      <c r="A11" t="inlineStr">
        <is>
          <t>가자미탈피포</t>
        </is>
      </c>
      <c r="B11" t="inlineStr"/>
      <c r="C11" t="inlineStr">
        <is>
          <t>러시아
/미국</t>
        </is>
      </c>
      <c r="D11" t="inlineStr">
        <is>
          <t>KG</t>
        </is>
      </c>
      <c r="E11" t="n">
        <v>13900</v>
      </c>
      <c r="F11" t="n">
        <v>0</v>
      </c>
      <c r="G11" t="inlineStr">
        <is>
          <t>▼</t>
        </is>
      </c>
      <c r="H11" t="inlineStr"/>
      <c r="I11" t="inlineStr">
        <is>
          <t>* ±40g
 * 탈피, 머리,꼬리, 내장, 등뼈 제거후 절단</t>
        </is>
      </c>
      <c r="J11" t="inlineStr"/>
    </row>
    <row r="12">
      <c r="A12" t="inlineStr">
        <is>
          <t xml:space="preserve"> 갈치토막-남아공 </t>
        </is>
      </c>
      <c r="B12" t="inlineStr">
        <is>
          <t>HACCP</t>
        </is>
      </c>
      <c r="C12" t="inlineStr">
        <is>
          <t>남아공/
소말리아</t>
        </is>
      </c>
      <c r="D12" t="inlineStr">
        <is>
          <t>KG</t>
        </is>
      </c>
      <c r="E12" t="n">
        <v>10800</v>
      </c>
      <c r="F12" t="n">
        <v>12200</v>
      </c>
      <c r="G12" t="inlineStr"/>
      <c r="H12" t="inlineStr"/>
      <c r="I12" t="inlineStr">
        <is>
          <t>* ±40g~100g
 * 비가식부위제거(머리,꼬리,내장 등) 후 절단</t>
        </is>
      </c>
      <c r="J12" t="inlineStr"/>
    </row>
    <row r="13">
      <c r="A13" t="inlineStr">
        <is>
          <t xml:space="preserve"> 갈치토막(소) </t>
        </is>
      </c>
      <c r="B13" t="inlineStr">
        <is>
          <t>HACCP</t>
        </is>
      </c>
      <c r="C13" t="inlineStr">
        <is>
          <t>국내산</t>
        </is>
      </c>
      <c r="D13" t="inlineStr">
        <is>
          <t>KG</t>
        </is>
      </c>
      <c r="E13" t="n">
        <v>29000</v>
      </c>
      <c r="F13" t="n">
        <v>0</v>
      </c>
      <c r="G13" t="inlineStr"/>
      <c r="H13" t="inlineStr"/>
      <c r="I13" t="inlineStr">
        <is>
          <t>* ±40g / 연근해 선망 갈치
 * 비가식부위제거(머리,꼬리,내장 등) 후 절단</t>
        </is>
      </c>
      <c r="J13" t="inlineStr"/>
    </row>
    <row r="14">
      <c r="A14" t="inlineStr">
        <is>
          <t xml:space="preserve"> 갈치포</t>
        </is>
      </c>
      <c r="B14" t="inlineStr"/>
      <c r="C14" t="inlineStr">
        <is>
          <t>국내산</t>
        </is>
      </c>
      <c r="D14" t="inlineStr">
        <is>
          <t>KG</t>
        </is>
      </c>
      <c r="E14" t="inlineStr">
        <is>
          <t>품절</t>
        </is>
      </c>
      <c r="F14" t="n">
        <v>0</v>
      </c>
      <c r="G14" t="inlineStr">
        <is>
          <t>품절</t>
        </is>
      </c>
      <c r="H14" t="inlineStr"/>
      <c r="I14" t="inlineStr">
        <is>
          <t>* ±20g~30g
 * 전처리된 갈치포를 절단</t>
        </is>
      </c>
      <c r="J14" t="inlineStr"/>
    </row>
    <row r="15">
      <c r="A15" t="inlineStr">
        <is>
          <t xml:space="preserve"> 갈치포(수입산) </t>
        </is>
      </c>
      <c r="B15" t="inlineStr"/>
      <c r="C15" t="inlineStr">
        <is>
          <t>수입산</t>
        </is>
      </c>
      <c r="D15" t="inlineStr">
        <is>
          <t>KG</t>
        </is>
      </c>
      <c r="E15" t="n">
        <v>20300</v>
      </c>
      <c r="F15" t="n">
        <v>0</v>
      </c>
      <c r="G15" t="inlineStr"/>
      <c r="H15" t="inlineStr"/>
      <c r="I15" t="inlineStr">
        <is>
          <t>* ±40g,~60g
 * 전처리된 갈치포를 절단</t>
        </is>
      </c>
      <c r="J15" t="inlineStr"/>
    </row>
    <row r="16">
      <c r="A16" t="inlineStr">
        <is>
          <t>고등어토막 30~50g</t>
        </is>
      </c>
      <c r="B16" t="inlineStr">
        <is>
          <t>HACCP</t>
        </is>
      </c>
      <c r="C16" t="inlineStr">
        <is>
          <t>국내산</t>
        </is>
      </c>
      <c r="D16" t="inlineStr">
        <is>
          <t>KG</t>
        </is>
      </c>
      <c r="E16" t="n">
        <v>6800</v>
      </c>
      <c r="F16" t="n">
        <v>8200</v>
      </c>
      <c r="G16" t="inlineStr"/>
      <c r="H16" t="inlineStr"/>
      <c r="I16" t="inlineStr">
        <is>
          <t>* ±30g~50g
 * 비가식부위제거(머리,꼬리,내장 등) 후 절단</t>
        </is>
      </c>
      <c r="J16" t="inlineStr"/>
    </row>
    <row r="17">
      <c r="A17" t="inlineStr">
        <is>
          <t>고등어토막 60~80g</t>
        </is>
      </c>
      <c r="B17" t="inlineStr">
        <is>
          <t>HACCP</t>
        </is>
      </c>
      <c r="C17" t="inlineStr">
        <is>
          <t>국내산</t>
        </is>
      </c>
      <c r="D17" t="inlineStr">
        <is>
          <t>KG</t>
        </is>
      </c>
      <c r="E17" t="n">
        <v>6800</v>
      </c>
      <c r="F17" t="n">
        <v>8200</v>
      </c>
      <c r="G17" t="inlineStr"/>
      <c r="H17" t="inlineStr"/>
      <c r="I17" t="inlineStr">
        <is>
          <t>* ±60g~80g
 * 비가식부위제거(머리,꼬리,내장 등) 후 절단</t>
        </is>
      </c>
      <c r="J17" t="inlineStr"/>
    </row>
    <row r="18">
      <c r="A18" t="inlineStr">
        <is>
          <t>고등어구이 30~50g</t>
        </is>
      </c>
      <c r="B18" t="inlineStr">
        <is>
          <t>HACCP</t>
        </is>
      </c>
      <c r="C18" t="inlineStr">
        <is>
          <t>국내산</t>
        </is>
      </c>
      <c r="D18" t="inlineStr">
        <is>
          <t>KG</t>
        </is>
      </c>
      <c r="E18" t="n">
        <v>7200</v>
      </c>
      <c r="F18" t="n">
        <v>8600</v>
      </c>
      <c r="G18" t="inlineStr"/>
      <c r="H18" t="inlineStr"/>
      <c r="I18" t="inlineStr">
        <is>
          <t>* ±30g~50g
 * 비가식부위제거(머리,꼬리,내장 등) 후 절단</t>
        </is>
      </c>
      <c r="J18" t="inlineStr"/>
    </row>
    <row r="19">
      <c r="A19" t="inlineStr">
        <is>
          <t>고등어구이 60~80g</t>
        </is>
      </c>
      <c r="B19" t="inlineStr">
        <is>
          <t>HACCP</t>
        </is>
      </c>
      <c r="C19" t="inlineStr">
        <is>
          <t>국내산</t>
        </is>
      </c>
      <c r="D19" t="inlineStr">
        <is>
          <t>KG</t>
        </is>
      </c>
      <c r="E19" t="n">
        <v>7200</v>
      </c>
      <c r="F19" t="n">
        <v>8600</v>
      </c>
      <c r="G19" t="inlineStr"/>
      <c r="H19" t="inlineStr"/>
      <c r="I19" t="inlineStr">
        <is>
          <t>* ±60g~80g
 * 비가식부위제거(머리,꼬리,내장 등) 후 절단</t>
        </is>
      </c>
      <c r="J19" t="inlineStr"/>
    </row>
    <row r="20">
      <c r="A20" t="inlineStr">
        <is>
          <t>고등어구이(대) 60~80g</t>
        </is>
      </c>
      <c r="B20" t="inlineStr"/>
      <c r="C20" t="inlineStr"/>
      <c r="D20" t="inlineStr"/>
      <c r="E20" t="n">
        <v>8600</v>
      </c>
      <c r="F20" t="n">
        <v>10000</v>
      </c>
      <c r="G20" t="inlineStr"/>
      <c r="H20" t="inlineStr"/>
      <c r="I20" t="inlineStr"/>
      <c r="J20" t="inlineStr"/>
    </row>
    <row r="21">
      <c r="A21" t="inlineStr">
        <is>
          <t>간고등어구이(저염) 30~50g</t>
        </is>
      </c>
      <c r="B21" t="inlineStr">
        <is>
          <t>HACCP</t>
        </is>
      </c>
      <c r="C21" t="inlineStr">
        <is>
          <t>국내산</t>
        </is>
      </c>
      <c r="D21" t="inlineStr">
        <is>
          <t>KG</t>
        </is>
      </c>
      <c r="E21" t="n">
        <v>8000</v>
      </c>
      <c r="F21" t="n">
        <v>9400</v>
      </c>
      <c r="G21" t="inlineStr"/>
      <c r="H21" t="inlineStr"/>
      <c r="I21" t="inlineStr">
        <is>
          <t xml:space="preserve">* ±30g~50g
 * 고등어 99.06%,제재염0.94%  </t>
        </is>
      </c>
      <c r="J21" t="inlineStr"/>
    </row>
    <row r="22">
      <c r="A22" t="inlineStr">
        <is>
          <t>간고등어구이(저염) 60~80g</t>
        </is>
      </c>
      <c r="B22" t="inlineStr">
        <is>
          <t>HACCP</t>
        </is>
      </c>
      <c r="C22" t="inlineStr">
        <is>
          <t>국내산</t>
        </is>
      </c>
      <c r="D22" t="inlineStr">
        <is>
          <t>KG</t>
        </is>
      </c>
      <c r="E22" t="n">
        <v>8000</v>
      </c>
      <c r="F22" t="n">
        <v>9400</v>
      </c>
      <c r="G22" t="inlineStr"/>
      <c r="H22" t="inlineStr"/>
      <c r="I22" t="inlineStr">
        <is>
          <t xml:space="preserve">* ±60g~80g
 * 고등어 99.06%,제재염0.94%  </t>
        </is>
      </c>
      <c r="J22" t="inlineStr"/>
    </row>
    <row r="23">
      <c r="A23" t="inlineStr">
        <is>
          <t>고등어포 30~50g</t>
        </is>
      </c>
      <c r="B23" t="inlineStr">
        <is>
          <t>HACCP</t>
        </is>
      </c>
      <c r="C23" t="inlineStr">
        <is>
          <t>국내산</t>
        </is>
      </c>
      <c r="D23" t="inlineStr">
        <is>
          <t>KG</t>
        </is>
      </c>
      <c r="E23" t="n">
        <v>10300</v>
      </c>
      <c r="F23" t="n">
        <v>11700</v>
      </c>
      <c r="G23" t="inlineStr"/>
      <c r="H23" t="inlineStr"/>
      <c r="I23" t="inlineStr">
        <is>
          <t>* ±30g~50g
 * 순살 고등어</t>
        </is>
      </c>
      <c r="J23" t="inlineStr"/>
    </row>
    <row r="24">
      <c r="A24" t="inlineStr">
        <is>
          <t>고등어포 60~80g</t>
        </is>
      </c>
      <c r="B24" t="inlineStr">
        <is>
          <t>HACCP</t>
        </is>
      </c>
      <c r="C24" t="inlineStr">
        <is>
          <t>국내산</t>
        </is>
      </c>
      <c r="D24" t="inlineStr">
        <is>
          <t>KG</t>
        </is>
      </c>
      <c r="E24" t="n">
        <v>10300</v>
      </c>
      <c r="F24" t="n">
        <v>11700</v>
      </c>
      <c r="G24" t="inlineStr"/>
      <c r="H24" t="inlineStr"/>
      <c r="I24" t="inlineStr">
        <is>
          <t>* ±60g~80g
 * 순살 고등어</t>
        </is>
      </c>
      <c r="J24" t="inlineStr"/>
    </row>
    <row r="25">
      <c r="A25" t="inlineStr">
        <is>
          <t>간고등어포(저염) 30~50g</t>
        </is>
      </c>
      <c r="B25" t="inlineStr">
        <is>
          <t>HACCP</t>
        </is>
      </c>
      <c r="C25" t="inlineStr">
        <is>
          <t>국내산</t>
        </is>
      </c>
      <c r="D25" t="inlineStr">
        <is>
          <t>KG</t>
        </is>
      </c>
      <c r="E25" t="n">
        <v>10800</v>
      </c>
      <c r="F25" t="n">
        <v>12200</v>
      </c>
      <c r="G25" t="inlineStr"/>
      <c r="H25" t="inlineStr"/>
      <c r="I25" t="inlineStr">
        <is>
          <t>* ±30g~50g
 * 고등어98.77%, 제제염1.23% 순살고등어</t>
        </is>
      </c>
      <c r="J25" t="inlineStr"/>
    </row>
    <row r="26">
      <c r="A26" t="inlineStr">
        <is>
          <t>간고등어포(저염) 60~80g</t>
        </is>
      </c>
      <c r="B26" t="inlineStr">
        <is>
          <t>HACCP</t>
        </is>
      </c>
      <c r="C26" t="inlineStr">
        <is>
          <t>국내산</t>
        </is>
      </c>
      <c r="D26" t="inlineStr">
        <is>
          <t>KG</t>
        </is>
      </c>
      <c r="E26" t="n">
        <v>10800</v>
      </c>
      <c r="F26" t="n">
        <v>12200</v>
      </c>
      <c r="G26" t="inlineStr"/>
      <c r="H26" t="inlineStr"/>
      <c r="I26" t="inlineStr">
        <is>
          <t>* ±60g~80g
 * 고등어98.77%, 제제염1.23% 순살고등어</t>
        </is>
      </c>
      <c r="J26" t="inlineStr"/>
    </row>
    <row r="27">
      <c r="A27" t="inlineStr">
        <is>
          <t>녹차간고등어포 30~50g</t>
        </is>
      </c>
      <c r="B27" t="inlineStr">
        <is>
          <t>HACCP</t>
        </is>
      </c>
      <c r="C27" t="inlineStr">
        <is>
          <t>국내산</t>
        </is>
      </c>
      <c r="D27" t="inlineStr">
        <is>
          <t>KG</t>
        </is>
      </c>
      <c r="E27" t="inlineStr">
        <is>
          <t>품절</t>
        </is>
      </c>
      <c r="F27" t="inlineStr">
        <is>
          <t>품절</t>
        </is>
      </c>
      <c r="G27" t="inlineStr">
        <is>
          <t>일시중단</t>
        </is>
      </c>
      <c r="H27" t="inlineStr">
        <is>
          <t>일시중단</t>
        </is>
      </c>
      <c r="I27" t="inlineStr">
        <is>
          <t>* ±30g~50g
 * 고등어99.65%, 제제염0.3%,녹차가루0.05%</t>
        </is>
      </c>
      <c r="J27" t="inlineStr"/>
    </row>
    <row r="28">
      <c r="A28" t="inlineStr">
        <is>
          <t>녹차간고등어포 60~80g</t>
        </is>
      </c>
      <c r="B28" t="inlineStr">
        <is>
          <t>HACCP</t>
        </is>
      </c>
      <c r="C28" t="inlineStr">
        <is>
          <t>국내산</t>
        </is>
      </c>
      <c r="D28" t="inlineStr">
        <is>
          <t>KG</t>
        </is>
      </c>
      <c r="E28" t="inlineStr">
        <is>
          <t>품절</t>
        </is>
      </c>
      <c r="F28" t="inlineStr">
        <is>
          <t>품절</t>
        </is>
      </c>
      <c r="G28" t="inlineStr">
        <is>
          <t>일시중단</t>
        </is>
      </c>
      <c r="H28" t="inlineStr">
        <is>
          <t>일시중단</t>
        </is>
      </c>
      <c r="I28" t="inlineStr">
        <is>
          <t>* ±60g~80g
 * 고등어99.65%, 제제염0.3%,녹차가루0.05%</t>
        </is>
      </c>
      <c r="J28" t="inlineStr"/>
    </row>
    <row r="29">
      <c r="A29" t="inlineStr">
        <is>
          <t>꽁치토막 30~50g</t>
        </is>
      </c>
      <c r="B29" t="inlineStr">
        <is>
          <t>HACCP</t>
        </is>
      </c>
      <c r="C29" t="inlineStr">
        <is>
          <t>국내산</t>
        </is>
      </c>
      <c r="D29" t="inlineStr">
        <is>
          <t>KG</t>
        </is>
      </c>
      <c r="E29" t="inlineStr">
        <is>
          <t>품절</t>
        </is>
      </c>
      <c r="F29" t="inlineStr">
        <is>
          <t>품절</t>
        </is>
      </c>
      <c r="G29" t="inlineStr">
        <is>
          <t>일시중단</t>
        </is>
      </c>
      <c r="H29" t="inlineStr">
        <is>
          <t>일시중단</t>
        </is>
      </c>
      <c r="I29" t="inlineStr">
        <is>
          <t>* ±30g~50g
 * 비가식부위제거(머리,꼬리,내장 등) 후 절단</t>
        </is>
      </c>
      <c r="J29" t="inlineStr"/>
    </row>
    <row r="30">
      <c r="A30" t="inlineStr">
        <is>
          <t xml:space="preserve">참대구토막-국내산 </t>
        </is>
      </c>
      <c r="B30" t="inlineStr">
        <is>
          <t>HACCP</t>
        </is>
      </c>
      <c r="C30" t="inlineStr">
        <is>
          <t>국내산</t>
        </is>
      </c>
      <c r="D30" t="inlineStr">
        <is>
          <t>KG</t>
        </is>
      </c>
      <c r="E30" t="n">
        <v>9400</v>
      </c>
      <c r="F30" t="n">
        <v>10800</v>
      </c>
      <c r="G30" t="inlineStr"/>
      <c r="H30" t="inlineStr"/>
      <c r="I30" t="inlineStr">
        <is>
          <t>* ±40g~80g
* 비가식부위제거(머리,꼬리,내장 등) 후 절단</t>
        </is>
      </c>
      <c r="J30" t="inlineStr"/>
    </row>
    <row r="31">
      <c r="A31" t="inlineStr">
        <is>
          <t xml:space="preserve">참대구토막-러시아산 </t>
        </is>
      </c>
      <c r="B31" t="inlineStr">
        <is>
          <t>HACCP</t>
        </is>
      </c>
      <c r="C31" t="inlineStr">
        <is>
          <t>러시아
/미국</t>
        </is>
      </c>
      <c r="D31" t="inlineStr">
        <is>
          <t>KG</t>
        </is>
      </c>
      <c r="E31" t="n">
        <v>12600</v>
      </c>
      <c r="F31" t="n">
        <v>14000</v>
      </c>
      <c r="G31" t="inlineStr"/>
      <c r="H31" t="inlineStr"/>
      <c r="I31" t="inlineStr">
        <is>
          <t>* ±40g~80g
 * 비가식부위제거(머리,꼬리,내장 등) 후 절단</t>
        </is>
      </c>
      <c r="J31" t="inlineStr"/>
    </row>
    <row r="32">
      <c r="A32" t="inlineStr">
        <is>
          <t>민대구토막</t>
        </is>
      </c>
      <c r="B32" t="inlineStr"/>
      <c r="C32" t="inlineStr">
        <is>
          <t>원양산</t>
        </is>
      </c>
      <c r="D32" t="inlineStr">
        <is>
          <t>KG</t>
        </is>
      </c>
      <c r="E32" t="n">
        <v>8200</v>
      </c>
      <c r="F32" t="n">
        <v>9600</v>
      </c>
      <c r="G32" t="inlineStr"/>
      <c r="H32" t="inlineStr"/>
      <c r="I32" t="inlineStr">
        <is>
          <t>* ±40g~80g
* 비가식부위제거(머리,꼬리,내장 등) 후 절단</t>
        </is>
      </c>
      <c r="J32" t="inlineStr"/>
    </row>
    <row r="33">
      <c r="A33" t="inlineStr">
        <is>
          <t>참대구유피포</t>
        </is>
      </c>
      <c r="B33" t="inlineStr"/>
      <c r="C33" t="inlineStr">
        <is>
          <t>미국산</t>
        </is>
      </c>
      <c r="D33" t="inlineStr">
        <is>
          <t>KG</t>
        </is>
      </c>
      <c r="E33" t="n">
        <v>17100</v>
      </c>
      <c r="F33" t="n">
        <v>0</v>
      </c>
      <c r="G33" t="inlineStr"/>
      <c r="H33" t="inlineStr"/>
      <c r="I33" t="inlineStr">
        <is>
          <t>* ±40g,~80g
 * 강정, 튀김용 / 머리,꼬리, 내장, 등뼈 제거후 절단</t>
        </is>
      </c>
      <c r="J33" t="inlineStr"/>
    </row>
    <row r="34">
      <c r="A34" t="inlineStr">
        <is>
          <t>참대구탈피포</t>
        </is>
      </c>
      <c r="B34" t="inlineStr"/>
      <c r="C34" t="inlineStr">
        <is>
          <t>미국산</t>
        </is>
      </c>
      <c r="D34" t="inlineStr">
        <is>
          <t>KG</t>
        </is>
      </c>
      <c r="E34" t="n">
        <v>21800</v>
      </c>
      <c r="F34" t="n">
        <v>0</v>
      </c>
      <c r="G34" t="inlineStr"/>
      <c r="H34" t="inlineStr"/>
      <c r="I34" t="inlineStr">
        <is>
          <t>* ±40g
 * 탈피, 머리,꼬리, 내장, 등뼈 제거후 절단</t>
        </is>
      </c>
      <c r="J34" t="inlineStr"/>
    </row>
    <row r="35">
      <c r="A35" t="inlineStr">
        <is>
          <t>대구곤</t>
        </is>
      </c>
      <c r="B35" t="inlineStr"/>
      <c r="C35" t="inlineStr">
        <is>
          <t>노르웨이</t>
        </is>
      </c>
      <c r="D35" t="inlineStr">
        <is>
          <t>KG</t>
        </is>
      </c>
      <c r="E35" t="n">
        <v>11200</v>
      </c>
      <c r="F35" t="n">
        <v>0</v>
      </c>
      <c r="G35" t="inlineStr"/>
      <c r="H35" t="inlineStr"/>
      <c r="I35" t="inlineStr">
        <is>
          <t>*냉동블록상태</t>
        </is>
      </c>
      <c r="J35" t="inlineStr"/>
    </row>
    <row r="36">
      <c r="A36" t="inlineStr">
        <is>
          <t>대구알</t>
        </is>
      </c>
      <c r="B36" t="inlineStr"/>
      <c r="C36" t="inlineStr">
        <is>
          <t>러시아
/미국</t>
        </is>
      </c>
      <c r="D36" t="inlineStr">
        <is>
          <t>KG</t>
        </is>
      </c>
      <c r="E36" t="n">
        <v>12900</v>
      </c>
      <c r="F36" t="n">
        <v>0</v>
      </c>
      <c r="G36" t="inlineStr"/>
      <c r="H36" t="inlineStr"/>
      <c r="I36" t="inlineStr">
        <is>
          <t>*냉동블록상태</t>
        </is>
      </c>
      <c r="J36" t="inlineStr"/>
    </row>
    <row r="37">
      <c r="A37" t="inlineStr">
        <is>
          <t>동태토막 30~50g</t>
        </is>
      </c>
      <c r="B37" t="inlineStr">
        <is>
          <t>HACCP</t>
        </is>
      </c>
      <c r="C37" t="inlineStr">
        <is>
          <t>러시아/
미국</t>
        </is>
      </c>
      <c r="D37" t="inlineStr">
        <is>
          <t>KG</t>
        </is>
      </c>
      <c r="E37" t="n">
        <v>7000</v>
      </c>
      <c r="F37" t="n">
        <v>8400</v>
      </c>
      <c r="G37" t="inlineStr">
        <is>
          <t>▲</t>
        </is>
      </c>
      <c r="H37" t="inlineStr">
        <is>
          <t>▲</t>
        </is>
      </c>
      <c r="I37" t="inlineStr">
        <is>
          <t>* ±30g~50g
 * 비가식부위제거(머리,꼬리,내장 등) 후 절단</t>
        </is>
      </c>
      <c r="J37" t="inlineStr"/>
    </row>
    <row r="38">
      <c r="A38" t="inlineStr">
        <is>
          <t>동태토막 60~80g</t>
        </is>
      </c>
      <c r="B38" t="inlineStr">
        <is>
          <t>HACCP</t>
        </is>
      </c>
      <c r="C38" t="inlineStr">
        <is>
          <t>러시아/
미국</t>
        </is>
      </c>
      <c r="D38" t="inlineStr">
        <is>
          <t>KG</t>
        </is>
      </c>
      <c r="E38" t="n">
        <v>7000</v>
      </c>
      <c r="F38" t="n">
        <v>8400</v>
      </c>
      <c r="G38" t="inlineStr">
        <is>
          <t>▲</t>
        </is>
      </c>
      <c r="H38" t="inlineStr">
        <is>
          <t>▲</t>
        </is>
      </c>
      <c r="I38" t="inlineStr">
        <is>
          <t>* ±60g~80g
 * 비가식부위제거(머리,꼬리,내장 등) 후 절단</t>
        </is>
      </c>
      <c r="J38" t="inlineStr"/>
    </row>
    <row r="39">
      <c r="A39" t="inlineStr">
        <is>
          <t>동태전 30~40g</t>
        </is>
      </c>
      <c r="B39" t="inlineStr"/>
      <c r="C39" t="inlineStr">
        <is>
          <t>러시아/
미국</t>
        </is>
      </c>
      <c r="D39" t="inlineStr">
        <is>
          <t>KG</t>
        </is>
      </c>
      <c r="E39" t="n">
        <v>9600</v>
      </c>
      <c r="F39" t="n">
        <v>0</v>
      </c>
      <c r="G39" t="inlineStr"/>
      <c r="H39" t="inlineStr"/>
      <c r="I39" t="inlineStr">
        <is>
          <t>* ±30 ~ 40g
 * 슬라이스/전용/껍질제거</t>
        </is>
      </c>
      <c r="J39" t="inlineStr"/>
    </row>
    <row r="40">
      <c r="A40" t="inlineStr">
        <is>
          <t>동태전 40~50g</t>
        </is>
      </c>
      <c r="B40" t="inlineStr"/>
      <c r="C40" t="inlineStr">
        <is>
          <t>러시아/
미국</t>
        </is>
      </c>
      <c r="D40" t="inlineStr">
        <is>
          <t>KG</t>
        </is>
      </c>
      <c r="E40" t="n">
        <v>9600</v>
      </c>
      <c r="F40" t="n">
        <v>0</v>
      </c>
      <c r="G40" t="inlineStr"/>
      <c r="H40" t="inlineStr"/>
      <c r="I40" t="inlineStr">
        <is>
          <t>* ±40 ~ 50g
 * 슬라이스/전용/껍질제거</t>
        </is>
      </c>
      <c r="J40" t="inlineStr"/>
    </row>
    <row r="41">
      <c r="A41" t="inlineStr">
        <is>
          <t>동태포-강정용</t>
        </is>
      </c>
      <c r="B41" t="inlineStr"/>
      <c r="C41" t="inlineStr">
        <is>
          <t>러시아/
미국</t>
        </is>
      </c>
      <c r="D41" t="inlineStr">
        <is>
          <t>KG</t>
        </is>
      </c>
      <c r="E41" t="n">
        <v>9200</v>
      </c>
      <c r="F41" t="n">
        <v>0</v>
      </c>
      <c r="G41" t="inlineStr"/>
      <c r="H41" t="inlineStr"/>
      <c r="I41" t="inlineStr">
        <is>
          <t>* ±3*3cm / ±15g~20g
 * 동태포 절단/껍질제거</t>
        </is>
      </c>
      <c r="J41" t="inlineStr"/>
    </row>
    <row r="42">
      <c r="A42" t="inlineStr">
        <is>
          <t>동태포-탕수용</t>
        </is>
      </c>
      <c r="B42" t="inlineStr"/>
      <c r="C42" t="inlineStr">
        <is>
          <t>러시아/
미국</t>
        </is>
      </c>
      <c r="D42" t="inlineStr">
        <is>
          <t>KG</t>
        </is>
      </c>
      <c r="E42" t="n">
        <v>9200</v>
      </c>
      <c r="F42" t="n">
        <v>0</v>
      </c>
      <c r="G42" t="inlineStr"/>
      <c r="H42" t="inlineStr"/>
      <c r="I42" t="inlineStr">
        <is>
          <t>* ±2*6cm / ±25g~30g
 * 동태포절단 절단/껍질제거</t>
        </is>
      </c>
      <c r="J42" t="inlineStr"/>
    </row>
    <row r="43">
      <c r="A43" t="inlineStr">
        <is>
          <t>동태곤</t>
        </is>
      </c>
      <c r="B43" t="inlineStr"/>
      <c r="C43" t="inlineStr">
        <is>
          <t>러시아/
미국</t>
        </is>
      </c>
      <c r="D43" t="inlineStr">
        <is>
          <t>KG</t>
        </is>
      </c>
      <c r="E43" t="n">
        <v>12600</v>
      </c>
      <c r="F43" t="n">
        <v>0</v>
      </c>
      <c r="G43" t="inlineStr"/>
      <c r="H43" t="inlineStr"/>
      <c r="I43" t="inlineStr">
        <is>
          <t>*탕용/냉동블럭상태</t>
        </is>
      </c>
      <c r="J43" t="inlineStr"/>
    </row>
    <row r="44">
      <c r="A44" t="inlineStr">
        <is>
          <t>동태알(명란)</t>
        </is>
      </c>
      <c r="B44" t="inlineStr"/>
      <c r="C44" t="inlineStr">
        <is>
          <t>러시아/
미국</t>
        </is>
      </c>
      <c r="D44" t="inlineStr">
        <is>
          <t>KG</t>
        </is>
      </c>
      <c r="E44" t="n">
        <v>14600</v>
      </c>
      <c r="F44" t="n">
        <v>0</v>
      </c>
      <c r="G44" t="inlineStr">
        <is>
          <t>▲</t>
        </is>
      </c>
      <c r="H44" t="inlineStr"/>
      <c r="I44" t="inlineStr">
        <is>
          <t>*탕용/냉동블럭상태</t>
        </is>
      </c>
      <c r="J44" t="inlineStr"/>
    </row>
    <row r="45">
      <c r="A45" t="inlineStr">
        <is>
          <t>네모동태살</t>
        </is>
      </c>
      <c r="B45" t="inlineStr"/>
      <c r="C45" t="inlineStr">
        <is>
          <t>러시아/
미국</t>
        </is>
      </c>
      <c r="D45" t="inlineStr">
        <is>
          <t>KG</t>
        </is>
      </c>
      <c r="E45" t="n">
        <v>9400</v>
      </c>
      <c r="F45" t="n">
        <v>0</v>
      </c>
      <c r="G45" t="inlineStr"/>
      <c r="H45" t="inlineStr"/>
      <c r="I45" t="inlineStr">
        <is>
          <t>* ±8 ~ 9g / 강정용(순살)</t>
        </is>
      </c>
      <c r="J45" t="inlineStr"/>
    </row>
    <row r="46">
      <c r="A46" t="inlineStr">
        <is>
          <t>법성포영광굴비(대)</t>
        </is>
      </c>
      <c r="B46" t="inlineStr"/>
      <c r="C46" t="inlineStr">
        <is>
          <t>국내산</t>
        </is>
      </c>
      <c r="D46" t="inlineStr">
        <is>
          <t>두릅</t>
        </is>
      </c>
      <c r="E46" t="inlineStr">
        <is>
          <t>품절</t>
        </is>
      </c>
      <c r="F46" t="inlineStr">
        <is>
          <t>품절</t>
        </is>
      </c>
      <c r="G46" t="inlineStr">
        <is>
          <t>품절</t>
        </is>
      </c>
      <c r="H46" t="inlineStr">
        <is>
          <t>품절</t>
        </is>
      </c>
      <c r="I46" t="inlineStr">
        <is>
          <t xml:space="preserve">* 65~70g / 20마리
 * 머리, 내장, 지느러미, 비늘 有(5% 염처리, 자연건조)
</t>
        </is>
      </c>
      <c r="J46" t="inlineStr"/>
    </row>
    <row r="47">
      <c r="A47" t="inlineStr">
        <is>
          <t>조기순살포(30g~40g)</t>
        </is>
      </c>
      <c r="B47" t="inlineStr"/>
      <c r="C47" t="inlineStr">
        <is>
          <t>중국산</t>
        </is>
      </c>
      <c r="D47" t="inlineStr">
        <is>
          <t>KG</t>
        </is>
      </c>
      <c r="E47" t="n">
        <v>16500</v>
      </c>
      <c r="F47" t="n">
        <v>0</v>
      </c>
      <c r="G47" t="inlineStr"/>
      <c r="H47" t="inlineStr"/>
      <c r="I47" t="inlineStr">
        <is>
          <t>* ±30g~40g
 * 순살포(제재염숙성) 조기99.7% 제재염0.3%</t>
        </is>
      </c>
      <c r="J47" t="inlineStr"/>
    </row>
    <row r="48">
      <c r="A48" t="inlineStr">
        <is>
          <t>조기순살양포(40g~50g)</t>
        </is>
      </c>
      <c r="B48" t="inlineStr"/>
      <c r="C48" t="inlineStr">
        <is>
          <t>중국산</t>
        </is>
      </c>
      <c r="D48" t="inlineStr">
        <is>
          <t>KG</t>
        </is>
      </c>
      <c r="E48" t="n">
        <v>16500</v>
      </c>
      <c r="F48" t="n">
        <v>0</v>
      </c>
      <c r="G48" t="inlineStr"/>
      <c r="H48" t="inlineStr"/>
      <c r="I48" t="inlineStr">
        <is>
          <t>* ±40g~50g
 * 순살포(제재염숙성) 조기99.7% 제재염0.3%</t>
        </is>
      </c>
      <c r="J48" t="inlineStr"/>
    </row>
    <row r="49">
      <c r="A49" t="inlineStr">
        <is>
          <t>참조기통마리</t>
        </is>
      </c>
      <c r="B49" t="inlineStr"/>
      <c r="C49" t="inlineStr">
        <is>
          <t>국내산</t>
        </is>
      </c>
      <c r="D49" t="inlineStr">
        <is>
          <t>KG</t>
        </is>
      </c>
      <c r="E49" t="n">
        <v>16200</v>
      </c>
      <c r="F49" t="n">
        <v>0</v>
      </c>
      <c r="G49" t="inlineStr"/>
      <c r="H49" t="inlineStr"/>
      <c r="I49" t="inlineStr">
        <is>
          <t>* ±45~55g 내외
 * 내장 제거 안됨.</t>
        </is>
      </c>
      <c r="J49" t="inlineStr"/>
    </row>
    <row r="50">
      <c r="A50" t="inlineStr">
        <is>
          <t>참조기통마리(대)</t>
        </is>
      </c>
      <c r="B50" t="inlineStr"/>
      <c r="C50" t="inlineStr">
        <is>
          <t>국내산</t>
        </is>
      </c>
      <c r="D50" t="inlineStr">
        <is>
          <t>KG</t>
        </is>
      </c>
      <c r="E50" t="inlineStr">
        <is>
          <t>일시중단</t>
        </is>
      </c>
      <c r="F50" t="n">
        <v>0</v>
      </c>
      <c r="G50" t="inlineStr">
        <is>
          <t>일시중단</t>
        </is>
      </c>
      <c r="H50" t="inlineStr"/>
      <c r="I50" t="inlineStr">
        <is>
          <t>* ±55~65g 내외
 * 내장 제거 안됨.</t>
        </is>
      </c>
      <c r="J50" t="inlineStr"/>
    </row>
    <row r="51">
      <c r="A51" t="inlineStr">
        <is>
          <t>참조기두절</t>
        </is>
      </c>
      <c r="B51" t="inlineStr"/>
      <c r="C51" t="inlineStr">
        <is>
          <t>국내산</t>
        </is>
      </c>
      <c r="D51" t="inlineStr">
        <is>
          <t>KG</t>
        </is>
      </c>
      <c r="E51" t="inlineStr">
        <is>
          <t>일시중단</t>
        </is>
      </c>
      <c r="F51" t="n">
        <v>0</v>
      </c>
      <c r="G51" t="inlineStr">
        <is>
          <t>일시중단</t>
        </is>
      </c>
      <c r="H51" t="inlineStr"/>
      <c r="I51" t="inlineStr">
        <is>
          <t>* ±65~75g 내외
 * 내장 제거 안됨.</t>
        </is>
      </c>
      <c r="J51" t="inlineStr"/>
    </row>
    <row r="52">
      <c r="A52" t="inlineStr">
        <is>
          <t>참조기순살</t>
        </is>
      </c>
      <c r="B52" t="inlineStr"/>
      <c r="C52" t="inlineStr">
        <is>
          <t>국내산</t>
        </is>
      </c>
      <c r="D52" t="inlineStr">
        <is>
          <t>KG</t>
        </is>
      </c>
      <c r="E52" t="inlineStr">
        <is>
          <t>일시중단</t>
        </is>
      </c>
      <c r="F52" t="n">
        <v>0</v>
      </c>
      <c r="G52" t="inlineStr">
        <is>
          <t>일시중단</t>
        </is>
      </c>
      <c r="H52" t="inlineStr"/>
      <c r="I52" t="inlineStr">
        <is>
          <t xml:space="preserve"> *±30~40g
 *두절, 전처리 후 중골제거(양포)*비가식부위 제거</t>
        </is>
      </c>
      <c r="J52" t="inlineStr"/>
    </row>
    <row r="53">
      <c r="A53" t="inlineStr">
        <is>
          <t>백조기통마리(90g~110g)</t>
        </is>
      </c>
      <c r="B53" t="inlineStr"/>
      <c r="C53" t="inlineStr">
        <is>
          <t>국내산</t>
        </is>
      </c>
      <c r="D53" t="inlineStr">
        <is>
          <t>KG</t>
        </is>
      </c>
      <c r="E53" t="n">
        <v>9600</v>
      </c>
      <c r="F53" t="n">
        <v>0</v>
      </c>
      <c r="G53" t="inlineStr"/>
      <c r="H53" t="inlineStr"/>
      <c r="I53" t="inlineStr">
        <is>
          <t xml:space="preserve"> *±90g~±110g(온마리)
 *조기99.2%,정제염0.8% ,비늘제거, 온마리로 작업 </t>
        </is>
      </c>
      <c r="J53" t="inlineStr"/>
    </row>
    <row r="54">
      <c r="A54" t="inlineStr">
        <is>
          <t>백조기두절(50g~70g)</t>
        </is>
      </c>
      <c r="B54" t="inlineStr"/>
      <c r="C54" t="inlineStr">
        <is>
          <t>국내산</t>
        </is>
      </c>
      <c r="D54" t="inlineStr">
        <is>
          <t>KG</t>
        </is>
      </c>
      <c r="E54" t="n">
        <v>11800</v>
      </c>
      <c r="F54" t="n">
        <v>0</v>
      </c>
      <c r="G54" t="inlineStr"/>
      <c r="H54" t="inlineStr"/>
      <c r="I54" t="inlineStr">
        <is>
          <t xml:space="preserve"> *±50g~±70g(두절) 
 *조기99.2%,정제염0.8% ,비늘제거</t>
        </is>
      </c>
      <c r="J54" t="inlineStr"/>
    </row>
    <row r="55">
      <c r="A55" t="inlineStr">
        <is>
          <t>백조기두절(70g~90g)</t>
        </is>
      </c>
      <c r="B55" t="inlineStr"/>
      <c r="C55" t="inlineStr">
        <is>
          <t>국내산</t>
        </is>
      </c>
      <c r="D55" t="inlineStr">
        <is>
          <t>KG</t>
        </is>
      </c>
      <c r="E55" t="n">
        <v>11800</v>
      </c>
      <c r="F55" t="n">
        <v>0</v>
      </c>
      <c r="G55" t="inlineStr"/>
      <c r="H55" t="inlineStr"/>
      <c r="I55" t="inlineStr">
        <is>
          <t xml:space="preserve"> *±70g~±90g(두절) 
 *조기99.2%,정제염0.8% ,비늘제거</t>
        </is>
      </c>
      <c r="J55" t="inlineStr"/>
    </row>
    <row r="56">
      <c r="A56" t="inlineStr">
        <is>
          <t>백조기순살</t>
        </is>
      </c>
      <c r="B56" t="inlineStr"/>
      <c r="C56" t="inlineStr">
        <is>
          <t>국내산</t>
        </is>
      </c>
      <c r="D56" t="inlineStr">
        <is>
          <t>KG</t>
        </is>
      </c>
      <c r="E56" t="n">
        <v>19600</v>
      </c>
      <c r="F56" t="n">
        <v>0</v>
      </c>
      <c r="G56" t="inlineStr"/>
      <c r="H56" t="inlineStr"/>
      <c r="I56" t="inlineStr">
        <is>
          <t xml:space="preserve"> *±30 ~ 40g
 *두절, 전처리 후 중골제거(양포)*비가식부위 제거</t>
        </is>
      </c>
      <c r="J56" t="inlineStr"/>
    </row>
    <row r="57">
      <c r="A57" t="inlineStr">
        <is>
          <t>병어두절(40g~60g)</t>
        </is>
      </c>
      <c r="B57" t="inlineStr"/>
      <c r="C57" t="inlineStr">
        <is>
          <t>국내산</t>
        </is>
      </c>
      <c r="D57" t="inlineStr">
        <is>
          <t>KG</t>
        </is>
      </c>
      <c r="E57" t="n">
        <v>11800</v>
      </c>
      <c r="F57" t="n">
        <v>0</v>
      </c>
      <c r="G57" t="inlineStr"/>
      <c r="H57" t="inlineStr"/>
      <c r="I57" t="inlineStr">
        <is>
          <t xml:space="preserve"> *±40g ~ ±60g
 *두절, 내장, 지느러미, 꼬리 제거 후 절단</t>
        </is>
      </c>
      <c r="J57" t="inlineStr"/>
    </row>
    <row r="58">
      <c r="A58" t="inlineStr">
        <is>
          <t>병어두절(60g~80g)</t>
        </is>
      </c>
      <c r="B58" t="inlineStr"/>
      <c r="C58" t="inlineStr">
        <is>
          <t>국내산</t>
        </is>
      </c>
      <c r="D58" t="inlineStr">
        <is>
          <t>KG</t>
        </is>
      </c>
      <c r="E58" t="n">
        <v>13300</v>
      </c>
      <c r="F58" t="n">
        <v>0</v>
      </c>
      <c r="G58" t="inlineStr"/>
      <c r="H58" t="inlineStr"/>
      <c r="I58" t="inlineStr">
        <is>
          <t xml:space="preserve"> *±60g ~ ±80g
 *두절, 내장, 지느러미, 꼬리 제거 후 절단</t>
        </is>
      </c>
      <c r="J58" t="inlineStr"/>
    </row>
    <row r="59">
      <c r="A59" t="inlineStr">
        <is>
          <t>병어두절(80g~100g)</t>
        </is>
      </c>
      <c r="B59" t="inlineStr"/>
      <c r="C59" t="inlineStr">
        <is>
          <t>국내산</t>
        </is>
      </c>
      <c r="D59" t="inlineStr">
        <is>
          <t>KG</t>
        </is>
      </c>
      <c r="E59" t="inlineStr">
        <is>
          <t>일시중단</t>
        </is>
      </c>
      <c r="F59" t="n">
        <v>0</v>
      </c>
      <c r="G59" t="inlineStr">
        <is>
          <t>일시중단</t>
        </is>
      </c>
      <c r="H59" t="inlineStr"/>
      <c r="I59" t="inlineStr">
        <is>
          <t xml:space="preserve"> *±80g ~ ±100g
 *두절, 내장, 지느러미, 꼬리 제거 후 절단</t>
        </is>
      </c>
      <c r="J59" t="inlineStr"/>
    </row>
    <row r="60">
      <c r="A60" t="inlineStr">
        <is>
          <t>적어두절</t>
        </is>
      </c>
      <c r="B60" t="inlineStr"/>
      <c r="C60" t="inlineStr">
        <is>
          <t>포르투갈</t>
        </is>
      </c>
      <c r="D60" t="inlineStr">
        <is>
          <t>KG</t>
        </is>
      </c>
      <c r="E60" t="n">
        <v>10300</v>
      </c>
      <c r="F60" t="n">
        <v>0</v>
      </c>
      <c r="G60" t="inlineStr"/>
      <c r="H60" t="inlineStr"/>
      <c r="I60" t="inlineStr">
        <is>
          <t>* ±40g~80g 내외
 * 두절, 비늘, 지느러미, 내장 제거 안됨.</t>
        </is>
      </c>
      <c r="J60" t="inlineStr"/>
    </row>
    <row r="61">
      <c r="A61" t="inlineStr">
        <is>
          <t>붕장어포,국산</t>
        </is>
      </c>
      <c r="B61" t="inlineStr"/>
      <c r="C61" t="inlineStr">
        <is>
          <t>국내산</t>
        </is>
      </c>
      <c r="D61" t="inlineStr">
        <is>
          <t>KG</t>
        </is>
      </c>
      <c r="E61" t="n">
        <v>25100</v>
      </c>
      <c r="F61" t="n">
        <v>0</v>
      </c>
      <c r="G61" t="inlineStr"/>
      <c r="H61" t="inlineStr"/>
      <c r="I61" t="inlineStr">
        <is>
          <t>*  ±20g(4~5cm)
 * 머리,꼬리,등뼈 제거 후  절단</t>
        </is>
      </c>
      <c r="J61" t="inlineStr"/>
    </row>
    <row r="62">
      <c r="A62" t="inlineStr">
        <is>
          <t>붕장어포,수입</t>
        </is>
      </c>
      <c r="B62" t="inlineStr"/>
      <c r="C62" t="inlineStr">
        <is>
          <t>중국산</t>
        </is>
      </c>
      <c r="D62" t="inlineStr">
        <is>
          <t>KG</t>
        </is>
      </c>
      <c r="E62" t="n">
        <v>14900</v>
      </c>
      <c r="F62" t="n">
        <v>0</v>
      </c>
      <c r="G62" t="inlineStr"/>
      <c r="H62" t="inlineStr"/>
      <c r="I62" t="inlineStr">
        <is>
          <t>*  ±20g(4~5cm)
 * 머리,꼬리,등뼈 제거 후  절단</t>
        </is>
      </c>
      <c r="J62" t="inlineStr"/>
    </row>
    <row r="63">
      <c r="A63" t="inlineStr">
        <is>
          <t>삼치토막 30~50g</t>
        </is>
      </c>
      <c r="B63" t="inlineStr">
        <is>
          <t>HACCP</t>
        </is>
      </c>
      <c r="C63" t="inlineStr">
        <is>
          <t>국내산</t>
        </is>
      </c>
      <c r="D63" t="inlineStr">
        <is>
          <t>KG</t>
        </is>
      </c>
      <c r="E63" t="n">
        <v>9700</v>
      </c>
      <c r="F63" t="n">
        <v>11100</v>
      </c>
      <c r="G63" t="inlineStr">
        <is>
          <t>▲</t>
        </is>
      </c>
      <c r="H63" t="inlineStr">
        <is>
          <t>▲</t>
        </is>
      </c>
      <c r="I63" t="inlineStr">
        <is>
          <t>* ±30g~50g
 * 비가식부위제거(머리,꼬리,내장 등) 후 절단</t>
        </is>
      </c>
      <c r="J63" t="inlineStr"/>
    </row>
    <row r="64">
      <c r="A64" t="inlineStr">
        <is>
          <t>삼치토막 60~80g</t>
        </is>
      </c>
      <c r="B64" t="inlineStr">
        <is>
          <t>HACCP</t>
        </is>
      </c>
      <c r="C64" t="inlineStr">
        <is>
          <t>국내산</t>
        </is>
      </c>
      <c r="D64" t="inlineStr">
        <is>
          <t>KG</t>
        </is>
      </c>
      <c r="E64" t="n">
        <v>9700</v>
      </c>
      <c r="F64" t="n">
        <v>11100</v>
      </c>
      <c r="G64" t="inlineStr">
        <is>
          <t>▲</t>
        </is>
      </c>
      <c r="H64" t="inlineStr">
        <is>
          <t>▲</t>
        </is>
      </c>
      <c r="I64" t="inlineStr">
        <is>
          <t>* ±60g~80g
 * 비가식부위제거(머리,꼬리,내장 등) 후 절단</t>
        </is>
      </c>
      <c r="J64" t="inlineStr"/>
    </row>
    <row r="65">
      <c r="A65" t="inlineStr">
        <is>
          <t>삼치구이 30~50g</t>
        </is>
      </c>
      <c r="B65" t="inlineStr">
        <is>
          <t>HACCP</t>
        </is>
      </c>
      <c r="C65" t="inlineStr">
        <is>
          <t>국내산</t>
        </is>
      </c>
      <c r="D65" t="inlineStr">
        <is>
          <t>KG</t>
        </is>
      </c>
      <c r="E65" t="n">
        <v>10400</v>
      </c>
      <c r="F65" t="n">
        <v>11800</v>
      </c>
      <c r="G65" t="inlineStr">
        <is>
          <t>▲</t>
        </is>
      </c>
      <c r="H65" t="inlineStr">
        <is>
          <t>▲</t>
        </is>
      </c>
      <c r="I65" t="inlineStr">
        <is>
          <t xml:space="preserve">* ±30g~50g
 * 비가식부위제거(머리,꼬리,내장 등) 후 절단 </t>
        </is>
      </c>
      <c r="J65" t="inlineStr"/>
    </row>
    <row r="66">
      <c r="A66" t="inlineStr">
        <is>
          <t>삼치구이 60~80g</t>
        </is>
      </c>
      <c r="B66" t="inlineStr">
        <is>
          <t>HACCP</t>
        </is>
      </c>
      <c r="C66" t="inlineStr">
        <is>
          <t>국내산</t>
        </is>
      </c>
      <c r="D66" t="inlineStr">
        <is>
          <t>KG</t>
        </is>
      </c>
      <c r="E66" t="n">
        <v>10400</v>
      </c>
      <c r="F66" t="n">
        <v>11800</v>
      </c>
      <c r="G66" t="inlineStr">
        <is>
          <t>▲</t>
        </is>
      </c>
      <c r="H66" t="inlineStr">
        <is>
          <t>▲</t>
        </is>
      </c>
      <c r="I66" t="inlineStr">
        <is>
          <t xml:space="preserve">* ±60g~80g
 * 비가식부위제거(머리,꼬리,내장 등) 후 절단 </t>
        </is>
      </c>
      <c r="J66" t="inlineStr"/>
    </row>
    <row r="67">
      <c r="A67" t="inlineStr">
        <is>
          <t>간삼치구이(저염) 30~50g</t>
        </is>
      </c>
      <c r="B67" t="inlineStr">
        <is>
          <t>HACCP</t>
        </is>
      </c>
      <c r="C67" t="inlineStr">
        <is>
          <t>국내산</t>
        </is>
      </c>
      <c r="D67" t="inlineStr">
        <is>
          <t>KG</t>
        </is>
      </c>
      <c r="E67" t="n">
        <v>10800</v>
      </c>
      <c r="F67" t="n">
        <v>12200</v>
      </c>
      <c r="G67" t="inlineStr">
        <is>
          <t>▲</t>
        </is>
      </c>
      <c r="H67" t="inlineStr">
        <is>
          <t>▲</t>
        </is>
      </c>
      <c r="I67" t="inlineStr">
        <is>
          <t xml:space="preserve">* ±30g~50g
 * 삼치98.94% 재제염1.06%  </t>
        </is>
      </c>
      <c r="J67" t="inlineStr"/>
    </row>
    <row r="68">
      <c r="A68" t="inlineStr">
        <is>
          <t>간삼치구이(저염) 60~80g</t>
        </is>
      </c>
      <c r="B68" t="inlineStr">
        <is>
          <t>HACCP</t>
        </is>
      </c>
      <c r="C68" t="inlineStr">
        <is>
          <t>국내산</t>
        </is>
      </c>
      <c r="D68" t="inlineStr">
        <is>
          <t>KG</t>
        </is>
      </c>
      <c r="E68" t="n">
        <v>10800</v>
      </c>
      <c r="F68" t="n">
        <v>12200</v>
      </c>
      <c r="G68" t="inlineStr">
        <is>
          <t>▲</t>
        </is>
      </c>
      <c r="H68" t="inlineStr">
        <is>
          <t>▲</t>
        </is>
      </c>
      <c r="I68" t="inlineStr">
        <is>
          <t xml:space="preserve">* ±60g~80g
 * 삼치98.94% 재제염1.06%  </t>
        </is>
      </c>
      <c r="J68" t="inlineStr"/>
    </row>
    <row r="69">
      <c r="A69" t="inlineStr">
        <is>
          <t>삼치포 30~50g</t>
        </is>
      </c>
      <c r="B69" t="inlineStr">
        <is>
          <t>HACCP</t>
        </is>
      </c>
      <c r="C69" t="inlineStr">
        <is>
          <t>국내산</t>
        </is>
      </c>
      <c r="D69" t="inlineStr">
        <is>
          <t>KG</t>
        </is>
      </c>
      <c r="E69" t="n">
        <v>14600</v>
      </c>
      <c r="F69" t="n">
        <v>16000</v>
      </c>
      <c r="G69" t="inlineStr">
        <is>
          <t>▼</t>
        </is>
      </c>
      <c r="H69" t="inlineStr">
        <is>
          <t>▼</t>
        </is>
      </c>
      <c r="I69" t="inlineStr">
        <is>
          <t>* ±30g~50g
 * 순살 삼치</t>
        </is>
      </c>
      <c r="J69" t="inlineStr"/>
    </row>
    <row r="70">
      <c r="A70" t="inlineStr">
        <is>
          <t>삼치포 60~80g</t>
        </is>
      </c>
      <c r="B70" t="inlineStr">
        <is>
          <t>HACCP</t>
        </is>
      </c>
      <c r="C70" t="inlineStr">
        <is>
          <t>국내산</t>
        </is>
      </c>
      <c r="D70" t="inlineStr">
        <is>
          <t>KG</t>
        </is>
      </c>
      <c r="E70" t="n">
        <v>14600</v>
      </c>
      <c r="F70" t="n">
        <v>16000</v>
      </c>
      <c r="G70" t="inlineStr">
        <is>
          <t>▼</t>
        </is>
      </c>
      <c r="H70" t="inlineStr">
        <is>
          <t>▼</t>
        </is>
      </c>
      <c r="I70" t="inlineStr">
        <is>
          <t>* ±60g~80g
 * 순살 삼치</t>
        </is>
      </c>
      <c r="J70" t="inlineStr"/>
    </row>
    <row r="71">
      <c r="A71" t="inlineStr">
        <is>
          <t>간삼치포(저염) 30~50g</t>
        </is>
      </c>
      <c r="B71" t="inlineStr">
        <is>
          <t>HACCP</t>
        </is>
      </c>
      <c r="C71" t="inlineStr">
        <is>
          <t>국내산</t>
        </is>
      </c>
      <c r="D71" t="inlineStr">
        <is>
          <t>KG</t>
        </is>
      </c>
      <c r="E71" t="n">
        <v>16600</v>
      </c>
      <c r="F71" t="n">
        <v>18000</v>
      </c>
      <c r="G71" t="inlineStr"/>
      <c r="H71" t="inlineStr"/>
      <c r="I71" t="inlineStr">
        <is>
          <t>* ±30g~50g
 * 순살만 삼치98.77% 제재염1.23%</t>
        </is>
      </c>
      <c r="J71" t="inlineStr"/>
    </row>
    <row r="72">
      <c r="A72" t="inlineStr">
        <is>
          <t>간삼치포(저염) 60~80g</t>
        </is>
      </c>
      <c r="B72" t="inlineStr">
        <is>
          <t>HACCP</t>
        </is>
      </c>
      <c r="C72" t="inlineStr">
        <is>
          <t>국내산</t>
        </is>
      </c>
      <c r="D72" t="inlineStr">
        <is>
          <t>KG</t>
        </is>
      </c>
      <c r="E72" t="n">
        <v>16600</v>
      </c>
      <c r="F72" t="n">
        <v>18000</v>
      </c>
      <c r="G72" t="inlineStr"/>
      <c r="H72" t="inlineStr"/>
      <c r="I72" t="inlineStr">
        <is>
          <t>* ±60g~80g
 * 순살만 삼치98.77% 제재염1.23%</t>
        </is>
      </c>
      <c r="J72" t="inlineStr"/>
    </row>
    <row r="73">
      <c r="A73" t="inlineStr">
        <is>
          <t>녹차간삼치포 30~50g</t>
        </is>
      </c>
      <c r="B73" t="inlineStr">
        <is>
          <t>HACCP</t>
        </is>
      </c>
      <c r="C73" t="inlineStr">
        <is>
          <t>국내산</t>
        </is>
      </c>
      <c r="D73" t="inlineStr">
        <is>
          <t>KG</t>
        </is>
      </c>
      <c r="E73" t="inlineStr">
        <is>
          <t xml:space="preserve"> 품절</t>
        </is>
      </c>
      <c r="F73" t="inlineStr">
        <is>
          <t xml:space="preserve"> 품절</t>
        </is>
      </c>
      <c r="G73" t="inlineStr">
        <is>
          <t>일시품절</t>
        </is>
      </c>
      <c r="H73" t="inlineStr">
        <is>
          <t>일시품절</t>
        </is>
      </c>
      <c r="I73" t="inlineStr">
        <is>
          <t>* ±30g~50g
 * 순살만 삼치98.72% 제재염1.23% 녹차가루0.05%</t>
        </is>
      </c>
      <c r="J73" t="inlineStr"/>
    </row>
    <row r="74">
      <c r="A74" t="inlineStr">
        <is>
          <t>녹차간삼치포 60~80g</t>
        </is>
      </c>
      <c r="B74" t="inlineStr">
        <is>
          <t>HACCP</t>
        </is>
      </c>
      <c r="C74" t="inlineStr">
        <is>
          <t>국내산</t>
        </is>
      </c>
      <c r="D74" t="inlineStr">
        <is>
          <t>KG</t>
        </is>
      </c>
      <c r="E74" t="inlineStr">
        <is>
          <t xml:space="preserve"> 품절</t>
        </is>
      </c>
      <c r="F74" t="inlineStr">
        <is>
          <t xml:space="preserve"> 품절</t>
        </is>
      </c>
      <c r="G74" t="inlineStr">
        <is>
          <t>일시품절</t>
        </is>
      </c>
      <c r="H74" t="inlineStr">
        <is>
          <t>일시품절</t>
        </is>
      </c>
      <c r="I74" t="inlineStr">
        <is>
          <t>* ±60g~80g
 * 순살만 삼치98.72% 제재염1.23% 녹차가루0.05%</t>
        </is>
      </c>
      <c r="J74" t="inlineStr"/>
    </row>
    <row r="75">
      <c r="A75" t="inlineStr">
        <is>
          <t>임연수어토막 40~60g</t>
        </is>
      </c>
      <c r="B75" t="inlineStr">
        <is>
          <t>HACCP</t>
        </is>
      </c>
      <c r="C75" t="inlineStr">
        <is>
          <t>러시아
/미국</t>
        </is>
      </c>
      <c r="D75" t="inlineStr">
        <is>
          <t>KG</t>
        </is>
      </c>
      <c r="E75" t="n">
        <v>10800</v>
      </c>
      <c r="F75" t="n">
        <v>12200</v>
      </c>
      <c r="G75" t="inlineStr">
        <is>
          <t>▲</t>
        </is>
      </c>
      <c r="H75" t="inlineStr">
        <is>
          <t>▲</t>
        </is>
      </c>
      <c r="I75" t="inlineStr">
        <is>
          <t>* ±40g~60g
 * 비가식부위제거(머리,꼬리,내장 등) 후 절단</t>
        </is>
      </c>
      <c r="J75" t="inlineStr"/>
    </row>
    <row r="76">
      <c r="A76" t="inlineStr">
        <is>
          <t>임연수어토막 70~100g</t>
        </is>
      </c>
      <c r="B76" t="inlineStr">
        <is>
          <t>HACCP</t>
        </is>
      </c>
      <c r="C76" t="inlineStr">
        <is>
          <t>러시아
/미국</t>
        </is>
      </c>
      <c r="D76" t="inlineStr">
        <is>
          <t>KG</t>
        </is>
      </c>
      <c r="E76" t="n">
        <v>10800</v>
      </c>
      <c r="F76" t="n">
        <v>12200</v>
      </c>
      <c r="G76" t="inlineStr">
        <is>
          <t>▲</t>
        </is>
      </c>
      <c r="H76" t="inlineStr">
        <is>
          <t>▲</t>
        </is>
      </c>
      <c r="I76" t="inlineStr">
        <is>
          <t>* ±70g~100g.
 * 비가식부위제거(머리,꼬리,내장 등) 후 절단</t>
        </is>
      </c>
      <c r="J76" t="inlineStr"/>
    </row>
    <row r="77">
      <c r="A77" t="inlineStr">
        <is>
          <t>임연수어구이 40~60g</t>
        </is>
      </c>
      <c r="B77" t="inlineStr">
        <is>
          <t>HACCP</t>
        </is>
      </c>
      <c r="C77" t="inlineStr">
        <is>
          <t>러시아
/미국</t>
        </is>
      </c>
      <c r="D77" t="inlineStr">
        <is>
          <t>KG</t>
        </is>
      </c>
      <c r="E77" t="n">
        <v>11500</v>
      </c>
      <c r="F77" t="n">
        <v>12900</v>
      </c>
      <c r="G77" t="inlineStr">
        <is>
          <t>▲</t>
        </is>
      </c>
      <c r="H77" t="inlineStr">
        <is>
          <t>▲</t>
        </is>
      </c>
      <c r="I77" t="inlineStr">
        <is>
          <t>* ±40g~60g
 * 비가식부위제거(머리,꼬리,내장 등) 후 절단</t>
        </is>
      </c>
      <c r="J77" t="inlineStr"/>
    </row>
    <row r="78">
      <c r="A78" t="inlineStr">
        <is>
          <t>임연수어구이 70~100g</t>
        </is>
      </c>
      <c r="B78" t="inlineStr">
        <is>
          <t>HACCP</t>
        </is>
      </c>
      <c r="C78" t="inlineStr">
        <is>
          <t>러시아
/미국</t>
        </is>
      </c>
      <c r="D78" t="inlineStr">
        <is>
          <t>KG</t>
        </is>
      </c>
      <c r="E78" t="n">
        <v>11500</v>
      </c>
      <c r="F78" t="n">
        <v>12900</v>
      </c>
      <c r="G78" t="inlineStr">
        <is>
          <t>▲</t>
        </is>
      </c>
      <c r="H78" t="inlineStr">
        <is>
          <t>▲</t>
        </is>
      </c>
      <c r="I78" t="inlineStr">
        <is>
          <t>* ±70g~100g.
 * 비가식부위제거(머리,꼬리,내장 등) 후 절단</t>
        </is>
      </c>
      <c r="J78" t="inlineStr"/>
    </row>
    <row r="79">
      <c r="A79" t="inlineStr">
        <is>
          <t>임연수어포 40~60g</t>
        </is>
      </c>
      <c r="B79" t="inlineStr">
        <is>
          <t>HACCP</t>
        </is>
      </c>
      <c r="C79" t="inlineStr">
        <is>
          <t>러시아
/미국</t>
        </is>
      </c>
      <c r="D79" t="inlineStr">
        <is>
          <t>KG</t>
        </is>
      </c>
      <c r="E79" t="n">
        <v>17500</v>
      </c>
      <c r="F79" t="n">
        <v>18900</v>
      </c>
      <c r="G79" t="inlineStr"/>
      <c r="H79" t="inlineStr"/>
      <c r="I79" t="inlineStr">
        <is>
          <t>* ±40g~60g
 * 순살 임연수</t>
        </is>
      </c>
      <c r="J79" t="inlineStr"/>
    </row>
    <row r="80">
      <c r="A80" t="inlineStr">
        <is>
          <t>임연수어포 70~100g</t>
        </is>
      </c>
      <c r="B80" t="inlineStr">
        <is>
          <t>HACCP</t>
        </is>
      </c>
      <c r="C80" t="inlineStr">
        <is>
          <t>러시아
/미국</t>
        </is>
      </c>
      <c r="D80" t="inlineStr">
        <is>
          <t>KG</t>
        </is>
      </c>
      <c r="E80" t="inlineStr">
        <is>
          <t xml:space="preserve"> 품절</t>
        </is>
      </c>
      <c r="F80" t="inlineStr">
        <is>
          <t xml:space="preserve"> 품절</t>
        </is>
      </c>
      <c r="G80" t="inlineStr">
        <is>
          <t>품절</t>
        </is>
      </c>
      <c r="H80" t="inlineStr">
        <is>
          <t>품절</t>
        </is>
      </c>
      <c r="I80" t="inlineStr">
        <is>
          <t>* ±70g~100g.
 * 순살 임연수</t>
        </is>
      </c>
      <c r="J80" t="inlineStr"/>
    </row>
    <row r="81">
      <c r="A81" t="inlineStr">
        <is>
          <t>녹차간임연수어포 40~60g</t>
        </is>
      </c>
      <c r="B81" t="inlineStr">
        <is>
          <t>HACCP</t>
        </is>
      </c>
      <c r="C81" t="inlineStr">
        <is>
          <t>러시아
/미국</t>
        </is>
      </c>
      <c r="D81" t="inlineStr">
        <is>
          <t>KG</t>
        </is>
      </c>
      <c r="E81" t="inlineStr">
        <is>
          <t xml:space="preserve"> 품절</t>
        </is>
      </c>
      <c r="F81" t="inlineStr">
        <is>
          <t xml:space="preserve"> 품절</t>
        </is>
      </c>
      <c r="G81" t="inlineStr">
        <is>
          <t>일시품절</t>
        </is>
      </c>
      <c r="H81" t="inlineStr">
        <is>
          <t>일시품절</t>
        </is>
      </c>
      <c r="I81" t="inlineStr">
        <is>
          <t>* ±40g~60g
 * 순살만 임연수어98.72% 제재염1.23% 녹차가루0.05%</t>
        </is>
      </c>
      <c r="J81" t="inlineStr"/>
    </row>
    <row r="82">
      <c r="A82" t="inlineStr">
        <is>
          <t>녹차간임연수어포 70~100g</t>
        </is>
      </c>
      <c r="B82" t="inlineStr">
        <is>
          <t>HACCP</t>
        </is>
      </c>
      <c r="C82" t="inlineStr">
        <is>
          <t>러시아
/미국</t>
        </is>
      </c>
      <c r="D82" t="inlineStr">
        <is>
          <t>KG</t>
        </is>
      </c>
      <c r="E82" t="inlineStr">
        <is>
          <t>품절</t>
        </is>
      </c>
      <c r="F82" t="inlineStr">
        <is>
          <t>품절</t>
        </is>
      </c>
      <c r="G82" t="inlineStr">
        <is>
          <t>일시품절</t>
        </is>
      </c>
      <c r="H82" t="inlineStr">
        <is>
          <t>일시품절</t>
        </is>
      </c>
      <c r="I82" t="inlineStr">
        <is>
          <t>* ±70g~100g.
 * 순살만 임연수어98.72% 제재염1.23% 녹차가루0.05%</t>
        </is>
      </c>
      <c r="J82" t="inlineStr"/>
    </row>
    <row r="83">
      <c r="A83" t="inlineStr">
        <is>
          <t>아귀토막,중국산</t>
        </is>
      </c>
      <c r="B83" t="inlineStr">
        <is>
          <t>HACCP</t>
        </is>
      </c>
      <c r="C83" t="inlineStr">
        <is>
          <t>중국산</t>
        </is>
      </c>
      <c r="D83" t="inlineStr">
        <is>
          <t>KG</t>
        </is>
      </c>
      <c r="E83" t="n">
        <v>12200</v>
      </c>
      <c r="F83" t="n">
        <v>0</v>
      </c>
      <c r="G83" t="inlineStr">
        <is>
          <t>▲</t>
        </is>
      </c>
      <c r="H83" t="inlineStr"/>
      <c r="I83" t="inlineStr">
        <is>
          <t>* ±40g~80g.
 * 비가식부위제거(머리,꼬리,내장 등) 후 절단</t>
        </is>
      </c>
      <c r="J83" t="inlineStr"/>
    </row>
    <row r="84">
      <c r="A84" t="inlineStr">
        <is>
          <t>아귀토막,국내산(소)</t>
        </is>
      </c>
      <c r="B84" t="inlineStr">
        <is>
          <t>HACCP</t>
        </is>
      </c>
      <c r="C84" t="inlineStr">
        <is>
          <t>국내산</t>
        </is>
      </c>
      <c r="D84" t="inlineStr">
        <is>
          <t>KG</t>
        </is>
      </c>
      <c r="E84" t="n">
        <v>10300</v>
      </c>
      <c r="F84" t="n">
        <v>0</v>
      </c>
      <c r="G84" t="inlineStr">
        <is>
          <t>▲</t>
        </is>
      </c>
      <c r="H84" t="inlineStr"/>
      <c r="I84" t="inlineStr">
        <is>
          <t>* ±40g~80g.
 * 비가식부위제거(머리,꼬리,내장 등) 후 절단</t>
        </is>
      </c>
      <c r="J84" t="inlineStr"/>
    </row>
    <row r="85">
      <c r="A85" t="inlineStr">
        <is>
          <t>부드러운한입아귀봉</t>
        </is>
      </c>
      <c r="B85" t="inlineStr"/>
      <c r="C85" t="inlineStr">
        <is>
          <t>국내산</t>
        </is>
      </c>
      <c r="D85" t="inlineStr">
        <is>
          <t>KG</t>
        </is>
      </c>
      <c r="E85" t="n">
        <v>14300</v>
      </c>
      <c r="F85" t="n">
        <v>0</v>
      </c>
      <c r="G85" t="inlineStr">
        <is>
          <t>▲</t>
        </is>
      </c>
      <c r="H85" t="inlineStr"/>
      <c r="I85" t="inlineStr">
        <is>
          <t>* ±30~35g
 * 아귀의 몸통/꼬리만 껍질을 벗겨 절단한 제품</t>
        </is>
      </c>
      <c r="J85" t="inlineStr"/>
    </row>
    <row r="86">
      <c r="A86" t="inlineStr">
        <is>
          <t>아귀순살(탈피)</t>
        </is>
      </c>
      <c r="B86" t="inlineStr"/>
      <c r="C86" t="inlineStr">
        <is>
          <t>국내산</t>
        </is>
      </c>
      <c r="D86" t="inlineStr">
        <is>
          <t>KG</t>
        </is>
      </c>
      <c r="E86" t="n">
        <v>20700</v>
      </c>
      <c r="F86" t="n">
        <v>0</v>
      </c>
      <c r="G86" t="inlineStr">
        <is>
          <t>▲</t>
        </is>
      </c>
      <c r="H86" t="inlineStr"/>
      <c r="I86" t="inlineStr">
        <is>
          <t>* ±20~30g
 * 껍질과 뼈를 제거한 아귀순살</t>
        </is>
      </c>
      <c r="J86" t="inlineStr"/>
    </row>
    <row r="87">
      <c r="A87" t="inlineStr">
        <is>
          <t>아귀순살</t>
        </is>
      </c>
      <c r="B87" t="inlineStr"/>
      <c r="C87" t="inlineStr">
        <is>
          <t>중국산</t>
        </is>
      </c>
      <c r="D87" t="inlineStr">
        <is>
          <t>KG</t>
        </is>
      </c>
      <c r="E87" t="n">
        <v>15900</v>
      </c>
      <c r="F87" t="n">
        <v>0</v>
      </c>
      <c r="G87" t="inlineStr">
        <is>
          <t>▲</t>
        </is>
      </c>
      <c r="H87" t="inlineStr"/>
      <c r="I87" t="inlineStr">
        <is>
          <t>* ±20~30g
 * 껍질과 뼈를 제거한 아귀순살</t>
        </is>
      </c>
      <c r="J87" t="inlineStr"/>
    </row>
    <row r="88">
      <c r="A88" t="inlineStr">
        <is>
          <t>코다리토막(반건조)</t>
        </is>
      </c>
      <c r="B88" t="inlineStr">
        <is>
          <t>HACCP</t>
        </is>
      </c>
      <c r="C88" t="inlineStr">
        <is>
          <t>러시아/
미국</t>
        </is>
      </c>
      <c r="D88" t="inlineStr">
        <is>
          <t>KG</t>
        </is>
      </c>
      <c r="E88" t="n">
        <v>7000</v>
      </c>
      <c r="F88" t="n">
        <v>0</v>
      </c>
      <c r="G88" t="inlineStr">
        <is>
          <t>▲</t>
        </is>
      </c>
      <c r="H88" t="inlineStr"/>
      <c r="I88" t="inlineStr">
        <is>
          <t>* ±40g~80g.
 * 비가식부위제거(머리,꼬리,내장 등) 후 절단/건조(20%)</t>
        </is>
      </c>
      <c r="J88" t="inlineStr"/>
    </row>
    <row r="89">
      <c r="A89" t="inlineStr">
        <is>
          <t>순살코다리-강정용</t>
        </is>
      </c>
      <c r="B89" t="inlineStr"/>
      <c r="C89" t="inlineStr">
        <is>
          <t>러시아/
미국</t>
        </is>
      </c>
      <c r="D89" t="inlineStr">
        <is>
          <t>KG</t>
        </is>
      </c>
      <c r="E89" t="n">
        <v>9400</v>
      </c>
      <c r="F89" t="n">
        <v>0</v>
      </c>
      <c r="G89" t="inlineStr"/>
      <c r="H89" t="inlineStr"/>
      <c r="I89" t="inlineStr">
        <is>
          <t>* ±3*3cm / ±20g/개
 * 강정용</t>
        </is>
      </c>
      <c r="J89" t="inlineStr"/>
    </row>
    <row r="90">
      <c r="A90" t="inlineStr">
        <is>
          <t>순살코다리-탕수용</t>
        </is>
      </c>
      <c r="B90" t="inlineStr"/>
      <c r="C90" t="inlineStr">
        <is>
          <t>러시아/
미국</t>
        </is>
      </c>
      <c r="D90" t="inlineStr">
        <is>
          <t>KG</t>
        </is>
      </c>
      <c r="E90" t="n">
        <v>9400</v>
      </c>
      <c r="F90" t="n">
        <v>0</v>
      </c>
      <c r="G90" t="inlineStr"/>
      <c r="H90" t="inlineStr"/>
      <c r="I90" t="inlineStr">
        <is>
          <t xml:space="preserve"> *±2×6cm
 *직사각모양절단, 탕수용</t>
        </is>
      </c>
      <c r="J90" t="inlineStr"/>
    </row>
    <row r="91">
      <c r="A91" t="inlineStr">
        <is>
          <t>코다리순살포</t>
        </is>
      </c>
      <c r="B91" t="inlineStr">
        <is>
          <t>HACCP</t>
        </is>
      </c>
      <c r="C91" t="inlineStr">
        <is>
          <t>러시아
/미국</t>
        </is>
      </c>
      <c r="D91" t="inlineStr">
        <is>
          <t>KG</t>
        </is>
      </c>
      <c r="E91" t="n">
        <v>9300</v>
      </c>
      <c r="F91" t="n">
        <v>0</v>
      </c>
      <c r="G91" t="inlineStr"/>
      <c r="H91" t="inlineStr"/>
      <c r="I91" t="inlineStr">
        <is>
          <t>* ±40g~80g.
 * 순살코다리 / 비가식부위(머리,꼬리,내장,등뼈 제거)</t>
        </is>
      </c>
      <c r="J91" t="inlineStr"/>
    </row>
    <row r="92">
      <c r="A92" t="inlineStr">
        <is>
          <t>꽃게절단(수입)-대</t>
        </is>
      </c>
      <c r="B92" t="inlineStr"/>
      <c r="C92" t="inlineStr">
        <is>
          <t>중국산</t>
        </is>
      </c>
      <c r="D92" t="inlineStr">
        <is>
          <t>팩</t>
        </is>
      </c>
      <c r="E92" t="n">
        <v>6000</v>
      </c>
      <c r="F92" t="n">
        <v>0</v>
      </c>
      <c r="G92" t="inlineStr"/>
      <c r="H92" t="inlineStr"/>
      <c r="I92" t="inlineStr">
        <is>
          <t xml:space="preserve"> * 등껍질 제거후 1/2 절단,45g내외/450g팩</t>
        </is>
      </c>
      <c r="J92" t="inlineStr"/>
    </row>
    <row r="93">
      <c r="A93" t="inlineStr">
        <is>
          <t>꽃게절단(수입)-중</t>
        </is>
      </c>
      <c r="B93" t="inlineStr"/>
      <c r="C93" t="inlineStr">
        <is>
          <t>중국산</t>
        </is>
      </c>
      <c r="D93" t="inlineStr">
        <is>
          <t>팩</t>
        </is>
      </c>
      <c r="E93" t="n">
        <v>5300</v>
      </c>
      <c r="F93" t="n">
        <v>0</v>
      </c>
      <c r="G93" t="inlineStr"/>
      <c r="H93" t="inlineStr"/>
      <c r="I93" t="inlineStr">
        <is>
          <t xml:space="preserve"> * 등껍질 제거후 1/2 절단,35g내외/450g팩</t>
        </is>
      </c>
      <c r="J93" t="inlineStr"/>
    </row>
    <row r="94">
      <c r="A94" t="inlineStr">
        <is>
          <t>꽃게절단(수입)-소</t>
        </is>
      </c>
      <c r="B94" t="inlineStr"/>
      <c r="C94" t="inlineStr">
        <is>
          <t>중국산</t>
        </is>
      </c>
      <c r="D94" t="inlineStr">
        <is>
          <t>팩</t>
        </is>
      </c>
      <c r="E94" t="n">
        <v>4800</v>
      </c>
      <c r="F94" t="n">
        <v>0</v>
      </c>
      <c r="G94" t="inlineStr">
        <is>
          <t>▲</t>
        </is>
      </c>
      <c r="H94" t="inlineStr"/>
      <c r="I94" t="inlineStr">
        <is>
          <t xml:space="preserve"> * 등껍질 제거후 1/2 절단,30g내외/450g팩</t>
        </is>
      </c>
      <c r="J94" t="inlineStr"/>
    </row>
    <row r="95">
      <c r="A95" t="inlineStr">
        <is>
          <t>꽃게절단(국산)-2절(끝발제거)</t>
        </is>
      </c>
      <c r="B95" t="inlineStr">
        <is>
          <t>HACCP</t>
        </is>
      </c>
      <c r="C95" t="inlineStr">
        <is>
          <t>국내산</t>
        </is>
      </c>
      <c r="D95" t="inlineStr">
        <is>
          <t>KG</t>
        </is>
      </c>
      <c r="E95" t="n">
        <v>17700</v>
      </c>
      <c r="F95" t="n">
        <v>0</v>
      </c>
      <c r="G95" t="inlineStr"/>
      <c r="H95" t="inlineStr"/>
      <c r="I95" t="inlineStr">
        <is>
          <t>* 1kg/팩
 * 등껍질 제거후 1/2 절단,끝발제거</t>
        </is>
      </c>
      <c r="J95" t="inlineStr"/>
    </row>
    <row r="96">
      <c r="A96" t="inlineStr">
        <is>
          <t>꽃게절단(국산)-4절(끝발제거)</t>
        </is>
      </c>
      <c r="B96" t="inlineStr">
        <is>
          <t>HACCP</t>
        </is>
      </c>
      <c r="C96" t="inlineStr">
        <is>
          <t>국내산</t>
        </is>
      </c>
      <c r="D96" t="inlineStr">
        <is>
          <t>KG</t>
        </is>
      </c>
      <c r="E96" t="n">
        <v>18800</v>
      </c>
      <c r="F96" t="n">
        <v>0</v>
      </c>
      <c r="G96" t="inlineStr"/>
      <c r="H96" t="inlineStr"/>
      <c r="I96" t="inlineStr">
        <is>
          <t>* 1kg/팩
 * 등껍질 제거후 1/4 절단,끝발제거</t>
        </is>
      </c>
      <c r="J96" t="inlineStr"/>
    </row>
    <row r="97">
      <c r="A97" t="inlineStr">
        <is>
          <t>홍새우살</t>
        </is>
      </c>
      <c r="B97" t="inlineStr"/>
      <c r="C97" t="inlineStr">
        <is>
          <t>중국산</t>
        </is>
      </c>
      <c r="D97" t="inlineStr">
        <is>
          <t>KG</t>
        </is>
      </c>
      <c r="E97" t="n">
        <v>16000</v>
      </c>
      <c r="F97" t="n">
        <v>19900</v>
      </c>
      <c r="G97" t="inlineStr"/>
      <c r="H97" t="inlineStr"/>
      <c r="I97" t="inlineStr"/>
      <c r="J97" t="inlineStr"/>
    </row>
    <row r="98">
      <c r="A98" t="inlineStr">
        <is>
          <t>흰다리생새우살(210미)</t>
        </is>
      </c>
      <c r="B98" t="inlineStr"/>
      <c r="C98" t="inlineStr">
        <is>
          <t>베트남</t>
        </is>
      </c>
      <c r="D98" t="inlineStr">
        <is>
          <t>KG</t>
        </is>
      </c>
      <c r="E98" t="n">
        <v>20600</v>
      </c>
      <c r="F98" t="n">
        <v>0</v>
      </c>
      <c r="G98" t="inlineStr"/>
      <c r="H98" t="inlineStr"/>
      <c r="I98" t="inlineStr">
        <is>
          <t>* ±5g내외,±210미
 * 껍질제거,IQF동결</t>
        </is>
      </c>
      <c r="J98" t="inlineStr"/>
    </row>
    <row r="99">
      <c r="A99" t="inlineStr">
        <is>
          <t>흰다리생새우살(140미)</t>
        </is>
      </c>
      <c r="B99" t="inlineStr"/>
      <c r="C99" t="inlineStr">
        <is>
          <t>베트남</t>
        </is>
      </c>
      <c r="D99" t="inlineStr">
        <is>
          <t>KG</t>
        </is>
      </c>
      <c r="E99" t="n">
        <v>20600</v>
      </c>
      <c r="F99" t="n">
        <v>0</v>
      </c>
      <c r="G99" t="inlineStr"/>
      <c r="H99" t="inlineStr"/>
      <c r="I99" t="inlineStr">
        <is>
          <t>* ±7g내외,±140미
 * 껍질제거,IQF동결</t>
        </is>
      </c>
      <c r="J99" t="inlineStr"/>
    </row>
    <row r="100">
      <c r="A100" t="inlineStr">
        <is>
          <t>칵테일새우(자숙)</t>
        </is>
      </c>
      <c r="B100" t="inlineStr"/>
      <c r="C100" t="inlineStr">
        <is>
          <t>베트남</t>
        </is>
      </c>
      <c r="D100" t="inlineStr">
        <is>
          <t>KG</t>
        </is>
      </c>
      <c r="E100" t="n">
        <v>28300</v>
      </c>
      <c r="F100" t="n">
        <v>0</v>
      </c>
      <c r="G100" t="inlineStr">
        <is>
          <t>▲</t>
        </is>
      </c>
      <c r="H100" t="inlineStr"/>
      <c r="I100" t="inlineStr">
        <is>
          <t>* ±150미(10~11g)
 * 껍질/머리/내장제거,꼬리있음</t>
        </is>
      </c>
      <c r="J100" t="inlineStr"/>
    </row>
    <row r="101">
      <c r="A101" t="inlineStr">
        <is>
          <t>칵태일새우(생)</t>
        </is>
      </c>
      <c r="B101" t="inlineStr"/>
      <c r="C101" t="inlineStr">
        <is>
          <t>베트남</t>
        </is>
      </c>
      <c r="D101" t="inlineStr">
        <is>
          <t>KG</t>
        </is>
      </c>
      <c r="E101" t="n">
        <v>24600</v>
      </c>
      <c r="F101" t="n">
        <v>0</v>
      </c>
      <c r="G101" t="inlineStr"/>
      <c r="H101" t="inlineStr"/>
      <c r="I101" t="inlineStr">
        <is>
          <t>* ±150미(10~11g)
 * 껍질/머리/내장제거,꼬리있음</t>
        </is>
      </c>
      <c r="J101" t="inlineStr"/>
    </row>
    <row r="102">
      <c r="A102" t="inlineStr">
        <is>
          <t xml:space="preserve"> 해물모듬 </t>
        </is>
      </c>
      <c r="B102" t="inlineStr"/>
      <c r="C102" t="inlineStr">
        <is>
          <t>수입산</t>
        </is>
      </c>
      <c r="D102" t="inlineStr">
        <is>
          <t>봉</t>
        </is>
      </c>
      <c r="E102" t="n">
        <v>7400</v>
      </c>
      <c r="F102" t="n">
        <v>0</v>
      </c>
      <c r="G102" t="inlineStr"/>
      <c r="H102" t="inlineStr"/>
      <c r="I102" t="inlineStr">
        <is>
          <t>* 700g/봉
 * 홍합살(중국)30%,바지락살(중국)15%,
   홍새우살(중국)10%,오징어(칠레)35%,문어(필리핀)10%</t>
        </is>
      </c>
      <c r="J102" t="inlineStr"/>
    </row>
    <row r="103">
      <c r="A103" t="inlineStr">
        <is>
          <t xml:space="preserve">숙회용낙지채(IQF) </t>
        </is>
      </c>
      <c r="B103" t="inlineStr"/>
      <c r="C103" t="inlineStr">
        <is>
          <t>중국산</t>
        </is>
      </c>
      <c r="D103" t="inlineStr">
        <is>
          <t>KG</t>
        </is>
      </c>
      <c r="E103" t="inlineStr">
        <is>
          <t>품절</t>
        </is>
      </c>
      <c r="F103" t="n">
        <v>0</v>
      </c>
      <c r="G103" t="inlineStr">
        <is>
          <t>일시품절</t>
        </is>
      </c>
      <c r="H103" t="inlineStr"/>
      <c r="I103" t="inlineStr">
        <is>
          <t>* 살짝 데쳐 먹는 부드러운 낙지채(고품질)</t>
        </is>
      </c>
      <c r="J103" t="inlineStr"/>
    </row>
    <row r="104">
      <c r="A104" t="inlineStr">
        <is>
          <t>낙지채(IQF)</t>
        </is>
      </c>
      <c r="B104" t="inlineStr"/>
      <c r="C104" t="inlineStr">
        <is>
          <t>수입산</t>
        </is>
      </c>
      <c r="D104" t="inlineStr">
        <is>
          <t>KG</t>
        </is>
      </c>
      <c r="E104" t="n">
        <v>19800</v>
      </c>
      <c r="F104" t="n">
        <v>0</v>
      </c>
      <c r="G104" t="inlineStr"/>
      <c r="H104" t="inlineStr"/>
      <c r="I104" t="inlineStr">
        <is>
          <t xml:space="preserve">* ±5cm / 내장 제거후 채썰이 </t>
        </is>
      </c>
      <c r="J104" t="inlineStr"/>
    </row>
    <row r="105">
      <c r="A105" t="inlineStr">
        <is>
          <t xml:space="preserve">낙지채(수입산) </t>
        </is>
      </c>
      <c r="B105" t="inlineStr"/>
      <c r="C105" t="inlineStr">
        <is>
          <t>수입산</t>
        </is>
      </c>
      <c r="D105" t="inlineStr">
        <is>
          <t>KG</t>
        </is>
      </c>
      <c r="E105" t="n">
        <v>18800</v>
      </c>
      <c r="F105" t="n">
        <v>20700</v>
      </c>
      <c r="G105" t="inlineStr"/>
      <c r="H105" t="inlineStr"/>
      <c r="I105" t="inlineStr">
        <is>
          <t xml:space="preserve"> *±5cm 세절
 *비가식부 제거 후 세절, 블럭작업</t>
        </is>
      </c>
      <c r="J105" t="inlineStr"/>
    </row>
    <row r="106">
      <c r="A106" t="inlineStr">
        <is>
          <t>쭈꾸미채(베트남)</t>
        </is>
      </c>
      <c r="B106" t="inlineStr"/>
      <c r="C106" t="inlineStr">
        <is>
          <t>베트남</t>
        </is>
      </c>
      <c r="D106" t="inlineStr">
        <is>
          <t>KG</t>
        </is>
      </c>
      <c r="E106" t="n">
        <v>18800</v>
      </c>
      <c r="F106" t="n">
        <v>0</v>
      </c>
      <c r="G106" t="inlineStr"/>
      <c r="H106" t="inlineStr"/>
      <c r="I106" t="inlineStr">
        <is>
          <t>* ±5cm
 * 내장 제거후 채썰이</t>
        </is>
      </c>
      <c r="J106" t="inlineStr"/>
    </row>
    <row r="107">
      <c r="A107" t="inlineStr">
        <is>
          <t xml:space="preserve">쭈꾸미온마리 </t>
        </is>
      </c>
      <c r="B107" t="inlineStr"/>
      <c r="C107" t="inlineStr">
        <is>
          <t>베트남</t>
        </is>
      </c>
      <c r="D107" t="inlineStr">
        <is>
          <t>KG</t>
        </is>
      </c>
      <c r="E107" t="inlineStr">
        <is>
          <t>일시품절</t>
        </is>
      </c>
      <c r="F107" t="inlineStr"/>
      <c r="G107" t="inlineStr">
        <is>
          <t>일시품절</t>
        </is>
      </c>
      <c r="H107" t="inlineStr"/>
      <c r="I107" t="inlineStr">
        <is>
          <t xml:space="preserve"> * 내장제거,온마리 / 베이비쭈꾸미 X</t>
        </is>
      </c>
      <c r="J107" t="inlineStr">
        <is>
          <t>품절</t>
        </is>
      </c>
    </row>
    <row r="108">
      <c r="A108" t="inlineStr">
        <is>
          <t>베이비주꾸미</t>
        </is>
      </c>
      <c r="B108" t="inlineStr"/>
      <c r="C108" t="inlineStr">
        <is>
          <t>베트남</t>
        </is>
      </c>
      <c r="D108" t="inlineStr">
        <is>
          <t>KG</t>
        </is>
      </c>
      <c r="E108" t="n">
        <v>17100</v>
      </c>
      <c r="F108" t="n">
        <v>0</v>
      </c>
      <c r="G108" t="inlineStr"/>
      <c r="H108" t="inlineStr"/>
      <c r="I108" t="inlineStr">
        <is>
          <t xml:space="preserve"> *한마리 ±15g, 200g팩(18미~20미), 소분.포장</t>
        </is>
      </c>
      <c r="J108" t="inlineStr"/>
    </row>
    <row r="109">
      <c r="A109" t="inlineStr">
        <is>
          <t>달고기순살포</t>
        </is>
      </c>
      <c r="B109" t="inlineStr"/>
      <c r="C109" t="inlineStr">
        <is>
          <t>국내산</t>
        </is>
      </c>
      <c r="D109" t="inlineStr">
        <is>
          <t>KG</t>
        </is>
      </c>
      <c r="E109" t="n">
        <v>16500</v>
      </c>
      <c r="F109" t="n">
        <v>0</v>
      </c>
      <c r="G109" t="inlineStr"/>
      <c r="H109" t="inlineStr"/>
      <c r="I109" t="inlineStr">
        <is>
          <t xml:space="preserve"> *달고기순살포 10kg (30g*333ea, 50g*200ea) + 어니언소스 2kg, 핫크리스피파우더 2kg 증정</t>
        </is>
      </c>
      <c r="J109" t="inlineStr"/>
    </row>
    <row r="110">
      <c r="A110" t="inlineStr">
        <is>
          <t>방어토막 40~60g</t>
        </is>
      </c>
      <c r="B110" t="inlineStr"/>
      <c r="C110" t="inlineStr">
        <is>
          <t>국내산</t>
        </is>
      </c>
      <c r="D110" t="inlineStr">
        <is>
          <t>KG</t>
        </is>
      </c>
      <c r="E110" t="n">
        <v>6900</v>
      </c>
      <c r="F110" t="n">
        <v>0</v>
      </c>
      <c r="G110" t="inlineStr"/>
      <c r="H110" t="inlineStr"/>
      <c r="I110" t="inlineStr">
        <is>
          <t>* ±40g~60g
 * 비가식부위제거(머리,꼬리,내장 등) 후 절단</t>
        </is>
      </c>
      <c r="J110" t="inlineStr"/>
    </row>
    <row r="111">
      <c r="A111" t="inlineStr">
        <is>
          <t>방어토막 70~100g</t>
        </is>
      </c>
      <c r="B111" t="inlineStr"/>
      <c r="C111" t="inlineStr">
        <is>
          <t>국내산</t>
        </is>
      </c>
      <c r="D111" t="inlineStr">
        <is>
          <t>KG</t>
        </is>
      </c>
      <c r="E111" t="n">
        <v>6900</v>
      </c>
      <c r="F111" t="n">
        <v>0</v>
      </c>
      <c r="G111" t="inlineStr"/>
      <c r="H111" t="inlineStr"/>
      <c r="I111" t="inlineStr">
        <is>
          <t>* ±70g~100g
 * 비가식부위제거(머리,꼬리,내장 등) 후 절단</t>
        </is>
      </c>
      <c r="J111" t="inlineStr"/>
    </row>
    <row r="112">
      <c r="A112" t="inlineStr">
        <is>
          <t>방어구이 40~60g</t>
        </is>
      </c>
      <c r="B112" t="inlineStr"/>
      <c r="C112" t="inlineStr">
        <is>
          <t>국내산</t>
        </is>
      </c>
      <c r="D112" t="inlineStr">
        <is>
          <t>KG</t>
        </is>
      </c>
      <c r="E112" t="n">
        <v>7700</v>
      </c>
      <c r="F112" t="n">
        <v>0</v>
      </c>
      <c r="G112" t="inlineStr"/>
      <c r="H112" t="inlineStr"/>
      <c r="I112" t="inlineStr">
        <is>
          <t>* ±40g~60g
 * 비가식부위제거(머리,꼬리,내장 등) 후 절단</t>
        </is>
      </c>
      <c r="J112" t="inlineStr"/>
    </row>
    <row r="113">
      <c r="A113" t="inlineStr">
        <is>
          <t>방어구이 70~100g</t>
        </is>
      </c>
      <c r="B113" t="inlineStr"/>
      <c r="C113" t="inlineStr">
        <is>
          <t>국내산</t>
        </is>
      </c>
      <c r="D113" t="inlineStr">
        <is>
          <t>KG</t>
        </is>
      </c>
      <c r="E113" t="n">
        <v>7700</v>
      </c>
      <c r="F113" t="n">
        <v>0</v>
      </c>
      <c r="G113" t="inlineStr"/>
      <c r="H113" t="inlineStr"/>
      <c r="I113" t="inlineStr">
        <is>
          <t>* ±70g~100g
 * 비가식부위제거(머리,꼬리,내장 등) 후 절단</t>
        </is>
      </c>
      <c r="J113" t="inlineStr"/>
    </row>
    <row r="114">
      <c r="A114" t="inlineStr">
        <is>
          <t>방어포 30~50g</t>
        </is>
      </c>
      <c r="B114" t="inlineStr"/>
      <c r="C114" t="inlineStr">
        <is>
          <t>국내산</t>
        </is>
      </c>
      <c r="D114" t="inlineStr">
        <is>
          <t>KG</t>
        </is>
      </c>
      <c r="E114" t="n">
        <v>10000</v>
      </c>
      <c r="F114" t="n">
        <v>0</v>
      </c>
      <c r="G114" t="inlineStr"/>
      <c r="H114" t="inlineStr"/>
      <c r="I114" t="inlineStr">
        <is>
          <t>* ±30g~50g
 * 순살 방어</t>
        </is>
      </c>
      <c r="J114" t="inlineStr"/>
    </row>
    <row r="115">
      <c r="A115" t="inlineStr">
        <is>
          <t>방어포 60~80g</t>
        </is>
      </c>
      <c r="B115" t="inlineStr"/>
      <c r="C115" t="inlineStr">
        <is>
          <t>국내산</t>
        </is>
      </c>
      <c r="D115" t="inlineStr">
        <is>
          <t>KG</t>
        </is>
      </c>
      <c r="E115" t="n">
        <v>10000</v>
      </c>
      <c r="F115" t="n">
        <v>0</v>
      </c>
      <c r="G115" t="inlineStr"/>
      <c r="H115" t="inlineStr"/>
      <c r="I115" t="inlineStr">
        <is>
          <t>* ±60g~80g
 * 순살 방어</t>
        </is>
      </c>
      <c r="J115" t="inlineStr"/>
    </row>
    <row r="116">
      <c r="A116" t="inlineStr">
        <is>
          <t>블랙타이거새우(8미)</t>
        </is>
      </c>
      <c r="B116" t="inlineStr"/>
      <c r="C116" t="inlineStr">
        <is>
          <t>말레이시아</t>
        </is>
      </c>
      <c r="D116" t="inlineStr">
        <is>
          <t>팩</t>
        </is>
      </c>
      <c r="E116" t="inlineStr">
        <is>
          <t>품절</t>
        </is>
      </c>
      <c r="F116" t="n">
        <v>0</v>
      </c>
      <c r="G116" t="inlineStr">
        <is>
          <t>품절</t>
        </is>
      </c>
      <c r="H116" t="inlineStr"/>
      <c r="I116" t="inlineStr">
        <is>
          <t>* ±8미 500g/1팩 * 대하 온마리 * 개별 IQF동결</t>
        </is>
      </c>
      <c r="J116" t="inlineStr"/>
    </row>
    <row r="117">
      <c r="A117" t="inlineStr">
        <is>
          <t>블랙타이거새우(10미)</t>
        </is>
      </c>
      <c r="B117" t="inlineStr"/>
      <c r="C117" t="inlineStr">
        <is>
          <t>말레이시아</t>
        </is>
      </c>
      <c r="D117" t="inlineStr">
        <is>
          <t>팩</t>
        </is>
      </c>
      <c r="E117" t="inlineStr">
        <is>
          <t>품절</t>
        </is>
      </c>
      <c r="F117" t="n">
        <v>0</v>
      </c>
      <c r="G117" t="inlineStr">
        <is>
          <t>품절</t>
        </is>
      </c>
      <c r="H117" t="inlineStr"/>
      <c r="I117" t="inlineStr">
        <is>
          <t>* ±10미 500g/1팩 * 대하 온마리 * 개별 IQF동결</t>
        </is>
      </c>
      <c r="J117" t="inlineStr"/>
    </row>
    <row r="118">
      <c r="A118" t="inlineStr">
        <is>
          <t>블랙타이거새우(12미)</t>
        </is>
      </c>
      <c r="B118" t="inlineStr"/>
      <c r="C118" t="inlineStr">
        <is>
          <t>말레이시아</t>
        </is>
      </c>
      <c r="D118" t="inlineStr">
        <is>
          <t>팩</t>
        </is>
      </c>
      <c r="E118" t="inlineStr">
        <is>
          <t>품절</t>
        </is>
      </c>
      <c r="F118" t="n">
        <v>0</v>
      </c>
      <c r="G118" t="inlineStr">
        <is>
          <t>품절</t>
        </is>
      </c>
      <c r="H118" t="inlineStr"/>
      <c r="I118" t="inlineStr">
        <is>
          <t>* ±12미 500g/1팩 * 대하 온마리 * 개별 IQF동결</t>
        </is>
      </c>
      <c r="J118" t="inlineStr"/>
    </row>
    <row r="119">
      <c r="A119" t="inlineStr">
        <is>
          <t>빵가루새우(30g)</t>
        </is>
      </c>
      <c r="B119" t="inlineStr"/>
      <c r="C119" t="inlineStr">
        <is>
          <t>베트남</t>
        </is>
      </c>
      <c r="D119" t="inlineStr">
        <is>
          <t>팩</t>
        </is>
      </c>
      <c r="E119" t="inlineStr">
        <is>
          <t>품절</t>
        </is>
      </c>
      <c r="F119" t="n">
        <v>0</v>
      </c>
      <c r="G119" t="inlineStr">
        <is>
          <t>품절</t>
        </is>
      </c>
      <c r="H119" t="inlineStr"/>
      <c r="I119" t="inlineStr">
        <is>
          <t>* ±30g 10미 300g/1팩 * 두절새우 튀김용 빵가루작업</t>
        </is>
      </c>
      <c r="J119" t="inlineStr"/>
    </row>
    <row r="120">
      <c r="A120" t="inlineStr">
        <is>
          <t>빵가루새우(50g)</t>
        </is>
      </c>
      <c r="B120" t="inlineStr"/>
      <c r="C120" t="inlineStr">
        <is>
          <t>베트남</t>
        </is>
      </c>
      <c r="D120" t="inlineStr">
        <is>
          <t>팩</t>
        </is>
      </c>
      <c r="E120" t="inlineStr">
        <is>
          <t>품절</t>
        </is>
      </c>
      <c r="F120" t="n">
        <v>0</v>
      </c>
      <c r="G120" t="inlineStr">
        <is>
          <t>품절</t>
        </is>
      </c>
      <c r="H120" t="inlineStr"/>
      <c r="I120" t="inlineStr">
        <is>
          <t>* ±12g 10미 300g/1팩 * 두절새우 튀김용 빵가루작업</t>
        </is>
      </c>
      <c r="J120" t="inlineStr"/>
    </row>
    <row r="121">
      <c r="A121" t="inlineStr">
        <is>
          <t>랍스터테일</t>
        </is>
      </c>
      <c r="B121" t="inlineStr"/>
      <c r="C121" t="inlineStr">
        <is>
          <t>캐나다</t>
        </is>
      </c>
      <c r="D121" t="inlineStr">
        <is>
          <t>EA</t>
        </is>
      </c>
      <c r="E121" t="inlineStr">
        <is>
          <t>품절</t>
        </is>
      </c>
      <c r="F121" t="n">
        <v>0</v>
      </c>
      <c r="G121" t="inlineStr">
        <is>
          <t>품절</t>
        </is>
      </c>
      <c r="H121" t="inlineStr"/>
      <c r="I121" t="inlineStr">
        <is>
          <t>* 머리제거 몸통과 꼬리만 분리 * 랍스터구이/오븐구이</t>
        </is>
      </c>
      <c r="J121" t="inlineStr"/>
    </row>
    <row r="122">
      <c r="A122" t="inlineStr">
        <is>
          <t>오징어채(IQF)</t>
        </is>
      </c>
      <c r="B122" t="inlineStr">
        <is>
          <t>HACCP</t>
        </is>
      </c>
      <c r="C122" t="inlineStr">
        <is>
          <t>국내산</t>
        </is>
      </c>
      <c r="D122" t="inlineStr">
        <is>
          <t>KG</t>
        </is>
      </c>
      <c r="E122" t="n">
        <v>23200</v>
      </c>
      <c r="F122" t="n">
        <v>24800</v>
      </c>
      <c r="G122" t="inlineStr"/>
      <c r="H122" t="inlineStr"/>
      <c r="I122" t="inlineStr">
        <is>
          <t>* 세절(1cm *5~7cm)
 * 유피 채썰이, 다리포함 / IQF로 품질향상 / 재고 소진 시 까지</t>
        </is>
      </c>
      <c r="J122" t="inlineStr"/>
    </row>
    <row r="123">
      <c r="A123" t="inlineStr">
        <is>
          <t>오징어탈피채(IQF)</t>
        </is>
      </c>
      <c r="B123" t="inlineStr">
        <is>
          <t>HACCP</t>
        </is>
      </c>
      <c r="C123" t="inlineStr">
        <is>
          <t>국내산</t>
        </is>
      </c>
      <c r="D123" t="inlineStr">
        <is>
          <t>KG</t>
        </is>
      </c>
      <c r="E123" t="n">
        <v>27000</v>
      </c>
      <c r="F123" t="n">
        <v>28600</v>
      </c>
      <c r="G123" t="inlineStr"/>
      <c r="H123" t="inlineStr"/>
      <c r="I123" t="inlineStr">
        <is>
          <t>* 세절(1cm *5~7cm)
 * 탈피 채썰이, 다리포함 / IQF로 품질향상 / 재고 소진 시 까지</t>
        </is>
      </c>
      <c r="J123" t="inlineStr"/>
    </row>
    <row r="124">
      <c r="A124" t="inlineStr">
        <is>
          <t>오징어몸통채(IQF)</t>
        </is>
      </c>
      <c r="B124" t="inlineStr">
        <is>
          <t>HACCP</t>
        </is>
      </c>
      <c r="C124" t="inlineStr">
        <is>
          <t>국내산</t>
        </is>
      </c>
      <c r="D124" t="inlineStr">
        <is>
          <t>KG</t>
        </is>
      </c>
      <c r="E124" t="n">
        <v>30100</v>
      </c>
      <c r="F124" t="n">
        <v>31700</v>
      </c>
      <c r="G124" t="inlineStr"/>
      <c r="H124" t="inlineStr"/>
      <c r="I124" t="inlineStr">
        <is>
          <t>* 세절(1cm *5~7cm)
 * 유피 채썰이, 몸통만 (다리 없음) / IQF로 품질향상  / 재고 소진 시 까지</t>
        </is>
      </c>
      <c r="J124" t="inlineStr"/>
    </row>
    <row r="125">
      <c r="A125" t="inlineStr">
        <is>
          <t>오징어몸통탈피채(IQF)</t>
        </is>
      </c>
      <c r="B125" t="inlineStr">
        <is>
          <t>HACCP</t>
        </is>
      </c>
      <c r="C125" t="inlineStr">
        <is>
          <t>국내산</t>
        </is>
      </c>
      <c r="D125" t="inlineStr">
        <is>
          <t>KG</t>
        </is>
      </c>
      <c r="E125" t="n">
        <v>30900</v>
      </c>
      <c r="F125" t="n">
        <v>32500</v>
      </c>
      <c r="G125" t="inlineStr"/>
      <c r="H125" t="inlineStr"/>
      <c r="I125" t="inlineStr">
        <is>
          <t>* 세절(1cm *5~7cm) / IQF로 품질향상
 * 탈피 채썰이, 몸통만 (다리 없음)  / 재고 소진 시 까지</t>
        </is>
      </c>
      <c r="J125" t="inlineStr"/>
    </row>
    <row r="126">
      <c r="A126" t="inlineStr">
        <is>
          <t>오징어할복</t>
        </is>
      </c>
      <c r="B126" t="inlineStr">
        <is>
          <t>HACCP</t>
        </is>
      </c>
      <c r="C126" t="inlineStr">
        <is>
          <t>국내산</t>
        </is>
      </c>
      <c r="D126" t="inlineStr">
        <is>
          <t>KG</t>
        </is>
      </c>
      <c r="E126" t="n">
        <v>28300</v>
      </c>
      <c r="F126" t="n">
        <v>29800</v>
      </c>
      <c r="G126" t="inlineStr"/>
      <c r="H126" t="inlineStr"/>
      <c r="I126" t="inlineStr">
        <is>
          <t>* 할복
 * 유피 내장제거 통마리,다리포함  / 재고 소진 시 까지</t>
        </is>
      </c>
      <c r="J126" t="inlineStr"/>
    </row>
    <row r="127">
      <c r="A127" t="inlineStr">
        <is>
          <t>오징어탈피할복</t>
        </is>
      </c>
      <c r="B127" t="inlineStr">
        <is>
          <t>HACCP</t>
        </is>
      </c>
      <c r="C127" t="inlineStr">
        <is>
          <t>국내산</t>
        </is>
      </c>
      <c r="D127" t="inlineStr">
        <is>
          <t>KG</t>
        </is>
      </c>
      <c r="E127" t="n">
        <v>29500</v>
      </c>
      <c r="F127" t="n">
        <v>31100</v>
      </c>
      <c r="G127" t="inlineStr"/>
      <c r="H127" t="inlineStr"/>
      <c r="I127" t="inlineStr">
        <is>
          <t>* 탈피 할복
 * 탈피 내장제거 통마리,다리포함  / 재고 소진 시 까지</t>
        </is>
      </c>
      <c r="J127" t="inlineStr"/>
    </row>
    <row r="128">
      <c r="A128" t="inlineStr">
        <is>
          <t>오징어몸통할복</t>
        </is>
      </c>
      <c r="B128" t="inlineStr">
        <is>
          <t>HACCP</t>
        </is>
      </c>
      <c r="C128" t="inlineStr">
        <is>
          <t>국내산</t>
        </is>
      </c>
      <c r="D128" t="inlineStr">
        <is>
          <t>KG</t>
        </is>
      </c>
      <c r="E128" t="n">
        <v>30800</v>
      </c>
      <c r="F128" t="n">
        <v>32300</v>
      </c>
      <c r="G128" t="inlineStr"/>
      <c r="H128" t="inlineStr"/>
      <c r="I128" t="inlineStr">
        <is>
          <t>* 몸만 할복
 * 유피 내장제거 통마리,몸통만(다리없음)  / 재고 소진 시 까지</t>
        </is>
      </c>
      <c r="J128" t="inlineStr"/>
    </row>
    <row r="129">
      <c r="A129" t="inlineStr">
        <is>
          <t>오징어몸통탈피할복</t>
        </is>
      </c>
      <c r="B129" t="inlineStr">
        <is>
          <t>HACCP</t>
        </is>
      </c>
      <c r="C129" t="inlineStr">
        <is>
          <t>국내산</t>
        </is>
      </c>
      <c r="D129" t="inlineStr">
        <is>
          <t>KG</t>
        </is>
      </c>
      <c r="E129" t="n">
        <v>31700</v>
      </c>
      <c r="F129" t="n">
        <v>33300</v>
      </c>
      <c r="G129" t="inlineStr"/>
      <c r="H129" t="inlineStr"/>
      <c r="I129" t="inlineStr">
        <is>
          <t>* 몸만 탈피 할복
 * 탈피 내장제거 통마리,몸통만(다리없음)  / 재고 소진 시 까지</t>
        </is>
      </c>
      <c r="J129" t="inlineStr"/>
    </row>
    <row r="130">
      <c r="A130" t="inlineStr">
        <is>
          <t>오징어솔방울(IQF)</t>
        </is>
      </c>
      <c r="B130" t="inlineStr">
        <is>
          <t>HACCP</t>
        </is>
      </c>
      <c r="C130" t="inlineStr">
        <is>
          <t>국내산</t>
        </is>
      </c>
      <c r="D130" t="inlineStr">
        <is>
          <t>KG</t>
        </is>
      </c>
      <c r="E130" t="n">
        <v>33600</v>
      </c>
      <c r="F130" t="n">
        <v>35200</v>
      </c>
      <c r="G130" t="inlineStr"/>
      <c r="H130" t="inlineStr"/>
      <c r="I130" t="inlineStr">
        <is>
          <t>* ±3 ~ 4cm / IQF로 품질향상
 * 탈피 내장제거 후 몸통 사각 모양 칼집  / 재고 소진 시 까지</t>
        </is>
      </c>
      <c r="J130" t="inlineStr"/>
    </row>
    <row r="131">
      <c r="A131" t="inlineStr">
        <is>
          <t>오징어솔방울채(IQF)</t>
        </is>
      </c>
      <c r="B131" t="inlineStr">
        <is>
          <t>HACCP</t>
        </is>
      </c>
      <c r="C131" t="inlineStr">
        <is>
          <t>국내산</t>
        </is>
      </c>
      <c r="D131" t="inlineStr">
        <is>
          <t>KG</t>
        </is>
      </c>
      <c r="E131" t="n">
        <v>33100</v>
      </c>
      <c r="F131" t="n">
        <v>34700</v>
      </c>
      <c r="G131" t="inlineStr"/>
      <c r="H131" t="inlineStr"/>
      <c r="I131" t="inlineStr">
        <is>
          <t>* 세절(1cm *5~7cm) / IQF로 품질향상
 * 탈피 내장제거 후 칼집 후 채썰기  / 재고 소진 시 까지</t>
        </is>
      </c>
      <c r="J131" t="inlineStr"/>
    </row>
    <row r="132">
      <c r="A132" t="inlineStr">
        <is>
          <t>오징어링(IQF)</t>
        </is>
      </c>
      <c r="B132" t="inlineStr">
        <is>
          <t>HACCP</t>
        </is>
      </c>
      <c r="C132" t="inlineStr">
        <is>
          <t>국내산</t>
        </is>
      </c>
      <c r="D132" t="inlineStr">
        <is>
          <t>KG</t>
        </is>
      </c>
      <c r="E132" t="n">
        <v>32200</v>
      </c>
      <c r="F132" t="n">
        <v>33800</v>
      </c>
      <c r="G132" t="inlineStr"/>
      <c r="H132" t="inlineStr"/>
      <c r="I132" t="inlineStr">
        <is>
          <t>* 유피 내장제거 후 몸통 링 절단 / IQF로 품질향상  / 재고 소진 시 까지</t>
        </is>
      </c>
      <c r="J132" t="inlineStr"/>
    </row>
    <row r="133">
      <c r="A133" t="inlineStr">
        <is>
          <t>오징어탈피링(IQF)</t>
        </is>
      </c>
      <c r="B133" t="inlineStr">
        <is>
          <t>HACCP</t>
        </is>
      </c>
      <c r="C133" t="inlineStr">
        <is>
          <t>국내산</t>
        </is>
      </c>
      <c r="D133" t="inlineStr">
        <is>
          <t>KG</t>
        </is>
      </c>
      <c r="E133" t="n">
        <v>33100</v>
      </c>
      <c r="F133" t="n">
        <v>34700</v>
      </c>
      <c r="G133" t="inlineStr"/>
      <c r="H133" t="inlineStr"/>
      <c r="I133" t="inlineStr">
        <is>
          <t>* 탈피 내장제거 후 몸통 링 절단 / IQF로 품질향상  / 재고 소진 시 까지</t>
        </is>
      </c>
      <c r="J133" t="inlineStr"/>
    </row>
    <row r="134">
      <c r="A134" t="inlineStr">
        <is>
          <t>오징어몸통사각(IQF)</t>
        </is>
      </c>
      <c r="B134" t="inlineStr">
        <is>
          <t>HACCP</t>
        </is>
      </c>
      <c r="C134" t="inlineStr">
        <is>
          <t>국내산</t>
        </is>
      </c>
      <c r="D134" t="inlineStr">
        <is>
          <t>KG</t>
        </is>
      </c>
      <c r="E134" t="n">
        <v>32200</v>
      </c>
      <c r="F134" t="n">
        <v>33800</v>
      </c>
      <c r="G134" t="inlineStr"/>
      <c r="H134" t="inlineStr"/>
      <c r="I134" t="inlineStr">
        <is>
          <t>* 몸통만 2*3cm / IQF로 품질향상
 * 유피 내장제거 후 몸통 사각절단  / 재고 소진 시 까지</t>
        </is>
      </c>
      <c r="J134" t="inlineStr"/>
    </row>
    <row r="135">
      <c r="A135" t="inlineStr">
        <is>
          <t>오징어몸통탈피사각(IQF)</t>
        </is>
      </c>
      <c r="B135" t="inlineStr">
        <is>
          <t>HACCP</t>
        </is>
      </c>
      <c r="C135" t="inlineStr">
        <is>
          <t>국내산</t>
        </is>
      </c>
      <c r="D135" t="inlineStr">
        <is>
          <t>KG</t>
        </is>
      </c>
      <c r="E135" t="n">
        <v>33100</v>
      </c>
      <c r="F135" t="n">
        <v>34700</v>
      </c>
      <c r="G135" t="inlineStr"/>
      <c r="H135" t="inlineStr"/>
      <c r="I135" t="inlineStr">
        <is>
          <t>* 몸통만 2*3cm / IQF로 품질향상
* 탈피 내장제거 후 몸통 탈피사각절단  / 재고 소진 시 까지</t>
        </is>
      </c>
      <c r="J135" t="inlineStr"/>
    </row>
    <row r="136">
      <c r="A136" t="inlineStr">
        <is>
          <t>오징어다지기2(IQF)</t>
        </is>
      </c>
      <c r="B136" t="inlineStr">
        <is>
          <t>HACCP</t>
        </is>
      </c>
      <c r="C136" t="inlineStr">
        <is>
          <t>국내산</t>
        </is>
      </c>
      <c r="D136" t="inlineStr">
        <is>
          <t>KG</t>
        </is>
      </c>
      <c r="E136" t="n">
        <v>30100</v>
      </c>
      <c r="F136" t="n">
        <v>31700</v>
      </c>
      <c r="G136" t="inlineStr"/>
      <c r="H136" t="inlineStr"/>
      <c r="I136" t="inlineStr">
        <is>
          <t>* 몸(유피), 다리, 귀로 다지기 / IQF로 품질향상  / 재고 소진 시 까지</t>
        </is>
      </c>
      <c r="J136" t="inlineStr"/>
    </row>
    <row r="137">
      <c r="A137" t="inlineStr">
        <is>
          <t>오징어다지기3(IQF)</t>
        </is>
      </c>
      <c r="B137" t="inlineStr">
        <is>
          <t>HACCP</t>
        </is>
      </c>
      <c r="C137" t="inlineStr">
        <is>
          <t>국내산</t>
        </is>
      </c>
      <c r="D137" t="inlineStr">
        <is>
          <t>KG</t>
        </is>
      </c>
      <c r="E137" t="n">
        <v>32200</v>
      </c>
      <c r="F137" t="n">
        <v>33800</v>
      </c>
      <c r="G137" t="inlineStr"/>
      <c r="H137" t="inlineStr"/>
      <c r="I137" t="inlineStr">
        <is>
          <t>* 몸(탈피)만으로 다지기 / IQF로 품질향상  / 재고 소진 시 까지</t>
        </is>
      </c>
      <c r="J137" t="inlineStr"/>
    </row>
    <row r="138">
      <c r="A138" t="inlineStr">
        <is>
          <t xml:space="preserve">활붕장어(구이용,머리제외온마리) </t>
        </is>
      </c>
      <c r="B138" t="inlineStr"/>
      <c r="C138" t="inlineStr">
        <is>
          <t>국내산</t>
        </is>
      </c>
      <c r="D138" t="inlineStr">
        <is>
          <t>KG</t>
        </is>
      </c>
      <c r="E138" t="n">
        <v>0</v>
      </c>
      <c r="F138" t="inlineStr">
        <is>
          <t xml:space="preserve"> 일시중단</t>
        </is>
      </c>
      <c r="G138" t="inlineStr"/>
      <c r="H138" t="inlineStr">
        <is>
          <t>일시중단</t>
        </is>
      </c>
      <c r="I138" t="inlineStr">
        <is>
          <t>* 내장제거,중골제거,머리제거(머리포함포장가능)</t>
        </is>
      </c>
      <c r="J138" t="inlineStr"/>
    </row>
    <row r="139">
      <c r="A139" t="inlineStr">
        <is>
          <t xml:space="preserve">활붕장어(탕용,머리포함온마리) </t>
        </is>
      </c>
      <c r="B139" t="inlineStr"/>
      <c r="C139" t="inlineStr">
        <is>
          <t>국내산</t>
        </is>
      </c>
      <c r="D139" t="inlineStr">
        <is>
          <t>KG</t>
        </is>
      </c>
      <c r="E139" t="n">
        <v>0</v>
      </c>
      <c r="F139" t="inlineStr">
        <is>
          <t xml:space="preserve"> 일시중단</t>
        </is>
      </c>
      <c r="G139" t="inlineStr"/>
      <c r="H139" t="inlineStr">
        <is>
          <t>일시중단</t>
        </is>
      </c>
      <c r="I139" t="inlineStr">
        <is>
          <t>* 내장제거</t>
        </is>
      </c>
      <c r="J139" t="inlineStr"/>
    </row>
    <row r="140">
      <c r="A140" t="inlineStr">
        <is>
          <t xml:space="preserve">활붕장어(탕용,머리제거온마리) </t>
        </is>
      </c>
      <c r="B140" t="inlineStr"/>
      <c r="C140" t="inlineStr">
        <is>
          <t>국내산</t>
        </is>
      </c>
      <c r="D140" t="inlineStr">
        <is>
          <t>KG</t>
        </is>
      </c>
      <c r="E140" t="n">
        <v>0</v>
      </c>
      <c r="F140" t="inlineStr">
        <is>
          <t xml:space="preserve"> 일시중단</t>
        </is>
      </c>
      <c r="G140" t="inlineStr"/>
      <c r="H140" t="inlineStr">
        <is>
          <t>일시중단</t>
        </is>
      </c>
      <c r="I140" t="inlineStr">
        <is>
          <t>* 내장제거,머리제거</t>
        </is>
      </c>
      <c r="J140" t="inlineStr"/>
    </row>
    <row r="141">
      <c r="A141" t="inlineStr">
        <is>
          <t xml:space="preserve">문어(내장제거) </t>
        </is>
      </c>
      <c r="B141" t="inlineStr"/>
      <c r="C141" t="inlineStr">
        <is>
          <t>국내산</t>
        </is>
      </c>
      <c r="D141" t="inlineStr">
        <is>
          <t>KG</t>
        </is>
      </c>
      <c r="E141" t="n">
        <v>0</v>
      </c>
      <c r="F141" t="inlineStr">
        <is>
          <t xml:space="preserve"> 일시중단</t>
        </is>
      </c>
      <c r="G141" t="inlineStr"/>
      <c r="H141" t="inlineStr">
        <is>
          <t>일시중단</t>
        </is>
      </c>
      <c r="I141" t="inlineStr">
        <is>
          <t>* ± 1kg / 내장제거</t>
        </is>
      </c>
      <c r="J141" t="inlineStr"/>
    </row>
    <row r="142">
      <c r="A142" t="inlineStr">
        <is>
          <t xml:space="preserve">우럭토막(머리포함) </t>
        </is>
      </c>
      <c r="B142" t="inlineStr"/>
      <c r="C142" t="inlineStr">
        <is>
          <t>국내산</t>
        </is>
      </c>
      <c r="D142" t="inlineStr">
        <is>
          <t>KG</t>
        </is>
      </c>
      <c r="E142" t="n">
        <v>0</v>
      </c>
      <c r="F142" t="inlineStr">
        <is>
          <t xml:space="preserve"> 일시중단</t>
        </is>
      </c>
      <c r="G142" t="inlineStr"/>
      <c r="H142" t="inlineStr">
        <is>
          <t>일시중단</t>
        </is>
      </c>
      <c r="I142" t="inlineStr">
        <is>
          <t>* 머리포함,비가식부위제거,토막</t>
        </is>
      </c>
      <c r="J142" t="inlineStr"/>
    </row>
    <row r="143">
      <c r="A143" t="inlineStr">
        <is>
          <t xml:space="preserve">우럭토막(머리제거) </t>
        </is>
      </c>
      <c r="B143" t="inlineStr"/>
      <c r="C143" t="inlineStr">
        <is>
          <t>국내산</t>
        </is>
      </c>
      <c r="D143" t="inlineStr">
        <is>
          <t>KG</t>
        </is>
      </c>
      <c r="E143" t="n">
        <v>0</v>
      </c>
      <c r="F143" t="inlineStr">
        <is>
          <t xml:space="preserve"> 일시중단</t>
        </is>
      </c>
      <c r="G143" t="inlineStr"/>
      <c r="H143" t="inlineStr">
        <is>
          <t>일시중단</t>
        </is>
      </c>
      <c r="I143" t="inlineStr">
        <is>
          <t>* 머리제거,비가식부위제거,토막</t>
        </is>
      </c>
      <c r="J143" t="inlineStr"/>
    </row>
    <row r="144">
      <c r="A144" t="inlineStr">
        <is>
          <t>갑오징어채</t>
        </is>
      </c>
      <c r="B144" t="inlineStr"/>
      <c r="C144" t="inlineStr">
        <is>
          <t>국내산</t>
        </is>
      </c>
      <c r="D144" t="inlineStr">
        <is>
          <t>KG</t>
        </is>
      </c>
      <c r="E144" t="n">
        <v>0</v>
      </c>
      <c r="F144" t="inlineStr">
        <is>
          <t xml:space="preserve"> 일시중단</t>
        </is>
      </c>
      <c r="G144" t="inlineStr"/>
      <c r="H144" t="inlineStr">
        <is>
          <t>일시중단</t>
        </is>
      </c>
      <c r="I144" t="inlineStr"/>
      <c r="J144" t="inlineStr"/>
    </row>
    <row r="145">
      <c r="A145" t="inlineStr">
        <is>
          <t>갑오징어탈피채</t>
        </is>
      </c>
      <c r="B145" t="inlineStr"/>
      <c r="C145" t="inlineStr">
        <is>
          <t>국내산</t>
        </is>
      </c>
      <c r="D145" t="inlineStr">
        <is>
          <t>KG</t>
        </is>
      </c>
      <c r="E145" t="n">
        <v>0</v>
      </c>
      <c r="F145" t="inlineStr">
        <is>
          <t xml:space="preserve"> 일시중단</t>
        </is>
      </c>
      <c r="G145" t="inlineStr"/>
      <c r="H145" t="inlineStr">
        <is>
          <t>일시중단</t>
        </is>
      </c>
      <c r="I145" t="inlineStr">
        <is>
          <t>* 세절(1cm *4~6cm)
 * 유피 채썰이, 다리포함</t>
        </is>
      </c>
      <c r="J145" t="inlineStr"/>
    </row>
    <row r="146">
      <c r="A146" t="inlineStr">
        <is>
          <t>갑오징어몸통채</t>
        </is>
      </c>
      <c r="B146" t="inlineStr"/>
      <c r="C146" t="inlineStr">
        <is>
          <t>국내산</t>
        </is>
      </c>
      <c r="D146" t="inlineStr">
        <is>
          <t>KG</t>
        </is>
      </c>
      <c r="E146" t="n">
        <v>0</v>
      </c>
      <c r="F146" t="inlineStr">
        <is>
          <t xml:space="preserve"> 일시중단</t>
        </is>
      </c>
      <c r="G146" t="inlineStr"/>
      <c r="H146" t="inlineStr">
        <is>
          <t>일시중단</t>
        </is>
      </c>
      <c r="I146" t="inlineStr">
        <is>
          <t>* 세절(1cm *4~6cm)
 * 탈피 채설이, 다리포함</t>
        </is>
      </c>
      <c r="J146" t="inlineStr"/>
    </row>
    <row r="147">
      <c r="A147" t="inlineStr">
        <is>
          <t>갑오징어몸통탈피채</t>
        </is>
      </c>
      <c r="B147" t="inlineStr"/>
      <c r="C147" t="inlineStr">
        <is>
          <t>국내산</t>
        </is>
      </c>
      <c r="D147" t="inlineStr">
        <is>
          <t>KG</t>
        </is>
      </c>
      <c r="E147" t="n">
        <v>0</v>
      </c>
      <c r="F147" t="inlineStr">
        <is>
          <t xml:space="preserve"> 일시중단</t>
        </is>
      </c>
      <c r="G147" t="inlineStr"/>
      <c r="H147" t="inlineStr">
        <is>
          <t>일시중단</t>
        </is>
      </c>
      <c r="I147" t="inlineStr">
        <is>
          <t>* 세절(1cm *4~6cm)
 * 유피 채썰이, 몸통만 (다리 없음)</t>
        </is>
      </c>
      <c r="J147" t="inlineStr"/>
    </row>
    <row r="148">
      <c r="A148" t="inlineStr">
        <is>
          <t>갑오징어할복</t>
        </is>
      </c>
      <c r="B148" t="inlineStr"/>
      <c r="C148" t="inlineStr">
        <is>
          <t>국내산</t>
        </is>
      </c>
      <c r="D148" t="inlineStr">
        <is>
          <t>KG</t>
        </is>
      </c>
      <c r="E148" t="n">
        <v>0</v>
      </c>
      <c r="F148" t="inlineStr">
        <is>
          <t xml:space="preserve"> 일시중단</t>
        </is>
      </c>
      <c r="G148" t="inlineStr"/>
      <c r="H148" t="inlineStr">
        <is>
          <t>일시중단</t>
        </is>
      </c>
      <c r="I148" t="inlineStr">
        <is>
          <t>* 세절(1cm *4~6cm)
 * 탈피 채썰이, 몸통만 (다리 없음)</t>
        </is>
      </c>
      <c r="J148" t="inlineStr"/>
    </row>
    <row r="149">
      <c r="A149" t="inlineStr">
        <is>
          <t>갑오징어탈피할복</t>
        </is>
      </c>
      <c r="B149" t="inlineStr"/>
      <c r="C149" t="inlineStr">
        <is>
          <t>국내산</t>
        </is>
      </c>
      <c r="D149" t="inlineStr">
        <is>
          <t>KG</t>
        </is>
      </c>
      <c r="E149" t="n">
        <v>0</v>
      </c>
      <c r="F149" t="inlineStr">
        <is>
          <t xml:space="preserve"> 일시중단</t>
        </is>
      </c>
      <c r="G149" t="inlineStr"/>
      <c r="H149" t="inlineStr">
        <is>
          <t>일시중단</t>
        </is>
      </c>
      <c r="I149" t="inlineStr">
        <is>
          <t>* ± 150 ~ 250g/마리
 * 비가식부위 제거 후 할복</t>
        </is>
      </c>
      <c r="J149" t="inlineStr"/>
    </row>
    <row r="150">
      <c r="A150" t="inlineStr">
        <is>
          <t>갑오징어몸통할복</t>
        </is>
      </c>
      <c r="B150" t="inlineStr"/>
      <c r="C150" t="inlineStr">
        <is>
          <t>국내산</t>
        </is>
      </c>
      <c r="D150" t="inlineStr">
        <is>
          <t>KG</t>
        </is>
      </c>
      <c r="E150" t="n">
        <v>0</v>
      </c>
      <c r="F150" t="inlineStr">
        <is>
          <t xml:space="preserve"> 일시중단</t>
        </is>
      </c>
      <c r="G150" t="inlineStr"/>
      <c r="H150" t="inlineStr">
        <is>
          <t>일시중단</t>
        </is>
      </c>
      <c r="I150" t="inlineStr">
        <is>
          <t>* ± 150 ~ 250g/마리
 * 비가식부위 제거 후 할복</t>
        </is>
      </c>
      <c r="J150" t="inlineStr"/>
    </row>
    <row r="151">
      <c r="A151" t="inlineStr">
        <is>
          <t>갑오징어몸통탈피할복</t>
        </is>
      </c>
      <c r="B151" t="inlineStr"/>
      <c r="C151" t="inlineStr">
        <is>
          <t>국내산</t>
        </is>
      </c>
      <c r="D151" t="inlineStr">
        <is>
          <t>KG</t>
        </is>
      </c>
      <c r="E151" t="n">
        <v>0</v>
      </c>
      <c r="F151" t="inlineStr">
        <is>
          <t xml:space="preserve"> 일시중단</t>
        </is>
      </c>
      <c r="G151" t="inlineStr"/>
      <c r="H151" t="inlineStr">
        <is>
          <t>일시중단</t>
        </is>
      </c>
      <c r="I151" t="inlineStr">
        <is>
          <t>* 비가식부위 제거 후 할복(몸통만)</t>
        </is>
      </c>
      <c r="J151" t="inlineStr"/>
    </row>
    <row r="152">
      <c r="A152" t="inlineStr">
        <is>
          <t>갑오징어솔방울</t>
        </is>
      </c>
      <c r="B152" t="inlineStr"/>
      <c r="C152" t="inlineStr">
        <is>
          <t>국내산</t>
        </is>
      </c>
      <c r="D152" t="inlineStr">
        <is>
          <t>KG</t>
        </is>
      </c>
      <c r="E152" t="inlineStr">
        <is>
          <t>품절</t>
        </is>
      </c>
      <c r="F152" t="inlineStr">
        <is>
          <t>품절</t>
        </is>
      </c>
      <c r="G152" t="inlineStr">
        <is>
          <t>일시중단</t>
        </is>
      </c>
      <c r="H152" t="inlineStr">
        <is>
          <t>일시중단</t>
        </is>
      </c>
      <c r="I152" t="inlineStr">
        <is>
          <t>* 비가식부위 제거 후  탈피할복 (몸통만)</t>
        </is>
      </c>
      <c r="J152" t="inlineStr"/>
    </row>
    <row r="153">
      <c r="A153" t="inlineStr">
        <is>
          <t>한치채</t>
        </is>
      </c>
      <c r="B153" t="inlineStr"/>
      <c r="C153" t="inlineStr">
        <is>
          <t>국내산</t>
        </is>
      </c>
      <c r="D153" t="inlineStr">
        <is>
          <t>KG</t>
        </is>
      </c>
      <c r="E153" t="n">
        <v>23200</v>
      </c>
      <c r="F153" t="n">
        <v>24000</v>
      </c>
      <c r="G153" t="inlineStr"/>
      <c r="H153" t="inlineStr"/>
      <c r="I153" t="inlineStr">
        <is>
          <t>* 굵은채(1cm *4~6cm)
 * 유피 채썰이, 다리포함</t>
        </is>
      </c>
      <c r="J153" t="inlineStr"/>
    </row>
    <row r="154">
      <c r="A154" t="inlineStr">
        <is>
          <t>한치탈피채</t>
        </is>
      </c>
      <c r="B154" t="inlineStr"/>
      <c r="C154" t="inlineStr">
        <is>
          <t>국내산</t>
        </is>
      </c>
      <c r="D154" t="inlineStr">
        <is>
          <t>KG</t>
        </is>
      </c>
      <c r="E154" t="n">
        <v>25000</v>
      </c>
      <c r="F154" t="n">
        <v>25600</v>
      </c>
      <c r="G154" t="inlineStr"/>
      <c r="H154" t="inlineStr"/>
      <c r="I154" t="inlineStr">
        <is>
          <t>* 탈피 가는 채썰이, 다리포함</t>
        </is>
      </c>
      <c r="J154" t="inlineStr"/>
    </row>
    <row r="155">
      <c r="A155" t="inlineStr">
        <is>
          <t>한치할복</t>
        </is>
      </c>
      <c r="B155" t="inlineStr"/>
      <c r="C155" t="inlineStr">
        <is>
          <t>국내산</t>
        </is>
      </c>
      <c r="D155" t="inlineStr">
        <is>
          <t>KG</t>
        </is>
      </c>
      <c r="E155" t="n">
        <v>0</v>
      </c>
      <c r="F155" t="n">
        <v>24000</v>
      </c>
      <c r="G155" t="inlineStr"/>
      <c r="H155" t="inlineStr"/>
      <c r="I155" t="inlineStr">
        <is>
          <t>* 비가식부위 제거 후 몸통할복</t>
        </is>
      </c>
      <c r="J155" t="inlineStr"/>
    </row>
    <row r="156">
      <c r="A156" t="inlineStr">
        <is>
          <t xml:space="preserve">홍새우살,국내산 </t>
        </is>
      </c>
      <c r="B156" t="inlineStr"/>
      <c r="C156" t="inlineStr">
        <is>
          <t>국내산</t>
        </is>
      </c>
      <c r="D156" t="inlineStr">
        <is>
          <t>KG</t>
        </is>
      </c>
      <c r="E156" t="n">
        <v>36900</v>
      </c>
      <c r="F156" t="n">
        <v>37700</v>
      </c>
      <c r="G156" t="inlineStr"/>
      <c r="H156" t="inlineStr"/>
      <c r="I156" t="inlineStr">
        <is>
          <t>*껍질× / 홍새우살 / 270~300미</t>
        </is>
      </c>
      <c r="J156" t="inlineStr"/>
    </row>
    <row r="157">
      <c r="A157" t="inlineStr">
        <is>
          <t xml:space="preserve">백새우살,국내산 </t>
        </is>
      </c>
      <c r="B157" t="inlineStr"/>
      <c r="C157" t="inlineStr">
        <is>
          <t>국내산</t>
        </is>
      </c>
      <c r="D157" t="inlineStr">
        <is>
          <t>KG</t>
        </is>
      </c>
      <c r="E157" t="n">
        <v>36300</v>
      </c>
      <c r="F157" t="n">
        <v>37200</v>
      </c>
      <c r="G157" t="inlineStr"/>
      <c r="H157" t="inlineStr"/>
      <c r="I157" t="inlineStr">
        <is>
          <t>*껍질× / 170미</t>
        </is>
      </c>
      <c r="J157" t="inlineStr"/>
    </row>
    <row r="158">
      <c r="A158" t="inlineStr">
        <is>
          <t xml:space="preserve">낙지채(국내산) </t>
        </is>
      </c>
      <c r="B158" t="inlineStr"/>
      <c r="C158" t="inlineStr">
        <is>
          <t>국내산</t>
        </is>
      </c>
      <c r="D158" t="inlineStr">
        <is>
          <t>KG</t>
        </is>
      </c>
      <c r="E158" t="n">
        <v>33400</v>
      </c>
      <c r="F158" t="n">
        <v>34200</v>
      </c>
      <c r="G158" t="inlineStr"/>
      <c r="H158" t="inlineStr"/>
      <c r="I158" t="inlineStr">
        <is>
          <t>* ±5cm / 내장 제거후 채썰이 
 * 냉동 블럭형</t>
        </is>
      </c>
      <c r="J158" t="inlineStr"/>
    </row>
    <row r="159">
      <c r="A159" t="inlineStr">
        <is>
          <t xml:space="preserve">쭈꾸미채(국내산) </t>
        </is>
      </c>
      <c r="B159" t="inlineStr"/>
      <c r="C159" t="inlineStr">
        <is>
          <t>국내산</t>
        </is>
      </c>
      <c r="D159" t="inlineStr">
        <is>
          <t>KG</t>
        </is>
      </c>
      <c r="E159" t="n">
        <v>61700</v>
      </c>
      <c r="F159" t="n">
        <v>63100</v>
      </c>
      <c r="G159" t="inlineStr">
        <is>
          <t>▲</t>
        </is>
      </c>
      <c r="H159" t="inlineStr">
        <is>
          <t>▲</t>
        </is>
      </c>
      <c r="I159" t="inlineStr">
        <is>
          <t xml:space="preserve">* ±5cm / 내장 제거후 채썰이 </t>
        </is>
      </c>
      <c r="J159" t="inlineStr"/>
    </row>
    <row r="160">
      <c r="A160" t="inlineStr">
        <is>
          <t xml:space="preserve">날치알(적색) </t>
        </is>
      </c>
      <c r="B160" t="inlineStr"/>
      <c r="C160" t="inlineStr">
        <is>
          <t>수입산</t>
        </is>
      </c>
      <c r="D160" t="inlineStr">
        <is>
          <t>봉</t>
        </is>
      </c>
      <c r="E160" t="n">
        <v>16800</v>
      </c>
      <c r="F160" t="n">
        <v>0</v>
      </c>
      <c r="G160" t="inlineStr"/>
      <c r="H160" t="inlineStr"/>
      <c r="I160" t="inlineStr">
        <is>
          <t>* 500g / 봉</t>
        </is>
      </c>
      <c r="J160" t="inlineStr"/>
    </row>
    <row r="161">
      <c r="A161" t="inlineStr">
        <is>
          <t xml:space="preserve">날치알(골드) </t>
        </is>
      </c>
      <c r="B161" t="inlineStr"/>
      <c r="C161" t="inlineStr">
        <is>
          <t>수입산</t>
        </is>
      </c>
      <c r="D161" t="inlineStr">
        <is>
          <t>봉</t>
        </is>
      </c>
      <c r="E161" t="n">
        <v>16800</v>
      </c>
      <c r="F161" t="n">
        <v>0</v>
      </c>
      <c r="G161" t="inlineStr"/>
      <c r="H161" t="inlineStr"/>
      <c r="I161" t="inlineStr">
        <is>
          <t>* 500g / 봉</t>
        </is>
      </c>
      <c r="J161" t="inlineStr"/>
    </row>
    <row r="162">
      <c r="A162" t="inlineStr">
        <is>
          <t xml:space="preserve">염장해파리 </t>
        </is>
      </c>
      <c r="B162" t="inlineStr"/>
      <c r="C162" t="inlineStr">
        <is>
          <t>수입산</t>
        </is>
      </c>
      <c r="D162" t="inlineStr">
        <is>
          <t>KG</t>
        </is>
      </c>
      <c r="E162" t="n">
        <v>0</v>
      </c>
      <c r="F162" t="n">
        <v>10500</v>
      </c>
      <c r="G162" t="inlineStr"/>
      <c r="H162" t="inlineStr"/>
      <c r="I162" t="inlineStr">
        <is>
          <t>* 해파리:7 소금:3</t>
        </is>
      </c>
      <c r="J162" t="inlineStr"/>
    </row>
    <row r="163">
      <c r="A163" t="inlineStr">
        <is>
          <t xml:space="preserve">무염해파리 </t>
        </is>
      </c>
      <c r="B163" t="inlineStr"/>
      <c r="C163" t="inlineStr">
        <is>
          <t>수입산</t>
        </is>
      </c>
      <c r="D163" t="inlineStr">
        <is>
          <t>KG</t>
        </is>
      </c>
      <c r="E163" t="n">
        <v>0</v>
      </c>
      <c r="F163" t="n">
        <v>12400</v>
      </c>
      <c r="G163" t="inlineStr"/>
      <c r="H163" t="inlineStr">
        <is>
          <t>▲</t>
        </is>
      </c>
      <c r="I163" t="inlineStr">
        <is>
          <t>* 해파리:9 염수:1</t>
        </is>
      </c>
      <c r="J163" t="inlineStr"/>
    </row>
    <row r="164">
      <c r="A164" t="inlineStr">
        <is>
          <t xml:space="preserve">피전복(10미) </t>
        </is>
      </c>
      <c r="B164" t="inlineStr"/>
      <c r="C164" t="inlineStr">
        <is>
          <t>국내산</t>
        </is>
      </c>
      <c r="D164" t="inlineStr">
        <is>
          <t>KG</t>
        </is>
      </c>
      <c r="E164" t="inlineStr">
        <is>
          <t>품절</t>
        </is>
      </c>
      <c r="F164" t="inlineStr">
        <is>
          <t>품절</t>
        </is>
      </c>
      <c r="G164" t="inlineStr">
        <is>
          <t>품절</t>
        </is>
      </c>
      <c r="H164" t="inlineStr">
        <is>
          <t>품절</t>
        </is>
      </c>
      <c r="I164" t="inlineStr">
        <is>
          <t>* 10미 /  껍질있음</t>
        </is>
      </c>
      <c r="J164" t="inlineStr"/>
    </row>
    <row r="165">
      <c r="A165" t="inlineStr">
        <is>
          <t xml:space="preserve">피전복(12미) </t>
        </is>
      </c>
      <c r="B165" t="inlineStr"/>
      <c r="C165" t="inlineStr">
        <is>
          <t>국내산</t>
        </is>
      </c>
      <c r="D165" t="inlineStr">
        <is>
          <t>KG</t>
        </is>
      </c>
      <c r="E165" t="n">
        <v>0</v>
      </c>
      <c r="F165" t="n">
        <v>67500</v>
      </c>
      <c r="G165" t="inlineStr"/>
      <c r="H165" t="inlineStr">
        <is>
          <t>▲</t>
        </is>
      </c>
      <c r="I165" t="inlineStr">
        <is>
          <t>* 11~12미 /  껍질있음</t>
        </is>
      </c>
      <c r="J165" t="inlineStr"/>
    </row>
    <row r="166">
      <c r="A166" t="inlineStr">
        <is>
          <t xml:space="preserve">피전복(15미) </t>
        </is>
      </c>
      <c r="B166" t="inlineStr"/>
      <c r="C166" t="inlineStr">
        <is>
          <t>국내산</t>
        </is>
      </c>
      <c r="D166" t="inlineStr">
        <is>
          <t>KG</t>
        </is>
      </c>
      <c r="E166" t="n">
        <v>0</v>
      </c>
      <c r="F166" t="n">
        <v>61200</v>
      </c>
      <c r="G166" t="inlineStr"/>
      <c r="H166" t="inlineStr">
        <is>
          <t>▲</t>
        </is>
      </c>
      <c r="I166" t="inlineStr">
        <is>
          <t>* 15~16미 / 껍질있음</t>
        </is>
      </c>
      <c r="J166" t="inlineStr"/>
    </row>
    <row r="167">
      <c r="A167" t="inlineStr">
        <is>
          <t xml:space="preserve">피전복(18미) </t>
        </is>
      </c>
      <c r="B167" t="inlineStr"/>
      <c r="C167" t="inlineStr">
        <is>
          <t>국내산</t>
        </is>
      </c>
      <c r="D167" t="inlineStr">
        <is>
          <t>KG</t>
        </is>
      </c>
      <c r="E167" t="inlineStr">
        <is>
          <t>품절</t>
        </is>
      </c>
      <c r="F167" t="inlineStr">
        <is>
          <t>품절</t>
        </is>
      </c>
      <c r="G167" t="inlineStr">
        <is>
          <t>품절</t>
        </is>
      </c>
      <c r="H167" t="inlineStr">
        <is>
          <t>품절</t>
        </is>
      </c>
      <c r="I167" t="inlineStr">
        <is>
          <t>* 18~20미 / 껍질있음</t>
        </is>
      </c>
      <c r="J167" t="inlineStr"/>
    </row>
    <row r="168">
      <c r="A168" t="inlineStr">
        <is>
          <t>피전복(20미) -20미 변경</t>
        </is>
      </c>
      <c r="B168" t="inlineStr"/>
      <c r="C168" t="inlineStr">
        <is>
          <t>국내산</t>
        </is>
      </c>
      <c r="D168" t="inlineStr">
        <is>
          <t>KG</t>
        </is>
      </c>
      <c r="E168" t="n">
        <v>0</v>
      </c>
      <c r="F168" t="n">
        <v>57300</v>
      </c>
      <c r="G168" t="inlineStr"/>
      <c r="H168" t="inlineStr"/>
      <c r="I168" t="inlineStr">
        <is>
          <t>* 22~25미 / 껍질있음</t>
        </is>
      </c>
      <c r="J168" t="inlineStr"/>
    </row>
    <row r="169">
      <c r="A169" t="inlineStr">
        <is>
          <t>피전복(25미) -25미 변경</t>
        </is>
      </c>
      <c r="B169" t="inlineStr"/>
      <c r="C169" t="inlineStr">
        <is>
          <t>국내산</t>
        </is>
      </c>
      <c r="D169" t="inlineStr">
        <is>
          <t>KG</t>
        </is>
      </c>
      <c r="E169" t="n">
        <v>0</v>
      </c>
      <c r="F169" t="n">
        <v>53700</v>
      </c>
      <c r="G169" t="inlineStr"/>
      <c r="H169" t="inlineStr"/>
      <c r="I169" t="inlineStr">
        <is>
          <t>* 30~35미 / 껍질있음</t>
        </is>
      </c>
      <c r="J169" t="inlineStr"/>
    </row>
    <row r="170">
      <c r="A170" t="inlineStr">
        <is>
          <t xml:space="preserve">전복살(내장제거) </t>
        </is>
      </c>
      <c r="B170" t="inlineStr"/>
      <c r="C170" t="inlineStr">
        <is>
          <t>국내산</t>
        </is>
      </c>
      <c r="D170" t="inlineStr">
        <is>
          <t>KG</t>
        </is>
      </c>
      <c r="E170" t="n">
        <v>0</v>
      </c>
      <c r="F170" t="n">
        <v>181000</v>
      </c>
      <c r="G170" t="inlineStr"/>
      <c r="H170" t="inlineStr"/>
      <c r="I170" t="inlineStr">
        <is>
          <t>* 껍질X, 내장제거</t>
        </is>
      </c>
      <c r="J170" t="inlineStr"/>
    </row>
    <row r="171">
      <c r="A171" t="inlineStr">
        <is>
          <t xml:space="preserve">전복살(내장포함) </t>
        </is>
      </c>
      <c r="B171" t="inlineStr"/>
      <c r="C171" t="inlineStr">
        <is>
          <t>국내산</t>
        </is>
      </c>
      <c r="D171" t="inlineStr">
        <is>
          <t>KG</t>
        </is>
      </c>
      <c r="E171" t="n">
        <v>0</v>
      </c>
      <c r="F171" t="n">
        <v>144100</v>
      </c>
      <c r="G171" t="inlineStr"/>
      <c r="H171" t="inlineStr"/>
      <c r="I171" t="inlineStr">
        <is>
          <t>* 껍질X , 내장포함</t>
        </is>
      </c>
      <c r="J171" t="inlineStr"/>
    </row>
    <row r="172">
      <c r="A172" t="inlineStr">
        <is>
          <t>깐대합살-HPP</t>
        </is>
      </c>
      <c r="B172" t="inlineStr"/>
      <c r="C172" t="inlineStr">
        <is>
          <t>국내산</t>
        </is>
      </c>
      <c r="D172" t="inlineStr">
        <is>
          <t>KG</t>
        </is>
      </c>
      <c r="E172" t="inlineStr">
        <is>
          <t>품절</t>
        </is>
      </c>
      <c r="F172" t="inlineStr">
        <is>
          <t>품절</t>
        </is>
      </c>
      <c r="G172" t="inlineStr">
        <is>
          <t>품절</t>
        </is>
      </c>
      <c r="H172" t="inlineStr">
        <is>
          <t>품절</t>
        </is>
      </c>
      <c r="I172" t="inlineStr">
        <is>
          <t>* 껍질×</t>
        </is>
      </c>
      <c r="J172" t="inlineStr"/>
    </row>
    <row r="173">
      <c r="A173" t="inlineStr">
        <is>
          <t xml:space="preserve">깐대합살 </t>
        </is>
      </c>
      <c r="B173" t="inlineStr"/>
      <c r="C173" t="inlineStr">
        <is>
          <t>국내산</t>
        </is>
      </c>
      <c r="D173" t="inlineStr">
        <is>
          <t>KG</t>
        </is>
      </c>
      <c r="E173" t="n">
        <v>69600</v>
      </c>
      <c r="F173" t="n">
        <v>84800</v>
      </c>
      <c r="G173" t="inlineStr"/>
      <c r="H173" t="inlineStr">
        <is>
          <t>▲</t>
        </is>
      </c>
      <c r="I173" t="inlineStr">
        <is>
          <t>* 껍질×</t>
        </is>
      </c>
      <c r="J173" t="inlineStr"/>
    </row>
    <row r="174">
      <c r="A174" t="inlineStr">
        <is>
          <t xml:space="preserve">피대합 </t>
        </is>
      </c>
      <c r="B174" t="inlineStr"/>
      <c r="C174" t="inlineStr">
        <is>
          <t>중국산</t>
        </is>
      </c>
      <c r="D174" t="inlineStr">
        <is>
          <t>KG</t>
        </is>
      </c>
      <c r="E174" t="inlineStr">
        <is>
          <t>품절</t>
        </is>
      </c>
      <c r="F174" t="inlineStr">
        <is>
          <t>품절</t>
        </is>
      </c>
      <c r="G174" t="inlineStr">
        <is>
          <t>품절</t>
        </is>
      </c>
      <c r="H174" t="inlineStr">
        <is>
          <t>품절</t>
        </is>
      </c>
      <c r="I174" t="inlineStr">
        <is>
          <t>* 껍질○, 해감</t>
        </is>
      </c>
      <c r="J174" t="inlineStr"/>
    </row>
    <row r="175">
      <c r="A175" t="inlineStr">
        <is>
          <t xml:space="preserve">피대합 </t>
        </is>
      </c>
      <c r="B175" t="inlineStr"/>
      <c r="C175" t="inlineStr">
        <is>
          <t>국내산</t>
        </is>
      </c>
      <c r="D175" t="inlineStr">
        <is>
          <t>KG</t>
        </is>
      </c>
      <c r="E175" t="n">
        <v>0</v>
      </c>
      <c r="F175" t="n">
        <v>27700</v>
      </c>
      <c r="G175" t="inlineStr">
        <is>
          <t>품절</t>
        </is>
      </c>
      <c r="H175" t="inlineStr">
        <is>
          <t>품절</t>
        </is>
      </c>
      <c r="I175" t="inlineStr">
        <is>
          <t>* 껍질○, 해감</t>
        </is>
      </c>
      <c r="J175" t="inlineStr"/>
    </row>
    <row r="176">
      <c r="A176" t="inlineStr">
        <is>
          <t xml:space="preserve">피바지락 </t>
        </is>
      </c>
      <c r="B176" t="inlineStr"/>
      <c r="C176" t="inlineStr">
        <is>
          <t>국내산</t>
        </is>
      </c>
      <c r="D176" t="inlineStr">
        <is>
          <t>KG</t>
        </is>
      </c>
      <c r="E176" t="n">
        <v>0</v>
      </c>
      <c r="F176" t="n">
        <v>10200</v>
      </c>
      <c r="G176" t="inlineStr"/>
      <c r="H176" t="inlineStr">
        <is>
          <t>▲</t>
        </is>
      </c>
      <c r="I176" t="inlineStr">
        <is>
          <t>* 껍질○, 해감</t>
        </is>
      </c>
      <c r="J176" t="inlineStr"/>
    </row>
    <row r="177">
      <c r="A177" t="inlineStr">
        <is>
          <t>깐바지락살-HPP</t>
        </is>
      </c>
      <c r="B177" t="inlineStr"/>
      <c r="C177" t="inlineStr">
        <is>
          <t>국내산</t>
        </is>
      </c>
      <c r="D177" t="inlineStr">
        <is>
          <t>KG</t>
        </is>
      </c>
      <c r="E177" t="inlineStr">
        <is>
          <t>품절</t>
        </is>
      </c>
      <c r="F177" t="inlineStr">
        <is>
          <t>품절</t>
        </is>
      </c>
      <c r="G177" t="inlineStr">
        <is>
          <t>품절</t>
        </is>
      </c>
      <c r="H177" t="inlineStr">
        <is>
          <t>품절</t>
        </is>
      </c>
      <c r="I177" t="inlineStr">
        <is>
          <t>* 껍질×, 수율 70~80%
  HPP공법을 사용하여 고압살균</t>
        </is>
      </c>
      <c r="J177" t="inlineStr"/>
    </row>
    <row r="178">
      <c r="A178" t="inlineStr">
        <is>
          <t xml:space="preserve">깐바지락살 </t>
        </is>
      </c>
      <c r="B178" t="inlineStr"/>
      <c r="C178" t="inlineStr">
        <is>
          <t>국내산</t>
        </is>
      </c>
      <c r="D178" t="inlineStr">
        <is>
          <t>KG</t>
        </is>
      </c>
      <c r="E178" t="n">
        <v>34900</v>
      </c>
      <c r="F178" t="n">
        <v>47600</v>
      </c>
      <c r="G178" t="inlineStr"/>
      <c r="H178" t="inlineStr"/>
      <c r="I178" t="inlineStr">
        <is>
          <t>* 껍질×, 수율 70~80%</t>
        </is>
      </c>
      <c r="J178" t="inlineStr"/>
    </row>
    <row r="179">
      <c r="A179" t="inlineStr">
        <is>
          <t xml:space="preserve">깐바지락살(자숙) </t>
        </is>
      </c>
      <c r="B179" t="inlineStr"/>
      <c r="C179" t="inlineStr">
        <is>
          <t>중국산</t>
        </is>
      </c>
      <c r="D179" t="inlineStr">
        <is>
          <t>KG</t>
        </is>
      </c>
      <c r="E179" t="n">
        <v>8900</v>
      </c>
      <c r="F179" t="n">
        <v>0</v>
      </c>
      <c r="G179" t="inlineStr"/>
      <c r="H179" t="inlineStr"/>
      <c r="I179" t="inlineStr">
        <is>
          <t>* 수율95% / 껍질× / 자숙</t>
        </is>
      </c>
      <c r="J179" t="inlineStr"/>
    </row>
    <row r="180">
      <c r="A180" t="inlineStr">
        <is>
          <t>깐생굴</t>
        </is>
      </c>
      <c r="B180" t="inlineStr"/>
      <c r="C180" t="inlineStr">
        <is>
          <t>국내산</t>
        </is>
      </c>
      <c r="D180" t="inlineStr">
        <is>
          <t>KG</t>
        </is>
      </c>
      <c r="E180" t="n">
        <v>0</v>
      </c>
      <c r="F180" t="n">
        <v>27500</v>
      </c>
      <c r="G180" t="inlineStr"/>
      <c r="H180" t="inlineStr"/>
      <c r="I180" t="inlineStr"/>
      <c r="J180" t="inlineStr"/>
    </row>
    <row r="181">
      <c r="A181" t="inlineStr">
        <is>
          <t xml:space="preserve">피모시조개 </t>
        </is>
      </c>
      <c r="B181" t="inlineStr"/>
      <c r="C181" t="inlineStr">
        <is>
          <t>국내산</t>
        </is>
      </c>
      <c r="D181" t="inlineStr">
        <is>
          <t>KG</t>
        </is>
      </c>
      <c r="E181" t="n">
        <v>0</v>
      </c>
      <c r="F181" t="n">
        <v>18500</v>
      </c>
      <c r="G181" t="inlineStr"/>
      <c r="H181" t="inlineStr"/>
      <c r="I181" t="inlineStr">
        <is>
          <t>* 껍질○, 해감</t>
        </is>
      </c>
      <c r="J181" t="inlineStr"/>
    </row>
    <row r="182">
      <c r="A182" t="inlineStr">
        <is>
          <t xml:space="preserve">피재첩(국산) </t>
        </is>
      </c>
      <c r="B182" t="inlineStr"/>
      <c r="C182" t="inlineStr">
        <is>
          <t>국내산</t>
        </is>
      </c>
      <c r="D182" t="inlineStr">
        <is>
          <t>KG</t>
        </is>
      </c>
      <c r="E182" t="n">
        <v>0</v>
      </c>
      <c r="F182" t="n">
        <v>14100</v>
      </c>
      <c r="G182" t="inlineStr"/>
      <c r="H182" t="inlineStr"/>
      <c r="I182" t="inlineStr">
        <is>
          <t>* 껍질○, 해감X.</t>
        </is>
      </c>
      <c r="J182" t="inlineStr"/>
    </row>
    <row r="183">
      <c r="A183" t="inlineStr">
        <is>
          <t xml:space="preserve">피꼬막 </t>
        </is>
      </c>
      <c r="B183" t="inlineStr"/>
      <c r="C183" t="inlineStr">
        <is>
          <t>국내산</t>
        </is>
      </c>
      <c r="D183" t="inlineStr">
        <is>
          <t>KG</t>
        </is>
      </c>
      <c r="E183" t="n">
        <v>0</v>
      </c>
      <c r="F183" t="inlineStr">
        <is>
          <t>품절</t>
        </is>
      </c>
      <c r="G183" t="inlineStr"/>
      <c r="H183" t="inlineStr">
        <is>
          <t>품절</t>
        </is>
      </c>
      <c r="I183" t="inlineStr">
        <is>
          <t>* 껍질○, 해감</t>
        </is>
      </c>
      <c r="J183" t="inlineStr"/>
    </row>
    <row r="184">
      <c r="A184" t="inlineStr">
        <is>
          <t>새꼬막</t>
        </is>
      </c>
      <c r="B184" t="inlineStr"/>
      <c r="C184" t="inlineStr">
        <is>
          <t>국내산</t>
        </is>
      </c>
      <c r="D184" t="inlineStr">
        <is>
          <t>KG</t>
        </is>
      </c>
      <c r="E184" t="n">
        <v>0</v>
      </c>
      <c r="F184" t="n">
        <v>11500</v>
      </c>
      <c r="G184" t="inlineStr"/>
      <c r="H184" t="inlineStr"/>
      <c r="I184" t="inlineStr">
        <is>
          <t>* 껍질○, 해감</t>
        </is>
      </c>
      <c r="J184" t="inlineStr"/>
    </row>
    <row r="185">
      <c r="A185" t="inlineStr">
        <is>
          <t>새꼬막살</t>
        </is>
      </c>
      <c r="B185" t="inlineStr"/>
      <c r="C185" t="inlineStr">
        <is>
          <t>국내산</t>
        </is>
      </c>
      <c r="D185" t="inlineStr">
        <is>
          <t>KG</t>
        </is>
      </c>
      <c r="E185" t="n">
        <v>28900</v>
      </c>
      <c r="F185" t="n">
        <v>29000</v>
      </c>
      <c r="G185" t="inlineStr"/>
      <c r="H185" t="inlineStr"/>
      <c r="I185" t="inlineStr">
        <is>
          <t>* 새꼬막살 , IQF</t>
        </is>
      </c>
      <c r="J185" t="inlineStr"/>
    </row>
    <row r="186">
      <c r="A186" t="inlineStr">
        <is>
          <t xml:space="preserve">깐꼬막살 </t>
        </is>
      </c>
      <c r="B186" t="inlineStr"/>
      <c r="C186" t="inlineStr">
        <is>
          <t>수입산</t>
        </is>
      </c>
      <c r="D186" t="inlineStr">
        <is>
          <t>KG</t>
        </is>
      </c>
      <c r="E186" t="inlineStr">
        <is>
          <t>품절</t>
        </is>
      </c>
      <c r="F186" t="inlineStr">
        <is>
          <t>품절</t>
        </is>
      </c>
      <c r="G186" t="inlineStr">
        <is>
          <t>품절</t>
        </is>
      </c>
      <c r="H186" t="inlineStr">
        <is>
          <t>품절</t>
        </is>
      </c>
      <c r="I186" t="inlineStr">
        <is>
          <t>* 껍질×</t>
        </is>
      </c>
      <c r="J186" t="inlineStr"/>
    </row>
    <row r="187">
      <c r="A187" t="inlineStr">
        <is>
          <t xml:space="preserve">썬오만디 </t>
        </is>
      </c>
      <c r="B187" t="inlineStr"/>
      <c r="C187" t="inlineStr">
        <is>
          <t>국내산</t>
        </is>
      </c>
      <c r="D187" t="inlineStr">
        <is>
          <t>KG</t>
        </is>
      </c>
      <c r="E187" t="n">
        <v>0</v>
      </c>
      <c r="F187" t="n">
        <v>27500</v>
      </c>
      <c r="G187" t="inlineStr"/>
      <c r="H187" t="inlineStr"/>
      <c r="I187" t="inlineStr">
        <is>
          <t>* 껍질×, 3~8월 냉장, 9~2월 생물작업</t>
        </is>
      </c>
      <c r="J187" t="inlineStr"/>
    </row>
    <row r="188">
      <c r="A188" t="inlineStr">
        <is>
          <t xml:space="preserve">통오만디 </t>
        </is>
      </c>
      <c r="B188" t="inlineStr"/>
      <c r="C188" t="inlineStr">
        <is>
          <t>국내산</t>
        </is>
      </c>
      <c r="D188" t="inlineStr">
        <is>
          <t>KG</t>
        </is>
      </c>
      <c r="E188" t="n">
        <v>28400</v>
      </c>
      <c r="F188" t="n">
        <v>23900</v>
      </c>
      <c r="G188" t="inlineStr"/>
      <c r="H188" t="inlineStr"/>
      <c r="I188" t="inlineStr">
        <is>
          <t>* 껍질×, 3~8월 냉장, 9~2월 생물작업</t>
        </is>
      </c>
      <c r="J188" t="inlineStr"/>
    </row>
    <row r="189">
      <c r="A189" t="inlineStr">
        <is>
          <t xml:space="preserve">참미더덕 </t>
        </is>
      </c>
      <c r="B189" t="inlineStr"/>
      <c r="C189" t="inlineStr">
        <is>
          <t>국내산</t>
        </is>
      </c>
      <c r="D189" t="inlineStr">
        <is>
          <t>KG</t>
        </is>
      </c>
      <c r="E189" t="n">
        <v>32200</v>
      </c>
      <c r="F189" t="n">
        <v>31400</v>
      </c>
      <c r="G189" t="inlineStr"/>
      <c r="H189" t="inlineStr"/>
      <c r="I189" t="inlineStr">
        <is>
          <t>* 껍질×, 3~8월 냉장, 9~2월 생물작업</t>
        </is>
      </c>
      <c r="J189" t="inlineStr"/>
    </row>
    <row r="190">
      <c r="A190" t="inlineStr">
        <is>
          <t xml:space="preserve">피홍합 </t>
        </is>
      </c>
      <c r="B190" t="inlineStr"/>
      <c r="C190" t="inlineStr">
        <is>
          <t>국내산</t>
        </is>
      </c>
      <c r="D190" t="inlineStr">
        <is>
          <t>KG</t>
        </is>
      </c>
      <c r="E190" t="n">
        <v>0</v>
      </c>
      <c r="F190" t="n">
        <v>3800</v>
      </c>
      <c r="G190" t="inlineStr"/>
      <c r="H190" t="inlineStr"/>
      <c r="I190" t="inlineStr">
        <is>
          <t>* 껍질○,해감</t>
        </is>
      </c>
      <c r="J190" t="inlineStr"/>
    </row>
    <row r="191">
      <c r="A191" t="inlineStr">
        <is>
          <t>깐홍합살-HPP</t>
        </is>
      </c>
      <c r="B191" t="inlineStr"/>
      <c r="C191" t="inlineStr">
        <is>
          <t>국내산</t>
        </is>
      </c>
      <c r="D191" t="inlineStr">
        <is>
          <t>KG</t>
        </is>
      </c>
      <c r="E191" t="inlineStr">
        <is>
          <t xml:space="preserve"> 품절</t>
        </is>
      </c>
      <c r="F191" t="inlineStr">
        <is>
          <t xml:space="preserve"> 품절</t>
        </is>
      </c>
      <c r="G191" t="inlineStr">
        <is>
          <t>품절</t>
        </is>
      </c>
      <c r="H191" t="inlineStr">
        <is>
          <t>품절</t>
        </is>
      </c>
      <c r="I191" t="inlineStr">
        <is>
          <t>* 껍질×</t>
        </is>
      </c>
      <c r="J191" t="inlineStr"/>
    </row>
    <row r="192">
      <c r="A192" t="inlineStr">
        <is>
          <t xml:space="preserve">깐홍합살 </t>
        </is>
      </c>
      <c r="B192" t="inlineStr"/>
      <c r="C192" t="inlineStr">
        <is>
          <t>국내산</t>
        </is>
      </c>
      <c r="D192" t="inlineStr">
        <is>
          <t>KG</t>
        </is>
      </c>
      <c r="E192" t="inlineStr">
        <is>
          <t xml:space="preserve"> 품절</t>
        </is>
      </c>
      <c r="F192" t="n">
        <v>26700</v>
      </c>
      <c r="G192" t="inlineStr">
        <is>
          <t>품절</t>
        </is>
      </c>
      <c r="H192" t="inlineStr"/>
      <c r="I192" t="inlineStr">
        <is>
          <t>* 껍질×</t>
        </is>
      </c>
      <c r="J192" t="inlineStr"/>
    </row>
    <row r="193">
      <c r="A193" t="inlineStr">
        <is>
          <t xml:space="preserve">깐홍합살(수입자숙) </t>
        </is>
      </c>
      <c r="B193" t="inlineStr"/>
      <c r="C193" t="inlineStr">
        <is>
          <t>수입산</t>
        </is>
      </c>
      <c r="D193" t="inlineStr">
        <is>
          <t>KG</t>
        </is>
      </c>
      <c r="E193" t="n">
        <v>8900</v>
      </c>
      <c r="F193" t="n">
        <v>0</v>
      </c>
      <c r="G193" t="inlineStr"/>
      <c r="H193" t="inlineStr"/>
      <c r="I193" t="inlineStr">
        <is>
          <t>* 껍질×</t>
        </is>
      </c>
      <c r="J193" t="inlineStr"/>
    </row>
    <row r="194">
      <c r="A194" t="inlineStr">
        <is>
          <t xml:space="preserve">생미꾸라지(국산) </t>
        </is>
      </c>
      <c r="B194" t="inlineStr"/>
      <c r="C194" t="inlineStr">
        <is>
          <t>국내산</t>
        </is>
      </c>
      <c r="D194" t="inlineStr">
        <is>
          <t>KG</t>
        </is>
      </c>
      <c r="E194" t="inlineStr">
        <is>
          <t xml:space="preserve"> 품절</t>
        </is>
      </c>
      <c r="F194" t="inlineStr">
        <is>
          <t xml:space="preserve"> 품절</t>
        </is>
      </c>
      <c r="G194" t="inlineStr">
        <is>
          <t>품절</t>
        </is>
      </c>
      <c r="H194" t="inlineStr">
        <is>
          <t>품절</t>
        </is>
      </c>
      <c r="I194" t="inlineStr"/>
      <c r="J194" t="inlineStr"/>
    </row>
    <row r="195">
      <c r="A195" t="inlineStr">
        <is>
          <t xml:space="preserve">생미꾸라지(중국) </t>
        </is>
      </c>
      <c r="B195" t="inlineStr"/>
      <c r="C195" t="inlineStr">
        <is>
          <t>중국산
(양식)</t>
        </is>
      </c>
      <c r="D195" t="inlineStr">
        <is>
          <t>KG</t>
        </is>
      </c>
      <c r="E195" t="inlineStr">
        <is>
          <t xml:space="preserve"> 품절</t>
        </is>
      </c>
      <c r="F195" t="inlineStr">
        <is>
          <t xml:space="preserve"> 품절</t>
        </is>
      </c>
      <c r="G195" t="inlineStr">
        <is>
          <t>품절</t>
        </is>
      </c>
      <c r="H195" t="inlineStr">
        <is>
          <t>품절</t>
        </is>
      </c>
      <c r="I195" t="inlineStr"/>
      <c r="J195" t="inlineStr"/>
    </row>
    <row r="196">
      <c r="A196" t="inlineStr">
        <is>
          <t xml:space="preserve">참백합 </t>
        </is>
      </c>
      <c r="B196" t="inlineStr"/>
      <c r="C196" t="inlineStr">
        <is>
          <t>국내산</t>
        </is>
      </c>
      <c r="D196" t="inlineStr">
        <is>
          <t>KG</t>
        </is>
      </c>
      <c r="E196" t="n">
        <v>0</v>
      </c>
      <c r="F196" t="n">
        <v>12600</v>
      </c>
      <c r="G196" t="inlineStr"/>
      <c r="H196" t="inlineStr"/>
      <c r="I196" t="inlineStr">
        <is>
          <t>* 껍질○,해감</t>
        </is>
      </c>
      <c r="J196" t="inlineStr"/>
    </row>
    <row r="197">
      <c r="A197" t="inlineStr">
        <is>
          <t>매생이</t>
        </is>
      </c>
      <c r="B197" t="inlineStr"/>
      <c r="C197" t="inlineStr">
        <is>
          <t>국내산</t>
        </is>
      </c>
      <c r="D197" t="inlineStr">
        <is>
          <t>봉</t>
        </is>
      </c>
      <c r="E197" t="n">
        <v>0</v>
      </c>
      <c r="F197" t="n">
        <v>7700</v>
      </c>
      <c r="G197" t="inlineStr"/>
      <c r="H197" t="inlineStr"/>
      <c r="I197" t="inlineStr">
        <is>
          <t>* 400g / 봉</t>
        </is>
      </c>
      <c r="J197" t="inlineStr"/>
    </row>
    <row r="198">
      <c r="A198" t="inlineStr">
        <is>
          <t>키조개관자살(통)</t>
        </is>
      </c>
      <c r="B198" t="inlineStr"/>
      <c r="C198" t="inlineStr">
        <is>
          <t>국내산</t>
        </is>
      </c>
      <c r="D198" t="inlineStr">
        <is>
          <t>KG</t>
        </is>
      </c>
      <c r="E198" t="n">
        <v>97300</v>
      </c>
      <c r="F198" t="n">
        <v>98900</v>
      </c>
      <c r="G198" t="inlineStr"/>
      <c r="H198" t="inlineStr"/>
      <c r="I198" t="inlineStr">
        <is>
          <t>* 껍질×</t>
        </is>
      </c>
      <c r="J198" t="inlineStr"/>
    </row>
    <row r="199">
      <c r="A199" t="inlineStr">
        <is>
          <t>키조개관자살(슬라이스)</t>
        </is>
      </c>
      <c r="B199" t="inlineStr"/>
      <c r="C199" t="inlineStr">
        <is>
          <t>국내산</t>
        </is>
      </c>
      <c r="D199" t="inlineStr">
        <is>
          <t>KG</t>
        </is>
      </c>
      <c r="E199" t="n">
        <v>76900</v>
      </c>
      <c r="F199" t="n">
        <v>79300</v>
      </c>
      <c r="G199" t="inlineStr"/>
      <c r="H199" t="inlineStr"/>
      <c r="I199" t="inlineStr">
        <is>
          <t>* 껍질×</t>
        </is>
      </c>
      <c r="J199" t="inlineStr"/>
    </row>
    <row r="200">
      <c r="A200" t="inlineStr">
        <is>
          <t xml:space="preserve">논고동살 </t>
        </is>
      </c>
      <c r="B200" t="inlineStr"/>
      <c r="C200" t="inlineStr">
        <is>
          <t>국내산</t>
        </is>
      </c>
      <c r="D200" t="inlineStr">
        <is>
          <t>KG</t>
        </is>
      </c>
      <c r="E200" t="n">
        <v>26800</v>
      </c>
      <c r="F200" t="n">
        <v>26800</v>
      </c>
      <c r="G200" t="inlineStr"/>
      <c r="H200" t="inlineStr"/>
      <c r="I200" t="inlineStr">
        <is>
          <t>* 냉장 껍질×
 * 냉동 껍질×, 실중량 900g</t>
        </is>
      </c>
      <c r="J200" t="inlineStr"/>
    </row>
  </sheetData>
  <hyperlinks>
    <hyperlink ref="A2" r:id="rId1"/>
  </hyperlinks>
  <pageMargins left="0.75" right="0.75" top="1" bottom="1" header="0.5" footer="0.5"/>
</worksheet>
</file>

<file path=xl/worksheets/sheet16.xml><?xml version="1.0" encoding="utf-8"?>
<worksheet xmlns:r="http://schemas.openxmlformats.org/officeDocument/2006/relationships" xmlns="http://schemas.openxmlformats.org/spreadsheetml/2006/main">
  <sheetPr>
    <outlinePr summaryBelow="1" summaryRight="1"/>
    <pageSetUpPr/>
  </sheetPr>
  <dimension ref="A1:G101"/>
  <sheetViews>
    <sheetView workbookViewId="0">
      <selection activeCell="A1" sqref="A1"/>
    </sheetView>
  </sheetViews>
  <sheetFormatPr baseColWidth="8" defaultRowHeight="15"/>
  <sheetData>
    <row r="1">
      <c r="A1" t="inlineStr">
        <is>
          <t>5813_다솔이네_2024년+6월+녹채원+단가표수산.건어물.xlsx</t>
        </is>
      </c>
    </row>
    <row r="2">
      <c r="A2" t="inlineStr">
        <is>
          <t>https://school062.com/bbs/board.php?bo_table=product_02&amp;wr_id=5813</t>
        </is>
      </c>
    </row>
    <row r="3">
      <c r="A3" s="1" t="inlineStr">
        <is>
          <t>다솔유통 062-603-4800 팩스 062-603-4801  제품문의및 홍보사원 010-3852-0618</t>
        </is>
      </c>
      <c r="B3" s="1" t="inlineStr"/>
      <c r="C3" s="1" t="inlineStr"/>
      <c r="D3" s="1" t="inlineStr"/>
      <c r="E3" s="1" t="inlineStr"/>
      <c r="F3" s="1" t="inlineStr"/>
      <c r="G3" s="1" t="inlineStr"/>
    </row>
    <row r="4">
      <c r="A4" t="inlineStr">
        <is>
          <t>■햇살좋은바다(건어물)</t>
        </is>
      </c>
      <c r="B4" t="inlineStr"/>
      <c r="C4" t="inlineStr"/>
      <c r="D4" t="inlineStr"/>
      <c r="E4" t="inlineStr"/>
      <c r="F4" t="inlineStr"/>
      <c r="G4" t="inlineStr"/>
    </row>
    <row r="5">
      <c r="A5" t="inlineStr">
        <is>
          <t>구분</t>
        </is>
      </c>
      <c r="B5" t="inlineStr">
        <is>
          <t>제품명</t>
        </is>
      </c>
      <c r="C5" t="inlineStr">
        <is>
          <t>원산지</t>
        </is>
      </c>
      <c r="D5" t="inlineStr">
        <is>
          <t>단위</t>
        </is>
      </c>
      <c r="E5" t="inlineStr">
        <is>
          <t>6월
학교가</t>
        </is>
      </c>
      <c r="F5" t="inlineStr">
        <is>
          <t>등락</t>
        </is>
      </c>
      <c r="G5" t="inlineStr">
        <is>
          <t>제품특징</t>
        </is>
      </c>
    </row>
    <row r="6">
      <c r="A6" t="inlineStr">
        <is>
          <t>다
시
마</t>
        </is>
      </c>
      <c r="B6" t="inlineStr">
        <is>
          <t>건다시마(100G)</t>
        </is>
      </c>
      <c r="C6" t="inlineStr">
        <is>
          <t xml:space="preserve">  완도산  </t>
        </is>
      </c>
      <c r="D6" t="inlineStr">
        <is>
          <t>봉</t>
        </is>
      </c>
      <c r="E6" t="n">
        <v>3900</v>
      </c>
      <c r="F6" t="inlineStr"/>
      <c r="G6" t="inlineStr">
        <is>
          <t>*100G
*원초다시마를자연건조한것</t>
        </is>
      </c>
    </row>
    <row r="7">
      <c r="A7" t="inlineStr"/>
      <c r="B7" t="inlineStr">
        <is>
          <t>건다시마(100G,8봉)</t>
        </is>
      </c>
      <c r="C7" t="inlineStr">
        <is>
          <t xml:space="preserve">  완도산  </t>
        </is>
      </c>
      <c r="D7" t="inlineStr">
        <is>
          <t>BOX</t>
        </is>
      </c>
      <c r="E7" t="n">
        <v>26700</v>
      </c>
      <c r="F7" t="inlineStr"/>
      <c r="G7" t="inlineStr">
        <is>
          <t>*100G*8봉/박스
*원초다시마를자연건조한것</t>
        </is>
      </c>
    </row>
    <row r="8">
      <c r="A8" t="inlineStr"/>
      <c r="B8" t="inlineStr">
        <is>
          <t>건다시마(100G,30봉)</t>
        </is>
      </c>
      <c r="C8" t="inlineStr">
        <is>
          <t xml:space="preserve">  완도산  </t>
        </is>
      </c>
      <c r="D8" t="inlineStr">
        <is>
          <t>BOX</t>
        </is>
      </c>
      <c r="E8" t="n">
        <v>94200</v>
      </c>
      <c r="F8" t="inlineStr"/>
      <c r="G8" t="inlineStr">
        <is>
          <t>*100G*30봉/박스
*원초다시마를자연건조한것</t>
        </is>
      </c>
    </row>
    <row r="9">
      <c r="A9" t="inlineStr"/>
      <c r="B9" t="inlineStr">
        <is>
          <t>건다시마(200G)</t>
        </is>
      </c>
      <c r="C9" t="inlineStr">
        <is>
          <t xml:space="preserve">  완도산  </t>
        </is>
      </c>
      <c r="D9" t="inlineStr">
        <is>
          <t>봉</t>
        </is>
      </c>
      <c r="E9" t="n">
        <v>6400</v>
      </c>
      <c r="F9" t="inlineStr"/>
      <c r="G9" t="inlineStr">
        <is>
          <t>*200G
*원초다시마를자연건조한것</t>
        </is>
      </c>
    </row>
    <row r="10">
      <c r="A10" t="inlineStr"/>
      <c r="B10" t="inlineStr">
        <is>
          <t>건다시마(200G,8봉)</t>
        </is>
      </c>
      <c r="C10" t="inlineStr">
        <is>
          <t xml:space="preserve">  완도산  </t>
        </is>
      </c>
      <c r="D10" t="inlineStr">
        <is>
          <t>BOX</t>
        </is>
      </c>
      <c r="E10" t="n">
        <v>44900</v>
      </c>
      <c r="F10" t="inlineStr"/>
      <c r="G10" t="inlineStr">
        <is>
          <t>*200G*8봉/박스
*원초다시마를자연건조한것</t>
        </is>
      </c>
    </row>
    <row r="11">
      <c r="A11" t="inlineStr"/>
      <c r="B11" t="inlineStr">
        <is>
          <t>건다시마(200G,20봉)</t>
        </is>
      </c>
      <c r="C11" t="inlineStr">
        <is>
          <t xml:space="preserve">  완도산  </t>
        </is>
      </c>
      <c r="D11" t="inlineStr">
        <is>
          <t>BOX</t>
        </is>
      </c>
      <c r="E11" t="n">
        <v>108300</v>
      </c>
      <c r="F11" t="inlineStr"/>
      <c r="G11" t="inlineStr">
        <is>
          <t>*200G*20봉/박스
*원초다시마를자연건조한것</t>
        </is>
      </c>
    </row>
    <row r="12">
      <c r="A12" t="inlineStr"/>
      <c r="B12" t="inlineStr">
        <is>
          <t>건다시마(500G)</t>
        </is>
      </c>
      <c r="C12" t="inlineStr">
        <is>
          <t xml:space="preserve">  완도산  </t>
        </is>
      </c>
      <c r="D12" t="inlineStr">
        <is>
          <t>봉</t>
        </is>
      </c>
      <c r="E12" t="n">
        <v>12900</v>
      </c>
      <c r="F12" t="inlineStr"/>
      <c r="G12" t="inlineStr">
        <is>
          <t>*500G
*원초다시마를자연건조한것</t>
        </is>
      </c>
    </row>
    <row r="13">
      <c r="A13" t="inlineStr"/>
      <c r="B13" t="inlineStr">
        <is>
          <t>건다시마(500G,4봉)</t>
        </is>
      </c>
      <c r="C13" t="inlineStr">
        <is>
          <t xml:space="preserve">  완도산  </t>
        </is>
      </c>
      <c r="D13" t="inlineStr">
        <is>
          <t>BOX</t>
        </is>
      </c>
      <c r="E13" t="n">
        <v>49000</v>
      </c>
      <c r="F13" t="inlineStr"/>
      <c r="G13" t="inlineStr">
        <is>
          <t>*500G*4봉/박스
*원초다시마를자연건조한것</t>
        </is>
      </c>
    </row>
    <row r="14">
      <c r="A14" t="inlineStr"/>
      <c r="B14" t="inlineStr">
        <is>
          <t>건다시마(500G,10봉)</t>
        </is>
      </c>
      <c r="C14" t="inlineStr">
        <is>
          <t xml:space="preserve">  완도산  </t>
        </is>
      </c>
      <c r="D14" t="inlineStr">
        <is>
          <t>BOX</t>
        </is>
      </c>
      <c r="E14" t="n">
        <v>120900</v>
      </c>
      <c r="F14" t="inlineStr"/>
      <c r="G14" t="inlineStr">
        <is>
          <t>*500G*10봉/박스
*원초다시마를자연건조한것</t>
        </is>
      </c>
    </row>
    <row r="15">
      <c r="A15" t="inlineStr"/>
      <c r="B15" t="inlineStr">
        <is>
          <t>건다시마(1KG)</t>
        </is>
      </c>
      <c r="C15" t="inlineStr">
        <is>
          <t xml:space="preserve">  완도산  </t>
        </is>
      </c>
      <c r="D15" t="inlineStr">
        <is>
          <t>KG</t>
        </is>
      </c>
      <c r="E15" t="n">
        <v>24600</v>
      </c>
      <c r="F15" t="inlineStr">
        <is>
          <t>▲</t>
        </is>
      </c>
      <c r="G15" t="inlineStr">
        <is>
          <t>*1Kg/봉
*원초다시마를자연건조한것</t>
        </is>
      </c>
    </row>
    <row r="16">
      <c r="A16" t="inlineStr"/>
      <c r="B16" t="inlineStr">
        <is>
          <t>건다시마(1KG,7봉)</t>
        </is>
      </c>
      <c r="C16" t="inlineStr">
        <is>
          <t xml:space="preserve">  완도산  </t>
        </is>
      </c>
      <c r="D16" t="inlineStr">
        <is>
          <t>KG</t>
        </is>
      </c>
      <c r="E16" t="n">
        <v>166400</v>
      </c>
      <c r="F16" t="inlineStr">
        <is>
          <t>▲</t>
        </is>
      </c>
      <c r="G16" t="inlineStr">
        <is>
          <t>*1Kg*7봉/박스
*원초다시마를자연건조한것</t>
        </is>
      </c>
    </row>
    <row r="17">
      <c r="A17" t="inlineStr"/>
      <c r="B17" t="inlineStr">
        <is>
          <t>기장 다시마(100g) (NEW)</t>
        </is>
      </c>
      <c r="C17" t="inlineStr">
        <is>
          <t>기장산</t>
        </is>
      </c>
      <c r="D17" t="inlineStr">
        <is>
          <t>봉</t>
        </is>
      </c>
      <c r="E17" t="n">
        <v>3700</v>
      </c>
      <c r="F17" t="inlineStr"/>
      <c r="G17" t="inlineStr">
        <is>
          <t>*100G
*원초다시마를자연건조한것</t>
        </is>
      </c>
    </row>
    <row r="18">
      <c r="A18" t="inlineStr"/>
      <c r="B18" t="inlineStr">
        <is>
          <t>기장 다시마(100g,30봉) (NEW)</t>
        </is>
      </c>
      <c r="C18" t="inlineStr">
        <is>
          <t>기장산</t>
        </is>
      </c>
      <c r="D18" t="inlineStr">
        <is>
          <t>BOX</t>
        </is>
      </c>
      <c r="E18" t="n">
        <v>87900</v>
      </c>
      <c r="F18" t="inlineStr"/>
      <c r="G18" t="inlineStr">
        <is>
          <t>*100G*30봉/박스
*원초다시마를자연건조한것</t>
        </is>
      </c>
    </row>
    <row r="19">
      <c r="A19" t="inlineStr"/>
      <c r="B19" t="inlineStr">
        <is>
          <t>기장 다시마(200g) (NEW)</t>
        </is>
      </c>
      <c r="C19" t="inlineStr">
        <is>
          <t>기장산</t>
        </is>
      </c>
      <c r="D19" t="inlineStr">
        <is>
          <t>BOX</t>
        </is>
      </c>
      <c r="E19" t="n">
        <v>6300</v>
      </c>
      <c r="F19" t="inlineStr"/>
      <c r="G19" t="inlineStr">
        <is>
          <t>*200G
*원초다시마를자연건조한것</t>
        </is>
      </c>
    </row>
    <row r="20">
      <c r="A20" t="inlineStr"/>
      <c r="B20" t="inlineStr">
        <is>
          <t>기장 다시마(200g,20봉) (NEW)</t>
        </is>
      </c>
      <c r="C20" t="inlineStr">
        <is>
          <t>기장산</t>
        </is>
      </c>
      <c r="D20" t="inlineStr">
        <is>
          <t>봉</t>
        </is>
      </c>
      <c r="E20" t="n">
        <v>106800</v>
      </c>
      <c r="F20" t="inlineStr"/>
      <c r="G20" t="inlineStr">
        <is>
          <t>*200G*20봉/박스
*원초다시마를자연건조한것</t>
        </is>
      </c>
    </row>
    <row r="21">
      <c r="A21" t="inlineStr"/>
      <c r="B21" t="inlineStr">
        <is>
          <t>기장 다시마(500g) (NEW)</t>
        </is>
      </c>
      <c r="C21" t="inlineStr">
        <is>
          <t>기장산</t>
        </is>
      </c>
      <c r="D21" t="inlineStr">
        <is>
          <t>BOX</t>
        </is>
      </c>
      <c r="E21" t="n">
        <v>13300</v>
      </c>
      <c r="F21" t="inlineStr"/>
      <c r="G21" t="inlineStr">
        <is>
          <t>*500G
*원초다시마를자연건조한것</t>
        </is>
      </c>
    </row>
    <row r="22">
      <c r="A22" t="inlineStr"/>
      <c r="B22" t="inlineStr">
        <is>
          <t>기장 다시마(500g,10봉) (NEW)</t>
        </is>
      </c>
      <c r="C22" t="inlineStr">
        <is>
          <t>기장산</t>
        </is>
      </c>
      <c r="D22" t="inlineStr">
        <is>
          <t>BOX</t>
        </is>
      </c>
      <c r="E22" t="n">
        <v>124000</v>
      </c>
      <c r="F22" t="inlineStr"/>
      <c r="G22" t="inlineStr">
        <is>
          <t>*500G*10봉/박스
*원초다시마를자연건조한것</t>
        </is>
      </c>
    </row>
    <row r="23">
      <c r="A23" t="inlineStr"/>
      <c r="B23" t="inlineStr">
        <is>
          <t>기장 다시마(1kg) (NEW)</t>
        </is>
      </c>
      <c r="C23" t="inlineStr">
        <is>
          <t>기장산</t>
        </is>
      </c>
      <c r="D23" t="inlineStr">
        <is>
          <t>봉</t>
        </is>
      </c>
      <c r="E23" t="n">
        <v>24600</v>
      </c>
      <c r="F23" t="inlineStr"/>
      <c r="G23" t="inlineStr">
        <is>
          <t>*1Kg/봉
*원초다시마를자연건조한것</t>
        </is>
      </c>
    </row>
    <row r="24">
      <c r="A24" t="inlineStr"/>
      <c r="B24" t="inlineStr">
        <is>
          <t>기장 다시마(1kg,7봉) (NEW)</t>
        </is>
      </c>
      <c r="C24" t="inlineStr">
        <is>
          <t>기장산</t>
        </is>
      </c>
      <c r="D24" t="inlineStr">
        <is>
          <t>BOX</t>
        </is>
      </c>
      <c r="E24" t="n">
        <v>164900</v>
      </c>
      <c r="F24" t="inlineStr"/>
      <c r="G24" t="inlineStr">
        <is>
          <t>*1Kg*7봉/박스
*원초다시마를자연건조한것</t>
        </is>
      </c>
    </row>
    <row r="25">
      <c r="A25" t="inlineStr"/>
      <c r="B25" t="inlineStr">
        <is>
          <t>뿌리 다시마 (100g) (NEW)</t>
        </is>
      </c>
      <c r="C25" t="inlineStr">
        <is>
          <t xml:space="preserve">  완도산  </t>
        </is>
      </c>
      <c r="D25" t="inlineStr">
        <is>
          <t>봉</t>
        </is>
      </c>
      <c r="E25" t="n">
        <v>3800</v>
      </c>
      <c r="F25" t="inlineStr"/>
      <c r="G25" t="inlineStr">
        <is>
          <t>*100G
*원초다시마를자연건조한것</t>
        </is>
      </c>
    </row>
    <row r="26">
      <c r="A26" t="inlineStr"/>
      <c r="B26" t="inlineStr">
        <is>
          <t>뿌리 다시마 (100g,30봉) (NEW)</t>
        </is>
      </c>
      <c r="C26" t="inlineStr">
        <is>
          <t xml:space="preserve">  완도산  </t>
        </is>
      </c>
      <c r="D26" t="inlineStr">
        <is>
          <t>BOX</t>
        </is>
      </c>
      <c r="E26" t="n">
        <v>82400</v>
      </c>
      <c r="F26" t="inlineStr"/>
      <c r="G26" t="inlineStr">
        <is>
          <t>*100G*30봉/박스
*원초다시마를자연건조한것</t>
        </is>
      </c>
    </row>
    <row r="27">
      <c r="A27" t="inlineStr"/>
      <c r="B27" t="inlineStr">
        <is>
          <t>뿌리 다시마 (200g) (NEW)</t>
        </is>
      </c>
      <c r="C27" t="inlineStr">
        <is>
          <t xml:space="preserve">  완도산  </t>
        </is>
      </c>
      <c r="D27" t="inlineStr">
        <is>
          <t>BOX</t>
        </is>
      </c>
      <c r="E27" t="n">
        <v>6000</v>
      </c>
      <c r="F27" t="inlineStr"/>
      <c r="G27" t="inlineStr">
        <is>
          <t>*200G
*원초다시마를자연건조한것</t>
        </is>
      </c>
    </row>
    <row r="28">
      <c r="A28" t="inlineStr"/>
      <c r="B28" t="inlineStr">
        <is>
          <t>뿌리 다시마 (200g,20봉) (NEW)</t>
        </is>
      </c>
      <c r="C28" t="inlineStr">
        <is>
          <t xml:space="preserve">  완도산  </t>
        </is>
      </c>
      <c r="D28" t="inlineStr">
        <is>
          <t>봉</t>
        </is>
      </c>
      <c r="E28" t="n">
        <v>106800</v>
      </c>
      <c r="F28" t="inlineStr"/>
      <c r="G28" t="inlineStr">
        <is>
          <t>*200G*20봉/박스
*원초다시마를자연건조한것</t>
        </is>
      </c>
    </row>
    <row r="29">
      <c r="A29" t="inlineStr"/>
      <c r="B29" t="inlineStr">
        <is>
          <t>뿌리 다시마 (500g) (NEW)</t>
        </is>
      </c>
      <c r="C29" t="inlineStr">
        <is>
          <t xml:space="preserve">  완도산  </t>
        </is>
      </c>
      <c r="D29" t="inlineStr">
        <is>
          <t>BOX</t>
        </is>
      </c>
      <c r="E29" t="n">
        <v>14100</v>
      </c>
      <c r="F29" t="inlineStr"/>
      <c r="G29" t="inlineStr">
        <is>
          <t>*500G
*원초다시마를자연건조한것</t>
        </is>
      </c>
    </row>
    <row r="30">
      <c r="A30" t="inlineStr"/>
      <c r="B30" t="inlineStr">
        <is>
          <t>뿌리 다시마 (500g,10봉) (NEW)</t>
        </is>
      </c>
      <c r="C30" t="inlineStr">
        <is>
          <t xml:space="preserve">  완도산  </t>
        </is>
      </c>
      <c r="D30" t="inlineStr">
        <is>
          <t>BOX</t>
        </is>
      </c>
      <c r="E30" t="n">
        <v>124000</v>
      </c>
      <c r="F30" t="inlineStr"/>
      <c r="G30" t="inlineStr">
        <is>
          <t>*500G*10봉/박스
*원초다시마를자연건조한것</t>
        </is>
      </c>
    </row>
    <row r="31">
      <c r="A31" t="inlineStr"/>
      <c r="B31" t="inlineStr">
        <is>
          <t>뿌리 다시마 (1kg) (NEW)</t>
        </is>
      </c>
      <c r="C31" t="inlineStr">
        <is>
          <t xml:space="preserve">  완도산  </t>
        </is>
      </c>
      <c r="D31" t="inlineStr">
        <is>
          <t>KG</t>
        </is>
      </c>
      <c r="E31" t="n">
        <v>21800</v>
      </c>
      <c r="F31" t="inlineStr"/>
      <c r="G31" t="inlineStr">
        <is>
          <t>*1Kg/봉
*원초다시마를자연건조한것</t>
        </is>
      </c>
    </row>
    <row r="32">
      <c r="A32" t="inlineStr"/>
      <c r="B32" t="inlineStr">
        <is>
          <t>뿌리 다시마 (1kg,7봉) (NEW)</t>
        </is>
      </c>
      <c r="C32" t="inlineStr">
        <is>
          <t xml:space="preserve">  완도산  </t>
        </is>
      </c>
      <c r="D32" t="inlineStr">
        <is>
          <t>KG</t>
        </is>
      </c>
      <c r="E32" t="n">
        <v>142900</v>
      </c>
      <c r="F32" t="inlineStr">
        <is>
          <t>▼</t>
        </is>
      </c>
      <c r="G32" t="inlineStr">
        <is>
          <t>*1Kg*7봉/박스
*원초다시마를자연건조한것</t>
        </is>
      </c>
    </row>
    <row r="33">
      <c r="A33" t="inlineStr">
        <is>
          <t>미역</t>
        </is>
      </c>
      <c r="B33" t="inlineStr">
        <is>
          <t>건미역(100G)</t>
        </is>
      </c>
      <c r="C33" t="inlineStr">
        <is>
          <t xml:space="preserve">  완도산  </t>
        </is>
      </c>
      <c r="D33" t="inlineStr">
        <is>
          <t>봉</t>
        </is>
      </c>
      <c r="E33" t="n">
        <v>4000</v>
      </c>
      <c r="F33" t="inlineStr"/>
      <c r="G33" t="inlineStr">
        <is>
          <t>*100G
*원초미역을자연건조한것</t>
        </is>
      </c>
    </row>
    <row r="34">
      <c r="A34" t="inlineStr"/>
      <c r="B34" t="inlineStr">
        <is>
          <t>건미역(100G,8봉)</t>
        </is>
      </c>
      <c r="C34" t="inlineStr">
        <is>
          <t xml:space="preserve">  완도산  </t>
        </is>
      </c>
      <c r="D34" t="inlineStr">
        <is>
          <t>BOX</t>
        </is>
      </c>
      <c r="E34" t="n">
        <v>28300</v>
      </c>
      <c r="F34" t="inlineStr"/>
      <c r="G34" t="inlineStr">
        <is>
          <t>*100G*8봉/박스
*원초미역을자연건조한것</t>
        </is>
      </c>
    </row>
    <row r="35">
      <c r="A35" t="inlineStr"/>
      <c r="B35" t="inlineStr">
        <is>
          <t>건미역(100G,20봉)</t>
        </is>
      </c>
      <c r="C35" t="inlineStr">
        <is>
          <t xml:space="preserve">  완도산  </t>
        </is>
      </c>
      <c r="D35" t="inlineStr">
        <is>
          <t>BOX</t>
        </is>
      </c>
      <c r="E35" t="n">
        <v>64400</v>
      </c>
      <c r="F35" t="inlineStr"/>
      <c r="G35" t="inlineStr">
        <is>
          <t>*100G*20봉/박스
*원초미역을자연건조한것</t>
        </is>
      </c>
    </row>
    <row r="36">
      <c r="A36" t="inlineStr"/>
      <c r="B36" t="inlineStr">
        <is>
          <t>건미역(200G)</t>
        </is>
      </c>
      <c r="C36" t="inlineStr">
        <is>
          <t xml:space="preserve">  완도산  </t>
        </is>
      </c>
      <c r="D36" t="inlineStr">
        <is>
          <t>봉</t>
        </is>
      </c>
      <c r="E36" t="n">
        <v>6300</v>
      </c>
      <c r="F36" t="inlineStr"/>
      <c r="G36" t="inlineStr">
        <is>
          <t>*200G
*원초미역을자연건조한것</t>
        </is>
      </c>
    </row>
    <row r="37">
      <c r="A37" t="inlineStr"/>
      <c r="B37" t="inlineStr">
        <is>
          <t>건미역(200G,6봉)</t>
        </is>
      </c>
      <c r="C37" t="inlineStr">
        <is>
          <t xml:space="preserve">  완도산  </t>
        </is>
      </c>
      <c r="D37" t="inlineStr">
        <is>
          <t>BOX</t>
        </is>
      </c>
      <c r="E37" t="n">
        <v>34500</v>
      </c>
      <c r="F37" t="inlineStr"/>
      <c r="G37" t="inlineStr">
        <is>
          <t>*200G*6봉/박스
*원초미역을자연건조한것</t>
        </is>
      </c>
    </row>
    <row r="38">
      <c r="A38" t="inlineStr"/>
      <c r="B38" t="inlineStr">
        <is>
          <t>건미역(200G,10봉)</t>
        </is>
      </c>
      <c r="C38" t="inlineStr">
        <is>
          <t xml:space="preserve">  완도산  </t>
        </is>
      </c>
      <c r="D38" t="inlineStr">
        <is>
          <t>BOX</t>
        </is>
      </c>
      <c r="E38" t="n">
        <v>55700</v>
      </c>
      <c r="F38" t="inlineStr"/>
      <c r="G38" t="inlineStr">
        <is>
          <t>*200G*10봉/박스
*원초미역을자연건조한것</t>
        </is>
      </c>
    </row>
    <row r="39">
      <c r="A39" t="inlineStr"/>
      <c r="B39" t="inlineStr">
        <is>
          <t>건미역(500G)</t>
        </is>
      </c>
      <c r="C39" t="inlineStr">
        <is>
          <t xml:space="preserve">  완도산  </t>
        </is>
      </c>
      <c r="D39" t="inlineStr">
        <is>
          <t>봉</t>
        </is>
      </c>
      <c r="E39" t="n">
        <v>13800</v>
      </c>
      <c r="F39" t="inlineStr"/>
      <c r="G39" t="inlineStr">
        <is>
          <t>*500G
*원초미역을자연건조한것</t>
        </is>
      </c>
    </row>
    <row r="40">
      <c r="A40" t="inlineStr"/>
      <c r="B40" t="inlineStr">
        <is>
          <t>건미역(1KG)</t>
        </is>
      </c>
      <c r="C40" t="inlineStr">
        <is>
          <t xml:space="preserve">  완도산  </t>
        </is>
      </c>
      <c r="D40" t="inlineStr">
        <is>
          <t>KG</t>
        </is>
      </c>
      <c r="E40" t="n">
        <v>26500</v>
      </c>
      <c r="F40" t="inlineStr"/>
      <c r="G40" t="inlineStr">
        <is>
          <t>*500g*2봉/박스
*원초미역을자연건조한것</t>
        </is>
      </c>
    </row>
    <row r="41">
      <c r="A41" t="inlineStr"/>
      <c r="B41" t="inlineStr">
        <is>
          <t>건미역(500G,6봉)</t>
        </is>
      </c>
      <c r="C41" t="inlineStr">
        <is>
          <t xml:space="preserve">  완도산  </t>
        </is>
      </c>
      <c r="D41" t="inlineStr">
        <is>
          <t>봉</t>
        </is>
      </c>
      <c r="E41" t="n">
        <v>78500</v>
      </c>
      <c r="F41" t="inlineStr"/>
      <c r="G41" t="inlineStr">
        <is>
          <t>*500g*6봉/박스
*원초미역을자연건조한것</t>
        </is>
      </c>
    </row>
    <row r="42">
      <c r="A42" t="inlineStr"/>
      <c r="B42" t="inlineStr">
        <is>
          <t>컷트미역(100G)</t>
        </is>
      </c>
      <c r="C42" t="inlineStr">
        <is>
          <t xml:space="preserve">  완도산  </t>
        </is>
      </c>
      <c r="D42" t="inlineStr">
        <is>
          <t>봉</t>
        </is>
      </c>
      <c r="E42" t="n">
        <v>5400</v>
      </c>
      <c r="F42" t="inlineStr"/>
      <c r="G42" t="inlineStr">
        <is>
          <t>*100g/봉
*원초미역을자연건조하여자름</t>
        </is>
      </c>
    </row>
    <row r="43">
      <c r="A43" t="inlineStr"/>
      <c r="B43" t="inlineStr">
        <is>
          <t>컷트미역(200G)</t>
        </is>
      </c>
      <c r="C43" t="inlineStr">
        <is>
          <t xml:space="preserve">  완도산  </t>
        </is>
      </c>
      <c r="D43" t="inlineStr">
        <is>
          <t>봉</t>
        </is>
      </c>
      <c r="E43" t="n">
        <v>8300</v>
      </c>
      <c r="F43" t="inlineStr"/>
      <c r="G43" t="inlineStr">
        <is>
          <t>*200g/봉
*원초미역을자연건조하여자름</t>
        </is>
      </c>
    </row>
    <row r="44">
      <c r="A44" t="inlineStr">
        <is>
          <t>김</t>
        </is>
      </c>
      <c r="B44" t="inlineStr">
        <is>
          <t>구이용김</t>
        </is>
      </c>
      <c r="C44" t="inlineStr">
        <is>
          <t xml:space="preserve"> 국내산 </t>
        </is>
      </c>
      <c r="D44" t="inlineStr">
        <is>
          <t>속</t>
        </is>
      </c>
      <c r="E44" t="n">
        <v>14800</v>
      </c>
      <c r="F44" t="inlineStr"/>
      <c r="G44" t="inlineStr">
        <is>
          <t>*100장/속(구이용)</t>
        </is>
      </c>
    </row>
    <row r="45">
      <c r="A45" t="inlineStr"/>
      <c r="B45" t="inlineStr">
        <is>
          <t>구운김밥김</t>
        </is>
      </c>
      <c r="C45" t="inlineStr">
        <is>
          <t xml:space="preserve"> 국내산 </t>
        </is>
      </c>
      <c r="D45" t="inlineStr">
        <is>
          <t>속</t>
        </is>
      </c>
      <c r="E45" t="n">
        <v>18800</v>
      </c>
      <c r="F45" t="inlineStr"/>
      <c r="G45" t="inlineStr">
        <is>
          <t>*100장/속(김밥용)</t>
        </is>
      </c>
    </row>
    <row r="46">
      <c r="A46" t="inlineStr"/>
      <c r="B46" t="inlineStr">
        <is>
          <t>돌김</t>
        </is>
      </c>
      <c r="C46" t="inlineStr">
        <is>
          <t xml:space="preserve"> 국내산 </t>
        </is>
      </c>
      <c r="D46" t="inlineStr">
        <is>
          <t>속</t>
        </is>
      </c>
      <c r="E46" t="n">
        <v>13800</v>
      </c>
      <c r="F46" t="inlineStr"/>
      <c r="G46" t="inlineStr">
        <is>
          <t>*100장/속(구이용)</t>
        </is>
      </c>
    </row>
    <row r="47">
      <c r="A47" t="inlineStr"/>
      <c r="B47" t="inlineStr">
        <is>
          <t>무염김가루</t>
        </is>
      </c>
      <c r="C47" t="inlineStr">
        <is>
          <t xml:space="preserve"> 국내산 </t>
        </is>
      </c>
      <c r="D47" t="inlineStr">
        <is>
          <t>KG</t>
        </is>
      </c>
      <c r="E47" t="n">
        <v>62500</v>
      </c>
      <c r="F47" t="inlineStr"/>
      <c r="G47" t="inlineStr">
        <is>
          <t>*500g*2봉/Box(김100%)</t>
        </is>
      </c>
    </row>
    <row r="48">
      <c r="A48" t="inlineStr"/>
      <c r="B48" t="inlineStr">
        <is>
          <t>조미김가루</t>
        </is>
      </c>
      <c r="C48" t="inlineStr">
        <is>
          <t xml:space="preserve"> 국내산 </t>
        </is>
      </c>
      <c r="D48" t="inlineStr">
        <is>
          <t>KG</t>
        </is>
      </c>
      <c r="E48" t="n">
        <v>44000</v>
      </c>
      <c r="F48" t="inlineStr">
        <is>
          <t>▼</t>
        </is>
      </c>
      <c r="G48" t="inlineStr">
        <is>
          <t>*김60%(국내산),대두유(외국산),맛소금(국내산),들기름</t>
        </is>
      </c>
    </row>
    <row r="49">
      <c r="A49" t="inlineStr">
        <is>
          <t>파래</t>
        </is>
      </c>
      <c r="B49" t="inlineStr">
        <is>
          <t>건파래-선별</t>
        </is>
      </c>
      <c r="C49" t="inlineStr">
        <is>
          <t xml:space="preserve"> 국내산 </t>
        </is>
      </c>
      <c r="D49" t="inlineStr">
        <is>
          <t>KG</t>
        </is>
      </c>
      <c r="E49" t="n">
        <v>69900</v>
      </c>
      <c r="F49" t="inlineStr"/>
      <c r="G49" t="inlineStr">
        <is>
          <t>*건파래를찢어이물질선별후포장</t>
        </is>
      </c>
    </row>
    <row r="50">
      <c r="A50" t="inlineStr"/>
      <c r="B50" t="inlineStr">
        <is>
          <t>볶음파래김자반</t>
        </is>
      </c>
      <c r="C50" t="inlineStr">
        <is>
          <t xml:space="preserve"> 국내산 </t>
        </is>
      </c>
      <c r="D50" t="inlineStr">
        <is>
          <t>KG</t>
        </is>
      </c>
      <c r="E50" t="n">
        <v>30600</v>
      </c>
      <c r="F50" t="inlineStr"/>
      <c r="G50" t="inlineStr">
        <is>
          <t>*돌김자반(62%),옥배유(수입산),올리브유(수입산),
참기름(수입산),볶음깨(수입산)외</t>
        </is>
      </c>
    </row>
    <row r="51">
      <c r="A51" t="inlineStr">
        <is>
          <t>건
새
우</t>
        </is>
      </c>
      <c r="B51" t="inlineStr">
        <is>
          <t>두절건새우-국산</t>
        </is>
      </c>
      <c r="C51" t="inlineStr">
        <is>
          <t xml:space="preserve"> 국내산 </t>
        </is>
      </c>
      <c r="D51" t="inlineStr">
        <is>
          <t>KG</t>
        </is>
      </c>
      <c r="E51" t="n">
        <v>68900</v>
      </c>
      <c r="F51" t="inlineStr"/>
      <c r="G51" t="inlineStr">
        <is>
          <t>*두절새우/볶음용</t>
        </is>
      </c>
    </row>
    <row r="52">
      <c r="A52" t="inlineStr"/>
      <c r="B52" t="inlineStr">
        <is>
          <t>두절건새우-수입</t>
        </is>
      </c>
      <c r="C52" t="inlineStr">
        <is>
          <t xml:space="preserve">  중국산  </t>
        </is>
      </c>
      <c r="D52" t="inlineStr">
        <is>
          <t>KG</t>
        </is>
      </c>
      <c r="E52" t="n">
        <v>32700</v>
      </c>
      <c r="F52" t="inlineStr"/>
      <c r="G52" t="inlineStr">
        <is>
          <t>*두절새우/볶음용</t>
        </is>
      </c>
    </row>
    <row r="53">
      <c r="A53" t="inlineStr"/>
      <c r="B53" t="inlineStr">
        <is>
          <t>분홍수염새우-국산</t>
        </is>
      </c>
      <c r="C53" t="inlineStr">
        <is>
          <t xml:space="preserve"> 국내산 </t>
        </is>
      </c>
      <c r="D53" t="inlineStr">
        <is>
          <t>KG</t>
        </is>
      </c>
      <c r="E53" t="n">
        <v>56400</v>
      </c>
      <c r="F53" t="inlineStr"/>
      <c r="G53" t="inlineStr">
        <is>
          <t>*분홍수염새우/국물용</t>
        </is>
      </c>
    </row>
    <row r="54">
      <c r="A54" t="inlineStr"/>
      <c r="B54" t="inlineStr">
        <is>
          <t>분홍수염새우-수입</t>
        </is>
      </c>
      <c r="C54" t="inlineStr">
        <is>
          <t xml:space="preserve">  중국산  </t>
        </is>
      </c>
      <c r="D54" t="inlineStr">
        <is>
          <t>KG</t>
        </is>
      </c>
      <c r="E54" t="n">
        <v>29700</v>
      </c>
      <c r="F54" t="inlineStr"/>
      <c r="G54" t="inlineStr">
        <is>
          <t>*분홍수염새우/국물용</t>
        </is>
      </c>
    </row>
    <row r="55">
      <c r="A55" t="inlineStr"/>
      <c r="B55" t="inlineStr">
        <is>
          <t>보리새우</t>
        </is>
      </c>
      <c r="C55" t="inlineStr">
        <is>
          <t xml:space="preserve"> 국내산 </t>
        </is>
      </c>
      <c r="D55" t="inlineStr">
        <is>
          <t>KG</t>
        </is>
      </c>
      <c r="E55" t="n">
        <v>32500</v>
      </c>
      <c r="F55" t="inlineStr"/>
      <c r="G55" t="inlineStr">
        <is>
          <t>*흑새우/국물용</t>
        </is>
      </c>
    </row>
    <row r="56">
      <c r="A56" t="inlineStr">
        <is>
          <t>멸
치
류</t>
        </is>
      </c>
      <c r="B56" t="inlineStr">
        <is>
          <t>다시멸치(특)</t>
        </is>
      </c>
      <c r="C56" t="inlineStr">
        <is>
          <t xml:space="preserve"> 국내산 </t>
        </is>
      </c>
      <c r="D56" t="inlineStr">
        <is>
          <t>KG</t>
        </is>
      </c>
      <c r="E56" t="n">
        <v>21700</v>
      </c>
      <c r="F56" t="inlineStr"/>
      <c r="G56" t="inlineStr">
        <is>
          <t>*소량 발주시 단가 변동이 있음을 알려드립니다.
* 원물 확보에 따라 단가 변동 있을 수 있음</t>
        </is>
      </c>
    </row>
    <row r="57">
      <c r="A57" t="inlineStr"/>
      <c r="B57" t="inlineStr">
        <is>
          <t>다시멸치(특,10KG)</t>
        </is>
      </c>
      <c r="C57" t="inlineStr">
        <is>
          <t xml:space="preserve"> 국내산 </t>
        </is>
      </c>
      <c r="D57" t="inlineStr">
        <is>
          <t>BOX</t>
        </is>
      </c>
      <c r="E57" t="n">
        <v>213500</v>
      </c>
      <c r="F57" t="inlineStr"/>
      <c r="G57" t="inlineStr">
        <is>
          <t>*1KG*10봉/박스 *부직포다시망2장
* 원물 확보에 따라 단가 변동 있을 수 있음</t>
        </is>
      </c>
    </row>
    <row r="58">
      <c r="A58" t="inlineStr"/>
      <c r="B58" t="inlineStr">
        <is>
          <t>다시멸치(상)</t>
        </is>
      </c>
      <c r="C58" t="inlineStr">
        <is>
          <t xml:space="preserve"> 국내산 </t>
        </is>
      </c>
      <c r="D58" t="inlineStr">
        <is>
          <t>KG</t>
        </is>
      </c>
      <c r="E58" t="n">
        <v>19600</v>
      </c>
      <c r="F58" t="inlineStr">
        <is>
          <t>▲</t>
        </is>
      </c>
      <c r="G58" t="inlineStr">
        <is>
          <t>*소량 발주시 단가 변동이 있음을 알려드립니다.
* 원물 확보에 따라 단가 변동 있을 수 있음</t>
        </is>
      </c>
    </row>
    <row r="59">
      <c r="A59" t="inlineStr"/>
      <c r="B59" t="inlineStr">
        <is>
          <t>다시멸치(상,10KG)</t>
        </is>
      </c>
      <c r="C59" t="inlineStr">
        <is>
          <t xml:space="preserve"> 국내산 </t>
        </is>
      </c>
      <c r="D59" t="inlineStr">
        <is>
          <t>BOX</t>
        </is>
      </c>
      <c r="E59" t="n">
        <v>191500</v>
      </c>
      <c r="F59" t="inlineStr">
        <is>
          <t>▲</t>
        </is>
      </c>
      <c r="G59" t="inlineStr">
        <is>
          <t>*1KG*10봉/박스 *부직포다시망2장
* 원물 확보에 따라 단가 변동 있을 수 있음</t>
        </is>
      </c>
    </row>
    <row r="60">
      <c r="A60" t="inlineStr"/>
      <c r="B60" t="inlineStr">
        <is>
          <t>다시멸치(상,10KG)-
다시망미포함</t>
        </is>
      </c>
      <c r="C60" t="inlineStr">
        <is>
          <t xml:space="preserve"> 국내산 </t>
        </is>
      </c>
      <c r="D60" t="inlineStr">
        <is>
          <t>BOX</t>
        </is>
      </c>
      <c r="E60" t="n">
        <v>186800</v>
      </c>
      <c r="F60" t="inlineStr">
        <is>
          <t>▲</t>
        </is>
      </c>
      <c r="G60" t="inlineStr">
        <is>
          <t>*1KG*10봉/박스 *다시망미포함
* 원물 확보에 따라 단가 변동 있을 수 있음</t>
        </is>
      </c>
    </row>
    <row r="61">
      <c r="A61" t="inlineStr"/>
      <c r="B61" t="inlineStr">
        <is>
          <t>가이리</t>
        </is>
      </c>
      <c r="C61" t="inlineStr">
        <is>
          <t xml:space="preserve"> 국내산 </t>
        </is>
      </c>
      <c r="D61" t="inlineStr">
        <is>
          <t>KG</t>
        </is>
      </c>
      <c r="E61" t="n">
        <v>24300</v>
      </c>
      <c r="F61" t="inlineStr"/>
      <c r="G61" t="inlineStr">
        <is>
          <t>소멸치, 크기 1.5~2.5cm</t>
        </is>
      </c>
    </row>
    <row r="62">
      <c r="A62" t="inlineStr"/>
      <c r="B62" t="inlineStr">
        <is>
          <t>지리멸치</t>
        </is>
      </c>
      <c r="C62" t="inlineStr">
        <is>
          <t xml:space="preserve"> 국내산 </t>
        </is>
      </c>
      <c r="D62" t="inlineStr">
        <is>
          <t>KG</t>
        </is>
      </c>
      <c r="E62" t="n">
        <v>27500</v>
      </c>
      <c r="F62" t="inlineStr"/>
      <c r="G62" t="inlineStr">
        <is>
          <t>세멸치, 크기 0.5~1.5cm</t>
        </is>
      </c>
    </row>
    <row r="63">
      <c r="A63" t="inlineStr"/>
      <c r="B63" t="inlineStr">
        <is>
          <t>저염지리멸치</t>
        </is>
      </c>
      <c r="C63" t="inlineStr">
        <is>
          <t xml:space="preserve"> 국내산 </t>
        </is>
      </c>
      <c r="D63" t="inlineStr">
        <is>
          <t>KG</t>
        </is>
      </c>
      <c r="E63" t="n">
        <v>33000</v>
      </c>
      <c r="F63" t="inlineStr"/>
      <c r="G63" t="inlineStr">
        <is>
          <t>세멸치, 크기 0.5~1.5cm/염도3%이내</t>
        </is>
      </c>
    </row>
    <row r="64">
      <c r="A64" t="inlineStr"/>
      <c r="B64" t="inlineStr">
        <is>
          <t>디포리(국내산)</t>
        </is>
      </c>
      <c r="C64" t="inlineStr">
        <is>
          <t xml:space="preserve"> 국내산 </t>
        </is>
      </c>
      <c r="D64" t="inlineStr">
        <is>
          <t>KG</t>
        </is>
      </c>
      <c r="E64" t="n">
        <v>21000</v>
      </c>
      <c r="F64" t="inlineStr"/>
      <c r="G64" t="inlineStr">
        <is>
          <t>* 원물 확보에 따라 단가 변동 있을 수 있음</t>
        </is>
      </c>
    </row>
    <row r="65">
      <c r="A65" t="inlineStr"/>
      <c r="B65" t="inlineStr">
        <is>
          <t>디포리(국내산,10KG)</t>
        </is>
      </c>
      <c r="C65" t="inlineStr">
        <is>
          <t xml:space="preserve"> 국내산 </t>
        </is>
      </c>
      <c r="D65" t="inlineStr">
        <is>
          <t>BOX</t>
        </is>
      </c>
      <c r="E65" t="n">
        <v>204100</v>
      </c>
      <c r="F65" t="inlineStr"/>
      <c r="G65" t="inlineStr">
        <is>
          <t>* 원물 확보에 따라 단가 변동 있을 수 있음</t>
        </is>
      </c>
    </row>
    <row r="66">
      <c r="A66" t="inlineStr"/>
      <c r="B66" t="inlineStr">
        <is>
          <t>혼합다시5종-국산</t>
        </is>
      </c>
      <c r="C66" t="inlineStr">
        <is>
          <t xml:space="preserve"> 국내산 </t>
        </is>
      </c>
      <c r="D66" t="inlineStr">
        <is>
          <t>KG</t>
        </is>
      </c>
      <c r="E66" t="n">
        <v>19600</v>
      </c>
      <c r="F66" t="inlineStr"/>
      <c r="G66" t="inlineStr">
        <is>
          <t>*다시멸치(75%),디포리(10%),다시마(5%),
보리새우(5%),건표고(5%)</t>
        </is>
      </c>
    </row>
    <row r="67">
      <c r="A67" t="inlineStr"/>
      <c r="B67" t="inlineStr">
        <is>
          <t>혼합다시5종-국산(500g)</t>
        </is>
      </c>
      <c r="C67" t="inlineStr">
        <is>
          <t xml:space="preserve"> 국내산 </t>
        </is>
      </c>
      <c r="D67" t="inlineStr">
        <is>
          <t>KG</t>
        </is>
      </c>
      <c r="E67" t="n">
        <v>14100</v>
      </c>
      <c r="F67" t="inlineStr"/>
      <c r="G67" t="inlineStr">
        <is>
          <t>*다시멸치(75%),디포리(10%),다시마(5%),
보리새우(5%),건표고(5%)</t>
        </is>
      </c>
    </row>
    <row r="68">
      <c r="A68" t="inlineStr"/>
      <c r="B68" t="inlineStr">
        <is>
          <t>혼합다시5종-수입</t>
        </is>
      </c>
      <c r="C68" t="inlineStr">
        <is>
          <t xml:space="preserve"> 수입산 </t>
        </is>
      </c>
      <c r="D68" t="inlineStr">
        <is>
          <t>KG</t>
        </is>
      </c>
      <c r="E68" t="n">
        <v>17600</v>
      </c>
      <c r="F68" t="inlineStr"/>
      <c r="G68" t="inlineStr">
        <is>
          <t>*다시멸치(70%),디포리(10%),표고(중국산,5%),
다시마(10%),분홍새우(중국산5%)</t>
        </is>
      </c>
    </row>
    <row r="69">
      <c r="A69" t="inlineStr"/>
      <c r="B69" t="inlineStr">
        <is>
          <t>혼합다시5종-수입(500g)</t>
        </is>
      </c>
      <c r="C69" t="inlineStr">
        <is>
          <t xml:space="preserve"> 수입산 </t>
        </is>
      </c>
      <c r="D69" t="inlineStr">
        <is>
          <t>KG</t>
        </is>
      </c>
      <c r="E69" t="n">
        <v>13800</v>
      </c>
      <c r="F69" t="inlineStr"/>
      <c r="G69" t="inlineStr">
        <is>
          <t>*다시멸치(70%),디포리(10%),표고(중국산,5%),
다시마(10%),분홍새우(중국산5%)</t>
        </is>
      </c>
    </row>
    <row r="70">
      <c r="A70" t="inlineStr"/>
      <c r="B70" t="inlineStr">
        <is>
          <t>가쓰오부시</t>
        </is>
      </c>
      <c r="C70" t="inlineStr">
        <is>
          <t xml:space="preserve"> 필리핀
인도네시아  </t>
        </is>
      </c>
      <c r="D70" t="inlineStr">
        <is>
          <t>봉</t>
        </is>
      </c>
      <c r="E70" t="n">
        <v>12900</v>
      </c>
      <c r="F70" t="inlineStr"/>
      <c r="G70" t="inlineStr">
        <is>
          <t>*200g/봉
*국물용,가다랑어100%(슬라이스)</t>
        </is>
      </c>
    </row>
    <row r="71">
      <c r="A71" t="inlineStr"/>
      <c r="B71" t="inlineStr">
        <is>
          <t>건강혼합멸치(A)</t>
        </is>
      </c>
      <c r="C71" t="inlineStr">
        <is>
          <t xml:space="preserve"> 국내산 </t>
        </is>
      </c>
      <c r="D71" t="inlineStr">
        <is>
          <t>KG</t>
        </is>
      </c>
      <c r="E71" t="n">
        <v>26400</v>
      </c>
      <c r="F71" t="inlineStr"/>
      <c r="G71" t="inlineStr">
        <is>
          <t>*지리멸(40%),아몬드슬라이스(40%),두절건새우(20%)</t>
        </is>
      </c>
    </row>
    <row r="72">
      <c r="A72" t="inlineStr">
        <is>
          <t>북
어</t>
        </is>
      </c>
      <c r="B72" t="inlineStr">
        <is>
          <t>북어채</t>
        </is>
      </c>
      <c r="C72" t="inlineStr">
        <is>
          <t xml:space="preserve"> 러시아산 </t>
        </is>
      </c>
      <c r="D72" t="inlineStr">
        <is>
          <t>KG</t>
        </is>
      </c>
      <c r="E72" t="n">
        <v>44700</v>
      </c>
      <c r="F72" t="inlineStr"/>
      <c r="G72" t="inlineStr">
        <is>
          <t>*색깔이밝고군내가없음</t>
        </is>
      </c>
    </row>
    <row r="73">
      <c r="A73" t="inlineStr"/>
      <c r="B73" t="inlineStr">
        <is>
          <t>황태채</t>
        </is>
      </c>
      <c r="C73" t="inlineStr">
        <is>
          <t xml:space="preserve"> 러시아산 </t>
        </is>
      </c>
      <c r="D73" t="inlineStr">
        <is>
          <t>KG</t>
        </is>
      </c>
      <c r="E73" t="n">
        <v>46000</v>
      </c>
      <c r="F73" t="inlineStr"/>
      <c r="G73" t="inlineStr">
        <is>
          <t>*색깔이노랗고군내가없음</t>
        </is>
      </c>
    </row>
    <row r="74">
      <c r="A74" t="inlineStr">
        <is>
          <t>조미채</t>
        </is>
      </c>
      <c r="B74" t="inlineStr">
        <is>
          <t>구운쥐포채</t>
        </is>
      </c>
      <c r="C74" t="inlineStr">
        <is>
          <t xml:space="preserve"> 베트남산 </t>
        </is>
      </c>
      <c r="D74" t="inlineStr">
        <is>
          <t>KG</t>
        </is>
      </c>
      <c r="E74" t="n">
        <v>34500</v>
      </c>
      <c r="F74" t="inlineStr"/>
      <c r="G74" t="inlineStr">
        <is>
          <t>*구워서손으로찢은모양
*쥐취어육(87%),설탕(9%),D*솔비톨(2%)외</t>
        </is>
      </c>
    </row>
    <row r="75">
      <c r="A75" t="inlineStr"/>
      <c r="B75" t="inlineStr">
        <is>
          <t>참쥐포채(가위컷)</t>
        </is>
      </c>
      <c r="C75" t="inlineStr">
        <is>
          <t xml:space="preserve"> 베트남산 </t>
        </is>
      </c>
      <c r="D75" t="inlineStr">
        <is>
          <t>KG</t>
        </is>
      </c>
      <c r="E75" t="n">
        <v>31900</v>
      </c>
      <c r="F75" t="inlineStr"/>
      <c r="G75" t="inlineStr"/>
    </row>
    <row r="76">
      <c r="A76" t="inlineStr"/>
      <c r="B76" t="inlineStr">
        <is>
          <t>쥐어채</t>
        </is>
      </c>
      <c r="C76" t="inlineStr">
        <is>
          <t xml:space="preserve"> 베트남산 </t>
        </is>
      </c>
      <c r="D76" t="inlineStr">
        <is>
          <t>KG</t>
        </is>
      </c>
      <c r="E76" t="n">
        <v>11000</v>
      </c>
      <c r="F76" t="inlineStr"/>
      <c r="G76" t="inlineStr">
        <is>
          <t>*0.3*13cm로가는채
*연육(70%),설탕,솔비톨,옥수수전분외</t>
        </is>
      </c>
    </row>
    <row r="77">
      <c r="A77" t="inlineStr"/>
      <c r="B77" t="inlineStr">
        <is>
          <t>명엽채</t>
        </is>
      </c>
      <c r="C77" t="inlineStr">
        <is>
          <t xml:space="preserve"> 베트남산 </t>
        </is>
      </c>
      <c r="D77" t="inlineStr">
        <is>
          <t>KG</t>
        </is>
      </c>
      <c r="E77" t="n">
        <v>11600</v>
      </c>
      <c r="F77" t="inlineStr"/>
      <c r="G77" t="inlineStr">
        <is>
          <t>*넓이2~3mm/길이10~15cm
*연육(70%),전분,설탕,솔비톨외</t>
        </is>
      </c>
    </row>
    <row r="78">
      <c r="A78" t="inlineStr">
        <is>
          <t>일
미</t>
        </is>
      </c>
      <c r="B78" t="inlineStr">
        <is>
          <t>일미채-국산</t>
        </is>
      </c>
      <c r="C78" t="inlineStr">
        <is>
          <t xml:space="preserve"> 국내산 </t>
        </is>
      </c>
      <c r="D78" t="inlineStr">
        <is>
          <t>KG</t>
        </is>
      </c>
      <c r="E78" t="inlineStr">
        <is>
          <t>품절</t>
        </is>
      </c>
      <c r="F78" t="inlineStr"/>
      <c r="G78" t="inlineStr">
        <is>
          <t>*백색의가는조미오징어채
*오징어(80.05%),설탕(6.3%),D*소르비틀외</t>
        </is>
      </c>
    </row>
    <row r="79">
      <c r="A79" t="inlineStr"/>
      <c r="B79" t="inlineStr">
        <is>
          <t>일미채-수입완제</t>
        </is>
      </c>
      <c r="C79" t="inlineStr">
        <is>
          <t>중국산</t>
        </is>
      </c>
      <c r="D79" t="inlineStr">
        <is>
          <t>KG</t>
        </is>
      </c>
      <c r="E79" t="n">
        <v>27200</v>
      </c>
      <c r="F79" t="inlineStr"/>
      <c r="G79" t="inlineStr">
        <is>
          <t>*백색의가는조미오징어채
*오징어(80.05%),설탕(6.3%),D*소르비틀외</t>
        </is>
      </c>
    </row>
    <row r="80">
      <c r="A80" t="inlineStr">
        <is>
          <t>진
미</t>
        </is>
      </c>
      <c r="B80" t="inlineStr">
        <is>
          <t>진미채-국산</t>
        </is>
      </c>
      <c r="C80" t="inlineStr">
        <is>
          <t xml:space="preserve"> 국내산 </t>
        </is>
      </c>
      <c r="D80" t="inlineStr">
        <is>
          <t>KG</t>
        </is>
      </c>
      <c r="E80" t="inlineStr">
        <is>
          <t>품절</t>
        </is>
      </c>
      <c r="F80" t="inlineStr"/>
      <c r="G80" t="inlineStr">
        <is>
          <t>*백색의굵은조미오징어채
*오징어(83.53%),D*소르비틀(7%),설탕외</t>
        </is>
      </c>
    </row>
    <row r="81">
      <c r="A81" t="inlineStr"/>
      <c r="B81" t="inlineStr">
        <is>
          <t>진미채-수입</t>
        </is>
      </c>
      <c r="C81" t="inlineStr">
        <is>
          <t xml:space="preserve"> 페루산 </t>
        </is>
      </c>
      <c r="D81" t="inlineStr">
        <is>
          <t>KG</t>
        </is>
      </c>
      <c r="E81" t="n">
        <v>30300</v>
      </c>
      <c r="F81" t="inlineStr">
        <is>
          <t>▲</t>
        </is>
      </c>
      <c r="G81" t="inlineStr">
        <is>
          <t>*백색의굵은조미오징어채
*오징어(83.53%),D*소르비틀(7%),설탕외</t>
        </is>
      </c>
    </row>
    <row r="82">
      <c r="A82" t="inlineStr">
        <is>
          <t>홍
미</t>
        </is>
      </c>
      <c r="B82" t="inlineStr">
        <is>
          <t>홍진미채-국산</t>
        </is>
      </c>
      <c r="C82" t="inlineStr">
        <is>
          <t xml:space="preserve"> 국내산 </t>
        </is>
      </c>
      <c r="D82" t="inlineStr">
        <is>
          <t>KG</t>
        </is>
      </c>
      <c r="E82" t="inlineStr">
        <is>
          <t>품절</t>
        </is>
      </c>
      <c r="F82" t="inlineStr"/>
      <c r="G82" t="inlineStr">
        <is>
          <t>*붉은색의굵은조미오징어채
*오징어(83.53%),D*소르비틀(7%),설탕외</t>
        </is>
      </c>
    </row>
    <row r="83">
      <c r="A83" t="inlineStr"/>
      <c r="B83" t="inlineStr">
        <is>
          <t>홍진미채-수입</t>
        </is>
      </c>
      <c r="C83" t="inlineStr">
        <is>
          <t xml:space="preserve"> 페루산 </t>
        </is>
      </c>
      <c r="D83" t="inlineStr">
        <is>
          <t>KG</t>
        </is>
      </c>
      <c r="E83" t="n">
        <v>33800</v>
      </c>
      <c r="F83" t="inlineStr"/>
      <c r="G83" t="inlineStr">
        <is>
          <t>*붉은색의굵은조미오징어채
*오징어(83.48%),D*소르비틀(7%),설탕외</t>
        </is>
      </c>
    </row>
    <row r="84">
      <c r="A84" t="inlineStr">
        <is>
          <t>건명태</t>
        </is>
      </c>
      <c r="B84" t="inlineStr">
        <is>
          <t>건명태두</t>
        </is>
      </c>
      <c r="C84" t="inlineStr">
        <is>
          <t xml:space="preserve"> 러시아산 </t>
        </is>
      </c>
      <c r="D84" t="inlineStr">
        <is>
          <t>KG</t>
        </is>
      </c>
      <c r="E84" t="n">
        <v>17300</v>
      </c>
      <c r="F84" t="inlineStr"/>
      <c r="G84" t="inlineStr">
        <is>
          <t>*건명태대가리,다시용</t>
        </is>
      </c>
    </row>
    <row r="85">
      <c r="A85" t="inlineStr">
        <is>
          <t>새우젓</t>
        </is>
      </c>
      <c r="B85" t="inlineStr">
        <is>
          <t>새우젓(프리미엄,6KG)</t>
        </is>
      </c>
      <c r="C85" t="inlineStr">
        <is>
          <t xml:space="preserve"> 국내산 </t>
        </is>
      </c>
      <c r="D85" t="inlineStr">
        <is>
          <t>box</t>
        </is>
      </c>
      <c r="E85" t="n">
        <v>100800</v>
      </c>
      <c r="F85" t="inlineStr"/>
      <c r="G85" t="inlineStr">
        <is>
          <t>*1kg*6병/박스</t>
        </is>
      </c>
    </row>
    <row r="86">
      <c r="A86" t="inlineStr"/>
      <c r="B86" t="inlineStr">
        <is>
          <t>새우젓(상,6KG)</t>
        </is>
      </c>
      <c r="C86" t="inlineStr">
        <is>
          <t xml:space="preserve"> 국내산 </t>
        </is>
      </c>
      <c r="D86" t="inlineStr">
        <is>
          <t>box</t>
        </is>
      </c>
      <c r="E86" t="n">
        <v>96100</v>
      </c>
      <c r="F86" t="inlineStr"/>
      <c r="G86" t="inlineStr">
        <is>
          <t>*1kg*6병/박스</t>
        </is>
      </c>
    </row>
    <row r="87">
      <c r="A87" t="inlineStr">
        <is>
          <t>대추</t>
        </is>
      </c>
      <c r="B87" t="inlineStr">
        <is>
          <t>건대추(상초)</t>
        </is>
      </c>
      <c r="C87" t="inlineStr">
        <is>
          <t xml:space="preserve"> 국내산 </t>
        </is>
      </c>
      <c r="D87" t="inlineStr">
        <is>
          <t>KG</t>
        </is>
      </c>
      <c r="E87" t="n">
        <v>25100</v>
      </c>
      <c r="F87" t="inlineStr"/>
      <c r="G87" t="inlineStr"/>
    </row>
    <row r="88">
      <c r="A88" t="inlineStr"/>
      <c r="B88" t="inlineStr">
        <is>
          <t>건대추(씨제거)</t>
        </is>
      </c>
      <c r="C88" t="inlineStr">
        <is>
          <t xml:space="preserve"> 국내산 </t>
        </is>
      </c>
      <c r="D88" t="inlineStr">
        <is>
          <t>KG</t>
        </is>
      </c>
      <c r="E88" t="n">
        <v>46300</v>
      </c>
      <c r="F88" t="inlineStr"/>
      <c r="G88" t="inlineStr"/>
    </row>
    <row r="89">
      <c r="A89" t="inlineStr">
        <is>
          <t>건포도</t>
        </is>
      </c>
      <c r="B89" t="inlineStr">
        <is>
          <t>건포도</t>
        </is>
      </c>
      <c r="C89" t="inlineStr">
        <is>
          <t xml:space="preserve"> 미국산 </t>
        </is>
      </c>
      <c r="D89" t="inlineStr">
        <is>
          <t>KG</t>
        </is>
      </c>
      <c r="E89" t="n">
        <v>11800</v>
      </c>
      <c r="F89" t="inlineStr"/>
      <c r="G89" t="inlineStr"/>
    </row>
    <row r="90">
      <c r="A90" t="inlineStr">
        <is>
          <t>호두</t>
        </is>
      </c>
      <c r="B90" t="inlineStr">
        <is>
          <t>깐호두</t>
        </is>
      </c>
      <c r="C90" t="inlineStr">
        <is>
          <t xml:space="preserve"> 미국산 </t>
        </is>
      </c>
      <c r="D90" t="inlineStr">
        <is>
          <t>KG</t>
        </is>
      </c>
      <c r="E90" t="n">
        <v>23900</v>
      </c>
      <c r="F90" t="inlineStr"/>
      <c r="G90" t="inlineStr"/>
    </row>
    <row r="91">
      <c r="A91" t="inlineStr">
        <is>
          <t>아몬드</t>
        </is>
      </c>
      <c r="B91" t="inlineStr">
        <is>
          <t>아몬드슬라이스(생)</t>
        </is>
      </c>
      <c r="C91" t="inlineStr">
        <is>
          <t xml:space="preserve"> 미국산 </t>
        </is>
      </c>
      <c r="D91" t="inlineStr">
        <is>
          <t>KG</t>
        </is>
      </c>
      <c r="E91" t="n">
        <v>18800</v>
      </c>
      <c r="F91" t="inlineStr"/>
      <c r="G91" t="inlineStr"/>
    </row>
    <row r="92">
      <c r="A92" t="inlineStr"/>
      <c r="B92" t="inlineStr">
        <is>
          <t>통아몬드(볶음)</t>
        </is>
      </c>
      <c r="C92" t="inlineStr">
        <is>
          <t xml:space="preserve"> 미국산 </t>
        </is>
      </c>
      <c r="D92" t="inlineStr">
        <is>
          <t>KG</t>
        </is>
      </c>
      <c r="E92" t="n">
        <v>18500</v>
      </c>
      <c r="F92" t="inlineStr"/>
      <c r="G92" t="inlineStr"/>
    </row>
    <row r="93">
      <c r="A93" t="inlineStr">
        <is>
          <t>해조류</t>
        </is>
      </c>
      <c r="B93" t="inlineStr">
        <is>
          <t>무염미역줄기</t>
        </is>
      </c>
      <c r="C93" t="inlineStr">
        <is>
          <t>국산</t>
        </is>
      </c>
      <c r="D93" t="inlineStr">
        <is>
          <t>KG</t>
        </is>
      </c>
      <c r="E93" t="n">
        <v>7400</v>
      </c>
      <c r="F93" t="inlineStr"/>
      <c r="G93" t="inlineStr">
        <is>
          <t>* 실링포장
 * 미역줄기 : 100%
   어린 줄기 부분만을 잘게 찢어서 매우 부드러움</t>
        </is>
      </c>
    </row>
    <row r="94">
      <c r="A94" t="inlineStr"/>
      <c r="B94" t="inlineStr">
        <is>
          <t>무염쌈다시마</t>
        </is>
      </c>
      <c r="C94" t="inlineStr">
        <is>
          <t>국산</t>
        </is>
      </c>
      <c r="D94" t="inlineStr">
        <is>
          <t>KG</t>
        </is>
      </c>
      <c r="E94" t="n">
        <v>6400</v>
      </c>
      <c r="F94" t="inlineStr"/>
      <c r="G94" t="inlineStr">
        <is>
          <t>* 실링포장
 * 다시마 : 100%
    뿌리 쪽 제거 후 쌈용으로 사용.</t>
        </is>
      </c>
    </row>
    <row r="95">
      <c r="A95" t="inlineStr"/>
      <c r="B95" t="inlineStr">
        <is>
          <t>염장꼬시래기</t>
        </is>
      </c>
      <c r="C95" t="inlineStr">
        <is>
          <t>국산</t>
        </is>
      </c>
      <c r="D95" t="inlineStr">
        <is>
          <t>KG</t>
        </is>
      </c>
      <c r="E95" t="n">
        <v>6300</v>
      </c>
      <c r="F95" t="inlineStr"/>
      <c r="G95" t="inlineStr">
        <is>
          <t>* 실링포장
 * 꼬시래기 : 80%, 소금(수입) : 20%</t>
        </is>
      </c>
    </row>
    <row r="96">
      <c r="A96" t="inlineStr"/>
      <c r="B96" t="inlineStr">
        <is>
          <t>염장다시마채</t>
        </is>
      </c>
      <c r="C96" t="inlineStr">
        <is>
          <t>국산</t>
        </is>
      </c>
      <c r="D96" t="inlineStr">
        <is>
          <t>KG</t>
        </is>
      </c>
      <c r="E96" t="n">
        <v>5600</v>
      </c>
      <c r="F96" t="inlineStr"/>
      <c r="G96" t="inlineStr">
        <is>
          <t>* 실링포장
 * 다시마 : 80%, 소금(수입) : 20%</t>
        </is>
      </c>
    </row>
    <row r="97">
      <c r="A97" t="inlineStr"/>
      <c r="B97" t="inlineStr">
        <is>
          <t>염장미역</t>
        </is>
      </c>
      <c r="C97" t="inlineStr">
        <is>
          <t>국산</t>
        </is>
      </c>
      <c r="D97" t="inlineStr">
        <is>
          <t>KG</t>
        </is>
      </c>
      <c r="E97" t="n">
        <v>6400</v>
      </c>
      <c r="F97" t="inlineStr"/>
      <c r="G97" t="inlineStr">
        <is>
          <t>* 냉국, 미역국용
 * 실링포장
 * 미역 : 90%, 소금(수입) : 10%</t>
        </is>
      </c>
    </row>
    <row r="98">
      <c r="A98" t="inlineStr"/>
      <c r="B98" t="inlineStr">
        <is>
          <t>염장미역줄기</t>
        </is>
      </c>
      <c r="C98" t="inlineStr">
        <is>
          <t>국산</t>
        </is>
      </c>
      <c r="D98" t="inlineStr">
        <is>
          <t>KG</t>
        </is>
      </c>
      <c r="E98" t="n">
        <v>6000</v>
      </c>
      <c r="F98" t="inlineStr"/>
      <c r="G98" t="inlineStr">
        <is>
          <t>* 실링포장
 * 미역줄기 : 75%, 소금(수입) : 25%
   어린 줄기 부분만을 잘게 찢어서 매우 부드러움</t>
        </is>
      </c>
    </row>
    <row r="99">
      <c r="A99" t="inlineStr"/>
      <c r="B99" t="inlineStr">
        <is>
          <t>염장쌈다시마</t>
        </is>
      </c>
      <c r="C99" t="inlineStr">
        <is>
          <t>국산</t>
        </is>
      </c>
      <c r="D99" t="inlineStr">
        <is>
          <t>KG</t>
        </is>
      </c>
      <c r="E99" t="n">
        <v>5600</v>
      </c>
      <c r="F99" t="inlineStr"/>
      <c r="G99" t="inlineStr">
        <is>
          <t>* 실링포장
 * 다시마 : 80%, 소금(수입) : 20%
    뿌리 쪽 제거 후 쌈용으로 사용.</t>
        </is>
      </c>
    </row>
    <row r="100">
      <c r="A100" t="inlineStr"/>
      <c r="B100" t="inlineStr">
        <is>
          <t>모듬해초</t>
        </is>
      </c>
      <c r="C100" t="inlineStr">
        <is>
          <t>국산</t>
        </is>
      </c>
      <c r="D100" t="inlineStr">
        <is>
          <t>KG</t>
        </is>
      </c>
      <c r="E100" t="n">
        <v>14400</v>
      </c>
      <c r="F100" t="inlineStr"/>
      <c r="G100" t="inlineStr">
        <is>
          <t>* 실링포장
 * [ 미역줄기(20%), 염장미역(10%), 채다시마(10%),
   꼬시래기(25%), 한천(15%), 세모가사리(5%)   불등가사리(5%) ] 90% + 소금(수입) 10%</t>
        </is>
      </c>
    </row>
    <row r="101">
      <c r="A101" t="inlineStr">
        <is>
          <t>* 신선한 제품을 공급하기 위해 특정 주요제품은 단가 변동이 있을 수 있습니다. (일일경매에 따른 원물단가변동)</t>
        </is>
      </c>
      <c r="B101" t="inlineStr"/>
      <c r="C101" t="inlineStr"/>
      <c r="D101" t="inlineStr"/>
      <c r="E101" t="inlineStr"/>
      <c r="F101" t="inlineStr"/>
      <c r="G101" t="inlineStr"/>
    </row>
  </sheetData>
  <hyperlinks>
    <hyperlink ref="A2" r:id="rId1"/>
  </hyperlinks>
  <pageMargins left="0.75" right="0.75" top="1" bottom="1" header="0.5" footer="0.5"/>
</worksheet>
</file>

<file path=xl/worksheets/sheet17.xml><?xml version="1.0" encoding="utf-8"?>
<worksheet xmlns:r="http://schemas.openxmlformats.org/officeDocument/2006/relationships" xmlns="http://schemas.openxmlformats.org/spreadsheetml/2006/main">
  <sheetPr>
    <outlinePr summaryBelow="1" summaryRight="1"/>
    <pageSetUpPr/>
  </sheetPr>
  <dimension ref="A1:H268"/>
  <sheetViews>
    <sheetView workbookViewId="0">
      <selection activeCell="A1" sqref="A1"/>
    </sheetView>
  </sheetViews>
  <sheetFormatPr baseColWidth="8" defaultRowHeight="15"/>
  <sheetData>
    <row r="1">
      <c r="A1" t="inlineStr">
        <is>
          <t>5821_호남푸드_슬로우24,6월단가5최종12+3.xlsx</t>
        </is>
      </c>
    </row>
    <row r="2">
      <c r="A2" t="inlineStr">
        <is>
          <t>https://school062.com/bbs/board.php?bo_table=product_02&amp;wr_id=5821</t>
        </is>
      </c>
    </row>
    <row r="3">
      <c r="A3" s="1" t="inlineStr">
        <is>
          <t xml:space="preserve">
  The  슬로우 메 이 드 
</t>
        </is>
      </c>
      <c r="B3" s="1" t="inlineStr"/>
      <c r="C3" s="1" t="inlineStr"/>
      <c r="D3" s="1" t="inlineStr"/>
      <c r="E3" s="1" t="inlineStr"/>
      <c r="F3" s="1" t="inlineStr"/>
      <c r="G3" s="1" t="inlineStr"/>
      <c r="H3" s="1" t="inlineStr"/>
    </row>
    <row r="4">
      <c r="A4" t="inlineStr">
        <is>
          <t>홍보담당 장선아/ 010-9602-5236  /  호남푸드 576-0993</t>
        </is>
      </c>
      <c r="B4" t="inlineStr"/>
      <c r="C4" t="inlineStr"/>
      <c r="D4" t="inlineStr"/>
      <c r="E4" t="inlineStr"/>
      <c r="F4" t="inlineStr"/>
      <c r="G4" t="inlineStr"/>
      <c r="H4" t="inlineStr"/>
    </row>
    <row r="5">
      <c r="A5" t="inlineStr">
        <is>
          <t>구분</t>
        </is>
      </c>
      <c r="B5" t="inlineStr">
        <is>
          <t>제품</t>
        </is>
      </c>
      <c r="C5" t="inlineStr">
        <is>
          <t>제품명</t>
        </is>
      </c>
      <c r="D5" t="inlineStr">
        <is>
          <t>규격</t>
        </is>
      </c>
      <c r="E5" t="inlineStr">
        <is>
          <t>봉당입수</t>
        </is>
      </c>
      <c r="F5" t="inlineStr">
        <is>
          <t>개당단가</t>
        </is>
      </c>
      <c r="G5" t="inlineStr">
        <is>
          <t>봉단가</t>
        </is>
      </c>
      <c r="H5" t="inlineStr">
        <is>
          <t>원재료명 및 함량</t>
        </is>
      </c>
    </row>
    <row r="6">
      <c r="A6" t="inlineStr"/>
      <c r="B6" t="inlineStr"/>
      <c r="C6" t="inlineStr">
        <is>
          <t>블랙 타이거
치즈새우</t>
        </is>
      </c>
      <c r="D6" t="inlineStr">
        <is>
          <t>450g</t>
        </is>
      </c>
      <c r="E6" t="inlineStr">
        <is>
          <t>45g*10</t>
        </is>
      </c>
      <c r="F6" t="n">
        <v>2332</v>
      </c>
      <c r="G6" t="n">
        <v>23320</v>
      </c>
      <c r="H6" t="inlineStr">
        <is>
          <t>새우(85%),모짜렐라치즈11%(우유,소금,락토코커스락티스.우유응고효소,)프리더스트(변성전분,난백분말,소금,옥수수전분,팜유.글리세린지방산에스테르)</t>
        </is>
      </c>
    </row>
    <row r="7">
      <c r="A7" t="inlineStr"/>
      <c r="B7" t="inlineStr"/>
      <c r="C7" t="inlineStr">
        <is>
          <t>스페셜 버터갈릭
미트볼+이탈리인프레쉬화이트소스200g</t>
        </is>
      </c>
      <c r="D7" t="inlineStr">
        <is>
          <t>1kg</t>
        </is>
      </c>
      <c r="E7" t="inlineStr">
        <is>
          <t>25g*40</t>
        </is>
      </c>
      <c r="F7" t="n">
        <v>494</v>
      </c>
      <c r="G7" t="n">
        <v>19750</v>
      </c>
      <c r="H7" t="inlineStr">
        <is>
          <t>돼지고기(국내산,뒷다리살78.5%,지방포함)풍미가득버터갈릭소스(마요네즈(식물성유지,(외국산:아르헨티나,미국,중국등)정제수,난황백(계란:국산)정제소금(국산)</t>
        </is>
      </c>
    </row>
    <row r="8">
      <c r="A8" t="inlineStr"/>
      <c r="B8" t="inlineStr"/>
      <c r="C8" t="inlineStr">
        <is>
          <t>스페셜 버터갈릭
미트볼</t>
        </is>
      </c>
      <c r="D8" t="inlineStr">
        <is>
          <t>1kg</t>
        </is>
      </c>
      <c r="E8" t="inlineStr">
        <is>
          <t>25g*40</t>
        </is>
      </c>
      <c r="F8" t="n">
        <v>420</v>
      </c>
      <c r="G8" t="n">
        <v>16820</v>
      </c>
      <c r="H8" t="inlineStr">
        <is>
          <t>돼지고기(국내산,뒷다리살78.5%,지방포함)풍미가득버터갈릭소스(마요네즈(식물성유지,(외국산:아르헨티나,미국,중국등)정제수,난황백(계란:국산)정제소금(국산)</t>
        </is>
      </c>
    </row>
    <row r="9">
      <c r="A9" t="inlineStr"/>
      <c r="B9" t="inlineStr"/>
      <c r="C9" t="inlineStr">
        <is>
          <t>모과청 한돈 갈비
로스트갈릭소스200g</t>
        </is>
      </c>
      <c r="D9" t="inlineStr">
        <is>
          <t>900g</t>
        </is>
      </c>
      <c r="E9" t="inlineStr">
        <is>
          <t>75g*12</t>
        </is>
      </c>
      <c r="F9" t="n">
        <v>1457</v>
      </c>
      <c r="G9" t="n">
        <v>17480</v>
      </c>
      <c r="H9" t="inlineStr">
        <is>
          <t>돼지갈비살(국산)32.61%,돼지고기(국산)30.11%,돼지지방(국산)7.53%,모과청0.4%(모과:60%,국산),배퓌래,파인애플퓌래</t>
        </is>
      </c>
    </row>
    <row r="10">
      <c r="A10" t="inlineStr"/>
      <c r="B10" t="inlineStr"/>
      <c r="C10" t="inlineStr">
        <is>
          <t>모과청 한돈 갈비</t>
        </is>
      </c>
      <c r="D10" t="inlineStr">
        <is>
          <t>900g</t>
        </is>
      </c>
      <c r="E10" t="inlineStr">
        <is>
          <t>75g*12</t>
        </is>
      </c>
      <c r="F10" t="n">
        <v>1300</v>
      </c>
      <c r="G10" t="n">
        <v>15610</v>
      </c>
      <c r="H10" t="inlineStr">
        <is>
          <t>돼지갈비살(국산)32.61%,돼지고기(국산)30.11%,돼지지방(국산)7.53%,모과청0.4%(모과:60%,국산),배퓌래,파인애플퓌래</t>
        </is>
      </c>
    </row>
    <row r="11">
      <c r="A11" t="inlineStr"/>
      <c r="B11" t="inlineStr"/>
      <c r="C11" t="inlineStr">
        <is>
          <t>조선의떡갈비왕+풍미가득
버터갈릭소스240g</t>
        </is>
      </c>
      <c r="D11" t="inlineStr">
        <is>
          <t>1.2kg</t>
        </is>
      </c>
      <c r="E11" t="inlineStr">
        <is>
          <t>100g*12</t>
        </is>
      </c>
      <c r="F11" t="inlineStr">
        <is>
          <t>단종</t>
        </is>
      </c>
      <c r="G11" t="inlineStr"/>
      <c r="H11" t="inlineStr">
        <is>
          <t>돼지고기(갈비살:국산)36.3%,돼지고기(정육:국산)27.22%
돈지방(국산)6.05%,쇠고기(정육:국산)3.02%,닭고기(정육:국산)3.02%,마늘 대파,숯불갈비맛액기스</t>
        </is>
      </c>
    </row>
    <row r="12">
      <c r="A12" t="inlineStr"/>
      <c r="B12" t="inlineStr"/>
      <c r="C12" t="inlineStr">
        <is>
          <t>조선의떡갈비왕</t>
        </is>
      </c>
      <c r="D12" t="inlineStr">
        <is>
          <t>1.2kg</t>
        </is>
      </c>
      <c r="E12" t="inlineStr">
        <is>
          <t>100g*12</t>
        </is>
      </c>
      <c r="F12" t="inlineStr"/>
      <c r="G12" t="inlineStr"/>
      <c r="H12" t="inlineStr">
        <is>
          <t>돼지고기(갈비살:국산)36.3%,돼지고기(정육:국산)27.22%
돈지방(국산)6.05%,쇠고기(정육:국산)3.02%,닭고기(정육:국산)3.02%,마늘 대파,숯불갈비맛액기스</t>
        </is>
      </c>
    </row>
    <row r="13">
      <c r="A13" t="inlineStr"/>
      <c r="B13" t="inlineStr"/>
      <c r="C13" t="inlineStr">
        <is>
          <t xml:space="preserve">투움바 함박
스테이크스테이크잘라흘러나오는투움바소스찍어드세요
</t>
        </is>
      </c>
      <c r="D13" t="inlineStr">
        <is>
          <t>800g</t>
        </is>
      </c>
      <c r="E13" t="inlineStr">
        <is>
          <t>80g×10</t>
        </is>
      </c>
      <c r="F13" t="inlineStr">
        <is>
          <t>단종</t>
        </is>
      </c>
      <c r="G13" t="inlineStr"/>
      <c r="H13" t="inlineStr">
        <is>
          <t>돼지고기51.66%(뒷다리/국내산),돈지방(국산),투움바소스21.06%,냉동양파,건빵가루,드-미글라스소스</t>
        </is>
      </c>
    </row>
    <row r="14">
      <c r="A14" t="inlineStr"/>
      <c r="B14" t="inlineStr"/>
      <c r="C14" t="inlineStr">
        <is>
          <t>브리또8호(20cm)</t>
        </is>
      </c>
      <c r="D14" t="inlineStr"/>
      <c r="E14" t="inlineStr">
        <is>
          <t>12장</t>
        </is>
      </c>
      <c r="F14" t="inlineStr">
        <is>
          <t>단종</t>
        </is>
      </c>
      <c r="G14" t="inlineStr"/>
      <c r="H14" t="inlineStr"/>
    </row>
    <row r="15">
      <c r="A15" t="inlineStr"/>
      <c r="B15" t="inlineStr"/>
      <c r="C15" t="inlineStr">
        <is>
          <t>육즙가득 한돈떡갈비스틱+레몬크림소스400g최소발주5set</t>
        </is>
      </c>
      <c r="D15" t="inlineStr">
        <is>
          <t>1.4kg</t>
        </is>
      </c>
      <c r="E15" t="inlineStr">
        <is>
          <t>70g×20</t>
        </is>
      </c>
      <c r="F15" t="inlineStr">
        <is>
          <t>단종</t>
        </is>
      </c>
      <c r="G15" t="inlineStr"/>
      <c r="H15" t="inlineStr">
        <is>
          <t>돼지고기52.51%(국산,갈비살28.64%,뒤다리살)우지방(국산)
흑설탕,양파
사이즈(mm)
145×20×25(높이)</t>
        </is>
      </c>
    </row>
    <row r="16">
      <c r="A16" t="inlineStr"/>
      <c r="B16" t="inlineStr"/>
      <c r="C16" t="inlineStr">
        <is>
          <t>육즙가득 한돈
떡갈비스틱+단품</t>
        </is>
      </c>
      <c r="D16" t="inlineStr"/>
      <c r="E16" t="inlineStr">
        <is>
          <t>70g×20</t>
        </is>
      </c>
      <c r="F16" t="inlineStr"/>
      <c r="G16" t="inlineStr"/>
      <c r="H16" t="inlineStr"/>
    </row>
    <row r="17">
      <c r="A17" t="inlineStr">
        <is>
          <t>떡</t>
        </is>
      </c>
      <c r="B17" t="inlineStr"/>
      <c r="C17" t="inlineStr">
        <is>
          <t>국산배로양념한
닭갈비</t>
        </is>
      </c>
      <c r="D17" t="inlineStr">
        <is>
          <t>1kg</t>
        </is>
      </c>
      <c r="E17" t="inlineStr"/>
      <c r="F17" t="inlineStr"/>
      <c r="G17" t="n">
        <v>18060</v>
      </c>
      <c r="H17" t="inlineStr">
        <is>
          <t>닭고기(닭다리살:국산)70%JE양념(물엿,혼합간장(탈지대두(외국산/인도,미국,중국,)천일염(호주산),정제수,고춧가루(중국산)</t>
        </is>
      </c>
    </row>
    <row r="18">
      <c r="A18" t="inlineStr"/>
      <c r="B18" t="inlineStr"/>
      <c r="C18" t="inlineStr">
        <is>
          <t>금돼지 고추장
불고기</t>
        </is>
      </c>
      <c r="D18" t="inlineStr">
        <is>
          <t>1KG</t>
        </is>
      </c>
      <c r="E18" t="inlineStr"/>
      <c r="F18" t="inlineStr"/>
      <c r="G18" t="n">
        <v>12890</v>
      </c>
      <c r="H18" t="inlineStr">
        <is>
          <t>돼지고기(뒷다리살:국산)70%,Je-고추장양념(정제수,고추장(물엿,소맥분(밀:미국,호주산)고추양념(중국산)밀쌀,정제소금)18%</t>
        </is>
      </c>
    </row>
    <row r="19">
      <c r="A19" t="inlineStr"/>
      <c r="B19" t="inlineStr"/>
      <c r="C19" t="inlineStr">
        <is>
          <t>가슴살 통살
치킨 가라아게+매직양념치킨소스</t>
        </is>
      </c>
      <c r="D19" t="inlineStr">
        <is>
          <t>1kg</t>
        </is>
      </c>
      <c r="E19" t="inlineStr">
        <is>
          <t>24g±3g*38</t>
        </is>
      </c>
      <c r="F19" t="n">
        <v>466</v>
      </c>
      <c r="G19" t="n">
        <v>17720</v>
      </c>
      <c r="H19" t="inlineStr">
        <is>
          <t>닭고기(가슴살/국내산)66.68%,정제수,곡류가공품1,곡류가공품2,옥수수전분,콩기름.기타가공품</t>
        </is>
      </c>
    </row>
    <row r="20">
      <c r="A20" t="inlineStr"/>
      <c r="B20" t="inlineStr"/>
      <c r="C20" t="inlineStr">
        <is>
          <t>가슴살 통살
치킨 가라아게</t>
        </is>
      </c>
      <c r="D20" t="inlineStr">
        <is>
          <t>1kg</t>
        </is>
      </c>
      <c r="E20" t="inlineStr">
        <is>
          <t>24g±3g*38</t>
        </is>
      </c>
      <c r="F20" t="n">
        <v>422</v>
      </c>
      <c r="G20" t="n">
        <v>16030</v>
      </c>
      <c r="H20" t="inlineStr"/>
    </row>
    <row r="21">
      <c r="A21" t="inlineStr"/>
      <c r="B21" t="inlineStr"/>
      <c r="C21" t="inlineStr">
        <is>
          <t>토마호크 
스테이크+드미글라스소스200g/레몬크림소스200g</t>
        </is>
      </c>
      <c r="D21" t="inlineStr">
        <is>
          <t>1kg</t>
        </is>
      </c>
      <c r="E21" t="inlineStr">
        <is>
          <t>100g*10</t>
        </is>
      </c>
      <c r="F21" t="n">
        <v>1780</v>
      </c>
      <c r="G21" t="n">
        <v>17800</v>
      </c>
      <c r="H21" t="inlineStr">
        <is>
          <t>돼지고기62.87%(국산/뒷다리살)소고기8.85%(호주산)
양파(국산),기타가공품,설탕,두류가공품,마늘,정제수,정제소금,폴리인산나트륨,카라메랙소</t>
        </is>
      </c>
    </row>
    <row r="22">
      <c r="A22" t="inlineStr"/>
      <c r="B22" t="inlineStr"/>
      <c r="C22" t="inlineStr"/>
      <c r="D22" t="inlineStr"/>
      <c r="E22" t="inlineStr"/>
      <c r="F22" t="n">
        <v>1725</v>
      </c>
      <c r="G22" t="n">
        <v>17250</v>
      </c>
      <c r="H22" t="inlineStr"/>
    </row>
    <row r="23">
      <c r="A23" t="inlineStr"/>
      <c r="B23" t="inlineStr"/>
      <c r="C23" t="inlineStr">
        <is>
          <t>토마호크 
스테이크</t>
        </is>
      </c>
      <c r="D23" t="inlineStr">
        <is>
          <t>1kg</t>
        </is>
      </c>
      <c r="E23" t="inlineStr">
        <is>
          <t>100g*10</t>
        </is>
      </c>
      <c r="F23" t="n">
        <v>1580</v>
      </c>
      <c r="G23" t="n">
        <v>15800</v>
      </c>
      <c r="H23" t="inlineStr">
        <is>
          <t>돼지고기62.87%(국산/뒷다리살)소고기8.85%(호주산)
양파(국산),기타가공품,설탕,두류가공품,마늘,정제수,정제소금,폴리인산나트륨,카라메랙소</t>
        </is>
      </c>
    </row>
    <row r="24">
      <c r="A24" t="inlineStr"/>
      <c r="B24" t="inlineStr"/>
      <c r="C24" t="inlineStr"/>
      <c r="D24" t="inlineStr"/>
      <c r="E24" t="inlineStr"/>
      <c r="F24" t="n">
        <v>1532</v>
      </c>
      <c r="G24" t="n">
        <v>15320</v>
      </c>
      <c r="H24" t="inlineStr"/>
    </row>
    <row r="25">
      <c r="A25" t="inlineStr"/>
      <c r="B25" t="inlineStr"/>
      <c r="C25" t="inlineStr">
        <is>
          <t>고소한꿔바로우+
사천탕수육소스200g(5set)</t>
        </is>
      </c>
      <c r="D25" t="inlineStr">
        <is>
          <t>1kg</t>
        </is>
      </c>
      <c r="E25" t="inlineStr">
        <is>
          <t>16g×62±4</t>
        </is>
      </c>
      <c r="F25" t="n">
        <v>250</v>
      </c>
      <c r="G25" t="n">
        <v>15550</v>
      </c>
      <c r="H25" t="inlineStr">
        <is>
          <t>돼지고기55.6%,(돈육/국산),정제수,밀가루,탕수육믹스2
두부,식물성유지,빵가루,탕수육시즈닝,베이킹파우더</t>
        </is>
      </c>
    </row>
    <row r="26">
      <c r="A26" t="inlineStr"/>
      <c r="B26" t="inlineStr"/>
      <c r="C26" t="inlineStr">
        <is>
          <t>고소한꿔바로우+
북경식탕수육소스200g(5set)</t>
        </is>
      </c>
      <c r="D26" t="inlineStr">
        <is>
          <t>1kg</t>
        </is>
      </c>
      <c r="E26" t="inlineStr">
        <is>
          <t>16g×62±4</t>
        </is>
      </c>
      <c r="F26" t="n">
        <v>220</v>
      </c>
      <c r="G26" t="n">
        <v>15100</v>
      </c>
      <c r="H26" t="inlineStr"/>
    </row>
    <row r="27">
      <c r="A27" t="inlineStr"/>
      <c r="B27" t="inlineStr"/>
      <c r="C27" t="inlineStr">
        <is>
          <t>맛동산꿔바로우
맛탕소스+만능데리아끼소스100g(20set</t>
        </is>
      </c>
      <c r="D27" t="inlineStr">
        <is>
          <t>1kg</t>
        </is>
      </c>
      <c r="E27" t="inlineStr">
        <is>
          <t>16g×62±4</t>
        </is>
      </c>
      <c r="F27" t="n">
        <v>240</v>
      </c>
      <c r="G27" t="n">
        <v>15070</v>
      </c>
      <c r="H27" t="inlineStr">
        <is>
          <t>돼지고기55.6%,(돈육/국산),정제수,밀가루,탕수육믹스2
두부,식물성유지,빵가루,탕수육시즈닝,베이킹파우더</t>
        </is>
      </c>
    </row>
    <row r="28">
      <c r="A28" t="inlineStr"/>
      <c r="B28" t="inlineStr"/>
      <c r="C28" t="inlineStr">
        <is>
          <t>맛동산 꿔바로우
단품</t>
        </is>
      </c>
      <c r="D28" t="inlineStr">
        <is>
          <t>1kg</t>
        </is>
      </c>
      <c r="E28" t="inlineStr">
        <is>
          <t>16g×62±4</t>
        </is>
      </c>
      <c r="F28" t="n">
        <v>220</v>
      </c>
      <c r="G28" t="n">
        <v>13570</v>
      </c>
      <c r="H28" t="inlineStr"/>
    </row>
    <row r="29">
      <c r="A29" t="inlineStr"/>
      <c r="B29" t="inlineStr"/>
      <c r="C29" t="inlineStr">
        <is>
          <t>청파래 대구까스
오무라이스소스200g</t>
        </is>
      </c>
      <c r="D29" t="inlineStr">
        <is>
          <t>1.2kg</t>
        </is>
      </c>
      <c r="E29" t="inlineStr">
        <is>
          <t>60g*20</t>
        </is>
      </c>
      <c r="F29" t="n">
        <v>734</v>
      </c>
      <c r="G29" t="n">
        <v>14670</v>
      </c>
      <c r="H29" t="inlineStr">
        <is>
          <t>청대구40%,빵가루(밀가루,정제수,포도당,효모,쇼트닝(팜유)정제소금,정제수,밀가루,밀전분,청파래분말0.6%</t>
        </is>
      </c>
    </row>
    <row r="30">
      <c r="A30" t="inlineStr"/>
      <c r="B30" t="inlineStr"/>
      <c r="C30" t="inlineStr">
        <is>
          <t xml:space="preserve">청파래 대구까스
</t>
        </is>
      </c>
      <c r="D30" t="inlineStr">
        <is>
          <t>1.2kg</t>
        </is>
      </c>
      <c r="E30" t="inlineStr">
        <is>
          <t>60g*20</t>
        </is>
      </c>
      <c r="F30" t="n">
        <v>590</v>
      </c>
      <c r="G30" t="n">
        <v>11790</v>
      </c>
      <c r="H30" t="inlineStr">
        <is>
          <t>청대구40%,빵가루(밀가루,정제수,포도당,효모,쇼트닝(팜유)정제소금,정제수,밀가루,밀전분,청파래분말0.6%</t>
        </is>
      </c>
    </row>
    <row r="31">
      <c r="A31" t="inlineStr"/>
      <c r="B31" t="inlineStr"/>
      <c r="C31" t="inlineStr">
        <is>
          <t>통살오징어
다리튀김+레몬크림소스200g</t>
        </is>
      </c>
      <c r="D31" t="inlineStr">
        <is>
          <t>1kg</t>
        </is>
      </c>
      <c r="E31" t="inlineStr">
        <is>
          <t>부정형</t>
        </is>
      </c>
      <c r="F31" t="inlineStr"/>
      <c r="G31" t="n">
        <v>18420</v>
      </c>
      <c r="H31" t="inlineStr">
        <is>
          <t>오징어68.5%,정제수,팜유,변성전분,타피오카전분,빵가루(밀가루,정제수,팜유,포도당,정제소금,효모,이스트푸드,파프리카추출색소)소금,L글루탐산나트륨(향미증진제)</t>
        </is>
      </c>
    </row>
    <row r="32">
      <c r="A32" t="inlineStr"/>
      <c r="B32" t="inlineStr"/>
      <c r="C32" t="inlineStr">
        <is>
          <t>통살오징어
다리튀김</t>
        </is>
      </c>
      <c r="D32" t="inlineStr">
        <is>
          <t>1kg</t>
        </is>
      </c>
      <c r="E32" t="inlineStr">
        <is>
          <t>부정형</t>
        </is>
      </c>
      <c r="F32" t="inlineStr"/>
      <c r="G32" t="n">
        <v>16500</v>
      </c>
      <c r="H32" t="inlineStr">
        <is>
          <t>오징어68.5%,정제수,팜유,변성전분,타피오카전분,빵가루(밀가루,정제수,팜유,포도당,정제소금,효모,이스트푸드,파프리카추출색소)소금,L글루탐산나트륨(향미증진제)</t>
        </is>
      </c>
    </row>
    <row r="33">
      <c r="A33" t="inlineStr"/>
      <c r="B33" t="inlineStr"/>
      <c r="C33" t="inlineStr">
        <is>
          <t>야채 핫바+사천식탕수육소스+북경식탕수육소스100g</t>
        </is>
      </c>
      <c r="D33" t="inlineStr">
        <is>
          <t>800g</t>
        </is>
      </c>
      <c r="E33" t="inlineStr">
        <is>
          <t>80g*10</t>
        </is>
      </c>
      <c r="F33" t="n">
        <v>1099</v>
      </c>
      <c r="G33" t="n">
        <v>10990</v>
      </c>
      <c r="H33" t="inlineStr">
        <is>
          <t>오징어31.48%,당근(15.5%)양파(12.5%)소맥전분,설탕,타피오카전분,대두유,완두콩2%,대두단백</t>
        </is>
      </c>
    </row>
    <row r="34">
      <c r="A34" t="inlineStr"/>
      <c r="B34" t="inlineStr"/>
      <c r="C34" t="inlineStr">
        <is>
          <t>야채 핫바</t>
        </is>
      </c>
      <c r="D34" t="inlineStr">
        <is>
          <t>800g</t>
        </is>
      </c>
      <c r="E34" t="inlineStr">
        <is>
          <t>80g*10</t>
        </is>
      </c>
      <c r="F34" t="n">
        <v>924</v>
      </c>
      <c r="G34" t="n">
        <v>9240</v>
      </c>
      <c r="H34" t="inlineStr">
        <is>
          <t>오징어31.48%,당근(15.5%)양파(12.5%)소맥전분,설탕,타피오카전분,대두유,완두콩2%,대두단백</t>
        </is>
      </c>
    </row>
    <row r="35">
      <c r="A35" t="inlineStr"/>
      <c r="B35" t="inlineStr"/>
      <c r="C35" t="inlineStr">
        <is>
          <t>모짜렐라치즈&amp;
쉬림프너겟
만능홍콩소스300g</t>
        </is>
      </c>
      <c r="D35" t="inlineStr">
        <is>
          <t>1.2kg</t>
        </is>
      </c>
      <c r="E35" t="inlineStr">
        <is>
          <t>30g*40</t>
        </is>
      </c>
      <c r="F35" t="n">
        <v>630</v>
      </c>
      <c r="G35" t="n">
        <v>25290</v>
      </c>
      <c r="H35" t="inlineStr">
        <is>
          <t>스터프40%(새우26.2%,연육외,)배터믹스.흰색빵가루,노란색빵가루.모짤렐라치즈10%</t>
        </is>
      </c>
    </row>
    <row r="36">
      <c r="A36" t="inlineStr"/>
      <c r="B36" t="inlineStr"/>
      <c r="C36" t="inlineStr">
        <is>
          <t xml:space="preserve">모짜렐라치즈&amp;
쉬림프너겟
</t>
        </is>
      </c>
      <c r="D36" t="inlineStr">
        <is>
          <t>1.2kg</t>
        </is>
      </c>
      <c r="E36" t="inlineStr">
        <is>
          <t>30g*40</t>
        </is>
      </c>
      <c r="F36" t="n">
        <v>605</v>
      </c>
      <c r="G36" t="n">
        <v>24200</v>
      </c>
      <c r="H36" t="inlineStr">
        <is>
          <t>스터프40%(새우26.2%,연육외,)배터믹스.흰색빵가루,노란색빵가루.모짤렐라치즈10%</t>
        </is>
      </c>
    </row>
    <row r="37">
      <c r="A37" t="inlineStr"/>
      <c r="B37" t="inlineStr"/>
      <c r="C37" t="inlineStr">
        <is>
          <t>빵가루 멘보샤+중화칠리소스200g</t>
        </is>
      </c>
      <c r="D37" t="inlineStr">
        <is>
          <t>900g</t>
        </is>
      </c>
      <c r="E37" t="inlineStr">
        <is>
          <t>30g*30</t>
        </is>
      </c>
      <c r="F37" t="n">
        <v>816</v>
      </c>
      <c r="G37" t="n">
        <v>24470</v>
      </c>
      <c r="H37" t="inlineStr">
        <is>
          <t>빵가루(밀가루,옥수수전분,쇼트닝(팜유)설탕,효모)흰다리새우24%,배터믹스(정제수,밀가루,설탕,옥수수전분,정제소금)팜유,연육(녹줄돔,설타으난백분말,폴리인산나트륨)스즈닝,당근,합성새우향0.4%</t>
        </is>
      </c>
    </row>
    <row r="38">
      <c r="A38" t="inlineStr"/>
      <c r="B38" t="inlineStr"/>
      <c r="C38" t="inlineStr">
        <is>
          <t>빵가루 멘보샤</t>
        </is>
      </c>
      <c r="D38" t="inlineStr">
        <is>
          <t>900g</t>
        </is>
      </c>
      <c r="E38" t="inlineStr">
        <is>
          <t>30g*30</t>
        </is>
      </c>
      <c r="F38" t="n">
        <v>760</v>
      </c>
      <c r="G38" t="n">
        <v>22710</v>
      </c>
      <c r="H38" t="inlineStr">
        <is>
          <t>빵가루(밀가루,옥수수전분,쇼트닝(팜유)설탕,효모)흰다리새우24%,배터믹스(정제수,밀가루,설탕,옥수수전분,정제소금)팜유,연육(녹줄돔,설타으난백분말,폴리인산나트륨)스즈닝,당근,합성새우향0.4%</t>
        </is>
      </c>
    </row>
    <row r="39">
      <c r="A39" t="inlineStr"/>
      <c r="B39" t="inlineStr"/>
      <c r="C39" t="inlineStr">
        <is>
          <t>타코 야끼볼+만능데리야끼소스200g</t>
        </is>
      </c>
      <c r="D39" t="inlineStr">
        <is>
          <t>1kg</t>
        </is>
      </c>
      <c r="E39" t="inlineStr">
        <is>
          <t>20g*50</t>
        </is>
      </c>
      <c r="F39" t="n">
        <v>186</v>
      </c>
      <c r="G39" t="n">
        <v>9310</v>
      </c>
      <c r="H39" t="inlineStr">
        <is>
          <t>정제수,밀가루,양배추,문어9%,파,옥수수전분,계란,설탕,대두유,생강,가다랑어분말,L글루탐산나트륨</t>
        </is>
      </c>
    </row>
    <row r="40">
      <c r="A40" t="inlineStr"/>
      <c r="B40" t="inlineStr"/>
      <c r="C40" t="inlineStr">
        <is>
          <t>타코 야끼볼</t>
        </is>
      </c>
      <c r="D40" t="inlineStr">
        <is>
          <t>1kg</t>
        </is>
      </c>
      <c r="E40" t="inlineStr">
        <is>
          <t>20g*50</t>
        </is>
      </c>
      <c r="F40" t="n">
        <v>158</v>
      </c>
      <c r="G40" t="n">
        <v>7920</v>
      </c>
      <c r="H40" t="inlineStr">
        <is>
          <t>정제수,밀가루,양배추,문어9%,파,옥수수전분,계란,설탕,대두유,생강,가다랑어분말,L글루탐산나트륨</t>
        </is>
      </c>
    </row>
    <row r="41">
      <c r="A41" t="inlineStr"/>
      <c r="B41" t="inlineStr"/>
      <c r="C41" t="inlineStr">
        <is>
          <t>콰트로치즈함박+
드미글라소스/로스트갈릭150g(최소발주 15봉 이상)</t>
        </is>
      </c>
      <c r="D41" t="inlineStr">
        <is>
          <t>800g</t>
        </is>
      </c>
      <c r="E41" t="inlineStr">
        <is>
          <t>80g x 10</t>
        </is>
      </c>
      <c r="F41" t="n">
        <v>1705</v>
      </c>
      <c r="G41" t="n">
        <v>17050</v>
      </c>
      <c r="H41" t="inlineStr">
        <is>
          <t>돼지고기52.81%(뒷다리살/국내산)돈지방(국산)카망베르소스-m10.63%,자연치즈7.09%,냉동양파,고소한빵가루,이태리4가지치즈크림소스5.32%,소스2.설탕,,한돈너비아니용시즈닝,변성미분</t>
        </is>
      </c>
    </row>
    <row r="42">
      <c r="A42" t="inlineStr"/>
      <c r="B42" t="inlineStr"/>
      <c r="C42" t="inlineStr"/>
      <c r="D42" t="inlineStr"/>
      <c r="E42" t="inlineStr"/>
      <c r="F42" t="n">
        <v>1652</v>
      </c>
      <c r="G42" t="n">
        <v>16520</v>
      </c>
      <c r="H42" t="inlineStr"/>
    </row>
    <row r="43">
      <c r="A43" t="inlineStr"/>
      <c r="B43" t="inlineStr"/>
      <c r="C43" t="inlineStr">
        <is>
          <t xml:space="preserve">콰트로치즈함박
</t>
        </is>
      </c>
      <c r="D43" t="inlineStr"/>
      <c r="E43" t="inlineStr"/>
      <c r="F43" t="n">
        <v>1507</v>
      </c>
      <c r="G43" t="n">
        <v>15070</v>
      </c>
      <c r="H43" t="inlineStr"/>
    </row>
    <row r="44">
      <c r="A44" t="inlineStr"/>
      <c r="B44" t="inlineStr"/>
      <c r="C44" t="inlineStr">
        <is>
          <t xml:space="preserve">콰트로치즈함박
+드미글라소스/로스트갈릭200g(최소발주 10봉 </t>
        </is>
      </c>
      <c r="D44" t="inlineStr">
        <is>
          <t>1.1kg</t>
        </is>
      </c>
      <c r="E44" t="inlineStr">
        <is>
          <t>110g*10</t>
        </is>
      </c>
      <c r="F44" t="n">
        <v>2320</v>
      </c>
      <c r="G44" t="n">
        <v>23200</v>
      </c>
      <c r="H44" t="inlineStr">
        <is>
          <t>돼지고기52.81%(뒷다리살/국내산)돈지방(국산)카망베르소스-m10.63%,자연치즈7.09%,냉동양파,고소한빵가루,이태리4가지치즈크림소스5.32%,소스2.설탕,,한돈너비아니용시즈닝,변성미분</t>
        </is>
      </c>
    </row>
    <row r="45">
      <c r="A45" t="inlineStr"/>
      <c r="B45" t="inlineStr"/>
      <c r="C45" t="inlineStr">
        <is>
          <t>콰트로치즈함박
단품</t>
        </is>
      </c>
      <c r="D45" t="inlineStr"/>
      <c r="E45" t="inlineStr"/>
      <c r="F45" t="n">
        <v>2090</v>
      </c>
      <c r="G45" t="n">
        <v>20900</v>
      </c>
      <c r="H45" t="inlineStr"/>
    </row>
    <row r="46">
      <c r="A46" t="inlineStr"/>
      <c r="B46" t="inlineStr"/>
      <c r="C46" t="inlineStr">
        <is>
          <t>알싸한청량고추떡갈비+프레쉬화이트소스증정300g(최소발주 8</t>
        </is>
      </c>
      <c r="D46" t="inlineStr">
        <is>
          <t>1kg</t>
        </is>
      </c>
      <c r="E46" t="inlineStr">
        <is>
          <t>100g × 10개</t>
        </is>
      </c>
      <c r="F46" t="n">
        <v>2115</v>
      </c>
      <c r="G46" t="n">
        <v>21150</v>
      </c>
      <c r="H46" t="inlineStr">
        <is>
          <t>돼지고기66.24 %(갈비살64.3%/국산)쇠고기3.16%(호주산),
청량고추6.08%,양조간장</t>
        </is>
      </c>
    </row>
    <row r="47">
      <c r="A47" t="inlineStr"/>
      <c r="B47" t="inlineStr"/>
      <c r="C47" t="inlineStr">
        <is>
          <t xml:space="preserve">
알싸한청량
고추떡갈비(단품)
</t>
        </is>
      </c>
      <c r="D47" t="inlineStr"/>
      <c r="E47" t="inlineStr"/>
      <c r="F47" t="n">
        <v>2200</v>
      </c>
      <c r="G47" t="n">
        <v>22000</v>
      </c>
      <c r="H47" t="inlineStr"/>
    </row>
    <row r="48">
      <c r="A48" t="inlineStr"/>
      <c r="B48" t="inlineStr"/>
      <c r="C48" t="inlineStr"/>
      <c r="D48" t="inlineStr"/>
      <c r="E48" t="inlineStr"/>
      <c r="F48" t="n">
        <v>1616</v>
      </c>
      <c r="G48" t="n">
        <v>16160</v>
      </c>
      <c r="H48" t="inlineStr"/>
    </row>
    <row r="49">
      <c r="A49" t="inlineStr"/>
      <c r="B49" t="inlineStr"/>
      <c r="C49" t="inlineStr">
        <is>
          <t xml:space="preserve">고소한탕수육+
블랙올리브소스200g(최소발주 20봉 
</t>
        </is>
      </c>
      <c r="D49" t="inlineStr">
        <is>
          <t>1kg</t>
        </is>
      </c>
      <c r="E49" t="inlineStr">
        <is>
          <t>12g×80</t>
        </is>
      </c>
      <c r="F49" t="n">
        <v>165</v>
      </c>
      <c r="G49" t="n">
        <v>13200</v>
      </c>
      <c r="H49" t="inlineStr">
        <is>
          <t>돼지고기 47.55%(국산), 탕수육가루24.54%, 탕수육씨즈닝-엔0.90%, 두부[대두(국산)]0.76%
맛동산탕수육
(땅콩분태를 뿌려주세요)</t>
        </is>
      </c>
    </row>
    <row r="50">
      <c r="A50" t="inlineStr"/>
      <c r="B50" t="inlineStr"/>
      <c r="C50" t="inlineStr">
        <is>
          <t xml:space="preserve">고소한탕수육+
맛탕소스10%만능데리야끼소스10%(최소발주 20봉 
</t>
        </is>
      </c>
      <c r="D50" t="inlineStr">
        <is>
          <t>1kg</t>
        </is>
      </c>
      <c r="E50" t="inlineStr">
        <is>
          <t>12g×80</t>
        </is>
      </c>
      <c r="F50" t="n">
        <v>174</v>
      </c>
      <c r="G50" t="n">
        <v>13980</v>
      </c>
      <c r="H50" t="inlineStr"/>
    </row>
    <row r="51">
      <c r="A51" t="inlineStr"/>
      <c r="B51" t="inlineStr"/>
      <c r="C51" t="inlineStr"/>
      <c r="D51" t="inlineStr"/>
      <c r="E51" t="inlineStr"/>
      <c r="F51" t="n">
        <v>159</v>
      </c>
      <c r="G51" t="n">
        <v>12690</v>
      </c>
      <c r="H51" t="inlineStr"/>
    </row>
    <row r="52">
      <c r="A52" t="inlineStr"/>
      <c r="B52" t="inlineStr"/>
      <c r="C52" t="inlineStr">
        <is>
          <t xml:space="preserve">고소한탕수육+
소스별도
</t>
        </is>
      </c>
      <c r="D52" t="inlineStr">
        <is>
          <t>1kg</t>
        </is>
      </c>
      <c r="E52" t="inlineStr">
        <is>
          <t>12g×80</t>
        </is>
      </c>
      <c r="F52" t="n">
        <v>155</v>
      </c>
      <c r="G52" t="n">
        <v>12430</v>
      </c>
      <c r="H52" t="inlineStr"/>
    </row>
    <row r="53">
      <c r="A53" t="inlineStr"/>
      <c r="B53" t="inlineStr"/>
      <c r="C53" t="inlineStr"/>
      <c r="D53" t="inlineStr">
        <is>
          <t>1kg</t>
        </is>
      </c>
      <c r="E53" t="inlineStr">
        <is>
          <t>12g×80</t>
        </is>
      </c>
      <c r="F53" t="n">
        <v>140</v>
      </c>
      <c r="G53" t="n">
        <v>11190</v>
      </c>
      <c r="H53" t="inlineStr"/>
    </row>
    <row r="54">
      <c r="A54" t="inlineStr"/>
      <c r="B54" t="inlineStr"/>
      <c r="C54" t="inlineStr">
        <is>
          <t>고소한 탕수육+
사천탕수육소스200g(최소발주5봉</t>
        </is>
      </c>
      <c r="D54" t="inlineStr">
        <is>
          <t>1kg</t>
        </is>
      </c>
      <c r="E54" t="inlineStr">
        <is>
          <t>12g×80</t>
        </is>
      </c>
      <c r="F54" t="n">
        <v>172</v>
      </c>
      <c r="G54" t="n">
        <v>13800</v>
      </c>
      <c r="H54" t="inlineStr">
        <is>
          <t>돼지고기 47.55%(국산), 탕수육가루24.54%, 탕수육씨즈닝-엔0.90%, 두부[대두(국산)]0.76%</t>
        </is>
      </c>
    </row>
    <row r="55">
      <c r="A55" t="inlineStr"/>
      <c r="B55" t="inlineStr"/>
      <c r="C55" t="inlineStr">
        <is>
          <t>고소한 탕수육+
사천탕수육소스100g+맛탕소스100g(최소발주5봉</t>
        </is>
      </c>
      <c r="D55" t="inlineStr">
        <is>
          <t>1kg</t>
        </is>
      </c>
      <c r="E55" t="inlineStr">
        <is>
          <t>12g×80</t>
        </is>
      </c>
      <c r="F55" t="n">
        <v>169</v>
      </c>
      <c r="G55" t="n">
        <v>13600</v>
      </c>
      <c r="H55" t="inlineStr"/>
    </row>
    <row r="56">
      <c r="A56" t="inlineStr"/>
      <c r="B56" t="inlineStr"/>
      <c r="C56" t="inlineStr">
        <is>
          <t xml:space="preserve">오곡탕수육+
만능홍콩소스200g(최소발주 5봉 이상)
</t>
        </is>
      </c>
      <c r="D56" t="inlineStr">
        <is>
          <t>1kg</t>
        </is>
      </c>
      <c r="E56" t="inlineStr">
        <is>
          <t>12g×80</t>
        </is>
      </c>
      <c r="F56" t="n">
        <v>197</v>
      </c>
      <c r="G56" t="n">
        <v>15740</v>
      </c>
      <c r="H56" t="inlineStr">
        <is>
          <t xml:space="preserve"> 돼지고기(국산)54.3%, 밀가루(밀:미국/호주산)14%, 정제수11.9%, 전분가공품(오곡탕수육베터믹스(현미50%,보리20%,대두10%,차조10%,수수 10%)</t>
        </is>
      </c>
    </row>
    <row r="57">
      <c r="A57" t="inlineStr"/>
      <c r="B57" t="inlineStr"/>
      <c r="C57" t="inlineStr">
        <is>
          <t xml:space="preserve">오곡탕수육+
북경식탕수육소스200g
(최소발주 5 이상)
</t>
        </is>
      </c>
      <c r="D57" t="inlineStr">
        <is>
          <t>1kg</t>
        </is>
      </c>
      <c r="E57" t="inlineStr">
        <is>
          <t>12g×80</t>
        </is>
      </c>
      <c r="F57" t="n">
        <v>176</v>
      </c>
      <c r="G57" t="n">
        <v>14120</v>
      </c>
      <c r="H57" t="inlineStr"/>
    </row>
    <row r="58">
      <c r="A58" t="inlineStr"/>
      <c r="B58" t="inlineStr"/>
      <c r="C58" t="inlineStr">
        <is>
          <t xml:space="preserve">오곡탕수육+
맛탕소스,만능데리야끼100g(최소발주 20봉 이상)
</t>
        </is>
      </c>
      <c r="D58" t="inlineStr">
        <is>
          <t>1kg</t>
        </is>
      </c>
      <c r="E58" t="inlineStr">
        <is>
          <t>12g ×
80개이상</t>
        </is>
      </c>
      <c r="F58" t="n">
        <v>210</v>
      </c>
      <c r="G58" t="n">
        <v>16800</v>
      </c>
      <c r="H58" t="inlineStr">
        <is>
          <t xml:space="preserve"> 돼지고기(국산)54.3%, 밀가루(밀:미국/호주산)14%, 정제수11.9%, 전분가공품(오곡탕수육베터믹스(현미50%,보리20%,대두10%,차조10%,수수 10%)</t>
        </is>
      </c>
    </row>
    <row r="59">
      <c r="A59" t="inlineStr"/>
      <c r="B59" t="inlineStr"/>
      <c r="C59" t="inlineStr"/>
      <c r="D59" t="inlineStr"/>
      <c r="E59" t="inlineStr"/>
      <c r="F59" t="n">
        <v>194</v>
      </c>
      <c r="G59" t="n">
        <v>15510</v>
      </c>
      <c r="H59" t="inlineStr"/>
    </row>
    <row r="60">
      <c r="A60" t="inlineStr"/>
      <c r="B60" t="inlineStr"/>
      <c r="C60" t="inlineStr">
        <is>
          <t xml:space="preserve">오곡탕수육+
소스별도
</t>
        </is>
      </c>
      <c r="D60" t="inlineStr"/>
      <c r="E60" t="inlineStr"/>
      <c r="F60" t="n">
        <v>200</v>
      </c>
      <c r="G60" t="n">
        <v>16000</v>
      </c>
      <c r="H60" t="inlineStr"/>
    </row>
    <row r="61">
      <c r="A61" t="inlineStr"/>
      <c r="B61" t="inlineStr"/>
      <c r="C61" t="inlineStr"/>
      <c r="D61" t="inlineStr"/>
      <c r="E61" t="inlineStr"/>
      <c r="F61" t="n">
        <v>158</v>
      </c>
      <c r="G61" t="n">
        <v>12600</v>
      </c>
      <c r="H61" t="inlineStr"/>
    </row>
    <row r="62">
      <c r="A62" t="inlineStr"/>
      <c r="B62" t="inlineStr"/>
      <c r="C62" t="inlineStr">
        <is>
          <t>눈송이 탕수육+만능홍콩소스+맛탕소스</t>
        </is>
      </c>
      <c r="D62" t="inlineStr">
        <is>
          <t>1kg</t>
        </is>
      </c>
      <c r="E62" t="inlineStr">
        <is>
          <t>55*3</t>
        </is>
      </c>
      <c r="F62" t="n">
        <v>247</v>
      </c>
      <c r="G62" t="n">
        <v>13580</v>
      </c>
      <c r="H62" t="inlineStr">
        <is>
          <t>돼지고기(후지,국산)55.4%,기타가공품,정제수,복합조미식품(탕수육시즈닝)콩기름(대두유곡류가공품(쌀가루,국산)</t>
        </is>
      </c>
    </row>
    <row r="63">
      <c r="A63" t="inlineStr"/>
      <c r="B63" t="inlineStr"/>
      <c r="C63" t="inlineStr">
        <is>
          <t xml:space="preserve">눈송이 탕수육 </t>
        </is>
      </c>
      <c r="D63" t="inlineStr">
        <is>
          <t>1kg</t>
        </is>
      </c>
      <c r="E63" t="inlineStr">
        <is>
          <t>55*3</t>
        </is>
      </c>
      <c r="F63" t="n">
        <v>213</v>
      </c>
      <c r="G63" t="n">
        <v>11740</v>
      </c>
      <c r="H63" t="inlineStr"/>
    </row>
    <row r="64">
      <c r="A64" t="inlineStr"/>
      <c r="B64" t="inlineStr"/>
      <c r="C64" t="inlineStr">
        <is>
          <t>해팜부산
어묵꼬치</t>
        </is>
      </c>
      <c r="D64" t="inlineStr">
        <is>
          <t>750g</t>
        </is>
      </c>
      <c r="E64" t="inlineStr">
        <is>
          <t>30g*25</t>
        </is>
      </c>
      <c r="F64" t="n">
        <v>357</v>
      </c>
      <c r="G64" t="inlineStr">
        <is>
          <t>단종</t>
        </is>
      </c>
      <c r="H64" t="inlineStr">
        <is>
          <t>냉동연육70%.밀가루ㅡ옥수수전분,정제소금,대두유,대라,L-글루탐산나트륨</t>
        </is>
      </c>
    </row>
    <row r="65">
      <c r="A65" t="inlineStr"/>
      <c r="B65" t="inlineStr"/>
      <c r="C65" t="inlineStr">
        <is>
          <t>해팜부산
어묵꼬치</t>
        </is>
      </c>
      <c r="D65" t="inlineStr">
        <is>
          <t>1kg</t>
        </is>
      </c>
      <c r="E65" t="inlineStr">
        <is>
          <t>50*20</t>
        </is>
      </c>
      <c r="F65" t="n">
        <v>520</v>
      </c>
      <c r="G65" t="inlineStr"/>
      <c r="H65" t="inlineStr">
        <is>
          <t>냉동연육70%.밀가루ㅡ옥수수전분,정제소금,대두유,대라,L-글루탐산나트륨</t>
        </is>
      </c>
    </row>
    <row r="66">
      <c r="A66" t="inlineStr"/>
      <c r="B66" t="inlineStr"/>
      <c r="C66" t="inlineStr">
        <is>
          <t>오뎅탕소스</t>
        </is>
      </c>
      <c r="D66" t="inlineStr">
        <is>
          <t>1kg</t>
        </is>
      </c>
      <c r="E66" t="inlineStr"/>
      <c r="F66" t="inlineStr"/>
      <c r="G66" t="inlineStr"/>
      <c r="H66" t="inlineStr">
        <is>
          <t>정제수,양조간장)일본산)소스1(환원물엿,가다랑어추추물(고형분9.9%)혼합가다랑어추출물</t>
        </is>
      </c>
    </row>
    <row r="67">
      <c r="A67" t="inlineStr"/>
      <c r="B67" t="inlineStr"/>
      <c r="C67" t="inlineStr">
        <is>
          <t>쭈꾸미 크림 리조또+이탈리안프레쉬화이트소스1kg(100인분기준)</t>
        </is>
      </c>
      <c r="D67" t="inlineStr">
        <is>
          <t>1kg</t>
        </is>
      </c>
      <c r="E67" t="inlineStr"/>
      <c r="F67" t="inlineStr">
        <is>
          <t>1,468
(25인분</t>
        </is>
      </c>
      <c r="G67" t="inlineStr">
        <is>
          <t>단종</t>
        </is>
      </c>
      <c r="H67" t="inlineStr">
        <is>
          <t>쭈꾸미(베트남)100%
가공유크림38%(벨기에./유크림99.975%카라기난)</t>
        </is>
      </c>
    </row>
    <row r="68">
      <c r="A68" t="inlineStr"/>
      <c r="B68" t="inlineStr"/>
      <c r="C68" t="inlineStr">
        <is>
          <t>소프트크림오물렛
오무라이스소스200g</t>
        </is>
      </c>
      <c r="D68" t="inlineStr">
        <is>
          <t>1kg</t>
        </is>
      </c>
      <c r="E68" t="inlineStr">
        <is>
          <t>50g*20개</t>
        </is>
      </c>
      <c r="F68" t="n">
        <v>1059</v>
      </c>
      <c r="G68" t="n">
        <v>21190</v>
      </c>
      <c r="H68" t="inlineStr">
        <is>
          <t>전란액100%,우유(국산:원유100%)채종유(호주산100%</t>
        </is>
      </c>
    </row>
    <row r="69">
      <c r="A69" t="inlineStr"/>
      <c r="B69" t="inlineStr"/>
      <c r="C69" t="inlineStr">
        <is>
          <t>소프트크림
오물렛</t>
        </is>
      </c>
      <c r="D69" t="inlineStr"/>
      <c r="E69" t="inlineStr"/>
      <c r="F69" t="n">
        <v>970</v>
      </c>
      <c r="G69" t="n">
        <v>19410</v>
      </c>
      <c r="H69" t="inlineStr"/>
    </row>
    <row r="70">
      <c r="A70" t="inlineStr"/>
      <c r="B70" t="inlineStr"/>
      <c r="C70" t="inlineStr">
        <is>
          <t>감자빠삭
슈스트링 가스</t>
        </is>
      </c>
      <c r="D70" t="inlineStr">
        <is>
          <t>1.2kg</t>
        </is>
      </c>
      <c r="E70" t="inlineStr">
        <is>
          <t>60g*20</t>
        </is>
      </c>
      <c r="F70" t="n">
        <v>1122</v>
      </c>
      <c r="G70" t="n">
        <v>22440</v>
      </c>
      <c r="H70" t="inlineStr">
        <is>
          <t>감자(국산)40%,팜유(말레이시아산)18%,소맥분(밀:호주산,미국산)튀김가루(밀:미국산,호주산)</t>
        </is>
      </c>
    </row>
    <row r="71">
      <c r="A71" t="inlineStr"/>
      <c r="B71" t="inlineStr"/>
      <c r="C71" t="inlineStr">
        <is>
          <t>매콤달콤쫀득
소떡소떡+맛탕소스100g+만능데리야끼소스100g(20인이상)</t>
        </is>
      </c>
      <c r="D71" t="inlineStr">
        <is>
          <t>1.2kg</t>
        </is>
      </c>
      <c r="E71" t="inlineStr">
        <is>
          <t>120g×10</t>
        </is>
      </c>
      <c r="F71" t="n">
        <v>1643</v>
      </c>
      <c r="G71" t="n">
        <v>16430</v>
      </c>
      <c r="H71" t="inlineStr">
        <is>
          <t>물엿1,물엿2,토마토케찹(토마토페이스트(토마토100%/중국산)
물엿,기타과당,발효식초,변성전분,정제수.양파(국산),기타설탕,설탕,마늘(중국산),전분가공품,발효식초,정제소금,향신료조제품1카르복시메틸셀룰로오스나트륨,</t>
        </is>
      </c>
    </row>
    <row r="72">
      <c r="A72" t="inlineStr"/>
      <c r="B72" t="inlineStr"/>
      <c r="C72" t="inlineStr">
        <is>
          <t>매콤달콤쫀득
소떡소떡+
매직강정소스300g(최소발주3set</t>
        </is>
      </c>
      <c r="D72" t="inlineStr">
        <is>
          <t>1.2kg</t>
        </is>
      </c>
      <c r="E72" t="inlineStr">
        <is>
          <t>120g×10</t>
        </is>
      </c>
      <c r="F72" t="n">
        <v>1529</v>
      </c>
      <c r="G72" t="n">
        <v>15290</v>
      </c>
      <c r="H72" t="inlineStr"/>
    </row>
    <row r="73">
      <c r="A73" t="inlineStr"/>
      <c r="B73" t="inlineStr"/>
      <c r="C73" t="inlineStr">
        <is>
          <t>매콤달콤쫀득
소떡소떡+
단품</t>
        </is>
      </c>
      <c r="D73" t="inlineStr">
        <is>
          <t>1.2kg</t>
        </is>
      </c>
      <c r="E73" t="inlineStr">
        <is>
          <t>120g×10</t>
        </is>
      </c>
      <c r="F73" t="n">
        <v>1269</v>
      </c>
      <c r="G73" t="n">
        <v>12690</v>
      </c>
      <c r="H73" t="inlineStr"/>
    </row>
    <row r="74">
      <c r="A74" t="inlineStr"/>
      <c r="B74" t="inlineStr"/>
      <c r="C74" t="inlineStr">
        <is>
          <t>꼬꼬킷 버팔로 
와일드 구웁닭</t>
        </is>
      </c>
      <c r="D74" t="inlineStr">
        <is>
          <t>1kg</t>
        </is>
      </c>
      <c r="E74" t="inlineStr">
        <is>
          <t>100g×10±1</t>
        </is>
      </c>
      <c r="F74" t="n">
        <v>2335</v>
      </c>
      <c r="G74" t="n">
        <v>23350</v>
      </c>
      <c r="H74" t="inlineStr">
        <is>
          <t>닭사이정육73.53%(국내산)밁다루,오븐용간장맛베터믹스(밀가루(미국산)복합조미식품(탈지대두(외국산)설탕,곡물가공품,옥수수전분</t>
        </is>
      </c>
    </row>
    <row r="75">
      <c r="A75" t="inlineStr"/>
      <c r="B75" t="inlineStr"/>
      <c r="C75" t="inlineStr">
        <is>
          <t>꼬꼬킷 버팔로
와일드 윙</t>
        </is>
      </c>
      <c r="D75" t="inlineStr">
        <is>
          <t>1kg</t>
        </is>
      </c>
      <c r="E75" t="inlineStr">
        <is>
          <t>20g×48±3</t>
        </is>
      </c>
      <c r="F75" t="n">
        <v>535</v>
      </c>
      <c r="G75" t="inlineStr">
        <is>
          <t>단종</t>
        </is>
      </c>
      <c r="H75" t="inlineStr">
        <is>
          <t>닭고기(날개,국내산)85.62%,정제수,버팔로우윙시즈닝,(고춧가루,(건고추(중국산)정제소금(국내산).밀가루</t>
        </is>
      </c>
    </row>
    <row r="76">
      <c r="A76" t="inlineStr"/>
      <c r="B76" t="inlineStr"/>
      <c r="C76" t="inlineStr">
        <is>
          <t>콕콕찍어 치마
호크닭다리+매직강정소스110g</t>
        </is>
      </c>
      <c r="D76" t="inlineStr">
        <is>
          <t>1kg</t>
        </is>
      </c>
      <c r="E76" t="inlineStr">
        <is>
          <t>100g x 10±1</t>
        </is>
      </c>
      <c r="F76" t="n">
        <v>2262</v>
      </c>
      <c r="G76" t="inlineStr"/>
      <c r="H76" t="inlineStr">
        <is>
          <t>닭다리북채(국내산)75.01%,장제수,레드베터믹스(밀가루,밀(미국,호주산)옥수수전분,(옥수수,외국산)빵가루(소맥분,(밀)미국,호주산,팜유(말레이시아산),화이트베터믹스,복합조미식품</t>
        </is>
      </c>
    </row>
    <row r="77">
      <c r="A77" t="inlineStr"/>
      <c r="B77" t="inlineStr"/>
      <c r="C77" t="inlineStr">
        <is>
          <t>콕콕찍어 치마
호크닭다리</t>
        </is>
      </c>
      <c r="D77" t="inlineStr"/>
      <c r="E77" t="inlineStr"/>
      <c r="F77" t="n">
        <v>2005</v>
      </c>
      <c r="G77" t="n">
        <v>20050</v>
      </c>
      <c r="H77" t="inlineStr"/>
    </row>
    <row r="78">
      <c r="A78" t="inlineStr"/>
      <c r="B78" t="inlineStr"/>
      <c r="C78" t="inlineStr">
        <is>
          <t xml:space="preserve">
직화 닭갈비 
스테이크
로스용 갈비소스400g
</t>
        </is>
      </c>
      <c r="D78" t="inlineStr">
        <is>
          <t>1.5kg</t>
        </is>
      </c>
      <c r="E78" t="inlineStr">
        <is>
          <t>75gx 20</t>
        </is>
      </c>
      <c r="F78" t="n">
        <v>1900</v>
      </c>
      <c r="G78" t="inlineStr">
        <is>
          <t>단종</t>
        </is>
      </c>
      <c r="H78" t="inlineStr">
        <is>
          <t>닭다리살(국내산)81.76%,닭갈비양념
혼합간장(정제수,산분해간장(탈지대두
양파(국내산),설탈,천연향신료(중국산)탄산음료14.72%,닭가슴살 염지제</t>
        </is>
      </c>
    </row>
    <row r="79">
      <c r="A79" t="inlineStr"/>
      <c r="B79" t="inlineStr"/>
      <c r="C79" t="inlineStr"/>
      <c r="D79" t="inlineStr"/>
      <c r="E79" t="inlineStr"/>
      <c r="F79" t="n">
        <v>1672</v>
      </c>
      <c r="G79" t="inlineStr"/>
      <c r="H79" t="inlineStr"/>
    </row>
    <row r="80">
      <c r="A80" t="inlineStr"/>
      <c r="B80" t="inlineStr"/>
      <c r="C80" t="inlineStr">
        <is>
          <t>직화 닭갈비 
스테이크(단품)</t>
        </is>
      </c>
      <c r="D80" t="inlineStr"/>
      <c r="E80" t="inlineStr"/>
      <c r="F80" t="n">
        <v>1692</v>
      </c>
      <c r="G80" t="inlineStr"/>
      <c r="H80" t="inlineStr"/>
    </row>
    <row r="81">
      <c r="A81" t="inlineStr"/>
      <c r="B81" t="inlineStr"/>
      <c r="C81" t="inlineStr"/>
      <c r="D81" t="inlineStr"/>
      <c r="E81" t="inlineStr"/>
      <c r="F81" t="n">
        <v>1467</v>
      </c>
      <c r="G81" t="inlineStr"/>
      <c r="H81" t="inlineStr"/>
    </row>
    <row r="82">
      <c r="A82" t="inlineStr">
        <is>
          <t>떡
갈
비</t>
        </is>
      </c>
      <c r="B82" t="inlineStr"/>
      <c r="C82" t="inlineStr">
        <is>
          <t xml:space="preserve">
직화 닭갈비 
스테이크
로스용 갈비소스400g
</t>
        </is>
      </c>
      <c r="D82" t="inlineStr">
        <is>
          <t>1.5kg</t>
        </is>
      </c>
      <c r="E82" t="inlineStr">
        <is>
          <t>75gx 20</t>
        </is>
      </c>
      <c r="F82" t="n">
        <v>1900</v>
      </c>
      <c r="G82" t="inlineStr">
        <is>
          <t>단종</t>
        </is>
      </c>
      <c r="H82" t="inlineStr">
        <is>
          <t>닭다리살(국내산)81.76%,닭갈비양념
혼합간장(정제수,산분해간장(탈지대두
양파(국내산),설탈,천연향신료(중국산)탄산음료14.72%,닭가슴살 염지제</t>
        </is>
      </c>
    </row>
    <row r="83">
      <c r="A83" t="inlineStr"/>
      <c r="B83" t="inlineStr"/>
      <c r="C83" t="inlineStr"/>
      <c r="D83" t="inlineStr"/>
      <c r="E83" t="inlineStr"/>
      <c r="F83" t="n">
        <v>1672</v>
      </c>
      <c r="G83" t="inlineStr"/>
      <c r="H83" t="inlineStr"/>
    </row>
    <row r="84">
      <c r="A84" t="inlineStr"/>
      <c r="B84" t="inlineStr"/>
      <c r="C84" t="inlineStr">
        <is>
          <t>직화 닭갈비 
스테이크(단품)</t>
        </is>
      </c>
      <c r="D84" t="inlineStr"/>
      <c r="E84" t="inlineStr"/>
      <c r="F84" t="n">
        <v>1692</v>
      </c>
      <c r="G84" t="inlineStr"/>
      <c r="H84" t="inlineStr"/>
    </row>
    <row r="85">
      <c r="A85" t="inlineStr"/>
      <c r="B85" t="inlineStr"/>
      <c r="C85" t="inlineStr"/>
      <c r="D85" t="inlineStr"/>
      <c r="E85" t="inlineStr"/>
      <c r="F85" t="n">
        <v>1467</v>
      </c>
      <c r="G85" t="inlineStr"/>
      <c r="H85" t="inlineStr"/>
    </row>
    <row r="86">
      <c r="A86" t="inlineStr"/>
      <c r="B86" t="inlineStr"/>
      <c r="C86" t="inlineStr">
        <is>
          <t>꼬꼬킷 구웁닭+
로스용갈비소스150g)</t>
        </is>
      </c>
      <c r="D86" t="inlineStr">
        <is>
          <t>1kg</t>
        </is>
      </c>
      <c r="E86" t="inlineStr">
        <is>
          <t>100g × 10개</t>
        </is>
      </c>
      <c r="F86" t="n">
        <v>2726</v>
      </c>
      <c r="G86" t="n">
        <v>27260</v>
      </c>
      <c r="H86" t="inlineStr">
        <is>
          <t xml:space="preserve">염장사이정육90.9%(닭97.1%국산)/박력분,오븐용간장맛
베터믹스,밀가루 
</t>
        </is>
      </c>
    </row>
    <row r="87">
      <c r="A87" t="inlineStr"/>
      <c r="B87" t="inlineStr"/>
      <c r="C87" t="inlineStr">
        <is>
          <t>꼬꼬킷 구웁닭
(단품)</t>
        </is>
      </c>
      <c r="D87" t="inlineStr"/>
      <c r="E87" t="inlineStr"/>
      <c r="F87" t="n">
        <v>2576</v>
      </c>
      <c r="G87" t="n">
        <v>25760</v>
      </c>
      <c r="H87" t="inlineStr"/>
    </row>
    <row r="88">
      <c r="A88" t="inlineStr"/>
      <c r="B88" t="inlineStr"/>
      <c r="C88" t="inlineStr">
        <is>
          <t>꼬꼬킷 구웁닭+
로스용갈비소스200g
(최소발주 10봉 이상)</t>
        </is>
      </c>
      <c r="D88" t="inlineStr">
        <is>
          <t>1.3kg</t>
        </is>
      </c>
      <c r="E88" t="inlineStr">
        <is>
          <t>1.3kg*10</t>
        </is>
      </c>
      <c r="F88" t="n">
        <v>2464</v>
      </c>
      <c r="G88" t="n">
        <v>24640</v>
      </c>
      <c r="H88" t="inlineStr">
        <is>
          <t>염지더큰가슴살(92.61%(닭고기:98.8%(가슴살:국내산)천일염(국내산)박력분,오븐용간장맛배터믹스,설탕</t>
        </is>
      </c>
    </row>
    <row r="89">
      <c r="A89" t="inlineStr"/>
      <c r="B89" t="inlineStr"/>
      <c r="C89" t="inlineStr">
        <is>
          <t>꼬꼬킷 구웁닭
(단품)</t>
        </is>
      </c>
      <c r="D89" t="inlineStr">
        <is>
          <t>1.3kg</t>
        </is>
      </c>
      <c r="E89" t="inlineStr">
        <is>
          <t>1.3kg*10</t>
        </is>
      </c>
      <c r="F89" t="n">
        <v>2264</v>
      </c>
      <c r="G89" t="n">
        <v>22640</v>
      </c>
      <c r="H89" t="inlineStr"/>
    </row>
    <row r="90">
      <c r="A90" t="inlineStr"/>
      <c r="B90" t="inlineStr"/>
      <c r="C90" t="inlineStr">
        <is>
          <t xml:space="preserve">
꼬꼬킷 커틀렛+
락교소스200g
(최소발주 10봉이상)
</t>
        </is>
      </c>
      <c r="D90" t="inlineStr">
        <is>
          <t>1kg</t>
        </is>
      </c>
      <c r="E90" t="inlineStr">
        <is>
          <t>100g×10개</t>
        </is>
      </c>
      <c r="F90" t="n">
        <v>1794</v>
      </c>
      <c r="G90" t="n">
        <v>17940</v>
      </c>
      <c r="H90" t="inlineStr">
        <is>
          <t>염장가슴살 60 %
(닭고기 97.1 %/국산), 
고소한맛배터믹스,
고소한빵가루</t>
        </is>
      </c>
    </row>
    <row r="91">
      <c r="A91" t="inlineStr"/>
      <c r="B91" t="inlineStr"/>
      <c r="C91" t="inlineStr">
        <is>
          <t xml:space="preserve">
꼬꼬킷 커틀렛+
유린기소스400g
(최소발주 10봉이상)
</t>
        </is>
      </c>
      <c r="D91" t="inlineStr">
        <is>
          <t>1kg</t>
        </is>
      </c>
      <c r="E91" t="inlineStr">
        <is>
          <t>100g×10개</t>
        </is>
      </c>
      <c r="F91" t="n">
        <v>1735</v>
      </c>
      <c r="G91" t="n">
        <v>17350</v>
      </c>
      <c r="H91" t="inlineStr"/>
    </row>
    <row r="92">
      <c r="A92" t="inlineStr"/>
      <c r="B92" t="inlineStr"/>
      <c r="C92" t="inlineStr">
        <is>
          <t>꼬꼬킷 커틀렛+
지파이셋트
허니버터시즈닝+랩지증정
(최소발주 10봉이상)</t>
        </is>
      </c>
      <c r="D92" t="inlineStr">
        <is>
          <t>1kg</t>
        </is>
      </c>
      <c r="E92" t="inlineStr">
        <is>
          <t>100g×10개</t>
        </is>
      </c>
      <c r="F92" t="n">
        <v>1750</v>
      </c>
      <c r="G92" t="n">
        <v>17750</v>
      </c>
      <c r="H92" t="inlineStr"/>
    </row>
    <row r="93">
      <c r="A93" t="inlineStr"/>
      <c r="B93" t="inlineStr"/>
      <c r="C93" t="inlineStr"/>
      <c r="D93" t="inlineStr"/>
      <c r="E93" t="inlineStr"/>
      <c r="F93" t="n">
        <v>1610</v>
      </c>
      <c r="G93" t="n">
        <v>16100</v>
      </c>
      <c r="H93" t="inlineStr"/>
    </row>
    <row r="94">
      <c r="A94" t="inlineStr"/>
      <c r="B94" t="inlineStr"/>
      <c r="C94" t="inlineStr">
        <is>
          <t>꼬꼬킷 커틀렛
소스별도</t>
        </is>
      </c>
      <c r="D94" t="inlineStr"/>
      <c r="E94" t="inlineStr"/>
      <c r="F94" t="n">
        <v>1495</v>
      </c>
      <c r="G94" t="n">
        <v>14950</v>
      </c>
      <c r="H94" t="inlineStr"/>
    </row>
    <row r="95">
      <c r="A95" t="inlineStr"/>
      <c r="B95" t="inlineStr"/>
      <c r="C95" t="inlineStr">
        <is>
          <t>쌀로만 강정+
매직강정소스</t>
        </is>
      </c>
      <c r="D95" t="inlineStr">
        <is>
          <t>1kg</t>
        </is>
      </c>
      <c r="E95" t="inlineStr">
        <is>
          <t>24g±3g*38</t>
        </is>
      </c>
      <c r="F95" t="n">
        <v>611</v>
      </c>
      <c r="G95" t="n">
        <v>23230</v>
      </c>
      <c r="H95" t="inlineStr">
        <is>
          <t>닭고기(정육:국내산)82%,베터믹스12%(옥수수전분:외국산(러시아,헝가리,세르비아)아세틸아디핀산이전분,생미분(백미:국내산)</t>
        </is>
      </c>
    </row>
    <row r="96">
      <c r="A96" t="inlineStr"/>
      <c r="B96" t="inlineStr"/>
      <c r="C96" t="inlineStr">
        <is>
          <t>쌀로만강정
오븐가능</t>
        </is>
      </c>
      <c r="D96" t="inlineStr">
        <is>
          <t>1kg</t>
        </is>
      </c>
      <c r="E96" t="inlineStr">
        <is>
          <t>24g±3g*38</t>
        </is>
      </c>
      <c r="F96" t="n">
        <v>566</v>
      </c>
      <c r="G96" t="n">
        <v>21500</v>
      </c>
      <c r="H96" t="inlineStr"/>
    </row>
    <row r="97">
      <c r="A97" t="inlineStr"/>
      <c r="B97" t="inlineStr"/>
      <c r="C97" t="inlineStr">
        <is>
          <t>카놀라유 미니
치킨카츠+락교소스</t>
        </is>
      </c>
      <c r="D97" t="inlineStr">
        <is>
          <t>1kg</t>
        </is>
      </c>
      <c r="E97" t="inlineStr">
        <is>
          <t>26g*38±2</t>
        </is>
      </c>
      <c r="F97" t="n">
        <v>502</v>
      </c>
      <c r="G97" t="n">
        <v>19060</v>
      </c>
      <c r="H97" t="inlineStr">
        <is>
          <t>닭가슴살(국산)60.5%,기타가공품1(밀가루9밀;미국산,캐나다산),식물성유지9팜유:말레이시아산)포도당,효모(생이스트),옥수수전분(옥수수:외국산/러시아</t>
        </is>
      </c>
    </row>
    <row r="98">
      <c r="A98" t="inlineStr"/>
      <c r="B98" t="inlineStr"/>
      <c r="C98" t="inlineStr">
        <is>
          <t>카놀라유 미니
치킨카츠오븐가능)</t>
        </is>
      </c>
      <c r="D98" t="inlineStr">
        <is>
          <t>1kg</t>
        </is>
      </c>
      <c r="E98" t="inlineStr">
        <is>
          <t>26g*38±2</t>
        </is>
      </c>
      <c r="F98" t="n">
        <v>423</v>
      </c>
      <c r="G98" t="n">
        <v>16070</v>
      </c>
      <c r="H98" t="inlineStr"/>
    </row>
    <row r="99">
      <c r="A99" t="inlineStr"/>
      <c r="B99" t="inlineStr"/>
      <c r="C99" t="inlineStr">
        <is>
          <t>로즈마리 치킨텐더유린기소스20%증정(최소발주 10봉 이상)</t>
        </is>
      </c>
      <c r="D99" t="inlineStr">
        <is>
          <t>1kg</t>
        </is>
      </c>
      <c r="E99" t="inlineStr">
        <is>
          <t xml:space="preserve">50g ×20개 </t>
        </is>
      </c>
      <c r="F99" t="n">
        <v>876</v>
      </c>
      <c r="G99" t="n">
        <v>17520</v>
      </c>
      <c r="H99" t="inlineStr">
        <is>
          <t>염지닭안심71.43%,정제수,빵가루,배터믹스PS,밀가루,팜유,핫페퍼스테이크용시즈닝0.56%(로즈마리3.42%),볶음쌀분말,
대두유,베이킹파우더</t>
        </is>
      </c>
    </row>
    <row r="100">
      <c r="A100" t="inlineStr"/>
      <c r="B100" t="inlineStr"/>
      <c r="C100" t="inlineStr">
        <is>
          <t xml:space="preserve">로즈마리 
치킨텐더
</t>
        </is>
      </c>
      <c r="D100" t="inlineStr"/>
      <c r="E100" t="inlineStr"/>
      <c r="F100" t="n">
        <v>807</v>
      </c>
      <c r="G100" t="n">
        <v>16140</v>
      </c>
      <c r="H100" t="inlineStr"/>
    </row>
    <row r="101">
      <c r="A101" t="inlineStr">
        <is>
          <t>탕
수
육</t>
        </is>
      </c>
      <c r="B101" t="inlineStr"/>
      <c r="C101" t="inlineStr">
        <is>
          <t>매콤오징어볶음
앤스테이크+
레몬크림소스200g(최소10set</t>
        </is>
      </c>
      <c r="D101" t="inlineStr">
        <is>
          <t>1kg</t>
        </is>
      </c>
      <c r="E101" t="inlineStr">
        <is>
          <t>100g× 10</t>
        </is>
      </c>
      <c r="F101" t="n">
        <v>1785</v>
      </c>
      <c r="G101" t="n">
        <v>17850</v>
      </c>
      <c r="H101" t="inlineStr">
        <is>
          <t>돼지고기(갈비살/국내산)29.70%,돼지고기뒷다리살/국내산)19.80%,오징어귀채(오징어귀/칠래산)10%,소스,돼지고기(A지방 /국내산)7.92%</t>
        </is>
      </c>
    </row>
    <row r="102">
      <c r="A102" t="inlineStr"/>
      <c r="B102" t="inlineStr"/>
      <c r="C102" t="inlineStr"/>
      <c r="D102" t="inlineStr"/>
      <c r="E102" t="inlineStr"/>
      <c r="F102" t="n">
        <v>1470</v>
      </c>
      <c r="G102" t="inlineStr">
        <is>
          <t>단종</t>
        </is>
      </c>
      <c r="H102" t="inlineStr"/>
    </row>
    <row r="103">
      <c r="A103" t="inlineStr"/>
      <c r="B103" t="inlineStr"/>
      <c r="C103" t="inlineStr">
        <is>
          <t>매콤오징어볶음
앤스테이크</t>
        </is>
      </c>
      <c r="D103" t="inlineStr"/>
      <c r="E103" t="inlineStr"/>
      <c r="F103" t="n">
        <v>1278</v>
      </c>
      <c r="G103" t="inlineStr">
        <is>
          <t>단종</t>
        </is>
      </c>
      <c r="H103" t="inlineStr"/>
    </row>
    <row r="104">
      <c r="A104" t="inlineStr"/>
      <c r="B104" t="inlineStr"/>
      <c r="C104" t="inlineStr">
        <is>
          <t>갈비살찹스테이크+로스트갈릭소스300g(최소발주 10봉 이상)</t>
        </is>
      </c>
      <c r="D104" t="inlineStr">
        <is>
          <t>1kg</t>
        </is>
      </c>
      <c r="E104" t="inlineStr">
        <is>
          <t xml:space="preserve">  18±2g × 
  53±2개</t>
        </is>
      </c>
      <c r="F104" t="n">
        <v>430</v>
      </c>
      <c r="G104" t="n">
        <v>22810</v>
      </c>
      <c r="H104" t="inlineStr">
        <is>
          <t xml:space="preserve">돼지고기 57%(국내산/갈비살),돼지고기8%(국내산/지방), 플레인요거트,홀그레인머스타드소스F,프리미엄 파마산 </t>
        </is>
      </c>
    </row>
    <row r="105">
      <c r="A105" t="inlineStr"/>
      <c r="B105" t="inlineStr"/>
      <c r="C105" t="inlineStr"/>
      <c r="D105" t="inlineStr"/>
      <c r="E105" t="inlineStr"/>
      <c r="F105" t="n">
        <v>390</v>
      </c>
      <c r="G105" t="n">
        <v>20810</v>
      </c>
      <c r="H105" t="inlineStr"/>
    </row>
    <row r="106">
      <c r="A106" t="inlineStr"/>
      <c r="B106" t="inlineStr"/>
      <c r="C106" t="inlineStr">
        <is>
          <t>갈비살
찹스테이크
소스별도</t>
        </is>
      </c>
      <c r="D106" t="inlineStr">
        <is>
          <t>1kg</t>
        </is>
      </c>
      <c r="E106" t="inlineStr">
        <is>
          <t xml:space="preserve">  18±2g × 
  53±2개</t>
        </is>
      </c>
      <c r="F106" t="n">
        <v>377</v>
      </c>
      <c r="G106" t="n">
        <v>20000</v>
      </c>
      <c r="H106" t="inlineStr"/>
    </row>
    <row r="107">
      <c r="A107" t="inlineStr"/>
      <c r="B107" t="inlineStr"/>
      <c r="C107" t="inlineStr"/>
      <c r="D107" t="inlineStr"/>
      <c r="E107" t="inlineStr"/>
      <c r="F107" t="n">
        <v>340</v>
      </c>
      <c r="G107" t="n">
        <v>18000</v>
      </c>
      <c r="H107" t="inlineStr"/>
    </row>
    <row r="108">
      <c r="A108" t="inlineStr"/>
      <c r="B108" t="inlineStr"/>
      <c r="C108" t="inlineStr">
        <is>
          <t xml:space="preserve">숯불갈비
너비아니+로스용칠리소스200g
</t>
        </is>
      </c>
      <c r="D108" t="inlineStr">
        <is>
          <t>1kg</t>
        </is>
      </c>
      <c r="E108" t="inlineStr">
        <is>
          <t>100*10</t>
        </is>
      </c>
      <c r="F108" t="n">
        <v>1978</v>
      </c>
      <c r="G108" t="n">
        <v>19780</v>
      </c>
      <c r="H108" t="inlineStr">
        <is>
          <t>돼지고기50.00%(갈비살/국산),돈지방9%(국내산),쇠고기8%(앞다리살/호주산)냉동 양파,숯불갈비맛베이스,설탕,변성미분,분리대두단백,대파</t>
        </is>
      </c>
    </row>
    <row r="109">
      <c r="A109" t="inlineStr"/>
      <c r="B109" t="inlineStr"/>
      <c r="C109" t="inlineStr">
        <is>
          <t>숯불갈비
너비아니
소스별도</t>
        </is>
      </c>
      <c r="D109" t="inlineStr">
        <is>
          <t>1kg</t>
        </is>
      </c>
      <c r="E109" t="inlineStr">
        <is>
          <t>100*10</t>
        </is>
      </c>
      <c r="F109" t="n">
        <v>1835</v>
      </c>
      <c r="G109" t="n">
        <v>18350</v>
      </c>
      <c r="H109" t="inlineStr">
        <is>
          <t>돼지고기50.00%(갈비살/국산),돈지방9%(국내산),쇠고기8%(앞다리살/호주산)냉동 양파,숯불갈비맛베이스,설탕,변성미분,분리대두단백,대파</t>
        </is>
      </c>
    </row>
    <row r="110">
      <c r="A110" t="inlineStr"/>
      <c r="B110" t="inlineStr"/>
      <c r="C110" t="inlineStr"/>
      <c r="D110" t="inlineStr"/>
      <c r="E110" t="inlineStr"/>
      <c r="F110" t="n">
        <v>1755</v>
      </c>
      <c r="G110" t="n">
        <v>17550</v>
      </c>
      <c r="H110" t="inlineStr"/>
    </row>
    <row r="111">
      <c r="A111" t="inlineStr"/>
      <c r="B111" t="inlineStr"/>
      <c r="C111" t="inlineStr">
        <is>
          <t xml:space="preserve">
숯불갈비
너비아니+
로스용갈비소스15%증정(최소발주 15봉 이상)
</t>
        </is>
      </c>
      <c r="D111" t="inlineStr">
        <is>
          <t>600g</t>
        </is>
      </c>
      <c r="E111" t="inlineStr">
        <is>
          <t>60g × 10개</t>
        </is>
      </c>
      <c r="F111" t="n">
        <v>1498</v>
      </c>
      <c r="G111" t="n">
        <v>14980</v>
      </c>
      <c r="H111" t="inlineStr">
        <is>
          <t>돼지고기 50.00%(국산/갈비살),돼지고기9.00%(국산/돈지방),
쇠고기8.00%(호주산),숯불갈비맛베이스,전통떡갈비시즈닝PS</t>
        </is>
      </c>
    </row>
    <row r="112">
      <c r="A112" t="inlineStr"/>
      <c r="B112" t="inlineStr"/>
      <c r="C112" t="inlineStr"/>
      <c r="D112" t="inlineStr"/>
      <c r="E112" t="inlineStr"/>
      <c r="F112" t="n">
        <v>1229</v>
      </c>
      <c r="G112" t="n">
        <v>12290</v>
      </c>
      <c r="H112" t="inlineStr"/>
    </row>
    <row r="113">
      <c r="A113" t="inlineStr"/>
      <c r="B113" t="inlineStr"/>
      <c r="C113" t="inlineStr">
        <is>
          <t>숯불갈비
너비아니
소스별도</t>
        </is>
      </c>
      <c r="D113" t="inlineStr">
        <is>
          <t>600g</t>
        </is>
      </c>
      <c r="E113" t="inlineStr">
        <is>
          <t>60g × 10개</t>
        </is>
      </c>
      <c r="F113" t="n">
        <v>1348</v>
      </c>
      <c r="G113" t="n">
        <v>13480</v>
      </c>
      <c r="H113" t="inlineStr"/>
    </row>
    <row r="114">
      <c r="A114" t="inlineStr"/>
      <c r="B114" t="inlineStr"/>
      <c r="C114" t="inlineStr"/>
      <c r="D114" t="inlineStr"/>
      <c r="E114" t="inlineStr"/>
      <c r="F114" t="n">
        <v>1078</v>
      </c>
      <c r="G114" t="n">
        <v>10780</v>
      </c>
      <c r="H114" t="inlineStr"/>
    </row>
    <row r="115">
      <c r="A115" t="inlineStr"/>
      <c r="B115" t="inlineStr"/>
      <c r="C115" t="inlineStr">
        <is>
          <t>카놀라유
등심카츠+만능홍콩+레몬크림소스</t>
        </is>
      </c>
      <c r="D115" t="inlineStr">
        <is>
          <t>1kg</t>
        </is>
      </c>
      <c r="E115" t="inlineStr">
        <is>
          <t>100g*10</t>
        </is>
      </c>
      <c r="F115" t="n">
        <v>1553</v>
      </c>
      <c r="G115" t="n">
        <v>15530</v>
      </c>
      <c r="H115" t="inlineStr">
        <is>
          <t>돼지고기(국산)53.4%,기타가공품(밀가루(밀:미국산,캐나다산)심물성유지,(팜유:말레이시아산)포도당,효모(생이스트),옥수수,전분</t>
        </is>
      </c>
    </row>
    <row r="116">
      <c r="A116" t="inlineStr"/>
      <c r="B116" t="inlineStr"/>
      <c r="C116" t="inlineStr">
        <is>
          <t>카놀라유
등심카츠(오븐가능)</t>
        </is>
      </c>
      <c r="D116" t="inlineStr">
        <is>
          <t>1kg</t>
        </is>
      </c>
      <c r="E116" t="inlineStr">
        <is>
          <t>100g*10</t>
        </is>
      </c>
      <c r="F116" t="n">
        <v>1370</v>
      </c>
      <c r="G116" t="n">
        <v>13700</v>
      </c>
      <c r="H116" t="inlineStr"/>
    </row>
    <row r="117">
      <c r="A117" t="inlineStr"/>
      <c r="B117" t="inlineStr"/>
      <c r="C117" t="inlineStr">
        <is>
          <t>치즈돈까스
오무라이스소스20%증정
(최소발주10봉이상)</t>
        </is>
      </c>
      <c r="D117" t="inlineStr">
        <is>
          <t>800g</t>
        </is>
      </c>
      <c r="E117" t="inlineStr">
        <is>
          <t>80g×10개</t>
        </is>
      </c>
      <c r="F117" t="n">
        <v>1402</v>
      </c>
      <c r="G117" t="n">
        <v>14020</v>
      </c>
      <c r="H117" t="inlineStr">
        <is>
          <t>돼지고기(국산)50.59%(정제수 포함),54.26%(정제수 미포함),
모짜렐라치즈(외국산:미국산,독일산,호주산/살균우유,치즈컬쳐,소금,우유응고효소) 15.60%,상신고급빵가루1호[밀가루(밀:미국산,캐나다산)</t>
        </is>
      </c>
    </row>
    <row r="118">
      <c r="A118" t="inlineStr"/>
      <c r="B118" t="inlineStr"/>
      <c r="C118" t="inlineStr">
        <is>
          <t>치즈돈까스
소스별도</t>
        </is>
      </c>
      <c r="D118" t="inlineStr"/>
      <c r="E118" t="inlineStr"/>
      <c r="F118" t="n">
        <v>1224</v>
      </c>
      <c r="G118" t="n">
        <v>12240</v>
      </c>
      <c r="H118" t="inlineStr"/>
    </row>
    <row r="119">
      <c r="A119" t="inlineStr"/>
      <c r="B119" t="inlineStr"/>
      <c r="C119" t="inlineStr">
        <is>
          <t xml:space="preserve"> 홀그레인머스타드미트볼+갈릭스테이크소스20%증정
      (최소발주 10봉 이상)</t>
        </is>
      </c>
      <c r="D119" t="inlineStr">
        <is>
          <t>1kg</t>
        </is>
      </c>
      <c r="E119" t="inlineStr">
        <is>
          <t>25g× 40</t>
        </is>
      </c>
      <c r="F119" t="n">
        <v>467</v>
      </c>
      <c r="G119" t="n">
        <v>18690</v>
      </c>
      <c r="H119" t="inlineStr">
        <is>
          <t>무항생제 돼지고기 72.77%(국산)[정제수미포함 시79.77%], 
홀그레인 머스타드소스F 11.00%
{홀그레인머스타드(프랑스산)},허브맛시즈닝 1.75%,</t>
        </is>
      </c>
    </row>
    <row r="120">
      <c r="A120" t="inlineStr"/>
      <c r="B120" t="inlineStr"/>
      <c r="C120" t="inlineStr">
        <is>
          <t>홀그레인머스타드미트볼(단품)</t>
        </is>
      </c>
      <c r="D120" t="inlineStr"/>
      <c r="E120" t="inlineStr">
        <is>
          <t>25*40</t>
        </is>
      </c>
      <c r="F120" t="n">
        <v>420</v>
      </c>
      <c r="G120" t="n">
        <v>16810</v>
      </c>
      <c r="H120" t="inlineStr"/>
    </row>
    <row r="121">
      <c r="A121" t="inlineStr"/>
      <c r="B121" t="inlineStr"/>
      <c r="C121" t="inlineStr">
        <is>
          <t xml:space="preserve"> 더바삭왕깐쇼새우+맛탕소스150g+만능데리야끼소스150g(20인분이상)</t>
        </is>
      </c>
      <c r="D121" t="inlineStr">
        <is>
          <t>1kg</t>
        </is>
      </c>
      <c r="E121" t="inlineStr">
        <is>
          <t>22g×45±5</t>
        </is>
      </c>
      <c r="F121" t="n">
        <v>713</v>
      </c>
      <c r="G121" t="inlineStr">
        <is>
          <t>단종</t>
        </is>
      </c>
      <c r="H121" t="inlineStr">
        <is>
          <t xml:space="preserve">
새우(베트남산)새우살,정제소금,산도조절제)52.1%,정제수,곡류가공품,팜유(말레이시아산)밀가루,기타가공품,대두유,설탕,베이킹파우더
</t>
        </is>
      </c>
    </row>
    <row r="122">
      <c r="A122" t="inlineStr"/>
      <c r="B122" t="inlineStr"/>
      <c r="C122" t="inlineStr"/>
      <c r="D122" t="inlineStr"/>
      <c r="E122" t="inlineStr"/>
      <c r="F122" t="n">
        <v>646</v>
      </c>
      <c r="G122" t="inlineStr"/>
      <c r="H122" t="inlineStr"/>
    </row>
    <row r="123">
      <c r="A123" t="inlineStr"/>
      <c r="B123" t="inlineStr"/>
      <c r="C123" t="inlineStr">
        <is>
          <t>더바삭 왕깐쇼새우+만능홍콩소스220g(최소발주5봉</t>
        </is>
      </c>
      <c r="D123" t="inlineStr">
        <is>
          <t>1kg</t>
        </is>
      </c>
      <c r="E123" t="inlineStr">
        <is>
          <t>22g×45±5</t>
        </is>
      </c>
      <c r="F123" t="n">
        <v>706</v>
      </c>
      <c r="G123" t="inlineStr"/>
      <c r="H123" t="inlineStr">
        <is>
          <t xml:space="preserve">
새우(베트남산)새우살,정제소금,산도조절제)52.1%,정제수,곡류가공품,팜유(말레이시아산)밀가루,기타가공품,대두유,설탕,베이킹파우더
</t>
        </is>
      </c>
    </row>
    <row r="124">
      <c r="A124" t="inlineStr"/>
      <c r="B124" t="inlineStr"/>
      <c r="C124" t="inlineStr"/>
      <c r="D124" t="inlineStr"/>
      <c r="E124" t="inlineStr"/>
      <c r="F124" t="n">
        <v>589</v>
      </c>
      <c r="G124" t="inlineStr"/>
      <c r="H124" t="inlineStr"/>
    </row>
    <row r="125">
      <c r="A125" t="inlineStr"/>
      <c r="B125" t="inlineStr"/>
      <c r="C125" t="inlineStr">
        <is>
          <t>더바삭 왕깐쇼새우+단품</t>
        </is>
      </c>
      <c r="D125" t="inlineStr">
        <is>
          <t>1kg</t>
        </is>
      </c>
      <c r="E125" t="inlineStr">
        <is>
          <t>22g×45±5</t>
        </is>
      </c>
      <c r="F125" t="n">
        <v>661</v>
      </c>
      <c r="G125" t="inlineStr"/>
      <c r="H125" t="inlineStr">
        <is>
          <t xml:space="preserve">
새우(베트남산)새우살,정제소금,산도조절제)52.1%,정제수,곡류가공품,팜유(말레이시아산)밀가루,기타가공품,대두유,설탕,베이킹파우더
</t>
        </is>
      </c>
    </row>
    <row r="126">
      <c r="A126" t="inlineStr"/>
      <c r="B126" t="inlineStr"/>
      <c r="C126" t="inlineStr"/>
      <c r="D126" t="inlineStr"/>
      <c r="E126" t="inlineStr"/>
      <c r="F126" t="n">
        <v>547</v>
      </c>
      <c r="G126" t="inlineStr"/>
      <c r="H126" t="inlineStr"/>
    </row>
    <row r="127">
      <c r="A127" t="inlineStr"/>
      <c r="B127" t="inlineStr"/>
      <c r="C127" t="inlineStr">
        <is>
          <t>목화솜깐쇼새우
중화칠리/레몬소스250g</t>
        </is>
      </c>
      <c r="D127" t="inlineStr">
        <is>
          <t>1kg</t>
        </is>
      </c>
      <c r="E127" t="inlineStr">
        <is>
          <t>12g×83</t>
        </is>
      </c>
      <c r="F127" t="n">
        <v>327</v>
      </c>
      <c r="G127" t="n">
        <v>27200</v>
      </c>
      <c r="H127" t="inlineStr">
        <is>
          <t xml:space="preserve">새우53.33%(베트남산/새우살98%),배터믹스PS,파슬리후레이크 </t>
        </is>
      </c>
    </row>
    <row r="128">
      <c r="A128" t="inlineStr">
        <is>
          <t>새
우</t>
        </is>
      </c>
      <c r="B128" t="inlineStr"/>
      <c r="C128" t="inlineStr">
        <is>
          <t>목화솜깐쇼새우+
고추맛기름깐풍새우250g
(최소발주 8봉</t>
        </is>
      </c>
      <c r="D128" t="inlineStr"/>
      <c r="E128" t="inlineStr">
        <is>
          <t>12g ×83</t>
        </is>
      </c>
      <c r="F128" t="n">
        <v>322</v>
      </c>
      <c r="G128" t="n">
        <v>26800</v>
      </c>
      <c r="H128" t="inlineStr">
        <is>
          <t xml:space="preserve">새우53.33%(베트남산/새우살98%),배터믹스PS,파슬리후레이크 
</t>
        </is>
      </c>
    </row>
    <row r="129">
      <c r="A129" t="inlineStr"/>
      <c r="B129" t="inlineStr"/>
      <c r="C129" t="inlineStr"/>
      <c r="D129" t="inlineStr"/>
      <c r="E129" t="inlineStr"/>
      <c r="F129" t="n">
        <v>317</v>
      </c>
      <c r="G129" t="n">
        <v>26320</v>
      </c>
      <c r="H129" t="inlineStr"/>
    </row>
    <row r="130">
      <c r="A130" t="inlineStr"/>
      <c r="B130" t="inlineStr"/>
      <c r="C130" t="inlineStr">
        <is>
          <t>목화솜깐쇼새우
단품</t>
        </is>
      </c>
      <c r="D130" t="inlineStr"/>
      <c r="E130" t="inlineStr"/>
      <c r="F130" t="n">
        <v>300</v>
      </c>
      <c r="G130" t="n">
        <v>24900</v>
      </c>
      <c r="H130" t="inlineStr"/>
    </row>
    <row r="131">
      <c r="A131" t="inlineStr"/>
      <c r="B131" t="inlineStr"/>
      <c r="C131" t="inlineStr"/>
      <c r="D131" t="inlineStr"/>
      <c r="E131" t="inlineStr"/>
      <c r="F131" t="n">
        <v>295</v>
      </c>
      <c r="G131" t="n">
        <v>24480</v>
      </c>
      <c r="H131" t="inlineStr"/>
    </row>
    <row r="132">
      <c r="A132" t="inlineStr"/>
      <c r="B132" t="inlineStr"/>
      <c r="C132" t="inlineStr">
        <is>
          <t>새우짜조롤+
중화칠리소스100g
(최소발주 20봉)</t>
        </is>
      </c>
      <c r="D132" t="inlineStr">
        <is>
          <t>400g</t>
        </is>
      </c>
      <c r="E132" t="inlineStr">
        <is>
          <t>20g x 20개</t>
        </is>
      </c>
      <c r="F132" t="n">
        <v>607</v>
      </c>
      <c r="G132" t="n">
        <v>12150</v>
      </c>
      <c r="H132" t="inlineStr">
        <is>
          <t>페이스트52.5%[새우62.3%,
국수,조미새우20%[새우98.37%,설탕,후추</t>
        </is>
      </c>
    </row>
    <row r="133">
      <c r="A133" t="inlineStr"/>
      <c r="B133" t="inlineStr"/>
      <c r="C133" t="inlineStr">
        <is>
          <t>새우짜조롤
소스별도</t>
        </is>
      </c>
      <c r="D133" t="inlineStr"/>
      <c r="E133" t="inlineStr"/>
      <c r="F133" t="n">
        <v>564</v>
      </c>
      <c r="G133" t="n">
        <v>11270</v>
      </c>
      <c r="H133" t="inlineStr"/>
    </row>
    <row r="134">
      <c r="A134" t="inlineStr"/>
      <c r="B134" t="inlineStr"/>
      <c r="C134" t="inlineStr">
        <is>
          <t>5마리통새우꼬치+중화칠리소스18%증정
(최소발주16봉이상)</t>
        </is>
      </c>
      <c r="D134" t="inlineStr">
        <is>
          <t>585g</t>
        </is>
      </c>
      <c r="E134" t="inlineStr">
        <is>
          <t>65g × 9개</t>
        </is>
      </c>
      <c r="F134" t="n">
        <v>1977</v>
      </c>
      <c r="G134" t="n">
        <v>17800</v>
      </c>
      <c r="H134" t="inlineStr">
        <is>
          <t>흰다리새우 45%, 빵 가루[밀가루, 쇼트닝(팜유), 설탕, 정제소금, 효모]</t>
        </is>
      </c>
    </row>
    <row r="135">
      <c r="A135" t="inlineStr"/>
      <c r="B135" t="inlineStr"/>
      <c r="C135" t="inlineStr"/>
      <c r="D135" t="inlineStr"/>
      <c r="E135" t="inlineStr"/>
      <c r="F135" t="n">
        <v>1993</v>
      </c>
      <c r="G135" t="n">
        <v>17930</v>
      </c>
      <c r="H135" t="inlineStr"/>
    </row>
    <row r="136">
      <c r="A136" t="inlineStr"/>
      <c r="B136" t="inlineStr"/>
      <c r="C136" t="inlineStr">
        <is>
          <t>5마리통새우꼬치
소스별도</t>
        </is>
      </c>
      <c r="D136" t="inlineStr"/>
      <c r="E136" t="inlineStr"/>
      <c r="F136" t="n">
        <v>1900</v>
      </c>
      <c r="G136" t="n">
        <v>17100</v>
      </c>
      <c r="H136" t="inlineStr"/>
    </row>
    <row r="137">
      <c r="A137" t="inlineStr"/>
      <c r="B137" t="inlineStr"/>
      <c r="C137" t="inlineStr"/>
      <c r="D137" t="inlineStr"/>
      <c r="E137" t="inlineStr"/>
      <c r="F137" t="n">
        <v>1816</v>
      </c>
      <c r="G137" t="n">
        <v>16350</v>
      </c>
      <c r="H137" t="inlineStr"/>
    </row>
    <row r="138">
      <c r="A138" t="inlineStr"/>
      <c r="B138" t="inlineStr"/>
      <c r="C138" t="inlineStr">
        <is>
          <t>깐풍풍미두부+
만능홍콩소스333g
  (최소발주 6봉</t>
        </is>
      </c>
      <c r="D138" t="inlineStr">
        <is>
          <t>1kg</t>
        </is>
      </c>
      <c r="E138" t="inlineStr">
        <is>
          <t>15g x
 64ea</t>
        </is>
      </c>
      <c r="F138" t="n">
        <v>204</v>
      </c>
      <c r="G138" t="n">
        <v>13070</v>
      </c>
      <c r="H138" t="inlineStr">
        <is>
          <t>NON-GMO두부77.33%{대두100%[외국산(미국,캐나다,중국 등)], 조제해수염화마그네슘, 현미유, 올리브유}, 배터믹스ps</t>
        </is>
      </c>
    </row>
    <row r="139">
      <c r="A139" t="inlineStr"/>
      <c r="B139" t="inlineStr"/>
      <c r="C139" t="inlineStr">
        <is>
          <t>깐풍풍미두부+
만능홍콩소스333g
  (최소발주 6봉</t>
        </is>
      </c>
      <c r="D139" t="inlineStr">
        <is>
          <t>1kg</t>
        </is>
      </c>
      <c r="E139" t="inlineStr">
        <is>
          <t>15g x
 64ea</t>
        </is>
      </c>
      <c r="F139" t="n">
        <v>204</v>
      </c>
      <c r="G139" t="n">
        <v>13070</v>
      </c>
      <c r="H139" t="inlineStr">
        <is>
          <t>NON-GMO두부77.33%{대두100%[외국산(미국,캐나다,중국 등)], 조제해수염화마그네슘, 현미유, 올리브유}, 배터믹스ps</t>
        </is>
      </c>
    </row>
    <row r="140">
      <c r="A140" t="inlineStr"/>
      <c r="B140" t="inlineStr"/>
      <c r="C140" t="inlineStr">
        <is>
          <t>깐풍풍미두부+
중화칠리소스333g
  (최소발주 10봉 이상)</t>
        </is>
      </c>
      <c r="D140" t="inlineStr">
        <is>
          <t>1kg</t>
        </is>
      </c>
      <c r="E140" t="inlineStr">
        <is>
          <t>15g x 64ea</t>
        </is>
      </c>
      <c r="F140" t="n">
        <v>205</v>
      </c>
      <c r="G140" t="n">
        <v>13120</v>
      </c>
      <c r="H140" t="inlineStr">
        <is>
          <t>NON-GMO두부77.33%{대두100%[외국산(미국,캐나다,중국 등)], 조제해수염화마그네슘, 현미유, 올리브유}, 배터믹스ps</t>
        </is>
      </c>
    </row>
    <row r="141">
      <c r="A141" t="inlineStr"/>
      <c r="B141" t="inlineStr"/>
      <c r="C141" t="inlineStr">
        <is>
          <t>깐풍풍미두부
소스별도</t>
        </is>
      </c>
      <c r="D141" t="inlineStr"/>
      <c r="E141" t="inlineStr"/>
      <c r="F141" t="n">
        <v>159</v>
      </c>
      <c r="G141" t="n">
        <v>10190</v>
      </c>
      <c r="H141" t="inlineStr"/>
    </row>
    <row r="142">
      <c r="A142" t="inlineStr">
        <is>
          <t>미
트
볼</t>
        </is>
      </c>
      <c r="B142" t="inlineStr"/>
      <c r="C142" t="inlineStr">
        <is>
          <t>오징어 문어 핫바
+중화칠리소스100g  or
레몬크림소스100g(20봉</t>
        </is>
      </c>
      <c r="D142" t="inlineStr">
        <is>
          <t>800g</t>
        </is>
      </c>
      <c r="E142" t="inlineStr">
        <is>
          <t>80gx10개</t>
        </is>
      </c>
      <c r="F142" t="n">
        <v>1330</v>
      </c>
      <c r="G142" t="n">
        <v>13300</v>
      </c>
      <c r="H142" t="inlineStr">
        <is>
          <t>오징어(외국산)45.47%, 문어(외국산)5%, 소맥전분, 옥수수전분</t>
        </is>
      </c>
    </row>
    <row r="143">
      <c r="A143" t="inlineStr"/>
      <c r="B143" t="inlineStr"/>
      <c r="C143" t="inlineStr"/>
      <c r="D143" t="inlineStr"/>
      <c r="E143" t="inlineStr"/>
      <c r="F143" t="n">
        <v>1184</v>
      </c>
      <c r="G143" t="n">
        <v>11840</v>
      </c>
      <c r="H143" t="inlineStr"/>
    </row>
    <row r="144">
      <c r="A144" t="inlineStr"/>
      <c r="B144" t="inlineStr"/>
      <c r="C144" t="inlineStr">
        <is>
          <t>오징어 문어 핫바(튀김)채식의날
 강추!!</t>
        </is>
      </c>
      <c r="D144" t="inlineStr"/>
      <c r="E144" t="inlineStr"/>
      <c r="F144" t="n">
        <v>1140</v>
      </c>
      <c r="G144" t="n">
        <v>11400</v>
      </c>
      <c r="H144" t="inlineStr"/>
    </row>
    <row r="145">
      <c r="A145" t="inlineStr"/>
      <c r="B145" t="inlineStr"/>
      <c r="C145" t="inlineStr"/>
      <c r="D145" t="inlineStr">
        <is>
          <t>800g</t>
        </is>
      </c>
      <c r="E145" t="inlineStr">
        <is>
          <t>80gx10개</t>
        </is>
      </c>
      <c r="F145" t="n">
        <v>1000</v>
      </c>
      <c r="G145" t="n">
        <v>10000</v>
      </c>
      <c r="H145" t="inlineStr"/>
    </row>
    <row r="146">
      <c r="A146" t="inlineStr"/>
      <c r="B146" t="inlineStr"/>
      <c r="C146" t="inlineStr">
        <is>
          <t>고르곤졸라
 화덕피자</t>
        </is>
      </c>
      <c r="D146" t="inlineStr">
        <is>
          <t>335g</t>
        </is>
      </c>
      <c r="E146" t="inlineStr"/>
      <c r="F146" t="inlineStr"/>
      <c r="G146" t="n">
        <v>14300</v>
      </c>
      <c r="H146" t="inlineStr">
        <is>
          <t>피자도우(이태리산),베사멜소스.모자렐라치즈,고로곤졸라크럼플,잡화꿀</t>
        </is>
      </c>
    </row>
    <row r="147">
      <c r="A147" t="inlineStr"/>
      <c r="B147" t="inlineStr"/>
      <c r="C147" t="inlineStr"/>
      <c r="D147" t="inlineStr"/>
      <c r="E147" t="inlineStr"/>
      <c r="F147" t="inlineStr"/>
      <c r="G147" t="n">
        <v>13690</v>
      </c>
      <c r="H147" t="inlineStr"/>
    </row>
    <row r="148">
      <c r="A148" t="inlineStr"/>
      <c r="B148" t="inlineStr"/>
      <c r="C148" t="inlineStr">
        <is>
          <t>리얼불고기 
화덕피자</t>
        </is>
      </c>
      <c r="D148" t="inlineStr">
        <is>
          <t>395g</t>
        </is>
      </c>
      <c r="E148" t="inlineStr"/>
      <c r="F148" t="inlineStr"/>
      <c r="G148" t="n">
        <v>13980</v>
      </c>
      <c r="H148" t="inlineStr">
        <is>
          <t>불고기프리미엄S(쇠고기:미국산,호주산) 15.19%</t>
        </is>
      </c>
    </row>
    <row r="149">
      <c r="A149" t="inlineStr"/>
      <c r="B149" t="inlineStr"/>
      <c r="C149" t="inlineStr"/>
      <c r="D149" t="inlineStr">
        <is>
          <t>395g</t>
        </is>
      </c>
      <c r="E149" t="inlineStr"/>
      <c r="F149" t="inlineStr"/>
      <c r="G149" t="n">
        <v>11460</v>
      </c>
      <c r="H149" t="inlineStr"/>
    </row>
    <row r="150">
      <c r="A150" t="inlineStr"/>
      <c r="B150" t="inlineStr"/>
      <c r="C150" t="inlineStr">
        <is>
          <t>메가콰트로치즈
화덕피자</t>
        </is>
      </c>
      <c r="D150" t="inlineStr">
        <is>
          <t>385g</t>
        </is>
      </c>
      <c r="E150" t="inlineStr"/>
      <c r="F150" t="inlineStr"/>
      <c r="G150" t="n">
        <v>16300</v>
      </c>
      <c r="H150" t="inlineStr">
        <is>
          <t>고다치 즈(뉴질랜드산)] 20.78%, 브리 퍼 토이노우(프랑스산) 9.09%, 코다노체다큐브치 즈(체다치즈:미국산) 10.39%, 이탈리안 꼬포 치즈(자연치즈:이탈리아산) 3.90%</t>
        </is>
      </c>
    </row>
    <row r="151">
      <c r="A151" t="inlineStr"/>
      <c r="B151" t="inlineStr"/>
      <c r="C151" t="inlineStr"/>
      <c r="D151" t="inlineStr"/>
      <c r="E151" t="inlineStr"/>
      <c r="F151" t="inlineStr"/>
      <c r="G151" t="n">
        <v>15650</v>
      </c>
      <c r="H151" t="inlineStr"/>
    </row>
    <row r="152">
      <c r="A152" t="inlineStr"/>
      <c r="B152" t="inlineStr"/>
      <c r="C152" t="inlineStr">
        <is>
          <t>나폴리마리게리따화덕피자(이탈리아국기색상징)</t>
        </is>
      </c>
      <c r="D152" t="inlineStr">
        <is>
          <t>325g</t>
        </is>
      </c>
      <c r="E152" t="inlineStr"/>
      <c r="F152" t="inlineStr"/>
      <c r="G152" t="n">
        <v>13330</v>
      </c>
      <c r="H152" t="inlineStr">
        <is>
          <t>바질(국내산) 3.08%, 피오르디라테(이탈리아산) 12.31%</t>
        </is>
      </c>
    </row>
    <row r="153">
      <c r="A153" t="inlineStr"/>
      <c r="B153" t="inlineStr"/>
      <c r="C153" t="inlineStr">
        <is>
          <t>슈프림
콤비네이션피자</t>
        </is>
      </c>
      <c r="D153" t="inlineStr">
        <is>
          <t>680g</t>
        </is>
      </c>
      <c r="E153" t="inlineStr">
        <is>
          <t>85g × 8조각</t>
        </is>
      </c>
      <c r="F153" t="n">
        <v>1987</v>
      </c>
      <c r="G153" t="n">
        <v>15900</v>
      </c>
      <c r="H153" t="inlineStr">
        <is>
          <t>라이징도우 43.35%, 자연치즈 27.1%, 바베큐스모크햄, 포크토핑, 블랙올리브슬라이피자소스S,페파로니,바베큐불고기토핑,
다이스감자스</t>
        </is>
      </c>
    </row>
    <row r="154">
      <c r="A154" t="inlineStr"/>
      <c r="B154" t="inlineStr"/>
      <c r="C154" t="inlineStr"/>
      <c r="D154" t="inlineStr"/>
      <c r="E154" t="inlineStr"/>
      <c r="F154" t="n">
        <v>1715</v>
      </c>
      <c r="G154" t="n">
        <v>13720</v>
      </c>
      <c r="H154" t="inlineStr"/>
    </row>
    <row r="155">
      <c r="A155" t="inlineStr"/>
      <c r="B155" t="inlineStr"/>
      <c r="C155" t="inlineStr">
        <is>
          <t>오징어먹물
불고기피자</t>
        </is>
      </c>
      <c r="D155" t="inlineStr">
        <is>
          <t>640g</t>
        </is>
      </c>
      <c r="E155" t="inlineStr">
        <is>
          <t>80g*8조각</t>
        </is>
      </c>
      <c r="F155" t="n">
        <v>1531</v>
      </c>
      <c r="G155" t="n">
        <v>12350</v>
      </c>
      <c r="H155" t="inlineStr">
        <is>
          <t>오징어먹물도우 50 %[오징어먹물0.89%],반경성치즈30.88%,[자연치즈(모짜렐라치즈,고다치즈)], 불고기[쇠고기(호주산,미국산,네덜랜드산)67.17%],불고기소스,양파,피망</t>
        </is>
      </c>
    </row>
    <row r="156">
      <c r="A156" t="inlineStr"/>
      <c r="B156" t="inlineStr"/>
      <c r="C156" t="inlineStr"/>
      <c r="D156" t="inlineStr"/>
      <c r="E156" t="inlineStr"/>
      <c r="F156" t="n">
        <v>1443</v>
      </c>
      <c r="G156" t="n">
        <v>11550</v>
      </c>
      <c r="H156" t="inlineStr"/>
    </row>
    <row r="157">
      <c r="A157" t="inlineStr"/>
      <c r="B157" t="inlineStr"/>
      <c r="C157" t="inlineStr">
        <is>
          <t>오징어먹물
콤비네이션피자</t>
        </is>
      </c>
      <c r="D157" t="inlineStr">
        <is>
          <t>720g</t>
        </is>
      </c>
      <c r="E157" t="inlineStr">
        <is>
          <t>90g*8조각</t>
        </is>
      </c>
      <c r="F157" t="n">
        <v>1587</v>
      </c>
      <c r="G157" t="n">
        <v>12250</v>
      </c>
      <c r="H157" t="inlineStr">
        <is>
          <t>오징어먹물도우44.08%,피자치즈27.55%, 피자소스S 9.64%,양파(국산)6.2%,페파로니3.85%,피망</t>
        </is>
      </c>
    </row>
    <row r="158">
      <c r="A158" t="inlineStr"/>
      <c r="B158" t="inlineStr"/>
      <c r="C158" t="inlineStr"/>
      <c r="D158" t="inlineStr">
        <is>
          <t>720g</t>
        </is>
      </c>
      <c r="E158" t="inlineStr">
        <is>
          <t>90g*8조각</t>
        </is>
      </c>
      <c r="F158" t="n">
        <v>1467</v>
      </c>
      <c r="G158" t="n">
        <v>11740</v>
      </c>
      <c r="H158" t="inlineStr"/>
    </row>
    <row r="159">
      <c r="A159" t="inlineStr"/>
      <c r="B159" t="inlineStr"/>
      <c r="C159" t="inlineStr"/>
      <c r="D159" t="inlineStr">
        <is>
          <t>450g</t>
        </is>
      </c>
      <c r="E159" t="inlineStr">
        <is>
          <t>56.3g*8조각</t>
        </is>
      </c>
      <c r="F159" t="n">
        <v>1587</v>
      </c>
      <c r="G159" t="n">
        <v>12700</v>
      </c>
      <c r="H159" t="inlineStr"/>
    </row>
    <row r="160">
      <c r="A160" t="inlineStr"/>
      <c r="B160" t="inlineStr"/>
      <c r="C160" t="inlineStr"/>
      <c r="D160" t="inlineStr">
        <is>
          <t>450g</t>
        </is>
      </c>
      <c r="E160" t="inlineStr">
        <is>
          <t>56.3g*8조각</t>
        </is>
      </c>
      <c r="F160" t="n">
        <v>1366</v>
      </c>
      <c r="G160" t="n">
        <v>10930</v>
      </c>
      <c r="H160" t="inlineStr"/>
    </row>
    <row r="161">
      <c r="A161" t="inlineStr"/>
      <c r="B161" t="inlineStr"/>
      <c r="C161" t="inlineStr">
        <is>
          <t>오징어먹물
고르곤졸라피자</t>
        </is>
      </c>
      <c r="D161" t="n">
        <v>580</v>
      </c>
      <c r="E161" t="inlineStr">
        <is>
          <t>72.5*8</t>
        </is>
      </c>
      <c r="F161" t="n">
        <v>1462</v>
      </c>
      <c r="G161" t="n">
        <v>11700</v>
      </c>
      <c r="H161" t="inlineStr">
        <is>
          <t>오징어먹물도우54.97%[오징어먹0.89%],피자치즈32.72%,갈릭 샤워크림소스 8.38 %,아몬드슬라이스,고르곤졸라치즈</t>
        </is>
      </c>
    </row>
    <row r="162">
      <c r="A162" t="inlineStr">
        <is>
          <t>두
부</t>
        </is>
      </c>
      <c r="B162" t="inlineStr"/>
      <c r="C162" t="inlineStr"/>
      <c r="D162" t="inlineStr">
        <is>
          <t>1kg</t>
        </is>
      </c>
      <c r="E162" t="inlineStr">
        <is>
          <t>26g*37±1</t>
        </is>
      </c>
      <c r="F162" t="n">
        <v>359</v>
      </c>
      <c r="G162" t="n">
        <v>13300</v>
      </c>
      <c r="H162" t="inlineStr"/>
    </row>
    <row r="163">
      <c r="A163" t="inlineStr"/>
      <c r="B163" t="inlineStr"/>
      <c r="C163" t="inlineStr"/>
      <c r="D163" t="n">
        <v>580</v>
      </c>
      <c r="E163" t="inlineStr">
        <is>
          <t>72.5*8</t>
        </is>
      </c>
      <c r="F163" t="n">
        <v>1432</v>
      </c>
      <c r="G163" t="n">
        <v>11460</v>
      </c>
      <c r="H163" t="inlineStr"/>
    </row>
    <row r="164">
      <c r="A164" t="inlineStr"/>
      <c r="B164" t="inlineStr"/>
      <c r="C164" t="inlineStr">
        <is>
          <t>스윗고구마
시카고피자</t>
        </is>
      </c>
      <c r="D164" t="inlineStr">
        <is>
          <t>400g</t>
        </is>
      </c>
      <c r="E164" t="inlineStr">
        <is>
          <t>6인치
초등8조각</t>
        </is>
      </c>
      <c r="F164" t="inlineStr"/>
      <c r="G164" t="n">
        <v>7160</v>
      </c>
      <c r="H164" t="inlineStr">
        <is>
          <t>치즈.밀가루,서류가공품14.25%,소스,서류가공품2.713%,베이컨류,</t>
        </is>
      </c>
    </row>
    <row r="165">
      <c r="A165" t="inlineStr"/>
      <c r="B165" t="inlineStr"/>
      <c r="C165" t="inlineStr">
        <is>
          <t>갈릭크림 
시카고피자</t>
        </is>
      </c>
      <c r="D165" t="inlineStr">
        <is>
          <t>400g</t>
        </is>
      </c>
      <c r="E165" t="inlineStr">
        <is>
          <t>6인치</t>
        </is>
      </c>
      <c r="F165" t="inlineStr"/>
      <c r="G165" t="n">
        <v>7400</v>
      </c>
      <c r="H165" t="inlineStr">
        <is>
          <t>치즈31.91%,밀가루,가공치즈10.37%,가공치즈2,7.98%,식물성크림</t>
        </is>
      </c>
    </row>
    <row r="166">
      <c r="A166" t="inlineStr"/>
      <c r="B166" t="inlineStr"/>
      <c r="C166" t="inlineStr">
        <is>
          <t>김치 쁘띠피지</t>
        </is>
      </c>
      <c r="D166" t="inlineStr">
        <is>
          <t>600g</t>
        </is>
      </c>
      <c r="E166" t="inlineStr">
        <is>
          <t>60g*10</t>
        </is>
      </c>
      <c r="F166" t="n">
        <v>1348</v>
      </c>
      <c r="G166" t="n">
        <v>13480</v>
      </c>
      <c r="H166" t="inlineStr">
        <is>
          <t>밀가루,소스,양송이버섯8.26%(중국산)자연치즈,설탕,올리브유,쇼트닝</t>
        </is>
      </c>
    </row>
    <row r="167">
      <c r="A167" t="inlineStr"/>
      <c r="B167" t="inlineStr"/>
      <c r="C167" t="inlineStr">
        <is>
          <t>머쉬룸쁘띠피자</t>
        </is>
      </c>
      <c r="D167" t="inlineStr"/>
      <c r="E167" t="inlineStr"/>
      <c r="F167" t="inlineStr"/>
      <c r="G167" t="inlineStr"/>
      <c r="H167" t="inlineStr"/>
    </row>
    <row r="168">
      <c r="A168" t="inlineStr"/>
      <c r="B168" t="inlineStr"/>
      <c r="C168" t="inlineStr">
        <is>
          <t>크로와앙애플</t>
        </is>
      </c>
      <c r="D168" t="inlineStr">
        <is>
          <t>400g</t>
        </is>
      </c>
      <c r="E168" t="inlineStr">
        <is>
          <t>40g*10</t>
        </is>
      </c>
      <c r="F168" t="n">
        <v>1203</v>
      </c>
      <c r="G168" t="n">
        <v>12030</v>
      </c>
      <c r="H168" t="inlineStr">
        <is>
          <t>빵류100%(밀가루(밀:캐나다,미국)가공버터22.72%(뉴질랜드/무수유지방,팜유,크림)설탕,마가린(팜유(말레이시아)</t>
        </is>
      </c>
    </row>
    <row r="169">
      <c r="A169" t="inlineStr"/>
      <c r="B169" t="inlineStr"/>
      <c r="C169" t="inlineStr">
        <is>
          <t>더스윗 단팥
트위스트 꽈배기</t>
        </is>
      </c>
      <c r="D169" t="inlineStr">
        <is>
          <t>1KG</t>
        </is>
      </c>
      <c r="E169" t="inlineStr">
        <is>
          <t>40g*25</t>
        </is>
      </c>
      <c r="F169" t="n">
        <v>792</v>
      </c>
      <c r="G169" t="n">
        <v>19810</v>
      </c>
      <c r="H169" t="inlineStr">
        <is>
          <t>곡류가공품(변성전분,설탕,탈지분유),설탕,찹쌀가루9%(국산)고운앙금S35m25%(적물앙금,팥(중국산)적강낭콩(미국,케나다)</t>
        </is>
      </c>
    </row>
    <row r="170">
      <c r="A170" t="inlineStr"/>
      <c r="B170" t="inlineStr"/>
      <c r="C170" t="inlineStr">
        <is>
          <t>더스윗 슈크림
트위스트 꽈배기</t>
        </is>
      </c>
      <c r="D170" t="inlineStr">
        <is>
          <t>1KG</t>
        </is>
      </c>
      <c r="E170" t="inlineStr">
        <is>
          <t>40g*25</t>
        </is>
      </c>
      <c r="F170" t="n">
        <v>790</v>
      </c>
      <c r="G170" t="n">
        <v>19810</v>
      </c>
      <c r="H170" t="inlineStr">
        <is>
          <t>곡류가공품(변성전분,설탕,탈지분유),설탕,찹쌀가루9%(국산)
카스타드25%(백설탕,함수결정포도당)전분(옥수수:미국,브라질)</t>
        </is>
      </c>
    </row>
    <row r="171">
      <c r="A171" t="inlineStr"/>
      <c r="B171" t="inlineStr"/>
      <c r="C171" t="inlineStr">
        <is>
          <t>블랙배리 크런치
쁘띠 도넛</t>
        </is>
      </c>
      <c r="D171" t="inlineStr">
        <is>
          <t>1.5kg</t>
        </is>
      </c>
      <c r="E171" t="inlineStr">
        <is>
          <t>30g*50</t>
        </is>
      </c>
      <c r="F171" t="n">
        <v>905</v>
      </c>
      <c r="G171" t="inlineStr">
        <is>
          <t>단종</t>
        </is>
      </c>
      <c r="H171" t="inlineStr">
        <is>
          <t>밀가루(미국,케나다,호주산)설탕,난황,전지분유,효모,팜유,베리맛필링(블랙배리,라즈베리퓨레),화이트초코,포도쿠키크런치(포도농축액)</t>
        </is>
      </c>
    </row>
    <row r="172">
      <c r="A172" t="inlineStr"/>
      <c r="B172" t="inlineStr"/>
      <c r="C172" t="inlineStr">
        <is>
          <t>초코 크런치
쁘띠도넛</t>
        </is>
      </c>
      <c r="D172" t="inlineStr">
        <is>
          <t>1.5kg</t>
        </is>
      </c>
      <c r="E172" t="inlineStr">
        <is>
          <t>30g*50</t>
        </is>
      </c>
      <c r="F172" t="n">
        <v>905</v>
      </c>
      <c r="G172" t="inlineStr">
        <is>
          <t>단종</t>
        </is>
      </c>
      <c r="H172" t="inlineStr">
        <is>
          <t>밀가루(미국,케나다,호주산)설탕,난황,전지분유,효모,팜유,베리맛필링(블랙배리,라즈베리퓨레),다크초코,크런치쿠키</t>
        </is>
      </c>
    </row>
    <row r="173">
      <c r="A173" t="inlineStr"/>
      <c r="B173" t="inlineStr"/>
      <c r="C173" t="inlineStr">
        <is>
          <t>카라멜홀릭 
휘낭시에</t>
        </is>
      </c>
      <c r="D173" t="inlineStr">
        <is>
          <t>1020g</t>
        </is>
      </c>
      <c r="E173" t="inlineStr">
        <is>
          <t>30g*34</t>
        </is>
      </c>
      <c r="F173" t="n">
        <v>1350</v>
      </c>
      <c r="G173" t="inlineStr">
        <is>
          <t>단종</t>
        </is>
      </c>
      <c r="H173" t="inlineStr">
        <is>
          <t>설탕,난백,버터랜드,아몬드분말,카라멜소스,트리몰린,베이킹파우더,정제소금</t>
        </is>
      </c>
    </row>
    <row r="174">
      <c r="A174" t="inlineStr"/>
      <c r="B174" t="inlineStr"/>
      <c r="C174" t="inlineStr">
        <is>
          <t>초코홀릭 
휘낭시에</t>
        </is>
      </c>
      <c r="D174" t="inlineStr">
        <is>
          <t>1020g</t>
        </is>
      </c>
      <c r="E174" t="inlineStr">
        <is>
          <t>30g*34</t>
        </is>
      </c>
      <c r="F174" t="n">
        <v>1527</v>
      </c>
      <c r="G174" t="inlineStr">
        <is>
          <t>단종</t>
        </is>
      </c>
      <c r="H174" t="inlineStr">
        <is>
          <t>설탕,난백,버터랜드,컴파운드초코릿청크,아몬드분말,트리몰린,정제소금</t>
        </is>
      </c>
    </row>
    <row r="175">
      <c r="A175" t="inlineStr"/>
      <c r="B175" t="inlineStr"/>
      <c r="C175" t="inlineStr">
        <is>
          <t>코코넛튀일</t>
        </is>
      </c>
      <c r="D175" t="inlineStr">
        <is>
          <t>1.2kg</t>
        </is>
      </c>
      <c r="E175" t="inlineStr">
        <is>
          <t>15g*80</t>
        </is>
      </c>
      <c r="F175" t="n">
        <v>704</v>
      </c>
      <c r="G175" t="inlineStr">
        <is>
          <t>단종</t>
        </is>
      </c>
      <c r="H175" t="inlineStr">
        <is>
          <t>난백(국산)설탕,건조코코넛,코코넛분말,버터랜드</t>
        </is>
      </c>
    </row>
    <row r="176">
      <c r="A176" t="inlineStr"/>
      <c r="B176" t="inlineStr"/>
      <c r="C176" t="inlineStr">
        <is>
          <t>아몬드튀일</t>
        </is>
      </c>
      <c r="D176" t="inlineStr">
        <is>
          <t>800g</t>
        </is>
      </c>
      <c r="E176" t="inlineStr">
        <is>
          <t>10g*80</t>
        </is>
      </c>
      <c r="F176" t="n">
        <v>664</v>
      </c>
      <c r="G176" t="inlineStr">
        <is>
          <t>단종ㅇ</t>
        </is>
      </c>
      <c r="H176" t="inlineStr">
        <is>
          <t>백아몬드슬라이스,설탕,난백(국내산),버터랜드,중력분</t>
        </is>
      </c>
    </row>
    <row r="177">
      <c r="A177" t="inlineStr"/>
      <c r="B177" t="inlineStr"/>
      <c r="C177" t="inlineStr">
        <is>
          <t>청룡달콤 
소미소미솜사탕</t>
        </is>
      </c>
      <c r="D177" t="inlineStr">
        <is>
          <t>160g</t>
        </is>
      </c>
      <c r="E177" t="inlineStr">
        <is>
          <t>4g*40</t>
        </is>
      </c>
      <c r="F177" t="n">
        <v>516</v>
      </c>
      <c r="G177" t="n">
        <v>20650</v>
      </c>
      <c r="H177" t="inlineStr">
        <is>
          <t>유기농설탕9.1%,당류가공품9%(유기농설탕,쌍백당,바나나향,포도향.딸기향,곡물주정,식용색소(적색40호,청색1호,황색4호)</t>
        </is>
      </c>
    </row>
    <row r="178">
      <c r="A178" t="inlineStr"/>
      <c r="B178" t="inlineStr"/>
      <c r="C178" t="inlineStr"/>
      <c r="D178" t="inlineStr"/>
      <c r="E178" t="inlineStr"/>
      <c r="F178" t="n">
        <v>490</v>
      </c>
      <c r="G178" t="n">
        <v>19640</v>
      </c>
      <c r="H178" t="inlineStr"/>
    </row>
    <row r="179">
      <c r="A179" t="inlineStr"/>
      <c r="B179" t="inlineStr"/>
      <c r="C179" t="inlineStr">
        <is>
          <t>행복약과</t>
        </is>
      </c>
      <c r="D179" t="inlineStr">
        <is>
          <t>1.2kg</t>
        </is>
      </c>
      <c r="E179" t="inlineStr">
        <is>
          <t>30g*40</t>
        </is>
      </c>
      <c r="F179" t="n">
        <v>500</v>
      </c>
      <c r="G179" t="n">
        <v>20010</v>
      </c>
      <c r="H179" t="inlineStr">
        <is>
          <t>물엿,(옥수수전분)밀가루(밀|호주산,미국산)33.8%.체종유(호주,캐나다산)14.7%,설탕,쌀조청3%,찹쌀(국산)0.8%</t>
        </is>
      </c>
    </row>
    <row r="180">
      <c r="A180" t="inlineStr"/>
      <c r="B180" t="inlineStr"/>
      <c r="C180" t="inlineStr"/>
      <c r="D180" t="inlineStr"/>
      <c r="E180" t="inlineStr"/>
      <c r="F180" t="n">
        <v>395</v>
      </c>
      <c r="G180" t="n">
        <v>15810</v>
      </c>
      <c r="H180" t="inlineStr"/>
    </row>
    <row r="181">
      <c r="A181" t="inlineStr"/>
      <c r="B181" t="inlineStr"/>
      <c r="C181" t="inlineStr">
        <is>
          <t>더스윗 꿀떡 절편</t>
        </is>
      </c>
      <c r="D181" t="inlineStr">
        <is>
          <t>900g</t>
        </is>
      </c>
      <c r="E181" t="inlineStr">
        <is>
          <t>30g*30</t>
        </is>
      </c>
      <c r="F181" t="n">
        <v>736</v>
      </c>
      <c r="G181" t="inlineStr">
        <is>
          <t>단종</t>
        </is>
      </c>
      <c r="H181" t="inlineStr">
        <is>
          <t>멥쌀(국산)66.21%,당류가공품(유기농마스코바도)8.28%,물엿,아몬드파우더(아몬드(미국산)밀가루(밀:미국산),설탕</t>
        </is>
      </c>
    </row>
    <row r="182">
      <c r="A182" t="inlineStr"/>
      <c r="B182" t="inlineStr"/>
      <c r="C182" t="inlineStr"/>
      <c r="D182" t="inlineStr"/>
      <c r="E182" t="inlineStr"/>
      <c r="F182" t="n">
        <v>600</v>
      </c>
      <c r="G182" t="inlineStr"/>
      <c r="H182" t="inlineStr"/>
    </row>
    <row r="183">
      <c r="A183" t="inlineStr"/>
      <c r="B183" t="inlineStr"/>
      <c r="C183" t="inlineStr">
        <is>
          <t>더스윗심쿵
하트뽕카롱</t>
        </is>
      </c>
      <c r="D183" t="inlineStr">
        <is>
          <t>300g</t>
        </is>
      </c>
      <c r="E183" t="inlineStr">
        <is>
          <t>20*15</t>
        </is>
      </c>
      <c r="F183" t="n">
        <v>1369</v>
      </c>
      <c r="G183" t="n">
        <v>20530</v>
      </c>
      <c r="H183" t="inlineStr">
        <is>
          <t>아몬드분말(아몬드,소맥분)딸기리플잼(중국)1.56%,음료베이스(중국,국산)2.19%,라즈베리리플잼(중국)</t>
        </is>
      </c>
    </row>
    <row r="184">
      <c r="A184" t="inlineStr"/>
      <c r="B184" t="inlineStr"/>
      <c r="C184" t="inlineStr">
        <is>
          <t>퍼블꽃카롱</t>
        </is>
      </c>
      <c r="D184" t="inlineStr">
        <is>
          <t>690G</t>
        </is>
      </c>
      <c r="E184" t="inlineStr">
        <is>
          <t>23g*30</t>
        </is>
      </c>
      <c r="F184" t="n">
        <v>1365</v>
      </c>
      <c r="G184" t="n">
        <v>40940</v>
      </c>
      <c r="H184" t="inlineStr">
        <is>
          <t>설탕,가공버터(뉴질랜드산/버터오일,크림,야자경화유),기타설탕(원당,옥수수전분)땅콩또는견과류가공품,아몬드(미국산)</t>
        </is>
      </c>
    </row>
    <row r="185">
      <c r="A185" t="inlineStr"/>
      <c r="B185" t="inlineStr"/>
      <c r="C185" t="inlineStr">
        <is>
          <t>토마호크마카롱</t>
        </is>
      </c>
      <c r="D185" t="inlineStr">
        <is>
          <t>750g</t>
        </is>
      </c>
      <c r="E185" t="inlineStr">
        <is>
          <t>30g*25</t>
        </is>
      </c>
      <c r="F185" t="n">
        <v>1570</v>
      </c>
      <c r="G185" t="inlineStr">
        <is>
          <t>단종</t>
        </is>
      </c>
      <c r="H185" t="inlineStr">
        <is>
          <t>아몬드분말17% (미국산)슈가파우더(국산)설탕(국산)계란흰자,식용색소,(미국산)가공치즈,가공버터,쿠키분말</t>
        </is>
      </c>
    </row>
    <row r="186">
      <c r="A186" t="inlineStr"/>
      <c r="B186" t="inlineStr"/>
      <c r="C186" t="inlineStr">
        <is>
          <t>더스윗 행복 배달이용마카롱</t>
        </is>
      </c>
      <c r="D186" t="inlineStr">
        <is>
          <t>625g</t>
        </is>
      </c>
      <c r="E186" t="inlineStr">
        <is>
          <t>25g*25</t>
        </is>
      </c>
      <c r="F186" t="n">
        <v>1655</v>
      </c>
      <c r="G186" t="inlineStr">
        <is>
          <t>단종</t>
        </is>
      </c>
      <c r="H186" t="inlineStr">
        <is>
          <t>아몬드분말,17%(미국산)슈가파우더17%(국산)설탕16%(국산)계란흰자9%</t>
        </is>
      </c>
    </row>
    <row r="187">
      <c r="A187" t="inlineStr"/>
      <c r="B187" t="inlineStr"/>
      <c r="C187" t="inlineStr">
        <is>
          <t>화이트곰블리
쁘띠도넛</t>
        </is>
      </c>
      <c r="D187" t="inlineStr">
        <is>
          <t>2.25KG</t>
        </is>
      </c>
      <c r="E187" t="inlineStr">
        <is>
          <t>45G*50</t>
        </is>
      </c>
      <c r="F187" t="n">
        <v>894</v>
      </c>
      <c r="G187" t="n">
        <v>44690</v>
      </c>
      <c r="H187" t="inlineStr">
        <is>
          <t>중력분(미국산)설탕.전란액,대두유,마가린.스위스초콜릿다크,베이킹파우더</t>
        </is>
      </c>
    </row>
    <row r="188">
      <c r="A188" t="inlineStr"/>
      <c r="B188" t="inlineStr"/>
      <c r="C188" t="inlineStr">
        <is>
          <t>스윗퐁당 쇼콜라</t>
        </is>
      </c>
      <c r="D188" t="inlineStr">
        <is>
          <t>700g</t>
        </is>
      </c>
      <c r="E188" t="inlineStr">
        <is>
          <t>70g*10</t>
        </is>
      </c>
      <c r="F188" t="n">
        <v>1430</v>
      </c>
      <c r="G188" t="n">
        <v>14310</v>
      </c>
      <c r="H188" t="inlineStr">
        <is>
          <t>준초콜릿26.01%,(인도네시아산)설탕,식물성유지,코코아파우더14%,레시틴)코코아파우더3.12%(코코아100%,독일산)</t>
        </is>
      </c>
    </row>
    <row r="189">
      <c r="A189" t="inlineStr"/>
      <c r="B189" t="inlineStr"/>
      <c r="C189" t="inlineStr">
        <is>
          <t>소금 롤케익</t>
        </is>
      </c>
      <c r="D189" t="inlineStr">
        <is>
          <t>1.65kg</t>
        </is>
      </c>
      <c r="E189" t="inlineStr">
        <is>
          <t>22g*75</t>
        </is>
      </c>
      <c r="F189" t="n">
        <v>985</v>
      </c>
      <c r="G189" t="n">
        <v>73890</v>
      </c>
      <c r="H189" t="inlineStr">
        <is>
          <t>난백액(달걀|국산),식물성크림.설탕,매일생크림(유크림:국산)
천일염0.2%(프랑스산)</t>
        </is>
      </c>
    </row>
    <row r="190">
      <c r="A190" t="inlineStr"/>
      <c r="B190" t="inlineStr"/>
      <c r="C190" t="inlineStr">
        <is>
          <t>밀크크레이프
케이크</t>
        </is>
      </c>
      <c r="D190" t="inlineStr">
        <is>
          <t>400g</t>
        </is>
      </c>
      <c r="E190" t="inlineStr">
        <is>
          <t>25g×16</t>
        </is>
      </c>
      <c r="F190" t="n">
        <v>1390</v>
      </c>
      <c r="G190" t="n">
        <v>22230</v>
      </c>
      <c r="H190" t="inlineStr">
        <is>
          <t>우유,식물성크림,전란액,박력분,쌀가루,설탕,가공유크림,당류가공품</t>
        </is>
      </c>
    </row>
    <row r="191">
      <c r="A191" t="inlineStr"/>
      <c r="B191" t="inlineStr"/>
      <c r="C191" t="inlineStr">
        <is>
          <t>쇼콜라 크레이프
케이크</t>
        </is>
      </c>
      <c r="D191" t="inlineStr">
        <is>
          <t>400g</t>
        </is>
      </c>
      <c r="E191" t="inlineStr">
        <is>
          <t>25g×16</t>
        </is>
      </c>
      <c r="F191" t="n">
        <v>1390</v>
      </c>
      <c r="G191" t="n">
        <v>22230</v>
      </c>
      <c r="H191" t="inlineStr">
        <is>
          <t>식물성크림,준초콜릿,전란액,박력분,쌀가루,설탕,가공유크림,당류가공품,초콜릿파우더</t>
        </is>
      </c>
    </row>
    <row r="192">
      <c r="A192" t="inlineStr"/>
      <c r="B192" t="inlineStr">
        <is>
          <t>e</t>
        </is>
      </c>
      <c r="C192" t="inlineStr">
        <is>
          <t>우유머핀케익</t>
        </is>
      </c>
      <c r="D192" t="inlineStr">
        <is>
          <t>1.6kg</t>
        </is>
      </c>
      <c r="E192" t="inlineStr">
        <is>
          <t>40g*40</t>
        </is>
      </c>
      <c r="F192" t="n">
        <v>1299</v>
      </c>
      <c r="G192" t="n">
        <v>51960</v>
      </c>
      <c r="H192" t="inlineStr">
        <is>
          <t>박력분29%(미국,호주)백설탕,전란18.5%(유기농국내산)다미로띠프리미엄크림믹스,우유</t>
        </is>
      </c>
    </row>
    <row r="193">
      <c r="A193" t="inlineStr"/>
      <c r="B193" t="inlineStr"/>
      <c r="C193" t="inlineStr">
        <is>
          <t>스윗
현충일 마카롱</t>
        </is>
      </c>
      <c r="D193" t="inlineStr">
        <is>
          <t>800g</t>
        </is>
      </c>
      <c r="E193" t="inlineStr">
        <is>
          <t>20g*40</t>
        </is>
      </c>
      <c r="F193" t="n">
        <v>1389</v>
      </c>
      <c r="G193" t="n">
        <v>55540</v>
      </c>
      <c r="H193" t="inlineStr">
        <is>
          <t>난백액,아몬드분태,백설탕,마가린,버터,슈가파우더,초콜릿유,식용색소</t>
        </is>
      </c>
    </row>
    <row r="194">
      <c r="A194" t="inlineStr"/>
      <c r="B194" t="inlineStr"/>
      <c r="C194" t="inlineStr">
        <is>
          <t>스윗
 어흥 티그레</t>
        </is>
      </c>
      <c r="D194" t="inlineStr">
        <is>
          <t>1.4kg</t>
        </is>
      </c>
      <c r="E194" t="inlineStr">
        <is>
          <t>35g*40</t>
        </is>
      </c>
      <c r="F194" t="n">
        <v>1250</v>
      </c>
      <c r="G194" t="n">
        <v>49990</v>
      </c>
      <c r="H194" t="inlineStr">
        <is>
          <t>땅콩또는견과류(아몬드분말(미국)16.84%,준초콜릿(태국산)16.84%,설탕,유크림(이탈리아)5.89%,멸균우유(폴란드)크림치즈</t>
        </is>
      </c>
    </row>
    <row r="195">
      <c r="A195" t="inlineStr"/>
      <c r="B195" t="inlineStr"/>
      <c r="C195" t="inlineStr">
        <is>
          <t>스윗
수리취바람떡</t>
        </is>
      </c>
      <c r="D195" t="inlineStr">
        <is>
          <t>1kg</t>
        </is>
      </c>
      <c r="E195" t="inlineStr">
        <is>
          <t>25g*40</t>
        </is>
      </c>
      <c r="F195" t="n">
        <v>300</v>
      </c>
      <c r="G195" t="n">
        <v>11990</v>
      </c>
      <c r="H195" t="inlineStr">
        <is>
          <t>멥쌀(국내산),수리취(국내산)5.6%강남콩앙금(강낭콩:외국산:미얀마,미국,캐나다)설탕,천일염,</t>
        </is>
      </c>
    </row>
    <row r="196">
      <c r="A196" t="inlineStr"/>
      <c r="B196" t="inlineStr"/>
      <c r="C196" t="inlineStr">
        <is>
          <t>프리미엄브라우니
풍성한 초코바닐라
크림케이크</t>
        </is>
      </c>
      <c r="D196" t="inlineStr">
        <is>
          <t>960g</t>
        </is>
      </c>
      <c r="E196" t="inlineStr">
        <is>
          <t>45g × 24개</t>
        </is>
      </c>
      <c r="F196" t="n">
        <v>1376</v>
      </c>
      <c r="G196" t="n">
        <v>33030</v>
      </c>
      <c r="H196" t="inlineStr">
        <is>
          <t>크림치즈28.2%,설탕,가공버터14.3%,코코아분말(싱가폴)
우유(국내산),중력분5.4%(미국산)</t>
        </is>
      </c>
    </row>
    <row r="197">
      <c r="A197" t="inlineStr"/>
      <c r="B197" t="inlineStr"/>
      <c r="C197" t="inlineStr"/>
      <c r="D197" t="inlineStr"/>
      <c r="E197" t="inlineStr"/>
      <c r="F197" t="n">
        <v>1300</v>
      </c>
      <c r="G197" t="n">
        <v>31210</v>
      </c>
      <c r="H197" t="inlineStr"/>
    </row>
    <row r="198">
      <c r="A198" t="inlineStr"/>
      <c r="B198" t="inlineStr"/>
      <c r="C198" t="inlineStr">
        <is>
          <t>블랙컬치즈케이크</t>
        </is>
      </c>
      <c r="D198" t="inlineStr">
        <is>
          <t>1.2kg</t>
        </is>
      </c>
      <c r="E198" t="inlineStr">
        <is>
          <t>40g*30</t>
        </is>
      </c>
      <c r="F198" t="n">
        <v>1833</v>
      </c>
      <c r="G198" t="n">
        <v>55000</v>
      </c>
      <c r="H198" t="inlineStr">
        <is>
          <t>가공유크림,자연치즈,초콜릿,정백당,전란,정제수,젤라틴</t>
        </is>
      </c>
    </row>
    <row r="199">
      <c r="A199" t="inlineStr"/>
      <c r="B199" t="inlineStr"/>
      <c r="C199" t="inlineStr"/>
      <c r="D199" t="inlineStr"/>
      <c r="E199" t="inlineStr"/>
      <c r="F199" t="n">
        <v>1430</v>
      </c>
      <c r="G199" t="n">
        <v>42800</v>
      </c>
      <c r="H199" t="inlineStr"/>
    </row>
    <row r="200">
      <c r="A200" t="inlineStr"/>
      <c r="B200" t="inlineStr"/>
      <c r="C200" t="inlineStr">
        <is>
          <t>우주마션
 스틱마카롱</t>
        </is>
      </c>
      <c r="D200" t="inlineStr">
        <is>
          <t>750g</t>
        </is>
      </c>
      <c r="E200" t="inlineStr">
        <is>
          <t>30g*25</t>
        </is>
      </c>
      <c r="F200" t="n">
        <v>1309</v>
      </c>
      <c r="G200" t="inlineStr">
        <is>
          <t>단종</t>
        </is>
      </c>
      <c r="H200" t="inlineStr">
        <is>
          <t>아몬드분말,17%(미국산)슈가파우더17%(국산)백설탕,16%가공버터24%(팜유;말레이시아산)가공치즈12%(크림치즈)치즈분말베이스4%(황치즈가루)</t>
        </is>
      </c>
    </row>
    <row r="201">
      <c r="A201" t="inlineStr"/>
      <c r="B201" t="inlineStr"/>
      <c r="C201" t="inlineStr">
        <is>
          <t>쪼꼬파이스틱
마카롱</t>
        </is>
      </c>
      <c r="D201" t="inlineStr">
        <is>
          <t>825g</t>
        </is>
      </c>
      <c r="E201" t="inlineStr">
        <is>
          <t>33g*25</t>
        </is>
      </c>
      <c r="F201" t="n">
        <v>1448</v>
      </c>
      <c r="G201" t="inlineStr">
        <is>
          <t>단종</t>
        </is>
      </c>
      <c r="H201" t="inlineStr">
        <is>
          <t>아몬드분말,17%(미국산)슈가파우더17%(국산)백설탕,16%가공버터24%(팜유;말레이시아산)연유10%,다크초콜릿</t>
        </is>
      </c>
    </row>
    <row r="202">
      <c r="A202" t="inlineStr"/>
      <c r="B202" t="inlineStr"/>
      <c r="C202" t="inlineStr">
        <is>
          <t>행복방앗간
옥수수크림떡</t>
        </is>
      </c>
      <c r="D202" t="inlineStr">
        <is>
          <t>960g</t>
        </is>
      </c>
      <c r="E202" t="inlineStr">
        <is>
          <t>40g*24</t>
        </is>
      </c>
      <c r="F202" t="n">
        <v>942</v>
      </c>
      <c r="G202" t="inlineStr">
        <is>
          <t>단종</t>
        </is>
      </c>
      <c r="H202" t="inlineStr">
        <is>
          <t>찹쌀35.1%(국산)옥수수커넬콘,설탕,저감미당,에버휩,옥수수레진,정제소금,에스텔-400,젤라틴,중력분,빵류(미색카스텔가루)</t>
        </is>
      </c>
    </row>
    <row r="203">
      <c r="A203" t="inlineStr"/>
      <c r="B203" t="inlineStr"/>
      <c r="C203" t="inlineStr">
        <is>
          <t>멀티컬러
베리 젤리</t>
        </is>
      </c>
      <c r="D203" t="inlineStr">
        <is>
          <t>600g</t>
        </is>
      </c>
      <c r="E203" t="inlineStr">
        <is>
          <t>20g*30</t>
        </is>
      </c>
      <c r="F203" t="n">
        <v>650</v>
      </c>
      <c r="G203" t="n">
        <v>19500</v>
      </c>
      <c r="H203" t="inlineStr">
        <is>
          <t>포도당시럽,설탕,젤라틴,구연산,천연향료,착색료,식무성유지</t>
        </is>
      </c>
    </row>
    <row r="204">
      <c r="A204" t="inlineStr"/>
      <c r="B204" t="inlineStr"/>
      <c r="C204" t="inlineStr">
        <is>
          <t>애플망고젤리</t>
        </is>
      </c>
      <c r="D204" t="inlineStr">
        <is>
          <t>500g</t>
        </is>
      </c>
      <c r="E204" t="inlineStr">
        <is>
          <t>10g*50±3</t>
        </is>
      </c>
      <c r="F204" t="n">
        <v>164</v>
      </c>
      <c r="G204" t="n">
        <v>8200</v>
      </c>
      <c r="H204" t="inlineStr">
        <is>
          <t>설탕,애플막고주스43%,정제수,포도당,젤라틴(돼지)구연산(산도조절제)</t>
        </is>
      </c>
    </row>
    <row r="205">
      <c r="A205" t="inlineStr"/>
      <c r="B205" t="inlineStr"/>
      <c r="C205" t="inlineStr">
        <is>
          <t>브라우니 쿠키</t>
        </is>
      </c>
      <c r="D205" t="inlineStr">
        <is>
          <t>400g</t>
        </is>
      </c>
      <c r="E205" t="inlineStr">
        <is>
          <t>20g*20</t>
        </is>
      </c>
      <c r="F205" t="n">
        <v>891</v>
      </c>
      <c r="G205" t="n">
        <v>17820</v>
      </c>
      <c r="H205" t="inlineStr">
        <is>
          <t>밀가루(미국산,캐나다)설탕,쇼트닝,리얼브라우니9.4%(흑설탕,전란액(국산)가공버터</t>
        </is>
      </c>
    </row>
    <row r="206">
      <c r="A206" t="inlineStr"/>
      <c r="B206" t="inlineStr"/>
      <c r="C206" t="inlineStr"/>
      <c r="D206" t="inlineStr"/>
      <c r="E206" t="inlineStr"/>
      <c r="F206" t="n">
        <v>730</v>
      </c>
      <c r="G206" t="n">
        <v>14600</v>
      </c>
      <c r="H206" t="inlineStr"/>
    </row>
    <row r="207">
      <c r="A207" t="inlineStr"/>
      <c r="B207" t="inlineStr"/>
      <c r="C207" t="inlineStr">
        <is>
          <t>우리밀 레몬
 마들렌</t>
        </is>
      </c>
      <c r="D207" t="inlineStr">
        <is>
          <t>440g</t>
        </is>
      </c>
      <c r="E207" t="inlineStr">
        <is>
          <t>22-20</t>
        </is>
      </c>
      <c r="F207" t="n">
        <v>970</v>
      </c>
      <c r="G207" t="n">
        <v>19400</v>
      </c>
      <c r="H207" t="inlineStr">
        <is>
          <t>설탕,전란액(계란:국산)밀가루(밀:국산)가공버터(뉴질랜드산),마가인,아몬드분말.재제소금,</t>
        </is>
      </c>
    </row>
    <row r="208">
      <c r="A208" t="inlineStr"/>
      <c r="B208" t="inlineStr"/>
      <c r="C208" t="inlineStr"/>
      <c r="D208" t="inlineStr"/>
      <c r="E208" t="inlineStr"/>
      <c r="F208" t="n">
        <v>894</v>
      </c>
      <c r="G208" t="n">
        <v>17880</v>
      </c>
      <c r="H208" t="inlineStr"/>
    </row>
    <row r="209">
      <c r="A209" t="inlineStr"/>
      <c r="B209" t="inlineStr"/>
      <c r="C209" t="inlineStr">
        <is>
          <t>생크림크로칸슈</t>
        </is>
      </c>
      <c r="D209" t="inlineStr">
        <is>
          <t>525g</t>
        </is>
      </c>
      <c r="E209" t="inlineStr">
        <is>
          <t>35g × 15개</t>
        </is>
      </c>
      <c r="F209" t="n">
        <v>1210</v>
      </c>
      <c r="G209" t="n">
        <v>18150</v>
      </c>
      <c r="H209" t="inlineStr">
        <is>
          <t xml:space="preserve">식물성크림 26.23%,,아몬드분태 1.66%, 아몬드분말 1.11% </t>
        </is>
      </c>
    </row>
    <row r="210">
      <c r="A210" t="inlineStr"/>
      <c r="B210" t="inlineStr"/>
      <c r="C210" t="inlineStr"/>
      <c r="D210" t="inlineStr"/>
      <c r="E210" t="inlineStr"/>
      <c r="F210" t="n">
        <v>1065</v>
      </c>
      <c r="G210" t="n">
        <v>15970</v>
      </c>
      <c r="H210" t="inlineStr"/>
    </row>
    <row r="211">
      <c r="A211" t="inlineStr"/>
      <c r="B211" t="inlineStr"/>
      <c r="C211" t="inlineStr">
        <is>
          <t>초코크림크로칸슈</t>
        </is>
      </c>
      <c r="D211" t="inlineStr">
        <is>
          <t>750g</t>
        </is>
      </c>
      <c r="E211" t="inlineStr">
        <is>
          <t xml:space="preserve">
50g×15개
</t>
        </is>
      </c>
      <c r="F211" t="n">
        <v>1076</v>
      </c>
      <c r="G211" t="n">
        <v>16140</v>
      </c>
      <c r="H211" t="inlineStr">
        <is>
          <t>코코아분말,아몬드분말,설탕,전분,오징어먹물</t>
        </is>
      </c>
    </row>
    <row r="212">
      <c r="A212" t="inlineStr"/>
      <c r="B212" t="inlineStr"/>
      <c r="C212" t="inlineStr">
        <is>
          <t>롤링찰도그
(기름살짝바르고 
오븐조리가능)</t>
        </is>
      </c>
      <c r="D212" t="inlineStr">
        <is>
          <t>1.2kg</t>
        </is>
      </c>
      <c r="E212" t="inlineStr">
        <is>
          <t>60g × 20개</t>
        </is>
      </c>
      <c r="F212" t="n">
        <v>870</v>
      </c>
      <c r="G212" t="n">
        <v>17400</v>
      </c>
      <c r="H212" t="inlineStr">
        <is>
          <t>소시지R33.33%돼지고기95.23%(국산),찰도그믹스,강력분,찹쌀가루(국산)</t>
        </is>
      </c>
    </row>
    <row r="213">
      <c r="A213" t="inlineStr"/>
      <c r="B213" t="inlineStr"/>
      <c r="C213" t="inlineStr"/>
      <c r="D213" t="inlineStr"/>
      <c r="E213" t="inlineStr"/>
      <c r="F213" t="n">
        <v>855</v>
      </c>
      <c r="G213" t="n">
        <v>17110</v>
      </c>
      <c r="H213" t="inlineStr"/>
    </row>
    <row r="214">
      <c r="A214" t="inlineStr"/>
      <c r="B214" t="inlineStr"/>
      <c r="C214" t="inlineStr">
        <is>
          <t>브레딩 슈크림
찰호팡(기름없이 오븐조리가능)</t>
        </is>
      </c>
      <c r="D214" t="inlineStr">
        <is>
          <t xml:space="preserve"> 1kg</t>
        </is>
      </c>
      <c r="E214" t="inlineStr">
        <is>
          <t>50g x 20개</t>
        </is>
      </c>
      <c r="F214" t="n">
        <v>727</v>
      </c>
      <c r="G214" t="n">
        <v>14550</v>
      </c>
      <c r="H214" t="inlineStr">
        <is>
          <t>찰도그믹스 24.42%, 슈크림-D19.6%, 전란</t>
        </is>
      </c>
    </row>
    <row r="215">
      <c r="A215" t="inlineStr"/>
      <c r="B215" t="inlineStr"/>
      <c r="C215" t="inlineStr"/>
      <c r="D215" t="inlineStr"/>
      <c r="E215" t="inlineStr"/>
      <c r="F215" t="n">
        <v>680</v>
      </c>
      <c r="G215" t="n">
        <v>13610</v>
      </c>
      <c r="H215" t="inlineStr"/>
    </row>
    <row r="216">
      <c r="A216" t="inlineStr"/>
      <c r="B216" t="inlineStr"/>
      <c r="C216" t="inlineStr">
        <is>
          <t xml:space="preserve">딸기 슬라이스
딸기슬라이스40g+물,얼음,10g,우유or크림30g
</t>
        </is>
      </c>
      <c r="D216" t="inlineStr">
        <is>
          <t>1kg</t>
        </is>
      </c>
      <c r="E216" t="inlineStr"/>
      <c r="F216" t="inlineStr"/>
      <c r="G216" t="n">
        <v>7990</v>
      </c>
      <c r="H216" t="inlineStr">
        <is>
          <t>딸기80%(국산)설탕</t>
        </is>
      </c>
    </row>
    <row r="217">
      <c r="A217" t="inlineStr"/>
      <c r="B217" t="inlineStr"/>
      <c r="C217" t="inlineStr"/>
      <c r="D217" t="inlineStr"/>
      <c r="E217" t="inlineStr"/>
      <c r="F217" t="inlineStr"/>
      <c r="G217" t="n">
        <v>7430</v>
      </c>
      <c r="H217" t="inlineStr"/>
    </row>
    <row r="218">
      <c r="A218" t="inlineStr"/>
      <c r="B218" t="inlineStr"/>
      <c r="C218" t="inlineStr">
        <is>
          <t>생생크림요거트
(5kg당 종이컵
50개증정)</t>
        </is>
      </c>
      <c r="D218" t="inlineStr">
        <is>
          <t>5kg</t>
        </is>
      </c>
      <c r="E218" t="inlineStr"/>
      <c r="F218" t="n">
        <v>660</v>
      </c>
      <c r="G218" t="n">
        <v>33000</v>
      </c>
      <c r="H218" t="inlineStr">
        <is>
          <t>원유73%(국산),유크림8%(이탈리아산),유산균배양액(네델렌드산),정제수,설탕,기타과당,변성전분,팩틴,포도당,유산균</t>
        </is>
      </c>
    </row>
    <row r="219">
      <c r="A219" t="inlineStr"/>
      <c r="B219" t="inlineStr"/>
      <c r="C219" t="inlineStr"/>
      <c r="D219" t="inlineStr"/>
      <c r="E219" t="inlineStr"/>
      <c r="F219" t="n">
        <v>588</v>
      </c>
      <c r="G219" t="n">
        <v>29410</v>
      </c>
      <c r="H219" t="inlineStr"/>
    </row>
    <row r="220">
      <c r="A220" t="inlineStr">
        <is>
          <t>빙</t>
        </is>
      </c>
      <c r="B220" t="inlineStr"/>
      <c r="C220" t="inlineStr">
        <is>
          <t>빙그레미니유유
(바나나,딸기)</t>
        </is>
      </c>
      <c r="D220" t="inlineStr">
        <is>
          <t>2.88L</t>
        </is>
      </c>
      <c r="E220" t="inlineStr">
        <is>
          <t>120ml*24</t>
        </is>
      </c>
      <c r="F220" t="n">
        <v>1070</v>
      </c>
      <c r="G220" t="n">
        <v>25670</v>
      </c>
      <c r="H220" t="inlineStr">
        <is>
          <t>원유90%,유기농딸기과즙농푹액(고형분65%)0.2%</t>
        </is>
      </c>
    </row>
    <row r="221">
      <c r="A221" t="inlineStr"/>
      <c r="B221" t="inlineStr"/>
      <c r="C221" t="inlineStr">
        <is>
          <t>광동 비타500
자몽/라임</t>
        </is>
      </c>
      <c r="D221" t="inlineStr">
        <is>
          <t>4.08L</t>
        </is>
      </c>
      <c r="E221" t="inlineStr">
        <is>
          <t>170ml*24</t>
        </is>
      </c>
      <c r="F221" t="n">
        <v>799</v>
      </c>
      <c r="G221" t="n">
        <v>19170</v>
      </c>
      <c r="H221" t="inlineStr">
        <is>
          <t>정제수,기타과당,레드자몽농축액(이스라엘산)비타민c비타민b2구연산,구연산나트륨,제재소금(국산)효소처리</t>
        </is>
      </c>
    </row>
    <row r="222">
      <c r="A222" t="inlineStr"/>
      <c r="B222" t="inlineStr"/>
      <c r="C222" t="inlineStr">
        <is>
          <t>샤인봉봉
후레쉬</t>
        </is>
      </c>
      <c r="D222" t="inlineStr">
        <is>
          <t>4L</t>
        </is>
      </c>
      <c r="E222" t="inlineStr">
        <is>
          <t>100ml*40</t>
        </is>
      </c>
      <c r="F222" t="n">
        <v>713</v>
      </c>
      <c r="G222" t="n">
        <v>28530</v>
      </c>
      <c r="H222" t="inlineStr">
        <is>
          <t>정제수,정백당,샤인머스켓농축액5.5%구연산,비타민C,향료</t>
        </is>
      </c>
    </row>
    <row r="223">
      <c r="A223" t="inlineStr"/>
      <c r="B223" t="inlineStr"/>
      <c r="C223" t="inlineStr">
        <is>
          <t>슈퍼아이 
배리후레쉬
루테인함유눈피로</t>
        </is>
      </c>
      <c r="D223" t="inlineStr">
        <is>
          <t>4L</t>
        </is>
      </c>
      <c r="E223" t="inlineStr">
        <is>
          <t>80ml x 50</t>
        </is>
      </c>
      <c r="F223" t="n">
        <v>459</v>
      </c>
      <c r="G223" t="n">
        <v>22970</v>
      </c>
      <c r="H223" t="inlineStr">
        <is>
          <t>백설탕,적포도농축액,세븐베리혼합농축액0.5%,마리골드추출분말0.025%</t>
        </is>
      </c>
    </row>
    <row r="224">
      <c r="A224" t="inlineStr"/>
      <c r="B224" t="inlineStr"/>
      <c r="C224" t="inlineStr">
        <is>
          <t>더스윗 
파이팅 케플</t>
        </is>
      </c>
      <c r="D224" t="inlineStr">
        <is>
          <t>4.5L</t>
        </is>
      </c>
      <c r="E224" t="inlineStr">
        <is>
          <t>100ml*45</t>
        </is>
      </c>
      <c r="F224" t="n">
        <v>502</v>
      </c>
      <c r="G224" t="n">
        <v>22600</v>
      </c>
      <c r="H224" t="inlineStr">
        <is>
          <t>정제수,설탕,사과농축액(사과:국산)100%,당근혼탁농축액(당근:국산99.65%)올리고당,난소화성말토텍스트린,구연산</t>
        </is>
      </c>
    </row>
    <row r="225">
      <c r="A225" t="inlineStr"/>
      <c r="B225" t="inlineStr"/>
      <c r="C225" t="inlineStr"/>
      <c r="D225" t="inlineStr"/>
      <c r="E225" t="inlineStr"/>
      <c r="F225" t="n">
        <v>450</v>
      </c>
      <c r="G225" t="n">
        <v>20210</v>
      </c>
      <c r="H225" t="inlineStr"/>
    </row>
    <row r="226">
      <c r="A226" t="inlineStr"/>
      <c r="B226" t="inlineStr"/>
      <c r="C226" t="inlineStr">
        <is>
          <t>아이스빙빙 
샤베트 스윗밀크</t>
        </is>
      </c>
      <c r="D226" t="inlineStr">
        <is>
          <t>4L</t>
        </is>
      </c>
      <c r="E226" t="inlineStr">
        <is>
          <t>100ml*40</t>
        </is>
      </c>
      <c r="F226" t="n">
        <v>641</v>
      </c>
      <c r="G226" t="n">
        <v>25640</v>
      </c>
      <c r="H226" t="inlineStr">
        <is>
          <t>정제수,연유,액상과당,정백당,우유,혼합탈지분유,셀룰로스검</t>
        </is>
      </c>
    </row>
    <row r="227">
      <c r="A227" t="inlineStr"/>
      <c r="B227" t="inlineStr"/>
      <c r="C227" t="inlineStr">
        <is>
          <t>아이스빙빙 
샤베트 메론</t>
        </is>
      </c>
      <c r="D227" t="inlineStr">
        <is>
          <t>4.05L</t>
        </is>
      </c>
      <c r="E227" t="inlineStr">
        <is>
          <t>90ml*45</t>
        </is>
      </c>
      <c r="F227" t="n">
        <v>848</v>
      </c>
      <c r="G227" t="n">
        <v>38160</v>
      </c>
      <c r="H227" t="inlineStr">
        <is>
          <t>정제수,말토덱스트린,백설탕,올리고당,메론퓨레(배합함량(멜록:구산100%,배퓨레(배합함량(국내산)99.95%</t>
        </is>
      </c>
    </row>
    <row r="228">
      <c r="A228" t="inlineStr"/>
      <c r="B228" t="inlineStr"/>
      <c r="C228" t="inlineStr"/>
      <c r="D228" t="inlineStr"/>
      <c r="E228" t="inlineStr"/>
      <c r="F228" t="n">
        <v>636</v>
      </c>
      <c r="G228" t="n">
        <v>28620</v>
      </c>
      <c r="H228" t="inlineStr"/>
    </row>
    <row r="229">
      <c r="A229" t="inlineStr"/>
      <c r="B229" t="inlineStr"/>
      <c r="C229" t="inlineStr">
        <is>
          <t>리프레싱
애플 레몬</t>
        </is>
      </c>
      <c r="D229" t="inlineStr">
        <is>
          <t>4.5L</t>
        </is>
      </c>
      <c r="E229" t="inlineStr">
        <is>
          <t>100ml*45</t>
        </is>
      </c>
      <c r="F229" t="n">
        <v>462</v>
      </c>
      <c r="G229" t="n">
        <v>20800</v>
      </c>
      <c r="H229" t="inlineStr">
        <is>
          <t>정제수,설탕,사과농축액(사과:국산)100%,레몬농축액(이스라엘,레몬100%),구연산,비타님c</t>
        </is>
      </c>
    </row>
    <row r="230">
      <c r="A230" t="inlineStr"/>
      <c r="B230" t="inlineStr"/>
      <c r="C230" t="inlineStr"/>
      <c r="D230" t="inlineStr"/>
      <c r="E230" t="inlineStr"/>
      <c r="F230" t="n">
        <v>413</v>
      </c>
      <c r="G230" t="n">
        <v>18560</v>
      </c>
      <c r="H230" t="inlineStr"/>
    </row>
    <row r="231">
      <c r="A231" t="inlineStr"/>
      <c r="B231" t="inlineStr"/>
      <c r="C231" t="inlineStr">
        <is>
          <t>복숭아 에이드</t>
        </is>
      </c>
      <c r="D231" t="inlineStr">
        <is>
          <t>4.5L</t>
        </is>
      </c>
      <c r="E231" t="inlineStr">
        <is>
          <t>100ml*45</t>
        </is>
      </c>
      <c r="F231" t="n">
        <v>410</v>
      </c>
      <c r="G231" t="n">
        <v>18650</v>
      </c>
      <c r="H231" t="inlineStr">
        <is>
          <t>정제수,백설탕,올리고당,복숭아농축액(이스라엘산,배합함량:복숭아100%)</t>
        </is>
      </c>
    </row>
    <row r="232">
      <c r="A232" t="inlineStr"/>
      <c r="B232" t="inlineStr"/>
      <c r="C232" t="inlineStr">
        <is>
          <t>자두에이드</t>
        </is>
      </c>
      <c r="D232" t="inlineStr">
        <is>
          <t>4.5L</t>
        </is>
      </c>
      <c r="E232" t="inlineStr">
        <is>
          <t>100ml*45</t>
        </is>
      </c>
      <c r="F232" t="n">
        <v>410</v>
      </c>
      <c r="G232" t="n">
        <v>18650</v>
      </c>
      <c r="H232" t="inlineStr">
        <is>
          <t>정제수,백설탕,올리고당,자두농축액(이스라엘산,배합함량:복숭아100%)</t>
        </is>
      </c>
    </row>
    <row r="233">
      <c r="A233" t="inlineStr"/>
      <c r="B233" t="inlineStr"/>
      <c r="C233" t="inlineStr">
        <is>
          <t>청포도 에이드</t>
        </is>
      </c>
      <c r="D233" t="inlineStr">
        <is>
          <t>4.5L</t>
        </is>
      </c>
      <c r="E233" t="inlineStr">
        <is>
          <t>100*45</t>
        </is>
      </c>
      <c r="F233" t="n">
        <v>553</v>
      </c>
      <c r="G233" t="n">
        <v>24870</v>
      </c>
      <c r="H233" t="inlineStr">
        <is>
          <t>정제수,백설탕,올리고당,백청포도농축액(아르헨티나,배합함량:백/청포도착즙농축액(백/청포도100%</t>
        </is>
      </c>
    </row>
    <row r="234">
      <c r="A234" t="inlineStr"/>
      <c r="B234" t="inlineStr"/>
      <c r="C234" t="inlineStr"/>
      <c r="D234" t="inlineStr"/>
      <c r="E234" t="inlineStr"/>
      <c r="F234" t="n">
        <v>414</v>
      </c>
      <c r="G234" t="n">
        <v>18650</v>
      </c>
      <c r="H234" t="inlineStr"/>
    </row>
    <row r="235">
      <c r="A235" t="inlineStr"/>
      <c r="B235" t="inlineStr"/>
      <c r="C235" t="inlineStr">
        <is>
          <t>우리쌀 냉식혜</t>
        </is>
      </c>
      <c r="D235" t="inlineStr">
        <is>
          <t>4L</t>
        </is>
      </c>
      <c r="E235" t="inlineStr">
        <is>
          <t>100*40</t>
        </is>
      </c>
      <c r="F235" t="n">
        <v>554</v>
      </c>
      <c r="G235" t="n">
        <v>22150</v>
      </c>
      <c r="H235" t="inlineStr">
        <is>
          <t>정제수,엿기름(국산)7.75%,백설탕,유기농쌀(국산)2.5%</t>
        </is>
      </c>
    </row>
    <row r="236">
      <c r="A236" t="inlineStr"/>
      <c r="B236" t="inlineStr"/>
      <c r="C236" t="inlineStr"/>
      <c r="D236" t="inlineStr"/>
      <c r="E236" t="inlineStr"/>
      <c r="F236" t="n">
        <v>400</v>
      </c>
      <c r="G236" t="n">
        <v>16020</v>
      </c>
      <c r="H236" t="inlineStr"/>
    </row>
    <row r="237">
      <c r="A237" t="inlineStr"/>
      <c r="B237" t="inlineStr"/>
      <c r="C237" t="inlineStr">
        <is>
          <t xml:space="preserve">텐져린향후레쉬
</t>
        </is>
      </c>
      <c r="D237" t="inlineStr">
        <is>
          <t>4.5L</t>
        </is>
      </c>
      <c r="E237" t="inlineStr">
        <is>
          <t>100mlx45개</t>
        </is>
      </c>
      <c r="F237" t="inlineStr"/>
      <c r="G237" t="inlineStr">
        <is>
          <t>일시단종</t>
        </is>
      </c>
      <c r="H237" t="inlineStr">
        <is>
          <t>제주감귤주스농축액[감귤(국산)100%] 8.5%, 설탕, 고과당, 혼합제제(합 성향료1, 합성향료2, 프로필렌글리콜), 비타민C</t>
        </is>
      </c>
    </row>
    <row r="238">
      <c r="A238" t="inlineStr"/>
      <c r="B238" t="inlineStr"/>
      <c r="C238" t="inlineStr">
        <is>
          <t xml:space="preserve"> 라임후레쉬</t>
        </is>
      </c>
      <c r="D238" t="inlineStr">
        <is>
          <t>4.5L</t>
        </is>
      </c>
      <c r="E238" t="inlineStr">
        <is>
          <t>100ml ×45개</t>
        </is>
      </c>
      <c r="F238" t="n">
        <v>480</v>
      </c>
      <c r="G238" t="n">
        <v>21610</v>
      </c>
      <c r="H238" t="inlineStr">
        <is>
          <t>나타드코코[베트남 산/나타드코코 80%(정제수, 코코넛주스, 설탕, 초산) 라임농축액[라임(이탈리아산) 100%]비타민C</t>
        </is>
      </c>
    </row>
    <row r="239">
      <c r="A239" t="inlineStr"/>
      <c r="B239" t="inlineStr"/>
      <c r="C239" t="inlineStr">
        <is>
          <t>비타500 버디
(피로회복 강추!)
시험보는날 강추</t>
        </is>
      </c>
      <c r="D239" t="inlineStr">
        <is>
          <t>5L</t>
        </is>
      </c>
      <c r="E239" t="inlineStr">
        <is>
          <t>100mlx50개</t>
        </is>
      </c>
      <c r="F239" t="n">
        <v>772</v>
      </c>
      <c r="G239" t="n">
        <v>38600</v>
      </c>
      <c r="H239" t="inlineStr">
        <is>
          <t>농축사과과즙(뉴질랜드산), 기타과당,비타민C 500mg,비타민B2 1.2mg,구연산</t>
        </is>
      </c>
    </row>
    <row r="240">
      <c r="A240" t="inlineStr"/>
      <c r="B240" t="inlineStr"/>
      <c r="C240" t="inlineStr"/>
      <c r="D240" t="inlineStr"/>
      <c r="E240" t="inlineStr"/>
      <c r="F240" t="n">
        <v>716</v>
      </c>
      <c r="G240" t="n">
        <v>35810</v>
      </c>
      <c r="H240" t="inlineStr"/>
    </row>
    <row r="241">
      <c r="A241" t="inlineStr"/>
      <c r="B241" t="inlineStr"/>
      <c r="C241" t="inlineStr">
        <is>
          <t>블루레몬후레쉬</t>
        </is>
      </c>
      <c r="D241" t="inlineStr">
        <is>
          <t xml:space="preserve">  4L</t>
        </is>
      </c>
      <c r="E241" t="inlineStr">
        <is>
          <t>80ml x 50개</t>
        </is>
      </c>
      <c r="F241" t="n">
        <v>649</v>
      </c>
      <c r="G241" t="n">
        <v>32450</v>
      </c>
      <c r="H241" t="inlineStr">
        <is>
          <t>정제수, 백설탕, 레몬농축액(이스라엘산/배합합량100%)0.7%, 함수구연산, 합성 항료(레몬향, 라임향, 시트러스향), 라임농축액(이탈리아산)</t>
        </is>
      </c>
    </row>
    <row r="242">
      <c r="A242" t="inlineStr"/>
      <c r="B242" t="inlineStr"/>
      <c r="C242" t="inlineStr"/>
      <c r="D242" t="inlineStr"/>
      <c r="E242" t="inlineStr"/>
      <c r="F242" t="n">
        <v>467</v>
      </c>
      <c r="G242" t="n">
        <v>23360</v>
      </c>
      <c r="H242" t="inlineStr"/>
    </row>
    <row r="243">
      <c r="A243" t="inlineStr"/>
      <c r="B243" t="inlineStr"/>
      <c r="C243" t="inlineStr">
        <is>
          <t>일품한우 사골곰탕(국내산)</t>
        </is>
      </c>
      <c r="D243" t="inlineStr">
        <is>
          <t xml:space="preserve"> 2kg</t>
        </is>
      </c>
      <c r="E243" t="inlineStr"/>
      <c r="F243" t="inlineStr">
        <is>
          <t>냉동</t>
        </is>
      </c>
      <c r="G243" t="n">
        <v>17270</v>
      </c>
      <c r="H243" t="inlineStr">
        <is>
          <t>한우사골뼈추출액100%[고형분6.2%/정제수,한우뼈29.4%(사골52%,모듬뼈48%/국산)]</t>
        </is>
      </c>
    </row>
    <row r="244">
      <c r="A244" t="inlineStr"/>
      <c r="B244" t="inlineStr"/>
      <c r="C244" t="inlineStr">
        <is>
          <t>사천탕수육소스</t>
        </is>
      </c>
      <c r="D244" t="inlineStr">
        <is>
          <t>1kg</t>
        </is>
      </c>
      <c r="E244" t="inlineStr"/>
      <c r="F244" t="inlineStr"/>
      <c r="G244" t="n">
        <v>13240</v>
      </c>
      <c r="H244" t="inlineStr">
        <is>
          <t>설탕,발효식초,정제수,토마토케첩,굴소스,혼합간장,마늘,두반장
변성성분,청양고추,청주</t>
        </is>
      </c>
    </row>
    <row r="245">
      <c r="A245" t="inlineStr"/>
      <c r="B245" t="inlineStr"/>
      <c r="C245" t="inlineStr">
        <is>
          <t>북경식
탕수육소스</t>
        </is>
      </c>
      <c r="D245" t="inlineStr">
        <is>
          <t>1kg</t>
        </is>
      </c>
      <c r="E245" t="inlineStr"/>
      <c r="F245" t="inlineStr"/>
      <c r="G245" t="n">
        <v>8910</v>
      </c>
      <c r="H245" t="inlineStr">
        <is>
          <t>정제수,,설탕,,발효식초,물엿,변성전분,혼합간장,정제소금</t>
        </is>
      </c>
    </row>
    <row r="246">
      <c r="A246" t="inlineStr"/>
      <c r="B246" t="inlineStr"/>
      <c r="C246" t="inlineStr">
        <is>
          <t>만능홍콩소스</t>
        </is>
      </c>
      <c r="D246" t="inlineStr">
        <is>
          <t>1kg</t>
        </is>
      </c>
      <c r="E246" t="inlineStr"/>
      <c r="F246" t="inlineStr"/>
      <c r="G246" t="n">
        <v>10190</v>
      </c>
      <c r="H246" t="inlineStr">
        <is>
          <t>토마토케첩,설탕,정제수,발효식초,변성전분</t>
        </is>
      </c>
    </row>
    <row r="247">
      <c r="A247" t="inlineStr"/>
      <c r="B247" t="inlineStr"/>
      <c r="C247" t="inlineStr">
        <is>
          <t>풍미가득버터
갈릭소스</t>
        </is>
      </c>
      <c r="D247" t="inlineStr">
        <is>
          <t>1kg</t>
        </is>
      </c>
      <c r="E247" t="inlineStr"/>
      <c r="F247" t="inlineStr"/>
      <c r="G247" t="n">
        <v>16300</v>
      </c>
      <c r="H247" t="inlineStr">
        <is>
          <t>마요네즈,물엿,기타과당.설탕,마늘3%,가공버터3%,마늘농축액</t>
        </is>
      </c>
    </row>
    <row r="248">
      <c r="A248" t="inlineStr"/>
      <c r="B248" t="inlineStr"/>
      <c r="C248" t="inlineStr">
        <is>
          <t>블랙올리브소스</t>
        </is>
      </c>
      <c r="D248" t="inlineStr">
        <is>
          <t>1kg</t>
        </is>
      </c>
      <c r="E248" t="inlineStr"/>
      <c r="F248" t="inlineStr">
        <is>
          <t>냉장</t>
        </is>
      </c>
      <c r="G248" t="n">
        <v>13420</v>
      </c>
      <c r="H248" t="inlineStr">
        <is>
          <t>물엿,블랙올리브17.6%,설탕,발효식초,소스,정제수,마늘,기타과당,마늘,고춧가루</t>
        </is>
      </c>
    </row>
    <row r="249">
      <c r="A249" t="inlineStr"/>
      <c r="B249" t="inlineStr"/>
      <c r="C249" t="inlineStr">
        <is>
          <t>매직강정소스</t>
        </is>
      </c>
      <c r="D249" t="inlineStr">
        <is>
          <t>1kg</t>
        </is>
      </c>
      <c r="E249" t="inlineStr"/>
      <c r="F249" t="inlineStr">
        <is>
          <t>냉장</t>
        </is>
      </c>
      <c r="G249" t="n">
        <v>10190</v>
      </c>
      <c r="H249" t="inlineStr">
        <is>
          <t>물엿1,물엿2,토마토케찹(토마토페이스트(토마토100%/중국산)
물엿,기타과당,발효식초,변성전분,정제수.양파(국산),기타설탕,설탕,마늘(중국산),전분가공품,발효식초,정제소금,향신료조제품1카르복시메틸셀룰로오스나트륨,</t>
        </is>
      </c>
    </row>
    <row r="250">
      <c r="A250" t="inlineStr">
        <is>
          <t>소
스
류</t>
        </is>
      </c>
      <c r="B250" t="inlineStr"/>
      <c r="C250" t="inlineStr">
        <is>
          <t>유린기소스</t>
        </is>
      </c>
      <c r="D250" t="inlineStr">
        <is>
          <t>2kg</t>
        </is>
      </c>
      <c r="E250" t="inlineStr"/>
      <c r="F250" t="inlineStr"/>
      <c r="G250" t="n">
        <v>16200</v>
      </c>
      <c r="H250" t="inlineStr">
        <is>
          <t>정제수,설탕,양조간장{천일염(호주산),탈지대두 (인도산),소맥(미국산),주정,과당},발효식초{주정,맥아엑</t>
        </is>
      </c>
    </row>
    <row r="251">
      <c r="A251" t="inlineStr"/>
      <c r="B251" t="inlineStr"/>
      <c r="C251" t="inlineStr">
        <is>
          <t>투움바소스</t>
        </is>
      </c>
      <c r="D251" t="inlineStr">
        <is>
          <t>2kg</t>
        </is>
      </c>
      <c r="E251" t="inlineStr"/>
      <c r="F251" t="inlineStr"/>
      <c r="G251" t="n">
        <v>29380</v>
      </c>
      <c r="H251" t="inlineStr">
        <is>
          <t>식물성크림,정제수,가공치즈,설탕,가공버터,변성전분,정제소금 L-글루탐산나트륨(향미증진제)구연산삼나트륨,구아검</t>
        </is>
      </c>
    </row>
    <row r="252">
      <c r="A252" t="inlineStr"/>
      <c r="B252" t="inlineStr"/>
      <c r="C252" t="inlineStr">
        <is>
          <t>매콤볶음양념소스</t>
        </is>
      </c>
      <c r="D252" t="inlineStr">
        <is>
          <t>2kg</t>
        </is>
      </c>
      <c r="E252" t="inlineStr"/>
      <c r="F252" t="inlineStr"/>
      <c r="G252" t="n">
        <v>25680</v>
      </c>
      <c r="H252" t="inlineStr">
        <is>
          <t>정제수,고춧가루,기타과당,설탕,복합조미식품,덱스트린,양파,L-글루탐산나트륨(향미증진제),마늘 정제소금</t>
        </is>
      </c>
    </row>
    <row r="253">
      <c r="A253" t="inlineStr"/>
      <c r="B253" t="inlineStr"/>
      <c r="C253" t="inlineStr">
        <is>
          <t>오무라이스 소스</t>
        </is>
      </c>
      <c r="D253" t="inlineStr">
        <is>
          <t xml:space="preserve"> 2kg</t>
        </is>
      </c>
      <c r="E253" t="inlineStr"/>
      <c r="F253" t="inlineStr"/>
      <c r="G253" t="n">
        <v>19770</v>
      </c>
      <c r="H253" t="inlineStr">
        <is>
          <t>정제수,토마토케첩,토마토페이스트,사과퓌레,과당,양파,설탕,버터,밀가루,과채가공품,우스타소스,발효식초,L-글루탐산나트</t>
        </is>
      </c>
    </row>
    <row r="254">
      <c r="A254" t="inlineStr"/>
      <c r="B254" t="inlineStr"/>
      <c r="C254" t="inlineStr">
        <is>
          <t>이태리 4가지
치즈크림소스</t>
        </is>
      </c>
      <c r="D254" t="inlineStr">
        <is>
          <t xml:space="preserve"> 2kg</t>
        </is>
      </c>
      <c r="E254" t="inlineStr"/>
      <c r="F254" t="inlineStr"/>
      <c r="G254" t="n">
        <v>35100</v>
      </c>
      <c r="H254" t="inlineStr">
        <is>
          <t>정제수, 휘핑크림 32%(외국산), 우유(국산),로마노치즈분말(미국산), 고다치즈(뉴질랜드산), 그레이티드파마산치즈(미국산), 까망베르치즈분말(네덜란드산), 치킨씨즈닝분말</t>
        </is>
      </c>
    </row>
    <row r="255">
      <c r="A255" t="inlineStr"/>
      <c r="B255" t="inlineStr"/>
      <c r="C255" t="inlineStr">
        <is>
          <t>이탈리안 프레쉬 레드소스(토마토스파게티소스)</t>
        </is>
      </c>
      <c r="D255" t="inlineStr">
        <is>
          <t xml:space="preserve"> 2kg</t>
        </is>
      </c>
      <c r="E255" t="inlineStr">
        <is>
          <t>냉동</t>
        </is>
      </c>
      <c r="F255" t="inlineStr"/>
      <c r="G255" t="n">
        <v>23450</v>
      </c>
      <c r="H255" t="inlineStr">
        <is>
          <t>다이스드 토마토60%(미국산/토마토주스,구연산,염화칼슘), 크러쉬드토마토5%(이탈리아산).</t>
        </is>
      </c>
    </row>
    <row r="256">
      <c r="A256" t="inlineStr"/>
      <c r="B256" t="inlineStr"/>
      <c r="C256" t="inlineStr">
        <is>
          <t>이탈리안 프레쉬 화이트소스
(크림스파게티소스)</t>
        </is>
      </c>
      <c r="D256" t="inlineStr">
        <is>
          <t xml:space="preserve"> 2kg</t>
        </is>
      </c>
      <c r="E256" t="inlineStr">
        <is>
          <t>냉동</t>
        </is>
      </c>
      <c r="F256" t="inlineStr"/>
      <c r="G256" t="n">
        <v>32550</v>
      </c>
      <c r="H256" t="inlineStr">
        <is>
          <t>가공유크림38%(벨기에/유크림99.975%,카라기난), 버터[뉴질랜드/크림(우유)], 난황액, 로마노치즈분말, 양송이버섯</t>
        </is>
      </c>
    </row>
    <row r="257">
      <c r="A257" t="inlineStr"/>
      <c r="B257" t="inlineStr"/>
      <c r="C257" t="inlineStr">
        <is>
          <t>드-미글라스소스</t>
        </is>
      </c>
      <c r="D257" t="inlineStr">
        <is>
          <t xml:space="preserve"> 2kg</t>
        </is>
      </c>
      <c r="E257" t="inlineStr">
        <is>
          <t>냉동</t>
        </is>
      </c>
      <c r="F257" t="inlineStr"/>
      <c r="G257" t="n">
        <v>21450</v>
      </c>
      <c r="H257" t="inlineStr">
        <is>
          <t>다이스드 토마도35%(미국산), 하인즈 데미글라스 소스 13%(뉴질랜드산), 양파(국산), 양송이, 크러쉬드토마토</t>
        </is>
      </c>
    </row>
    <row r="258">
      <c r="A258" t="inlineStr"/>
      <c r="B258" t="inlineStr"/>
      <c r="C258" t="inlineStr">
        <is>
          <t>락교소스</t>
        </is>
      </c>
      <c r="D258" t="inlineStr">
        <is>
          <t>2kg</t>
        </is>
      </c>
      <c r="E258" t="inlineStr"/>
      <c r="F258" t="inlineStr"/>
      <c r="G258" t="n">
        <v>31510</v>
      </c>
      <c r="H258" t="inlineStr">
        <is>
          <t>마요네즈63.25%,락교18.98%,오이피클,설탕,레몬쥬스</t>
        </is>
      </c>
    </row>
    <row r="259">
      <c r="A259" t="inlineStr"/>
      <c r="B259" t="inlineStr"/>
      <c r="C259" t="inlineStr">
        <is>
          <t>어향소스</t>
        </is>
      </c>
      <c r="D259" t="inlineStr">
        <is>
          <t>2kg</t>
        </is>
      </c>
      <c r="E259" t="inlineStr"/>
      <c r="F259" t="inlineStr"/>
      <c r="G259" t="n">
        <v>19420</v>
      </c>
      <c r="H259" t="inlineStr">
        <is>
          <t>정제수,설탕,양조간장,두반장,발효식초,마늘,변성전분,마늘분말,양파분말,고춧가루,대파,닭고기맛시즈닝,정제소금,마늘농축액</t>
        </is>
      </c>
    </row>
    <row r="260">
      <c r="A260" t="inlineStr"/>
      <c r="B260" t="inlineStr"/>
      <c r="C260" t="inlineStr">
        <is>
          <t>고추맛기름깐풍소스</t>
        </is>
      </c>
      <c r="D260" t="inlineStr">
        <is>
          <t>2kg</t>
        </is>
      </c>
      <c r="E260" t="inlineStr"/>
      <c r="F260" t="inlineStr"/>
      <c r="G260" t="n">
        <v>15540</v>
      </c>
      <c r="H260" t="inlineStr">
        <is>
          <t>정제수, 양조간장, 설탕, 고추맛기8.36%, 발효식초, 마늘, 변성전분, 마늘분말, 양파분말, 고춧가루, 대파, 닭고기맛시즈닝</t>
        </is>
      </c>
    </row>
    <row r="261">
      <c r="A261" t="inlineStr"/>
      <c r="B261" t="inlineStr"/>
      <c r="C261" t="inlineStr">
        <is>
          <t>맛탕소스</t>
        </is>
      </c>
      <c r="D261" t="inlineStr">
        <is>
          <t>1kg</t>
        </is>
      </c>
      <c r="E261" t="inlineStr"/>
      <c r="F261" t="inlineStr"/>
      <c r="G261" t="n">
        <v>11520</v>
      </c>
      <c r="H261" t="inlineStr">
        <is>
          <t>설탕, 물엿, 정제수, 혼합간장{탈지대두(인도산), 양조간장[탈지대두(인도산),천일염(호주산), 소맥]</t>
        </is>
      </c>
    </row>
    <row r="262">
      <c r="A262" t="inlineStr"/>
      <c r="B262" t="inlineStr"/>
      <c r="C262" t="inlineStr">
        <is>
          <t>만능데리야끼소스</t>
        </is>
      </c>
      <c r="D262" t="inlineStr">
        <is>
          <t>1kg</t>
        </is>
      </c>
      <c r="E262" t="inlineStr"/>
      <c r="F262" t="inlineStr"/>
      <c r="G262" t="n">
        <v>8690</v>
      </c>
      <c r="H262" t="inlineStr">
        <is>
          <t>정제수,설탕,혼합간장,물엿,변성전분,과실주,발효식초,마늘,카라멜색소,잔탄검,자몽종자추출물</t>
        </is>
      </c>
    </row>
    <row r="263">
      <c r="A263" t="inlineStr"/>
      <c r="B263" t="inlineStr"/>
      <c r="C263" t="inlineStr">
        <is>
          <t>중화칠리소스</t>
        </is>
      </c>
      <c r="D263" t="inlineStr">
        <is>
          <t>2kg</t>
        </is>
      </c>
      <c r="E263" t="inlineStr"/>
      <c r="F263" t="inlineStr"/>
      <c r="G263" t="n">
        <v>21950</v>
      </c>
      <c r="H263" t="inlineStr">
        <is>
          <t>칠리소스7%,스위트칠리소스4%,
데리야끼소스4%,설탕,케찹</t>
        </is>
      </c>
    </row>
    <row r="264">
      <c r="A264" t="inlineStr"/>
      <c r="B264" t="inlineStr"/>
      <c r="C264" t="inlineStr">
        <is>
          <t xml:space="preserve">    로스용
칠리소스</t>
        </is>
      </c>
      <c r="D264" t="inlineStr">
        <is>
          <t>2kg</t>
        </is>
      </c>
      <c r="E264" t="inlineStr"/>
      <c r="F264" t="inlineStr"/>
      <c r="G264" t="n">
        <v>24720</v>
      </c>
      <c r="H264" t="inlineStr">
        <is>
          <t>중화칠리소스47.619%,정제수,설탕,칠리소스,혼합간장,양조간장,변성전분,굴소스,복합조미식품</t>
        </is>
      </c>
    </row>
    <row r="265">
      <c r="A265" t="inlineStr"/>
      <c r="B265" t="inlineStr"/>
      <c r="C265" t="inlineStr">
        <is>
          <t xml:space="preserve">    로스용
갈비소스</t>
        </is>
      </c>
      <c r="D265" t="inlineStr">
        <is>
          <t>2kg</t>
        </is>
      </c>
      <c r="E265" t="inlineStr"/>
      <c r="F265" t="inlineStr"/>
      <c r="G265" t="n">
        <v>23590</v>
      </c>
      <c r="H265" t="inlineStr">
        <is>
          <t>정제수,물엿, 양조간장,설탕,기타설탕,대파,변성전분,과채가공품류,마늘,참기름,대두유,주정,L-글루탐산나트륨</t>
        </is>
      </c>
    </row>
    <row r="266">
      <c r="A266" t="inlineStr"/>
      <c r="B266" t="inlineStr"/>
      <c r="C266" t="inlineStr">
        <is>
          <t>홀그레인머스터드소스</t>
        </is>
      </c>
      <c r="D266" t="inlineStr">
        <is>
          <t>2kg</t>
        </is>
      </c>
      <c r="E266" t="inlineStr"/>
      <c r="F266" t="inlineStr"/>
      <c r="G266" t="n">
        <v>22260</v>
      </c>
      <c r="H266" t="inlineStr">
        <is>
          <t>마요네즈48.82%,설탕,양조식초,정제수,홀그레인머스타드소스 4.79%,양파</t>
        </is>
      </c>
    </row>
    <row r="267">
      <c r="A267" t="inlineStr"/>
      <c r="B267" t="inlineStr"/>
      <c r="C267" t="inlineStr">
        <is>
          <t>레몬크림소스</t>
        </is>
      </c>
      <c r="D267" t="inlineStr">
        <is>
          <t>2kg</t>
        </is>
      </c>
      <c r="E267" t="inlineStr"/>
      <c r="F267" t="inlineStr"/>
      <c r="G267" t="n">
        <v>24010</v>
      </c>
      <c r="H267" t="inlineStr">
        <is>
          <t>마요네즈,기타과당,양파,발효식초,설탕,조제겨자,레몬주스,대파,대두유,잔탄검</t>
        </is>
      </c>
    </row>
    <row r="268">
      <c r="A268" t="inlineStr"/>
      <c r="B268" t="inlineStr"/>
      <c r="C268" t="inlineStr">
        <is>
          <t xml:space="preserve"> 로스트갈릭스테이크소스</t>
        </is>
      </c>
      <c r="D268" t="inlineStr">
        <is>
          <t>2kg</t>
        </is>
      </c>
      <c r="E268" t="inlineStr"/>
      <c r="F268" t="inlineStr"/>
      <c r="G268" t="n">
        <v>23430</v>
      </c>
      <c r="H268" t="inlineStr">
        <is>
          <t xml:space="preserve">정제수, 데미그라스소스[토마토페이스트{토마토 100 %(중국산)}, 양파(중국산), 가공버터, 밀가루, 과실주], 토마토케첩[토마토페이스트{토마토(수입산)}, 물엿, 설탕, 발효식초 ,정제염], </t>
        </is>
      </c>
    </row>
  </sheetData>
  <hyperlinks>
    <hyperlink ref="A2" r:id="rId1"/>
  </hyperlinks>
  <pageMargins left="0.75" right="0.75" top="1" bottom="1" header="0.5" footer="0.5"/>
</worksheet>
</file>

<file path=xl/worksheets/sheet18.xml><?xml version="1.0" encoding="utf-8"?>
<worksheet xmlns:r="http://schemas.openxmlformats.org/officeDocument/2006/relationships" xmlns="http://schemas.openxmlformats.org/spreadsheetml/2006/main">
  <sheetPr>
    <outlinePr summaryBelow="1" summaryRight="1"/>
    <pageSetUpPr/>
  </sheetPr>
  <dimension ref="A1:A6"/>
  <sheetViews>
    <sheetView workbookViewId="0">
      <selection activeCell="A1" sqref="A1"/>
    </sheetView>
  </sheetViews>
  <sheetFormatPr baseColWidth="8" defaultRowHeight="15"/>
  <sheetData>
    <row r="1">
      <c r="A1" t="inlineStr">
        <is>
          <t>5823_태강씨푸드_2024년6월+태강씨푸드-추천품목.xls</t>
        </is>
      </c>
    </row>
    <row r="2">
      <c r="A2" t="inlineStr">
        <is>
          <t>https://school062.com/bbs/board.php?bo_table=product_02&amp;wr_id=5823</t>
        </is>
      </c>
    </row>
    <row r="3">
      <c r="A3" s="1" t="inlineStr">
        <is>
          <t>태강씨푸드</t>
        </is>
      </c>
    </row>
    <row r="4">
      <c r="A4" t="inlineStr">
        <is>
          <t>10월 단가표
(2020년 10월)</t>
        </is>
      </c>
    </row>
    <row r="5">
      <c r="A5" t="inlineStr">
        <is>
          <t>전화 : 062-234-2831</t>
        </is>
      </c>
    </row>
    <row r="6">
      <c r="A6" t="inlineStr">
        <is>
          <t>팩스 : 062-234-2833</t>
        </is>
      </c>
    </row>
  </sheetData>
  <hyperlinks>
    <hyperlink ref="A2" r:id="rId1"/>
  </hyperlinks>
  <pageMargins left="0.75" right="0.75" top="1" bottom="1" header="0.5" footer="0.5"/>
</worksheet>
</file>

<file path=xl/worksheets/sheet19.xml><?xml version="1.0" encoding="utf-8"?>
<worksheet xmlns:r="http://schemas.openxmlformats.org/officeDocument/2006/relationships" xmlns="http://schemas.openxmlformats.org/spreadsheetml/2006/main">
  <sheetPr>
    <outlinePr summaryBelow="1" summaryRight="1"/>
    <pageSetUpPr/>
  </sheetPr>
  <dimension ref="A1:I209"/>
  <sheetViews>
    <sheetView workbookViewId="0">
      <selection activeCell="A1" sqref="A1"/>
    </sheetView>
  </sheetViews>
  <sheetFormatPr baseColWidth="8" defaultRowHeight="15"/>
  <sheetData>
    <row r="1">
      <c r="A1" t="inlineStr">
        <is>
          <t>5823_태강씨푸드_2024년6월+태강씨푸드-추천품목.xls</t>
        </is>
      </c>
    </row>
    <row r="2">
      <c r="A2" t="inlineStr">
        <is>
          <t>https://school062.com/bbs/board.php?bo_table=product_02&amp;wr_id=5823</t>
        </is>
      </c>
    </row>
    <row r="3">
      <c r="A3" s="1" t="inlineStr">
        <is>
          <t xml:space="preserve">    * 태강씨푸드 추천품목(6월) *</t>
        </is>
      </c>
      <c r="B3" s="1" t="inlineStr"/>
      <c r="C3" s="1" t="inlineStr"/>
      <c r="D3" s="1" t="inlineStr"/>
      <c r="E3" s="1" t="inlineStr"/>
      <c r="F3" s="1" t="inlineStr"/>
      <c r="G3" s="1" t="inlineStr"/>
      <c r="H3" s="1" t="inlineStr"/>
      <c r="I3" s="1" t="inlineStr"/>
    </row>
    <row r="4">
      <c r="A4" t="inlineStr"/>
      <c r="B4" t="inlineStr"/>
      <c r="C4" t="inlineStr"/>
      <c r="D4" t="inlineStr"/>
      <c r="E4" t="inlineStr"/>
      <c r="F4" t="inlineStr"/>
      <c r="G4" t="inlineStr"/>
      <c r="H4" t="inlineStr">
        <is>
          <t>T(062)234-2831~2   F(062)234-2833</t>
        </is>
      </c>
      <c r="I4" t="inlineStr"/>
    </row>
    <row r="5">
      <c r="A5" t="inlineStr">
        <is>
          <t>품명</t>
        </is>
      </c>
      <c r="B5" t="inlineStr">
        <is>
          <t>규격</t>
        </is>
      </c>
      <c r="C5" t="inlineStr">
        <is>
          <t>용도</t>
        </is>
      </c>
      <c r="D5" t="inlineStr">
        <is>
          <t>단위</t>
        </is>
      </c>
      <c r="E5" t="inlineStr">
        <is>
          <t>개당중량(g)/개수</t>
        </is>
      </c>
      <c r="F5" t="inlineStr">
        <is>
          <t>가격
(원)</t>
        </is>
      </c>
      <c r="G5" t="inlineStr">
        <is>
          <t>원산지</t>
        </is>
      </c>
      <c r="H5" t="inlineStr">
        <is>
          <t xml:space="preserve"> 제품특징</t>
        </is>
      </c>
      <c r="I5" t="inlineStr">
        <is>
          <t>haccp</t>
        </is>
      </c>
    </row>
    <row r="6">
      <c r="A6" t="inlineStr">
        <is>
          <t>피꼬막살</t>
        </is>
      </c>
      <c r="B6" t="inlineStr">
        <is>
          <t>냉동</t>
        </is>
      </c>
      <c r="C6" t="inlineStr">
        <is>
          <t>무침,볶음,탕,튀김,전감등</t>
        </is>
      </c>
      <c r="D6" t="inlineStr">
        <is>
          <t>kg</t>
        </is>
      </c>
      <c r="E6" t="inlineStr">
        <is>
          <t>1kg포장</t>
        </is>
      </c>
      <c r="F6" t="n">
        <v>21500</v>
      </c>
      <c r="G6" t="inlineStr">
        <is>
          <t>보성,벌교</t>
        </is>
      </c>
      <c r="H6" t="inlineStr">
        <is>
          <t>껍질 선별 후 세척, 살짝 데친 후 탈각 급냉</t>
        </is>
      </c>
      <c r="I6" t="inlineStr">
        <is>
          <t>haccp</t>
        </is>
      </c>
    </row>
    <row r="7">
      <c r="A7" t="inlineStr"/>
      <c r="B7" t="inlineStr">
        <is>
          <t>냉장</t>
        </is>
      </c>
      <c r="C7" t="inlineStr">
        <is>
          <t>무침,볶음,탕,튀김,전감등</t>
        </is>
      </c>
      <c r="D7" t="inlineStr">
        <is>
          <t>kg</t>
        </is>
      </c>
      <c r="E7" t="inlineStr">
        <is>
          <t>1kg포장</t>
        </is>
      </c>
      <c r="F7" t="n">
        <v>23500</v>
      </c>
      <c r="G7" t="inlineStr">
        <is>
          <t>보성,벌교</t>
        </is>
      </c>
      <c r="H7" t="inlineStr">
        <is>
          <t>껍질 선별 후 세척, 살짝 데친 후 탈각 급냉</t>
        </is>
      </c>
      <c r="I7" t="inlineStr">
        <is>
          <t>haccp</t>
        </is>
      </c>
    </row>
    <row r="8">
      <c r="A8" t="inlineStr">
        <is>
          <t>새꼬막살</t>
        </is>
      </c>
      <c r="B8" t="inlineStr">
        <is>
          <t>냉동</t>
        </is>
      </c>
      <c r="C8" t="inlineStr">
        <is>
          <t>무침,볶음,탕,튀김,전감등</t>
        </is>
      </c>
      <c r="D8" t="inlineStr">
        <is>
          <t>kg</t>
        </is>
      </c>
      <c r="E8" t="inlineStr">
        <is>
          <t>1kg포장</t>
        </is>
      </c>
      <c r="F8" t="n">
        <v>28900</v>
      </c>
      <c r="G8" t="inlineStr">
        <is>
          <t>보성,벌교</t>
        </is>
      </c>
      <c r="H8" t="inlineStr">
        <is>
          <t>껍질 선별 후 세척, 살짝 데친 후 탈각 급냉</t>
        </is>
      </c>
      <c r="I8" t="inlineStr">
        <is>
          <t>haccp</t>
        </is>
      </c>
    </row>
    <row r="9">
      <c r="A9" t="inlineStr"/>
      <c r="B9" t="inlineStr">
        <is>
          <t>냉장</t>
        </is>
      </c>
      <c r="C9" t="inlineStr">
        <is>
          <t>무침,볶음,탕,튀김,전감등</t>
        </is>
      </c>
      <c r="D9" t="inlineStr">
        <is>
          <t>kg</t>
        </is>
      </c>
      <c r="E9" t="inlineStr">
        <is>
          <t>1kg포장</t>
        </is>
      </c>
      <c r="F9" t="n">
        <v>29500</v>
      </c>
      <c r="G9" t="inlineStr">
        <is>
          <t>보성,벌교</t>
        </is>
      </c>
      <c r="H9" t="inlineStr">
        <is>
          <t>껍질 선별 후 세척, 살짝 데친 후 탈각 급냉</t>
        </is>
      </c>
      <c r="I9" t="inlineStr">
        <is>
          <t>haccp</t>
        </is>
      </c>
    </row>
    <row r="10">
      <c r="A10" t="inlineStr">
        <is>
          <t>해물모듬</t>
        </is>
      </c>
      <c r="B10" t="inlineStr">
        <is>
          <t>봉</t>
        </is>
      </c>
      <c r="C10" t="inlineStr">
        <is>
          <t>해물탕용</t>
        </is>
      </c>
      <c r="D10" t="inlineStr">
        <is>
          <t>kg</t>
        </is>
      </c>
      <c r="E10" t="inlineStr">
        <is>
          <t>칵테일새우(수입)5%오징어채20%키조개살5%오징어솔방울15%절단꽃게10%주꾸미채20%아귀15%대하새우(수입)10%</t>
        </is>
      </c>
      <c r="F10" t="n">
        <v>35500</v>
      </c>
      <c r="G10" t="inlineStr">
        <is>
          <t xml:space="preserve">국내산+수입산         </t>
        </is>
      </c>
      <c r="H10" t="inlineStr">
        <is>
          <t>냉장으로 작업해서 나감</t>
        </is>
      </c>
      <c r="I10" t="inlineStr"/>
    </row>
    <row r="11">
      <c r="A11" t="inlineStr">
        <is>
          <t xml:space="preserve">특참삼치순살           ※근육질이
 살아있어 맛이                 탁월함 </t>
        </is>
      </c>
      <c r="B11" t="inlineStr">
        <is>
          <t>순살</t>
        </is>
      </c>
      <c r="C11" t="inlineStr">
        <is>
          <t>구이용,튀김,강정용                            (특제품)</t>
        </is>
      </c>
      <c r="D11" t="inlineStr">
        <is>
          <t>kg</t>
        </is>
      </c>
      <c r="E11" t="inlineStr">
        <is>
          <t xml:space="preserve">40-50g / kg 22-23 
 60-70g / kg 14-16        </t>
        </is>
      </c>
      <c r="F11" t="n">
        <v>21500</v>
      </c>
      <c r="G11" t="inlineStr">
        <is>
          <t>국내산              (남해안)</t>
        </is>
      </c>
      <c r="H11" t="inlineStr">
        <is>
          <t xml:space="preserve">1kg이상 살이 도톰하고 육고기맛이 나면서 생선고유의 특징을 지니고 있음.                    ★가슴살가시제거★
(12월~3월에 생산조업된 참삼치)2단삼치 </t>
        </is>
      </c>
      <c r="I11" t="inlineStr">
        <is>
          <t> </t>
        </is>
      </c>
    </row>
    <row r="12">
      <c r="A12" t="inlineStr">
        <is>
          <t xml:space="preserve">삼치순살               (일반제품)   </t>
        </is>
      </c>
      <c r="B12" t="inlineStr">
        <is>
          <t>순살</t>
        </is>
      </c>
      <c r="C12" t="inlineStr">
        <is>
          <t>구이용,튀김,강정용                            (일반제품)</t>
        </is>
      </c>
      <c r="D12" t="inlineStr">
        <is>
          <t>kg</t>
        </is>
      </c>
      <c r="E12" t="inlineStr">
        <is>
          <t xml:space="preserve">40-50g / kg 22-23 
 60-70g / kg 14-16        </t>
        </is>
      </c>
      <c r="F12" t="n">
        <v>20900</v>
      </c>
      <c r="G12" t="inlineStr">
        <is>
          <t>국내산              (남해안)</t>
        </is>
      </c>
      <c r="H12" t="inlineStr">
        <is>
          <t xml:space="preserve">  한마리 500~600g으로 작업한             일반제품(12월~3월 생산조업된 삼치)</t>
        </is>
      </c>
      <c r="I12" t="inlineStr">
        <is>
          <t>haccp</t>
        </is>
      </c>
    </row>
    <row r="13">
      <c r="A13" t="inlineStr">
        <is>
          <t>특삼치순살(PBO)             (잔가시99%제거)</t>
        </is>
      </c>
      <c r="B13" t="inlineStr">
        <is>
          <t>순살</t>
        </is>
      </c>
      <c r="C13" t="inlineStr">
        <is>
          <t>구이용,튀김,강정용</t>
        </is>
      </c>
      <c r="D13" t="inlineStr">
        <is>
          <t>kg</t>
        </is>
      </c>
      <c r="E13" t="inlineStr">
        <is>
          <t xml:space="preserve">40-50g / kg 22-23 
 60-70g / kg 14-16        </t>
        </is>
      </c>
      <c r="F13" t="n">
        <v>25500</v>
      </c>
      <c r="G13" t="inlineStr">
        <is>
          <t>국내산              (남해안)</t>
        </is>
      </c>
      <c r="H13" t="inlineStr">
        <is>
          <t xml:space="preserve"> 12월~3월에 생산 조업된 삼치로 작업               ★ 뼈,가시99%제거 ★</t>
        </is>
      </c>
      <c r="I13" t="inlineStr"/>
    </row>
    <row r="14">
      <c r="A14" t="inlineStr">
        <is>
          <t>특삼치           ※근육질이 살아있어 맛이 탁월함</t>
        </is>
      </c>
      <c r="B14" t="inlineStr">
        <is>
          <t>토막</t>
        </is>
      </c>
      <c r="C14" t="inlineStr">
        <is>
          <t>조림용
(특삼치)</t>
        </is>
      </c>
      <c r="D14" t="inlineStr">
        <is>
          <t>kg</t>
        </is>
      </c>
      <c r="E14" t="inlineStr">
        <is>
          <t xml:space="preserve">40-50g / kg 22-23 </t>
        </is>
      </c>
      <c r="F14" t="n">
        <v>12900</v>
      </c>
      <c r="G14" t="inlineStr">
        <is>
          <t>국내산
남해안(2단)</t>
        </is>
      </c>
      <c r="H14" t="inlineStr">
        <is>
          <t>머리,꼬리 지느러미 제거 후 절단
(12월~3월 생산 조업된 참삼치)                 ※한마리 700g~1kg작업</t>
        </is>
      </c>
      <c r="I14" t="inlineStr">
        <is>
          <t>haccp</t>
        </is>
      </c>
    </row>
    <row r="15">
      <c r="A15" t="inlineStr"/>
      <c r="B15" t="inlineStr"/>
      <c r="C15" t="inlineStr"/>
      <c r="D15" t="inlineStr"/>
      <c r="E15" t="inlineStr">
        <is>
          <t>60-70g / kg 14-16            ※그램수 요구대로절단가능</t>
        </is>
      </c>
      <c r="F15" t="inlineStr"/>
      <c r="G15" t="inlineStr"/>
      <c r="H15" t="inlineStr"/>
      <c r="I15" t="inlineStr"/>
    </row>
    <row r="16">
      <c r="A16" t="inlineStr">
        <is>
          <t xml:space="preserve">구이특삼치     
 ※근육질이
살아있어
맛이 탁월함     </t>
        </is>
      </c>
      <c r="B16" t="inlineStr">
        <is>
          <t>대</t>
        </is>
      </c>
      <c r="C16" t="inlineStr">
        <is>
          <t>구이용(뼈있음)</t>
        </is>
      </c>
      <c r="D16" t="inlineStr">
        <is>
          <t>kg</t>
        </is>
      </c>
      <c r="E16" t="inlineStr">
        <is>
          <t>※그램수 요구대로절단가능
(2/1절단 손작업)</t>
        </is>
      </c>
      <c r="F16" t="n">
        <v>13900</v>
      </c>
      <c r="G16" t="inlineStr">
        <is>
          <t>국내산
남해안</t>
        </is>
      </c>
      <c r="H16" t="inlineStr">
        <is>
          <t>삼치 마리당 700g당 이상으로 
작업 하프작업,소금간 
(12월~3월생산 조업된 참삼치)</t>
        </is>
      </c>
      <c r="I16" t="inlineStr">
        <is>
          <t>haccp</t>
        </is>
      </c>
    </row>
    <row r="17">
      <c r="A17" t="inlineStr">
        <is>
          <t xml:space="preserve">고등어순살       (노르웨이)       </t>
        </is>
      </c>
      <c r="B17" t="inlineStr">
        <is>
          <t>특大(순살)</t>
        </is>
      </c>
      <c r="C17" t="inlineStr">
        <is>
          <t xml:space="preserve">구이용 ,튀김용,조림용 </t>
        </is>
      </c>
      <c r="D17" t="inlineStr">
        <is>
          <t>kg</t>
        </is>
      </c>
      <c r="E17" t="inlineStr">
        <is>
          <t>40~50g, 50~60g
60~70g</t>
        </is>
      </c>
      <c r="F17" t="n">
        <v>16900</v>
      </c>
      <c r="G17" t="inlineStr">
        <is>
          <t>노르웨이</t>
        </is>
      </c>
      <c r="H17" t="inlineStr">
        <is>
          <t>자망조업됨(트롤아님)                     마리당 500~600g 大참고등어로 작업      ★가슴살가시제거★
맛과 향이 30%이상 좋음</t>
        </is>
      </c>
      <c r="I17" t="inlineStr">
        <is>
          <t>haccp</t>
        </is>
      </c>
    </row>
    <row r="18">
      <c r="A18" t="inlineStr">
        <is>
          <t xml:space="preserve">고등어                     (노르웨이)       </t>
        </is>
      </c>
      <c r="B18" t="inlineStr">
        <is>
          <t>특大(토막)</t>
        </is>
      </c>
      <c r="C18" t="inlineStr">
        <is>
          <t>조림용</t>
        </is>
      </c>
      <c r="D18" t="inlineStr">
        <is>
          <t>kg</t>
        </is>
      </c>
      <c r="E18" t="inlineStr">
        <is>
          <t>40~50g, 50~60g
60~70g,70~80g</t>
        </is>
      </c>
      <c r="F18" t="n">
        <v>12900</v>
      </c>
      <c r="G18" t="inlineStr">
        <is>
          <t>노르웨이</t>
        </is>
      </c>
      <c r="H18" t="inlineStr">
        <is>
          <t>자망조업됨(트롤아님)                         마리당 500~600g 大참고등어로 작업
국내산 고등어순살보다 맛과 향이 30%이상 좋음</t>
        </is>
      </c>
      <c r="I18" t="inlineStr">
        <is>
          <t>haccp</t>
        </is>
      </c>
    </row>
    <row r="19">
      <c r="A19" t="inlineStr">
        <is>
          <t xml:space="preserve">구이고등어             (노르웨이)       </t>
        </is>
      </c>
      <c r="B19" t="inlineStr">
        <is>
          <t>특大(토막)</t>
        </is>
      </c>
      <c r="C19" t="inlineStr">
        <is>
          <t>구이용(하프작업)뼈있음</t>
        </is>
      </c>
      <c r="D19" t="inlineStr">
        <is>
          <t>kg</t>
        </is>
      </c>
      <c r="E19" t="inlineStr">
        <is>
          <t>요구대로 g수에 맞게 절단
(2/1절단 손작업)</t>
        </is>
      </c>
      <c r="F19" t="n">
        <v>13900</v>
      </c>
      <c r="G19" t="inlineStr">
        <is>
          <t>노르웨이
(자망조업)</t>
        </is>
      </c>
      <c r="H19" t="inlineStr">
        <is>
          <t>자망조업됨(트롤아님)                         마리당 500~600g 大참고등어로 작업
국내산 고등어순살보다 맛과 향이 30%이상 좋음</t>
        </is>
      </c>
      <c r="I19" t="inlineStr"/>
    </row>
    <row r="20">
      <c r="A20" t="inlineStr">
        <is>
          <t>자반고등어
(노르웨이)</t>
        </is>
      </c>
      <c r="B20" t="inlineStr">
        <is>
          <t xml:space="preserve">大 </t>
        </is>
      </c>
      <c r="C20" t="inlineStr">
        <is>
          <t xml:space="preserve">구이용                                                      </t>
        </is>
      </c>
      <c r="D20" t="inlineStr">
        <is>
          <t>손</t>
        </is>
      </c>
      <c r="E20" t="inlineStr">
        <is>
          <t>1손2마리 700g</t>
        </is>
      </c>
      <c r="F20" t="n">
        <v>11000</v>
      </c>
      <c r="G20" t="inlineStr">
        <is>
          <t>노르웨이</t>
        </is>
      </c>
      <c r="H20" t="inlineStr">
        <is>
          <t xml:space="preserve">大참고등어로 작업(내장제거,소금간)
자망조업됨(트롤아님)맛이우수함      </t>
        </is>
      </c>
      <c r="I20" t="inlineStr">
        <is>
          <t>haccp</t>
        </is>
      </c>
    </row>
    <row r="21">
      <c r="A21" t="inlineStr">
        <is>
          <t>참고등어순살    ※맛이                 탁월함</t>
        </is>
      </c>
      <c r="B21" t="inlineStr">
        <is>
          <t>(특)大</t>
        </is>
      </c>
      <c r="C21" t="inlineStr">
        <is>
          <t>조림,구이용</t>
        </is>
      </c>
      <c r="D21" t="inlineStr">
        <is>
          <t>kg</t>
        </is>
      </c>
      <c r="E21" t="inlineStr">
        <is>
          <t xml:space="preserve">30-40g , 40-50g                      50-60g , 60-70g            </t>
        </is>
      </c>
      <c r="F21" t="n">
        <v>13900</v>
      </c>
      <c r="G21" t="inlineStr">
        <is>
          <t>국내산
(남해안)</t>
        </is>
      </c>
      <c r="H21" t="inlineStr">
        <is>
          <t>녹차및키토산 요구대로가능           12월~3월 조업된 원료로참고등어로 작업
포 뜬 후 저염, 절단 마리당 400~600g★가슴살가시제거★</t>
        </is>
      </c>
      <c r="I21" t="inlineStr">
        <is>
          <t>haccp</t>
        </is>
      </c>
    </row>
    <row r="22">
      <c r="A22" t="inlineStr">
        <is>
          <t xml:space="preserve">고등어순살        (일반제품)   </t>
        </is>
      </c>
      <c r="B22" t="inlineStr">
        <is>
          <t>중(순살)</t>
        </is>
      </c>
      <c r="C22" t="inlineStr">
        <is>
          <t>조림,구이용</t>
        </is>
      </c>
      <c r="D22" t="inlineStr">
        <is>
          <t>kg</t>
        </is>
      </c>
      <c r="E22" t="inlineStr">
        <is>
          <t xml:space="preserve">30-40g , 40-50g                      50-60g , 60-70g            </t>
        </is>
      </c>
      <c r="F22" t="n">
        <v>12900</v>
      </c>
      <c r="G22" t="inlineStr">
        <is>
          <t>국내산
(남해안)</t>
        </is>
      </c>
      <c r="H22" t="inlineStr">
        <is>
          <t>계절에 상관없이 일반고등어로 작업(포 뜬 후 저염, 절단 마리당 300~500g)</t>
        </is>
      </c>
      <c r="I22" t="inlineStr">
        <is>
          <t>haccp</t>
        </is>
      </c>
    </row>
    <row r="23">
      <c r="A23" t="inlineStr">
        <is>
          <t>참고등어순살(PBO)             (잔가시99%제거)</t>
        </is>
      </c>
      <c r="B23" t="inlineStr">
        <is>
          <t>(순살)</t>
        </is>
      </c>
      <c r="C23" t="inlineStr">
        <is>
          <t>조림,구이용</t>
        </is>
      </c>
      <c r="D23" t="inlineStr">
        <is>
          <t>kg</t>
        </is>
      </c>
      <c r="E23" t="inlineStr">
        <is>
          <t xml:space="preserve">30-40g , 40-50g                      50-60g , 60-70g            </t>
        </is>
      </c>
      <c r="F23" t="n">
        <v>21480</v>
      </c>
      <c r="G23" t="inlineStr">
        <is>
          <t>국내산
(남해안)</t>
        </is>
      </c>
      <c r="H23" t="inlineStr">
        <is>
          <t xml:space="preserve">  12월~3월 조업된 원료로 작업
포 뜬 후 저염★뼈,가시99%제거★</t>
        </is>
      </c>
      <c r="I23" t="inlineStr">
        <is>
          <t>haccp</t>
        </is>
      </c>
    </row>
    <row r="24">
      <c r="A24" t="inlineStr">
        <is>
          <t>참간고등어</t>
        </is>
      </c>
      <c r="B24" t="inlineStr">
        <is>
          <t>大</t>
        </is>
      </c>
      <c r="C24" t="inlineStr">
        <is>
          <t>구이용                                                      600~700g(원물)</t>
        </is>
      </c>
      <c r="D24" t="inlineStr">
        <is>
          <t>손</t>
        </is>
      </c>
      <c r="E24" t="inlineStr">
        <is>
          <t>1손 2마리(700g이상)                                  (토막 가능)</t>
        </is>
      </c>
      <c r="F24" t="n">
        <v>10500</v>
      </c>
      <c r="G24" t="inlineStr">
        <is>
          <t>국내산
(남해안)</t>
        </is>
      </c>
      <c r="H24" t="inlineStr">
        <is>
          <t>참고등어로 작업(내장제거,소금간)
주문시 하루 전 바로제조</t>
        </is>
      </c>
      <c r="I24" t="inlineStr">
        <is>
          <t>haccp</t>
        </is>
      </c>
    </row>
    <row r="25">
      <c r="A25" t="inlineStr">
        <is>
          <t xml:space="preserve">참구이고등어 </t>
        </is>
      </c>
      <c r="B25" t="inlineStr">
        <is>
          <t>(특)大</t>
        </is>
      </c>
      <c r="C25" t="inlineStr">
        <is>
          <t>구이용(하프작업)뼈있음</t>
        </is>
      </c>
      <c r="D25" t="inlineStr"/>
      <c r="E25" t="inlineStr">
        <is>
          <t>요구대로 g수에 맞게 절단
(2/1절단 손작업)</t>
        </is>
      </c>
      <c r="F25" t="n">
        <v>10900</v>
      </c>
      <c r="G25" t="inlineStr">
        <is>
          <t>국내산
(남해안)</t>
        </is>
      </c>
      <c r="H25" t="inlineStr">
        <is>
          <t xml:space="preserve">12월~3월 조업된 원료                               참고등어로 작업(마리당 400-600g)                                        머리 꼬리 내장제거,소금간                                 주문시 하루 전 제조
</t>
        </is>
      </c>
      <c r="I25" t="inlineStr">
        <is>
          <t>haccp</t>
        </is>
      </c>
    </row>
    <row r="26">
      <c r="A26" t="inlineStr">
        <is>
          <t>구이고등어(일반)</t>
        </is>
      </c>
      <c r="B26" t="inlineStr">
        <is>
          <t xml:space="preserve"> 300g~500g</t>
        </is>
      </c>
      <c r="C26" t="inlineStr">
        <is>
          <t>구이용(하프작업)뼈있음</t>
        </is>
      </c>
      <c r="D26" t="inlineStr">
        <is>
          <t>kg</t>
        </is>
      </c>
      <c r="E26" t="inlineStr">
        <is>
          <t>요구대로 g수에 맞게 절단
(2/1절단 손작업)</t>
        </is>
      </c>
      <c r="F26" t="n">
        <v>9900</v>
      </c>
      <c r="G26" t="inlineStr">
        <is>
          <t>국내산
(남해안)</t>
        </is>
      </c>
      <c r="H26" t="inlineStr">
        <is>
          <t>계절에 상관없이 일반고등어로 작업              (포 뜬 후 저염, 절단 마리당 300~500g)</t>
        </is>
      </c>
      <c r="I26" t="inlineStr">
        <is>
          <t>haccp</t>
        </is>
      </c>
    </row>
    <row r="27">
      <c r="A27" t="inlineStr">
        <is>
          <t>참고등어 토막</t>
        </is>
      </c>
      <c r="B27" t="inlineStr">
        <is>
          <t>(특)大</t>
        </is>
      </c>
      <c r="C27" t="inlineStr">
        <is>
          <t>조림용</t>
        </is>
      </c>
      <c r="D27" t="inlineStr">
        <is>
          <t>kg</t>
        </is>
      </c>
      <c r="E27" t="inlineStr">
        <is>
          <t>40-50g / kg 22-23            ※그램수 요구대로절단가능</t>
        </is>
      </c>
      <c r="F27" t="n">
        <v>8900</v>
      </c>
      <c r="G27" t="inlineStr">
        <is>
          <t>국내산
(남해안)</t>
        </is>
      </c>
      <c r="H27" t="inlineStr">
        <is>
          <t>12월~3월  조업된 원료                                 참고등어로 작업 머리,꼬리 내장제거</t>
        </is>
      </c>
      <c r="I27" t="inlineStr">
        <is>
          <t>haccp</t>
        </is>
      </c>
    </row>
    <row r="28">
      <c r="A28" t="inlineStr">
        <is>
          <t>고등어 토막(일반)</t>
        </is>
      </c>
      <c r="B28" t="inlineStr">
        <is>
          <t xml:space="preserve"> 300g~500g</t>
        </is>
      </c>
      <c r="C28" t="inlineStr">
        <is>
          <t>조림용</t>
        </is>
      </c>
      <c r="D28" t="inlineStr">
        <is>
          <t>kg</t>
        </is>
      </c>
      <c r="E28" t="inlineStr">
        <is>
          <t>40-50g / kg 22-23            ※그램수 요구대로절단가능</t>
        </is>
      </c>
      <c r="F28" t="n">
        <v>7900</v>
      </c>
      <c r="G28" t="inlineStr">
        <is>
          <t>국내산
(남해안)</t>
        </is>
      </c>
      <c r="H28" t="inlineStr">
        <is>
          <t>계절에 상관없이 일반고등어로 작업              (포 뜬 후 저염, 절단 마리당 300~500g)</t>
        </is>
      </c>
      <c r="I28" t="inlineStr">
        <is>
          <t>haccp</t>
        </is>
      </c>
    </row>
    <row r="29">
      <c r="A29" t="inlineStr">
        <is>
          <t>꽁치토막</t>
        </is>
      </c>
      <c r="B29" t="inlineStr">
        <is>
          <t>대(大)</t>
        </is>
      </c>
      <c r="C29" t="inlineStr">
        <is>
          <t>조림</t>
        </is>
      </c>
      <c r="D29" t="inlineStr">
        <is>
          <t>kg</t>
        </is>
      </c>
      <c r="E29" t="inlineStr">
        <is>
          <t>40-50g / kg 22-23</t>
        </is>
      </c>
      <c r="F29" t="n">
        <v>21500</v>
      </c>
      <c r="G29" t="inlineStr">
        <is>
          <t>원양산</t>
        </is>
      </c>
      <c r="H29" t="inlineStr">
        <is>
          <t>머리,꼬리 내장 제거후 절단</t>
        </is>
      </c>
      <c r="I29" t="inlineStr">
        <is>
          <t>haccp</t>
        </is>
      </c>
    </row>
    <row r="30">
      <c r="A30" t="inlineStr">
        <is>
          <t>제주갈치
(냉동)</t>
        </is>
      </c>
      <c r="B30" t="inlineStr">
        <is>
          <t>토막
(400~500g 작업)</t>
        </is>
      </c>
      <c r="C30" t="inlineStr">
        <is>
          <t>구이용
조림용
튀김용</t>
        </is>
      </c>
      <c r="D30" t="inlineStr">
        <is>
          <t>kg</t>
        </is>
      </c>
      <c r="E30" t="inlineStr">
        <is>
          <t>그램수 요구대로절단가능</t>
        </is>
      </c>
      <c r="F30" t="n">
        <v>39000</v>
      </c>
      <c r="G30" t="inlineStr">
        <is>
          <t>국내산
제주도</t>
        </is>
      </c>
      <c r="H30" t="inlineStr">
        <is>
          <t>제주채낚기10~3월조업된제품           ※ 머리,꼬리,내장제거후 절단</t>
        </is>
      </c>
      <c r="I30" t="inlineStr">
        <is>
          <t>haccp</t>
        </is>
      </c>
    </row>
    <row r="31">
      <c r="A31" t="inlineStr">
        <is>
          <t>갈치 토막
(냉동,냉장)</t>
        </is>
      </c>
      <c r="B31" t="inlineStr">
        <is>
          <t>대(大)냉동</t>
        </is>
      </c>
      <c r="C31" t="inlineStr">
        <is>
          <t>구이용
조림용
튀김용</t>
        </is>
      </c>
      <c r="D31" t="inlineStr">
        <is>
          <t>kg</t>
        </is>
      </c>
      <c r="E31" t="inlineStr">
        <is>
          <t>그램수 요구대로절단가능</t>
        </is>
      </c>
      <c r="F31" t="n">
        <v>35500</v>
      </c>
      <c r="G31" t="inlineStr">
        <is>
          <t>국내산
남해안
(거문도.목포)</t>
        </is>
      </c>
      <c r="H31" t="inlineStr">
        <is>
          <t>특大채낚기 갈치로 조업된 제품                 머리,꼬리,지느러미 제거후 절단</t>
        </is>
      </c>
      <c r="I31" t="inlineStr">
        <is>
          <t>haccp</t>
        </is>
      </c>
    </row>
    <row r="32">
      <c r="A32" t="inlineStr"/>
      <c r="B32" t="inlineStr">
        <is>
          <t>대(大)냉장</t>
        </is>
      </c>
      <c r="C32" t="inlineStr"/>
      <c r="D32" t="inlineStr"/>
      <c r="E32" t="inlineStr">
        <is>
          <t>그램수 요구대로절단가능</t>
        </is>
      </c>
      <c r="F32" t="n">
        <v>36500</v>
      </c>
      <c r="G32" t="inlineStr"/>
      <c r="H32" t="inlineStr"/>
      <c r="I32" t="inlineStr"/>
    </row>
    <row r="33">
      <c r="A33" t="inlineStr">
        <is>
          <t>* 태강씨푸드 추천품목(6월) *</t>
        </is>
      </c>
      <c r="B33" t="inlineStr"/>
      <c r="C33" t="inlineStr"/>
      <c r="D33" t="inlineStr"/>
      <c r="E33" t="inlineStr"/>
      <c r="F33" t="inlineStr"/>
      <c r="G33" t="inlineStr"/>
      <c r="H33" t="inlineStr"/>
      <c r="I33" t="inlineStr"/>
    </row>
    <row r="34">
      <c r="A34" t="inlineStr"/>
      <c r="B34" t="inlineStr"/>
      <c r="C34" t="inlineStr"/>
      <c r="D34" t="inlineStr"/>
      <c r="E34" t="inlineStr"/>
      <c r="F34" t="inlineStr"/>
      <c r="G34" t="inlineStr"/>
      <c r="H34" t="inlineStr">
        <is>
          <t>T(062)234-2831~2   F(062)234-2833</t>
        </is>
      </c>
      <c r="I34" t="inlineStr"/>
    </row>
    <row r="35">
      <c r="A35" t="inlineStr">
        <is>
          <t>품명</t>
        </is>
      </c>
      <c r="B35" t="inlineStr">
        <is>
          <t>규격</t>
        </is>
      </c>
      <c r="C35" t="inlineStr">
        <is>
          <t>용도</t>
        </is>
      </c>
      <c r="D35" t="inlineStr">
        <is>
          <t>단위</t>
        </is>
      </c>
      <c r="E35" t="inlineStr">
        <is>
          <t>개당중량(g)/개수</t>
        </is>
      </c>
      <c r="F35" t="inlineStr">
        <is>
          <t>가격
(원)</t>
        </is>
      </c>
      <c r="G35" t="inlineStr">
        <is>
          <t>원산지</t>
        </is>
      </c>
      <c r="H35" t="inlineStr">
        <is>
          <t xml:space="preserve"> 제품특징</t>
        </is>
      </c>
      <c r="I35" t="inlineStr">
        <is>
          <t>haccp</t>
        </is>
      </c>
    </row>
    <row r="36">
      <c r="A36" t="inlineStr">
        <is>
          <t>갈치(수입)
냉동,토막</t>
        </is>
      </c>
      <c r="B36" t="inlineStr">
        <is>
          <t>대(大)</t>
        </is>
      </c>
      <c r="C36" t="inlineStr">
        <is>
          <t>구이,조림,튀김용</t>
        </is>
      </c>
      <c r="D36" t="inlineStr"/>
      <c r="E36" t="inlineStr">
        <is>
          <t>그램수 요구대로절단가능</t>
        </is>
      </c>
      <c r="F36" t="n">
        <v>27500</v>
      </c>
      <c r="G36" t="inlineStr">
        <is>
          <t xml:space="preserve">중국산            </t>
        </is>
      </c>
      <c r="H36" t="inlineStr">
        <is>
          <t>채낚기
※은색에 윤기가 있고, 
살이 부드럽고, 맛과 향이 우수함
제철에 조업된 채낚기 갈치
머리,꼬리,지느러미 제거후 절단</t>
        </is>
      </c>
      <c r="I36" t="inlineStr"/>
    </row>
    <row r="37">
      <c r="A37" t="inlineStr">
        <is>
          <t>갈치(수입)
냉동,토막</t>
        </is>
      </c>
      <c r="B37" t="inlineStr">
        <is>
          <t>대(大)</t>
        </is>
      </c>
      <c r="C37" t="inlineStr">
        <is>
          <t>구이,조림,튀김용</t>
        </is>
      </c>
      <c r="D37" t="inlineStr"/>
      <c r="E37" t="inlineStr">
        <is>
          <t xml:space="preserve">40-50g/kg 20-22 </t>
        </is>
      </c>
      <c r="F37" t="n">
        <v>23500</v>
      </c>
      <c r="G37" t="inlineStr">
        <is>
          <t>세네갈
말레이시아</t>
        </is>
      </c>
      <c r="H37" t="inlineStr">
        <is>
          <t>채낚기
※은색에 윤기가 있고, 
살이 부드럽고, 맛과 향이 우수함
제철에 조업된 채낚기 갈치
머리,꼬리,지느러미 제거후 절단</t>
        </is>
      </c>
      <c r="I37" t="inlineStr"/>
    </row>
    <row r="38">
      <c r="A38" t="inlineStr">
        <is>
          <t>꽃게(절단)</t>
        </is>
      </c>
      <c r="B38" t="inlineStr">
        <is>
          <t xml:space="preserve"> 3단</t>
        </is>
      </c>
      <c r="C38" t="inlineStr">
        <is>
          <t>찌개용, 무침용 
튀김용</t>
        </is>
      </c>
      <c r="D38" t="inlineStr">
        <is>
          <t>kg</t>
        </is>
      </c>
      <c r="E38" t="inlineStr">
        <is>
          <t>35~40g /4절/24-26토막</t>
        </is>
      </c>
      <c r="F38" t="n">
        <v>25900</v>
      </c>
      <c r="G38" t="inlineStr">
        <is>
          <t>국내산</t>
        </is>
      </c>
      <c r="H38" t="inlineStr">
        <is>
          <t>뚜껑 다리끝 내장 제거후 절단                                (살 수율 80%)※물렁게아님</t>
        </is>
      </c>
      <c r="I38" t="inlineStr"/>
    </row>
    <row r="39">
      <c r="A39" t="inlineStr"/>
      <c r="B39" t="inlineStr"/>
      <c r="C39" t="inlineStr"/>
      <c r="D39" t="inlineStr"/>
      <c r="E39" t="inlineStr">
        <is>
          <t>40~50g  // 4절</t>
        </is>
      </c>
      <c r="F39" t="n">
        <v>25900</v>
      </c>
      <c r="G39" t="inlineStr"/>
      <c r="H39" t="inlineStr"/>
      <c r="I39" t="inlineStr"/>
    </row>
    <row r="40">
      <c r="A40" t="inlineStr">
        <is>
          <t>통꽃게</t>
        </is>
      </c>
      <c r="B40" t="inlineStr">
        <is>
          <t>2단</t>
        </is>
      </c>
      <c r="C40" t="inlineStr">
        <is>
          <t>찌개용</t>
        </is>
      </c>
      <c r="D40" t="inlineStr">
        <is>
          <t>kg</t>
        </is>
      </c>
      <c r="E40" t="inlineStr">
        <is>
          <t>마리당200~250g</t>
        </is>
      </c>
      <c r="F40" t="n">
        <v>17500</v>
      </c>
      <c r="G40" t="inlineStr">
        <is>
          <t>국내산</t>
        </is>
      </c>
      <c r="H40" t="inlineStr">
        <is>
          <t>수캐(서해안)수율89%(11~5월사이)       ※물렁게아님</t>
        </is>
      </c>
      <c r="I40" t="inlineStr"/>
    </row>
    <row r="41">
      <c r="A41" t="inlineStr">
        <is>
          <t>꽃게(절단)</t>
        </is>
      </c>
      <c r="B41" t="inlineStr">
        <is>
          <t>중</t>
        </is>
      </c>
      <c r="C41" t="inlineStr">
        <is>
          <t>찌개용,무침용,
튀김용</t>
        </is>
      </c>
      <c r="D41" t="inlineStr">
        <is>
          <t>kg</t>
        </is>
      </c>
      <c r="E41" t="inlineStr">
        <is>
          <t xml:space="preserve">30~40g </t>
        </is>
      </c>
      <c r="F41" t="n">
        <v>16900</v>
      </c>
      <c r="G41" t="inlineStr">
        <is>
          <t xml:space="preserve">중국산            </t>
        </is>
      </c>
      <c r="H41" t="inlineStr">
        <is>
          <t>3단꽃게(살 수율 80%)※물렁게아님
뚜껑 다리끝 내장 제거후 절단</t>
        </is>
      </c>
      <c r="I41" t="inlineStr"/>
    </row>
    <row r="42">
      <c r="A42" t="inlineStr"/>
      <c r="B42" t="inlineStr">
        <is>
          <t>중</t>
        </is>
      </c>
      <c r="C42" t="inlineStr">
        <is>
          <t>찌개용,무침용,
튀김용</t>
        </is>
      </c>
      <c r="D42" t="inlineStr">
        <is>
          <t>kg</t>
        </is>
      </c>
      <c r="E42" t="inlineStr">
        <is>
          <t>40~50g</t>
        </is>
      </c>
      <c r="F42" t="n">
        <v>16900</v>
      </c>
      <c r="G42" t="inlineStr"/>
      <c r="H42" t="inlineStr">
        <is>
          <t>3단꽃게(살 수율 80%)※물렁게아님
뚜껑 다리끝 내장 제거후 절단</t>
        </is>
      </c>
      <c r="I42" t="inlineStr"/>
    </row>
    <row r="43">
      <c r="A43" t="inlineStr">
        <is>
          <t xml:space="preserve">동태 </t>
        </is>
      </c>
      <c r="B43" t="inlineStr">
        <is>
          <t>토막</t>
        </is>
      </c>
      <c r="C43" t="inlineStr">
        <is>
          <t>국용,탕용</t>
        </is>
      </c>
      <c r="D43" t="inlineStr">
        <is>
          <t>kg</t>
        </is>
      </c>
      <c r="E43" t="inlineStr">
        <is>
          <t>머리,꼬리 지느러미           제거 후 절단</t>
        </is>
      </c>
      <c r="F43" t="n">
        <v>7000</v>
      </c>
      <c r="G43" t="inlineStr">
        <is>
          <t>러시아
(북해도)알태</t>
        </is>
      </c>
      <c r="H43" t="inlineStr">
        <is>
          <t>러시아 북해도 해역에서 조업한 동태로 가공하여 맛과 질이 우수함</t>
        </is>
      </c>
      <c r="I43" t="inlineStr">
        <is>
          <t>haccp</t>
        </is>
      </c>
    </row>
    <row r="44">
      <c r="A44" t="inlineStr">
        <is>
          <t>황동태</t>
        </is>
      </c>
      <c r="B44" t="inlineStr">
        <is>
          <t>토막</t>
        </is>
      </c>
      <c r="C44" t="inlineStr">
        <is>
          <t>국용,탕용</t>
        </is>
      </c>
      <c r="D44" t="inlineStr">
        <is>
          <t>kg</t>
        </is>
      </c>
      <c r="E44" t="inlineStr">
        <is>
          <t>머리,꼬리 지느러미           제거 후 절단</t>
        </is>
      </c>
      <c r="F44" t="n">
        <v>8500</v>
      </c>
      <c r="G44" t="inlineStr">
        <is>
          <t>러시아              (베링해역)</t>
        </is>
      </c>
      <c r="H44" t="inlineStr">
        <is>
          <t>러시아 베링해역에서 조업한 황동태로 가공하여 살이 찰지고 맛이 최고 좋음</t>
        </is>
      </c>
      <c r="I44" t="inlineStr">
        <is>
          <t>haccp</t>
        </is>
      </c>
    </row>
    <row r="45">
      <c r="A45" t="inlineStr">
        <is>
          <t>동태포</t>
        </is>
      </c>
      <c r="B45" t="inlineStr">
        <is>
          <t>토막</t>
        </is>
      </c>
      <c r="C45" t="inlineStr">
        <is>
          <t>탕수육용,국용</t>
        </is>
      </c>
      <c r="D45" t="inlineStr">
        <is>
          <t>kg</t>
        </is>
      </c>
      <c r="E45" t="inlineStr">
        <is>
          <t>넓이 1.5cm 길이 3-4cm     깍뚝모양</t>
        </is>
      </c>
      <c r="F45" t="n">
        <v>14500</v>
      </c>
      <c r="G45" t="inlineStr">
        <is>
          <t>러시아
(국내제조)</t>
        </is>
      </c>
      <c r="H45" t="inlineStr">
        <is>
          <t>주문시 하루 전 바로제조</t>
        </is>
      </c>
      <c r="I45" t="inlineStr">
        <is>
          <t>haccp</t>
        </is>
      </c>
    </row>
    <row r="46">
      <c r="A46" t="inlineStr"/>
      <c r="B46" t="inlineStr"/>
      <c r="C46" t="inlineStr">
        <is>
          <t xml:space="preserve">슬라이스(전당일손포)                                                              </t>
        </is>
      </c>
      <c r="D46" t="inlineStr">
        <is>
          <t>kg</t>
        </is>
      </c>
      <c r="E46" t="inlineStr">
        <is>
          <t>전용(20-25g)
생선까스용(40-50g)</t>
        </is>
      </c>
      <c r="F46" t="n">
        <v>15000</v>
      </c>
      <c r="G46" t="inlineStr">
        <is>
          <t>러시아
(국내제조)</t>
        </is>
      </c>
      <c r="H46" t="inlineStr">
        <is>
          <t xml:space="preserve">  어슷 손 포 뜨기(하루 전 작업)
※ 물 먹이지 않음,약품처리하지 않음</t>
        </is>
      </c>
      <c r="I46" t="inlineStr"/>
    </row>
    <row r="47">
      <c r="A47" t="inlineStr"/>
      <c r="B47" t="inlineStr"/>
      <c r="C47" t="inlineStr">
        <is>
          <t>슬라이스(전일기계포)</t>
        </is>
      </c>
      <c r="D47" t="inlineStr">
        <is>
          <t>kg</t>
        </is>
      </c>
      <c r="E47" t="inlineStr">
        <is>
          <t>전용(20-25g)
생선까스용(40-50g)</t>
        </is>
      </c>
      <c r="F47" t="n">
        <v>14500</v>
      </c>
      <c r="G47" t="inlineStr">
        <is>
          <t>러시아
(국내제조)</t>
        </is>
      </c>
      <c r="H47" t="inlineStr">
        <is>
          <t>주문시 하루 전 바로제조</t>
        </is>
      </c>
      <c r="I47" t="inlineStr"/>
    </row>
    <row r="48">
      <c r="A48" t="inlineStr"/>
      <c r="B48" t="inlineStr"/>
      <c r="C48" t="inlineStr">
        <is>
          <t>강정용</t>
        </is>
      </c>
      <c r="D48" t="inlineStr">
        <is>
          <t>kg</t>
        </is>
      </c>
      <c r="E48" t="inlineStr">
        <is>
          <t>갈아쓸 용도 및                   g수대로 작업</t>
        </is>
      </c>
      <c r="F48" t="n">
        <v>14000</v>
      </c>
      <c r="G48" t="inlineStr">
        <is>
          <t>러시아
(국내제조)</t>
        </is>
      </c>
      <c r="H48" t="inlineStr">
        <is>
          <t>주문시 하루 전 바로제조</t>
        </is>
      </c>
      <c r="I48" t="inlineStr"/>
    </row>
    <row r="49">
      <c r="A49" t="inlineStr">
        <is>
          <t>네모동태살</t>
        </is>
      </c>
      <c r="B49" t="inlineStr">
        <is>
          <t>토막</t>
        </is>
      </c>
      <c r="C49" t="inlineStr">
        <is>
          <t xml:space="preserve">국용,강정용 2x2cm </t>
        </is>
      </c>
      <c r="D49" t="inlineStr">
        <is>
          <t>kg</t>
        </is>
      </c>
      <c r="E49" t="inlineStr">
        <is>
          <t>정사각깍뚝모양             (120~125개)</t>
        </is>
      </c>
      <c r="F49" t="n">
        <v>15500</v>
      </c>
      <c r="G49" t="inlineStr">
        <is>
          <t>러시아
(국내제조)</t>
        </is>
      </c>
      <c r="H49" t="inlineStr">
        <is>
          <t>주문시 하루 전 바로제조</t>
        </is>
      </c>
      <c r="I49" t="inlineStr">
        <is>
          <t>haccp</t>
        </is>
      </c>
    </row>
    <row r="50">
      <c r="A50" t="inlineStr"/>
      <c r="B50" t="inlineStr">
        <is>
          <t>토막</t>
        </is>
      </c>
      <c r="C50" t="inlineStr">
        <is>
          <t>전용</t>
        </is>
      </c>
      <c r="D50" t="inlineStr">
        <is>
          <t>kg</t>
        </is>
      </c>
      <c r="E50" t="inlineStr">
        <is>
          <t>직사각형(40~80g)       15~18개</t>
        </is>
      </c>
      <c r="F50" t="n">
        <v>15500</v>
      </c>
      <c r="G50" t="inlineStr">
        <is>
          <t>러시아
(국내제조)</t>
        </is>
      </c>
      <c r="H50" t="inlineStr">
        <is>
          <t>주문시 하루 전 바로제조</t>
        </is>
      </c>
      <c r="I50" t="inlineStr"/>
    </row>
    <row r="51">
      <c r="A51" t="inlineStr">
        <is>
          <t>오징어채
(유피)</t>
        </is>
      </c>
      <c r="B51" t="inlineStr">
        <is>
          <t>냉동</t>
        </is>
      </c>
      <c r="C51" t="inlineStr">
        <is>
          <t>볶음,덮밥,해물탕
튀김용,탕수육</t>
        </is>
      </c>
      <c r="D51" t="inlineStr">
        <is>
          <t>kg</t>
        </is>
      </c>
      <c r="E51" t="inlineStr">
        <is>
          <t>1*7cm 오징어세절</t>
        </is>
      </c>
      <c r="F51" t="n">
        <v>26500</v>
      </c>
      <c r="G51" t="inlineStr">
        <is>
          <t>국내산
남해안</t>
        </is>
      </c>
      <c r="H51" t="inlineStr">
        <is>
          <t>근육질이 살아있을때 가공하여          살이 탱글탱글함. 물에 부풀리지 않고 
약품처리 하지 않음
맛이 탁월함</t>
        </is>
      </c>
      <c r="I51" t="inlineStr">
        <is>
          <t>haccp</t>
        </is>
      </c>
    </row>
    <row r="52">
      <c r="A52" t="inlineStr"/>
      <c r="B52" t="inlineStr">
        <is>
          <t>냉장</t>
        </is>
      </c>
      <c r="C52" t="inlineStr"/>
      <c r="D52" t="inlineStr">
        <is>
          <t>kg</t>
        </is>
      </c>
      <c r="E52" t="inlineStr"/>
      <c r="F52" t="n">
        <v>27500</v>
      </c>
      <c r="G52" t="inlineStr"/>
      <c r="H52" t="inlineStr"/>
      <c r="I52" t="inlineStr"/>
    </row>
    <row r="53">
      <c r="A53" t="inlineStr">
        <is>
          <t>오징어채
(탈피)</t>
        </is>
      </c>
      <c r="B53" t="inlineStr">
        <is>
          <t>냉동</t>
        </is>
      </c>
      <c r="C53" t="inlineStr">
        <is>
          <t>볶음,덮밥,해물탕
튀김용,탕수육</t>
        </is>
      </c>
      <c r="D53" t="inlineStr">
        <is>
          <t>kg</t>
        </is>
      </c>
      <c r="E53" t="inlineStr">
        <is>
          <t>1*7cm 오징어세절 껍질없음</t>
        </is>
      </c>
      <c r="F53" t="n">
        <v>27500</v>
      </c>
      <c r="G53" t="inlineStr">
        <is>
          <t>국내산
남해안</t>
        </is>
      </c>
      <c r="H53" t="inlineStr">
        <is>
          <t>근육질이 살아있을때 가공하여          살이 탱글탱글함. 물에 부풀리지 않고 
약품처리 하지 않음
맛이 탁월함</t>
        </is>
      </c>
      <c r="I53" t="inlineStr">
        <is>
          <t>haccp</t>
        </is>
      </c>
    </row>
    <row r="54">
      <c r="A54" t="inlineStr"/>
      <c r="B54" t="inlineStr">
        <is>
          <t>냉장</t>
        </is>
      </c>
      <c r="C54" t="inlineStr"/>
      <c r="D54" t="inlineStr">
        <is>
          <t>kg</t>
        </is>
      </c>
      <c r="E54" t="inlineStr"/>
      <c r="F54" t="n">
        <v>28500</v>
      </c>
      <c r="G54" t="inlineStr"/>
      <c r="H54" t="inlineStr"/>
      <c r="I54" t="inlineStr"/>
    </row>
    <row r="55">
      <c r="A55" t="inlineStr">
        <is>
          <t>오징어몸통채             (다리x)</t>
        </is>
      </c>
      <c r="B55" t="inlineStr">
        <is>
          <t>냉동</t>
        </is>
      </c>
      <c r="C55" t="inlineStr">
        <is>
          <t>볶음용 국용</t>
        </is>
      </c>
      <c r="D55" t="inlineStr">
        <is>
          <t>kg</t>
        </is>
      </c>
      <c r="E55" t="inlineStr">
        <is>
          <t>1*7cm 오징어몸귀세절</t>
        </is>
      </c>
      <c r="F55" t="n">
        <v>29500</v>
      </c>
      <c r="G55" t="inlineStr">
        <is>
          <t>국내산
남해안</t>
        </is>
      </c>
      <c r="H55" t="inlineStr">
        <is>
          <t>근육질이 살아있을때 가공하여          살이 탱글탱글함. 물에 부풀리지 않고 
약품처리 하지 않음
맛이 탁월함</t>
        </is>
      </c>
      <c r="I55" t="inlineStr">
        <is>
          <t>haccp</t>
        </is>
      </c>
    </row>
    <row r="56">
      <c r="A56" t="inlineStr"/>
      <c r="B56" t="inlineStr">
        <is>
          <t>냉장</t>
        </is>
      </c>
      <c r="C56" t="inlineStr">
        <is>
          <t>볶음용 국용</t>
        </is>
      </c>
      <c r="D56" t="inlineStr">
        <is>
          <t>kg</t>
        </is>
      </c>
      <c r="E56" t="inlineStr">
        <is>
          <t>1*7cm 오징어몸귀세절</t>
        </is>
      </c>
      <c r="F56" t="n">
        <v>30500</v>
      </c>
      <c r="G56" t="inlineStr"/>
      <c r="H56" t="inlineStr"/>
      <c r="I56" t="inlineStr"/>
    </row>
    <row r="57">
      <c r="A57" t="inlineStr">
        <is>
          <t>오징어몸통
탈피채                    (다리x껍질x)</t>
        </is>
      </c>
      <c r="B57" t="inlineStr">
        <is>
          <t>냉동</t>
        </is>
      </c>
      <c r="C57" t="inlineStr">
        <is>
          <t>볶음용 국용</t>
        </is>
      </c>
      <c r="D57" t="inlineStr">
        <is>
          <t>kg</t>
        </is>
      </c>
      <c r="E57" t="inlineStr">
        <is>
          <t>1*7cm 오징어몸귀세절 껍질없음</t>
        </is>
      </c>
      <c r="F57" t="n">
        <v>30500</v>
      </c>
      <c r="G57" t="inlineStr">
        <is>
          <t>국내산
남해안</t>
        </is>
      </c>
      <c r="H57" t="inlineStr">
        <is>
          <t>근육질이 살아있을때 가공하여          살이 탱글탱글함. 물에 부풀리지 않고 
약품처리 하지 않음
맛이 탁월함</t>
        </is>
      </c>
      <c r="I57" t="inlineStr">
        <is>
          <t>haccp</t>
        </is>
      </c>
    </row>
    <row r="58">
      <c r="A58" t="inlineStr"/>
      <c r="B58" t="inlineStr">
        <is>
          <t>냉장</t>
        </is>
      </c>
      <c r="C58" t="inlineStr">
        <is>
          <t>볶음용 국용</t>
        </is>
      </c>
      <c r="D58" t="inlineStr">
        <is>
          <t>kg</t>
        </is>
      </c>
      <c r="E58" t="inlineStr">
        <is>
          <t>1*7cm 오징어몸귀세절 껍질없음</t>
        </is>
      </c>
      <c r="F58" t="n">
        <v>31500</v>
      </c>
      <c r="G58" t="inlineStr"/>
      <c r="H58" t="inlineStr"/>
      <c r="I58" t="inlineStr"/>
    </row>
    <row r="59">
      <c r="A59" t="inlineStr">
        <is>
          <t>손오징어채</t>
        </is>
      </c>
      <c r="B59" t="inlineStr">
        <is>
          <t>냉장</t>
        </is>
      </c>
      <c r="C59" t="inlineStr">
        <is>
          <t>볶음,덮밥,스파게티
튀김용,탕수육,전용</t>
        </is>
      </c>
      <c r="D59" t="inlineStr">
        <is>
          <t>kg</t>
        </is>
      </c>
      <c r="E59" t="inlineStr">
        <is>
          <t>1*7cm 오징어세절</t>
        </is>
      </c>
      <c r="F59" t="n">
        <v>33500</v>
      </c>
      <c r="G59" t="inlineStr">
        <is>
          <t>국내산
남해안</t>
        </is>
      </c>
      <c r="H59" t="inlineStr">
        <is>
          <t>근육질이 살아있을때 가공하여          살이 탱글탱글함. 물에 부풀리지 않고 
약품처리 하지 않음                             살이 도톰하고 큰것으로 
오징어채로 하루 전 할복 손작업</t>
        </is>
      </c>
      <c r="I59" t="inlineStr">
        <is>
          <t>haccp</t>
        </is>
      </c>
    </row>
    <row r="60">
      <c r="A60" t="inlineStr">
        <is>
          <t>오징어링</t>
        </is>
      </c>
      <c r="B60" t="inlineStr">
        <is>
          <t>냉동</t>
        </is>
      </c>
      <c r="C60" t="inlineStr">
        <is>
          <t>튀김, 볶음, 탕용</t>
        </is>
      </c>
      <c r="D60" t="inlineStr">
        <is>
          <t>kg</t>
        </is>
      </c>
      <c r="E60" t="inlineStr">
        <is>
          <t>±0.8 * 7</t>
        </is>
      </c>
      <c r="F60" t="n">
        <v>33500</v>
      </c>
      <c r="G60" t="inlineStr">
        <is>
          <t>국내산
남해안</t>
        </is>
      </c>
      <c r="H60" t="inlineStr">
        <is>
          <t>근육질이 살아있을때 가공하여                살이 탱글탱글함. 물에 부풀리지 않고 
약품처리 하지 않음                                 탈피됨</t>
        </is>
      </c>
      <c r="I60" t="inlineStr">
        <is>
          <t>haccp</t>
        </is>
      </c>
    </row>
    <row r="61">
      <c r="A61" t="inlineStr"/>
      <c r="B61" t="inlineStr">
        <is>
          <t>냉장</t>
        </is>
      </c>
      <c r="C61" t="inlineStr">
        <is>
          <t>튀김, 볶음, 탕용</t>
        </is>
      </c>
      <c r="D61" t="inlineStr">
        <is>
          <t>kg</t>
        </is>
      </c>
      <c r="E61" t="inlineStr">
        <is>
          <t>±0.8 * 7</t>
        </is>
      </c>
      <c r="F61" t="n">
        <v>34500</v>
      </c>
      <c r="G61" t="inlineStr">
        <is>
          <t>국내산
남해안</t>
        </is>
      </c>
      <c r="H61" t="inlineStr">
        <is>
          <t>근육질이 살아있을때 가공하여                살이 탱글탱글함. 물에 부풀리지 않고 
약품처리 하지 않음                                 탈피됨</t>
        </is>
      </c>
      <c r="I61" t="inlineStr">
        <is>
          <t>haccp</t>
        </is>
      </c>
    </row>
    <row r="62">
      <c r="A62" t="inlineStr">
        <is>
          <t>오징어다짐</t>
        </is>
      </c>
      <c r="B62" t="inlineStr">
        <is>
          <t>냉동</t>
        </is>
      </c>
      <c r="C62" t="inlineStr">
        <is>
          <t>전용, 볶음용,덮밥용</t>
        </is>
      </c>
      <c r="D62" t="inlineStr">
        <is>
          <t>kg</t>
        </is>
      </c>
      <c r="E62" t="inlineStr">
        <is>
          <t>오징어세절 1*1/1*2</t>
        </is>
      </c>
      <c r="F62" t="n">
        <v>27000</v>
      </c>
      <c r="G62" t="inlineStr">
        <is>
          <t>국내산
남해안</t>
        </is>
      </c>
      <c r="H62" t="inlineStr">
        <is>
          <t xml:space="preserve">근육질이 살아있을때 가공하여                살이 탱글탱글함. 물에 부풀리지 않고 
약품처리 하지 않음                                </t>
        </is>
      </c>
      <c r="I62" t="inlineStr">
        <is>
          <t>haccp</t>
        </is>
      </c>
    </row>
    <row r="63">
      <c r="A63" t="inlineStr"/>
      <c r="B63" t="inlineStr">
        <is>
          <t>냉장</t>
        </is>
      </c>
      <c r="C63" t="inlineStr">
        <is>
          <t>전용, 볶음용,덮밥용</t>
        </is>
      </c>
      <c r="D63" t="inlineStr">
        <is>
          <t>kg</t>
        </is>
      </c>
      <c r="E63" t="inlineStr">
        <is>
          <t>오징어세절 1*1/1*2</t>
        </is>
      </c>
      <c r="F63" t="n">
        <v>28500</v>
      </c>
      <c r="G63" t="inlineStr">
        <is>
          <t>국내산
남해안</t>
        </is>
      </c>
      <c r="H63" t="inlineStr">
        <is>
          <t xml:space="preserve">근육질이 살아있을때 가공하여                살이 탱글탱글함. 물에 부풀리지 않고 
약품처리 하지 않음                                 </t>
        </is>
      </c>
      <c r="I63" t="inlineStr">
        <is>
          <t>haccp</t>
        </is>
      </c>
    </row>
    <row r="64">
      <c r="A64" t="inlineStr">
        <is>
          <t>오징어몸통
탈피칼집채
(솔방울)</t>
        </is>
      </c>
      <c r="B64" t="inlineStr">
        <is>
          <t>냉동</t>
        </is>
      </c>
      <c r="C64" t="inlineStr">
        <is>
          <t>회무침,볶음용</t>
        </is>
      </c>
      <c r="D64" t="inlineStr">
        <is>
          <t>kg</t>
        </is>
      </c>
      <c r="E64" t="inlineStr">
        <is>
          <t>3*4cm 생칼집</t>
        </is>
      </c>
      <c r="F64" t="n">
        <v>33500</v>
      </c>
      <c r="G64" t="inlineStr">
        <is>
          <t>국내산
남해안</t>
        </is>
      </c>
      <c r="H64" t="inlineStr">
        <is>
          <t>근육질이 살아있을때 가공하여                살이 탱글탱글함. 물에 부풀리지 않고 
약품처리 하지 않음                                 원료바로칼집탈피됨 (데쳐지지 않음)</t>
        </is>
      </c>
      <c r="I64" t="inlineStr">
        <is>
          <t>haccp</t>
        </is>
      </c>
    </row>
    <row r="65">
      <c r="A65" t="inlineStr">
        <is>
          <t>오징어솔방울</t>
        </is>
      </c>
      <c r="B65" t="inlineStr">
        <is>
          <t>냉동</t>
        </is>
      </c>
      <c r="C65" t="inlineStr">
        <is>
          <t>회무침,볶음용</t>
        </is>
      </c>
      <c r="D65" t="inlineStr">
        <is>
          <t>kg</t>
        </is>
      </c>
      <c r="E65" t="inlineStr">
        <is>
          <t>±3*4cm</t>
        </is>
      </c>
      <c r="F65" t="n">
        <v>32500</v>
      </c>
      <c r="G65" t="inlineStr">
        <is>
          <t>국내산
남해안</t>
        </is>
      </c>
      <c r="H65" t="inlineStr">
        <is>
          <t>근육질이 살아있을때 가공하여                살이 탱글탱글함. 물에 부풀리지 않고 
약품처리 하지 않음                                 탈피됨</t>
        </is>
      </c>
      <c r="I65" t="inlineStr">
        <is>
          <t>haccp</t>
        </is>
      </c>
    </row>
    <row r="66">
      <c r="A66" t="inlineStr">
        <is>
          <t>* 태강씨푸드 추천품목(6월) *</t>
        </is>
      </c>
      <c r="B66" t="inlineStr"/>
      <c r="C66" t="inlineStr"/>
      <c r="D66" t="inlineStr"/>
      <c r="E66" t="inlineStr"/>
      <c r="F66" t="inlineStr"/>
      <c r="G66" t="inlineStr"/>
      <c r="H66" t="inlineStr"/>
      <c r="I66" t="inlineStr"/>
    </row>
    <row r="67">
      <c r="A67" t="inlineStr"/>
      <c r="B67" t="inlineStr"/>
      <c r="C67" t="inlineStr"/>
      <c r="D67" t="inlineStr"/>
      <c r="E67" t="inlineStr"/>
      <c r="F67" t="inlineStr"/>
      <c r="G67" t="inlineStr"/>
      <c r="H67" t="inlineStr">
        <is>
          <t>T(062)234-2831~2   F(062)234-2833</t>
        </is>
      </c>
      <c r="I67" t="inlineStr"/>
    </row>
    <row r="68">
      <c r="A68" t="inlineStr">
        <is>
          <t>품명</t>
        </is>
      </c>
      <c r="B68" t="inlineStr">
        <is>
          <t>규격</t>
        </is>
      </c>
      <c r="C68" t="inlineStr">
        <is>
          <t>용도</t>
        </is>
      </c>
      <c r="D68" t="inlineStr">
        <is>
          <t>단위</t>
        </is>
      </c>
      <c r="E68" t="inlineStr">
        <is>
          <t>개당중량(g)/개수</t>
        </is>
      </c>
      <c r="F68" t="inlineStr">
        <is>
          <t>가격
(원)</t>
        </is>
      </c>
      <c r="G68" t="inlineStr">
        <is>
          <t>원산지</t>
        </is>
      </c>
      <c r="H68" t="inlineStr">
        <is>
          <t xml:space="preserve"> 제품특징</t>
        </is>
      </c>
      <c r="I68" t="inlineStr">
        <is>
          <t>haccp</t>
        </is>
      </c>
    </row>
    <row r="69">
      <c r="A69" t="inlineStr">
        <is>
          <t>오징어활복</t>
        </is>
      </c>
      <c r="B69" t="inlineStr">
        <is>
          <t>냉동</t>
        </is>
      </c>
      <c r="C69" t="inlineStr">
        <is>
          <t>볶음용 국용</t>
        </is>
      </c>
      <c r="D69" t="inlineStr">
        <is>
          <t>kg</t>
        </is>
      </c>
      <c r="E69" t="inlineStr">
        <is>
          <t>몸,귀,다리</t>
        </is>
      </c>
      <c r="F69" t="n">
        <v>29500</v>
      </c>
      <c r="G69" t="inlineStr">
        <is>
          <t>국내산
남해안</t>
        </is>
      </c>
      <c r="H69" t="inlineStr">
        <is>
          <t xml:space="preserve">근육질이 살아있을때 가공하여                살이 탱글탱글함. 물에 부풀리지 않고 
약품처리 하지 않음 </t>
        </is>
      </c>
      <c r="I69" t="inlineStr">
        <is>
          <t>haccp</t>
        </is>
      </c>
    </row>
    <row r="70">
      <c r="A70" t="inlineStr"/>
      <c r="B70" t="inlineStr">
        <is>
          <t>냉장</t>
        </is>
      </c>
      <c r="C70" t="inlineStr">
        <is>
          <t>볶음용 국용</t>
        </is>
      </c>
      <c r="D70" t="inlineStr">
        <is>
          <t>kg</t>
        </is>
      </c>
      <c r="E70" t="inlineStr">
        <is>
          <t>몸,귀,다리</t>
        </is>
      </c>
      <c r="F70" t="n">
        <v>30000</v>
      </c>
      <c r="G70" t="inlineStr"/>
      <c r="H70" t="inlineStr"/>
      <c r="I70" t="inlineStr"/>
    </row>
    <row r="71">
      <c r="A71" t="inlineStr">
        <is>
          <t>오징어활복
탈피</t>
        </is>
      </c>
      <c r="B71" t="inlineStr">
        <is>
          <t>냉동</t>
        </is>
      </c>
      <c r="C71" t="inlineStr">
        <is>
          <t>볶음용 국용</t>
        </is>
      </c>
      <c r="D71" t="inlineStr">
        <is>
          <t>kg</t>
        </is>
      </c>
      <c r="E71" t="inlineStr">
        <is>
          <t>몸,귀,다리 껍질없음</t>
        </is>
      </c>
      <c r="F71" t="n">
        <v>30500</v>
      </c>
      <c r="G71" t="inlineStr">
        <is>
          <t>국내산
남해안</t>
        </is>
      </c>
      <c r="H71" t="inlineStr">
        <is>
          <t>근육질이 살아있을때 가공하여                살이 탱글탱글함. 물에 부풀리지 않고 
약품처리 하지 않음                       몸,귀,다리포함</t>
        </is>
      </c>
      <c r="I71" t="inlineStr">
        <is>
          <t>haccp</t>
        </is>
      </c>
    </row>
    <row r="72">
      <c r="A72" t="inlineStr"/>
      <c r="B72" t="inlineStr">
        <is>
          <t>냉장</t>
        </is>
      </c>
      <c r="C72" t="inlineStr">
        <is>
          <t>볶음용 국용</t>
        </is>
      </c>
      <c r="D72" t="inlineStr">
        <is>
          <t>kg</t>
        </is>
      </c>
      <c r="E72" t="inlineStr">
        <is>
          <t>몸,귀,다리 껍질없음</t>
        </is>
      </c>
      <c r="F72" t="n">
        <v>31000</v>
      </c>
      <c r="G72" t="inlineStr"/>
      <c r="H72" t="inlineStr"/>
      <c r="I72" t="inlineStr"/>
    </row>
    <row r="73">
      <c r="A73" t="inlineStr">
        <is>
          <t>오징어몸통활복          (다리x)</t>
        </is>
      </c>
      <c r="B73" t="inlineStr">
        <is>
          <t>냉동</t>
        </is>
      </c>
      <c r="C73" t="inlineStr">
        <is>
          <t>볶음용 국용</t>
        </is>
      </c>
      <c r="D73" t="inlineStr">
        <is>
          <t>kg</t>
        </is>
      </c>
      <c r="E73" t="inlineStr">
        <is>
          <t>몸,귀</t>
        </is>
      </c>
      <c r="F73" t="n">
        <v>31500</v>
      </c>
      <c r="G73" t="inlineStr">
        <is>
          <t>국내산
남해안</t>
        </is>
      </c>
      <c r="H73" t="inlineStr">
        <is>
          <t>근육질이 살아있을때 가공하여                살이 탱글탱글함. 물에 부풀리지 않고 
약품처리 하지 않음                        몸귀포함 다리만제거</t>
        </is>
      </c>
      <c r="I73" t="inlineStr">
        <is>
          <t>haccp</t>
        </is>
      </c>
    </row>
    <row r="74">
      <c r="A74" t="inlineStr"/>
      <c r="B74" t="inlineStr">
        <is>
          <t>냉장</t>
        </is>
      </c>
      <c r="C74" t="inlineStr">
        <is>
          <t>볶음용 국용</t>
        </is>
      </c>
      <c r="D74" t="inlineStr">
        <is>
          <t>kg</t>
        </is>
      </c>
      <c r="E74" t="inlineStr">
        <is>
          <t>몸,귀</t>
        </is>
      </c>
      <c r="F74" t="n">
        <v>32000</v>
      </c>
      <c r="G74" t="inlineStr"/>
      <c r="H74" t="inlineStr"/>
      <c r="I74" t="inlineStr"/>
    </row>
    <row r="75">
      <c r="A75" t="inlineStr">
        <is>
          <t>오징어몸통탈피활복(다리x껍질x)</t>
        </is>
      </c>
      <c r="B75" t="inlineStr">
        <is>
          <t>냉동</t>
        </is>
      </c>
      <c r="C75" t="inlineStr">
        <is>
          <t>볶음용 국용</t>
        </is>
      </c>
      <c r="D75" t="inlineStr">
        <is>
          <t>kg</t>
        </is>
      </c>
      <c r="E75" t="inlineStr">
        <is>
          <t>몸,귀</t>
        </is>
      </c>
      <c r="F75" t="n">
        <v>32000</v>
      </c>
      <c r="G75" t="inlineStr">
        <is>
          <t>국내산
남해안</t>
        </is>
      </c>
      <c r="H75" t="inlineStr">
        <is>
          <t>근육질이 살아있을때 가공하여                살이 탱글탱글함. 물에 부풀리지 않고 
약품처리 하지 않음                        몸귀포함 다리만제거</t>
        </is>
      </c>
      <c r="I75" t="inlineStr">
        <is>
          <t>haccp</t>
        </is>
      </c>
    </row>
    <row r="76">
      <c r="A76" t="inlineStr"/>
      <c r="B76" t="inlineStr">
        <is>
          <t>냉장</t>
        </is>
      </c>
      <c r="C76" t="inlineStr">
        <is>
          <t>볶음용 국용</t>
        </is>
      </c>
      <c r="D76" t="inlineStr">
        <is>
          <t>kg</t>
        </is>
      </c>
      <c r="E76" t="inlineStr">
        <is>
          <t>몸,귀</t>
        </is>
      </c>
      <c r="F76" t="n">
        <v>32500</v>
      </c>
      <c r="G76" t="inlineStr"/>
      <c r="H76" t="inlineStr"/>
      <c r="I76" t="inlineStr"/>
    </row>
    <row r="77">
      <c r="A77" t="inlineStr">
        <is>
          <t>오징어채
(유피)</t>
        </is>
      </c>
      <c r="B77" t="inlineStr">
        <is>
          <t>냉동</t>
        </is>
      </c>
      <c r="C77" t="inlineStr">
        <is>
          <t>볶음,덮밥,해물탕
튀김용,탕수육</t>
        </is>
      </c>
      <c r="D77" t="inlineStr">
        <is>
          <t>kg</t>
        </is>
      </c>
      <c r="E77" t="inlineStr">
        <is>
          <t>1*7cm 오징어세절</t>
        </is>
      </c>
      <c r="F77" t="n">
        <v>25500</v>
      </c>
      <c r="G77" t="inlineStr">
        <is>
          <t>원양산</t>
        </is>
      </c>
      <c r="H77" t="inlineStr">
        <is>
          <t>근육질이 살아있을때 가공하여          살이 탱글탱글함. 물에 부풀리지 않고 
약품처리 하지 않음
맛이 탁월함</t>
        </is>
      </c>
      <c r="I77" t="inlineStr">
        <is>
          <t>haccp</t>
        </is>
      </c>
    </row>
    <row r="78">
      <c r="A78" t="inlineStr"/>
      <c r="B78" t="inlineStr">
        <is>
          <t>냉장</t>
        </is>
      </c>
      <c r="C78" t="inlineStr"/>
      <c r="D78" t="inlineStr">
        <is>
          <t>kg</t>
        </is>
      </c>
      <c r="E78" t="inlineStr"/>
      <c r="F78" t="n">
        <v>26500</v>
      </c>
      <c r="G78" t="inlineStr"/>
      <c r="H78" t="inlineStr"/>
      <c r="I78" t="inlineStr"/>
    </row>
    <row r="79">
      <c r="A79" t="inlineStr">
        <is>
          <t>오징어채
(탈피)</t>
        </is>
      </c>
      <c r="B79" t="inlineStr">
        <is>
          <t>냉동</t>
        </is>
      </c>
      <c r="C79" t="inlineStr">
        <is>
          <t>볶음,덮밥,해물탕
튀김용,탕수육</t>
        </is>
      </c>
      <c r="D79" t="inlineStr">
        <is>
          <t>kg</t>
        </is>
      </c>
      <c r="E79" t="inlineStr">
        <is>
          <t>1*7cm 오징어세절 껍질없음</t>
        </is>
      </c>
      <c r="F79" t="n">
        <v>26500</v>
      </c>
      <c r="G79" t="inlineStr">
        <is>
          <t>원양산</t>
        </is>
      </c>
      <c r="H79" t="inlineStr">
        <is>
          <t>근육질이 살아있을때 가공하여          살이 탱글탱글함. 물에 부풀리지 않고 
약품처리 하지 않음
맛이 탁월함</t>
        </is>
      </c>
      <c r="I79" t="inlineStr">
        <is>
          <t>haccp</t>
        </is>
      </c>
    </row>
    <row r="80">
      <c r="A80" t="inlineStr"/>
      <c r="B80" t="inlineStr">
        <is>
          <t>냉장</t>
        </is>
      </c>
      <c r="C80" t="inlineStr"/>
      <c r="D80" t="inlineStr">
        <is>
          <t>kg</t>
        </is>
      </c>
      <c r="E80" t="inlineStr"/>
      <c r="F80" t="n">
        <v>27500</v>
      </c>
      <c r="G80" t="inlineStr"/>
      <c r="H80" t="inlineStr"/>
      <c r="I80" t="inlineStr"/>
    </row>
    <row r="81">
      <c r="A81" t="inlineStr">
        <is>
          <t>오징어몸통채             (다리x)</t>
        </is>
      </c>
      <c r="B81" t="inlineStr">
        <is>
          <t>냉동</t>
        </is>
      </c>
      <c r="C81" t="inlineStr">
        <is>
          <t>볶음용 국용</t>
        </is>
      </c>
      <c r="D81" t="inlineStr">
        <is>
          <t>kg</t>
        </is>
      </c>
      <c r="E81" t="inlineStr">
        <is>
          <t>1*7cm 오징어몸귀세절</t>
        </is>
      </c>
      <c r="F81" t="n">
        <v>28500</v>
      </c>
      <c r="G81" t="inlineStr">
        <is>
          <t>원양산</t>
        </is>
      </c>
      <c r="H81" t="inlineStr">
        <is>
          <t>근육질이 살아있을때 가공하여          살이 탱글탱글함. 물에 부풀리지 않고 
약품처리 하지 않음
맛이 탁월함</t>
        </is>
      </c>
      <c r="I81" t="inlineStr">
        <is>
          <t>haccp</t>
        </is>
      </c>
    </row>
    <row r="82">
      <c r="A82" t="inlineStr"/>
      <c r="B82" t="inlineStr">
        <is>
          <t>냉장</t>
        </is>
      </c>
      <c r="C82" t="inlineStr">
        <is>
          <t>볶음용 국용</t>
        </is>
      </c>
      <c r="D82" t="inlineStr">
        <is>
          <t>kg</t>
        </is>
      </c>
      <c r="E82" t="inlineStr">
        <is>
          <t>1*7cm 오징어몸귀세절</t>
        </is>
      </c>
      <c r="F82" t="n">
        <v>29500</v>
      </c>
      <c r="G82" t="inlineStr"/>
      <c r="H82" t="inlineStr"/>
      <c r="I82" t="inlineStr"/>
    </row>
    <row r="83">
      <c r="A83" t="inlineStr">
        <is>
          <t>오징어몸통
탈피채                    (다리x껍질x)</t>
        </is>
      </c>
      <c r="B83" t="inlineStr">
        <is>
          <t>냉동</t>
        </is>
      </c>
      <c r="C83" t="inlineStr">
        <is>
          <t>볶음용 국용</t>
        </is>
      </c>
      <c r="D83" t="inlineStr">
        <is>
          <t>kg</t>
        </is>
      </c>
      <c r="E83" t="inlineStr">
        <is>
          <t>1*7cm 오징어몸귀세절 껍질없음</t>
        </is>
      </c>
      <c r="F83" t="n">
        <v>29500</v>
      </c>
      <c r="G83" t="inlineStr">
        <is>
          <t>원양산</t>
        </is>
      </c>
      <c r="H83" t="inlineStr">
        <is>
          <t>근육질이 살아있을때 가공하여          살이 탱글탱글함. 물에 부풀리지 않고 
약품처리 하지 않음
맛이 탁월함</t>
        </is>
      </c>
      <c r="I83" t="inlineStr">
        <is>
          <t>haccp</t>
        </is>
      </c>
    </row>
    <row r="84">
      <c r="A84" t="inlineStr"/>
      <c r="B84" t="inlineStr">
        <is>
          <t>냉장</t>
        </is>
      </c>
      <c r="C84" t="inlineStr">
        <is>
          <t>볶음용 국용</t>
        </is>
      </c>
      <c r="D84" t="inlineStr">
        <is>
          <t>kg</t>
        </is>
      </c>
      <c r="E84" t="inlineStr">
        <is>
          <t>1*7cm 오징어몸귀세절 껍질없음</t>
        </is>
      </c>
      <c r="F84" t="n">
        <v>30500</v>
      </c>
      <c r="G84" t="inlineStr"/>
      <c r="H84" t="inlineStr"/>
      <c r="I84" t="inlineStr"/>
    </row>
    <row r="85">
      <c r="A85" t="inlineStr">
        <is>
          <t>갑오징어활복</t>
        </is>
      </c>
      <c r="B85" t="inlineStr">
        <is>
          <t>냉장</t>
        </is>
      </c>
      <c r="C85" t="inlineStr">
        <is>
          <t>볶음,무침,탕용</t>
        </is>
      </c>
      <c r="D85" t="inlineStr">
        <is>
          <t>kg</t>
        </is>
      </c>
      <c r="E85" t="inlineStr">
        <is>
          <t>몸,귀,다리/국내산             내장 제거 손질(배있음)</t>
        </is>
      </c>
      <c r="F85" t="n">
        <v>27900</v>
      </c>
      <c r="G85" t="inlineStr">
        <is>
          <t>여수,신안</t>
        </is>
      </c>
      <c r="H85" t="inlineStr">
        <is>
          <t>근육질이 살아있을때 가공 물에 부풀리지않음  주문시 하루전 가공</t>
        </is>
      </c>
      <c r="I85" t="inlineStr">
        <is>
          <t>haccp</t>
        </is>
      </c>
    </row>
    <row r="86">
      <c r="A86" t="inlineStr">
        <is>
          <t>갑오징어채</t>
        </is>
      </c>
      <c r="B86" t="inlineStr">
        <is>
          <t>냉장</t>
        </is>
      </c>
      <c r="C86" t="inlineStr">
        <is>
          <t>볶음,무침,탕용</t>
        </is>
      </c>
      <c r="D86" t="inlineStr">
        <is>
          <t>kg</t>
        </is>
      </c>
      <c r="E86" t="inlineStr">
        <is>
          <t>국내산/내장 제거후,세절</t>
        </is>
      </c>
      <c r="F86" t="n">
        <v>31700</v>
      </c>
      <c r="G86" t="inlineStr">
        <is>
          <t>여수,신안</t>
        </is>
      </c>
      <c r="H86" t="inlineStr">
        <is>
          <t>근육질이 살아있을때 가공 물에 부풀리지않음  주문시 하루전 가공</t>
        </is>
      </c>
      <c r="I86" t="inlineStr">
        <is>
          <t>haccp</t>
        </is>
      </c>
    </row>
    <row r="87">
      <c r="A87" t="inlineStr"/>
      <c r="B87" t="inlineStr">
        <is>
          <t>냉동</t>
        </is>
      </c>
      <c r="C87" t="inlineStr">
        <is>
          <t>볶음,무침,탕용</t>
        </is>
      </c>
      <c r="D87" t="inlineStr">
        <is>
          <t>kg</t>
        </is>
      </c>
      <c r="E87" t="inlineStr">
        <is>
          <t>국내산/내장 제거후,세절</t>
        </is>
      </c>
      <c r="F87" t="n">
        <v>31000</v>
      </c>
      <c r="G87" t="inlineStr">
        <is>
          <t>여수,신안</t>
        </is>
      </c>
      <c r="H87" t="inlineStr">
        <is>
          <t>근육질이 살아있을때 가공 물에 부풀리지않음  주문시 가공</t>
        </is>
      </c>
      <c r="I87" t="inlineStr"/>
    </row>
    <row r="88">
      <c r="A88" t="inlineStr">
        <is>
          <t>갑오징어탈피채</t>
        </is>
      </c>
      <c r="B88" t="inlineStr">
        <is>
          <t>냉장</t>
        </is>
      </c>
      <c r="C88" t="inlineStr">
        <is>
          <t>볶음,무침,탕용</t>
        </is>
      </c>
      <c r="D88" t="inlineStr">
        <is>
          <t>kg</t>
        </is>
      </c>
      <c r="E88" t="inlineStr">
        <is>
          <t>국내산/내장                     껍질제거후,세절</t>
        </is>
      </c>
      <c r="F88" t="n">
        <v>32700</v>
      </c>
      <c r="G88" t="inlineStr">
        <is>
          <t>여수,신안</t>
        </is>
      </c>
      <c r="H88" t="inlineStr">
        <is>
          <t>근육질이 살아있을때 가공 물에 부풀리지않음  주문시 하루전 가공</t>
        </is>
      </c>
      <c r="I88" t="inlineStr"/>
    </row>
    <row r="89">
      <c r="A89" t="inlineStr"/>
      <c r="B89" t="inlineStr">
        <is>
          <t>냉동</t>
        </is>
      </c>
      <c r="C89" t="inlineStr">
        <is>
          <t>볶음,무침,탕용</t>
        </is>
      </c>
      <c r="D89" t="inlineStr">
        <is>
          <t>kg</t>
        </is>
      </c>
      <c r="E89" t="inlineStr">
        <is>
          <t>국내산/내장                     껍질제거후,세절</t>
        </is>
      </c>
      <c r="F89" t="n">
        <v>32000</v>
      </c>
      <c r="G89" t="inlineStr">
        <is>
          <t>여수,신안</t>
        </is>
      </c>
      <c r="H89" t="inlineStr">
        <is>
          <t>근육질이 살아있을때 가공 물에 부풀리지않음  주문시 가공</t>
        </is>
      </c>
      <c r="I89" t="inlineStr"/>
    </row>
    <row r="90">
      <c r="A90" t="inlineStr">
        <is>
          <t>낙지</t>
        </is>
      </c>
      <c r="B90" t="inlineStr">
        <is>
          <t>생물</t>
        </is>
      </c>
      <c r="C90" t="inlineStr">
        <is>
          <t>볶음용,탕용</t>
        </is>
      </c>
      <c r="D90" t="inlineStr">
        <is>
          <t>kg</t>
        </is>
      </c>
      <c r="E90" t="inlineStr">
        <is>
          <t>원물</t>
        </is>
      </c>
      <c r="F90" t="n">
        <v>29000</v>
      </c>
      <c r="G90" t="inlineStr">
        <is>
          <t>중국
(북방)</t>
        </is>
      </c>
      <c r="H90" t="inlineStr">
        <is>
          <t>북방해역에서 조업한 물건으로 
국내산과 비교시 맛과 제품의 질이
 전혀 떨어지지않고 우수함</t>
        </is>
      </c>
      <c r="I90" t="inlineStr">
        <is>
          <t>haccp</t>
        </is>
      </c>
    </row>
    <row r="91">
      <c r="A91" t="inlineStr">
        <is>
          <t>낙지채</t>
        </is>
      </c>
      <c r="B91" t="inlineStr">
        <is>
          <t>생물절단</t>
        </is>
      </c>
      <c r="C91" t="inlineStr">
        <is>
          <t>볶음용,탕용</t>
        </is>
      </c>
      <c r="D91" t="inlineStr">
        <is>
          <t>kg</t>
        </is>
      </c>
      <c r="E91" t="inlineStr">
        <is>
          <t>내장제거후 세절</t>
        </is>
      </c>
      <c r="F91" t="n">
        <v>32500</v>
      </c>
      <c r="G91" t="inlineStr"/>
      <c r="H91" t="inlineStr"/>
      <c r="I91" t="inlineStr"/>
    </row>
    <row r="92">
      <c r="A92" t="inlineStr">
        <is>
          <t>낙지채</t>
        </is>
      </c>
      <c r="B92" t="inlineStr">
        <is>
          <t>냉동</t>
        </is>
      </c>
      <c r="C92" t="inlineStr">
        <is>
          <t>볶음용,찜용,탕용</t>
        </is>
      </c>
      <c r="D92" t="inlineStr">
        <is>
          <t>kg</t>
        </is>
      </c>
      <c r="E92" t="inlineStr">
        <is>
          <t>내장제거후 세절</t>
        </is>
      </c>
      <c r="F92" t="n">
        <v>27000</v>
      </c>
      <c r="G92" t="inlineStr"/>
      <c r="H92" t="inlineStr"/>
      <c r="I92" t="inlineStr"/>
    </row>
    <row r="93">
      <c r="A93" t="inlineStr">
        <is>
          <t>낙지채</t>
        </is>
      </c>
      <c r="B93" t="inlineStr">
        <is>
          <t>생물</t>
        </is>
      </c>
      <c r="C93" t="inlineStr">
        <is>
          <t>볶음용,탕용,연포용</t>
        </is>
      </c>
      <c r="D93" t="inlineStr">
        <is>
          <t>kg</t>
        </is>
      </c>
      <c r="E93" t="inlineStr">
        <is>
          <t>내장제거후 세절</t>
        </is>
      </c>
      <c r="F93" t="n">
        <v>48000</v>
      </c>
      <c r="G93" t="inlineStr">
        <is>
          <t>국내산                (청정바다      연근해)</t>
        </is>
      </c>
      <c r="H93" t="inlineStr">
        <is>
          <t>단가시세반영.(8월 금어기)                       ※활낙지로 가공</t>
        </is>
      </c>
      <c r="I93" t="inlineStr">
        <is>
          <t>haccp</t>
        </is>
      </c>
    </row>
    <row r="94">
      <c r="A94" t="inlineStr">
        <is>
          <t>낙지</t>
        </is>
      </c>
      <c r="B94" t="inlineStr">
        <is>
          <t>생물</t>
        </is>
      </c>
      <c r="C94" t="inlineStr">
        <is>
          <t>볶음용,탕용,연포용</t>
        </is>
      </c>
      <c r="D94" t="inlineStr">
        <is>
          <t>kg</t>
        </is>
      </c>
      <c r="E94" t="inlineStr">
        <is>
          <t>원물</t>
        </is>
      </c>
      <c r="F94" t="n">
        <v>44000</v>
      </c>
      <c r="G94" t="inlineStr"/>
      <c r="H94" t="inlineStr"/>
      <c r="I94" t="inlineStr"/>
    </row>
    <row r="95">
      <c r="A95" t="inlineStr">
        <is>
          <t>낙지채</t>
        </is>
      </c>
      <c r="B95" t="inlineStr">
        <is>
          <t>냉동</t>
        </is>
      </c>
      <c r="C95" t="inlineStr">
        <is>
          <t>볶음용,탕용</t>
        </is>
      </c>
      <c r="D95" t="inlineStr">
        <is>
          <t>kg</t>
        </is>
      </c>
      <c r="E95" t="inlineStr">
        <is>
          <t>내장제거후 세절</t>
        </is>
      </c>
      <c r="F95" t="n">
        <v>44500</v>
      </c>
      <c r="G95" t="inlineStr"/>
      <c r="H95" t="inlineStr">
        <is>
          <t xml:space="preserve">남해안(직접냉동) 
주문시 하루전 가공                                   </t>
        </is>
      </c>
      <c r="I95" t="inlineStr"/>
    </row>
    <row r="96">
      <c r="A96" t="inlineStr">
        <is>
          <t>낙지채</t>
        </is>
      </c>
      <c r="B96" t="inlineStr">
        <is>
          <t>냉장</t>
        </is>
      </c>
      <c r="C96" t="inlineStr">
        <is>
          <t>볶음용,탕용</t>
        </is>
      </c>
      <c r="D96" t="inlineStr">
        <is>
          <t>kg</t>
        </is>
      </c>
      <c r="E96" t="inlineStr">
        <is>
          <t>내장제거후 세절</t>
        </is>
      </c>
      <c r="F96" t="n">
        <v>44900</v>
      </c>
      <c r="G96" t="inlineStr"/>
      <c r="H96" t="inlineStr"/>
      <c r="I96" t="inlineStr"/>
    </row>
    <row r="97">
      <c r="A97" t="inlineStr">
        <is>
          <t>낙지</t>
        </is>
      </c>
      <c r="B97" t="inlineStr">
        <is>
          <t>냉동</t>
        </is>
      </c>
      <c r="C97" t="inlineStr">
        <is>
          <t>볶음용,탕용</t>
        </is>
      </c>
      <c r="D97" t="inlineStr">
        <is>
          <t>kg</t>
        </is>
      </c>
      <c r="E97" t="inlineStr">
        <is>
          <t>원물</t>
        </is>
      </c>
      <c r="F97" t="n">
        <v>38500</v>
      </c>
      <c r="G97" t="inlineStr"/>
      <c r="H97" t="inlineStr"/>
      <c r="I97" t="inlineStr"/>
    </row>
    <row r="98">
      <c r="A98" t="inlineStr">
        <is>
          <t>쭈꾸미채</t>
        </is>
      </c>
      <c r="B98" t="inlineStr">
        <is>
          <t>냉장</t>
        </is>
      </c>
      <c r="C98" t="inlineStr">
        <is>
          <t>볶음용
해물탕</t>
        </is>
      </c>
      <c r="D98" t="inlineStr">
        <is>
          <t>kg</t>
        </is>
      </c>
      <c r="E98" t="inlineStr">
        <is>
          <t xml:space="preserve"> 내장 제거후,세절</t>
        </is>
      </c>
      <c r="F98" t="n">
        <v>21500</v>
      </c>
      <c r="G98" t="inlineStr">
        <is>
          <t>중국(북방)/
베트남(oneskin(활어로가공최고제품))</t>
        </is>
      </c>
      <c r="H98" t="inlineStr">
        <is>
          <t>주문시 하루전 가공
(비가식부 제거후 절단)</t>
        </is>
      </c>
      <c r="I98" t="inlineStr"/>
    </row>
    <row r="99">
      <c r="A99" t="inlineStr"/>
      <c r="B99" t="inlineStr">
        <is>
          <t>냉동</t>
        </is>
      </c>
      <c r="C99" t="inlineStr"/>
      <c r="D99" t="inlineStr"/>
      <c r="E99" t="inlineStr">
        <is>
          <t xml:space="preserve"> 내장 제거후,세절</t>
        </is>
      </c>
      <c r="F99" t="n">
        <v>20500</v>
      </c>
      <c r="G99" t="inlineStr"/>
      <c r="H99" t="inlineStr"/>
      <c r="I99" t="inlineStr"/>
    </row>
    <row r="100">
      <c r="A100" t="inlineStr">
        <is>
          <t>쭈꾸미</t>
        </is>
      </c>
      <c r="B100" t="inlineStr">
        <is>
          <t>생물</t>
        </is>
      </c>
      <c r="C100" t="inlineStr">
        <is>
          <t>볶음용,해물탕</t>
        </is>
      </c>
      <c r="D100" t="inlineStr">
        <is>
          <t>kg</t>
        </is>
      </c>
      <c r="E100" t="inlineStr">
        <is>
          <t>원물</t>
        </is>
      </c>
      <c r="F100" t="n">
        <v>45500</v>
      </c>
      <c r="G100" t="inlineStr">
        <is>
          <t>국내산</t>
        </is>
      </c>
      <c r="H100" t="inlineStr">
        <is>
          <t>봄 계절음식</t>
        </is>
      </c>
      <c r="I100" t="inlineStr"/>
    </row>
    <row r="101">
      <c r="A101" t="inlineStr">
        <is>
          <t>쭈꾸미</t>
        </is>
      </c>
      <c r="B101" t="inlineStr">
        <is>
          <t>냉동</t>
        </is>
      </c>
      <c r="C101" t="inlineStr">
        <is>
          <t>볶음용,해물탕</t>
        </is>
      </c>
      <c r="D101" t="inlineStr">
        <is>
          <t>kg</t>
        </is>
      </c>
      <c r="E101" t="inlineStr">
        <is>
          <t>원물</t>
        </is>
      </c>
      <c r="F101" t="n">
        <v>36500</v>
      </c>
      <c r="G101" t="inlineStr">
        <is>
          <t>국내산</t>
        </is>
      </c>
      <c r="H101" t="inlineStr"/>
      <c r="I101" t="inlineStr"/>
    </row>
    <row r="102">
      <c r="A102" t="inlineStr">
        <is>
          <t>쭈꾸미채</t>
        </is>
      </c>
      <c r="B102" t="inlineStr">
        <is>
          <t>생물</t>
        </is>
      </c>
      <c r="C102" t="inlineStr">
        <is>
          <t>볶음용,해물탕</t>
        </is>
      </c>
      <c r="D102" t="inlineStr">
        <is>
          <t>kg</t>
        </is>
      </c>
      <c r="E102" t="inlineStr">
        <is>
          <t>내장 제거후,세절</t>
        </is>
      </c>
      <c r="F102" t="n">
        <v>49500</v>
      </c>
      <c r="G102" t="inlineStr">
        <is>
          <t>국내산</t>
        </is>
      </c>
      <c r="H102" t="inlineStr">
        <is>
          <t>봄 계절음식/주문시 하루전 가공
(비가식부 제거후 절단)</t>
        </is>
      </c>
      <c r="I102" t="inlineStr"/>
    </row>
    <row r="103">
      <c r="A103" t="inlineStr">
        <is>
          <t>쭈꾸미채</t>
        </is>
      </c>
      <c r="B103" t="inlineStr">
        <is>
          <t>냉장</t>
        </is>
      </c>
      <c r="C103" t="inlineStr">
        <is>
          <t>볶음용,해물탕</t>
        </is>
      </c>
      <c r="D103" t="inlineStr">
        <is>
          <t>kg</t>
        </is>
      </c>
      <c r="E103" t="inlineStr">
        <is>
          <t>내장 제거후,세절</t>
        </is>
      </c>
      <c r="F103" t="n">
        <v>40900</v>
      </c>
      <c r="G103" t="inlineStr">
        <is>
          <t>국내산</t>
        </is>
      </c>
      <c r="H103" t="inlineStr">
        <is>
          <t>주문시 하루전 가공
(비가식부 제거후 절단)</t>
        </is>
      </c>
      <c r="I103" t="inlineStr"/>
    </row>
    <row r="104">
      <c r="A104" t="inlineStr">
        <is>
          <t>키조개꼭지</t>
        </is>
      </c>
      <c r="B104" t="inlineStr">
        <is>
          <t>생물</t>
        </is>
      </c>
      <c r="C104" t="inlineStr">
        <is>
          <t>전골,무침등(시세가)</t>
        </is>
      </c>
      <c r="D104" t="inlineStr">
        <is>
          <t>kg</t>
        </is>
      </c>
      <c r="E104" t="inlineStr">
        <is>
          <t>국내산</t>
        </is>
      </c>
      <c r="F104" t="n">
        <v>15000</v>
      </c>
      <c r="G104" t="inlineStr">
        <is>
          <t xml:space="preserve"> 국내산                  연근해
물조류에
따라 변동이심함           ※※생물7~8월 금어기               </t>
        </is>
      </c>
      <c r="H104" t="inlineStr">
        <is>
          <t>해물탕, 튀김, 무침</t>
        </is>
      </c>
      <c r="I104" t="inlineStr">
        <is>
          <t>haccp</t>
        </is>
      </c>
    </row>
    <row r="105">
      <c r="A105" t="inlineStr"/>
      <c r="B105" t="inlineStr">
        <is>
          <t>냉동</t>
        </is>
      </c>
      <c r="C105" t="inlineStr">
        <is>
          <t>전골,무침등(시세가)</t>
        </is>
      </c>
      <c r="D105" t="inlineStr">
        <is>
          <t>kg</t>
        </is>
      </c>
      <c r="E105" t="inlineStr">
        <is>
          <t>국내산</t>
        </is>
      </c>
      <c r="F105" t="n">
        <v>12500</v>
      </c>
      <c r="G105" t="inlineStr"/>
      <c r="H105" t="inlineStr">
        <is>
          <t>다양한볶음용, 부침, 해물탕</t>
        </is>
      </c>
      <c r="I105" t="inlineStr"/>
    </row>
    <row r="106">
      <c r="A106" t="inlineStr">
        <is>
          <t>키조개날개</t>
        </is>
      </c>
      <c r="B106" t="inlineStr">
        <is>
          <t>생물</t>
        </is>
      </c>
      <c r="C106" t="inlineStr">
        <is>
          <t>전골,무침등(시세가)</t>
        </is>
      </c>
      <c r="D106" t="inlineStr">
        <is>
          <t>kg</t>
        </is>
      </c>
      <c r="E106" t="inlineStr">
        <is>
          <t>국내산</t>
        </is>
      </c>
      <c r="F106" t="n">
        <v>14000</v>
      </c>
      <c r="G106" t="inlineStr"/>
      <c r="H106" t="inlineStr">
        <is>
          <t xml:space="preserve">  1.끓는 물에 살짝데쳐 회무침용</t>
        </is>
      </c>
      <c r="I106" t="inlineStr"/>
    </row>
    <row r="107">
      <c r="A107" t="inlineStr"/>
      <c r="B107" t="inlineStr">
        <is>
          <t>냉장</t>
        </is>
      </c>
      <c r="C107" t="inlineStr">
        <is>
          <t>전골,무침등</t>
        </is>
      </c>
      <c r="D107" t="inlineStr">
        <is>
          <t>kg</t>
        </is>
      </c>
      <c r="E107" t="inlineStr">
        <is>
          <t>국내산</t>
        </is>
      </c>
      <c r="F107" t="n">
        <v>14000</v>
      </c>
      <c r="G107" t="inlineStr"/>
      <c r="H107" t="inlineStr">
        <is>
          <t xml:space="preserve">  2.된장찌개,미역국,각종해물탕</t>
        </is>
      </c>
      <c r="I107" t="inlineStr"/>
    </row>
    <row r="108">
      <c r="A108" t="inlineStr">
        <is>
          <t>키조개살</t>
        </is>
      </c>
      <c r="B108" t="inlineStr">
        <is>
          <t>생물</t>
        </is>
      </c>
      <c r="C108" t="inlineStr">
        <is>
          <t xml:space="preserve">무침,전골,볶음용
찌개용도 등 다양        </t>
        </is>
      </c>
      <c r="D108" t="inlineStr">
        <is>
          <t>kg</t>
        </is>
      </c>
      <c r="E108" t="inlineStr">
        <is>
          <t xml:space="preserve">         국내산      </t>
        </is>
      </c>
      <c r="F108" t="n">
        <v>85900</v>
      </c>
      <c r="G108" t="inlineStr"/>
      <c r="H108" t="inlineStr">
        <is>
          <t xml:space="preserve">  1kg당(15-20미,20-30미기준),                     </t>
        </is>
      </c>
      <c r="I108" t="inlineStr"/>
    </row>
    <row r="109">
      <c r="A109" t="inlineStr">
        <is>
          <t>키조개살</t>
        </is>
      </c>
      <c r="B109" t="inlineStr">
        <is>
          <t>냉동</t>
        </is>
      </c>
      <c r="C109" t="inlineStr"/>
      <c r="D109" t="inlineStr"/>
      <c r="E109" t="inlineStr">
        <is>
          <t>국내산/패각탈피후 급속냉동
진공포장</t>
        </is>
      </c>
      <c r="F109" t="n">
        <v>79900</v>
      </c>
      <c r="G109" t="inlineStr"/>
      <c r="H109" t="inlineStr">
        <is>
          <t xml:space="preserve">  키조개살이 진모래뻘에서 생산된 제품으로서 색깔이 검은색을 띄지않고 핑크빛 색깔로 살이 부드럽고 맛이 우수함.</t>
        </is>
      </c>
      <c r="I109" t="inlineStr"/>
    </row>
    <row r="110">
      <c r="A110" t="inlineStr"/>
      <c r="B110" t="inlineStr">
        <is>
          <t>냉장</t>
        </is>
      </c>
      <c r="C110" t="inlineStr">
        <is>
          <t>냉동으로작업</t>
        </is>
      </c>
      <c r="D110" t="inlineStr">
        <is>
          <t>kg</t>
        </is>
      </c>
      <c r="E110" t="inlineStr">
        <is>
          <t>국내산</t>
        </is>
      </c>
      <c r="F110" t="n">
        <v>79900</v>
      </c>
      <c r="G110" t="inlineStr"/>
      <c r="H110" t="inlineStr"/>
      <c r="I110" t="inlineStr"/>
    </row>
    <row r="111">
      <c r="A111" t="inlineStr">
        <is>
          <t>키조개살 슬라이스 (손작업)</t>
        </is>
      </c>
      <c r="B111" t="inlineStr">
        <is>
          <t>생물</t>
        </is>
      </c>
      <c r="C111" t="inlineStr">
        <is>
          <t>생물 작업</t>
        </is>
      </c>
      <c r="D111" t="inlineStr">
        <is>
          <t>kg</t>
        </is>
      </c>
      <c r="E111" t="inlineStr">
        <is>
          <t xml:space="preserve">          국내산</t>
        </is>
      </c>
      <c r="F111" t="n">
        <v>87000</v>
      </c>
      <c r="G111" t="inlineStr"/>
      <c r="H111" t="inlineStr">
        <is>
          <t>*일주일전 미리 발주 부탁드립니다*</t>
        </is>
      </c>
      <c r="I111" t="inlineStr"/>
    </row>
    <row r="112">
      <c r="A112" t="inlineStr"/>
      <c r="B112" t="inlineStr">
        <is>
          <t>냉장</t>
        </is>
      </c>
      <c r="C112" t="inlineStr">
        <is>
          <t>냉동으로 작업</t>
        </is>
      </c>
      <c r="D112" t="inlineStr"/>
      <c r="E112" t="inlineStr">
        <is>
          <t>국내산</t>
        </is>
      </c>
      <c r="F112" t="n">
        <v>81900</v>
      </c>
      <c r="G112" t="inlineStr"/>
      <c r="H112" t="inlineStr"/>
      <c r="I112" t="inlineStr"/>
    </row>
    <row r="113">
      <c r="A113" t="inlineStr">
        <is>
          <t>반건조참조기              (굴비)</t>
        </is>
      </c>
      <c r="B113" t="inlineStr"/>
      <c r="C113" t="inlineStr">
        <is>
          <t>구이.조림용</t>
        </is>
      </c>
      <c r="D113" t="inlineStr">
        <is>
          <t>마리당</t>
        </is>
      </c>
      <c r="E113" t="inlineStr">
        <is>
          <t>70~75g</t>
        </is>
      </c>
      <c r="F113" t="n">
        <v>2900</v>
      </c>
      <c r="G113" t="inlineStr">
        <is>
          <t>국내산(여수)</t>
        </is>
      </c>
      <c r="H113" t="inlineStr">
        <is>
          <t>참조기로 반건조하여 쫄깃하면서 맛이 우수함.(꼬리비늘제거)</t>
        </is>
      </c>
      <c r="I113" t="inlineStr">
        <is>
          <t>haccp</t>
        </is>
      </c>
    </row>
    <row r="114">
      <c r="A114" t="inlineStr"/>
      <c r="B114" t="inlineStr"/>
      <c r="C114" t="inlineStr">
        <is>
          <t>구이.조림용</t>
        </is>
      </c>
      <c r="D114" t="inlineStr">
        <is>
          <t>마리당</t>
        </is>
      </c>
      <c r="E114" t="inlineStr">
        <is>
          <t>60~65g</t>
        </is>
      </c>
      <c r="F114" t="n">
        <v>2500</v>
      </c>
      <c r="G114" t="inlineStr">
        <is>
          <t>국내산(여수)</t>
        </is>
      </c>
      <c r="H114" t="inlineStr">
        <is>
          <t>참조기로 반건조하여 쫄깃하면서 맛이 우수함.(꼬리비늘제거)</t>
        </is>
      </c>
      <c r="I114" t="inlineStr">
        <is>
          <t>haccp</t>
        </is>
      </c>
    </row>
    <row r="115">
      <c r="A115" t="inlineStr"/>
      <c r="B115" t="inlineStr"/>
      <c r="C115" t="inlineStr">
        <is>
          <t>구이.조림용</t>
        </is>
      </c>
      <c r="D115" t="inlineStr">
        <is>
          <t>마리당</t>
        </is>
      </c>
      <c r="E115" t="inlineStr">
        <is>
          <t>55-60g</t>
        </is>
      </c>
      <c r="F115" t="n">
        <v>2300</v>
      </c>
      <c r="G115" t="inlineStr">
        <is>
          <t>국내산(여수)</t>
        </is>
      </c>
      <c r="H115" t="inlineStr">
        <is>
          <t>참조기로 반건조하여 쫄깃하면서 맛이 우수함.(꼬리비늘제거)</t>
        </is>
      </c>
      <c r="I115" t="inlineStr">
        <is>
          <t>haccp</t>
        </is>
      </c>
    </row>
    <row r="116">
      <c r="A116" t="inlineStr">
        <is>
          <t>참조기
(두절)</t>
        </is>
      </c>
      <c r="B116" t="inlineStr">
        <is>
          <t>8~9석</t>
        </is>
      </c>
      <c r="C116" t="inlineStr">
        <is>
          <t>탕,구이용</t>
        </is>
      </c>
      <c r="D116" t="inlineStr">
        <is>
          <t>kg</t>
        </is>
      </c>
      <c r="E116" t="inlineStr">
        <is>
          <t>마리당 30~40g</t>
        </is>
      </c>
      <c r="F116" t="n">
        <v>25500</v>
      </c>
      <c r="G116" t="inlineStr">
        <is>
          <t>국내산
(남해안)</t>
        </is>
      </c>
      <c r="H116" t="inlineStr">
        <is>
          <t xml:space="preserve"> 머리꼬리내장지느러미제거
소금간 (손작업)</t>
        </is>
      </c>
      <c r="I116" t="inlineStr">
        <is>
          <t>haccp</t>
        </is>
      </c>
    </row>
    <row r="117">
      <c r="A117" t="inlineStr"/>
      <c r="B117" t="inlineStr"/>
      <c r="C117" t="inlineStr"/>
      <c r="D117" t="inlineStr"/>
      <c r="E117" t="inlineStr">
        <is>
          <t>마리당 40~50g</t>
        </is>
      </c>
      <c r="F117" t="n">
        <v>29500</v>
      </c>
      <c r="G117" t="inlineStr">
        <is>
          <t>국내산
(남해안)</t>
        </is>
      </c>
      <c r="H117" t="inlineStr">
        <is>
          <t xml:space="preserve"> 머리꼬리내장지느러미제거
소금간 (손작업)</t>
        </is>
      </c>
      <c r="I117" t="inlineStr">
        <is>
          <t>haccp</t>
        </is>
      </c>
    </row>
    <row r="118">
      <c r="A118" t="inlineStr">
        <is>
          <t>참조기
(온마리)</t>
        </is>
      </c>
      <c r="B118" t="inlineStr">
        <is>
          <t>8~9석</t>
        </is>
      </c>
      <c r="C118" t="inlineStr">
        <is>
          <t>탕,구이용</t>
        </is>
      </c>
      <c r="D118" t="inlineStr">
        <is>
          <t>kg</t>
        </is>
      </c>
      <c r="E118" t="inlineStr">
        <is>
          <t>마리당 50~60g</t>
        </is>
      </c>
      <c r="F118" t="n">
        <v>21500</v>
      </c>
      <c r="G118" t="inlineStr">
        <is>
          <t>국내산
(남해안)</t>
        </is>
      </c>
      <c r="H118" t="inlineStr">
        <is>
          <t>원물 소금간 (통째로)</t>
        </is>
      </c>
      <c r="I118" t="inlineStr">
        <is>
          <t>haccp</t>
        </is>
      </c>
    </row>
    <row r="119">
      <c r="A119" t="inlineStr"/>
      <c r="B119" t="inlineStr"/>
      <c r="C119" t="inlineStr"/>
      <c r="D119" t="inlineStr"/>
      <c r="E119" t="inlineStr">
        <is>
          <t>마리당 70~80g</t>
        </is>
      </c>
      <c r="F119" t="n">
        <v>25500</v>
      </c>
      <c r="G119" t="inlineStr">
        <is>
          <t>국내산
(남해안)</t>
        </is>
      </c>
      <c r="H119" t="inlineStr">
        <is>
          <t>원물 소금간 (통째로)</t>
        </is>
      </c>
      <c r="I119" t="inlineStr">
        <is>
          <t>haccp</t>
        </is>
      </c>
    </row>
    <row r="120">
      <c r="A120" t="inlineStr">
        <is>
          <t>참조기</t>
        </is>
      </c>
      <c r="B120" t="inlineStr">
        <is>
          <t>8~9석</t>
        </is>
      </c>
      <c r="C120" t="inlineStr">
        <is>
          <t>탕,구이용</t>
        </is>
      </c>
      <c r="D120" t="inlineStr">
        <is>
          <t>kg</t>
        </is>
      </c>
      <c r="E120" t="inlineStr">
        <is>
          <t>마리당 40~50g</t>
        </is>
      </c>
      <c r="F120" t="n">
        <v>24500</v>
      </c>
      <c r="G120" t="inlineStr">
        <is>
          <t>국내산
(남해안)</t>
        </is>
      </c>
      <c r="H120" t="inlineStr">
        <is>
          <t>머리꼬리포함, 내장지느러미제거
소금간 (손작업)</t>
        </is>
      </c>
      <c r="I120" t="inlineStr">
        <is>
          <t>haccp</t>
        </is>
      </c>
    </row>
    <row r="121">
      <c r="A121" t="inlineStr"/>
      <c r="B121" t="inlineStr"/>
      <c r="C121" t="inlineStr"/>
      <c r="D121" t="inlineStr"/>
      <c r="E121" t="inlineStr">
        <is>
          <t>마리당 60~70g</t>
        </is>
      </c>
      <c r="F121" t="n">
        <v>26500</v>
      </c>
      <c r="G121" t="inlineStr">
        <is>
          <t>국내산
(남해안)</t>
        </is>
      </c>
      <c r="H121" t="inlineStr">
        <is>
          <t>머리꼬리포함, 내장지느러미제거
소금간 (손작업)</t>
        </is>
      </c>
      <c r="I121" t="inlineStr">
        <is>
          <t>haccp</t>
        </is>
      </c>
    </row>
    <row r="122">
      <c r="A122" t="inlineStr">
        <is>
          <t>* 태강씨푸드 추천품목(6월) *</t>
        </is>
      </c>
      <c r="B122" t="inlineStr"/>
      <c r="C122" t="inlineStr"/>
      <c r="D122" t="inlineStr"/>
      <c r="E122" t="inlineStr"/>
      <c r="F122" t="inlineStr"/>
      <c r="G122" t="inlineStr"/>
      <c r="H122" t="inlineStr"/>
      <c r="I122" t="inlineStr"/>
    </row>
    <row r="123">
      <c r="A123" t="inlineStr"/>
      <c r="B123" t="inlineStr"/>
      <c r="C123" t="inlineStr"/>
      <c r="D123" t="inlineStr"/>
      <c r="E123" t="inlineStr"/>
      <c r="F123" t="inlineStr"/>
      <c r="G123" t="inlineStr"/>
      <c r="H123" t="inlineStr">
        <is>
          <t>T(062)234-2831~2   F(062)234-2833</t>
        </is>
      </c>
      <c r="I123" t="inlineStr"/>
    </row>
    <row r="124">
      <c r="A124" t="inlineStr">
        <is>
          <t>품명</t>
        </is>
      </c>
      <c r="B124" t="inlineStr">
        <is>
          <t>규격</t>
        </is>
      </c>
      <c r="C124" t="inlineStr">
        <is>
          <t>용도</t>
        </is>
      </c>
      <c r="D124" t="inlineStr">
        <is>
          <t>단위</t>
        </is>
      </c>
      <c r="E124" t="inlineStr">
        <is>
          <t>개당중량(g)/개수</t>
        </is>
      </c>
      <c r="F124" t="inlineStr">
        <is>
          <t>가격
(원)</t>
        </is>
      </c>
      <c r="G124" t="inlineStr">
        <is>
          <t>원산지</t>
        </is>
      </c>
      <c r="H124" t="inlineStr">
        <is>
          <t xml:space="preserve"> 제품특징</t>
        </is>
      </c>
      <c r="I124" t="inlineStr">
        <is>
          <t>haccp</t>
        </is>
      </c>
    </row>
    <row r="125">
      <c r="A125" t="inlineStr">
        <is>
          <t>참조기
(두절)</t>
        </is>
      </c>
      <c r="B125" t="inlineStr"/>
      <c r="C125" t="inlineStr">
        <is>
          <t>탕,구이용</t>
        </is>
      </c>
      <c r="D125" t="inlineStr">
        <is>
          <t>kg</t>
        </is>
      </c>
      <c r="E125" t="inlineStr">
        <is>
          <t>마리당 30~40g</t>
        </is>
      </c>
      <c r="F125" t="n">
        <v>22500</v>
      </c>
      <c r="G125" t="inlineStr">
        <is>
          <t>중국산</t>
        </is>
      </c>
      <c r="H125" t="inlineStr">
        <is>
          <t xml:space="preserve"> 머리꼬리내장지느러미제거
소금간 (손작업)</t>
        </is>
      </c>
      <c r="I125" t="inlineStr">
        <is>
          <t>haccp</t>
        </is>
      </c>
    </row>
    <row r="126">
      <c r="A126" t="inlineStr"/>
      <c r="B126" t="inlineStr"/>
      <c r="C126" t="inlineStr"/>
      <c r="D126" t="inlineStr"/>
      <c r="E126" t="inlineStr">
        <is>
          <t>마리당 40~50g</t>
        </is>
      </c>
      <c r="F126" t="n">
        <v>25500</v>
      </c>
      <c r="G126" t="inlineStr">
        <is>
          <t>중국산</t>
        </is>
      </c>
      <c r="H126" t="inlineStr">
        <is>
          <t xml:space="preserve"> 머리꼬리내장지느러미제거
소금간 (손작업)</t>
        </is>
      </c>
      <c r="I126" t="inlineStr">
        <is>
          <t>haccp</t>
        </is>
      </c>
    </row>
    <row r="127">
      <c r="A127" t="inlineStr">
        <is>
          <t>참조기
(온마리)</t>
        </is>
      </c>
      <c r="B127" t="inlineStr"/>
      <c r="C127" t="inlineStr">
        <is>
          <t>탕,구이용</t>
        </is>
      </c>
      <c r="D127" t="inlineStr">
        <is>
          <t>kg</t>
        </is>
      </c>
      <c r="E127" t="inlineStr">
        <is>
          <t>마리당 50~60g</t>
        </is>
      </c>
      <c r="F127" t="n">
        <v>18500</v>
      </c>
      <c r="G127" t="inlineStr">
        <is>
          <t>중국산</t>
        </is>
      </c>
      <c r="H127" t="inlineStr">
        <is>
          <t>원물 소금간 (통째로)</t>
        </is>
      </c>
      <c r="I127" t="inlineStr">
        <is>
          <t>haccp</t>
        </is>
      </c>
    </row>
    <row r="128">
      <c r="A128" t="inlineStr"/>
      <c r="B128" t="inlineStr"/>
      <c r="C128" t="inlineStr"/>
      <c r="D128" t="inlineStr"/>
      <c r="E128" t="inlineStr">
        <is>
          <t>마리당 70~80g</t>
        </is>
      </c>
      <c r="F128" t="n">
        <v>21000</v>
      </c>
      <c r="G128" t="inlineStr">
        <is>
          <t>중국산</t>
        </is>
      </c>
      <c r="H128" t="inlineStr">
        <is>
          <t>원물 소금간 (통째로)</t>
        </is>
      </c>
      <c r="I128" t="inlineStr">
        <is>
          <t>haccp</t>
        </is>
      </c>
    </row>
    <row r="129">
      <c r="A129" t="inlineStr">
        <is>
          <t>참조기</t>
        </is>
      </c>
      <c r="B129" t="inlineStr"/>
      <c r="C129" t="inlineStr">
        <is>
          <t>탕,구이용</t>
        </is>
      </c>
      <c r="D129" t="inlineStr">
        <is>
          <t>kg</t>
        </is>
      </c>
      <c r="E129" t="inlineStr">
        <is>
          <t>마리당 40~50g</t>
        </is>
      </c>
      <c r="F129" t="n">
        <v>20000</v>
      </c>
      <c r="G129" t="inlineStr">
        <is>
          <t>중국산</t>
        </is>
      </c>
      <c r="H129" t="inlineStr">
        <is>
          <t>머리꼬리포함, 내장지느러미제거
소금간 (손작업)</t>
        </is>
      </c>
      <c r="I129" t="inlineStr">
        <is>
          <t>haccp</t>
        </is>
      </c>
    </row>
    <row r="130">
      <c r="A130" t="inlineStr"/>
      <c r="B130" t="inlineStr"/>
      <c r="C130" t="inlineStr"/>
      <c r="D130" t="inlineStr"/>
      <c r="E130" t="inlineStr">
        <is>
          <t>마리당 60~70g</t>
        </is>
      </c>
      <c r="F130" t="n">
        <v>20500</v>
      </c>
      <c r="G130" t="inlineStr">
        <is>
          <t>중국산</t>
        </is>
      </c>
      <c r="H130" t="inlineStr">
        <is>
          <t>머리꼬리포함, 내장지느러미제거
소금간 (손작업)</t>
        </is>
      </c>
      <c r="I130" t="inlineStr">
        <is>
          <t>haccp</t>
        </is>
      </c>
    </row>
    <row r="131">
      <c r="A131" t="inlineStr">
        <is>
          <t>참조기순살</t>
        </is>
      </c>
      <c r="B131" t="inlineStr">
        <is>
          <t>냉동</t>
        </is>
      </c>
      <c r="C131" t="inlineStr">
        <is>
          <t>생선까스전용</t>
        </is>
      </c>
      <c r="D131" t="inlineStr">
        <is>
          <t>kg</t>
        </is>
      </c>
      <c r="E131" t="inlineStr">
        <is>
          <t>개당 20-30g</t>
        </is>
      </c>
      <c r="F131" t="n">
        <v>19500</v>
      </c>
      <c r="G131" t="inlineStr">
        <is>
          <t>중국산</t>
        </is>
      </c>
      <c r="H131" t="inlineStr">
        <is>
          <t>중뼈없음(나비모양)</t>
        </is>
      </c>
      <c r="I131" t="inlineStr">
        <is>
          <t>haccp</t>
        </is>
      </c>
    </row>
    <row r="132">
      <c r="A132" t="inlineStr">
        <is>
          <t>참조기순살</t>
        </is>
      </c>
      <c r="B132" t="inlineStr">
        <is>
          <t>냉동</t>
        </is>
      </c>
      <c r="C132" t="inlineStr">
        <is>
          <t>생선까스전용</t>
        </is>
      </c>
      <c r="D132" t="inlineStr">
        <is>
          <t>kg</t>
        </is>
      </c>
      <c r="E132" t="inlineStr">
        <is>
          <t>개당 30-40g</t>
        </is>
      </c>
      <c r="F132" t="n">
        <v>38000</v>
      </c>
      <c r="G132" t="inlineStr">
        <is>
          <t>국내산</t>
        </is>
      </c>
      <c r="H132" t="inlineStr">
        <is>
          <t>중뼈없음(나비모양)</t>
        </is>
      </c>
      <c r="I132" t="inlineStr">
        <is>
          <t>haccp</t>
        </is>
      </c>
    </row>
    <row r="133">
      <c r="A133" t="inlineStr">
        <is>
          <t>참조기순살</t>
        </is>
      </c>
      <c r="B133" t="inlineStr">
        <is>
          <t>냉동</t>
        </is>
      </c>
      <c r="C133" t="inlineStr">
        <is>
          <t>생선까스전용</t>
        </is>
      </c>
      <c r="D133" t="inlineStr">
        <is>
          <t>kg</t>
        </is>
      </c>
      <c r="E133" t="inlineStr">
        <is>
          <t>개당 20-30g</t>
        </is>
      </c>
      <c r="F133" t="n">
        <v>37000</v>
      </c>
      <c r="G133" t="inlineStr">
        <is>
          <t>국내산</t>
        </is>
      </c>
      <c r="H133" t="inlineStr">
        <is>
          <t>중뼈없음(나비모양)</t>
        </is>
      </c>
      <c r="I133" t="inlineStr">
        <is>
          <t>haccp</t>
        </is>
      </c>
    </row>
    <row r="134">
      <c r="A134" t="inlineStr">
        <is>
          <t>참건붕장어</t>
        </is>
      </c>
      <c r="B134" t="inlineStr">
        <is>
          <t>냉동</t>
        </is>
      </c>
      <c r="C134" t="inlineStr">
        <is>
          <t>반건조 탕용,강정용,튀김용</t>
        </is>
      </c>
      <c r="D134" t="inlineStr">
        <is>
          <t>kg</t>
        </is>
      </c>
      <c r="E134" t="inlineStr">
        <is>
          <t>3-4cm절단,kg=95~100개</t>
        </is>
      </c>
      <c r="F134" t="n">
        <v>33500</v>
      </c>
      <c r="G134" t="inlineStr">
        <is>
          <t>국내산</t>
        </is>
      </c>
      <c r="H134" t="inlineStr">
        <is>
          <t>머리,꼬리,내장 제거,포절단(연근해수출용)   참붕장어살로 가공함.</t>
        </is>
      </c>
      <c r="I134" t="inlineStr"/>
    </row>
    <row r="135">
      <c r="A135" t="inlineStr">
        <is>
          <t>참붕장어살</t>
        </is>
      </c>
      <c r="B135" t="inlineStr">
        <is>
          <t>냉장</t>
        </is>
      </c>
      <c r="C135" t="inlineStr">
        <is>
          <t>탕용</t>
        </is>
      </c>
      <c r="D135" t="inlineStr">
        <is>
          <t>kg</t>
        </is>
      </c>
      <c r="E135" t="inlineStr">
        <is>
          <t>3-4cm절단,kg=95~100개</t>
        </is>
      </c>
      <c r="F135" t="n">
        <v>32500</v>
      </c>
      <c r="G135" t="inlineStr">
        <is>
          <t>국내산</t>
        </is>
      </c>
      <c r="H135" t="inlineStr"/>
      <c r="I135" t="inlineStr"/>
    </row>
    <row r="136">
      <c r="A136" t="inlineStr">
        <is>
          <t>붕장어살</t>
        </is>
      </c>
      <c r="B136" t="inlineStr">
        <is>
          <t>냉동</t>
        </is>
      </c>
      <c r="C136" t="inlineStr">
        <is>
          <t>탕용,강정용,튀김용</t>
        </is>
      </c>
      <c r="D136" t="inlineStr">
        <is>
          <t>kg</t>
        </is>
      </c>
      <c r="E136" t="inlineStr">
        <is>
          <t>3-4cm절단,kg=95~100개</t>
        </is>
      </c>
      <c r="F136" t="n">
        <v>15500</v>
      </c>
      <c r="G136" t="inlineStr">
        <is>
          <t>중국산</t>
        </is>
      </c>
      <c r="H136" t="inlineStr"/>
      <c r="I136" t="inlineStr"/>
    </row>
    <row r="137">
      <c r="A137" t="inlineStr">
        <is>
          <t xml:space="preserve">아귀순살 </t>
        </is>
      </c>
      <c r="B137" t="inlineStr">
        <is>
          <t>냉동</t>
        </is>
      </c>
      <c r="C137" t="inlineStr">
        <is>
          <t>강정용</t>
        </is>
      </c>
      <c r="D137" t="inlineStr">
        <is>
          <t>kg</t>
        </is>
      </c>
      <c r="E137" t="inlineStr">
        <is>
          <t>깍뚝모양,개당 15-20g</t>
        </is>
      </c>
      <c r="F137" t="n">
        <v>25900</v>
      </c>
      <c r="G137" t="inlineStr">
        <is>
          <t>국내산</t>
        </is>
      </c>
      <c r="H137" t="inlineStr">
        <is>
          <t>쫄깃쫄깃한 살</t>
        </is>
      </c>
      <c r="I137" t="inlineStr"/>
    </row>
    <row r="138">
      <c r="A138" t="inlineStr">
        <is>
          <t xml:space="preserve">아귀순살 </t>
        </is>
      </c>
      <c r="B138" t="inlineStr">
        <is>
          <t>냉동</t>
        </is>
      </c>
      <c r="C138" t="inlineStr">
        <is>
          <t>찜,국용,탕,수육용</t>
        </is>
      </c>
      <c r="D138" t="inlineStr">
        <is>
          <t>kg</t>
        </is>
      </c>
      <c r="E138" t="inlineStr">
        <is>
          <t>개당 15g-30g</t>
        </is>
      </c>
      <c r="F138" t="n">
        <v>25500</v>
      </c>
      <c r="G138" t="inlineStr">
        <is>
          <t>국내산</t>
        </is>
      </c>
      <c r="H138" t="inlineStr">
        <is>
          <t>쫄깃쫄깃한 살</t>
        </is>
      </c>
      <c r="I138" t="inlineStr"/>
    </row>
    <row r="139">
      <c r="A139" t="inlineStr">
        <is>
          <t>아귀봉                     (연골있음)</t>
        </is>
      </c>
      <c r="B139" t="inlineStr">
        <is>
          <t>냉동</t>
        </is>
      </c>
      <c r="C139" t="inlineStr">
        <is>
          <t>찜,국용,탕,수육용</t>
        </is>
      </c>
      <c r="D139" t="inlineStr">
        <is>
          <t>kg</t>
        </is>
      </c>
      <c r="E139" t="inlineStr">
        <is>
          <t>개당 15g-30g</t>
        </is>
      </c>
      <c r="F139" t="n">
        <v>24500</v>
      </c>
      <c r="G139" t="inlineStr">
        <is>
          <t>국내산</t>
        </is>
      </c>
      <c r="H139" t="inlineStr">
        <is>
          <t>용도에 맞게 절단 가능</t>
        </is>
      </c>
      <c r="I139" t="inlineStr"/>
    </row>
    <row r="140">
      <c r="A140" t="inlineStr">
        <is>
          <t>아귀</t>
        </is>
      </c>
      <c r="B140" t="inlineStr">
        <is>
          <t>주문대로                 절단가능</t>
        </is>
      </c>
      <c r="C140" t="inlineStr">
        <is>
          <t>탕,찜용</t>
        </is>
      </c>
      <c r="D140" t="inlineStr">
        <is>
          <t>kg</t>
        </is>
      </c>
      <c r="E140" t="inlineStr">
        <is>
          <t>냉동</t>
        </is>
      </c>
      <c r="F140" t="n">
        <v>11900</v>
      </c>
      <c r="G140" t="inlineStr">
        <is>
          <t>국내산</t>
        </is>
      </c>
      <c r="H140" t="inlineStr">
        <is>
          <t>내장,밥통,지느러미,비늘,꼬리제거후 절단용도에 맞게 절단 가능</t>
        </is>
      </c>
      <c r="I140" t="inlineStr"/>
    </row>
    <row r="141">
      <c r="A141" t="inlineStr"/>
      <c r="B141" t="inlineStr"/>
      <c r="C141" t="inlineStr"/>
      <c r="D141" t="inlineStr"/>
      <c r="E141" t="inlineStr">
        <is>
          <t>냉장</t>
        </is>
      </c>
      <c r="F141" t="n">
        <v>12900</v>
      </c>
      <c r="G141" t="inlineStr">
        <is>
          <t>국내산</t>
        </is>
      </c>
      <c r="H141" t="inlineStr"/>
      <c r="I141" t="inlineStr"/>
    </row>
    <row r="142">
      <c r="A142" t="inlineStr">
        <is>
          <t xml:space="preserve">아귀살 </t>
        </is>
      </c>
      <c r="B142" t="inlineStr">
        <is>
          <t>냉동</t>
        </is>
      </c>
      <c r="C142" t="inlineStr">
        <is>
          <t>찜,국용,탕,수육용</t>
        </is>
      </c>
      <c r="D142" t="inlineStr">
        <is>
          <t>kg</t>
        </is>
      </c>
      <c r="E142" t="inlineStr">
        <is>
          <t>개당 15g-30g</t>
        </is>
      </c>
      <c r="F142" t="n">
        <v>20500</v>
      </c>
      <c r="G142" t="inlineStr">
        <is>
          <t>중국산</t>
        </is>
      </c>
      <c r="H142" t="inlineStr">
        <is>
          <t>쫄깃쫄깃한 살</t>
        </is>
      </c>
      <c r="I142" t="inlineStr"/>
    </row>
    <row r="143">
      <c r="A143" t="inlineStr">
        <is>
          <t>아귀</t>
        </is>
      </c>
      <c r="B143" t="inlineStr">
        <is>
          <t>주문대로                 절단가능</t>
        </is>
      </c>
      <c r="C143" t="inlineStr">
        <is>
          <t>탕,찜용</t>
        </is>
      </c>
      <c r="D143" t="inlineStr">
        <is>
          <t>kg</t>
        </is>
      </c>
      <c r="E143" t="inlineStr">
        <is>
          <t>냉동</t>
        </is>
      </c>
      <c r="F143" t="n">
        <v>10500</v>
      </c>
      <c r="G143" t="inlineStr">
        <is>
          <t>중국산</t>
        </is>
      </c>
      <c r="H143" t="inlineStr">
        <is>
          <t>내장,밥통,지느러미,비늘,꼬리제거후 절단용도에 맞게 절단 가능</t>
        </is>
      </c>
      <c r="I143" t="inlineStr"/>
    </row>
    <row r="144">
      <c r="A144" t="inlineStr"/>
      <c r="B144" t="inlineStr"/>
      <c r="C144" t="inlineStr"/>
      <c r="D144" t="inlineStr"/>
      <c r="E144" t="inlineStr">
        <is>
          <t>냉장</t>
        </is>
      </c>
      <c r="F144" t="n">
        <v>11500</v>
      </c>
      <c r="G144" t="inlineStr">
        <is>
          <t>중국산</t>
        </is>
      </c>
      <c r="H144" t="inlineStr"/>
      <c r="I144" t="inlineStr"/>
    </row>
    <row r="145">
      <c r="A145" t="inlineStr">
        <is>
          <t>활우럭</t>
        </is>
      </c>
      <c r="B145" t="inlineStr">
        <is>
          <t>생물</t>
        </is>
      </c>
      <c r="C145" t="inlineStr">
        <is>
          <t>탕용</t>
        </is>
      </c>
      <c r="D145" t="inlineStr">
        <is>
          <t>kg</t>
        </is>
      </c>
      <c r="E145" t="inlineStr">
        <is>
          <t>원물</t>
        </is>
      </c>
      <c r="F145" t="n">
        <v>37000</v>
      </c>
      <c r="G145" t="inlineStr">
        <is>
          <t>국내산                여수,완도</t>
        </is>
      </c>
      <c r="H145" t="inlineStr">
        <is>
          <t>활 전당일 바로작업                                       마리당:300-400g 작업</t>
        </is>
      </c>
      <c r="I145" t="inlineStr"/>
    </row>
    <row r="146">
      <c r="A146" t="inlineStr"/>
      <c r="B146" t="inlineStr"/>
      <c r="C146" t="inlineStr"/>
      <c r="D146" t="inlineStr"/>
      <c r="E146" t="inlineStr">
        <is>
          <t>전처리
(머리 꼬리 제거 절단)</t>
        </is>
      </c>
      <c r="F146" t="n">
        <v>49500</v>
      </c>
      <c r="G146" t="inlineStr"/>
      <c r="H146" t="inlineStr"/>
      <c r="I146" t="inlineStr"/>
    </row>
    <row r="147">
      <c r="A147" t="inlineStr"/>
      <c r="B147" t="inlineStr"/>
      <c r="C147" t="inlineStr"/>
      <c r="D147" t="inlineStr"/>
      <c r="E147" t="inlineStr">
        <is>
          <t xml:space="preserve">단순절단(내장,머리포함)                        </t>
        </is>
      </c>
      <c r="F147" t="n">
        <v>41500</v>
      </c>
      <c r="G147" t="inlineStr"/>
      <c r="H147" t="inlineStr"/>
      <c r="I147" t="inlineStr"/>
    </row>
    <row r="148">
      <c r="A148" t="inlineStr">
        <is>
          <t>코다리                      (옛날코다리)</t>
        </is>
      </c>
      <c r="B148" t="inlineStr">
        <is>
          <t>토막</t>
        </is>
      </c>
      <c r="C148" t="inlineStr">
        <is>
          <t>조림,강정용</t>
        </is>
      </c>
      <c r="D148" t="inlineStr">
        <is>
          <t>kg</t>
        </is>
      </c>
      <c r="E148" t="inlineStr">
        <is>
          <t>30-40g / kg 25-30</t>
        </is>
      </c>
      <c r="F148" t="n">
        <v>9500</v>
      </c>
      <c r="G148" t="inlineStr">
        <is>
          <t>국내제조
(러시아)</t>
        </is>
      </c>
      <c r="H148" t="inlineStr">
        <is>
          <t>러시아 북해도 원료로 가공 맛이 탁월함.                 머리꼬리,지느러미 제거(건조율30%)</t>
        </is>
      </c>
      <c r="I148" t="inlineStr">
        <is>
          <t>haccp</t>
        </is>
      </c>
    </row>
    <row r="149">
      <c r="A149" t="inlineStr">
        <is>
          <t>코다리 순살</t>
        </is>
      </c>
      <c r="B149" t="inlineStr">
        <is>
          <t>토막</t>
        </is>
      </c>
      <c r="C149" t="inlineStr">
        <is>
          <t>강정용</t>
        </is>
      </c>
      <c r="D149" t="inlineStr">
        <is>
          <t>kg</t>
        </is>
      </c>
      <c r="E149" t="inlineStr">
        <is>
          <t xml:space="preserve">3cm~5cm 깍뚝모양 </t>
        </is>
      </c>
      <c r="F149" t="n">
        <v>15900</v>
      </c>
      <c r="G149" t="inlineStr">
        <is>
          <t>국내제조
(러시아)</t>
        </is>
      </c>
      <c r="H149" t="inlineStr">
        <is>
          <t>러시아 북해도 원료로 가공 맛이 탁월함.                30% 건조                                               ※냉풍건조</t>
        </is>
      </c>
      <c r="I149" t="inlineStr">
        <is>
          <t>haccp</t>
        </is>
      </c>
    </row>
    <row r="150">
      <c r="A150" t="inlineStr"/>
      <c r="B150" t="inlineStr">
        <is>
          <t>토막</t>
        </is>
      </c>
      <c r="C150" t="inlineStr">
        <is>
          <t>탕수육용</t>
        </is>
      </c>
      <c r="D150" t="inlineStr">
        <is>
          <t>kg</t>
        </is>
      </c>
      <c r="E150" t="inlineStr">
        <is>
          <t>3cm~7cm</t>
        </is>
      </c>
      <c r="F150" t="n">
        <v>15900</v>
      </c>
      <c r="G150" t="inlineStr">
        <is>
          <t>국내제조
(러시아)</t>
        </is>
      </c>
      <c r="H150" t="inlineStr"/>
      <c r="I150" t="inlineStr"/>
    </row>
    <row r="151">
      <c r="A151" t="inlineStr"/>
      <c r="B151" t="inlineStr">
        <is>
          <t>토막</t>
        </is>
      </c>
      <c r="C151" t="inlineStr">
        <is>
          <t>조림,구이용,강정용</t>
        </is>
      </c>
      <c r="D151" t="inlineStr">
        <is>
          <t>kg</t>
        </is>
      </c>
      <c r="E151" t="inlineStr">
        <is>
          <t xml:space="preserve">30-50g / 20-30g </t>
        </is>
      </c>
      <c r="F151" t="n">
        <v>15900</v>
      </c>
      <c r="G151" t="inlineStr">
        <is>
          <t>국내제조
(러시아)</t>
        </is>
      </c>
      <c r="H151" t="inlineStr"/>
      <c r="I151" t="inlineStr"/>
    </row>
    <row r="152">
      <c r="A152" t="inlineStr">
        <is>
          <t>코다리순살(PBO)             (잔가시99%제거)</t>
        </is>
      </c>
      <c r="B152" t="inlineStr">
        <is>
          <t>순살</t>
        </is>
      </c>
      <c r="C152" t="inlineStr">
        <is>
          <t>조림,구이용,강정용</t>
        </is>
      </c>
      <c r="D152" t="inlineStr">
        <is>
          <t>kg</t>
        </is>
      </c>
      <c r="E152" t="inlineStr">
        <is>
          <t xml:space="preserve">30-50g / 20-30g </t>
        </is>
      </c>
      <c r="F152" t="n">
        <v>18500</v>
      </c>
      <c r="G152" t="inlineStr">
        <is>
          <t>국내제조
(러시아)</t>
        </is>
      </c>
      <c r="H152" t="inlineStr">
        <is>
          <t>러시아 북해도 원료로 가공 맛이 탁월함.                30% 건조※냉풍건조</t>
        </is>
      </c>
      <c r="I152" t="inlineStr"/>
    </row>
    <row r="153">
      <c r="A153" t="inlineStr">
        <is>
          <t>참가자미순살</t>
        </is>
      </c>
      <c r="B153" t="inlineStr">
        <is>
          <t>토막(유피)</t>
        </is>
      </c>
      <c r="C153" t="inlineStr">
        <is>
          <t>조림,구이용</t>
        </is>
      </c>
      <c r="D153" t="inlineStr">
        <is>
          <t>kg</t>
        </is>
      </c>
      <c r="E153" t="inlineStr">
        <is>
          <t>어떤규격으로도 절단가능</t>
        </is>
      </c>
      <c r="F153" t="n">
        <v>17500</v>
      </c>
      <c r="G153" t="inlineStr">
        <is>
          <t>러시아 및 
미국</t>
        </is>
      </c>
      <c r="H153" t="inlineStr">
        <is>
          <t>국내제조용으로써 신선도가 매우
 우수함                                                     약품처리하지않고 직접탈피 작업              물에 불리지 않은 순수살                              하루전 손으로 직접 탈피 제작함.   
(참가자미로 제조)                                 ★가슴살가시99.9%제거★</t>
        </is>
      </c>
      <c r="I153" t="inlineStr">
        <is>
          <t>haccp</t>
        </is>
      </c>
    </row>
    <row r="154">
      <c r="A154" t="inlineStr"/>
      <c r="B154" t="inlineStr">
        <is>
          <t>순살(탈피)</t>
        </is>
      </c>
      <c r="C154" t="inlineStr">
        <is>
          <t>생선까스 &amp; 전(용)</t>
        </is>
      </c>
      <c r="D154" t="inlineStr">
        <is>
          <t>kg</t>
        </is>
      </c>
      <c r="E154" t="inlineStr">
        <is>
          <t>20-40g  슬라이스 (손포)</t>
        </is>
      </c>
      <c r="F154" t="n">
        <v>18500</v>
      </c>
      <c r="G154" t="inlineStr"/>
      <c r="H154" t="inlineStr"/>
      <c r="I154" t="inlineStr"/>
    </row>
    <row r="155">
      <c r="A155" t="inlineStr"/>
      <c r="B155" t="inlineStr">
        <is>
          <t>순살(탈피)</t>
        </is>
      </c>
      <c r="C155" t="inlineStr">
        <is>
          <t>탕용</t>
        </is>
      </c>
      <c r="D155" t="inlineStr">
        <is>
          <t>kg</t>
        </is>
      </c>
      <c r="E155" t="inlineStr">
        <is>
          <t>깎뚝모양(2cm*3cm)</t>
        </is>
      </c>
      <c r="F155" t="n">
        <v>18500</v>
      </c>
      <c r="G155" t="inlineStr"/>
      <c r="H155" t="inlineStr"/>
      <c r="I155" t="inlineStr"/>
    </row>
    <row r="156">
      <c r="A156" t="inlineStr">
        <is>
          <t>가자미토막</t>
        </is>
      </c>
      <c r="B156" t="inlineStr">
        <is>
          <t>대(大)</t>
        </is>
      </c>
      <c r="C156" t="inlineStr">
        <is>
          <t>조림,구이</t>
        </is>
      </c>
      <c r="D156" t="inlineStr">
        <is>
          <t>kg</t>
        </is>
      </c>
      <c r="E156" t="inlineStr">
        <is>
          <t>40-50g / kg 22-23</t>
        </is>
      </c>
      <c r="F156" t="n">
        <v>10500</v>
      </c>
      <c r="G156" t="inlineStr">
        <is>
          <t>러시아 및 
미국</t>
        </is>
      </c>
      <c r="H156" t="inlineStr">
        <is>
          <t>주문시 바로제조</t>
        </is>
      </c>
      <c r="I156" t="inlineStr">
        <is>
          <t>haccp</t>
        </is>
      </c>
    </row>
    <row r="157">
      <c r="A157" t="inlineStr"/>
      <c r="B157" t="inlineStr"/>
      <c r="C157" t="inlineStr">
        <is>
          <t>탕용</t>
        </is>
      </c>
      <c r="D157" t="inlineStr"/>
      <c r="E157" t="inlineStr">
        <is>
          <t xml:space="preserve">60-70g / kg 14-16 </t>
        </is>
      </c>
      <c r="F157" t="inlineStr"/>
      <c r="G157" t="inlineStr"/>
      <c r="H157" t="inlineStr"/>
      <c r="I157" t="inlineStr"/>
    </row>
    <row r="158">
      <c r="A158" t="inlineStr">
        <is>
          <t>참가자미
구이</t>
        </is>
      </c>
      <c r="B158" t="inlineStr">
        <is>
          <t>토막</t>
        </is>
      </c>
      <c r="C158" t="inlineStr">
        <is>
          <t>구이용</t>
        </is>
      </c>
      <c r="D158" t="inlineStr">
        <is>
          <t>kg</t>
        </is>
      </c>
      <c r="E158" t="inlineStr">
        <is>
          <t>40g~60g 16~25토막</t>
        </is>
      </c>
      <c r="F158" t="n">
        <v>12500</v>
      </c>
      <c r="G158" t="inlineStr">
        <is>
          <t>러시아 및 
미국</t>
        </is>
      </c>
      <c r="H158" t="inlineStr">
        <is>
          <t>전처리된 가자미(저염)</t>
        </is>
      </c>
      <c r="I158" t="inlineStr">
        <is>
          <t>haccp</t>
        </is>
      </c>
    </row>
    <row r="159">
      <c r="A159" t="inlineStr">
        <is>
          <t>임연수어포</t>
        </is>
      </c>
      <c r="B159" t="inlineStr">
        <is>
          <t>냉동</t>
        </is>
      </c>
      <c r="C159" t="inlineStr">
        <is>
          <t>튀김.구이용</t>
        </is>
      </c>
      <c r="D159" t="inlineStr">
        <is>
          <t>kg</t>
        </is>
      </c>
      <c r="E159" t="inlineStr">
        <is>
          <t>30~50g</t>
        </is>
      </c>
      <c r="F159" t="n">
        <v>18500</v>
      </c>
      <c r="G159" t="inlineStr">
        <is>
          <t>러시아 및 
미국</t>
        </is>
      </c>
      <c r="H159" t="inlineStr">
        <is>
          <t>절단가능</t>
        </is>
      </c>
      <c r="I159" t="inlineStr"/>
    </row>
    <row r="160">
      <c r="A160" t="inlineStr">
        <is>
          <t>임연수어</t>
        </is>
      </c>
      <c r="B160" t="inlineStr">
        <is>
          <t>냉동</t>
        </is>
      </c>
      <c r="C160" t="inlineStr">
        <is>
          <t>구이용</t>
        </is>
      </c>
      <c r="D160" t="inlineStr">
        <is>
          <t>kg</t>
        </is>
      </c>
      <c r="E160" t="inlineStr">
        <is>
          <t>30~50g</t>
        </is>
      </c>
      <c r="F160" t="n">
        <v>16500</v>
      </c>
      <c r="G160" t="inlineStr"/>
      <c r="H160" t="inlineStr">
        <is>
          <t>절단가능</t>
        </is>
      </c>
      <c r="I160" t="inlineStr"/>
    </row>
    <row r="161">
      <c r="A161" t="inlineStr">
        <is>
          <t>참대구</t>
        </is>
      </c>
      <c r="B161" t="inlineStr">
        <is>
          <t>토막</t>
        </is>
      </c>
      <c r="C161" t="inlineStr">
        <is>
          <t>찌개용</t>
        </is>
      </c>
      <c r="D161" t="inlineStr">
        <is>
          <t>kg</t>
        </is>
      </c>
      <c r="E161" t="inlineStr">
        <is>
          <t>50g이상</t>
        </is>
      </c>
      <c r="F161" t="n">
        <v>14500</v>
      </c>
      <c r="G161" t="inlineStr">
        <is>
          <t>국내산</t>
        </is>
      </c>
      <c r="H161" t="inlineStr">
        <is>
          <t>크고 육질이 단단하여 맛이 좋음</t>
        </is>
      </c>
      <c r="I161" t="inlineStr">
        <is>
          <t>haccp</t>
        </is>
      </c>
    </row>
    <row r="162">
      <c r="A162" t="inlineStr">
        <is>
          <t>민대구</t>
        </is>
      </c>
      <c r="B162" t="inlineStr">
        <is>
          <t>토막</t>
        </is>
      </c>
      <c r="C162" t="inlineStr">
        <is>
          <t>찌개용</t>
        </is>
      </c>
      <c r="D162" t="inlineStr">
        <is>
          <t>kg</t>
        </is>
      </c>
      <c r="E162" t="inlineStr">
        <is>
          <t>50g이상</t>
        </is>
      </c>
      <c r="F162" t="n">
        <v>13500</v>
      </c>
      <c r="G162" t="inlineStr">
        <is>
          <t>수입산</t>
        </is>
      </c>
      <c r="H162" t="inlineStr"/>
      <c r="I162" t="inlineStr"/>
    </row>
    <row r="163">
      <c r="A163" t="inlineStr">
        <is>
          <t>참대구포</t>
        </is>
      </c>
      <c r="B163" t="inlineStr">
        <is>
          <t>토막</t>
        </is>
      </c>
      <c r="C163" t="inlineStr">
        <is>
          <t>탕용(깍뚝모양)</t>
        </is>
      </c>
      <c r="D163" t="inlineStr">
        <is>
          <t>kg</t>
        </is>
      </c>
      <c r="E163" t="inlineStr">
        <is>
          <t>약3cm*3cm/65-70토막</t>
        </is>
      </c>
      <c r="F163" t="n">
        <v>20500</v>
      </c>
      <c r="G163" t="inlineStr">
        <is>
          <t>국내산</t>
        </is>
      </c>
      <c r="H163" t="inlineStr">
        <is>
          <t>크고 육질이 단단하여 맛이 좋음                          (하루전작업)</t>
        </is>
      </c>
      <c r="I163" t="inlineStr"/>
    </row>
    <row r="164">
      <c r="A164" t="inlineStr"/>
      <c r="B164" t="inlineStr">
        <is>
          <t>토막</t>
        </is>
      </c>
      <c r="C164" t="inlineStr">
        <is>
          <t>구이,전용(슬라이스가능)</t>
        </is>
      </c>
      <c r="D164" t="inlineStr">
        <is>
          <t>kg</t>
        </is>
      </c>
      <c r="E164" t="inlineStr">
        <is>
          <t>30~40g /40~50g</t>
        </is>
      </c>
      <c r="F164" t="n">
        <v>20500</v>
      </c>
      <c r="G164" t="inlineStr">
        <is>
          <t>국내산</t>
        </is>
      </c>
      <c r="H164" t="inlineStr"/>
      <c r="I164" t="inlineStr"/>
    </row>
    <row r="165">
      <c r="A165" t="inlineStr">
        <is>
          <t>참대구포</t>
        </is>
      </c>
      <c r="B165" t="inlineStr">
        <is>
          <t>토막</t>
        </is>
      </c>
      <c r="C165" t="inlineStr">
        <is>
          <t>탕용(깍뚝모양)</t>
        </is>
      </c>
      <c r="D165" t="inlineStr">
        <is>
          <t>kg</t>
        </is>
      </c>
      <c r="E165" t="inlineStr">
        <is>
          <t>약3cm*3cm/65-70토막</t>
        </is>
      </c>
      <c r="F165" t="n">
        <v>17500</v>
      </c>
      <c r="G165" t="inlineStr">
        <is>
          <t>수입산(러시아)</t>
        </is>
      </c>
      <c r="H165" t="inlineStr">
        <is>
          <t>크고 육질이 단단하여 맛이 좋음                          (하루전작업)</t>
        </is>
      </c>
      <c r="I165" t="inlineStr"/>
    </row>
    <row r="166">
      <c r="A166" t="inlineStr"/>
      <c r="B166" t="inlineStr">
        <is>
          <t>토막</t>
        </is>
      </c>
      <c r="C166" t="inlineStr">
        <is>
          <t>구이,전용(슬라이스가능)</t>
        </is>
      </c>
      <c r="D166" t="inlineStr">
        <is>
          <t>kg</t>
        </is>
      </c>
      <c r="E166" t="inlineStr">
        <is>
          <t>30~40g /40~50g</t>
        </is>
      </c>
      <c r="F166" t="n">
        <v>17500</v>
      </c>
      <c r="G166" t="inlineStr">
        <is>
          <t>수입산(러시아)</t>
        </is>
      </c>
      <c r="H166" t="inlineStr"/>
      <c r="I166" t="inlineStr"/>
    </row>
    <row r="167">
      <c r="A167" t="inlineStr">
        <is>
          <t>병어토막(냉동)</t>
        </is>
      </c>
      <c r="B167" t="inlineStr">
        <is>
          <t>250g-350g             (2-3단)</t>
        </is>
      </c>
      <c r="C167" t="inlineStr">
        <is>
          <t>탕용</t>
        </is>
      </c>
      <c r="D167" t="inlineStr">
        <is>
          <t>kg</t>
        </is>
      </c>
      <c r="E167" t="inlineStr">
        <is>
          <t>요구대로 절단가능(실량)</t>
        </is>
      </c>
      <c r="F167" t="n">
        <v>45000</v>
      </c>
      <c r="G167" t="inlineStr">
        <is>
          <t>국내산
(남해안)</t>
        </is>
      </c>
      <c r="H167" t="inlineStr">
        <is>
          <t>머리 꼬리 내장제거</t>
        </is>
      </c>
      <c r="I167" t="inlineStr">
        <is>
          <t>haccp</t>
        </is>
      </c>
    </row>
    <row r="168">
      <c r="A168" t="inlineStr">
        <is>
          <t>병어원물(냉동)</t>
        </is>
      </c>
      <c r="B168" t="inlineStr">
        <is>
          <t>250g-350g             (2-3단)</t>
        </is>
      </c>
      <c r="C168" t="inlineStr">
        <is>
          <t>원물</t>
        </is>
      </c>
      <c r="D168" t="inlineStr">
        <is>
          <t>kg</t>
        </is>
      </c>
      <c r="E168" t="inlineStr">
        <is>
          <t>원물</t>
        </is>
      </c>
      <c r="F168" t="n">
        <v>38500</v>
      </c>
      <c r="G168" t="inlineStr">
        <is>
          <t>국내산
(신안 지도)</t>
        </is>
      </c>
      <c r="H168" t="inlineStr">
        <is>
          <t xml:space="preserve">원물 </t>
        </is>
      </c>
      <c r="I168" t="inlineStr">
        <is>
          <t>haccp</t>
        </is>
      </c>
    </row>
    <row r="169">
      <c r="A169" t="inlineStr">
        <is>
          <t>* 태강씨푸드 추천품목(6월) *</t>
        </is>
      </c>
      <c r="B169" t="inlineStr"/>
      <c r="C169" t="inlineStr"/>
      <c r="D169" t="inlineStr"/>
      <c r="E169" t="inlineStr"/>
      <c r="F169" t="inlineStr"/>
      <c r="G169" t="inlineStr"/>
      <c r="H169" t="inlineStr"/>
      <c r="I169" t="inlineStr"/>
    </row>
    <row r="170">
      <c r="A170" t="inlineStr"/>
      <c r="B170" t="inlineStr"/>
      <c r="C170" t="inlineStr"/>
      <c r="D170" t="inlineStr"/>
      <c r="E170" t="inlineStr"/>
      <c r="F170" t="inlineStr"/>
      <c r="G170" t="inlineStr"/>
      <c r="H170" t="inlineStr">
        <is>
          <t>T(062)234-2831~2   F(062)234-2833</t>
        </is>
      </c>
      <c r="I170" t="inlineStr"/>
    </row>
    <row r="171">
      <c r="A171" t="inlineStr">
        <is>
          <t>품명</t>
        </is>
      </c>
      <c r="B171" t="inlineStr">
        <is>
          <t>규격</t>
        </is>
      </c>
      <c r="C171" t="inlineStr">
        <is>
          <t>용도</t>
        </is>
      </c>
      <c r="D171" t="inlineStr">
        <is>
          <t>단위</t>
        </is>
      </c>
      <c r="E171" t="inlineStr">
        <is>
          <t>개당중량(g)/개수</t>
        </is>
      </c>
      <c r="F171" t="inlineStr">
        <is>
          <t>가격
(원)</t>
        </is>
      </c>
      <c r="G171" t="inlineStr">
        <is>
          <t>원산지</t>
        </is>
      </c>
      <c r="H171" t="inlineStr">
        <is>
          <t xml:space="preserve"> 제품특징</t>
        </is>
      </c>
      <c r="I171" t="inlineStr">
        <is>
          <t>haccp</t>
        </is>
      </c>
    </row>
    <row r="172">
      <c r="A172" t="inlineStr">
        <is>
          <t>대하새우</t>
        </is>
      </c>
      <c r="B172" t="inlineStr">
        <is>
          <t>냉장</t>
        </is>
      </c>
      <c r="C172" t="inlineStr">
        <is>
          <t>튀김용</t>
        </is>
      </c>
      <c r="D172" t="inlineStr">
        <is>
          <t>kg</t>
        </is>
      </c>
      <c r="E172" t="inlineStr">
        <is>
          <t>머리,몸통껍질 2-3단제거
꼬리있음 하루전손작업</t>
        </is>
      </c>
      <c r="F172" t="n">
        <v>45000</v>
      </c>
      <c r="G172" t="inlineStr">
        <is>
          <t>에콰도르/베트남</t>
        </is>
      </c>
      <c r="H172" t="inlineStr">
        <is>
          <t xml:space="preserve"> 80~90마리 정도 시기에 따라 개수 변동</t>
        </is>
      </c>
      <c r="I172" t="inlineStr"/>
    </row>
    <row r="173">
      <c r="A173" t="inlineStr"/>
      <c r="B173" t="inlineStr"/>
      <c r="C173" t="inlineStr"/>
      <c r="D173" t="inlineStr"/>
      <c r="E173" t="inlineStr">
        <is>
          <t>머리,몸통껍질 2-3단제거
꼬리있음 하루전손작업</t>
        </is>
      </c>
      <c r="F173" t="n">
        <v>43000</v>
      </c>
      <c r="G173" t="inlineStr">
        <is>
          <t>에콰도르/베트남</t>
        </is>
      </c>
      <c r="H173" t="inlineStr">
        <is>
          <t>100~110마리 정도 시기에 따라 개수 변동</t>
        </is>
      </c>
      <c r="I173" t="inlineStr"/>
    </row>
    <row r="174">
      <c r="A174" t="inlineStr">
        <is>
          <t>대하새우</t>
        </is>
      </c>
      <c r="B174" t="inlineStr">
        <is>
          <t>냉장</t>
        </is>
      </c>
      <c r="C174" t="inlineStr">
        <is>
          <t>탕용</t>
        </is>
      </c>
      <c r="D174" t="inlineStr">
        <is>
          <t>kg</t>
        </is>
      </c>
      <c r="E174" t="inlineStr">
        <is>
          <t>20-30미(원물)</t>
        </is>
      </c>
      <c r="F174" t="n">
        <v>24500</v>
      </c>
      <c r="G174" t="inlineStr">
        <is>
          <t>에콰도르/베트남</t>
        </is>
      </c>
      <c r="H174" t="inlineStr">
        <is>
          <t>살아있는 원물을 급속동결                     살이 단단하고 신선함</t>
        </is>
      </c>
      <c r="I174" t="inlineStr"/>
    </row>
    <row r="175">
      <c r="A175" t="inlineStr"/>
      <c r="B175" t="inlineStr"/>
      <c r="C175" t="inlineStr"/>
      <c r="D175" t="inlineStr"/>
      <c r="E175" t="inlineStr">
        <is>
          <t>30-40미(원물)</t>
        </is>
      </c>
      <c r="F175" t="n">
        <v>23500</v>
      </c>
      <c r="G175" t="inlineStr">
        <is>
          <t>에콰도르/베트남</t>
        </is>
      </c>
      <c r="H175" t="inlineStr">
        <is>
          <t>살아있는 원물을 급속동결                   살이 단단하고 신선함</t>
        </is>
      </c>
      <c r="I175" t="inlineStr"/>
    </row>
    <row r="176">
      <c r="A176" t="inlineStr"/>
      <c r="B176" t="inlineStr"/>
      <c r="C176" t="inlineStr"/>
      <c r="D176" t="inlineStr"/>
      <c r="E176" t="inlineStr">
        <is>
          <t>40-50미(원물)</t>
        </is>
      </c>
      <c r="F176" t="n">
        <v>23000</v>
      </c>
      <c r="G176" t="inlineStr">
        <is>
          <t>에콰도르/베트남</t>
        </is>
      </c>
      <c r="H176" t="inlineStr">
        <is>
          <t>살아있는 원물을 급속동결                   살이 단단하고 신선함</t>
        </is>
      </c>
      <c r="I176" t="inlineStr"/>
    </row>
    <row r="177">
      <c r="A177" t="inlineStr">
        <is>
          <t>깐새우살
(백색)</t>
        </is>
      </c>
      <c r="B177" t="inlineStr">
        <is>
          <t>냉장</t>
        </is>
      </c>
      <c r="C177" t="inlineStr">
        <is>
          <t>다용도</t>
        </is>
      </c>
      <c r="D177" t="inlineStr"/>
      <c r="E177" t="inlineStr">
        <is>
          <t>백새우(대)껍질제거후    작업</t>
        </is>
      </c>
      <c r="F177" t="n">
        <v>25000</v>
      </c>
      <c r="G177" t="inlineStr">
        <is>
          <t>에콰도르/베트남/말레이시아</t>
        </is>
      </c>
      <c r="H177" t="inlineStr">
        <is>
          <t xml:space="preserve"> 대하새우 북방조업제품으로 
국내산보다 제품이 월등함</t>
        </is>
      </c>
      <c r="I177" t="inlineStr"/>
    </row>
    <row r="178">
      <c r="A178" t="inlineStr">
        <is>
          <t>우렁살                        (우렁마을)</t>
        </is>
      </c>
      <c r="B178" t="inlineStr">
        <is>
          <t>냉장</t>
        </is>
      </c>
      <c r="C178" t="inlineStr">
        <is>
          <t>볶음,무침,국용</t>
        </is>
      </c>
      <c r="D178" t="inlineStr">
        <is>
          <t>kg</t>
        </is>
      </c>
      <c r="E178" t="inlineStr">
        <is>
          <t>논에서 자연재배
우리지역 특산품                                 (육수포함)</t>
        </is>
      </c>
      <c r="F178" t="n">
        <v>21500</v>
      </c>
      <c r="G178" t="inlineStr">
        <is>
          <t>전남담양/화순</t>
        </is>
      </c>
      <c r="H178" t="inlineStr">
        <is>
          <t>담양 자연산 원료로 생산 가공하여 
약품처리하지 않고 물에 부풀리지않음</t>
        </is>
      </c>
      <c r="I178" t="inlineStr"/>
    </row>
    <row r="179">
      <c r="A179" t="inlineStr"/>
      <c r="B179" t="inlineStr">
        <is>
          <t>냉동</t>
        </is>
      </c>
      <c r="C179" t="inlineStr">
        <is>
          <t>볶음,무침,국용</t>
        </is>
      </c>
      <c r="D179" t="inlineStr">
        <is>
          <t>kg</t>
        </is>
      </c>
      <c r="E179" t="inlineStr"/>
      <c r="F179" t="n">
        <v>21000</v>
      </c>
      <c r="G179" t="inlineStr">
        <is>
          <t>전남담양/화순</t>
        </is>
      </c>
      <c r="H179" t="inlineStr">
        <is>
          <t>담양 자연산 원료로 생산 가공하여 
약품처리하지 않고 물에 부풀리지않음 (급속동결)</t>
        </is>
      </c>
      <c r="I179" t="inlineStr"/>
    </row>
    <row r="180">
      <c r="A180" t="inlineStr">
        <is>
          <t>칵테일새우</t>
        </is>
      </c>
      <c r="B180" t="inlineStr">
        <is>
          <t>냉동</t>
        </is>
      </c>
      <c r="C180" t="inlineStr"/>
      <c r="D180" t="inlineStr">
        <is>
          <t>kg</t>
        </is>
      </c>
      <c r="E180" t="inlineStr">
        <is>
          <t>100-140마리</t>
        </is>
      </c>
      <c r="F180" t="n">
        <v>25000</v>
      </c>
      <c r="G180" t="inlineStr">
        <is>
          <t>수입산</t>
        </is>
      </c>
      <c r="H180" t="inlineStr">
        <is>
          <t>흰다리새우 머리,몸통 3-4단 껍질제거                  꼬리 부분껍질 있음.</t>
        </is>
      </c>
      <c r="I180" t="inlineStr"/>
    </row>
    <row r="181">
      <c r="A181" t="inlineStr"/>
      <c r="B181" t="inlineStr">
        <is>
          <t>냉동</t>
        </is>
      </c>
      <c r="C181" t="inlineStr"/>
      <c r="D181" t="inlineStr">
        <is>
          <t>kg</t>
        </is>
      </c>
      <c r="E181" t="inlineStr">
        <is>
          <t>140-180마리</t>
        </is>
      </c>
      <c r="F181" t="n">
        <v>25000</v>
      </c>
      <c r="G181" t="inlineStr">
        <is>
          <t>수입산</t>
        </is>
      </c>
      <c r="H181" t="inlineStr">
        <is>
          <t>흰다리새우 머리,몸통 3-4단 껍질제거                  꼬리 부분껍질 있음.</t>
        </is>
      </c>
      <c r="I181" t="inlineStr"/>
    </row>
    <row r="182">
      <c r="A182" t="inlineStr">
        <is>
          <t>미역줄기(염장)</t>
        </is>
      </c>
      <c r="B182" t="inlineStr"/>
      <c r="C182" t="inlineStr">
        <is>
          <t>볶음,무침용</t>
        </is>
      </c>
      <c r="D182" t="inlineStr">
        <is>
          <t>kg</t>
        </is>
      </c>
      <c r="E182" t="inlineStr"/>
      <c r="F182" t="n">
        <v>4000</v>
      </c>
      <c r="G182" t="inlineStr">
        <is>
          <t>완도산</t>
        </is>
      </c>
      <c r="H182" t="inlineStr">
        <is>
          <t>청정바다 완도에서 직접 염장가공함</t>
        </is>
      </c>
      <c r="I182" t="inlineStr"/>
    </row>
    <row r="183">
      <c r="A183" t="inlineStr">
        <is>
          <t>* 태강씨푸드 추천품목(6월) *</t>
        </is>
      </c>
      <c r="B183" t="inlineStr"/>
      <c r="C183" t="inlineStr"/>
      <c r="D183" t="inlineStr"/>
      <c r="E183" t="inlineStr"/>
      <c r="F183" t="inlineStr"/>
      <c r="G183" t="inlineStr"/>
      <c r="H183" t="inlineStr"/>
      <c r="I183" t="inlineStr"/>
    </row>
    <row r="184">
      <c r="A184" t="inlineStr"/>
      <c r="B184" t="inlineStr"/>
      <c r="C184" t="inlineStr"/>
      <c r="D184" t="inlineStr"/>
      <c r="E184" t="inlineStr"/>
      <c r="F184" t="inlineStr"/>
      <c r="G184" t="inlineStr"/>
      <c r="H184" t="inlineStr">
        <is>
          <t>T(062)234-2831~2   F(062)234-2833</t>
        </is>
      </c>
      <c r="I184" t="inlineStr"/>
    </row>
    <row r="185">
      <c r="A185" t="inlineStr">
        <is>
          <t>품명</t>
        </is>
      </c>
      <c r="B185" t="inlineStr">
        <is>
          <t>규격</t>
        </is>
      </c>
      <c r="C185" t="inlineStr">
        <is>
          <t>용도</t>
        </is>
      </c>
      <c r="D185" t="inlineStr">
        <is>
          <t>단위</t>
        </is>
      </c>
      <c r="E185" t="inlineStr">
        <is>
          <t>개당 중량(g)/개수</t>
        </is>
      </c>
      <c r="F185" t="inlineStr"/>
      <c r="G185" t="inlineStr">
        <is>
          <t>가격
(원)</t>
        </is>
      </c>
      <c r="H185" t="inlineStr">
        <is>
          <t>원산지</t>
        </is>
      </c>
      <c r="I185" t="inlineStr">
        <is>
          <t>haccp</t>
        </is>
      </c>
    </row>
    <row r="186">
      <c r="A186" t="inlineStr">
        <is>
          <t>북어채
(황태채)</t>
        </is>
      </c>
      <c r="B186" t="inlineStr">
        <is>
          <t>국용,무침</t>
        </is>
      </c>
      <c r="C186" t="inlineStr"/>
      <c r="D186" t="inlineStr">
        <is>
          <t>kg</t>
        </is>
      </c>
      <c r="E186" t="inlineStr">
        <is>
          <t>강원도 황태 덕장에서 직접 제조한
 제품으로 맛과 향이 우수함</t>
        </is>
      </c>
      <c r="F186" t="inlineStr"/>
      <c r="G186" t="n">
        <v>35500</v>
      </c>
      <c r="H186" t="inlineStr">
        <is>
          <t>국내가공(러시아)</t>
        </is>
      </c>
      <c r="I186" t="inlineStr"/>
    </row>
    <row r="187">
      <c r="A187" t="inlineStr">
        <is>
          <t>백진미채</t>
        </is>
      </c>
      <c r="B187" t="inlineStr">
        <is>
          <t>볶음,무침</t>
        </is>
      </c>
      <c r="C187" t="inlineStr"/>
      <c r="D187" t="inlineStr">
        <is>
          <t>kg</t>
        </is>
      </c>
      <c r="E187" t="inlineStr">
        <is>
          <t>직접국내가공함</t>
        </is>
      </c>
      <c r="F187" t="inlineStr"/>
      <c r="G187" t="n">
        <v>29900</v>
      </c>
      <c r="H187" t="inlineStr">
        <is>
          <t>페루산</t>
        </is>
      </c>
      <c r="I187" t="inlineStr"/>
    </row>
    <row r="188">
      <c r="A188" t="inlineStr">
        <is>
          <t>국멸치</t>
        </is>
      </c>
      <c r="B188" t="inlineStr">
        <is>
          <t>다시멸치</t>
        </is>
      </c>
      <c r="C188" t="inlineStr"/>
      <c r="D188" t="inlineStr">
        <is>
          <t>kg</t>
        </is>
      </c>
      <c r="E188" t="inlineStr">
        <is>
          <t>kg포장 수작업으로 엄선한 다시멸치</t>
        </is>
      </c>
      <c r="F188" t="inlineStr"/>
      <c r="G188" t="n">
        <v>27000</v>
      </c>
      <c r="H188" t="inlineStr">
        <is>
          <t>국내산(남해안)</t>
        </is>
      </c>
      <c r="I188" t="inlineStr"/>
    </row>
    <row r="189">
      <c r="A189" t="inlineStr">
        <is>
          <t>컷트미역</t>
        </is>
      </c>
      <c r="B189" t="inlineStr">
        <is>
          <t>300g</t>
        </is>
      </c>
      <c r="C189" t="inlineStr">
        <is>
          <t>국용(수출용)</t>
        </is>
      </c>
      <c r="D189" t="inlineStr">
        <is>
          <t>봉</t>
        </is>
      </c>
      <c r="E189" t="inlineStr">
        <is>
          <t>절단(바로조리가능)</t>
        </is>
      </c>
      <c r="F189" t="inlineStr"/>
      <c r="G189" t="n">
        <v>12500</v>
      </c>
      <c r="H189" t="inlineStr">
        <is>
          <t>국내산(남해안)</t>
        </is>
      </c>
      <c r="I189" t="inlineStr"/>
    </row>
    <row r="190">
      <c r="A190" t="inlineStr"/>
      <c r="B190" t="inlineStr">
        <is>
          <t>500g</t>
        </is>
      </c>
      <c r="C190" t="inlineStr">
        <is>
          <t>국용(수출용)</t>
        </is>
      </c>
      <c r="D190" t="inlineStr">
        <is>
          <t>봉</t>
        </is>
      </c>
      <c r="E190" t="inlineStr">
        <is>
          <t>절단(바로조리가능)</t>
        </is>
      </c>
      <c r="F190" t="inlineStr"/>
      <c r="G190" t="n">
        <v>17500</v>
      </c>
      <c r="H190" t="inlineStr">
        <is>
          <t>국내산(남해안)</t>
        </is>
      </c>
      <c r="I190" t="inlineStr"/>
    </row>
    <row r="191">
      <c r="A191" t="inlineStr">
        <is>
          <t>다시마</t>
        </is>
      </c>
      <c r="B191" t="inlineStr">
        <is>
          <t>다시용</t>
        </is>
      </c>
      <c r="C191" t="inlineStr"/>
      <c r="D191" t="inlineStr">
        <is>
          <t>kg</t>
        </is>
      </c>
      <c r="E191" t="inlineStr">
        <is>
          <t xml:space="preserve">상단부위가 아니라 하단부위로 두껍고 다시제품으로 최고임. </t>
        </is>
      </c>
      <c r="F191" t="inlineStr"/>
      <c r="G191" t="n">
        <v>23500</v>
      </c>
      <c r="H191" t="inlineStr">
        <is>
          <t>국내산(완도,고흥)</t>
        </is>
      </c>
      <c r="I191" t="inlineStr"/>
    </row>
    <row r="192">
      <c r="A192" t="inlineStr">
        <is>
          <t>뿌리다시마</t>
        </is>
      </c>
      <c r="B192" t="inlineStr">
        <is>
          <t>500g</t>
        </is>
      </c>
      <c r="C192" t="inlineStr">
        <is>
          <t>다시용</t>
        </is>
      </c>
      <c r="D192" t="inlineStr">
        <is>
          <t>kg</t>
        </is>
      </c>
      <c r="E192" t="inlineStr">
        <is>
          <t>두꺼운 뿌리부분만 선별작업</t>
        </is>
      </c>
      <c r="F192" t="inlineStr"/>
      <c r="G192" t="n">
        <v>13500</v>
      </c>
      <c r="H192" t="inlineStr">
        <is>
          <t>국내산(완도산)</t>
        </is>
      </c>
      <c r="I192" t="inlineStr"/>
    </row>
    <row r="193">
      <c r="A193" t="inlineStr">
        <is>
          <t>사각다시마</t>
        </is>
      </c>
      <c r="B193" t="inlineStr">
        <is>
          <t>다시,튀각용</t>
        </is>
      </c>
      <c r="C193" t="inlineStr"/>
      <c r="D193" t="inlineStr">
        <is>
          <t>kg</t>
        </is>
      </c>
      <c r="E193" t="inlineStr">
        <is>
          <t>3*±3 절단</t>
        </is>
      </c>
      <c r="F193" t="inlineStr"/>
      <c r="G193" t="n">
        <v>25500</v>
      </c>
      <c r="H193" t="inlineStr">
        <is>
          <t>국내산(완도산)</t>
        </is>
      </c>
      <c r="I193" t="inlineStr"/>
    </row>
    <row r="194">
      <c r="A194" t="inlineStr">
        <is>
          <t>디포리</t>
        </is>
      </c>
      <c r="B194" t="inlineStr">
        <is>
          <t>다시용</t>
        </is>
      </c>
      <c r="C194" t="inlineStr"/>
      <c r="D194" t="inlineStr">
        <is>
          <t>kg</t>
        </is>
      </c>
      <c r="E194" t="inlineStr">
        <is>
          <t>최상급 : 흰색 비늘 90% 망포함</t>
        </is>
      </c>
      <c r="F194" t="inlineStr"/>
      <c r="G194" t="n">
        <v>25000</v>
      </c>
      <c r="H194" t="inlineStr">
        <is>
          <t>수입산(베트남)</t>
        </is>
      </c>
      <c r="I194" t="inlineStr"/>
    </row>
    <row r="195">
      <c r="A195" t="inlineStr">
        <is>
          <t>두절건새우</t>
        </is>
      </c>
      <c r="B195" t="inlineStr">
        <is>
          <t>다시 무침 볶음(中)</t>
        </is>
      </c>
      <c r="C195" t="inlineStr"/>
      <c r="D195" t="inlineStr">
        <is>
          <t>kg</t>
        </is>
      </c>
      <c r="E195" t="inlineStr">
        <is>
          <t>머리제거후 가열건조</t>
        </is>
      </c>
      <c r="F195" t="inlineStr"/>
      <c r="G195" t="n">
        <v>71500</v>
      </c>
      <c r="H195" t="inlineStr">
        <is>
          <t>국내산 (서해 남해안)</t>
        </is>
      </c>
      <c r="I195" t="inlineStr"/>
    </row>
    <row r="196">
      <c r="A196" t="inlineStr"/>
      <c r="B196" t="inlineStr">
        <is>
          <t>다시 무침 볶음(小)</t>
        </is>
      </c>
      <c r="C196" t="inlineStr"/>
      <c r="D196" t="inlineStr">
        <is>
          <t>kg</t>
        </is>
      </c>
      <c r="E196" t="inlineStr"/>
      <c r="F196" t="inlineStr"/>
      <c r="G196" t="n">
        <v>70500</v>
      </c>
      <c r="H196" t="inlineStr"/>
      <c r="I196" t="inlineStr"/>
    </row>
    <row r="197">
      <c r="A197" t="inlineStr">
        <is>
          <t>두절건새우</t>
        </is>
      </c>
      <c r="B197" t="inlineStr">
        <is>
          <t>다시 무침 볶음(中.小)</t>
        </is>
      </c>
      <c r="C197" t="inlineStr"/>
      <c r="D197" t="inlineStr">
        <is>
          <t>kg</t>
        </is>
      </c>
      <c r="E197" t="inlineStr">
        <is>
          <t>머리제거후 가열건조</t>
        </is>
      </c>
      <c r="F197" t="inlineStr"/>
      <c r="G197" t="n">
        <v>39500</v>
      </c>
      <c r="H197" t="inlineStr">
        <is>
          <t>수입산(중국산)</t>
        </is>
      </c>
      <c r="I197" t="inlineStr"/>
    </row>
    <row r="198">
      <c r="A198" t="inlineStr">
        <is>
          <t>혼합볶음멸치①</t>
        </is>
      </c>
      <c r="B198" t="inlineStr">
        <is>
          <t>볶음용</t>
        </is>
      </c>
      <c r="C198" t="inlineStr"/>
      <c r="D198" t="inlineStr">
        <is>
          <t>kg</t>
        </is>
      </c>
      <c r="E198" t="inlineStr">
        <is>
          <t xml:space="preserve">지리멸치50%(국내산남해안), 두절건새우(소)20%(국내산 서해안), 아몬드슬라이스20%(미국산), 해바라기씨 10%(중국산) </t>
        </is>
      </c>
      <c r="F198" t="inlineStr"/>
      <c r="G198" t="n">
        <v>31500</v>
      </c>
      <c r="H198" t="inlineStr">
        <is>
          <t>국내산 (서해안 남해안),
 미국산, 중국산</t>
        </is>
      </c>
      <c r="I198" t="inlineStr"/>
    </row>
    <row r="199">
      <c r="A199" t="inlineStr">
        <is>
          <t>혼합볶음멸치②</t>
        </is>
      </c>
      <c r="B199" t="inlineStr">
        <is>
          <t>볶음용</t>
        </is>
      </c>
      <c r="C199" t="inlineStr"/>
      <c r="D199" t="inlineStr">
        <is>
          <t>kg</t>
        </is>
      </c>
      <c r="E199" t="inlineStr">
        <is>
          <t xml:space="preserve">지가이리멸치45%(국내산남해안), 두절건새우(소)25%(국내산 서해안), 아몬드슬라이스20%(미국산), 해바라기씨 10%(중국산) </t>
        </is>
      </c>
      <c r="F199" t="inlineStr"/>
      <c r="G199" t="n">
        <v>31500</v>
      </c>
      <c r="H199" t="inlineStr">
        <is>
          <t>국내산 (서해안 남해안),
 미국산, 중국산</t>
        </is>
      </c>
      <c r="I199" t="inlineStr"/>
    </row>
    <row r="200">
      <c r="A200" t="inlineStr">
        <is>
          <t>혼합다시+팩①</t>
        </is>
      </c>
      <c r="B200" t="inlineStr">
        <is>
          <t>다시</t>
        </is>
      </c>
      <c r="C200" t="inlineStr"/>
      <c r="D200" t="inlineStr">
        <is>
          <t>kg</t>
        </is>
      </c>
      <c r="E200" t="inlineStr">
        <is>
          <t>다시멸치 70%,디포리 10%, 북어머리 10%
북어채 5%,표고 5%(망 별도)</t>
        </is>
      </c>
      <c r="F200" t="inlineStr"/>
      <c r="G200" t="n">
        <v>22500</v>
      </c>
      <c r="H200" t="inlineStr">
        <is>
          <t>국내및수입</t>
        </is>
      </c>
      <c r="I200" t="inlineStr"/>
    </row>
    <row r="201">
      <c r="A201" t="inlineStr">
        <is>
          <t>혼합다시+팩②</t>
        </is>
      </c>
      <c r="B201" t="inlineStr">
        <is>
          <t>다시</t>
        </is>
      </c>
      <c r="C201" t="inlineStr"/>
      <c r="D201" t="inlineStr">
        <is>
          <t>kg</t>
        </is>
      </c>
      <c r="E201" t="inlineStr">
        <is>
          <t>다시멸치 50%,디포리 20%, 다시마10%,                흑보리새우10%, 북어머리 5%
표고 5%(망 별도)</t>
        </is>
      </c>
      <c r="F201" t="inlineStr"/>
      <c r="G201" t="n">
        <v>24500</v>
      </c>
      <c r="H201" t="inlineStr">
        <is>
          <t>국내및수입</t>
        </is>
      </c>
      <c r="I201" t="inlineStr"/>
    </row>
    <row r="202">
      <c r="A202" t="inlineStr">
        <is>
          <t>흑보리새우</t>
        </is>
      </c>
      <c r="B202" t="inlineStr">
        <is>
          <t>국물용, 볶음용</t>
        </is>
      </c>
      <c r="C202" t="inlineStr"/>
      <c r="D202" t="inlineStr">
        <is>
          <t>kg</t>
        </is>
      </c>
      <c r="E202" t="inlineStr">
        <is>
          <t>현지에서 바로 가공제조하여 맛과향이 우수하여 육수가 잘 나옴</t>
        </is>
      </c>
      <c r="F202" t="inlineStr"/>
      <c r="G202" t="n">
        <v>23000</v>
      </c>
      <c r="H202" t="inlineStr">
        <is>
          <t>국내산(남해안)</t>
        </is>
      </c>
      <c r="I202" t="inlineStr"/>
    </row>
    <row r="203">
      <c r="A203" t="inlineStr">
        <is>
          <t>분홍꽃새우</t>
        </is>
      </c>
      <c r="B203" t="inlineStr">
        <is>
          <t>국물용, 볶음용</t>
        </is>
      </c>
      <c r="C203" t="inlineStr"/>
      <c r="D203" t="inlineStr">
        <is>
          <t>kg</t>
        </is>
      </c>
      <c r="E203" t="inlineStr">
        <is>
          <t>중국 북방 연근해역에서 조업된것</t>
        </is>
      </c>
      <c r="F203" t="inlineStr"/>
      <c r="G203" t="n">
        <v>31000</v>
      </c>
      <c r="H203" t="inlineStr">
        <is>
          <t>수입산(중국)</t>
        </is>
      </c>
      <c r="I203" t="inlineStr"/>
    </row>
    <row r="204">
      <c r="A204" t="inlineStr">
        <is>
          <t>분홍꽃새우</t>
        </is>
      </c>
      <c r="B204" t="inlineStr">
        <is>
          <t>국물용, 볶음용</t>
        </is>
      </c>
      <c r="C204" t="inlineStr"/>
      <c r="D204" t="inlineStr">
        <is>
          <t>kg</t>
        </is>
      </c>
      <c r="E204" t="inlineStr">
        <is>
          <t>현지에서 바로 가공제조하여 맛과향이 우수하여 육수가 잘 나옴</t>
        </is>
      </c>
      <c r="F204" t="inlineStr"/>
      <c r="G204" t="n">
        <v>45000</v>
      </c>
      <c r="H204" t="inlineStr">
        <is>
          <t>국내산(서.남해안)</t>
        </is>
      </c>
      <c r="I204" t="inlineStr"/>
    </row>
    <row r="205">
      <c r="A205" t="inlineStr">
        <is>
          <t xml:space="preserve">* 태강제품은 제철에 조업된 물건으로서 최우수 등급의 물건으로 제조. 가공하므로 타사제품에 </t>
        </is>
      </c>
      <c r="B205" t="inlineStr"/>
      <c r="C205" t="inlineStr"/>
      <c r="D205" t="inlineStr"/>
      <c r="E205" t="inlineStr"/>
      <c r="F205" t="inlineStr"/>
      <c r="G205" t="inlineStr"/>
      <c r="H205" t="inlineStr"/>
      <c r="I205" t="inlineStr"/>
    </row>
    <row r="206">
      <c r="A206" t="inlineStr">
        <is>
          <t xml:space="preserve">  비해  맛과 향이 우수합니다. </t>
        </is>
      </c>
      <c r="B206" t="inlineStr"/>
      <c r="C206" t="inlineStr"/>
      <c r="D206" t="inlineStr"/>
      <c r="E206" t="inlineStr"/>
      <c r="F206" t="inlineStr"/>
      <c r="G206" t="inlineStr"/>
      <c r="H206" t="inlineStr"/>
      <c r="I206" t="inlineStr"/>
    </row>
    <row r="207">
      <c r="A207" t="inlineStr">
        <is>
          <t xml:space="preserve">* 태강제품은 주문시 하루나 이틀전에 가공하여 유통기간이 짧으므로 맛과 향 </t>
        </is>
      </c>
      <c r="B207" t="inlineStr"/>
      <c r="C207" t="inlineStr"/>
      <c r="D207" t="inlineStr"/>
      <c r="E207" t="inlineStr"/>
      <c r="F207" t="inlineStr"/>
      <c r="G207" t="inlineStr"/>
      <c r="H207" t="inlineStr"/>
      <c r="I207" t="inlineStr"/>
    </row>
    <row r="208">
      <c r="A208" t="inlineStr">
        <is>
          <t xml:space="preserve">  뿐만 아니라 제품의 안전성에서도 우수합니다.</t>
        </is>
      </c>
      <c r="B208" t="inlineStr"/>
      <c r="C208" t="inlineStr"/>
      <c r="D208" t="inlineStr"/>
      <c r="E208" t="inlineStr"/>
      <c r="F208" t="inlineStr"/>
      <c r="G208" t="inlineStr"/>
      <c r="H208" t="inlineStr"/>
      <c r="I208" t="inlineStr"/>
    </row>
    <row r="209">
      <c r="A209" t="inlineStr">
        <is>
          <t>*모든 제품은 용도별로 중량 및 크기를 조절하여 절단가능합니다.</t>
        </is>
      </c>
      <c r="B209" t="inlineStr"/>
      <c r="C209" t="inlineStr"/>
      <c r="D209" t="inlineStr"/>
      <c r="E209" t="inlineStr"/>
      <c r="F209" t="inlineStr"/>
      <c r="G209" t="inlineStr"/>
      <c r="H209" t="inlineStr"/>
      <c r="I209" t="inlineStr"/>
    </row>
  </sheetData>
  <hyperlinks>
    <hyperlink ref="A2" r:id="rId1"/>
  </hyperlinks>
  <pageMargins left="0.75" right="0.75" top="1" bottom="1" header="0.5" footer="0.5"/>
</worksheet>
</file>

<file path=xl/worksheets/sheet20.xml><?xml version="1.0" encoding="utf-8"?>
<worksheet xmlns:r="http://schemas.openxmlformats.org/officeDocument/2006/relationships" xmlns="http://schemas.openxmlformats.org/spreadsheetml/2006/main">
  <sheetPr>
    <outlinePr summaryBelow="1" summaryRight="1"/>
    <pageSetUpPr/>
  </sheetPr>
  <dimension ref="A1:A4"/>
  <sheetViews>
    <sheetView workbookViewId="0">
      <selection activeCell="A1" sqref="A1"/>
    </sheetView>
  </sheetViews>
  <sheetFormatPr baseColWidth="8" defaultRowHeight="15"/>
  <sheetData>
    <row r="1">
      <c r="A1" t="inlineStr">
        <is>
          <t>5828_용봉_대림씨푸드+6월+단가.xlsx</t>
        </is>
      </c>
    </row>
    <row r="2">
      <c r="A2" t="inlineStr">
        <is>
          <t>https://school062.com/bbs/board.php?bo_table=product_02&amp;wr_id=5828</t>
        </is>
      </c>
    </row>
    <row r="3">
      <c r="A3" s="1" t="inlineStr">
        <is>
          <t>전화번호 : 062) 266-4556 ,4559</t>
        </is>
      </c>
    </row>
    <row r="4">
      <c r="A4" t="inlineStr">
        <is>
          <t>팩스번호 : 062) 266-4511</t>
        </is>
      </c>
    </row>
  </sheetData>
  <hyperlinks>
    <hyperlink ref="A2" r:id="rId1"/>
  </hyperlinks>
  <pageMargins left="0.75" right="0.75" top="1" bottom="1" header="0.5" footer="0.5"/>
</worksheet>
</file>

<file path=xl/worksheets/sheet21.xml><?xml version="1.0" encoding="utf-8"?>
<worksheet xmlns:r="http://schemas.openxmlformats.org/officeDocument/2006/relationships" xmlns="http://schemas.openxmlformats.org/spreadsheetml/2006/main">
  <sheetPr>
    <outlinePr summaryBelow="1" summaryRight="1"/>
    <pageSetUpPr/>
  </sheetPr>
  <dimension ref="A1:K108"/>
  <sheetViews>
    <sheetView workbookViewId="0">
      <selection activeCell="A1" sqref="A1"/>
    </sheetView>
  </sheetViews>
  <sheetFormatPr baseColWidth="8" defaultRowHeight="15"/>
  <sheetData>
    <row r="1">
      <c r="A1" t="inlineStr">
        <is>
          <t>5828_용봉_대림씨푸드+6월+단가.xlsx</t>
        </is>
      </c>
    </row>
    <row r="2">
      <c r="A2" t="inlineStr">
        <is>
          <t>https://school062.com/bbs/board.php?bo_table=product_02&amp;wr_id=5828</t>
        </is>
      </c>
    </row>
    <row r="3">
      <c r="A3" s="1" t="inlineStr">
        <is>
          <t xml:space="preserve">     ◈ 연체류</t>
        </is>
      </c>
      <c r="B3" s="1" t="inlineStr"/>
      <c r="C3" s="1" t="inlineStr"/>
      <c r="D3" s="1" t="inlineStr"/>
      <c r="E3" s="1" t="inlineStr"/>
      <c r="F3" s="1" t="inlineStr"/>
      <c r="G3" s="1" t="inlineStr"/>
      <c r="H3" s="1" t="inlineStr"/>
      <c r="I3" s="1" t="inlineStr"/>
      <c r="J3" s="1" t="inlineStr"/>
      <c r="K3" s="1" t="inlineStr"/>
    </row>
    <row r="4">
      <c r="A4" t="inlineStr">
        <is>
          <t>구분</t>
        </is>
      </c>
      <c r="B4" t="inlineStr">
        <is>
          <t>제   품   명</t>
        </is>
      </c>
      <c r="C4" t="inlineStr">
        <is>
          <t>원산지</t>
        </is>
      </c>
      <c r="D4" t="inlineStr">
        <is>
          <t>제 품 규 격</t>
        </is>
      </c>
      <c r="E4" t="inlineStr">
        <is>
          <t>단위</t>
        </is>
      </c>
      <c r="F4" t="inlineStr">
        <is>
          <t>냉동</t>
        </is>
      </c>
      <c r="G4" t="inlineStr">
        <is>
          <t>냉장</t>
        </is>
      </c>
      <c r="H4" t="inlineStr">
        <is>
          <t>변동</t>
        </is>
      </c>
      <c r="I4" t="inlineStr">
        <is>
          <t>제품사양 및 용도설명</t>
        </is>
      </c>
      <c r="J4" t="inlineStr">
        <is>
          <t>할인제외</t>
        </is>
      </c>
      <c r="K4" t="inlineStr">
        <is>
          <t>HACCP</t>
        </is>
      </c>
    </row>
    <row r="5">
      <c r="A5" t="inlineStr">
        <is>
          <t xml:space="preserve">오
징
어            </t>
        </is>
      </c>
      <c r="B5" t="inlineStr">
        <is>
          <t xml:space="preserve"> 오징어유피채</t>
        </is>
      </c>
      <c r="C5" t="inlineStr">
        <is>
          <t>국내산  (부산)</t>
        </is>
      </c>
      <c r="D5" t="inlineStr">
        <is>
          <t>±1cm*±7cm,IQF</t>
        </is>
      </c>
      <c r="E5" t="inlineStr">
        <is>
          <t>kg</t>
        </is>
      </c>
      <c r="F5" t="n">
        <v>22650</v>
      </c>
      <c r="G5" t="n">
        <v>25650</v>
      </c>
      <c r="H5" t="inlineStr"/>
      <c r="I5" t="inlineStr">
        <is>
          <t>【사양】기본세절, 유피, 귀·다리포함                                     【용도】국, 볶음, 무침</t>
        </is>
      </c>
      <c r="J5" t="inlineStr">
        <is>
          <t>제외</t>
        </is>
      </c>
      <c r="K5" t="inlineStr">
        <is>
          <t>H</t>
        </is>
      </c>
    </row>
    <row r="6">
      <c r="A6" t="inlineStr"/>
      <c r="B6" t="inlineStr">
        <is>
          <t xml:space="preserve"> 오징어탈피채</t>
        </is>
      </c>
      <c r="C6" t="inlineStr">
        <is>
          <t>국내산  (부산)</t>
        </is>
      </c>
      <c r="D6" t="inlineStr">
        <is>
          <t>±1cm*±7cm,IQF</t>
        </is>
      </c>
      <c r="E6" t="inlineStr">
        <is>
          <t>kg</t>
        </is>
      </c>
      <c r="F6" t="n">
        <v>23400</v>
      </c>
      <c r="G6" t="n">
        <v>26400</v>
      </c>
      <c r="H6" t="inlineStr"/>
      <c r="I6" t="inlineStr">
        <is>
          <t>【사양】탈피 후 세절, 귀·다리포함                                     【용도】국, 볶음, 무침</t>
        </is>
      </c>
      <c r="J6" t="inlineStr">
        <is>
          <t>제외</t>
        </is>
      </c>
      <c r="K6" t="inlineStr">
        <is>
          <t>H</t>
        </is>
      </c>
    </row>
    <row r="7">
      <c r="A7" t="inlineStr"/>
      <c r="B7" t="inlineStr">
        <is>
          <t xml:space="preserve"> 오징어몸통채</t>
        </is>
      </c>
      <c r="C7" t="inlineStr">
        <is>
          <t>국내산  (부산)</t>
        </is>
      </c>
      <c r="D7" t="inlineStr">
        <is>
          <t>±1cm*±7cm,IQF</t>
        </is>
      </c>
      <c r="E7" t="inlineStr">
        <is>
          <t>kg</t>
        </is>
      </c>
      <c r="F7" t="n">
        <v>25650</v>
      </c>
      <c r="G7" t="n">
        <v>28650</v>
      </c>
      <c r="H7" t="inlineStr"/>
      <c r="I7" t="inlineStr">
        <is>
          <t>【사양】몸통만 세절, 유피, 귀포함                                     【용도】국, 볶음, 무침</t>
        </is>
      </c>
      <c r="J7" t="inlineStr">
        <is>
          <t>제외</t>
        </is>
      </c>
      <c r="K7" t="inlineStr">
        <is>
          <t>H</t>
        </is>
      </c>
    </row>
    <row r="8">
      <c r="A8" t="inlineStr"/>
      <c r="B8" t="inlineStr">
        <is>
          <t xml:space="preserve"> 오징어몸통탈피채</t>
        </is>
      </c>
      <c r="C8" t="inlineStr">
        <is>
          <t>국내산  (부산)</t>
        </is>
      </c>
      <c r="D8" t="inlineStr">
        <is>
          <t>±1cm*±7cm,IQF</t>
        </is>
      </c>
      <c r="E8" t="inlineStr">
        <is>
          <t>kg</t>
        </is>
      </c>
      <c r="F8" t="n">
        <v>26550</v>
      </c>
      <c r="G8" t="n">
        <v>29550</v>
      </c>
      <c r="H8" t="inlineStr"/>
      <c r="I8" t="inlineStr">
        <is>
          <t>【사양】탈피 후 몸통만 세절, 귀포함                                     【용도】무침, 튀김</t>
        </is>
      </c>
      <c r="J8" t="inlineStr">
        <is>
          <t>제외</t>
        </is>
      </c>
      <c r="K8" t="inlineStr">
        <is>
          <t>H</t>
        </is>
      </c>
    </row>
    <row r="9">
      <c r="A9" t="inlineStr"/>
      <c r="B9" t="inlineStr">
        <is>
          <t xml:space="preserve"> 오징어몸통탈피채귀제거</t>
        </is>
      </c>
      <c r="C9" t="inlineStr">
        <is>
          <t>국내산  (부산)</t>
        </is>
      </c>
      <c r="D9" t="inlineStr">
        <is>
          <t>±1cm*±7cm,IQF</t>
        </is>
      </c>
      <c r="E9" t="inlineStr">
        <is>
          <t>kg</t>
        </is>
      </c>
      <c r="F9" t="n">
        <v>27750</v>
      </c>
      <c r="G9" t="n">
        <v>30750</v>
      </c>
      <c r="H9" t="inlineStr"/>
      <c r="I9" t="inlineStr">
        <is>
          <t>【사양】탈피 후 몸통만 세절, 귀제거                                    【용도】무침, 튀김</t>
        </is>
      </c>
      <c r="J9" t="inlineStr">
        <is>
          <t>제외</t>
        </is>
      </c>
      <c r="K9" t="inlineStr">
        <is>
          <t>H</t>
        </is>
      </c>
    </row>
    <row r="10">
      <c r="A10" t="inlineStr"/>
      <c r="B10" t="inlineStr">
        <is>
          <t xml:space="preserve"> 오징어할복</t>
        </is>
      </c>
      <c r="C10" t="inlineStr">
        <is>
          <t>국내산  (부산)</t>
        </is>
      </c>
      <c r="D10" t="inlineStr">
        <is>
          <t>할복 온마리</t>
        </is>
      </c>
      <c r="E10" t="inlineStr">
        <is>
          <t>kg</t>
        </is>
      </c>
      <c r="F10" t="n">
        <v>24600</v>
      </c>
      <c r="G10" t="n">
        <v>27600</v>
      </c>
      <c r="H10" t="inlineStr"/>
      <c r="I10" t="inlineStr">
        <is>
          <t>【사양】할복 후 롤 형태,유피, 귀·다리포함                                  【용도】국, 볶음, 무침, 튀김</t>
        </is>
      </c>
      <c r="J10" t="inlineStr">
        <is>
          <t>제외</t>
        </is>
      </c>
      <c r="K10" t="inlineStr">
        <is>
          <t>H</t>
        </is>
      </c>
    </row>
    <row r="11">
      <c r="A11" t="inlineStr"/>
      <c r="B11" t="inlineStr">
        <is>
          <t xml:space="preserve"> 오징어탈피할복</t>
        </is>
      </c>
      <c r="C11" t="inlineStr">
        <is>
          <t>국내산  (부산)</t>
        </is>
      </c>
      <c r="D11" t="inlineStr">
        <is>
          <t>탈피할복 온마리</t>
        </is>
      </c>
      <c r="E11" t="inlineStr">
        <is>
          <t>kg</t>
        </is>
      </c>
      <c r="F11" t="n">
        <v>25500</v>
      </c>
      <c r="G11" t="n">
        <v>28500</v>
      </c>
      <c r="H11" t="inlineStr"/>
      <c r="I11" t="inlineStr">
        <is>
          <t>【사양】할복 후 탈피하여 롤 형태, 귀·다리포함 【용도】국, 볶음, 무침, 튀김</t>
        </is>
      </c>
      <c r="J11" t="inlineStr">
        <is>
          <t>제외</t>
        </is>
      </c>
      <c r="K11" t="inlineStr">
        <is>
          <t>H</t>
        </is>
      </c>
    </row>
    <row r="12">
      <c r="A12" t="inlineStr"/>
      <c r="B12" t="inlineStr">
        <is>
          <t xml:space="preserve"> 오징어몸통할복</t>
        </is>
      </c>
      <c r="C12" t="inlineStr">
        <is>
          <t>국내산  (부산)</t>
        </is>
      </c>
      <c r="D12" t="inlineStr">
        <is>
          <t>몸통만 할복</t>
        </is>
      </c>
      <c r="E12" t="inlineStr">
        <is>
          <t>kg</t>
        </is>
      </c>
      <c r="F12" t="n">
        <v>26100</v>
      </c>
      <c r="G12" t="n">
        <v>29100</v>
      </c>
      <c r="H12" t="inlineStr"/>
      <c r="I12" t="inlineStr">
        <is>
          <t>【사양】할복 후 몸통만 롤 형태, 귀포함   【용도】국, 볶음, 무침</t>
        </is>
      </c>
      <c r="J12" t="inlineStr">
        <is>
          <t>제외</t>
        </is>
      </c>
      <c r="K12" t="inlineStr">
        <is>
          <t>H</t>
        </is>
      </c>
    </row>
    <row r="13">
      <c r="A13" t="inlineStr"/>
      <c r="B13" t="inlineStr">
        <is>
          <t xml:space="preserve"> 오징어몸통탈피할복</t>
        </is>
      </c>
      <c r="C13" t="inlineStr">
        <is>
          <t>국내산  (부산)</t>
        </is>
      </c>
      <c r="D13" t="inlineStr">
        <is>
          <t>탈피몸통만 할복</t>
        </is>
      </c>
      <c r="E13" t="inlineStr">
        <is>
          <t>kg</t>
        </is>
      </c>
      <c r="F13" t="n">
        <v>27000</v>
      </c>
      <c r="G13" t="n">
        <v>30000</v>
      </c>
      <c r="H13" t="inlineStr"/>
      <c r="I13" t="inlineStr">
        <is>
          <t>【사양】할복 후 탈피한 몸통만 롤 ,귀포함   【용도】국, 볶음, 무침</t>
        </is>
      </c>
      <c r="J13" t="inlineStr">
        <is>
          <t>제외</t>
        </is>
      </c>
      <c r="K13" t="inlineStr">
        <is>
          <t>H</t>
        </is>
      </c>
    </row>
    <row r="14">
      <c r="A14" t="inlineStr"/>
      <c r="B14" t="inlineStr">
        <is>
          <t xml:space="preserve"> 오징어몸통탈피할복귀제거</t>
        </is>
      </c>
      <c r="C14" t="inlineStr">
        <is>
          <t>국내산  (부산)</t>
        </is>
      </c>
      <c r="D14" t="inlineStr">
        <is>
          <t>탈피몸통만 할복</t>
        </is>
      </c>
      <c r="E14" t="inlineStr">
        <is>
          <t>kg</t>
        </is>
      </c>
      <c r="F14" t="n">
        <v>27750</v>
      </c>
      <c r="G14" t="n">
        <v>30750</v>
      </c>
      <c r="H14" t="inlineStr"/>
      <c r="I14" t="inlineStr">
        <is>
          <t>【사양】할복 후 탈피한 몸통만 롤 ,귀제거   【용도】국, 볶음, 무침</t>
        </is>
      </c>
      <c r="J14" t="inlineStr">
        <is>
          <t>제외</t>
        </is>
      </c>
      <c r="K14" t="inlineStr">
        <is>
          <t>H</t>
        </is>
      </c>
    </row>
    <row r="15">
      <c r="A15" t="inlineStr"/>
      <c r="B15" t="inlineStr">
        <is>
          <t xml:space="preserve"> 오징어순대</t>
        </is>
      </c>
      <c r="C15" t="inlineStr">
        <is>
          <t>국내산  (부산)</t>
        </is>
      </c>
      <c r="D15" t="inlineStr">
        <is>
          <t>원통형태</t>
        </is>
      </c>
      <c r="E15" t="inlineStr">
        <is>
          <t>kg</t>
        </is>
      </c>
      <c r="F15" t="inlineStr"/>
      <c r="G15" t="inlineStr"/>
      <c r="H15" t="inlineStr"/>
      <c r="I15" t="inlineStr">
        <is>
          <t>【사양】할복하지 않은 원통형태, 유피, 귀·다리포함 【용도】순대</t>
        </is>
      </c>
      <c r="J15" t="inlineStr">
        <is>
          <t>제외</t>
        </is>
      </c>
      <c r="K15" t="inlineStr">
        <is>
          <t>H</t>
        </is>
      </c>
    </row>
    <row r="16">
      <c r="A16" t="inlineStr"/>
      <c r="B16" t="inlineStr">
        <is>
          <t xml:space="preserve"> 오징어다지기유피</t>
        </is>
      </c>
      <c r="C16" t="inlineStr">
        <is>
          <t>국내산  (부산)</t>
        </is>
      </c>
      <c r="D16" t="inlineStr">
        <is>
          <t>±0.7cm*±0.7cm</t>
        </is>
      </c>
      <c r="E16" t="inlineStr">
        <is>
          <t>kg</t>
        </is>
      </c>
      <c r="F16" t="n">
        <v>25650</v>
      </c>
      <c r="G16" t="n">
        <v>28650</v>
      </c>
      <c r="H16" t="inlineStr"/>
      <c r="I16" t="inlineStr">
        <is>
          <t>【사양】귀, 몸, 다리 포함하여 다지기, 유피   【용도】전, 덮밥, 완자용</t>
        </is>
      </c>
      <c r="J16" t="inlineStr">
        <is>
          <t>제외</t>
        </is>
      </c>
      <c r="K16" t="inlineStr">
        <is>
          <t>H</t>
        </is>
      </c>
    </row>
    <row r="17">
      <c r="A17" t="inlineStr"/>
      <c r="B17" t="inlineStr">
        <is>
          <t xml:space="preserve"> 오징어다지기탈피</t>
        </is>
      </c>
      <c r="C17" t="inlineStr">
        <is>
          <t>국내산  (부산)</t>
        </is>
      </c>
      <c r="D17" t="inlineStr">
        <is>
          <t>±0.7cm*±0.7cm</t>
        </is>
      </c>
      <c r="E17" t="inlineStr">
        <is>
          <t>kg</t>
        </is>
      </c>
      <c r="F17" t="n">
        <v>27000</v>
      </c>
      <c r="G17" t="n">
        <v>30000</v>
      </c>
      <c r="H17" t="inlineStr"/>
      <c r="I17" t="inlineStr">
        <is>
          <t>【사양】귀, 몸, 다리 포함하여 다지기, 탈피   【용도】전, 덮밥, 완자용</t>
        </is>
      </c>
      <c r="J17" t="inlineStr">
        <is>
          <t>제외</t>
        </is>
      </c>
      <c r="K17" t="inlineStr">
        <is>
          <t>H</t>
        </is>
      </c>
    </row>
    <row r="18">
      <c r="A18" t="inlineStr"/>
      <c r="B18" t="inlineStr">
        <is>
          <t>★신제품★ 오징어몸통다지기유피</t>
        </is>
      </c>
      <c r="C18" t="inlineStr">
        <is>
          <t>국내산  (부산)</t>
        </is>
      </c>
      <c r="D18" t="inlineStr">
        <is>
          <t>±0.7cm*±0.7cm</t>
        </is>
      </c>
      <c r="E18" t="inlineStr">
        <is>
          <t>kg</t>
        </is>
      </c>
      <c r="F18" t="n">
        <v>28800</v>
      </c>
      <c r="G18" t="n">
        <v>31800</v>
      </c>
      <c r="H18" t="inlineStr"/>
      <c r="I18" t="inlineStr">
        <is>
          <t>【사양】귀, 몸통만 다지기, 유피(다리없음)  【용도】전, 덮밥, 완자용</t>
        </is>
      </c>
      <c r="J18" t="inlineStr">
        <is>
          <t>제외</t>
        </is>
      </c>
      <c r="K18" t="inlineStr">
        <is>
          <t>H</t>
        </is>
      </c>
    </row>
    <row r="19">
      <c r="A19" t="inlineStr"/>
      <c r="B19" t="inlineStr">
        <is>
          <t xml:space="preserve"> 오징어링유피</t>
        </is>
      </c>
      <c r="C19" t="inlineStr">
        <is>
          <t>국내산  (부산)</t>
        </is>
      </c>
      <c r="D19" t="inlineStr">
        <is>
          <t>폭±1cm</t>
        </is>
      </c>
      <c r="E19" t="inlineStr">
        <is>
          <t>kg</t>
        </is>
      </c>
      <c r="F19" t="n">
        <v>27450</v>
      </c>
      <c r="G19" t="n">
        <v>30450</v>
      </c>
      <c r="H19" t="inlineStr"/>
      <c r="I19" t="inlineStr">
        <is>
          <t>【사양】몸통만 링 모양으로 절단, 유피          【용도】튀김</t>
        </is>
      </c>
      <c r="J19" t="inlineStr">
        <is>
          <t>제외</t>
        </is>
      </c>
      <c r="K19" t="inlineStr">
        <is>
          <t>H</t>
        </is>
      </c>
    </row>
    <row r="20">
      <c r="A20" t="inlineStr"/>
      <c r="B20" t="inlineStr">
        <is>
          <t xml:space="preserve"> 오징어링탈피</t>
        </is>
      </c>
      <c r="C20" t="inlineStr">
        <is>
          <t>국내산  (부산)</t>
        </is>
      </c>
      <c r="D20" t="inlineStr">
        <is>
          <t>폭±1cm</t>
        </is>
      </c>
      <c r="E20" t="inlineStr">
        <is>
          <t>kg</t>
        </is>
      </c>
      <c r="F20" t="n">
        <v>28350</v>
      </c>
      <c r="G20" t="n">
        <v>31350</v>
      </c>
      <c r="H20" t="inlineStr"/>
      <c r="I20" t="inlineStr">
        <is>
          <t>【사양】탈피몸통만 링 모양으로 절단, 탈피          【용도】튀김</t>
        </is>
      </c>
      <c r="J20" t="inlineStr">
        <is>
          <t>제외</t>
        </is>
      </c>
      <c r="K20" t="inlineStr">
        <is>
          <t>H</t>
        </is>
      </c>
    </row>
    <row r="21">
      <c r="A21" t="inlineStr"/>
      <c r="B21" t="inlineStr">
        <is>
          <t xml:space="preserve"> 오징어바(탈피몸통)</t>
        </is>
      </c>
      <c r="C21" t="inlineStr">
        <is>
          <t>국내산  (부산)</t>
        </is>
      </c>
      <c r="D21" t="inlineStr">
        <is>
          <t>±2cm*±7cm,IQF</t>
        </is>
      </c>
      <c r="E21" t="inlineStr">
        <is>
          <t>kg</t>
        </is>
      </c>
      <c r="F21" t="n">
        <v>28350</v>
      </c>
      <c r="G21" t="n">
        <v>31350</v>
      </c>
      <c r="H21" t="inlineStr"/>
      <c r="I21" t="inlineStr">
        <is>
          <t>【사양】탈피몸통만 바 모양으로 절단, 탈피          【용도】튀김</t>
        </is>
      </c>
      <c r="J21" t="inlineStr">
        <is>
          <t>제외</t>
        </is>
      </c>
      <c r="K21" t="inlineStr">
        <is>
          <t>H</t>
        </is>
      </c>
    </row>
    <row r="22">
      <c r="A22" t="inlineStr"/>
      <c r="B22" t="inlineStr">
        <is>
          <t xml:space="preserve"> 오징어사각(탈피몸통)</t>
        </is>
      </c>
      <c r="C22" t="inlineStr">
        <is>
          <t>국내산  (부산)</t>
        </is>
      </c>
      <c r="D22" t="inlineStr">
        <is>
          <t>±2cm*±3cm,IQF</t>
        </is>
      </c>
      <c r="E22" t="inlineStr">
        <is>
          <t>kg</t>
        </is>
      </c>
      <c r="F22" t="n">
        <v>28350</v>
      </c>
      <c r="G22" t="n">
        <v>31350</v>
      </c>
      <c r="H22" t="inlineStr"/>
      <c r="I22" t="inlineStr">
        <is>
          <t>【사양】탈피몸통만 사각 모양으로 절단, 탈피          【용도】국, 볶음, 무침</t>
        </is>
      </c>
      <c r="J22" t="inlineStr">
        <is>
          <t>제외</t>
        </is>
      </c>
      <c r="K22" t="inlineStr">
        <is>
          <t>H</t>
        </is>
      </c>
    </row>
    <row r="23">
      <c r="A23" t="inlineStr"/>
      <c r="B23" t="inlineStr">
        <is>
          <t xml:space="preserve"> 오징어솔방울(탈피몸통)</t>
        </is>
      </c>
      <c r="C23" t="inlineStr">
        <is>
          <t>국내산  (부산)</t>
        </is>
      </c>
      <c r="D23" t="inlineStr">
        <is>
          <t>±3cm*±4cm,IQF</t>
        </is>
      </c>
      <c r="E23" t="inlineStr">
        <is>
          <t>kg</t>
        </is>
      </c>
      <c r="F23" t="n">
        <v>28650</v>
      </c>
      <c r="G23" t="n">
        <v>31650</v>
      </c>
      <c r="H23" t="inlineStr"/>
      <c r="I23" t="inlineStr">
        <is>
          <t>【사양】탈피몸통을 X칼집낸 후 절단, 탈피          【용도】국, 볶음, 무침</t>
        </is>
      </c>
      <c r="J23" t="inlineStr">
        <is>
          <t>제외</t>
        </is>
      </c>
      <c r="K23" t="inlineStr">
        <is>
          <t>H</t>
        </is>
      </c>
    </row>
    <row r="24">
      <c r="A24" t="inlineStr"/>
      <c r="B24" t="inlineStr">
        <is>
          <t xml:space="preserve"> 오징어솔방울채(탈피몸통)</t>
        </is>
      </c>
      <c r="C24" t="inlineStr">
        <is>
          <t>국내산  (부산)</t>
        </is>
      </c>
      <c r="D24" t="inlineStr">
        <is>
          <t>±1cm*±5cm,IQF</t>
        </is>
      </c>
      <c r="E24" t="inlineStr">
        <is>
          <t>kg</t>
        </is>
      </c>
      <c r="F24" t="n">
        <v>28650</v>
      </c>
      <c r="G24" t="n">
        <v>31650</v>
      </c>
      <c r="H24" t="inlineStr"/>
      <c r="I24" t="inlineStr">
        <is>
          <t>【사양】탈피몸통을 X칼집낸 후 세절, 탈피          【용도】국, 볶음, 무침</t>
        </is>
      </c>
      <c r="J24" t="inlineStr">
        <is>
          <t>제외</t>
        </is>
      </c>
      <c r="K24" t="inlineStr">
        <is>
          <t>H</t>
        </is>
      </c>
    </row>
    <row r="25">
      <c r="A25" t="inlineStr"/>
      <c r="B25" t="inlineStr">
        <is>
          <t xml:space="preserve"> 오징어선동채</t>
        </is>
      </c>
      <c r="C25" t="inlineStr">
        <is>
          <t>국내산  (부산)</t>
        </is>
      </c>
      <c r="D25" t="inlineStr">
        <is>
          <t>±1cm*±7cm,IQF</t>
        </is>
      </c>
      <c r="E25" t="inlineStr">
        <is>
          <t>kg</t>
        </is>
      </c>
      <c r="F25" t="n">
        <v>24750</v>
      </c>
      <c r="G25" t="n">
        <v>27750</v>
      </c>
      <c r="H25" t="inlineStr"/>
      <c r="I25" t="inlineStr">
        <is>
          <t>【사양】선상동결오징어 채작업(최상의 선도)         【용도】국, 볶음, 무침</t>
        </is>
      </c>
      <c r="J25" t="inlineStr">
        <is>
          <t>제외</t>
        </is>
      </c>
      <c r="K25" t="inlineStr">
        <is>
          <t>H</t>
        </is>
      </c>
    </row>
    <row r="26">
      <c r="A26" t="inlineStr">
        <is>
          <t>갑
오
징
어</t>
        </is>
      </c>
      <c r="B26" t="inlineStr">
        <is>
          <t xml:space="preserve"> 갑오징어유피채</t>
        </is>
      </c>
      <c r="C26" t="inlineStr">
        <is>
          <t>국내산</t>
        </is>
      </c>
      <c r="D26" t="inlineStr">
        <is>
          <t>±1cm*±5cm</t>
        </is>
      </c>
      <c r="E26" t="inlineStr">
        <is>
          <t>kg</t>
        </is>
      </c>
      <c r="F26" t="inlineStr"/>
      <c r="G26" t="inlineStr"/>
      <c r="H26" t="inlineStr"/>
      <c r="I26" t="inlineStr">
        <is>
          <t>【사양】기본세절, 유피, 귀·다리 포함                                 【용도】국, 볶음, 무침</t>
        </is>
      </c>
      <c r="J26" t="inlineStr">
        <is>
          <t>제외</t>
        </is>
      </c>
      <c r="K26" t="inlineStr"/>
    </row>
    <row r="27">
      <c r="A27" t="inlineStr"/>
      <c r="B27" t="inlineStr">
        <is>
          <t xml:space="preserve"> ★신제품★ 갑오징어채</t>
        </is>
      </c>
      <c r="C27" t="inlineStr">
        <is>
          <t>베트남 /국내가공</t>
        </is>
      </c>
      <c r="D27" t="inlineStr">
        <is>
          <t>±1cm*±5cm</t>
        </is>
      </c>
      <c r="E27" t="inlineStr">
        <is>
          <t>kg</t>
        </is>
      </c>
      <c r="F27" t="inlineStr"/>
      <c r="G27" t="n">
        <v>25500</v>
      </c>
      <c r="H27" t="inlineStr"/>
      <c r="I27" t="inlineStr">
        <is>
          <t>【사양】기본세절, 유피, 귀·다리 포함                                 【용도】국, 볶음, 무침</t>
        </is>
      </c>
      <c r="J27" t="inlineStr">
        <is>
          <t>제외</t>
        </is>
      </c>
      <c r="K27" t="inlineStr"/>
    </row>
    <row r="28">
      <c r="A28" t="inlineStr"/>
      <c r="B28" t="inlineStr">
        <is>
          <t xml:space="preserve"> 갑오징어탈피채</t>
        </is>
      </c>
      <c r="C28" t="inlineStr">
        <is>
          <t>국내산</t>
        </is>
      </c>
      <c r="D28" t="inlineStr">
        <is>
          <t>±1cm*±5cm</t>
        </is>
      </c>
      <c r="E28" t="inlineStr">
        <is>
          <t>kg</t>
        </is>
      </c>
      <c r="F28" t="inlineStr"/>
      <c r="G28" t="inlineStr"/>
      <c r="H28" t="inlineStr"/>
      <c r="I28" t="inlineStr">
        <is>
          <t>【사양】탈피 후 세절, 귀제거, 다리 포함                             【용도】국, 볶음, 무침</t>
        </is>
      </c>
      <c r="J28" t="inlineStr">
        <is>
          <t>제외</t>
        </is>
      </c>
      <c r="K28" t="inlineStr"/>
    </row>
    <row r="29">
      <c r="A29" t="inlineStr"/>
      <c r="B29" t="inlineStr">
        <is>
          <t xml:space="preserve"> ★신제품★ 갑오징어탈피채</t>
        </is>
      </c>
      <c r="C29" t="inlineStr">
        <is>
          <t>베트남 /국내가공</t>
        </is>
      </c>
      <c r="D29" t="inlineStr">
        <is>
          <t>±1cm*±5cm</t>
        </is>
      </c>
      <c r="E29" t="inlineStr">
        <is>
          <t>kg</t>
        </is>
      </c>
      <c r="F29" t="inlineStr">
        <is>
          <t>*</t>
        </is>
      </c>
      <c r="G29" t="n">
        <v>26250</v>
      </c>
      <c r="H29" t="inlineStr"/>
      <c r="I29" t="inlineStr">
        <is>
          <t>【사양】탈피 후 세절, 귀제거, 다리 포함                             【용도】국, 볶음, 무침</t>
        </is>
      </c>
      <c r="J29" t="inlineStr">
        <is>
          <t>제외</t>
        </is>
      </c>
      <c r="K29" t="inlineStr"/>
    </row>
    <row r="30">
      <c r="A30" t="inlineStr"/>
      <c r="B30" t="inlineStr">
        <is>
          <t xml:space="preserve"> 갑오징어몸통채</t>
        </is>
      </c>
      <c r="C30" t="inlineStr">
        <is>
          <t>국내산</t>
        </is>
      </c>
      <c r="D30" t="inlineStr">
        <is>
          <t>±1cm*±5cm</t>
        </is>
      </c>
      <c r="E30" t="inlineStr">
        <is>
          <t>kg</t>
        </is>
      </c>
      <c r="F30" t="inlineStr"/>
      <c r="G30" t="inlineStr"/>
      <c r="H30" t="inlineStr"/>
      <c r="I30" t="inlineStr">
        <is>
          <t>【사양】몸통만 세절, 유피, 귀포함,다리제거                                     【용도】국, 볶음, 무침</t>
        </is>
      </c>
      <c r="J30" t="inlineStr">
        <is>
          <t>제외</t>
        </is>
      </c>
      <c r="K30" t="inlineStr"/>
    </row>
    <row r="31">
      <c r="A31" t="inlineStr"/>
      <c r="B31" t="inlineStr">
        <is>
          <t xml:space="preserve"> ★신제품★ 갑오징어몸통채</t>
        </is>
      </c>
      <c r="C31" t="inlineStr">
        <is>
          <t>베트남 /국내가공</t>
        </is>
      </c>
      <c r="D31" t="inlineStr">
        <is>
          <t>±1cm*±5cm</t>
        </is>
      </c>
      <c r="E31" t="inlineStr">
        <is>
          <t>kg</t>
        </is>
      </c>
      <c r="F31" t="inlineStr"/>
      <c r="G31" t="n">
        <v>33750</v>
      </c>
      <c r="H31" t="inlineStr"/>
      <c r="I31" t="inlineStr">
        <is>
          <t>【사양】몸통만 세절, 유피, 귀포함,다리제거                                     【용도】국, 볶음, 무침</t>
        </is>
      </c>
      <c r="J31" t="inlineStr">
        <is>
          <t>제외</t>
        </is>
      </c>
      <c r="K31" t="inlineStr"/>
    </row>
    <row r="32">
      <c r="A32" t="inlineStr"/>
      <c r="B32" t="inlineStr">
        <is>
          <t xml:space="preserve"> 갑오징어몸통탈피채</t>
        </is>
      </c>
      <c r="C32" t="inlineStr">
        <is>
          <t>국내산</t>
        </is>
      </c>
      <c r="D32" t="inlineStr">
        <is>
          <t>±1cm*±5cm</t>
        </is>
      </c>
      <c r="E32" t="inlineStr">
        <is>
          <t>kg</t>
        </is>
      </c>
      <c r="F32" t="inlineStr"/>
      <c r="G32" t="inlineStr"/>
      <c r="H32" t="inlineStr"/>
      <c r="I32" t="inlineStr">
        <is>
          <t>【사양】탈피한 몸통만 세절,귀·다리 제거                             【용도】국, 볶음, 무침</t>
        </is>
      </c>
      <c r="J32" t="inlineStr">
        <is>
          <t>제외</t>
        </is>
      </c>
      <c r="K32" t="inlineStr"/>
    </row>
    <row r="33">
      <c r="A33" t="inlineStr"/>
      <c r="B33" t="inlineStr">
        <is>
          <t xml:space="preserve"> 갑오징어몸통탈피채</t>
        </is>
      </c>
      <c r="C33" t="inlineStr">
        <is>
          <t>베트남 /국내가공</t>
        </is>
      </c>
      <c r="D33" t="inlineStr">
        <is>
          <t>±1cm*±5cm</t>
        </is>
      </c>
      <c r="E33" t="inlineStr">
        <is>
          <t>kg</t>
        </is>
      </c>
      <c r="F33" t="inlineStr">
        <is>
          <t>*</t>
        </is>
      </c>
      <c r="G33" t="n">
        <v>34500</v>
      </c>
      <c r="H33" t="inlineStr"/>
      <c r="I33" t="inlineStr">
        <is>
          <t>【사양】탈피한 몸통만 세절,귀·다리 제거                             【용도】국, 볶음, 무침</t>
        </is>
      </c>
      <c r="J33" t="inlineStr">
        <is>
          <t>제외</t>
        </is>
      </c>
      <c r="K33" t="inlineStr"/>
    </row>
    <row r="34">
      <c r="A34" t="inlineStr"/>
      <c r="B34" t="inlineStr">
        <is>
          <t xml:space="preserve"> 갑오징어할복</t>
        </is>
      </c>
      <c r="C34" t="inlineStr">
        <is>
          <t>국내산</t>
        </is>
      </c>
      <c r="D34" t="inlineStr">
        <is>
          <t>할복 온마리</t>
        </is>
      </c>
      <c r="E34" t="inlineStr">
        <is>
          <t>kg</t>
        </is>
      </c>
      <c r="F34" t="inlineStr"/>
      <c r="G34" t="inlineStr"/>
      <c r="H34" t="inlineStr"/>
      <c r="I34" t="inlineStr">
        <is>
          <t>【사양】할복 후 나래 편 형태, 귀·다리 포함                 【용도】국, 볶음, 무침</t>
        </is>
      </c>
      <c r="J34" t="inlineStr">
        <is>
          <t>제외</t>
        </is>
      </c>
      <c r="K34" t="inlineStr"/>
    </row>
    <row r="35">
      <c r="A35" t="inlineStr"/>
      <c r="B35" t="inlineStr">
        <is>
          <t xml:space="preserve"> ★신제품★ 갑오징어할복</t>
        </is>
      </c>
      <c r="C35" t="inlineStr">
        <is>
          <t>베트남 /국내가공</t>
        </is>
      </c>
      <c r="D35" t="inlineStr">
        <is>
          <t>할복 온마리</t>
        </is>
      </c>
      <c r="E35" t="inlineStr">
        <is>
          <t>kg</t>
        </is>
      </c>
      <c r="F35" t="inlineStr"/>
      <c r="G35" t="n">
        <v>25500</v>
      </c>
      <c r="H35" t="inlineStr"/>
      <c r="I35" t="inlineStr">
        <is>
          <t>【사양】할복 후 나래 편 형태, 귀·다리 포함                 【용도】국, 볶음, 무침</t>
        </is>
      </c>
      <c r="J35" t="inlineStr">
        <is>
          <t>제외</t>
        </is>
      </c>
      <c r="K35" t="inlineStr"/>
    </row>
    <row r="36">
      <c r="A36" t="inlineStr"/>
      <c r="B36" t="inlineStr">
        <is>
          <t xml:space="preserve"> 갑오징어탈피할복</t>
        </is>
      </c>
      <c r="C36" t="inlineStr">
        <is>
          <t>국내산</t>
        </is>
      </c>
      <c r="D36" t="inlineStr">
        <is>
          <t>탈피할복 온마리</t>
        </is>
      </c>
      <c r="E36" t="inlineStr">
        <is>
          <t>kg</t>
        </is>
      </c>
      <c r="F36" t="inlineStr"/>
      <c r="G36" t="inlineStr"/>
      <c r="H36" t="inlineStr"/>
      <c r="I36" t="inlineStr">
        <is>
          <t>【사양】탈피할복 후 나래 편 형태, 귀 제거, 다리 포함 【용도】국, 볶음, 무침</t>
        </is>
      </c>
      <c r="J36" t="inlineStr">
        <is>
          <t>제외</t>
        </is>
      </c>
      <c r="K36" t="inlineStr"/>
    </row>
    <row r="37">
      <c r="A37" t="inlineStr"/>
      <c r="B37" t="inlineStr">
        <is>
          <t xml:space="preserve"> 갑오징어탈피할복</t>
        </is>
      </c>
      <c r="C37" t="inlineStr">
        <is>
          <t>베트남 /국내가공</t>
        </is>
      </c>
      <c r="D37" t="inlineStr">
        <is>
          <t>탈피할복 온마리</t>
        </is>
      </c>
      <c r="E37" t="inlineStr">
        <is>
          <t>kg</t>
        </is>
      </c>
      <c r="F37" t="inlineStr">
        <is>
          <t>*</t>
        </is>
      </c>
      <c r="G37" t="n">
        <v>26250</v>
      </c>
      <c r="H37" t="inlineStr"/>
      <c r="I37" t="inlineStr">
        <is>
          <t>【사양】탈피할복 후 나래 편 형태, 귀 제거, 다리 포함 【용도】국, 볶음, 무침</t>
        </is>
      </c>
      <c r="J37" t="inlineStr">
        <is>
          <t>제외</t>
        </is>
      </c>
      <c r="K37" t="inlineStr"/>
    </row>
    <row r="38">
      <c r="A38" t="inlineStr"/>
      <c r="B38" t="inlineStr">
        <is>
          <t xml:space="preserve"> 갑오징어몸통할복</t>
        </is>
      </c>
      <c r="C38" t="inlineStr">
        <is>
          <t>국내산</t>
        </is>
      </c>
      <c r="D38" t="inlineStr">
        <is>
          <t>몸통만 할복</t>
        </is>
      </c>
      <c r="E38" t="inlineStr">
        <is>
          <t>kg</t>
        </is>
      </c>
      <c r="F38" t="inlineStr"/>
      <c r="G38" t="inlineStr"/>
      <c r="H38" t="inlineStr"/>
      <c r="I38" t="inlineStr">
        <is>
          <t>【사양】몸통만 할복, 귀 포함, 다리 제거                      【용도】국, 볶음, 무침</t>
        </is>
      </c>
      <c r="J38" t="inlineStr">
        <is>
          <t>제외</t>
        </is>
      </c>
      <c r="K38" t="inlineStr"/>
    </row>
    <row r="39">
      <c r="A39" t="inlineStr"/>
      <c r="B39" t="inlineStr">
        <is>
          <t xml:space="preserve"> ★신제품★ 갑오징어몸통할복</t>
        </is>
      </c>
      <c r="C39" t="inlineStr">
        <is>
          <t>베트남 /국내가공</t>
        </is>
      </c>
      <c r="D39" t="inlineStr">
        <is>
          <t>몸통만 할복</t>
        </is>
      </c>
      <c r="E39" t="inlineStr">
        <is>
          <t>kg</t>
        </is>
      </c>
      <c r="F39" t="inlineStr"/>
      <c r="G39" t="n">
        <v>33750</v>
      </c>
      <c r="H39" t="inlineStr"/>
      <c r="I39" t="inlineStr">
        <is>
          <t>【사양】몸통만 할복, 귀 포함, 다리 제거                      【용도】국, 볶음, 무침</t>
        </is>
      </c>
      <c r="J39" t="inlineStr">
        <is>
          <t>제외</t>
        </is>
      </c>
      <c r="K39" t="inlineStr"/>
    </row>
    <row r="40">
      <c r="A40" t="inlineStr"/>
      <c r="B40" t="inlineStr">
        <is>
          <t xml:space="preserve"> 갑오징어몸통탈피할복</t>
        </is>
      </c>
      <c r="C40" t="inlineStr">
        <is>
          <t>국내산</t>
        </is>
      </c>
      <c r="D40" t="inlineStr">
        <is>
          <t>탈피몸통만 할복</t>
        </is>
      </c>
      <c r="E40" t="inlineStr">
        <is>
          <t>kg</t>
        </is>
      </c>
      <c r="F40" t="inlineStr"/>
      <c r="G40" t="inlineStr"/>
      <c r="H40" t="inlineStr"/>
      <c r="I40" t="inlineStr">
        <is>
          <t>【사양】몸통을 탈피할복,귀·다리 제거                      【용도】국, 볶음, 무침</t>
        </is>
      </c>
      <c r="J40" t="inlineStr">
        <is>
          <t>제외</t>
        </is>
      </c>
      <c r="K40" t="inlineStr"/>
    </row>
    <row r="41">
      <c r="A41" t="inlineStr"/>
      <c r="B41" t="inlineStr">
        <is>
          <t xml:space="preserve"> 갑오징어몸통탈피할복</t>
        </is>
      </c>
      <c r="C41" t="inlineStr">
        <is>
          <t>베트남 /국내가공</t>
        </is>
      </c>
      <c r="D41" t="inlineStr">
        <is>
          <t>탈피몸통만 할복</t>
        </is>
      </c>
      <c r="E41" t="inlineStr">
        <is>
          <t>kg</t>
        </is>
      </c>
      <c r="F41" t="inlineStr">
        <is>
          <t>*</t>
        </is>
      </c>
      <c r="G41" t="n">
        <v>34500</v>
      </c>
      <c r="H41" t="inlineStr"/>
      <c r="I41" t="inlineStr">
        <is>
          <t>【사양】몸통을 탈피할복,귀·다리 제거                      【용도】국, 볶음, 무침</t>
        </is>
      </c>
      <c r="J41" t="inlineStr">
        <is>
          <t>제외</t>
        </is>
      </c>
      <c r="K41" t="inlineStr"/>
    </row>
    <row r="42">
      <c r="A42" t="inlineStr"/>
      <c r="B42" t="inlineStr">
        <is>
          <t xml:space="preserve"> 갑오징어솔방울(몸통탈피)</t>
        </is>
      </c>
      <c r="C42" t="inlineStr">
        <is>
          <t>국내산</t>
        </is>
      </c>
      <c r="D42" t="inlineStr">
        <is>
          <t>±3cm*±4cm</t>
        </is>
      </c>
      <c r="E42" t="inlineStr">
        <is>
          <t>kg</t>
        </is>
      </c>
      <c r="F42" t="inlineStr"/>
      <c r="G42" t="inlineStr"/>
      <c r="H42" t="inlineStr"/>
      <c r="I42" t="inlineStr">
        <is>
          <t>【사양】몸통을탈피 한 후 X 칼집낸 후 절단                           【용도】국, 볶음, 무침</t>
        </is>
      </c>
      <c r="J42" t="inlineStr">
        <is>
          <t>제외</t>
        </is>
      </c>
      <c r="K42" t="inlineStr"/>
    </row>
    <row r="43">
      <c r="A43" t="inlineStr"/>
      <c r="B43" t="inlineStr">
        <is>
          <t xml:space="preserve"> 갑오징어솔방울</t>
        </is>
      </c>
      <c r="C43" t="inlineStr">
        <is>
          <t>베트남 /국내가공</t>
        </is>
      </c>
      <c r="D43" t="inlineStr">
        <is>
          <t>±3cm*±4cm</t>
        </is>
      </c>
      <c r="E43" t="inlineStr">
        <is>
          <t>kg</t>
        </is>
      </c>
      <c r="F43" t="inlineStr">
        <is>
          <t>*</t>
        </is>
      </c>
      <c r="G43" t="n">
        <v>39750</v>
      </c>
      <c r="H43" t="inlineStr"/>
      <c r="I43" t="inlineStr">
        <is>
          <t>【사양】몸통을탈피 한 후 X 칼집낸 후 절단                           【용도】국, 볶음, 무침</t>
        </is>
      </c>
      <c r="J43" t="inlineStr">
        <is>
          <t>제외</t>
        </is>
      </c>
      <c r="K43" t="inlineStr"/>
    </row>
    <row r="44">
      <c r="A44" t="inlineStr"/>
      <c r="B44" t="inlineStr">
        <is>
          <t xml:space="preserve"> 갑오징어솔방울채(몸통탈피)</t>
        </is>
      </c>
      <c r="C44" t="inlineStr">
        <is>
          <t>국내산</t>
        </is>
      </c>
      <c r="D44" t="inlineStr">
        <is>
          <t>±1cm*±5cm</t>
        </is>
      </c>
      <c r="E44" t="inlineStr">
        <is>
          <t>kg</t>
        </is>
      </c>
      <c r="F44" t="inlineStr"/>
      <c r="G44" t="inlineStr"/>
      <c r="H44" t="inlineStr"/>
      <c r="I44" t="inlineStr">
        <is>
          <t>【사양】몸통을탈피 한 후 X 칼집낸 후 세절                           【용도】국, 볶음, 무침</t>
        </is>
      </c>
      <c r="J44" t="inlineStr">
        <is>
          <t>제외</t>
        </is>
      </c>
      <c r="K44" t="inlineStr"/>
    </row>
    <row r="45">
      <c r="A45" t="inlineStr"/>
      <c r="B45" t="inlineStr">
        <is>
          <t xml:space="preserve"> 갑오징어솔방울채</t>
        </is>
      </c>
      <c r="C45" t="inlineStr">
        <is>
          <t>베트남 /국내가공</t>
        </is>
      </c>
      <c r="D45" t="inlineStr">
        <is>
          <t>±1cm*±5cm</t>
        </is>
      </c>
      <c r="E45" t="inlineStr">
        <is>
          <t>kg</t>
        </is>
      </c>
      <c r="F45" t="inlineStr">
        <is>
          <t>*</t>
        </is>
      </c>
      <c r="G45" t="n">
        <v>39750</v>
      </c>
      <c r="H45" t="inlineStr"/>
      <c r="I45" t="inlineStr">
        <is>
          <t>【사양】몸통을탈피 한 후 X 칼집낸 후 세절                           【용도】국, 볶음, 무침</t>
        </is>
      </c>
      <c r="J45" t="inlineStr">
        <is>
          <t>제외</t>
        </is>
      </c>
      <c r="K45" t="inlineStr"/>
    </row>
    <row r="46">
      <c r="A46" t="inlineStr"/>
      <c r="B46" t="inlineStr">
        <is>
          <t xml:space="preserve"> 베이비갑오징어</t>
        </is>
      </c>
      <c r="C46" t="inlineStr">
        <is>
          <t>중국산</t>
        </is>
      </c>
      <c r="D46" t="inlineStr">
        <is>
          <t>40~50미/kg</t>
        </is>
      </c>
      <c r="E46" t="inlineStr">
        <is>
          <t>kg</t>
        </is>
      </c>
      <c r="F46" t="n">
        <v>21750</v>
      </c>
      <c r="G46" t="inlineStr">
        <is>
          <t>*</t>
        </is>
      </c>
      <c r="H46" t="inlineStr"/>
      <c r="I46" t="inlineStr">
        <is>
          <t>【사양】비가식부위 제거한 온마리                       【용도】국, 볶음, 무침</t>
        </is>
      </c>
      <c r="J46" t="inlineStr">
        <is>
          <t>제외</t>
        </is>
      </c>
      <c r="K46" t="inlineStr"/>
    </row>
    <row r="47">
      <c r="A47" t="inlineStr">
        <is>
          <t>낙   지</t>
        </is>
      </c>
      <c r="B47" t="inlineStr">
        <is>
          <t xml:space="preserve"> 낙지채(국내산)</t>
        </is>
      </c>
      <c r="C47" t="inlineStr">
        <is>
          <t>국내산</t>
        </is>
      </c>
      <c r="D47" t="inlineStr">
        <is>
          <t>±5cm</t>
        </is>
      </c>
      <c r="E47" t="inlineStr">
        <is>
          <t>kg</t>
        </is>
      </c>
      <c r="F47" t="n">
        <v>36000</v>
      </c>
      <c r="G47" t="n">
        <v>39000</v>
      </c>
      <c r="H47" t="inlineStr">
        <is>
          <t>▲500</t>
        </is>
      </c>
      <c r="I47" t="inlineStr">
        <is>
          <t>【사양】비가식부위를 제거·세척한 후 세절                                                   【용도】전골, 볶음</t>
        </is>
      </c>
      <c r="J47" t="inlineStr">
        <is>
          <t>제외</t>
        </is>
      </c>
      <c r="K47" t="inlineStr">
        <is>
          <t>H</t>
        </is>
      </c>
    </row>
    <row r="48">
      <c r="A48" t="inlineStr"/>
      <c r="B48" t="inlineStr">
        <is>
          <t xml:space="preserve"> 낙지채(중국) - 수입완제품</t>
        </is>
      </c>
      <c r="C48" t="inlineStr">
        <is>
          <t>중국산</t>
        </is>
      </c>
      <c r="D48" t="inlineStr">
        <is>
          <t>±5cm</t>
        </is>
      </c>
      <c r="E48" t="inlineStr">
        <is>
          <t>kg</t>
        </is>
      </c>
      <c r="F48" t="n">
        <v>18750</v>
      </c>
      <c r="G48" t="inlineStr">
        <is>
          <t>*</t>
        </is>
      </c>
      <c r="H48" t="inlineStr"/>
      <c r="I48" t="inlineStr">
        <is>
          <t>【사양】수입완제품으로 IQF                                                                           【용도】전골, 볶음, 숙회용</t>
        </is>
      </c>
      <c r="J48" t="inlineStr">
        <is>
          <t>제외</t>
        </is>
      </c>
      <c r="K48" t="inlineStr"/>
    </row>
    <row r="49">
      <c r="A49" t="inlineStr"/>
      <c r="B49" t="inlineStr">
        <is>
          <t xml:space="preserve"> 낙지채(베트남) - 수입완제품</t>
        </is>
      </c>
      <c r="C49" t="inlineStr">
        <is>
          <t>베트남</t>
        </is>
      </c>
      <c r="D49" t="inlineStr">
        <is>
          <t>±5cm</t>
        </is>
      </c>
      <c r="E49" t="inlineStr">
        <is>
          <t>kg</t>
        </is>
      </c>
      <c r="F49" t="inlineStr">
        <is>
          <t>일시품절</t>
        </is>
      </c>
      <c r="G49" t="inlineStr">
        <is>
          <t>*</t>
        </is>
      </c>
      <c r="H49" t="inlineStr"/>
      <c r="I49" t="inlineStr">
        <is>
          <t>【사양】수입완제품으로 IQF                                                                           【용도】전골, 볶음</t>
        </is>
      </c>
      <c r="J49" t="inlineStr">
        <is>
          <t>제외</t>
        </is>
      </c>
      <c r="K49" t="inlineStr"/>
    </row>
    <row r="50">
      <c r="A50" t="inlineStr"/>
      <c r="B50" t="inlineStr">
        <is>
          <t xml:space="preserve"> 낙지채(인도네시아) - 수입완제품</t>
        </is>
      </c>
      <c r="C50" t="inlineStr">
        <is>
          <t>인도네시아</t>
        </is>
      </c>
      <c r="D50" t="inlineStr">
        <is>
          <t>±5cm</t>
        </is>
      </c>
      <c r="E50" t="inlineStr">
        <is>
          <t>kg</t>
        </is>
      </c>
      <c r="F50" t="n">
        <v>18150</v>
      </c>
      <c r="G50" t="inlineStr">
        <is>
          <t>*</t>
        </is>
      </c>
      <c r="H50" t="inlineStr"/>
      <c r="I50" t="inlineStr">
        <is>
          <t>【사양】수입완제품으로 소분(블록포장)                                                                           【용도】전골, 볶음</t>
        </is>
      </c>
      <c r="J50" t="inlineStr">
        <is>
          <t>제외</t>
        </is>
      </c>
      <c r="K50" t="inlineStr"/>
    </row>
    <row r="51">
      <c r="A51" t="inlineStr">
        <is>
          <t>쭈
꾸
미</t>
        </is>
      </c>
      <c r="B51" t="inlineStr">
        <is>
          <t xml:space="preserve"> 쭈꾸미채(국내산)</t>
        </is>
      </c>
      <c r="C51" t="inlineStr">
        <is>
          <t>국내산</t>
        </is>
      </c>
      <c r="D51" t="inlineStr">
        <is>
          <t>±5cm</t>
        </is>
      </c>
      <c r="E51" t="inlineStr">
        <is>
          <t>kg</t>
        </is>
      </c>
      <c r="F51" t="n">
        <v>40500</v>
      </c>
      <c r="G51" t="n">
        <v>43500</v>
      </c>
      <c r="H51" t="inlineStr"/>
      <c r="I51" t="inlineStr">
        <is>
          <t>【사양】비가식부위 제거 후 세절
【용도】볶음, 전골</t>
        </is>
      </c>
      <c r="J51" t="inlineStr">
        <is>
          <t>제외</t>
        </is>
      </c>
      <c r="K51" t="inlineStr">
        <is>
          <t>H</t>
        </is>
      </c>
    </row>
    <row r="52">
      <c r="A52" t="inlineStr"/>
      <c r="B52" t="inlineStr">
        <is>
          <t xml:space="preserve"> 쭈꾸미채(인도네시아) - 국내가공</t>
        </is>
      </c>
      <c r="C52" t="inlineStr">
        <is>
          <t>인도네시아</t>
        </is>
      </c>
      <c r="D52" t="inlineStr">
        <is>
          <t>±5cm</t>
        </is>
      </c>
      <c r="E52" t="inlineStr">
        <is>
          <t>kg</t>
        </is>
      </c>
      <c r="F52" t="n">
        <v>20250</v>
      </c>
      <c r="G52" t="n">
        <v>23250</v>
      </c>
      <c r="H52" t="inlineStr">
        <is>
          <t>▲500</t>
        </is>
      </c>
      <c r="I52" t="inlineStr">
        <is>
          <t xml:space="preserve">【사양】비가식부위를 제거, 세척한 후 세절
【용도】볶음,국,숙회 </t>
        </is>
      </c>
      <c r="J52" t="inlineStr">
        <is>
          <t>제외</t>
        </is>
      </c>
      <c r="K52" t="inlineStr">
        <is>
          <t>H</t>
        </is>
      </c>
    </row>
    <row r="53">
      <c r="A53" t="inlineStr"/>
      <c r="B53" t="inlineStr">
        <is>
          <t xml:space="preserve"> 쭈꾸미채(베트남산)-수입완제품</t>
        </is>
      </c>
      <c r="C53" t="inlineStr">
        <is>
          <t>베트남</t>
        </is>
      </c>
      <c r="D53" t="inlineStr">
        <is>
          <t>±5cm</t>
        </is>
      </c>
      <c r="E53" t="inlineStr">
        <is>
          <t>kg</t>
        </is>
      </c>
      <c r="F53" t="n">
        <v>17700</v>
      </c>
      <c r="G53" t="inlineStr">
        <is>
          <t>*</t>
        </is>
      </c>
      <c r="H53" t="inlineStr"/>
      <c r="I53" t="inlineStr">
        <is>
          <t xml:space="preserve">【사양】완제품소분, IQF
【용도】볶음,국,숙회 </t>
        </is>
      </c>
      <c r="J53" t="inlineStr">
        <is>
          <t>제외</t>
        </is>
      </c>
      <c r="K53" t="inlineStr"/>
    </row>
    <row r="54">
      <c r="A54" t="inlineStr"/>
      <c r="B54" t="inlineStr">
        <is>
          <t xml:space="preserve"> 쭈꾸미채(인도네시아) - 수입완제품</t>
        </is>
      </c>
      <c r="C54" t="inlineStr">
        <is>
          <t>인도네시아</t>
        </is>
      </c>
      <c r="D54" t="inlineStr">
        <is>
          <t>±5cm</t>
        </is>
      </c>
      <c r="E54" t="inlineStr">
        <is>
          <t>kg</t>
        </is>
      </c>
      <c r="F54" t="n">
        <v>17250</v>
      </c>
      <c r="G54" t="inlineStr">
        <is>
          <t>*</t>
        </is>
      </c>
      <c r="H54" t="inlineStr">
        <is>
          <t>▲500</t>
        </is>
      </c>
      <c r="I54" t="inlineStr">
        <is>
          <t xml:space="preserve">【사양】수입완제품으로 소분(블럭포장)
【용도】볶음,국,숙회 </t>
        </is>
      </c>
      <c r="J54" t="inlineStr">
        <is>
          <t>제외</t>
        </is>
      </c>
      <c r="K54" t="inlineStr"/>
    </row>
    <row r="55">
      <c r="A55" t="inlineStr"/>
      <c r="B55" t="inlineStr">
        <is>
          <t xml:space="preserve"> 베이비쭈꾸미</t>
        </is>
      </c>
      <c r="C55" t="inlineStr">
        <is>
          <t>베트남</t>
        </is>
      </c>
      <c r="D55" t="inlineStr">
        <is>
          <t>10±5g</t>
        </is>
      </c>
      <c r="E55" t="inlineStr">
        <is>
          <t>kg</t>
        </is>
      </c>
      <c r="F55" t="n">
        <v>21000</v>
      </c>
      <c r="G55" t="inlineStr">
        <is>
          <t>*</t>
        </is>
      </c>
      <c r="H55" t="inlineStr"/>
      <c r="I55" t="inlineStr">
        <is>
          <t>【사양】베이비쭈꾸미 온마리
【용도】볶음,국</t>
        </is>
      </c>
      <c r="J55" t="inlineStr">
        <is>
          <t>제외</t>
        </is>
      </c>
      <c r="K55" t="inlineStr"/>
    </row>
    <row r="56">
      <c r="A56" t="inlineStr">
        <is>
          <t>문   어</t>
        </is>
      </c>
      <c r="B56" t="inlineStr">
        <is>
          <t xml:space="preserve"> 활문어</t>
        </is>
      </c>
      <c r="C56" t="inlineStr">
        <is>
          <t>국내산</t>
        </is>
      </c>
      <c r="D56" t="inlineStr">
        <is>
          <t xml:space="preserve">2~3미정도 </t>
        </is>
      </c>
      <c r="E56" t="inlineStr">
        <is>
          <t>kg</t>
        </is>
      </c>
      <c r="F56" t="inlineStr">
        <is>
          <t>*</t>
        </is>
      </c>
      <c r="G56" t="n">
        <v>48000</v>
      </c>
      <c r="H56" t="inlineStr"/>
      <c r="I56" t="inlineStr">
        <is>
          <t>【사양】생물문어, 온마리, 내장제거X
【용도】숙회, 무침</t>
        </is>
      </c>
      <c r="J56" t="inlineStr"/>
      <c r="K56" t="inlineStr"/>
    </row>
    <row r="57">
      <c r="A57" t="inlineStr"/>
      <c r="B57" t="inlineStr">
        <is>
          <t xml:space="preserve"> 절단문어</t>
        </is>
      </c>
      <c r="C57" t="inlineStr">
        <is>
          <t>말레이  시아</t>
        </is>
      </c>
      <c r="D57" t="inlineStr">
        <is>
          <t>±3cm</t>
        </is>
      </c>
      <c r="E57" t="inlineStr">
        <is>
          <t>kg</t>
        </is>
      </c>
      <c r="F57" t="n">
        <v>36750</v>
      </c>
      <c r="G57" t="inlineStr">
        <is>
          <t>*</t>
        </is>
      </c>
      <c r="H57" t="inlineStr"/>
      <c r="I57" t="inlineStr">
        <is>
          <t>【사양】자숙문어
【용도】샐러드, 무침, 볶음</t>
        </is>
      </c>
      <c r="J57" t="inlineStr"/>
      <c r="K57" t="inlineStr"/>
    </row>
    <row r="58">
      <c r="A58" t="inlineStr"/>
      <c r="B58" t="inlineStr">
        <is>
          <t xml:space="preserve"> 냉동자숙문어</t>
        </is>
      </c>
      <c r="C58" t="inlineStr">
        <is>
          <t>중국산</t>
        </is>
      </c>
      <c r="D58" t="inlineStr">
        <is>
          <t>약 800g~1.5kg/미</t>
        </is>
      </c>
      <c r="E58" t="inlineStr">
        <is>
          <t>kg</t>
        </is>
      </c>
      <c r="F58" t="inlineStr">
        <is>
          <t>일시품절</t>
        </is>
      </c>
      <c r="G58" t="inlineStr">
        <is>
          <t>*</t>
        </is>
      </c>
      <c r="H58" t="inlineStr"/>
      <c r="I58" t="inlineStr">
        <is>
          <t>【사양】자숙문어 1마리씩 개별 비닐 포장</t>
        </is>
      </c>
      <c r="J58" t="inlineStr"/>
      <c r="K58" t="inlineStr"/>
    </row>
    <row r="59">
      <c r="A59" t="inlineStr">
        <is>
          <t>한
치</t>
        </is>
      </c>
      <c r="B59" t="inlineStr">
        <is>
          <t xml:space="preserve"> 한치몸통채</t>
        </is>
      </c>
      <c r="C59" t="inlineStr">
        <is>
          <t>국내산</t>
        </is>
      </c>
      <c r="D59" t="inlineStr">
        <is>
          <t>±0.7cm*±5cm</t>
        </is>
      </c>
      <c r="E59" t="inlineStr">
        <is>
          <t>kg</t>
        </is>
      </c>
      <c r="F59" t="inlineStr"/>
      <c r="G59" t="inlineStr"/>
      <c r="H59" t="inlineStr"/>
      <c r="I59" t="inlineStr">
        <is>
          <t>【사양】몸통만 세절, 유피
【용도】볶음,국용,무침</t>
        </is>
      </c>
      <c r="J59" t="inlineStr">
        <is>
          <t>제외</t>
        </is>
      </c>
      <c r="K59" t="inlineStr">
        <is>
          <t>H</t>
        </is>
      </c>
    </row>
    <row r="60">
      <c r="A60" t="inlineStr"/>
      <c r="B60" t="inlineStr">
        <is>
          <t xml:space="preserve"> 한치몸통탈피채</t>
        </is>
      </c>
      <c r="C60" t="inlineStr">
        <is>
          <t>국내산</t>
        </is>
      </c>
      <c r="D60" t="inlineStr">
        <is>
          <t>±0.7cm*±5cm</t>
        </is>
      </c>
      <c r="E60" t="inlineStr">
        <is>
          <t>kg</t>
        </is>
      </c>
      <c r="F60" t="inlineStr"/>
      <c r="G60" t="inlineStr"/>
      <c r="H60" t="inlineStr"/>
      <c r="I60" t="inlineStr">
        <is>
          <t>【사양】몸통 탈피 후 세절, 탈피
【용도】볶음,국용,무침</t>
        </is>
      </c>
      <c r="J60" t="inlineStr">
        <is>
          <t>제외</t>
        </is>
      </c>
      <c r="K60" t="inlineStr">
        <is>
          <t>H</t>
        </is>
      </c>
    </row>
    <row r="61">
      <c r="A61" t="inlineStr">
        <is>
          <t xml:space="preserve">     ◈ 꽃게류</t>
        </is>
      </c>
      <c r="B61" t="inlineStr"/>
      <c r="C61" t="inlineStr"/>
      <c r="D61" t="inlineStr"/>
      <c r="E61" t="inlineStr"/>
      <c r="F61" t="inlineStr"/>
      <c r="G61" t="inlineStr"/>
      <c r="H61" t="inlineStr"/>
      <c r="I61" t="inlineStr"/>
      <c r="J61" t="inlineStr"/>
      <c r="K61" t="inlineStr"/>
    </row>
    <row r="62">
      <c r="A62" t="inlineStr">
        <is>
          <t>구분</t>
        </is>
      </c>
      <c r="B62" t="inlineStr">
        <is>
          <t>제   품   명</t>
        </is>
      </c>
      <c r="C62" t="inlineStr">
        <is>
          <t>원산지</t>
        </is>
      </c>
      <c r="D62" t="inlineStr">
        <is>
          <t>제 품 규 격</t>
        </is>
      </c>
      <c r="E62" t="inlineStr">
        <is>
          <t>단위</t>
        </is>
      </c>
      <c r="F62" t="inlineStr">
        <is>
          <t>냉동</t>
        </is>
      </c>
      <c r="G62" t="inlineStr">
        <is>
          <t>냉장</t>
        </is>
      </c>
      <c r="H62" t="inlineStr">
        <is>
          <t>변동</t>
        </is>
      </c>
      <c r="I62" t="inlineStr">
        <is>
          <t>제품사양 및 용도설명</t>
        </is>
      </c>
      <c r="J62" t="inlineStr">
        <is>
          <t>과세</t>
        </is>
      </c>
      <c r="K62" t="inlineStr">
        <is>
          <t>HACCP</t>
        </is>
      </c>
    </row>
    <row r="63">
      <c r="A63" t="inlineStr">
        <is>
          <t>꽃
게</t>
        </is>
      </c>
      <c r="B63" t="inlineStr">
        <is>
          <t>꽃게절단S</t>
        </is>
      </c>
      <c r="C63" t="inlineStr">
        <is>
          <t>중국산</t>
        </is>
      </c>
      <c r="D63" t="inlineStr">
        <is>
          <t xml:space="preserve">1팩당450g        /±33조각 </t>
        </is>
      </c>
      <c r="E63" t="inlineStr">
        <is>
          <t>팩</t>
        </is>
      </c>
      <c r="F63" t="n">
        <v>4500</v>
      </c>
      <c r="G63" t="inlineStr">
        <is>
          <t>*</t>
        </is>
      </c>
      <c r="H63" t="inlineStr"/>
      <c r="I63" t="inlineStr">
        <is>
          <t>【사양】등껍질 제거후 1/2 절단, 수입완제품
【용도】탕용/튀김용</t>
        </is>
      </c>
      <c r="J63" t="inlineStr"/>
      <c r="K63" t="inlineStr"/>
    </row>
    <row r="64">
      <c r="A64" t="inlineStr"/>
      <c r="B64" t="inlineStr">
        <is>
          <t>꽃게절단 4절</t>
        </is>
      </c>
      <c r="C64" t="inlineStr">
        <is>
          <t>국내산
(서해안)</t>
        </is>
      </c>
      <c r="D64" t="inlineStr">
        <is>
          <t>1토막: 30/40g   1팩 약 25~28토막</t>
        </is>
      </c>
      <c r="E64" t="inlineStr">
        <is>
          <t>팩</t>
        </is>
      </c>
      <c r="F64" t="n">
        <v>19500</v>
      </c>
      <c r="G64" t="inlineStr">
        <is>
          <t>*</t>
        </is>
      </c>
      <c r="H64" t="inlineStr"/>
      <c r="I64" t="inlineStr">
        <is>
          <t>【사양】끝발제거, 1/4 절단, 실중량 880g이상
【용도】탕용/찜용/튀김용</t>
        </is>
      </c>
      <c r="J64" t="inlineStr">
        <is>
          <t>할인제외</t>
        </is>
      </c>
      <c r="K64" t="inlineStr">
        <is>
          <t>H</t>
        </is>
      </c>
    </row>
    <row r="65">
      <c r="A65" t="inlineStr"/>
      <c r="B65" t="inlineStr">
        <is>
          <t>꽃게절단 2절</t>
        </is>
      </c>
      <c r="C65" t="inlineStr">
        <is>
          <t>국내산
(서해안)</t>
        </is>
      </c>
      <c r="D65" t="inlineStr">
        <is>
          <t>1토막: 50/60g   1팩 약 16~20토막</t>
        </is>
      </c>
      <c r="E65" t="inlineStr">
        <is>
          <t>팩</t>
        </is>
      </c>
      <c r="F65" t="n">
        <v>19200</v>
      </c>
      <c r="G65" t="inlineStr">
        <is>
          <t>*</t>
        </is>
      </c>
      <c r="H65" t="inlineStr"/>
      <c r="I65" t="inlineStr">
        <is>
          <t>【사양】끝발제거, 1/2 절단, 실중량 880g이상
【용도】탕용/찜용/튀김용</t>
        </is>
      </c>
      <c r="J65" t="inlineStr">
        <is>
          <t>할인제외</t>
        </is>
      </c>
      <c r="K65" t="inlineStr">
        <is>
          <t>H</t>
        </is>
      </c>
    </row>
    <row r="66">
      <c r="A66" t="inlineStr"/>
      <c r="B66" t="inlineStr">
        <is>
          <t>꽃게 온마리</t>
        </is>
      </c>
      <c r="C66" t="inlineStr">
        <is>
          <t>국내산
(서해안)</t>
        </is>
      </c>
      <c r="D66" t="inlineStr">
        <is>
          <t>마리당 160~180g</t>
        </is>
      </c>
      <c r="E66" t="inlineStr">
        <is>
          <t>kg</t>
        </is>
      </c>
      <c r="F66" t="n">
        <v>20250</v>
      </c>
      <c r="G66" t="inlineStr">
        <is>
          <t>*</t>
        </is>
      </c>
      <c r="H66" t="inlineStr"/>
      <c r="I66" t="inlineStr">
        <is>
          <t>【사양】등껍질과 발끝제거 안되어있음
【용도】탕용/찜용/튀김용</t>
        </is>
      </c>
      <c r="J66" t="inlineStr"/>
      <c r="K66" t="inlineStr"/>
    </row>
    <row r="67">
      <c r="A67" t="inlineStr"/>
      <c r="B67" t="inlineStr">
        <is>
          <t>꽃게 온마리</t>
        </is>
      </c>
      <c r="C67" t="inlineStr">
        <is>
          <t>파키스탄</t>
        </is>
      </c>
      <c r="D67" t="inlineStr">
        <is>
          <t>마리당 100~150g</t>
        </is>
      </c>
      <c r="E67" t="inlineStr">
        <is>
          <t>kg</t>
        </is>
      </c>
      <c r="F67" t="n">
        <v>12600</v>
      </c>
      <c r="G67" t="inlineStr">
        <is>
          <t>*</t>
        </is>
      </c>
      <c r="H67" t="inlineStr"/>
      <c r="I67" t="inlineStr">
        <is>
          <t>【사양】전체길이 20cm내외, 삼점게 온마리
【용도】탕용/찜용/튀김용</t>
        </is>
      </c>
      <c r="J67" t="inlineStr"/>
      <c r="K67" t="inlineStr"/>
    </row>
    <row r="68">
      <c r="A68" t="inlineStr"/>
      <c r="B68" t="inlineStr">
        <is>
          <t>베이비크랩</t>
        </is>
      </c>
      <c r="C68" t="inlineStr">
        <is>
          <t>베트남</t>
        </is>
      </c>
      <c r="D68" t="inlineStr"/>
      <c r="E68" t="inlineStr">
        <is>
          <t>kg</t>
        </is>
      </c>
      <c r="F68" t="inlineStr">
        <is>
          <t>일시품절</t>
        </is>
      </c>
      <c r="G68" t="inlineStr">
        <is>
          <t>*</t>
        </is>
      </c>
      <c r="H68" t="inlineStr"/>
      <c r="I68" t="inlineStr">
        <is>
          <t>【사양】빵게, 미니게 1kg 블럭동결
【용도】튀김용</t>
        </is>
      </c>
      <c r="J68" t="inlineStr"/>
      <c r="K68" t="inlineStr"/>
    </row>
    <row r="69">
      <c r="A69" t="inlineStr">
        <is>
          <t xml:space="preserve">대    게    </t>
        </is>
      </c>
      <c r="B69" t="inlineStr">
        <is>
          <t>게다리살(3단)</t>
        </is>
      </c>
      <c r="C69" t="inlineStr">
        <is>
          <t>국내산</t>
        </is>
      </c>
      <c r="D69" t="inlineStr">
        <is>
          <t>700g/팩</t>
        </is>
      </c>
      <c r="E69" t="inlineStr">
        <is>
          <t>팩</t>
        </is>
      </c>
      <c r="F69" t="n">
        <v>69450</v>
      </c>
      <c r="G69" t="inlineStr">
        <is>
          <t>*</t>
        </is>
      </c>
      <c r="H69" t="inlineStr"/>
      <c r="I69" t="inlineStr">
        <is>
          <t>【사양】붉은대게살 500g, 정제수 200g        게다리모양 그대로의 상품급</t>
        </is>
      </c>
      <c r="J69" t="inlineStr">
        <is>
          <t>★</t>
        </is>
      </c>
      <c r="K69" t="inlineStr"/>
    </row>
    <row r="70">
      <c r="A70" t="inlineStr"/>
      <c r="B70" t="inlineStr">
        <is>
          <t>게다리살(3단/파지)</t>
        </is>
      </c>
      <c r="C70" t="inlineStr">
        <is>
          <t>국내산</t>
        </is>
      </c>
      <c r="D70" t="inlineStr">
        <is>
          <t>700g/팩</t>
        </is>
      </c>
      <c r="E70" t="inlineStr">
        <is>
          <t>팩</t>
        </is>
      </c>
      <c r="F70" t="n">
        <v>43650</v>
      </c>
      <c r="G70" t="inlineStr">
        <is>
          <t>*</t>
        </is>
      </c>
      <c r="H70" t="inlineStr"/>
      <c r="I70" t="inlineStr">
        <is>
          <t>【사양】게다리살과 파지 몸통살 혼합제품</t>
        </is>
      </c>
      <c r="J70" t="inlineStr">
        <is>
          <t>★</t>
        </is>
      </c>
      <c r="K70" t="inlineStr"/>
    </row>
    <row r="71">
      <c r="A71" t="inlineStr"/>
      <c r="B71" t="inlineStr">
        <is>
          <t>게다리살(파지)</t>
        </is>
      </c>
      <c r="C71" t="inlineStr">
        <is>
          <t>국내산</t>
        </is>
      </c>
      <c r="D71" t="inlineStr">
        <is>
          <t>700g/팩</t>
        </is>
      </c>
      <c r="E71" t="inlineStr">
        <is>
          <t>팩</t>
        </is>
      </c>
      <c r="F71" t="n">
        <v>35250</v>
      </c>
      <c r="G71" t="inlineStr">
        <is>
          <t>*</t>
        </is>
      </c>
      <c r="H71" t="inlineStr"/>
      <c r="I71" t="inlineStr">
        <is>
          <t xml:space="preserve">【사양】붉은대게살, 정제수, 정제소금 등   【용도】죽, 샐러드용    </t>
        </is>
      </c>
      <c r="J71" t="inlineStr">
        <is>
          <t>★</t>
        </is>
      </c>
      <c r="K71" t="inlineStr"/>
    </row>
    <row r="72">
      <c r="A72" t="inlineStr">
        <is>
          <t xml:space="preserve">     ◈  새우류</t>
        </is>
      </c>
      <c r="B72" t="inlineStr"/>
      <c r="C72" t="inlineStr"/>
      <c r="D72" t="inlineStr"/>
      <c r="E72" t="inlineStr"/>
      <c r="F72" t="inlineStr"/>
      <c r="G72" t="inlineStr"/>
      <c r="H72" t="inlineStr"/>
      <c r="I72" t="inlineStr"/>
      <c r="J72" t="inlineStr"/>
      <c r="K72" t="inlineStr"/>
    </row>
    <row r="73">
      <c r="A73" t="inlineStr">
        <is>
          <t>구분</t>
        </is>
      </c>
      <c r="B73" t="inlineStr">
        <is>
          <t>제   품   명</t>
        </is>
      </c>
      <c r="C73" t="inlineStr">
        <is>
          <t>원산지</t>
        </is>
      </c>
      <c r="D73" t="inlineStr">
        <is>
          <t>제 품 규 격</t>
        </is>
      </c>
      <c r="E73" t="inlineStr">
        <is>
          <t>단위</t>
        </is>
      </c>
      <c r="F73" t="inlineStr">
        <is>
          <t>냉동</t>
        </is>
      </c>
      <c r="G73" t="inlineStr">
        <is>
          <t>냉장</t>
        </is>
      </c>
      <c r="H73" t="inlineStr">
        <is>
          <t>변동</t>
        </is>
      </c>
      <c r="I73" t="inlineStr">
        <is>
          <t>제품사양 및 용도설명</t>
        </is>
      </c>
      <c r="J73" t="inlineStr">
        <is>
          <t>과세</t>
        </is>
      </c>
      <c r="K73" t="inlineStr">
        <is>
          <t>HACCP</t>
        </is>
      </c>
    </row>
    <row r="74">
      <c r="A74" t="inlineStr">
        <is>
          <t>새
우    살</t>
        </is>
      </c>
      <c r="B74" t="inlineStr">
        <is>
          <t>홍새우살</t>
        </is>
      </c>
      <c r="C74" t="inlineStr">
        <is>
          <t>국내산</t>
        </is>
      </c>
      <c r="D74" t="inlineStr">
        <is>
          <t>200-300미 내외</t>
        </is>
      </c>
      <c r="E74" t="inlineStr">
        <is>
          <t>kg</t>
        </is>
      </c>
      <c r="F74" t="n">
        <v>50100</v>
      </c>
      <c r="G74" t="n">
        <v>51750</v>
      </c>
      <c r="H74" t="inlineStr">
        <is>
          <t>▲5000</t>
        </is>
      </c>
      <c r="I74" t="inlineStr">
        <is>
          <t>【사양】200-300미 내외, 홍새우 두절, 꼬리, 껍질제거/ 냉동은 500g,1kg 블럭동결</t>
        </is>
      </c>
      <c r="J74" t="inlineStr"/>
      <c r="K74" t="inlineStr"/>
    </row>
    <row r="75">
      <c r="A75" t="inlineStr"/>
      <c r="B75" t="inlineStr"/>
      <c r="C75" t="inlineStr">
        <is>
          <t>중국산</t>
        </is>
      </c>
      <c r="D75" t="inlineStr">
        <is>
          <t>100-200 사이즈</t>
        </is>
      </c>
      <c r="E75" t="inlineStr">
        <is>
          <t>kg</t>
        </is>
      </c>
      <c r="F75" t="n">
        <v>23250</v>
      </c>
      <c r="G75" t="n">
        <v>26250</v>
      </c>
      <c r="H75" t="inlineStr"/>
      <c r="I75" t="inlineStr">
        <is>
          <t>【사양】100-200사이즈, 홍새우 두절, 꼬리,껍질제거, IQF</t>
        </is>
      </c>
      <c r="J75" t="inlineStr"/>
      <c r="K75" t="inlineStr"/>
    </row>
    <row r="76">
      <c r="A76" t="inlineStr"/>
      <c r="B76" t="inlineStr">
        <is>
          <t>생새우살</t>
        </is>
      </c>
      <c r="C76" t="inlineStr">
        <is>
          <t>국내산</t>
        </is>
      </c>
      <c r="D76" t="inlineStr">
        <is>
          <t>200미 내외</t>
        </is>
      </c>
      <c r="E76" t="inlineStr">
        <is>
          <t>kg</t>
        </is>
      </c>
      <c r="F76" t="n">
        <v>36600</v>
      </c>
      <c r="G76" t="n">
        <v>36600</v>
      </c>
      <c r="H76" t="inlineStr"/>
      <c r="I76" t="inlineStr">
        <is>
          <t>【사양】200미 내외, 흰다리새우 두절, 껍질, 꼬리 제거/ 냉동은 500g,1kg 블럭동결       ※1kg이상부터 발주 가능(1kg 이하 소포장 발주)</t>
        </is>
      </c>
      <c r="J76" t="inlineStr"/>
      <c r="K76" t="inlineStr"/>
    </row>
    <row r="77">
      <c r="A77" t="inlineStr"/>
      <c r="B77" t="inlineStr">
        <is>
          <t>백새우살</t>
        </is>
      </c>
      <c r="C77" t="inlineStr">
        <is>
          <t>국내산</t>
        </is>
      </c>
      <c r="D77" t="inlineStr">
        <is>
          <t>200미 내외</t>
        </is>
      </c>
      <c r="E77" t="inlineStr">
        <is>
          <t>kg</t>
        </is>
      </c>
      <c r="F77" t="n">
        <v>36600</v>
      </c>
      <c r="G77" t="n">
        <v>36600</v>
      </c>
      <c r="H77" t="inlineStr"/>
      <c r="I77" t="inlineStr">
        <is>
          <t xml:space="preserve">【사양】흰다리새우 탈각, 냉동은 500g, 1kg 블록   【용도】국용/찜용/볶음밥용 외                    ※1kg이상부터 발주 가능(1kg 이하 소포장 발주) </t>
        </is>
      </c>
      <c r="J77" t="inlineStr"/>
      <c r="K77" t="inlineStr"/>
    </row>
    <row r="78">
      <c r="A78" t="inlineStr"/>
      <c r="B78" t="inlineStr">
        <is>
          <t>백새우살</t>
        </is>
      </c>
      <c r="C78" t="inlineStr">
        <is>
          <t xml:space="preserve">중국       /베트남 외 </t>
        </is>
      </c>
      <c r="D78" t="inlineStr">
        <is>
          <t>90-110 사이즈</t>
        </is>
      </c>
      <c r="E78" t="inlineStr">
        <is>
          <t>kg</t>
        </is>
      </c>
      <c r="F78" t="n">
        <v>23250</v>
      </c>
      <c r="G78" t="n">
        <v>28500</v>
      </c>
      <c r="H78" t="inlineStr"/>
      <c r="I78" t="inlineStr">
        <is>
          <t>【사양】흰다리새우 탈각, 냉동 IQF 개별동결 
【용도】국용/찜용/볶음밥용 외</t>
        </is>
      </c>
      <c r="J78" t="inlineStr"/>
      <c r="K78" t="inlineStr"/>
    </row>
    <row r="79">
      <c r="A79" t="inlineStr"/>
      <c r="B79" t="inlineStr">
        <is>
          <t>왕백새우살</t>
        </is>
      </c>
      <c r="C79" t="inlineStr">
        <is>
          <t>베트남</t>
        </is>
      </c>
      <c r="D79" t="inlineStr">
        <is>
          <t xml:space="preserve">31/50사이즈 </t>
        </is>
      </c>
      <c r="E79" t="inlineStr">
        <is>
          <t>kg</t>
        </is>
      </c>
      <c r="F79" t="n">
        <v>27750</v>
      </c>
      <c r="G79" t="inlineStr">
        <is>
          <t>*</t>
        </is>
      </c>
      <c r="H79" t="inlineStr"/>
      <c r="I79" t="inlineStr">
        <is>
          <t>【사양】흰대리새우 껍질 제거 후 세척, IQF</t>
        </is>
      </c>
      <c r="J79" t="inlineStr"/>
      <c r="K79" t="inlineStr"/>
    </row>
    <row r="80">
      <c r="A80" t="inlineStr"/>
      <c r="B80" t="inlineStr">
        <is>
          <t>칵테일새우(수입)-자숙</t>
        </is>
      </c>
      <c r="C80" t="inlineStr">
        <is>
          <t>베트남</t>
        </is>
      </c>
      <c r="D80" t="inlineStr">
        <is>
          <t>100미/3150</t>
        </is>
      </c>
      <c r="E80" t="inlineStr">
        <is>
          <t>kg</t>
        </is>
      </c>
      <c r="F80" t="n">
        <v>31500</v>
      </c>
      <c r="G80" t="inlineStr">
        <is>
          <t>*</t>
        </is>
      </c>
      <c r="H80" t="inlineStr"/>
      <c r="I80" t="inlineStr">
        <is>
          <t>【사양】자숙된 흰다리새우탈각,꼬리있음, IQF
 ※사양변경 70미 -&gt; 100미</t>
        </is>
      </c>
      <c r="J80" t="inlineStr">
        <is>
          <t>★</t>
        </is>
      </c>
      <c r="K80" t="inlineStr"/>
    </row>
    <row r="81">
      <c r="A81" t="inlineStr"/>
      <c r="B81" t="inlineStr"/>
      <c r="C81" t="inlineStr">
        <is>
          <t>베트남</t>
        </is>
      </c>
      <c r="D81" t="inlineStr">
        <is>
          <t>180미/7190</t>
        </is>
      </c>
      <c r="E81" t="inlineStr">
        <is>
          <t>kg</t>
        </is>
      </c>
      <c r="F81" t="n">
        <v>30000</v>
      </c>
      <c r="G81" t="inlineStr">
        <is>
          <t>*</t>
        </is>
      </c>
      <c r="H81" t="inlineStr"/>
      <c r="I81" t="inlineStr">
        <is>
          <t>【사양】자숙된 흰다리새우탈각,꼬리있음, IQF
 ※사양변경 140미 -&gt; 180미</t>
        </is>
      </c>
      <c r="J81" t="inlineStr">
        <is>
          <t>★</t>
        </is>
      </c>
      <c r="K81" t="inlineStr"/>
    </row>
    <row r="82">
      <c r="A82" t="inlineStr"/>
      <c r="B82" t="inlineStr">
        <is>
          <t>생칵테일새우</t>
        </is>
      </c>
      <c r="C82" t="inlineStr">
        <is>
          <t>베트남</t>
        </is>
      </c>
      <c r="D82" t="inlineStr">
        <is>
          <t>±50미/IQF</t>
        </is>
      </c>
      <c r="E82" t="inlineStr">
        <is>
          <t>kg</t>
        </is>
      </c>
      <c r="F82" t="n">
        <v>27600</v>
      </c>
      <c r="G82" t="inlineStr">
        <is>
          <t>*</t>
        </is>
      </c>
      <c r="H82" t="inlineStr"/>
      <c r="I82" t="inlineStr">
        <is>
          <t>【사양】생새우, 두절, 껍질제거, 꼬리있음,       마리당 20g내외</t>
        </is>
      </c>
      <c r="J82" t="inlineStr"/>
      <c r="K82" t="inlineStr"/>
    </row>
    <row r="83">
      <c r="A83" t="inlineStr"/>
      <c r="B83" t="inlineStr"/>
      <c r="C83" t="inlineStr">
        <is>
          <t>베트남</t>
        </is>
      </c>
      <c r="D83" t="inlineStr">
        <is>
          <t>±60미/IQF</t>
        </is>
      </c>
      <c r="E83" t="inlineStr">
        <is>
          <t>kg</t>
        </is>
      </c>
      <c r="F83" t="n">
        <v>26550</v>
      </c>
      <c r="G83" t="inlineStr">
        <is>
          <t>*</t>
        </is>
      </c>
      <c r="H83" t="inlineStr"/>
      <c r="I83" t="inlineStr">
        <is>
          <t>【사양】생새우, 두절, 껍질제거, 꼬리있음,       마리당 18g내외</t>
        </is>
      </c>
      <c r="J83" t="inlineStr"/>
      <c r="K83" t="inlineStr"/>
    </row>
    <row r="84">
      <c r="A84" t="inlineStr"/>
      <c r="B84" t="inlineStr"/>
      <c r="C84" t="inlineStr">
        <is>
          <t>베트남</t>
        </is>
      </c>
      <c r="D84" t="inlineStr">
        <is>
          <t>±70미/IQF</t>
        </is>
      </c>
      <c r="E84" t="inlineStr">
        <is>
          <t>kg</t>
        </is>
      </c>
      <c r="F84" t="n">
        <v>24450</v>
      </c>
      <c r="G84" t="inlineStr">
        <is>
          <t>*</t>
        </is>
      </c>
      <c r="H84" t="inlineStr"/>
      <c r="I84" t="inlineStr">
        <is>
          <t>【사양】생새우, 두절, 껍질제거, 꼬리있음, 마리당 15g내외</t>
        </is>
      </c>
      <c r="J84" t="inlineStr"/>
      <c r="K84" t="inlineStr"/>
    </row>
    <row r="85">
      <c r="A85" t="inlineStr"/>
      <c r="B85" t="inlineStr">
        <is>
          <t>노바시새우</t>
        </is>
      </c>
      <c r="C85" t="inlineStr">
        <is>
          <t>베트남</t>
        </is>
      </c>
      <c r="D85" t="inlineStr">
        <is>
          <t>1팩 300g/ 30미</t>
        </is>
      </c>
      <c r="E85" t="inlineStr">
        <is>
          <t>팩</t>
        </is>
      </c>
      <c r="F85" t="n">
        <v>10950</v>
      </c>
      <c r="G85" t="inlineStr">
        <is>
          <t>*</t>
        </is>
      </c>
      <c r="H85" t="inlineStr"/>
      <c r="I85" t="inlineStr">
        <is>
          <t>【사양】C자로 말리지않은 일자 새우, 두절, 껍질제거, 꼬리있음, 약 11cm</t>
        </is>
      </c>
      <c r="J85" t="inlineStr"/>
      <c r="K85" t="inlineStr"/>
    </row>
    <row r="86">
      <c r="A86" t="inlineStr">
        <is>
          <t>흰    다    리   새   우</t>
        </is>
      </c>
      <c r="B86" t="inlineStr">
        <is>
          <t>대하(생물)</t>
        </is>
      </c>
      <c r="C86" t="inlineStr">
        <is>
          <t>국내산</t>
        </is>
      </c>
      <c r="D86" t="inlineStr">
        <is>
          <t>25~30미/kg</t>
        </is>
      </c>
      <c r="E86" t="inlineStr">
        <is>
          <t>kg</t>
        </is>
      </c>
      <c r="F86" t="inlineStr">
        <is>
          <t>*</t>
        </is>
      </c>
      <c r="G86" t="inlineStr">
        <is>
          <t>일시품절</t>
        </is>
      </c>
      <c r="H86" t="inlineStr"/>
      <c r="I86" t="inlineStr">
        <is>
          <t>【사양】당일 오전 생물로 포장, 9~10월 제철</t>
        </is>
      </c>
      <c r="J86" t="inlineStr"/>
      <c r="K86" t="inlineStr"/>
    </row>
    <row r="87">
      <c r="A87" t="inlineStr"/>
      <c r="B87" t="inlineStr">
        <is>
          <t>껍질새우/ 대하</t>
        </is>
      </c>
      <c r="C87" t="inlineStr">
        <is>
          <t>국내산</t>
        </is>
      </c>
      <c r="D87" t="inlineStr">
        <is>
          <t xml:space="preserve">20-30미 </t>
        </is>
      </c>
      <c r="E87" t="inlineStr">
        <is>
          <t>kg</t>
        </is>
      </c>
      <c r="F87" t="inlineStr"/>
      <c r="G87" t="inlineStr"/>
      <c r="H87" t="inlineStr"/>
      <c r="I87" t="inlineStr">
        <is>
          <t>【사양】국산, 대하</t>
        </is>
      </c>
      <c r="J87" t="inlineStr"/>
      <c r="K87" t="inlineStr"/>
    </row>
    <row r="88">
      <c r="A88" t="inlineStr"/>
      <c r="B88" t="inlineStr">
        <is>
          <t>껍질새우/ 중하</t>
        </is>
      </c>
      <c r="C88" t="inlineStr">
        <is>
          <t>국내산</t>
        </is>
      </c>
      <c r="D88" t="inlineStr">
        <is>
          <t>50~60미</t>
        </is>
      </c>
      <c r="E88" t="inlineStr">
        <is>
          <t>kg</t>
        </is>
      </c>
      <c r="F88" t="inlineStr"/>
      <c r="G88" t="inlineStr"/>
      <c r="H88" t="inlineStr"/>
      <c r="I88" t="inlineStr">
        <is>
          <t>【사양】13-15cm, 양식산, 흰다리새우</t>
        </is>
      </c>
      <c r="J88" t="inlineStr"/>
      <c r="K88" t="inlineStr"/>
    </row>
    <row r="89">
      <c r="A89" t="inlineStr"/>
      <c r="B89" t="inlineStr">
        <is>
          <t>흰다리새우(20미)</t>
        </is>
      </c>
      <c r="C89" t="inlineStr">
        <is>
          <t>말레이   시아</t>
        </is>
      </c>
      <c r="D89" t="inlineStr">
        <is>
          <t>20미/500g(팩)</t>
        </is>
      </c>
      <c r="E89" t="inlineStr">
        <is>
          <t>팩</t>
        </is>
      </c>
      <c r="F89" t="n">
        <v>16500</v>
      </c>
      <c r="G89" t="inlineStr">
        <is>
          <t>*</t>
        </is>
      </c>
      <c r="H89" t="inlineStr"/>
      <c r="I89" t="inlineStr">
        <is>
          <t>【사양】껍질이 얇고 부드러움, 약 15~16cm【용도】찜, 탕</t>
        </is>
      </c>
      <c r="J89" t="inlineStr"/>
      <c r="K89" t="inlineStr"/>
    </row>
    <row r="90">
      <c r="A90" t="inlineStr"/>
      <c r="B90" t="inlineStr">
        <is>
          <t>흰다리새우(30미)</t>
        </is>
      </c>
      <c r="C90" t="inlineStr">
        <is>
          <t>말레이   시아</t>
        </is>
      </c>
      <c r="D90" t="inlineStr">
        <is>
          <t>30미/500g(팩)</t>
        </is>
      </c>
      <c r="E90" t="inlineStr">
        <is>
          <t>팩</t>
        </is>
      </c>
      <c r="F90" t="n">
        <v>14550</v>
      </c>
      <c r="G90" t="inlineStr">
        <is>
          <t>*</t>
        </is>
      </c>
      <c r="H90" t="inlineStr"/>
      <c r="I90" t="inlineStr">
        <is>
          <t>【사양】껍질이 얇고 부드러움, 약 13~14cm【용도】찜, 탕</t>
        </is>
      </c>
      <c r="J90" t="inlineStr"/>
      <c r="K90" t="inlineStr"/>
    </row>
    <row r="91">
      <c r="A91" t="inlineStr"/>
      <c r="B91" t="inlineStr">
        <is>
          <t>흰다리새우(40미)</t>
        </is>
      </c>
      <c r="C91" t="inlineStr">
        <is>
          <t>말레이   시아</t>
        </is>
      </c>
      <c r="D91" t="inlineStr">
        <is>
          <t>40미/500g(팩)</t>
        </is>
      </c>
      <c r="E91" t="inlineStr">
        <is>
          <t>팩</t>
        </is>
      </c>
      <c r="F91" t="n">
        <v>13800</v>
      </c>
      <c r="G91" t="inlineStr">
        <is>
          <t>*</t>
        </is>
      </c>
      <c r="H91" t="inlineStr"/>
      <c r="I91" t="inlineStr">
        <is>
          <t>【사양】껍질이 얇고 부드러움, 약 12~13cm【용도】찜, 탕</t>
        </is>
      </c>
      <c r="J91" t="inlineStr"/>
      <c r="K91" t="inlineStr"/>
    </row>
    <row r="92">
      <c r="A92" t="inlineStr"/>
      <c r="B92" t="inlineStr">
        <is>
          <t>흰다리새우(50미)</t>
        </is>
      </c>
      <c r="C92" t="inlineStr">
        <is>
          <t>말레이   시아</t>
        </is>
      </c>
      <c r="D92" t="inlineStr">
        <is>
          <t>50미/500g(팩)</t>
        </is>
      </c>
      <c r="E92" t="inlineStr">
        <is>
          <t>팩</t>
        </is>
      </c>
      <c r="F92" t="n">
        <v>13350</v>
      </c>
      <c r="G92" t="inlineStr">
        <is>
          <t>*</t>
        </is>
      </c>
      <c r="H92" t="inlineStr"/>
      <c r="I92" t="inlineStr">
        <is>
          <t>【사양】껍질이 얇고 부드러움, 약 11~12cm【용도】찜, 탕</t>
        </is>
      </c>
      <c r="J92" t="inlineStr"/>
      <c r="K92" t="inlineStr"/>
    </row>
    <row r="93">
      <c r="A93" t="inlineStr">
        <is>
          <t>블    랙    타    이    거    새   우</t>
        </is>
      </c>
      <c r="B93" t="inlineStr">
        <is>
          <t>블랙타이거새우(6미)</t>
        </is>
      </c>
      <c r="C93" t="inlineStr">
        <is>
          <t>말레이   시아</t>
        </is>
      </c>
      <c r="D93" t="inlineStr">
        <is>
          <t>6미/500g(팩)</t>
        </is>
      </c>
      <c r="E93" t="inlineStr">
        <is>
          <t>팩</t>
        </is>
      </c>
      <c r="F93" t="inlineStr">
        <is>
          <t>일시품절</t>
        </is>
      </c>
      <c r="G93" t="inlineStr">
        <is>
          <t>*</t>
        </is>
      </c>
      <c r="H93" t="inlineStr"/>
      <c r="I93" t="inlineStr">
        <is>
          <t>【사양】IQF 개별동결, 홍다리얼룩새우, 길이 약 22cm</t>
        </is>
      </c>
      <c r="J93" t="inlineStr"/>
      <c r="K93" t="inlineStr"/>
    </row>
    <row r="94">
      <c r="A94" t="inlineStr"/>
      <c r="B94" t="inlineStr">
        <is>
          <t>블랙타이거새우(8미)</t>
        </is>
      </c>
      <c r="C94" t="inlineStr">
        <is>
          <t>말레이   시아</t>
        </is>
      </c>
      <c r="D94" t="inlineStr">
        <is>
          <t>8미/500g(팩)</t>
        </is>
      </c>
      <c r="E94" t="inlineStr">
        <is>
          <t>팩</t>
        </is>
      </c>
      <c r="F94" t="n">
        <v>25050</v>
      </c>
      <c r="G94" t="inlineStr">
        <is>
          <t>*</t>
        </is>
      </c>
      <c r="H94" t="inlineStr"/>
      <c r="I94" t="inlineStr">
        <is>
          <t>【사양】IQF 개별동결, 홍다리얼룩새우, 길이 약 20cm 사양변경: 7미 -&gt; 8미</t>
        </is>
      </c>
      <c r="J94" t="inlineStr"/>
      <c r="K94" t="inlineStr"/>
    </row>
    <row r="95">
      <c r="A95" t="inlineStr"/>
      <c r="B95" t="inlineStr">
        <is>
          <t>블랙타이거새우(10미)</t>
        </is>
      </c>
      <c r="C95" t="inlineStr">
        <is>
          <t>말레이   시아</t>
        </is>
      </c>
      <c r="D95" t="inlineStr">
        <is>
          <t>10미/500g(팩)</t>
        </is>
      </c>
      <c r="E95" t="inlineStr">
        <is>
          <t>팩</t>
        </is>
      </c>
      <c r="F95" t="n">
        <v>23550</v>
      </c>
      <c r="G95" t="inlineStr">
        <is>
          <t>*</t>
        </is>
      </c>
      <c r="H95" t="inlineStr"/>
      <c r="I95" t="inlineStr">
        <is>
          <t>【사양】IQF 개별동결, 홍다리얼룩새우, 길이 약 17~18cm</t>
        </is>
      </c>
      <c r="J95" t="inlineStr"/>
      <c r="K95" t="inlineStr"/>
    </row>
    <row r="96">
      <c r="A96" t="inlineStr"/>
      <c r="B96" t="inlineStr">
        <is>
          <t>블랙타이거새우(12미)</t>
        </is>
      </c>
      <c r="C96" t="inlineStr">
        <is>
          <t>말레이   시아</t>
        </is>
      </c>
      <c r="D96" t="inlineStr">
        <is>
          <t>12미/500g(팩)</t>
        </is>
      </c>
      <c r="E96" t="inlineStr">
        <is>
          <t>팩</t>
        </is>
      </c>
      <c r="F96" t="n">
        <v>21750</v>
      </c>
      <c r="G96" t="inlineStr">
        <is>
          <t>*</t>
        </is>
      </c>
      <c r="H96" t="inlineStr"/>
      <c r="I96" t="inlineStr">
        <is>
          <t>【사양】IQF 개별동결, 홍다리얼룩새우, 길이 약 17cm</t>
        </is>
      </c>
      <c r="J96" t="inlineStr"/>
      <c r="K96" t="inlineStr"/>
    </row>
    <row r="97">
      <c r="A97" t="inlineStr">
        <is>
          <t>랍   스    터</t>
        </is>
      </c>
      <c r="B97" t="inlineStr">
        <is>
          <t>미니 바다가재</t>
        </is>
      </c>
      <c r="C97" t="inlineStr">
        <is>
          <t>수입산</t>
        </is>
      </c>
      <c r="D97" t="inlineStr">
        <is>
          <t>400-500g</t>
        </is>
      </c>
      <c r="E97" t="inlineStr">
        <is>
          <t>마리</t>
        </is>
      </c>
      <c r="F97" t="inlineStr">
        <is>
          <t>*</t>
        </is>
      </c>
      <c r="G97" t="inlineStr">
        <is>
          <t>문의</t>
        </is>
      </c>
      <c r="H97" t="inlineStr"/>
      <c r="I97" t="inlineStr">
        <is>
          <t>1마리 약400~500g정도, 랍스터 온마리</t>
        </is>
      </c>
      <c r="J97" t="inlineStr"/>
      <c r="K97" t="inlineStr"/>
    </row>
    <row r="98">
      <c r="A98" t="inlineStr"/>
      <c r="B98" t="inlineStr">
        <is>
          <t>랍스터테일</t>
        </is>
      </c>
      <c r="C98" t="inlineStr">
        <is>
          <t>수입산</t>
        </is>
      </c>
      <c r="D98" t="inlineStr">
        <is>
          <t>110-130g/마리</t>
        </is>
      </c>
      <c r="E98" t="inlineStr">
        <is>
          <t>마리</t>
        </is>
      </c>
      <c r="F98" t="inlineStr">
        <is>
          <t>*</t>
        </is>
      </c>
      <c r="G98" t="inlineStr">
        <is>
          <t>문의</t>
        </is>
      </c>
      <c r="H98" t="inlineStr"/>
      <c r="I98" t="inlineStr">
        <is>
          <t>1마리 약110~130g정도, 랍스터 꼬리부분만 있음</t>
        </is>
      </c>
      <c r="J98" t="inlineStr"/>
      <c r="K98" t="inlineStr"/>
    </row>
    <row r="99">
      <c r="A99" t="inlineStr">
        <is>
          <t>기   타    새   우   류</t>
        </is>
      </c>
      <c r="B99" t="inlineStr">
        <is>
          <t>찐새우(60미)</t>
        </is>
      </c>
      <c r="C99" t="inlineStr">
        <is>
          <t>베트남</t>
        </is>
      </c>
      <c r="D99" t="inlineStr">
        <is>
          <t>60미</t>
        </is>
      </c>
      <c r="E99" t="inlineStr">
        <is>
          <t>kg</t>
        </is>
      </c>
      <c r="F99" t="n">
        <v>25500</v>
      </c>
      <c r="G99" t="inlineStr">
        <is>
          <t>*</t>
        </is>
      </c>
      <c r="H99" t="inlineStr"/>
      <c r="I99" t="inlineStr">
        <is>
          <t>【사양】IQF 개별동결,자숙, 길이 약 14~15cm</t>
        </is>
      </c>
      <c r="J99" t="inlineStr"/>
      <c r="K99" t="inlineStr"/>
    </row>
    <row r="100">
      <c r="A100" t="inlineStr"/>
      <c r="B100" t="inlineStr">
        <is>
          <t>찐새우(120~150미)</t>
        </is>
      </c>
      <c r="C100" t="inlineStr">
        <is>
          <t>캐나다</t>
        </is>
      </c>
      <c r="D100" t="inlineStr">
        <is>
          <t>120~150미</t>
        </is>
      </c>
      <c r="E100" t="inlineStr">
        <is>
          <t>kg</t>
        </is>
      </c>
      <c r="F100" t="n">
        <v>18600</v>
      </c>
      <c r="G100" t="inlineStr">
        <is>
          <t>*</t>
        </is>
      </c>
      <c r="H100" t="inlineStr"/>
      <c r="I100" t="inlineStr">
        <is>
          <t>【사양】IQF 개별동결,자숙, U자형으로 말려있음, 길이 약 10cm</t>
        </is>
      </c>
      <c r="J100" t="inlineStr"/>
      <c r="K100" t="inlineStr"/>
    </row>
    <row r="101">
      <c r="A101" t="inlineStr"/>
      <c r="B101" t="inlineStr">
        <is>
          <t>가재새우</t>
        </is>
      </c>
      <c r="C101" t="inlineStr">
        <is>
          <t>국내산   (제주)</t>
        </is>
      </c>
      <c r="D101" t="inlineStr">
        <is>
          <t>40-50미</t>
        </is>
      </c>
      <c r="E101" t="inlineStr">
        <is>
          <t>kg</t>
        </is>
      </c>
      <c r="F101" t="n">
        <v>15000</v>
      </c>
      <c r="G101" t="inlineStr">
        <is>
          <t>*</t>
        </is>
      </c>
      <c r="H101" t="inlineStr"/>
      <c r="I101" t="inlineStr">
        <is>
          <t>【사양】딱새우, 쏙새우</t>
        </is>
      </c>
      <c r="J101" t="inlineStr"/>
      <c r="K101" t="inlineStr"/>
    </row>
    <row r="102">
      <c r="A102" t="inlineStr"/>
      <c r="B102" t="inlineStr">
        <is>
          <t>갯가재</t>
        </is>
      </c>
      <c r="C102" t="inlineStr">
        <is>
          <t>국내산</t>
        </is>
      </c>
      <c r="D102" t="inlineStr"/>
      <c r="E102" t="inlineStr">
        <is>
          <t>kg</t>
        </is>
      </c>
      <c r="F102" t="inlineStr">
        <is>
          <t>*</t>
        </is>
      </c>
      <c r="G102" t="inlineStr">
        <is>
          <t>계절상품</t>
        </is>
      </c>
      <c r="H102" t="inlineStr"/>
      <c r="I102" t="inlineStr">
        <is>
          <t>【사양】생물, 제철 3~5월, 탁새, 쏙, 들치</t>
        </is>
      </c>
      <c r="J102" t="inlineStr"/>
      <c r="K102" t="inlineStr"/>
    </row>
    <row r="103">
      <c r="A103" t="inlineStr"/>
      <c r="B103" t="inlineStr">
        <is>
          <t>민물새우</t>
        </is>
      </c>
      <c r="C103" t="inlineStr">
        <is>
          <t>인도산</t>
        </is>
      </c>
      <c r="D103" t="inlineStr">
        <is>
          <t>3-4cm/400g</t>
        </is>
      </c>
      <c r="E103" t="inlineStr">
        <is>
          <t>봉</t>
        </is>
      </c>
      <c r="F103" t="n">
        <v>12750</v>
      </c>
      <c r="G103" t="inlineStr">
        <is>
          <t>*</t>
        </is>
      </c>
      <c r="H103" t="inlineStr"/>
      <c r="I103" t="inlineStr">
        <is>
          <t>【사양】 신선도좋은 가재새우 온마리 손질
【용도】 매운탕/해물탕용</t>
        </is>
      </c>
      <c r="J103" t="inlineStr"/>
      <c r="K103" t="inlineStr"/>
    </row>
    <row r="104">
      <c r="A104" t="inlineStr">
        <is>
          <t xml:space="preserve">     ◈ 해물모듬</t>
        </is>
      </c>
      <c r="B104" t="inlineStr"/>
      <c r="C104" t="inlineStr"/>
      <c r="D104" t="inlineStr"/>
      <c r="E104" t="inlineStr"/>
      <c r="F104" t="inlineStr"/>
      <c r="G104" t="inlineStr"/>
      <c r="H104" t="inlineStr"/>
      <c r="I104" t="inlineStr"/>
      <c r="J104" t="inlineStr"/>
      <c r="K104" t="inlineStr"/>
    </row>
    <row r="105">
      <c r="A105" t="inlineStr">
        <is>
          <t>구분</t>
        </is>
      </c>
      <c r="B105" t="inlineStr">
        <is>
          <t>제   품   명</t>
        </is>
      </c>
      <c r="C105" t="inlineStr">
        <is>
          <t>원산지</t>
        </is>
      </c>
      <c r="D105" t="inlineStr">
        <is>
          <t>제 품 규 격</t>
        </is>
      </c>
      <c r="E105" t="inlineStr">
        <is>
          <t>단위</t>
        </is>
      </c>
      <c r="F105" t="inlineStr">
        <is>
          <t>냉동</t>
        </is>
      </c>
      <c r="G105" t="inlineStr">
        <is>
          <t>냉장</t>
        </is>
      </c>
      <c r="H105" t="inlineStr">
        <is>
          <t>변동</t>
        </is>
      </c>
      <c r="I105" t="inlineStr">
        <is>
          <t>제품사양 및 용도설명</t>
        </is>
      </c>
      <c r="J105" t="inlineStr">
        <is>
          <t>과세</t>
        </is>
      </c>
      <c r="K105" t="inlineStr">
        <is>
          <t>HACCP</t>
        </is>
      </c>
    </row>
    <row r="106">
      <c r="A106" t="inlineStr"/>
      <c r="B106" t="inlineStr">
        <is>
          <t xml:space="preserve"> 해물모듬(홍합포함)</t>
        </is>
      </c>
      <c r="C106" t="inlineStr">
        <is>
          <t>제품사양에 표기</t>
        </is>
      </c>
      <c r="D106" t="inlineStr">
        <is>
          <t>1봉/ 2kg</t>
        </is>
      </c>
      <c r="E106" t="inlineStr">
        <is>
          <t>봉</t>
        </is>
      </c>
      <c r="F106" t="n">
        <v>29250</v>
      </c>
      <c r="G106" t="inlineStr">
        <is>
          <t>*</t>
        </is>
      </c>
      <c r="H106" t="inlineStr"/>
      <c r="I106" t="inlineStr">
        <is>
          <t>【사양】새우살(중국), 바지락살(중국),    오.몸통탈피채(칠레), 홍합살(중국)</t>
        </is>
      </c>
      <c r="J106" t="inlineStr"/>
      <c r="K106" t="inlineStr"/>
    </row>
    <row r="107">
      <c r="A107" t="inlineStr"/>
      <c r="B107" t="inlineStr"/>
      <c r="C107" t="inlineStr"/>
      <c r="D107" t="inlineStr">
        <is>
          <t>1봉/ 2kg</t>
        </is>
      </c>
      <c r="E107" t="inlineStr">
        <is>
          <t>봉</t>
        </is>
      </c>
      <c r="F107" t="n">
        <v>34500</v>
      </c>
      <c r="G107" t="inlineStr">
        <is>
          <t>*</t>
        </is>
      </c>
      <c r="H107" t="inlineStr"/>
      <c r="I107" t="inlineStr">
        <is>
          <t>【사양】새우살(중국), 바지락살(중국),    오.솔방울(국산), 홍합살(중국)</t>
        </is>
      </c>
      <c r="J107" t="inlineStr"/>
      <c r="K107" t="inlineStr"/>
    </row>
    <row r="108">
      <c r="A108" t="inlineStr"/>
      <c r="B108" t="inlineStr">
        <is>
          <t>해물모듬(홍합제외)</t>
        </is>
      </c>
      <c r="C108" t="inlineStr">
        <is>
          <t>제품사양에 표기</t>
        </is>
      </c>
      <c r="D108" t="inlineStr">
        <is>
          <t>1봉/ 2kg</t>
        </is>
      </c>
      <c r="E108" t="inlineStr">
        <is>
          <t>봉</t>
        </is>
      </c>
      <c r="F108" t="n">
        <v>30000</v>
      </c>
      <c r="G108" t="inlineStr">
        <is>
          <t>*</t>
        </is>
      </c>
      <c r="H108" t="inlineStr"/>
      <c r="I108" t="inlineStr">
        <is>
          <t>【사양】새우살(중국), 바지락살(중국),    오.몸통탈피채(칠레)</t>
        </is>
      </c>
      <c r="J108" t="inlineStr"/>
      <c r="K108" t="inlineStr"/>
    </row>
  </sheetData>
  <hyperlinks>
    <hyperlink ref="A2" r:id="rId1"/>
  </hyperlinks>
  <pageMargins left="0.75" right="0.75" top="1" bottom="1" header="0.5" footer="0.5"/>
</worksheet>
</file>

<file path=xl/worksheets/sheet22.xml><?xml version="1.0" encoding="utf-8"?>
<worksheet xmlns:r="http://schemas.openxmlformats.org/officeDocument/2006/relationships" xmlns="http://schemas.openxmlformats.org/spreadsheetml/2006/main">
  <sheetPr>
    <outlinePr summaryBelow="1" summaryRight="1"/>
    <pageSetUpPr/>
  </sheetPr>
  <dimension ref="A1:K103"/>
  <sheetViews>
    <sheetView workbookViewId="0">
      <selection activeCell="A1" sqref="A1"/>
    </sheetView>
  </sheetViews>
  <sheetFormatPr baseColWidth="8" defaultRowHeight="15"/>
  <sheetData>
    <row r="1">
      <c r="A1" t="inlineStr">
        <is>
          <t>5828_용봉_대림씨푸드+6월+단가.xlsx</t>
        </is>
      </c>
    </row>
    <row r="2">
      <c r="A2" t="inlineStr">
        <is>
          <t>https://school062.com/bbs/board.php?bo_table=product_02&amp;wr_id=5828</t>
        </is>
      </c>
    </row>
    <row r="3">
      <c r="A3" s="1" t="inlineStr">
        <is>
          <t xml:space="preserve">     ◈ 어류 제품</t>
        </is>
      </c>
      <c r="B3" s="1" t="inlineStr"/>
      <c r="C3" s="1" t="inlineStr"/>
      <c r="D3" s="1" t="inlineStr"/>
      <c r="E3" s="1" t="inlineStr"/>
      <c r="F3" s="1" t="inlineStr"/>
      <c r="G3" s="1" t="inlineStr"/>
      <c r="H3" s="1" t="inlineStr"/>
      <c r="I3" s="1" t="inlineStr"/>
      <c r="J3" s="1" t="inlineStr"/>
      <c r="K3" s="1" t="inlineStr"/>
    </row>
    <row r="4">
      <c r="A4" t="inlineStr">
        <is>
          <t>구분</t>
        </is>
      </c>
      <c r="B4" t="inlineStr">
        <is>
          <t>제   품   명</t>
        </is>
      </c>
      <c r="C4" t="inlineStr">
        <is>
          <t>원산지</t>
        </is>
      </c>
      <c r="D4" t="inlineStr">
        <is>
          <t>제 품 규 격</t>
        </is>
      </c>
      <c r="E4" t="inlineStr">
        <is>
          <t>단위</t>
        </is>
      </c>
      <c r="F4" t="inlineStr">
        <is>
          <t>냉동</t>
        </is>
      </c>
      <c r="G4" t="inlineStr">
        <is>
          <t>냉장</t>
        </is>
      </c>
      <c r="H4" t="inlineStr">
        <is>
          <t>변동</t>
        </is>
      </c>
      <c r="I4" t="inlineStr">
        <is>
          <t>제품사양 및 용도설명</t>
        </is>
      </c>
      <c r="J4" t="inlineStr">
        <is>
          <t>할인제외</t>
        </is>
      </c>
      <c r="K4" t="inlineStr">
        <is>
          <t>HACCP</t>
        </is>
      </c>
    </row>
    <row r="5">
      <c r="A5" t="inlineStr">
        <is>
          <t>가
자
미</t>
        </is>
      </c>
      <c r="B5" t="inlineStr">
        <is>
          <t>가자미토막</t>
        </is>
      </c>
      <c r="C5" t="inlineStr">
        <is>
          <t>러시아/
미국산</t>
        </is>
      </c>
      <c r="D5" t="inlineStr">
        <is>
          <t>±40g~±80g</t>
        </is>
      </c>
      <c r="E5" t="inlineStr">
        <is>
          <t>kg</t>
        </is>
      </c>
      <c r="F5" t="n">
        <v>7950</v>
      </c>
      <c r="G5" t="n">
        <v>9750</v>
      </c>
      <c r="H5" t="inlineStr"/>
      <c r="I5" t="inlineStr">
        <is>
          <t>※ 전처리부터 국내가공, 생산 제품                【사양】두절, 내장, 지느러미, 꼬리 제거   【용도】조림, 구이</t>
        </is>
      </c>
      <c r="J5" t="inlineStr"/>
      <c r="K5" t="inlineStr">
        <is>
          <t>H</t>
        </is>
      </c>
    </row>
    <row r="6">
      <c r="A6" t="inlineStr"/>
      <c r="B6" t="inlineStr"/>
      <c r="C6" t="inlineStr">
        <is>
          <t>국내산</t>
        </is>
      </c>
      <c r="D6" t="inlineStr">
        <is>
          <t>±40g~±80g</t>
        </is>
      </c>
      <c r="E6" t="inlineStr">
        <is>
          <t>kg</t>
        </is>
      </c>
      <c r="F6" t="n">
        <v>12000</v>
      </c>
      <c r="G6" t="n">
        <v>13800</v>
      </c>
      <c r="H6" t="inlineStr"/>
      <c r="I6" t="inlineStr"/>
      <c r="J6" t="inlineStr"/>
      <c r="K6" t="inlineStr"/>
    </row>
    <row r="7">
      <c r="A7" t="inlineStr"/>
      <c r="B7" t="inlineStr">
        <is>
          <t>가자미반건</t>
        </is>
      </c>
      <c r="C7" t="inlineStr">
        <is>
          <t>국내산</t>
        </is>
      </c>
      <c r="D7" t="inlineStr">
        <is>
          <t>±40g~±80g</t>
        </is>
      </c>
      <c r="E7" t="inlineStr">
        <is>
          <t>kg</t>
        </is>
      </c>
      <c r="F7" t="n">
        <v>13200</v>
      </c>
      <c r="G7" t="inlineStr">
        <is>
          <t>*</t>
        </is>
      </c>
      <c r="H7" t="inlineStr"/>
      <c r="I7" t="inlineStr">
        <is>
          <t>【사양】20~30% 반건(저염)                                       【용도】조림, 구이</t>
        </is>
      </c>
      <c r="J7" t="inlineStr"/>
      <c r="K7" t="inlineStr"/>
    </row>
    <row r="8">
      <c r="A8" t="inlineStr"/>
      <c r="B8" t="inlineStr">
        <is>
          <t>가자미순살(유피)</t>
        </is>
      </c>
      <c r="C8" t="inlineStr">
        <is>
          <t>러시아/
미국산</t>
        </is>
      </c>
      <c r="D8" t="inlineStr">
        <is>
          <t>±40g~±100g</t>
        </is>
      </c>
      <c r="E8" t="inlineStr">
        <is>
          <t>kg</t>
        </is>
      </c>
      <c r="F8" t="n">
        <v>13200</v>
      </c>
      <c r="G8" t="inlineStr">
        <is>
          <t>*</t>
        </is>
      </c>
      <c r="H8" t="inlineStr">
        <is>
          <t>▲300</t>
        </is>
      </c>
      <c r="I8" t="inlineStr">
        <is>
          <t>【사양】껍질있는 포를 전용으로 절단                                       【용도】튀김, 구이, 전</t>
        </is>
      </c>
      <c r="J8" t="inlineStr"/>
      <c r="K8" t="inlineStr"/>
    </row>
    <row r="9">
      <c r="A9" t="inlineStr"/>
      <c r="B9" t="inlineStr">
        <is>
          <t>가자미순살(탈피)</t>
        </is>
      </c>
      <c r="C9" t="inlineStr">
        <is>
          <t>러시아/
미국산</t>
        </is>
      </c>
      <c r="D9" t="inlineStr">
        <is>
          <t>±40g~±100g</t>
        </is>
      </c>
      <c r="E9" t="inlineStr">
        <is>
          <t>kg</t>
        </is>
      </c>
      <c r="F9" t="n">
        <v>14250</v>
      </c>
      <c r="G9" t="inlineStr">
        <is>
          <t>*</t>
        </is>
      </c>
      <c r="H9" t="inlineStr">
        <is>
          <t>▲500</t>
        </is>
      </c>
      <c r="I9" t="inlineStr">
        <is>
          <t>【사양】껍질 없는 포를 전용으로 절단                                       【용도】튀김, 구이, 전</t>
        </is>
      </c>
      <c r="J9" t="inlineStr"/>
      <c r="K9" t="inlineStr"/>
    </row>
    <row r="10">
      <c r="A10" t="inlineStr"/>
      <c r="B10" t="inlineStr">
        <is>
          <t>가자미순살강정(유피)</t>
        </is>
      </c>
      <c r="C10" t="inlineStr">
        <is>
          <t>러시아/
미국산</t>
        </is>
      </c>
      <c r="D10" t="inlineStr">
        <is>
          <t>10/15g</t>
        </is>
      </c>
      <c r="E10" t="inlineStr">
        <is>
          <t>kg</t>
        </is>
      </c>
      <c r="F10" t="n">
        <v>13200</v>
      </c>
      <c r="G10" t="inlineStr">
        <is>
          <t>*</t>
        </is>
      </c>
      <c r="H10" t="inlineStr">
        <is>
          <t>▲300</t>
        </is>
      </c>
      <c r="I10" t="inlineStr">
        <is>
          <t>【사양】껍질 있는 포를 3 * 3 깍뚝썰기                                       【용도】강정 ※사양 크기변경</t>
        </is>
      </c>
      <c r="J10" t="inlineStr"/>
      <c r="K10" t="inlineStr"/>
    </row>
    <row r="11">
      <c r="A11" t="inlineStr"/>
      <c r="B11" t="inlineStr">
        <is>
          <t>가자미순살강정(탈피)</t>
        </is>
      </c>
      <c r="C11" t="inlineStr">
        <is>
          <t>러시아/
미국산</t>
        </is>
      </c>
      <c r="D11" t="inlineStr">
        <is>
          <t>10/15g</t>
        </is>
      </c>
      <c r="E11" t="inlineStr">
        <is>
          <t>kg</t>
        </is>
      </c>
      <c r="F11" t="n">
        <v>14250</v>
      </c>
      <c r="G11" t="inlineStr">
        <is>
          <t>*</t>
        </is>
      </c>
      <c r="H11" t="inlineStr">
        <is>
          <t>▲500</t>
        </is>
      </c>
      <c r="I11" t="inlineStr">
        <is>
          <t>【사양】껍질 없는 포를 3 * 3 깍뚝썰기                                       【용도】강정 ※사양 크기변경</t>
        </is>
      </c>
      <c r="J11" t="inlineStr"/>
      <c r="K11" t="inlineStr"/>
    </row>
    <row r="12">
      <c r="A12" t="inlineStr">
        <is>
          <t>갈
치</t>
        </is>
      </c>
      <c r="B12" t="inlineStr">
        <is>
          <t>갈치토막(대)</t>
        </is>
      </c>
      <c r="C12" t="inlineStr">
        <is>
          <t>모로코/  남아공</t>
        </is>
      </c>
      <c r="D12" t="inlineStr">
        <is>
          <t>±40g~±100g</t>
        </is>
      </c>
      <c r="E12" t="inlineStr">
        <is>
          <t>kg</t>
        </is>
      </c>
      <c r="F12" t="n">
        <v>10650</v>
      </c>
      <c r="G12" t="n">
        <v>12450</v>
      </c>
      <c r="H12" t="inlineStr"/>
      <c r="I12" t="inlineStr">
        <is>
          <t>【사양】두절, 내장, 지느러미, 꼬리제거                                       【용도】조림, 구이</t>
        </is>
      </c>
      <c r="J12" t="inlineStr"/>
      <c r="K12" t="inlineStr">
        <is>
          <t>H</t>
        </is>
      </c>
    </row>
    <row r="13">
      <c r="A13" t="inlineStr"/>
      <c r="B13" t="inlineStr">
        <is>
          <t>갈치토막(중)</t>
        </is>
      </c>
      <c r="C13" t="inlineStr">
        <is>
          <t>모로코/  남아공</t>
        </is>
      </c>
      <c r="D13" t="inlineStr">
        <is>
          <t>±30g~±50g</t>
        </is>
      </c>
      <c r="E13" t="inlineStr">
        <is>
          <t>kg</t>
        </is>
      </c>
      <c r="F13" t="n">
        <v>10200</v>
      </c>
      <c r="G13" t="n">
        <v>12000</v>
      </c>
      <c r="H13" t="inlineStr"/>
      <c r="I13" t="inlineStr">
        <is>
          <t>【사양】두절, 내장, 지느러미, 꼬리제거                                        【용도】조림, 구이</t>
        </is>
      </c>
      <c r="J13" t="inlineStr"/>
      <c r="K13" t="inlineStr">
        <is>
          <t>H</t>
        </is>
      </c>
    </row>
    <row r="14">
      <c r="A14" t="inlineStr"/>
      <c r="B14" t="inlineStr">
        <is>
          <t>갈치토막(특대)</t>
        </is>
      </c>
      <c r="C14" t="inlineStr">
        <is>
          <t>국내산  (부산)</t>
        </is>
      </c>
      <c r="D14" t="inlineStr">
        <is>
          <t>±30g~±70g</t>
        </is>
      </c>
      <c r="E14" t="inlineStr">
        <is>
          <t>kg</t>
        </is>
      </c>
      <c r="F14" t="inlineStr"/>
      <c r="G14" t="inlineStr"/>
      <c r="H14" t="inlineStr"/>
      <c r="I14" t="inlineStr">
        <is>
          <t>【사양】두절, 내장, 지느러미, 꼬리제거                                        【용도】조림, 구이</t>
        </is>
      </c>
      <c r="J14" t="inlineStr"/>
      <c r="K14" t="inlineStr"/>
    </row>
    <row r="15">
      <c r="A15" t="inlineStr"/>
      <c r="B15" t="inlineStr">
        <is>
          <t>갈치토막(대)</t>
        </is>
      </c>
      <c r="C15" t="inlineStr">
        <is>
          <t>국내산  (부산)</t>
        </is>
      </c>
      <c r="D15" t="inlineStr">
        <is>
          <t>±30g~±60g</t>
        </is>
      </c>
      <c r="E15" t="inlineStr">
        <is>
          <t>kg</t>
        </is>
      </c>
      <c r="F15" t="n">
        <v>23250</v>
      </c>
      <c r="G15" t="n">
        <v>25050</v>
      </c>
      <c r="H15" t="inlineStr"/>
      <c r="I15" t="inlineStr">
        <is>
          <t>【사양】두절, 내장, 지느러미, 꼬리제거                                        【용도】조림, 구이(제품명변경 중-&gt;대)</t>
        </is>
      </c>
      <c r="J15" t="inlineStr"/>
      <c r="K15" t="inlineStr">
        <is>
          <t>H</t>
        </is>
      </c>
    </row>
    <row r="16">
      <c r="A16" t="inlineStr"/>
      <c r="B16" t="inlineStr">
        <is>
          <t>갈치토막(중)</t>
        </is>
      </c>
      <c r="C16" t="inlineStr">
        <is>
          <t>국내산  (부산)</t>
        </is>
      </c>
      <c r="D16" t="inlineStr">
        <is>
          <t>±30g~±50g</t>
        </is>
      </c>
      <c r="E16" t="inlineStr">
        <is>
          <t>kg</t>
        </is>
      </c>
      <c r="F16" t="n">
        <v>15000</v>
      </c>
      <c r="G16" t="n">
        <v>16800</v>
      </c>
      <c r="H16" t="inlineStr"/>
      <c r="I16" t="inlineStr">
        <is>
          <t>【사양】두절, 내장, 지느러미, 꼬리제거                                   【용도】조림, 구이(제품명변경 소-&gt;중)</t>
        </is>
      </c>
      <c r="J16" t="inlineStr"/>
      <c r="K16" t="inlineStr">
        <is>
          <t>H</t>
        </is>
      </c>
    </row>
    <row r="17">
      <c r="A17" t="inlineStr"/>
      <c r="B17" t="inlineStr">
        <is>
          <t>갈치몸통만 절단 토막(소)</t>
        </is>
      </c>
      <c r="C17" t="inlineStr">
        <is>
          <t>국내산  (부산)</t>
        </is>
      </c>
      <c r="D17" t="inlineStr">
        <is>
          <t>±30g~±50g</t>
        </is>
      </c>
      <c r="E17" t="inlineStr">
        <is>
          <t>kg</t>
        </is>
      </c>
      <c r="F17" t="inlineStr"/>
      <c r="G17" t="inlineStr"/>
      <c r="H17" t="inlineStr"/>
      <c r="I17" t="inlineStr">
        <is>
          <t>【사양】비가식 부위 제거 후 몸통만 절단         【용도】조림, 구이</t>
        </is>
      </c>
      <c r="J17" t="inlineStr"/>
      <c r="K17" t="inlineStr">
        <is>
          <t>H</t>
        </is>
      </c>
    </row>
    <row r="18">
      <c r="A18" t="inlineStr"/>
      <c r="B18" t="inlineStr">
        <is>
          <t>갈치채낚기</t>
        </is>
      </c>
      <c r="C18" t="inlineStr">
        <is>
          <t>국내산 (제주)</t>
        </is>
      </c>
      <c r="D18" t="inlineStr">
        <is>
          <t>±30g~±60g</t>
        </is>
      </c>
      <c r="E18" t="inlineStr">
        <is>
          <t>kg</t>
        </is>
      </c>
      <c r="F18" t="n">
        <v>28500</v>
      </c>
      <c r="G18" t="n">
        <v>30300</v>
      </c>
      <c r="H18" t="inlineStr"/>
      <c r="I18" t="inlineStr">
        <is>
          <t>【사양】두절, 내장, 지느러미, 꼬리제거                                   【용도】조림, 구이</t>
        </is>
      </c>
      <c r="J18" t="inlineStr"/>
      <c r="K18" t="inlineStr">
        <is>
          <t>H</t>
        </is>
      </c>
    </row>
    <row r="19">
      <c r="A19" t="inlineStr"/>
      <c r="B19" t="inlineStr">
        <is>
          <t>갈치포</t>
        </is>
      </c>
      <c r="C19" t="inlineStr">
        <is>
          <t>수입산</t>
        </is>
      </c>
      <c r="D19" t="inlineStr">
        <is>
          <t>±30g~±60g</t>
        </is>
      </c>
      <c r="E19" t="inlineStr">
        <is>
          <t>kg</t>
        </is>
      </c>
      <c r="F19" t="n">
        <v>19500</v>
      </c>
      <c r="G19" t="inlineStr">
        <is>
          <t>*</t>
        </is>
      </c>
      <c r="H19" t="inlineStr"/>
      <c r="I19" t="inlineStr">
        <is>
          <t>【사양】비가식부위 제거 및 포 작업 후 저염                                    【용도】튀김, 구이</t>
        </is>
      </c>
      <c r="J19" t="inlineStr"/>
      <c r="K19" t="inlineStr">
        <is>
          <t>H</t>
        </is>
      </c>
    </row>
    <row r="20">
      <c r="A20" t="inlineStr"/>
      <c r="B20" t="inlineStr"/>
      <c r="C20" t="inlineStr">
        <is>
          <t>국내산 (부산)</t>
        </is>
      </c>
      <c r="D20" t="inlineStr">
        <is>
          <t>±20g~±40g</t>
        </is>
      </c>
      <c r="E20" t="inlineStr">
        <is>
          <t>kg</t>
        </is>
      </c>
      <c r="F20" t="n">
        <v>16200</v>
      </c>
      <c r="G20" t="inlineStr">
        <is>
          <t>*</t>
        </is>
      </c>
      <c r="H20" t="inlineStr"/>
      <c r="I20" t="inlineStr">
        <is>
          <t>【사양】비가식부위 제거 및 포 작업 후 저염                                    【용도】튀김, 구이</t>
        </is>
      </c>
      <c r="J20" t="inlineStr"/>
      <c r="K20" t="inlineStr">
        <is>
          <t>H</t>
        </is>
      </c>
    </row>
    <row r="21">
      <c r="A21" t="inlineStr">
        <is>
          <t>고
등
어</t>
        </is>
      </c>
      <c r="B21" t="inlineStr">
        <is>
          <t>고등어토막</t>
        </is>
      </c>
      <c r="C21" t="inlineStr">
        <is>
          <t>국내산 (부산)</t>
        </is>
      </c>
      <c r="D21" t="inlineStr">
        <is>
          <t>±30g~±60g</t>
        </is>
      </c>
      <c r="E21" t="inlineStr">
        <is>
          <t>kg</t>
        </is>
      </c>
      <c r="F21" t="n">
        <v>5700</v>
      </c>
      <c r="G21" t="n">
        <v>7500</v>
      </c>
      <c r="H21" t="inlineStr"/>
      <c r="I21" t="inlineStr">
        <is>
          <t>【사양】두절, 내장, 지느러미, 꼬리제거                                       【용도】조림</t>
        </is>
      </c>
      <c r="J21" t="inlineStr"/>
      <c r="K21" t="inlineStr">
        <is>
          <t>H</t>
        </is>
      </c>
    </row>
    <row r="22">
      <c r="A22" t="inlineStr"/>
      <c r="B22" t="inlineStr">
        <is>
          <t xml:space="preserve">고등어토막(대) </t>
        </is>
      </c>
      <c r="C22" t="inlineStr">
        <is>
          <t>국내산 (부산)</t>
        </is>
      </c>
      <c r="D22" t="inlineStr">
        <is>
          <t>±30g~±80g</t>
        </is>
      </c>
      <c r="E22" t="inlineStr">
        <is>
          <t>kg</t>
        </is>
      </c>
      <c r="F22" t="n">
        <v>6750</v>
      </c>
      <c r="G22" t="n">
        <v>8550</v>
      </c>
      <c r="H22" t="inlineStr"/>
      <c r="I22" t="inlineStr">
        <is>
          <t xml:space="preserve">【사양】두절, 내장, 지느러미, 꼬리제거                               【용도】조림 </t>
        </is>
      </c>
      <c r="J22" t="inlineStr"/>
      <c r="K22" t="inlineStr">
        <is>
          <t>H</t>
        </is>
      </c>
    </row>
    <row r="23">
      <c r="A23" t="inlineStr"/>
      <c r="B23" t="inlineStr">
        <is>
          <t>고등어구이</t>
        </is>
      </c>
      <c r="C23" t="inlineStr">
        <is>
          <t>국내산 (부산)</t>
        </is>
      </c>
      <c r="D23" t="inlineStr">
        <is>
          <t>±30g~±60g</t>
        </is>
      </c>
      <c r="E23" t="inlineStr">
        <is>
          <t>kg</t>
        </is>
      </c>
      <c r="F23" t="n">
        <v>6300</v>
      </c>
      <c r="G23" t="n">
        <v>8100</v>
      </c>
      <c r="H23" t="inlineStr"/>
      <c r="I23" t="inlineStr">
        <is>
          <t>【사양】뼈 있는 포 규격 절단                                        【용도】구이</t>
        </is>
      </c>
      <c r="J23" t="inlineStr"/>
      <c r="K23" t="inlineStr">
        <is>
          <t>H</t>
        </is>
      </c>
    </row>
    <row r="24">
      <c r="A24" t="inlineStr"/>
      <c r="B24" t="inlineStr">
        <is>
          <t>고등어구이(염)</t>
        </is>
      </c>
      <c r="C24" t="inlineStr">
        <is>
          <t>국내산 (부산)</t>
        </is>
      </c>
      <c r="D24" t="inlineStr">
        <is>
          <t>±30g~±60g</t>
        </is>
      </c>
      <c r="E24" t="inlineStr">
        <is>
          <t>kg</t>
        </is>
      </c>
      <c r="F24" t="n">
        <v>7200</v>
      </c>
      <c r="G24" t="n">
        <v>9000</v>
      </c>
      <c r="H24" t="inlineStr"/>
      <c r="I24" t="inlineStr">
        <is>
          <t>【사양】뼈 있는 포를 염 처리한 뒤 규격 절단     【용도】구이</t>
        </is>
      </c>
      <c r="J24" t="inlineStr"/>
      <c r="K24" t="inlineStr">
        <is>
          <t>H</t>
        </is>
      </c>
    </row>
    <row r="25">
      <c r="A25" t="inlineStr"/>
      <c r="B25" t="inlineStr">
        <is>
          <t>고등어구이(대)</t>
        </is>
      </c>
      <c r="C25" t="inlineStr">
        <is>
          <t>국내산 (부산)</t>
        </is>
      </c>
      <c r="D25" t="inlineStr">
        <is>
          <t>±30g~±80g</t>
        </is>
      </c>
      <c r="E25" t="inlineStr">
        <is>
          <t>kg</t>
        </is>
      </c>
      <c r="F25" t="n">
        <v>7500</v>
      </c>
      <c r="G25" t="n">
        <v>9300</v>
      </c>
      <c r="H25" t="inlineStr"/>
      <c r="I25" t="inlineStr">
        <is>
          <t xml:space="preserve">【사양】뼈 있는 포 규격 절단                                        【용도】구이 </t>
        </is>
      </c>
      <c r="J25" t="inlineStr"/>
      <c r="K25" t="inlineStr">
        <is>
          <t>H</t>
        </is>
      </c>
    </row>
    <row r="26">
      <c r="A26" t="inlineStr"/>
      <c r="B26" t="inlineStr">
        <is>
          <t>고등어구이(대/염)</t>
        </is>
      </c>
      <c r="C26" t="inlineStr">
        <is>
          <t>국내산 (부산)</t>
        </is>
      </c>
      <c r="D26" t="inlineStr">
        <is>
          <t>±30g~±80g</t>
        </is>
      </c>
      <c r="E26" t="inlineStr">
        <is>
          <t>kg</t>
        </is>
      </c>
      <c r="F26" t="n">
        <v>8250</v>
      </c>
      <c r="G26" t="n">
        <v>10050</v>
      </c>
      <c r="H26" t="inlineStr"/>
      <c r="I26" t="inlineStr">
        <is>
          <t xml:space="preserve">【사양】뼈 있는 포 규격 절단                                        【용도】구이 </t>
        </is>
      </c>
      <c r="J26" t="inlineStr"/>
      <c r="K26" t="inlineStr">
        <is>
          <t>H</t>
        </is>
      </c>
    </row>
    <row r="27">
      <c r="A27" t="inlineStr"/>
      <c r="B27" t="inlineStr">
        <is>
          <t>고등어순살(저염)</t>
        </is>
      </c>
      <c r="C27" t="inlineStr">
        <is>
          <t>국내산 (부산)</t>
        </is>
      </c>
      <c r="D27" t="inlineStr">
        <is>
          <t>±30g~±50g</t>
        </is>
      </c>
      <c r="E27" t="inlineStr">
        <is>
          <t>kg</t>
        </is>
      </c>
      <c r="F27" t="n">
        <v>9900</v>
      </c>
      <c r="G27" t="n">
        <v>11700</v>
      </c>
      <c r="H27" t="inlineStr"/>
      <c r="I27" t="inlineStr">
        <is>
          <t>【사양】비가식부위 제거 및 포 작업 후 저염        【용도】튀김, 구이</t>
        </is>
      </c>
      <c r="J27" t="inlineStr"/>
      <c r="K27" t="inlineStr">
        <is>
          <t>H</t>
        </is>
      </c>
    </row>
    <row r="28">
      <c r="A28" t="inlineStr"/>
      <c r="B28" t="inlineStr">
        <is>
          <t>고등어순살(저염)</t>
        </is>
      </c>
      <c r="C28" t="inlineStr">
        <is>
          <t>국내산 (부산)</t>
        </is>
      </c>
      <c r="D28" t="inlineStr">
        <is>
          <t>±51g~±60g</t>
        </is>
      </c>
      <c r="E28" t="inlineStr">
        <is>
          <t>kg</t>
        </is>
      </c>
      <c r="F28" t="n">
        <v>10200</v>
      </c>
      <c r="G28" t="n">
        <v>12000</v>
      </c>
      <c r="H28" t="inlineStr"/>
      <c r="I28" t="inlineStr">
        <is>
          <t>【사양】비가식부위 제거 및 포 작업 후 저염        【용도】튀김, 구이</t>
        </is>
      </c>
      <c r="J28" t="inlineStr"/>
      <c r="K28" t="inlineStr">
        <is>
          <t>H</t>
        </is>
      </c>
    </row>
    <row r="29">
      <c r="A29" t="inlineStr"/>
      <c r="B29" t="inlineStr">
        <is>
          <t>고등어순살(대/저염)</t>
        </is>
      </c>
      <c r="C29" t="inlineStr">
        <is>
          <t>국내산 (부산)</t>
        </is>
      </c>
      <c r="D29" t="inlineStr">
        <is>
          <t>±30g~±80g</t>
        </is>
      </c>
      <c r="E29" t="inlineStr">
        <is>
          <t>kg</t>
        </is>
      </c>
      <c r="F29" t="n">
        <v>12450</v>
      </c>
      <c r="G29" t="n">
        <v>14250</v>
      </c>
      <c r="H29" t="inlineStr"/>
      <c r="I29" t="inlineStr">
        <is>
          <t>【사양】비가식부위 제거 및 포 작업 후 저염        【용도】튀김,구이</t>
        </is>
      </c>
      <c r="J29" t="inlineStr"/>
      <c r="K29" t="inlineStr">
        <is>
          <t>H</t>
        </is>
      </c>
    </row>
    <row r="30">
      <c r="A30" t="inlineStr"/>
      <c r="B30" t="inlineStr">
        <is>
          <t>★신제품★ 한번얼린 고등어순살</t>
        </is>
      </c>
      <c r="C30" t="inlineStr">
        <is>
          <t>국내산 (부산)</t>
        </is>
      </c>
      <c r="D30" t="inlineStr">
        <is>
          <t>±30g~±80g</t>
        </is>
      </c>
      <c r="E30" t="inlineStr">
        <is>
          <t>kg</t>
        </is>
      </c>
      <c r="F30" t="n">
        <v>11700</v>
      </c>
      <c r="G30" t="n">
        <v>13500</v>
      </c>
      <c r="H30" t="inlineStr"/>
      <c r="I30" t="inlineStr">
        <is>
          <t>【사양】생물 작업한 고등어포(저염)       【용도】튀김,구이</t>
        </is>
      </c>
      <c r="J30" t="inlineStr"/>
      <c r="K30" t="inlineStr">
        <is>
          <t>H</t>
        </is>
      </c>
    </row>
    <row r="31">
      <c r="A31" t="inlineStr">
        <is>
          <t>참
대
구</t>
        </is>
      </c>
      <c r="B31" t="inlineStr">
        <is>
          <t>참대구토막</t>
        </is>
      </c>
      <c r="C31" t="inlineStr">
        <is>
          <t>국내산</t>
        </is>
      </c>
      <c r="D31" t="inlineStr">
        <is>
          <t>±40g~±100g</t>
        </is>
      </c>
      <c r="E31" t="inlineStr">
        <is>
          <t>kg</t>
        </is>
      </c>
      <c r="F31" t="n">
        <v>9600</v>
      </c>
      <c r="G31" t="n">
        <v>11400</v>
      </c>
      <c r="H31" t="inlineStr"/>
      <c r="I31" t="inlineStr">
        <is>
          <t>【사양】두절, 내장, 지느러미, 꼬리제거    【용도】탕</t>
        </is>
      </c>
      <c r="J31" t="inlineStr"/>
      <c r="K31" t="inlineStr">
        <is>
          <t>H</t>
        </is>
      </c>
    </row>
    <row r="32">
      <c r="A32" t="inlineStr"/>
      <c r="B32" t="inlineStr"/>
      <c r="C32" t="inlineStr">
        <is>
          <t>미국</t>
        </is>
      </c>
      <c r="D32" t="inlineStr">
        <is>
          <t>±40g~±100g</t>
        </is>
      </c>
      <c r="E32" t="inlineStr">
        <is>
          <t>kg</t>
        </is>
      </c>
      <c r="F32" t="inlineStr"/>
      <c r="G32" t="inlineStr"/>
      <c r="H32" t="inlineStr"/>
      <c r="I32" t="inlineStr"/>
      <c r="J32" t="inlineStr"/>
      <c r="K32" t="inlineStr">
        <is>
          <t>H</t>
        </is>
      </c>
    </row>
    <row r="33">
      <c r="A33" t="inlineStr"/>
      <c r="B33" t="inlineStr">
        <is>
          <t>참대구순살(슬라이스)</t>
        </is>
      </c>
      <c r="C33" t="inlineStr">
        <is>
          <t>국내산</t>
        </is>
      </c>
      <c r="D33" t="inlineStr">
        <is>
          <t>±30g~±60g</t>
        </is>
      </c>
      <c r="E33" t="inlineStr">
        <is>
          <t>kg</t>
        </is>
      </c>
      <c r="F33" t="n">
        <v>23250</v>
      </c>
      <c r="G33" t="inlineStr">
        <is>
          <t>*</t>
        </is>
      </c>
      <c r="H33" t="inlineStr"/>
      <c r="I33" t="inlineStr">
        <is>
          <t>【사양】껍질있는 포를 전용(슬라이스) 작업                                      【용도】전</t>
        </is>
      </c>
      <c r="J33" t="inlineStr"/>
      <c r="K33" t="inlineStr"/>
    </row>
    <row r="34">
      <c r="A34" t="inlineStr"/>
      <c r="B34" t="inlineStr">
        <is>
          <t>참대구순살(슬라이스)</t>
        </is>
      </c>
      <c r="C34" t="inlineStr">
        <is>
          <t>미국/
러시아</t>
        </is>
      </c>
      <c r="D34" t="inlineStr">
        <is>
          <t>±30g~±60g</t>
        </is>
      </c>
      <c r="E34" t="inlineStr">
        <is>
          <t>kg</t>
        </is>
      </c>
      <c r="F34" t="n">
        <v>22500</v>
      </c>
      <c r="G34" t="inlineStr">
        <is>
          <t>*</t>
        </is>
      </c>
      <c r="H34" t="inlineStr"/>
      <c r="I34" t="inlineStr">
        <is>
          <t>【사양】껍질없는 포를 전용(슬라이스) 작업                                      【용도】전</t>
        </is>
      </c>
      <c r="J34" t="inlineStr"/>
      <c r="K34" t="inlineStr"/>
    </row>
    <row r="35">
      <c r="A35" t="inlineStr"/>
      <c r="B35" t="inlineStr">
        <is>
          <t>참대구순살강정</t>
        </is>
      </c>
      <c r="C35" t="inlineStr">
        <is>
          <t>미국/
러시아</t>
        </is>
      </c>
      <c r="D35" t="inlineStr">
        <is>
          <t>10/15g</t>
        </is>
      </c>
      <c r="E35" t="inlineStr">
        <is>
          <t>kg</t>
        </is>
      </c>
      <c r="F35" t="n">
        <v>22500</v>
      </c>
      <c r="G35" t="inlineStr">
        <is>
          <t>*</t>
        </is>
      </c>
      <c r="H35" t="inlineStr"/>
      <c r="I35" t="inlineStr">
        <is>
          <t>【사양】껍질없는 포를 3 * 3 깍뚝썰기                                      【용도】강정  ※사양 크기변경</t>
        </is>
      </c>
      <c r="J35" t="inlineStr"/>
      <c r="K35" t="inlineStr"/>
    </row>
    <row r="36">
      <c r="A36" t="inlineStr"/>
      <c r="B36" t="inlineStr">
        <is>
          <t>대구알</t>
        </is>
      </c>
      <c r="C36" t="inlineStr">
        <is>
          <t>미국/
러시아</t>
        </is>
      </c>
      <c r="D36" t="inlineStr">
        <is>
          <t>IQF</t>
        </is>
      </c>
      <c r="E36" t="inlineStr">
        <is>
          <t>kg</t>
        </is>
      </c>
      <c r="F36" t="n">
        <v>11850</v>
      </c>
      <c r="G36" t="inlineStr">
        <is>
          <t>*</t>
        </is>
      </c>
      <c r="H36" t="inlineStr"/>
      <c r="I36" t="inlineStr">
        <is>
          <t>【사양】대구알 블럭화 된 제품 깍뚝썰기                                     【용도】탕</t>
        </is>
      </c>
      <c r="J36" t="inlineStr"/>
      <c r="K36" t="inlineStr"/>
    </row>
    <row r="37">
      <c r="A37" t="inlineStr"/>
      <c r="B37" t="inlineStr">
        <is>
          <t>대구곤</t>
        </is>
      </c>
      <c r="C37" t="inlineStr">
        <is>
          <t>미국/
러시아</t>
        </is>
      </c>
      <c r="D37" t="inlineStr">
        <is>
          <t>IQF</t>
        </is>
      </c>
      <c r="E37" t="inlineStr">
        <is>
          <t>kg</t>
        </is>
      </c>
      <c r="F37" t="n">
        <v>12000</v>
      </c>
      <c r="G37" t="inlineStr">
        <is>
          <t>*</t>
        </is>
      </c>
      <c r="H37" t="inlineStr"/>
      <c r="I37" t="inlineStr">
        <is>
          <t>【사양】대구정낭 블럭화 된 제품 깍뚝썰기                                     【용도】탕</t>
        </is>
      </c>
      <c r="J37" t="inlineStr"/>
      <c r="K37" t="inlineStr"/>
    </row>
    <row r="38">
      <c r="A38" t="inlineStr">
        <is>
          <t>민
대
구</t>
        </is>
      </c>
      <c r="B38" t="inlineStr">
        <is>
          <t>민대구토막</t>
        </is>
      </c>
      <c r="C38" t="inlineStr">
        <is>
          <t>원양산  (대서양)</t>
        </is>
      </c>
      <c r="D38" t="inlineStr">
        <is>
          <t>±40g~±100g</t>
        </is>
      </c>
      <c r="E38" t="inlineStr">
        <is>
          <t>kg</t>
        </is>
      </c>
      <c r="F38" t="n">
        <v>8400</v>
      </c>
      <c r="G38" t="n">
        <v>10200</v>
      </c>
      <c r="H38" t="inlineStr"/>
      <c r="I38" t="inlineStr">
        <is>
          <t>【사양】두절, 내장, 지느러미, 꼬리제거     【용도】탕</t>
        </is>
      </c>
      <c r="J38" t="inlineStr"/>
      <c r="K38" t="inlineStr">
        <is>
          <t>H</t>
        </is>
      </c>
    </row>
    <row r="39">
      <c r="A39" t="inlineStr"/>
      <c r="B39" t="inlineStr">
        <is>
          <t>★신제품★민대구순살(유피)</t>
        </is>
      </c>
      <c r="C39" t="inlineStr">
        <is>
          <t>원양산  (대서양)</t>
        </is>
      </c>
      <c r="D39" t="inlineStr">
        <is>
          <t>±40g~±100g</t>
        </is>
      </c>
      <c r="E39" t="inlineStr">
        <is>
          <t>kg</t>
        </is>
      </c>
      <c r="F39" t="n">
        <v>14250</v>
      </c>
      <c r="G39" t="inlineStr">
        <is>
          <t>*</t>
        </is>
      </c>
      <c r="H39" t="inlineStr"/>
      <c r="I39" t="inlineStr">
        <is>
          <t>【사양】껍질 있는 포 절단                                  【용도】튀김, 구이, 조림</t>
        </is>
      </c>
      <c r="J39" t="inlineStr"/>
      <c r="K39" t="inlineStr"/>
    </row>
    <row r="40">
      <c r="A40" t="inlineStr">
        <is>
          <t>명
태</t>
        </is>
      </c>
      <c r="B40" t="inlineStr">
        <is>
          <t>명태토막</t>
        </is>
      </c>
      <c r="C40" t="inlineStr">
        <is>
          <t>러시아   /미국</t>
        </is>
      </c>
      <c r="D40" t="inlineStr">
        <is>
          <t>±30g~±100g</t>
        </is>
      </c>
      <c r="E40" t="inlineStr">
        <is>
          <t>kg</t>
        </is>
      </c>
      <c r="F40" t="n">
        <v>6300</v>
      </c>
      <c r="G40" t="n">
        <v>8100</v>
      </c>
      <c r="H40" t="inlineStr"/>
      <c r="I40" t="inlineStr">
        <is>
          <t>【사양】두절, 내장, 지느러미, 꼬리제거     【용도】탕</t>
        </is>
      </c>
      <c r="J40" t="inlineStr"/>
      <c r="K40" t="inlineStr">
        <is>
          <t>H</t>
        </is>
      </c>
    </row>
    <row r="41">
      <c r="A41" t="inlineStr"/>
      <c r="B41" t="inlineStr">
        <is>
          <t>명태포슬라이스(수입완제품)</t>
        </is>
      </c>
      <c r="C41" t="inlineStr">
        <is>
          <t>러시아</t>
        </is>
      </c>
      <c r="D41" t="inlineStr">
        <is>
          <t>30~40g</t>
        </is>
      </c>
      <c r="E41" t="inlineStr">
        <is>
          <t>kg</t>
        </is>
      </c>
      <c r="F41" t="n">
        <v>10200</v>
      </c>
      <c r="G41" t="inlineStr">
        <is>
          <t>*</t>
        </is>
      </c>
      <c r="H41" t="inlineStr"/>
      <c r="I41" t="inlineStr">
        <is>
          <t>【사양】껍질없는 포를 전용 작업된 완제품                                    【용도】전, 튀김</t>
        </is>
      </c>
      <c r="J41" t="inlineStr"/>
      <c r="K41" t="inlineStr"/>
    </row>
    <row r="42">
      <c r="A42" t="inlineStr"/>
      <c r="B42" t="inlineStr">
        <is>
          <t>명태포슬라이스(국내가공)</t>
        </is>
      </c>
      <c r="C42" t="inlineStr">
        <is>
          <t>러시아</t>
        </is>
      </c>
      <c r="D42" t="inlineStr">
        <is>
          <t>±30g~±60g</t>
        </is>
      </c>
      <c r="E42" t="inlineStr">
        <is>
          <t>kg</t>
        </is>
      </c>
      <c r="F42" t="n">
        <v>11400</v>
      </c>
      <c r="G42" t="inlineStr">
        <is>
          <t>*</t>
        </is>
      </c>
      <c r="H42" t="inlineStr"/>
      <c r="I42" t="inlineStr">
        <is>
          <t>【사양】껍질없는 포를 전용(슬라이스) 작업                                    【용도】전, 튀김</t>
        </is>
      </c>
      <c r="J42" t="inlineStr"/>
      <c r="K42" t="inlineStr"/>
    </row>
    <row r="43">
      <c r="A43" t="inlineStr"/>
      <c r="B43" t="inlineStr">
        <is>
          <t>명태포탕수</t>
        </is>
      </c>
      <c r="C43" t="inlineStr">
        <is>
          <t>러시아</t>
        </is>
      </c>
      <c r="D43" t="inlineStr"/>
      <c r="E43" t="inlineStr">
        <is>
          <t>kg</t>
        </is>
      </c>
      <c r="F43" t="n">
        <v>12000</v>
      </c>
      <c r="G43" t="inlineStr">
        <is>
          <t>*</t>
        </is>
      </c>
      <c r="H43" t="inlineStr"/>
      <c r="I43" t="inlineStr">
        <is>
          <t>【사양】껍질없는 포를 1*5 스틱으로 절단                                    【용도】탕수</t>
        </is>
      </c>
      <c r="J43" t="inlineStr"/>
      <c r="K43" t="inlineStr"/>
    </row>
    <row r="44">
      <c r="A44" t="inlineStr"/>
      <c r="B44" t="inlineStr">
        <is>
          <t>선동 명태포네모</t>
        </is>
      </c>
      <c r="C44" t="inlineStr">
        <is>
          <t>러시아</t>
        </is>
      </c>
      <c r="D44" t="inlineStr">
        <is>
          <t>20g/40g</t>
        </is>
      </c>
      <c r="E44" t="inlineStr">
        <is>
          <t>kg</t>
        </is>
      </c>
      <c r="F44" t="n">
        <v>11250</v>
      </c>
      <c r="G44" t="inlineStr">
        <is>
          <t>*</t>
        </is>
      </c>
      <c r="H44" t="inlineStr"/>
      <c r="I44" t="inlineStr">
        <is>
          <t>【사양】선상 압축 동결(최상의 선도 유지)                                     【용도】전</t>
        </is>
      </c>
      <c r="J44" t="inlineStr"/>
      <c r="K44" t="inlineStr"/>
    </row>
    <row r="45">
      <c r="A45" t="inlineStr"/>
      <c r="B45" t="inlineStr">
        <is>
          <t>선동 명태포강정</t>
        </is>
      </c>
      <c r="C45" t="inlineStr">
        <is>
          <t>러시아</t>
        </is>
      </c>
      <c r="D45" t="inlineStr">
        <is>
          <t>10/15g</t>
        </is>
      </c>
      <c r="E45" t="inlineStr">
        <is>
          <t>kg</t>
        </is>
      </c>
      <c r="F45" t="n">
        <v>11250</v>
      </c>
      <c r="G45" t="inlineStr">
        <is>
          <t>*</t>
        </is>
      </c>
      <c r="H45" t="inlineStr"/>
      <c r="I45" t="inlineStr">
        <is>
          <t>【사양】선상 압축 동결(최상의 선도 유지)                                     【용도】국, 강정 ※사양 크기변경</t>
        </is>
      </c>
      <c r="J45" t="inlineStr"/>
      <c r="K45" t="inlineStr"/>
    </row>
    <row r="46">
      <c r="A46" t="inlineStr"/>
      <c r="B46" t="inlineStr">
        <is>
          <t>명태곤</t>
        </is>
      </c>
      <c r="C46" t="inlineStr">
        <is>
          <t>러시아   /미국</t>
        </is>
      </c>
      <c r="D46" t="inlineStr">
        <is>
          <t>IQF</t>
        </is>
      </c>
      <c r="E46" t="inlineStr">
        <is>
          <t>kg</t>
        </is>
      </c>
      <c r="F46" t="n">
        <v>13800</v>
      </c>
      <c r="G46" t="inlineStr">
        <is>
          <t>*</t>
        </is>
      </c>
      <c r="H46" t="inlineStr"/>
      <c r="I46" t="inlineStr">
        <is>
          <t>【사양】명태정낭 블럭화 된 제품 깍뚝썰기                                     【용도】탕</t>
        </is>
      </c>
      <c r="J46" t="inlineStr"/>
      <c r="K46" t="inlineStr"/>
    </row>
    <row r="47">
      <c r="A47" t="inlineStr"/>
      <c r="B47" t="inlineStr">
        <is>
          <t>명태알</t>
        </is>
      </c>
      <c r="C47" t="inlineStr">
        <is>
          <t>러시아   /미국</t>
        </is>
      </c>
      <c r="D47" t="inlineStr">
        <is>
          <t>IQF</t>
        </is>
      </c>
      <c r="E47" t="inlineStr">
        <is>
          <t>kg</t>
        </is>
      </c>
      <c r="F47" t="n">
        <v>13500</v>
      </c>
      <c r="G47" t="inlineStr">
        <is>
          <t>*</t>
        </is>
      </c>
      <c r="H47" t="inlineStr"/>
      <c r="I47" t="inlineStr">
        <is>
          <t>【사양】명태알 블럭화 된 제품 깍뚝썰기                                     【용도】탕</t>
        </is>
      </c>
      <c r="J47" t="inlineStr"/>
      <c r="K47" t="inlineStr"/>
    </row>
    <row r="48">
      <c r="A48" t="inlineStr">
        <is>
          <t>코
다
리</t>
        </is>
      </c>
      <c r="B48" t="inlineStr">
        <is>
          <t>코다리토막</t>
        </is>
      </c>
      <c r="C48" t="inlineStr">
        <is>
          <t>러시아</t>
        </is>
      </c>
      <c r="D48" t="inlineStr">
        <is>
          <t>±30g~±100g</t>
        </is>
      </c>
      <c r="E48" t="inlineStr">
        <is>
          <t>kg</t>
        </is>
      </c>
      <c r="F48" t="n">
        <v>6450</v>
      </c>
      <c r="G48" t="inlineStr">
        <is>
          <t>*</t>
        </is>
      </c>
      <c r="H48" t="inlineStr"/>
      <c r="I48" t="inlineStr">
        <is>
          <t>【사양】코다리 절단                                   【용도】조림</t>
        </is>
      </c>
      <c r="J48" t="inlineStr"/>
      <c r="K48" t="inlineStr"/>
    </row>
    <row r="49">
      <c r="A49" t="inlineStr"/>
      <c r="B49" t="inlineStr">
        <is>
          <t>코다리순살</t>
        </is>
      </c>
      <c r="C49" t="inlineStr">
        <is>
          <t>러시아</t>
        </is>
      </c>
      <c r="D49" t="inlineStr">
        <is>
          <t>±40g~±100g</t>
        </is>
      </c>
      <c r="E49" t="inlineStr">
        <is>
          <t>kg</t>
        </is>
      </c>
      <c r="F49" t="n">
        <v>10650</v>
      </c>
      <c r="G49" t="inlineStr">
        <is>
          <t>*</t>
        </is>
      </c>
      <c r="H49" t="inlineStr"/>
      <c r="I49" t="inlineStr">
        <is>
          <t>【사양】껍질 있는 포 절단                                  【용도】튀김, 구이, 조림</t>
        </is>
      </c>
      <c r="J49" t="inlineStr"/>
      <c r="K49" t="inlineStr"/>
    </row>
    <row r="50">
      <c r="A50" t="inlineStr"/>
      <c r="B50" t="inlineStr">
        <is>
          <t>코다리순살탕수</t>
        </is>
      </c>
      <c r="C50" t="inlineStr">
        <is>
          <t>러시아</t>
        </is>
      </c>
      <c r="D50" t="inlineStr"/>
      <c r="E50" t="inlineStr">
        <is>
          <t>kg</t>
        </is>
      </c>
      <c r="F50" t="n">
        <v>11100</v>
      </c>
      <c r="G50" t="inlineStr">
        <is>
          <t>*</t>
        </is>
      </c>
      <c r="H50" t="inlineStr"/>
      <c r="I50" t="inlineStr">
        <is>
          <t>【사양】코다리순살포를 1*5스틱 절단                                  【용도】탕수</t>
        </is>
      </c>
      <c r="J50" t="inlineStr"/>
      <c r="K50" t="inlineStr"/>
    </row>
    <row r="51">
      <c r="A51" t="inlineStr"/>
      <c r="B51" t="inlineStr">
        <is>
          <t>코다리순살강정</t>
        </is>
      </c>
      <c r="C51" t="inlineStr">
        <is>
          <t>러시아</t>
        </is>
      </c>
      <c r="D51" t="inlineStr">
        <is>
          <t>10/15g</t>
        </is>
      </c>
      <c r="E51" t="inlineStr">
        <is>
          <t>kg</t>
        </is>
      </c>
      <c r="F51" t="n">
        <v>10800</v>
      </c>
      <c r="G51" t="inlineStr">
        <is>
          <t>*</t>
        </is>
      </c>
      <c r="H51" t="inlineStr"/>
      <c r="I51" t="inlineStr">
        <is>
          <t>【사양】코다리순살포를 3*3 깍뚝썰기                                 【용도】강정 ※사양 크기변경</t>
        </is>
      </c>
      <c r="J51" t="inlineStr"/>
      <c r="K51" t="inlineStr"/>
    </row>
    <row r="52">
      <c r="A52" t="inlineStr">
        <is>
          <t>방   어</t>
        </is>
      </c>
      <c r="B52" t="inlineStr">
        <is>
          <t>방어순살</t>
        </is>
      </c>
      <c r="C52" t="inlineStr">
        <is>
          <t>국내산 (부산)</t>
        </is>
      </c>
      <c r="D52" t="inlineStr">
        <is>
          <t>±40g~±80g</t>
        </is>
      </c>
      <c r="E52" t="inlineStr">
        <is>
          <t>kg</t>
        </is>
      </c>
      <c r="F52" t="n">
        <v>10500</v>
      </c>
      <c r="G52" t="inlineStr">
        <is>
          <t>*</t>
        </is>
      </c>
      <c r="H52" t="inlineStr"/>
      <c r="I52" t="inlineStr">
        <is>
          <t>【사양】껍질있는 포를 구이용으로 절단작업                                 【용도】구이</t>
        </is>
      </c>
      <c r="J52" t="inlineStr"/>
      <c r="K52" t="inlineStr">
        <is>
          <t>H</t>
        </is>
      </c>
    </row>
    <row r="53">
      <c r="A53" t="inlineStr"/>
      <c r="B53" t="inlineStr">
        <is>
          <t>방어순살강정</t>
        </is>
      </c>
      <c r="C53" t="inlineStr">
        <is>
          <t>국내산 (부산)</t>
        </is>
      </c>
      <c r="D53" t="inlineStr">
        <is>
          <t>10/15g</t>
        </is>
      </c>
      <c r="E53" t="inlineStr">
        <is>
          <t>kg</t>
        </is>
      </c>
      <c r="F53" t="n">
        <v>10950</v>
      </c>
      <c r="G53" t="inlineStr">
        <is>
          <t>*</t>
        </is>
      </c>
      <c r="H53" t="inlineStr"/>
      <c r="I53" t="inlineStr">
        <is>
          <t>【사양】껍질있는 포를 3 * 3 깍뚝썰기                                【용도】강정    ※사양 크기변경</t>
        </is>
      </c>
      <c r="J53" t="inlineStr"/>
      <c r="K53" t="inlineStr">
        <is>
          <t>H</t>
        </is>
      </c>
    </row>
    <row r="54">
      <c r="A54" t="inlineStr">
        <is>
          <t>삼
치</t>
        </is>
      </c>
      <c r="B54" t="inlineStr">
        <is>
          <t>삼치토막</t>
        </is>
      </c>
      <c r="C54" t="inlineStr">
        <is>
          <t>국내산 (부산)</t>
        </is>
      </c>
      <c r="D54" t="inlineStr">
        <is>
          <t>±40g~±100g</t>
        </is>
      </c>
      <c r="E54" t="inlineStr">
        <is>
          <t>kg</t>
        </is>
      </c>
      <c r="F54" t="n">
        <v>8250</v>
      </c>
      <c r="G54" t="n">
        <v>10050</v>
      </c>
      <c r="H54" t="inlineStr"/>
      <c r="I54" t="inlineStr">
        <is>
          <t>【사양】두절, 내장, 지느러미, 꼬리제거    【용도】조림</t>
        </is>
      </c>
      <c r="J54" t="inlineStr"/>
      <c r="K54" t="inlineStr">
        <is>
          <t>H</t>
        </is>
      </c>
    </row>
    <row r="55">
      <c r="A55" t="inlineStr"/>
      <c r="B55" t="inlineStr">
        <is>
          <t>삼치토막(대)</t>
        </is>
      </c>
      <c r="C55" t="inlineStr">
        <is>
          <t>국내산 (부산)</t>
        </is>
      </c>
      <c r="D55" t="inlineStr">
        <is>
          <t>±40g~±100g</t>
        </is>
      </c>
      <c r="E55" t="inlineStr">
        <is>
          <t>kg</t>
        </is>
      </c>
      <c r="F55" t="n">
        <v>12000</v>
      </c>
      <c r="G55" t="n">
        <v>13800</v>
      </c>
      <c r="H55" t="inlineStr"/>
      <c r="I55" t="inlineStr">
        <is>
          <t xml:space="preserve">【사양】두절, 내장, 지느러미, 꼬리제거     【용도】조림 </t>
        </is>
      </c>
      <c r="J55" t="inlineStr"/>
      <c r="K55" t="inlineStr">
        <is>
          <t>H</t>
        </is>
      </c>
    </row>
    <row r="56">
      <c r="A56" t="inlineStr"/>
      <c r="B56" t="inlineStr">
        <is>
          <t>삼치구이</t>
        </is>
      </c>
      <c r="C56" t="inlineStr">
        <is>
          <t>국내산 (부산)</t>
        </is>
      </c>
      <c r="D56" t="inlineStr">
        <is>
          <t>±40g~±100g</t>
        </is>
      </c>
      <c r="E56" t="inlineStr">
        <is>
          <t>kg</t>
        </is>
      </c>
      <c r="F56" t="n">
        <v>9000</v>
      </c>
      <c r="G56" t="n">
        <v>10800</v>
      </c>
      <c r="H56" t="inlineStr"/>
      <c r="I56" t="inlineStr">
        <is>
          <t>【사양】뼈있는 포 제품                                       【용도】구이</t>
        </is>
      </c>
      <c r="J56" t="inlineStr"/>
      <c r="K56" t="inlineStr">
        <is>
          <t>H</t>
        </is>
      </c>
    </row>
    <row r="57">
      <c r="A57" t="inlineStr"/>
      <c r="B57" t="inlineStr">
        <is>
          <t>삼치구이(대)</t>
        </is>
      </c>
      <c r="C57" t="inlineStr">
        <is>
          <t>국내산 (부산)</t>
        </is>
      </c>
      <c r="D57" t="inlineStr">
        <is>
          <t>±40g~±100g</t>
        </is>
      </c>
      <c r="E57" t="inlineStr">
        <is>
          <t>kg</t>
        </is>
      </c>
      <c r="F57" t="n">
        <v>12600</v>
      </c>
      <c r="G57" t="n">
        <v>14400</v>
      </c>
      <c r="H57" t="inlineStr"/>
      <c r="I57" t="inlineStr">
        <is>
          <t xml:space="preserve">【사양】뼈있는 포 제품                                       【용도】구이 </t>
        </is>
      </c>
      <c r="J57" t="inlineStr"/>
      <c r="K57" t="inlineStr">
        <is>
          <t>H</t>
        </is>
      </c>
    </row>
    <row r="58">
      <c r="A58" t="inlineStr"/>
      <c r="B58" t="inlineStr">
        <is>
          <t>삼치순살(저염)</t>
        </is>
      </c>
      <c r="C58" t="inlineStr">
        <is>
          <t>국내산 (부산)</t>
        </is>
      </c>
      <c r="D58" t="inlineStr">
        <is>
          <t>±30g~±50g</t>
        </is>
      </c>
      <c r="E58" t="inlineStr">
        <is>
          <t>kg</t>
        </is>
      </c>
      <c r="F58" t="n">
        <v>15450</v>
      </c>
      <c r="G58" t="n">
        <v>17250</v>
      </c>
      <c r="H58" t="inlineStr"/>
      <c r="I58" t="inlineStr">
        <is>
          <t>【사양】비가식부위 제거 및 포 작업 후 저염        【용도】튀김, 구이</t>
        </is>
      </c>
      <c r="J58" t="inlineStr"/>
      <c r="K58" t="inlineStr">
        <is>
          <t>H</t>
        </is>
      </c>
    </row>
    <row r="59">
      <c r="A59" t="inlineStr"/>
      <c r="B59" t="inlineStr"/>
      <c r="C59" t="inlineStr">
        <is>
          <t>국내산 (부산)</t>
        </is>
      </c>
      <c r="D59" t="inlineStr">
        <is>
          <t>±51g~±80g</t>
        </is>
      </c>
      <c r="E59" t="inlineStr">
        <is>
          <t>kg</t>
        </is>
      </c>
      <c r="F59" t="n">
        <v>15450</v>
      </c>
      <c r="G59" t="n">
        <v>17250</v>
      </c>
      <c r="H59" t="inlineStr"/>
      <c r="I59" t="inlineStr">
        <is>
          <t>【사양】비가식부위 제거 및 포 작업 후 저염        【용도】튀김, 구이</t>
        </is>
      </c>
      <c r="J59" t="inlineStr"/>
      <c r="K59" t="inlineStr">
        <is>
          <t>H</t>
        </is>
      </c>
    </row>
    <row r="60">
      <c r="A60" t="inlineStr"/>
      <c r="B60" t="inlineStr">
        <is>
          <t>삼치순살(대/저염)</t>
        </is>
      </c>
      <c r="C60" t="inlineStr">
        <is>
          <t>국내산 (부산)</t>
        </is>
      </c>
      <c r="D60" t="inlineStr">
        <is>
          <t>±30g~±100g</t>
        </is>
      </c>
      <c r="E60" t="inlineStr">
        <is>
          <t>kg</t>
        </is>
      </c>
      <c r="F60" t="n">
        <v>15750</v>
      </c>
      <c r="G60" t="n">
        <v>17550</v>
      </c>
      <c r="H60" t="inlineStr"/>
      <c r="I60" t="inlineStr">
        <is>
          <t>【사양】비가식부위 제거 및 포 작업 후 저염        【용도】튀김, 구이</t>
        </is>
      </c>
      <c r="J60" t="inlineStr"/>
      <c r="K60" t="inlineStr">
        <is>
          <t>H</t>
        </is>
      </c>
    </row>
    <row r="61">
      <c r="A61" t="inlineStr"/>
      <c r="B61" t="inlineStr">
        <is>
          <t>★신제품★ 한번얼린 삼치순살</t>
        </is>
      </c>
      <c r="C61" t="inlineStr">
        <is>
          <t>국내산 (부산)</t>
        </is>
      </c>
      <c r="D61" t="inlineStr">
        <is>
          <t>±30g~±80g</t>
        </is>
      </c>
      <c r="E61" t="inlineStr">
        <is>
          <t>kg</t>
        </is>
      </c>
      <c r="F61" t="n">
        <v>16950</v>
      </c>
      <c r="G61" t="n">
        <v>18750</v>
      </c>
      <c r="H61" t="inlineStr"/>
      <c r="I61" t="inlineStr">
        <is>
          <t>【사양】생물 작업한 삼치포(저염)         【용도】튀김,구이</t>
        </is>
      </c>
      <c r="J61" t="inlineStr"/>
      <c r="K61" t="inlineStr"/>
    </row>
    <row r="62">
      <c r="A62" t="inlineStr"/>
      <c r="B62" t="inlineStr">
        <is>
          <t>삼치순살강정</t>
        </is>
      </c>
      <c r="C62" t="inlineStr">
        <is>
          <t>국내산 (부산)</t>
        </is>
      </c>
      <c r="D62" t="inlineStr">
        <is>
          <t>10/15g</t>
        </is>
      </c>
      <c r="E62" t="inlineStr">
        <is>
          <t>kg</t>
        </is>
      </c>
      <c r="F62" t="n">
        <v>16200</v>
      </c>
      <c r="G62" t="inlineStr">
        <is>
          <t>*</t>
        </is>
      </c>
      <c r="H62" t="inlineStr"/>
      <c r="I62" t="inlineStr">
        <is>
          <t>【사양】껍질있는 포를 3 * 3 깍뚝썰기          【용도】튀김, 구이  ※사양 크기변경</t>
        </is>
      </c>
      <c r="J62" t="inlineStr"/>
      <c r="K62" t="inlineStr">
        <is>
          <t>H</t>
        </is>
      </c>
    </row>
    <row r="63">
      <c r="A63" t="inlineStr">
        <is>
          <t>가시 없는    순살류(PBO)</t>
        </is>
      </c>
      <c r="B63" t="inlineStr">
        <is>
          <t>가시없는 가자미순살(유피)</t>
        </is>
      </c>
      <c r="C63" t="inlineStr">
        <is>
          <t>러시아/
미국산</t>
        </is>
      </c>
      <c r="D63" t="inlineStr">
        <is>
          <t>±40g~±100g</t>
        </is>
      </c>
      <c r="E63" t="inlineStr">
        <is>
          <t>kg</t>
        </is>
      </c>
      <c r="F63" t="n">
        <v>15600</v>
      </c>
      <c r="G63" t="inlineStr">
        <is>
          <t>*</t>
        </is>
      </c>
      <c r="H63" t="inlineStr"/>
      <c r="I63" t="inlineStr">
        <is>
          <t>【사양】껍질 있는 포를 전용으로 절단                                       【용도】튀김, 구이, 전 * 가시 99.9% 제거</t>
        </is>
      </c>
      <c r="J63" t="inlineStr"/>
      <c r="K63" t="inlineStr"/>
    </row>
    <row r="64">
      <c r="A64" t="inlineStr"/>
      <c r="B64" t="inlineStr">
        <is>
          <t>가시없는 고등어순살(대/저염)</t>
        </is>
      </c>
      <c r="C64" t="inlineStr">
        <is>
          <t>국내산 (부산)</t>
        </is>
      </c>
      <c r="D64" t="inlineStr">
        <is>
          <t>±30g~±80g</t>
        </is>
      </c>
      <c r="E64" t="inlineStr">
        <is>
          <t>kg</t>
        </is>
      </c>
      <c r="F64" t="n">
        <v>16950</v>
      </c>
      <c r="G64" t="inlineStr">
        <is>
          <t>*</t>
        </is>
      </c>
      <c r="H64" t="inlineStr"/>
      <c r="I64" t="inlineStr">
        <is>
          <t>【사양】비가식부위 제거 및 포 작업 후 저염        【용도】튀김,구이 * 가시 99.9% 제거</t>
        </is>
      </c>
      <c r="J64" t="inlineStr"/>
      <c r="K64" t="inlineStr">
        <is>
          <t>H</t>
        </is>
      </c>
    </row>
    <row r="65">
      <c r="A65" t="inlineStr"/>
      <c r="B65" t="inlineStr">
        <is>
          <t>가시없는 명태포슬라이스(탈피)</t>
        </is>
      </c>
      <c r="C65" t="inlineStr">
        <is>
          <t>러시아</t>
        </is>
      </c>
      <c r="D65" t="inlineStr">
        <is>
          <t>±30g~±60g</t>
        </is>
      </c>
      <c r="E65" t="inlineStr">
        <is>
          <t>kg</t>
        </is>
      </c>
      <c r="F65" t="n">
        <v>15000</v>
      </c>
      <c r="G65" t="inlineStr">
        <is>
          <t>*</t>
        </is>
      </c>
      <c r="H65" t="inlineStr"/>
      <c r="I65" t="inlineStr">
        <is>
          <t>【사양】가시를 99% 제거한 포를 슬라이스절단                       【용도】전, 튀김</t>
        </is>
      </c>
      <c r="J65" t="inlineStr"/>
      <c r="K65" t="inlineStr"/>
    </row>
    <row r="66">
      <c r="A66" t="inlineStr"/>
      <c r="B66" t="inlineStr">
        <is>
          <t>가시없는 방어순살</t>
        </is>
      </c>
      <c r="C66" t="inlineStr">
        <is>
          <t>국내산 (부산)</t>
        </is>
      </c>
      <c r="D66" t="inlineStr">
        <is>
          <t>±40g~±80g</t>
        </is>
      </c>
      <c r="E66" t="inlineStr">
        <is>
          <t>kg</t>
        </is>
      </c>
      <c r="F66" t="n">
        <v>15000</v>
      </c>
      <c r="G66" t="inlineStr">
        <is>
          <t>*</t>
        </is>
      </c>
      <c r="H66" t="inlineStr"/>
      <c r="I66" t="inlineStr">
        <is>
          <t>【사양】껍질있는 포를 구이용으로 절단작업                                 【용도】구이 * 가시 99.9% 제거</t>
        </is>
      </c>
      <c r="J66" t="inlineStr"/>
      <c r="K66" t="inlineStr">
        <is>
          <t>H</t>
        </is>
      </c>
    </row>
    <row r="67">
      <c r="A67" t="inlineStr"/>
      <c r="B67" t="inlineStr">
        <is>
          <t>가시없는 삼치순살(저염)</t>
        </is>
      </c>
      <c r="C67" t="inlineStr">
        <is>
          <t>국내산 (부산)</t>
        </is>
      </c>
      <c r="D67" t="inlineStr">
        <is>
          <t>±30g~±80g</t>
        </is>
      </c>
      <c r="E67" t="inlineStr">
        <is>
          <t>kg</t>
        </is>
      </c>
      <c r="F67" t="n">
        <v>18300</v>
      </c>
      <c r="G67" t="inlineStr">
        <is>
          <t>*</t>
        </is>
      </c>
      <c r="H67" t="inlineStr"/>
      <c r="I67" t="inlineStr">
        <is>
          <t>【사양】비가식부위 제거 및 포 작업 후 저염        【용도】튀김,구이 * 가시 99.9% 제거</t>
        </is>
      </c>
      <c r="J67" t="inlineStr"/>
      <c r="K67" t="inlineStr">
        <is>
          <t>H</t>
        </is>
      </c>
    </row>
    <row r="68">
      <c r="A68" t="inlineStr"/>
      <c r="B68" t="inlineStr">
        <is>
          <t>가시없는 임연수순살(저염)</t>
        </is>
      </c>
      <c r="C68" t="inlineStr">
        <is>
          <t>미국산/
러시아</t>
        </is>
      </c>
      <c r="D68" t="inlineStr">
        <is>
          <t>±40g~±100g</t>
        </is>
      </c>
      <c r="E68" t="inlineStr">
        <is>
          <t>kg</t>
        </is>
      </c>
      <c r="F68" t="n">
        <v>19500</v>
      </c>
      <c r="G68" t="inlineStr">
        <is>
          <t>*</t>
        </is>
      </c>
      <c r="H68" t="inlineStr"/>
      <c r="I68" t="inlineStr">
        <is>
          <t>【사양】비가식부위 제거 및 포 작업 후 저염        【용도】튀김, 구이 * 가시 99.9% 제거</t>
        </is>
      </c>
      <c r="J68" t="inlineStr"/>
      <c r="K68" t="inlineStr">
        <is>
          <t>H</t>
        </is>
      </c>
    </row>
    <row r="69">
      <c r="A69" t="inlineStr"/>
      <c r="B69" t="inlineStr">
        <is>
          <t>★신제품★ 가시없는 붕장어순살</t>
        </is>
      </c>
      <c r="C69" t="inlineStr">
        <is>
          <t>국내산 (통영)</t>
        </is>
      </c>
      <c r="D69" t="inlineStr">
        <is>
          <t>±10g~±40g</t>
        </is>
      </c>
      <c r="E69" t="inlineStr">
        <is>
          <t>kg</t>
        </is>
      </c>
      <c r="F69" t="n">
        <v>29250</v>
      </c>
      <c r="G69" t="inlineStr">
        <is>
          <t>*</t>
        </is>
      </c>
      <c r="H69" t="inlineStr"/>
      <c r="I69" t="inlineStr">
        <is>
          <t>【사양】비가식부위 제거 및 포작업 후 절단                              【용도】튀김, 구이, 조림 *가시 90% 제거</t>
        </is>
      </c>
      <c r="J69" t="inlineStr"/>
      <c r="K69" t="inlineStr"/>
    </row>
    <row r="70">
      <c r="A70" t="inlineStr">
        <is>
          <t>병   어</t>
        </is>
      </c>
      <c r="B70" t="inlineStr">
        <is>
          <t>병어온마리/토막</t>
        </is>
      </c>
      <c r="C70" t="inlineStr">
        <is>
          <t>국내산  (부산)</t>
        </is>
      </c>
      <c r="D70" t="inlineStr">
        <is>
          <t>±40g~±50g</t>
        </is>
      </c>
      <c r="E70" t="inlineStr">
        <is>
          <t>kg</t>
        </is>
      </c>
      <c r="F70" t="inlineStr"/>
      <c r="G70" t="inlineStr"/>
      <c r="H70" t="inlineStr"/>
      <c r="I70" t="inlineStr">
        <is>
          <t>【사양】두절, 내장, 지느러미, 꼬리제거                                       【용도】조림, 구이</t>
        </is>
      </c>
      <c r="J70" t="inlineStr"/>
      <c r="K70" t="inlineStr">
        <is>
          <t>H</t>
        </is>
      </c>
    </row>
    <row r="71">
      <c r="A71" t="inlineStr"/>
      <c r="B71" t="inlineStr">
        <is>
          <t>병어온마리/토막</t>
        </is>
      </c>
      <c r="C71" t="inlineStr">
        <is>
          <t>국내산  (부산)</t>
        </is>
      </c>
      <c r="D71" t="inlineStr">
        <is>
          <t>±60g~±70g</t>
        </is>
      </c>
      <c r="E71" t="inlineStr">
        <is>
          <t>kg</t>
        </is>
      </c>
      <c r="F71" t="inlineStr"/>
      <c r="G71" t="inlineStr"/>
      <c r="H71" t="inlineStr"/>
      <c r="I71" t="inlineStr">
        <is>
          <t>【사양】두절, 내장, 지느러미, 꼬리제거                             【용도】조림, 구이</t>
        </is>
      </c>
      <c r="J71" t="inlineStr"/>
      <c r="K71" t="inlineStr">
        <is>
          <t>H</t>
        </is>
      </c>
    </row>
    <row r="72">
      <c r="A72" t="inlineStr"/>
      <c r="B72" t="inlineStr">
        <is>
          <t>병어온마리/토막</t>
        </is>
      </c>
      <c r="C72" t="inlineStr">
        <is>
          <t>국내산  (부산)</t>
        </is>
      </c>
      <c r="D72" t="inlineStr">
        <is>
          <t>±80g~±90g</t>
        </is>
      </c>
      <c r="E72" t="inlineStr">
        <is>
          <t>kg</t>
        </is>
      </c>
      <c r="F72" t="inlineStr"/>
      <c r="G72" t="inlineStr"/>
      <c r="H72" t="inlineStr"/>
      <c r="I72" t="inlineStr">
        <is>
          <t>【사양】두절, 내장, 지느러미, 꼬리제거                                   【용도】조림, 구이</t>
        </is>
      </c>
      <c r="J72" t="inlineStr"/>
      <c r="K72" t="inlineStr">
        <is>
          <t>H</t>
        </is>
      </c>
    </row>
    <row r="73">
      <c r="A73" t="inlineStr">
        <is>
          <t>활   우    럭</t>
        </is>
      </c>
      <c r="B73" t="inlineStr">
        <is>
          <t>활우럭두포함</t>
        </is>
      </c>
      <c r="C73" t="inlineStr">
        <is>
          <t>국내산</t>
        </is>
      </c>
      <c r="D73" t="inlineStr">
        <is>
          <t>±40g~±50g</t>
        </is>
      </c>
      <c r="E73" t="inlineStr"/>
      <c r="F73" t="inlineStr">
        <is>
          <t>*</t>
        </is>
      </c>
      <c r="G73" t="n">
        <v>46500</v>
      </c>
      <c r="H73" t="inlineStr"/>
      <c r="I73" t="inlineStr">
        <is>
          <t>【사양】비가식부위 제거 후 절단                                   【용도】탕</t>
        </is>
      </c>
      <c r="J73" t="inlineStr"/>
      <c r="K73" t="inlineStr"/>
    </row>
    <row r="74">
      <c r="A74" t="inlineStr"/>
      <c r="B74" t="inlineStr">
        <is>
          <t>활우럭두제거</t>
        </is>
      </c>
      <c r="C74" t="inlineStr">
        <is>
          <t>국내산</t>
        </is>
      </c>
      <c r="D74" t="inlineStr">
        <is>
          <t>±40g~±50g</t>
        </is>
      </c>
      <c r="E74" t="inlineStr"/>
      <c r="F74" t="inlineStr">
        <is>
          <t>*</t>
        </is>
      </c>
      <c r="G74" t="n">
        <v>57750</v>
      </c>
      <c r="H74" t="inlineStr"/>
      <c r="I74" t="inlineStr">
        <is>
          <t>【사양】비가식부위 제거 후 절단                                   【용도】탕</t>
        </is>
      </c>
      <c r="J74" t="inlineStr"/>
      <c r="K74" t="inlineStr"/>
    </row>
    <row r="75">
      <c r="A75" t="inlineStr">
        <is>
          <t>활도다리</t>
        </is>
      </c>
      <c r="B75" t="inlineStr">
        <is>
          <t>활도다리두포함</t>
        </is>
      </c>
      <c r="C75" t="inlineStr">
        <is>
          <t>국내산</t>
        </is>
      </c>
      <c r="D75" t="inlineStr">
        <is>
          <t>규격절단</t>
        </is>
      </c>
      <c r="E75" t="inlineStr"/>
      <c r="F75" t="inlineStr">
        <is>
          <t>*</t>
        </is>
      </c>
      <c r="G75" t="inlineStr">
        <is>
          <t>전화문의</t>
        </is>
      </c>
      <c r="H75" t="inlineStr"/>
      <c r="I75" t="inlineStr">
        <is>
          <t>【사양】비가식부위 제거 후 절단                                   【용도】탕</t>
        </is>
      </c>
      <c r="J75" t="inlineStr">
        <is>
          <t>제외</t>
        </is>
      </c>
      <c r="K75" t="inlineStr"/>
    </row>
    <row r="76">
      <c r="A76" t="inlineStr">
        <is>
          <t>활     바      다     장     어</t>
        </is>
      </c>
      <c r="B76" t="inlineStr">
        <is>
          <t>활바다장어두포함(국용)</t>
        </is>
      </c>
      <c r="C76" t="inlineStr">
        <is>
          <t>국내산</t>
        </is>
      </c>
      <c r="D76" t="inlineStr">
        <is>
          <t>온마리</t>
        </is>
      </c>
      <c r="E76" t="inlineStr"/>
      <c r="F76" t="inlineStr">
        <is>
          <t>*</t>
        </is>
      </c>
      <c r="G76" t="n">
        <v>34500</v>
      </c>
      <c r="H76" t="inlineStr"/>
      <c r="I76" t="inlineStr">
        <is>
          <t>【사양】내장제거만 됨(머리,뼈O) 15미내외    【용도】탕</t>
        </is>
      </c>
      <c r="J76" t="inlineStr">
        <is>
          <t>제외</t>
        </is>
      </c>
      <c r="K76" t="inlineStr"/>
    </row>
    <row r="77">
      <c r="A77" t="inlineStr"/>
      <c r="B77" t="inlineStr">
        <is>
          <t>활바다장어두제거(구이용)</t>
        </is>
      </c>
      <c r="C77" t="inlineStr">
        <is>
          <t>국내산</t>
        </is>
      </c>
      <c r="D77" t="inlineStr">
        <is>
          <t>온마리</t>
        </is>
      </c>
      <c r="E77" t="inlineStr"/>
      <c r="F77" t="inlineStr">
        <is>
          <t>*</t>
        </is>
      </c>
      <c r="G77" t="n">
        <v>55500</v>
      </c>
      <c r="H77" t="inlineStr">
        <is>
          <t>▲3000</t>
        </is>
      </c>
      <c r="I77" t="inlineStr">
        <is>
          <t>【사양】내장, 머리, 뼈 제거 온마리                                【용도】구이</t>
        </is>
      </c>
      <c r="J77" t="inlineStr">
        <is>
          <t>제외</t>
        </is>
      </c>
      <c r="K77" t="inlineStr"/>
    </row>
    <row r="78">
      <c r="A78" t="inlineStr"/>
      <c r="B78" t="inlineStr">
        <is>
          <t>활바다장어두제거(구이용)</t>
        </is>
      </c>
      <c r="C78" t="inlineStr">
        <is>
          <t>국내산</t>
        </is>
      </c>
      <c r="D78" t="inlineStr">
        <is>
          <t>±20g</t>
        </is>
      </c>
      <c r="E78" t="inlineStr"/>
      <c r="F78" t="inlineStr">
        <is>
          <t>*</t>
        </is>
      </c>
      <c r="G78" t="n">
        <v>58500</v>
      </c>
      <c r="H78" t="inlineStr">
        <is>
          <t>▲3000</t>
        </is>
      </c>
      <c r="I78" t="inlineStr">
        <is>
          <t>【사양】내장, 머리, 뼈 제거 후 규격절단                            【용도】구이</t>
        </is>
      </c>
      <c r="J78" t="inlineStr">
        <is>
          <t>제외</t>
        </is>
      </c>
      <c r="K78" t="inlineStr"/>
    </row>
    <row r="79">
      <c r="A79" t="inlineStr">
        <is>
          <t>붕장어</t>
        </is>
      </c>
      <c r="B79" t="inlineStr">
        <is>
          <t>붕장어순살</t>
        </is>
      </c>
      <c r="C79" t="inlineStr">
        <is>
          <t>국내산</t>
        </is>
      </c>
      <c r="D79" t="inlineStr">
        <is>
          <t>±10g~±40g</t>
        </is>
      </c>
      <c r="E79" t="inlineStr"/>
      <c r="F79" t="n">
        <v>19500</v>
      </c>
      <c r="G79" t="n">
        <v>21300</v>
      </c>
      <c r="H79" t="inlineStr"/>
      <c r="I79" t="inlineStr">
        <is>
          <t>【사양】비가식부위 제거 및 포작업 후 절단                              【용도】튀김, 구이, 조림</t>
        </is>
      </c>
      <c r="J79" t="inlineStr"/>
      <c r="K79" t="inlineStr"/>
    </row>
    <row r="80">
      <c r="A80" t="inlineStr">
        <is>
          <t>장어</t>
        </is>
      </c>
      <c r="B80" t="inlineStr">
        <is>
          <t>장어순살</t>
        </is>
      </c>
      <c r="C80" t="inlineStr">
        <is>
          <t>중국산</t>
        </is>
      </c>
      <c r="D80" t="inlineStr">
        <is>
          <t>5~7cm</t>
        </is>
      </c>
      <c r="E80" t="inlineStr"/>
      <c r="F80" t="inlineStr"/>
      <c r="G80" t="n">
        <v>0</v>
      </c>
      <c r="H80" t="inlineStr"/>
      <c r="I80" t="inlineStr">
        <is>
          <t>【사양】비가식부위 제거 및 포작업 후 절단                              【용도】튀김, 구이, 조림</t>
        </is>
      </c>
      <c r="J80" t="inlineStr"/>
      <c r="K80" t="inlineStr"/>
    </row>
    <row r="81">
      <c r="A81" t="inlineStr">
        <is>
          <t>아
귀</t>
        </is>
      </c>
      <c r="B81" t="inlineStr">
        <is>
          <t>아귀토막</t>
        </is>
      </c>
      <c r="C81" t="inlineStr">
        <is>
          <t>국내산 (부산)</t>
        </is>
      </c>
      <c r="D81" t="inlineStr">
        <is>
          <t>±40g~±100g</t>
        </is>
      </c>
      <c r="E81" t="inlineStr">
        <is>
          <t>kg</t>
        </is>
      </c>
      <c r="F81" t="n">
        <v>6900</v>
      </c>
      <c r="G81" t="n">
        <v>8700</v>
      </c>
      <c r="H81" t="inlineStr"/>
      <c r="I81" t="inlineStr">
        <is>
          <t>【사양】비가식부위 제거 후 절단                                   【용도】탕, 찜</t>
        </is>
      </c>
      <c r="J81" t="inlineStr"/>
      <c r="K81" t="inlineStr">
        <is>
          <t>H</t>
        </is>
      </c>
    </row>
    <row r="82">
      <c r="A82" t="inlineStr"/>
      <c r="B82" t="inlineStr">
        <is>
          <t>한번도 얼리지않은 생아귀</t>
        </is>
      </c>
      <c r="C82" t="inlineStr">
        <is>
          <t>국내산 (부산)</t>
        </is>
      </c>
      <c r="D82" t="inlineStr">
        <is>
          <t>규격문의</t>
        </is>
      </c>
      <c r="E82" t="inlineStr"/>
      <c r="F82" t="inlineStr">
        <is>
          <t>*</t>
        </is>
      </c>
      <c r="G82" t="inlineStr">
        <is>
          <t>시세적용(전화문의)</t>
        </is>
      </c>
      <c r="H82" t="inlineStr"/>
      <c r="I82" t="inlineStr">
        <is>
          <t>【사양】비가식부위 제거 후 절단                                   【용도】탕, 찜</t>
        </is>
      </c>
      <c r="J82" t="inlineStr"/>
      <c r="K82" t="inlineStr"/>
    </row>
    <row r="83">
      <c r="A83" t="inlineStr"/>
      <c r="B83" t="inlineStr">
        <is>
          <t>아귀몸통탈피(아귀봉)</t>
        </is>
      </c>
      <c r="C83" t="inlineStr">
        <is>
          <t>국내산 (부산)</t>
        </is>
      </c>
      <c r="D83" t="inlineStr">
        <is>
          <t>±30g~±50g</t>
        </is>
      </c>
      <c r="E83" t="inlineStr"/>
      <c r="F83" t="n">
        <v>15750</v>
      </c>
      <c r="G83" t="inlineStr">
        <is>
          <t>*</t>
        </is>
      </c>
      <c r="H83" t="inlineStr"/>
      <c r="I83" t="inlineStr">
        <is>
          <t>【사양】몸통부분만 탈피 후 절단                                   【용도】탕, 찜</t>
        </is>
      </c>
      <c r="J83" t="inlineStr"/>
      <c r="K83" t="inlineStr">
        <is>
          <t>H</t>
        </is>
      </c>
    </row>
    <row r="84">
      <c r="A84" t="inlineStr"/>
      <c r="B84" t="inlineStr">
        <is>
          <t>아귀순살</t>
        </is>
      </c>
      <c r="C84" t="inlineStr">
        <is>
          <t>국내산 (부산)</t>
        </is>
      </c>
      <c r="D84" t="inlineStr">
        <is>
          <t>20g~40g</t>
        </is>
      </c>
      <c r="E84" t="inlineStr">
        <is>
          <t>kg</t>
        </is>
      </c>
      <c r="F84" t="n">
        <v>21750</v>
      </c>
      <c r="G84" t="inlineStr">
        <is>
          <t>*</t>
        </is>
      </c>
      <c r="H84" t="inlineStr"/>
      <c r="I84" t="inlineStr">
        <is>
          <t>【사양】순살 절단                                   【용도】탕, 찜</t>
        </is>
      </c>
      <c r="J84" t="inlineStr"/>
      <c r="K84" t="inlineStr">
        <is>
          <t>H</t>
        </is>
      </c>
    </row>
    <row r="85">
      <c r="A85" t="inlineStr"/>
      <c r="B85" t="inlineStr"/>
      <c r="C85" t="inlineStr">
        <is>
          <t>중국산</t>
        </is>
      </c>
      <c r="D85" t="inlineStr">
        <is>
          <t>20g~40g</t>
        </is>
      </c>
      <c r="E85" t="inlineStr">
        <is>
          <t>kg</t>
        </is>
      </c>
      <c r="F85" t="inlineStr">
        <is>
          <t>일시품절</t>
        </is>
      </c>
      <c r="G85" t="inlineStr">
        <is>
          <t>*</t>
        </is>
      </c>
      <c r="H85" t="inlineStr"/>
      <c r="I85" t="inlineStr">
        <is>
          <t>【사양】순살 절단                                   【용도】탕, 찜</t>
        </is>
      </c>
      <c r="J85" t="inlineStr"/>
      <c r="K85" t="inlineStr">
        <is>
          <t>H</t>
        </is>
      </c>
    </row>
    <row r="86">
      <c r="A86" t="inlineStr"/>
      <c r="B86" t="inlineStr">
        <is>
          <t>아귀순살강정</t>
        </is>
      </c>
      <c r="C86" t="inlineStr">
        <is>
          <t>국내산 (부산)</t>
        </is>
      </c>
      <c r="D86" t="inlineStr">
        <is>
          <t>10/15g</t>
        </is>
      </c>
      <c r="E86" t="inlineStr">
        <is>
          <t>kg</t>
        </is>
      </c>
      <c r="F86" t="n">
        <v>21750</v>
      </c>
      <c r="G86" t="inlineStr">
        <is>
          <t>*</t>
        </is>
      </c>
      <c r="H86" t="inlineStr"/>
      <c r="I86" t="inlineStr">
        <is>
          <t>【사양】아귀순살 3 * 3 깍뚝썰기                                   【용도】탕, 찜, 강정 ※사양 크기 변경</t>
        </is>
      </c>
      <c r="J86" t="inlineStr"/>
      <c r="K86" t="inlineStr">
        <is>
          <t>H</t>
        </is>
      </c>
    </row>
    <row r="87">
      <c r="A87" t="inlineStr">
        <is>
          <t>임
연
수</t>
        </is>
      </c>
      <c r="B87" t="inlineStr">
        <is>
          <t>임연수토막</t>
        </is>
      </c>
      <c r="C87" t="inlineStr">
        <is>
          <t>미국산/
러시아</t>
        </is>
      </c>
      <c r="D87" t="inlineStr">
        <is>
          <t>±40g~±100g</t>
        </is>
      </c>
      <c r="E87" t="inlineStr">
        <is>
          <t>kg</t>
        </is>
      </c>
      <c r="F87" t="n">
        <v>11250</v>
      </c>
      <c r="G87" t="n">
        <v>13050</v>
      </c>
      <c r="H87" t="inlineStr"/>
      <c r="I87" t="inlineStr">
        <is>
          <t>【사양】두절, 내장, 지느러미, 꼬리제거     【용도】조림</t>
        </is>
      </c>
      <c r="J87" t="inlineStr"/>
      <c r="K87" t="inlineStr">
        <is>
          <t>H</t>
        </is>
      </c>
    </row>
    <row r="88">
      <c r="A88" t="inlineStr"/>
      <c r="B88" t="inlineStr">
        <is>
          <t>임연수구이</t>
        </is>
      </c>
      <c r="C88" t="inlineStr">
        <is>
          <t>미국산/
러시아</t>
        </is>
      </c>
      <c r="D88" t="inlineStr">
        <is>
          <t>±40g~±100g</t>
        </is>
      </c>
      <c r="E88" t="inlineStr">
        <is>
          <t>kg</t>
        </is>
      </c>
      <c r="F88" t="n">
        <v>12000</v>
      </c>
      <c r="G88" t="n">
        <v>13800</v>
      </c>
      <c r="H88" t="inlineStr"/>
      <c r="I88" t="inlineStr">
        <is>
          <t>【사양】뼈 있는 포 제품                                       【용도】구이</t>
        </is>
      </c>
      <c r="J88" t="inlineStr"/>
      <c r="K88" t="inlineStr">
        <is>
          <t>H</t>
        </is>
      </c>
    </row>
    <row r="89">
      <c r="A89" t="inlineStr"/>
      <c r="B89" t="inlineStr">
        <is>
          <t>임연수순살(저염)</t>
        </is>
      </c>
      <c r="C89" t="inlineStr">
        <is>
          <t>미국산/
러시아</t>
        </is>
      </c>
      <c r="D89" t="inlineStr">
        <is>
          <t>±40g~±100g</t>
        </is>
      </c>
      <c r="E89" t="inlineStr">
        <is>
          <t>kg</t>
        </is>
      </c>
      <c r="F89" t="n">
        <v>15750</v>
      </c>
      <c r="G89" t="n">
        <v>17550</v>
      </c>
      <c r="H89" t="inlineStr"/>
      <c r="I89" t="inlineStr">
        <is>
          <t>【사양】비가식부위 제거 및 포 작업 후 저염        【용도】튀김, 구이</t>
        </is>
      </c>
      <c r="J89" t="inlineStr"/>
      <c r="K89" t="inlineStr">
        <is>
          <t>H</t>
        </is>
      </c>
    </row>
    <row r="90">
      <c r="A90" t="inlineStr">
        <is>
          <t>연
어</t>
        </is>
      </c>
      <c r="B90" t="inlineStr">
        <is>
          <t>연어포-슬라이스</t>
        </is>
      </c>
      <c r="C90" t="inlineStr">
        <is>
          <t>러시아/
미국산/ 캐나다</t>
        </is>
      </c>
      <c r="D90" t="inlineStr">
        <is>
          <t>±40g~±80g</t>
        </is>
      </c>
      <c r="E90" t="inlineStr">
        <is>
          <t>kg</t>
        </is>
      </c>
      <c r="F90" t="inlineStr"/>
      <c r="G90" t="inlineStr"/>
      <c r="H90" t="inlineStr"/>
      <c r="I90" t="inlineStr">
        <is>
          <t>【사양】껍질있는 포를 전용으로 절단             【용도】튀김, 구이, 전</t>
        </is>
      </c>
      <c r="J90" t="inlineStr">
        <is>
          <t>제외</t>
        </is>
      </c>
      <c r="K90" t="inlineStr"/>
    </row>
    <row r="91">
      <c r="A91" t="inlineStr"/>
      <c r="B91" t="inlineStr">
        <is>
          <t>연어순살강정</t>
        </is>
      </c>
      <c r="C91" t="inlineStr"/>
      <c r="D91" t="inlineStr">
        <is>
          <t>8~10g</t>
        </is>
      </c>
      <c r="E91" t="inlineStr">
        <is>
          <t>kg</t>
        </is>
      </c>
      <c r="F91" t="inlineStr"/>
      <c r="G91" t="inlineStr"/>
      <c r="H91" t="inlineStr"/>
      <c r="I91" t="inlineStr">
        <is>
          <t>【사양】껍질있는 포를 2.5*2.5 깍뚝썰기             【용도】강정</t>
        </is>
      </c>
      <c r="J91" t="inlineStr">
        <is>
          <t>제외</t>
        </is>
      </c>
      <c r="K91" t="inlineStr"/>
    </row>
    <row r="92">
      <c r="A92" t="inlineStr">
        <is>
          <t>참
조
기</t>
        </is>
      </c>
      <c r="B92" t="inlineStr">
        <is>
          <t>참조기원형(저염/온마리)</t>
        </is>
      </c>
      <c r="C92" t="inlineStr">
        <is>
          <t>국내산</t>
        </is>
      </c>
      <c r="D92" t="inlineStr">
        <is>
          <t>60~70g</t>
        </is>
      </c>
      <c r="E92" t="inlineStr">
        <is>
          <t>kg</t>
        </is>
      </c>
      <c r="F92" t="n">
        <v>15000</v>
      </c>
      <c r="G92" t="inlineStr">
        <is>
          <t>*</t>
        </is>
      </c>
      <c r="H92" t="inlineStr"/>
      <c r="I92" t="inlineStr">
        <is>
          <t>【사양】비늘, 지느러미, 꼬리 제거 후 저염                                   【용도】조림, 구이, 탕</t>
        </is>
      </c>
      <c r="J92" t="inlineStr"/>
      <c r="K92" t="inlineStr">
        <is>
          <t>H</t>
        </is>
      </c>
    </row>
    <row r="93">
      <c r="A93" t="inlineStr"/>
      <c r="B93" t="inlineStr"/>
      <c r="C93" t="inlineStr">
        <is>
          <t>국내산</t>
        </is>
      </c>
      <c r="D93" t="inlineStr">
        <is>
          <t>70~80g</t>
        </is>
      </c>
      <c r="E93" t="inlineStr">
        <is>
          <t>kg</t>
        </is>
      </c>
      <c r="F93" t="n">
        <v>16500</v>
      </c>
      <c r="G93" t="inlineStr">
        <is>
          <t>*</t>
        </is>
      </c>
      <c r="H93" t="inlineStr"/>
      <c r="I93" t="inlineStr"/>
      <c r="J93" t="inlineStr"/>
      <c r="K93" t="inlineStr">
        <is>
          <t>H</t>
        </is>
      </c>
    </row>
    <row r="94">
      <c r="A94" t="inlineStr"/>
      <c r="B94" t="inlineStr">
        <is>
          <t>참조기두절(저염)</t>
        </is>
      </c>
      <c r="C94" t="inlineStr">
        <is>
          <t>국내산</t>
        </is>
      </c>
      <c r="D94" t="inlineStr">
        <is>
          <t>40~50g</t>
        </is>
      </c>
      <c r="E94" t="inlineStr">
        <is>
          <t>kg</t>
        </is>
      </c>
      <c r="F94" t="n">
        <v>21000</v>
      </c>
      <c r="G94" t="inlineStr">
        <is>
          <t>*</t>
        </is>
      </c>
      <c r="H94" t="inlineStr"/>
      <c r="I94" t="inlineStr">
        <is>
          <t>【사양】두절, 내장, 꼬리제거 후 저염                                       【용도】구이</t>
        </is>
      </c>
      <c r="J94" t="inlineStr"/>
      <c r="K94" t="inlineStr">
        <is>
          <t>H</t>
        </is>
      </c>
    </row>
    <row r="95">
      <c r="A95" t="inlineStr"/>
      <c r="B95" t="inlineStr">
        <is>
          <t>참조기순살양포(저염)</t>
        </is>
      </c>
      <c r="C95" t="inlineStr">
        <is>
          <t>국내산</t>
        </is>
      </c>
      <c r="D95" t="inlineStr">
        <is>
          <t>25~35g</t>
        </is>
      </c>
      <c r="E95" t="inlineStr">
        <is>
          <t>kg</t>
        </is>
      </c>
      <c r="F95" t="n">
        <v>37500</v>
      </c>
      <c r="G95" t="inlineStr">
        <is>
          <t>*</t>
        </is>
      </c>
      <c r="H95" t="inlineStr"/>
      <c r="I95" t="inlineStr">
        <is>
          <t>【사양】중뼈 제거한 순살, 양포, 껍질있음                                   【용도】튀김, 구이, 조림</t>
        </is>
      </c>
      <c r="J95" t="inlineStr"/>
      <c r="K95" t="inlineStr">
        <is>
          <t>H</t>
        </is>
      </c>
    </row>
    <row r="96">
      <c r="A96" t="inlineStr"/>
      <c r="B96" t="inlineStr"/>
      <c r="C96" t="inlineStr">
        <is>
          <t>국내산</t>
        </is>
      </c>
      <c r="D96" t="inlineStr">
        <is>
          <t>40~50g</t>
        </is>
      </c>
      <c r="E96" t="inlineStr">
        <is>
          <t>kg</t>
        </is>
      </c>
      <c r="F96" t="n">
        <v>42000</v>
      </c>
      <c r="G96" t="inlineStr">
        <is>
          <t>*</t>
        </is>
      </c>
      <c r="H96" t="inlineStr"/>
      <c r="I96" t="inlineStr"/>
      <c r="J96" t="inlineStr"/>
      <c r="K96" t="inlineStr">
        <is>
          <t>H</t>
        </is>
      </c>
    </row>
    <row r="97">
      <c r="A97" t="inlineStr"/>
      <c r="B97" t="inlineStr">
        <is>
          <t>참조기순살(수입완제품)</t>
        </is>
      </c>
      <c r="C97" t="inlineStr">
        <is>
          <t>중국산</t>
        </is>
      </c>
      <c r="D97" t="inlineStr">
        <is>
          <t>30~40g</t>
        </is>
      </c>
      <c r="E97" t="inlineStr">
        <is>
          <t>kg</t>
        </is>
      </c>
      <c r="F97" t="n">
        <v>14250</v>
      </c>
      <c r="G97" t="inlineStr">
        <is>
          <t>*</t>
        </is>
      </c>
      <c r="H97" t="inlineStr"/>
      <c r="I97" t="inlineStr">
        <is>
          <t>【사양】중뼈 제거한 순살, 껍질있음, 수입완제품                                     【용도】튀김, 구이, 조림</t>
        </is>
      </c>
      <c r="J97" t="inlineStr"/>
      <c r="K97" t="inlineStr"/>
    </row>
    <row r="98">
      <c r="A98" t="inlineStr"/>
      <c r="B98" t="inlineStr"/>
      <c r="C98" t="inlineStr">
        <is>
          <t>중국산</t>
        </is>
      </c>
      <c r="D98" t="inlineStr">
        <is>
          <t>40~50g</t>
        </is>
      </c>
      <c r="E98" t="inlineStr">
        <is>
          <t>kg</t>
        </is>
      </c>
      <c r="F98" t="n">
        <v>14700</v>
      </c>
      <c r="G98" t="inlineStr">
        <is>
          <t>*</t>
        </is>
      </c>
      <c r="H98" t="inlineStr"/>
      <c r="I98" t="inlineStr"/>
      <c r="J98" t="inlineStr"/>
      <c r="K98" t="inlineStr"/>
    </row>
    <row r="99">
      <c r="A99" t="inlineStr">
        <is>
          <t>메    기</t>
        </is>
      </c>
      <c r="B99" t="inlineStr">
        <is>
          <t>민물메기(내장제거)</t>
        </is>
      </c>
      <c r="C99" t="inlineStr">
        <is>
          <t>국내산</t>
        </is>
      </c>
      <c r="D99" t="inlineStr">
        <is>
          <t>온마리</t>
        </is>
      </c>
      <c r="E99" t="inlineStr">
        <is>
          <t>kg</t>
        </is>
      </c>
      <c r="F99" t="inlineStr">
        <is>
          <t>*</t>
        </is>
      </c>
      <c r="G99" t="n">
        <v>28500</v>
      </c>
      <c r="H99" t="inlineStr"/>
      <c r="I99" t="inlineStr">
        <is>
          <t>【사양】내장제거만 됨(머리, 뼈 있음)                                       【용도】탕</t>
        </is>
      </c>
      <c r="J99" t="inlineStr"/>
      <c r="K99" t="inlineStr"/>
    </row>
    <row r="100">
      <c r="A100" t="inlineStr"/>
      <c r="B100" t="inlineStr">
        <is>
          <t>활민물메기</t>
        </is>
      </c>
      <c r="C100" t="inlineStr">
        <is>
          <t>국내산</t>
        </is>
      </c>
      <c r="D100" t="inlineStr">
        <is>
          <t>온마리</t>
        </is>
      </c>
      <c r="E100" t="inlineStr">
        <is>
          <t>kg</t>
        </is>
      </c>
      <c r="F100" t="inlineStr">
        <is>
          <t>*</t>
        </is>
      </c>
      <c r="G100" t="n">
        <v>25500</v>
      </c>
      <c r="H100" t="inlineStr"/>
      <c r="I100" t="inlineStr">
        <is>
          <t>【사양】생물, 활어, 산소주입포장                                     【용도】탕</t>
        </is>
      </c>
      <c r="J100" t="inlineStr"/>
      <c r="K100" t="inlineStr"/>
    </row>
    <row r="101">
      <c r="A101" t="inlineStr"/>
      <c r="B101" t="inlineStr">
        <is>
          <t>물메기</t>
        </is>
      </c>
      <c r="C101" t="inlineStr">
        <is>
          <t>국내산</t>
        </is>
      </c>
      <c r="D101" t="inlineStr">
        <is>
          <t>온마리</t>
        </is>
      </c>
      <c r="E101" t="inlineStr">
        <is>
          <t>kg</t>
        </is>
      </c>
      <c r="F101" t="inlineStr">
        <is>
          <t>*</t>
        </is>
      </c>
      <c r="G101" t="inlineStr">
        <is>
          <t>문의</t>
        </is>
      </c>
      <c r="H101" t="inlineStr"/>
      <c r="I101" t="inlineStr">
        <is>
          <t>【사양】겨울계절상품 문의                                       【용도】탕</t>
        </is>
      </c>
      <c r="J101" t="inlineStr"/>
      <c r="K101" t="inlineStr"/>
    </row>
    <row r="102">
      <c r="A102" t="inlineStr">
        <is>
          <t>미                꾸                 라                   지</t>
        </is>
      </c>
      <c r="B102" t="inlineStr">
        <is>
          <t>활미꾸라지</t>
        </is>
      </c>
      <c r="C102" t="inlineStr">
        <is>
          <t>중국산</t>
        </is>
      </c>
      <c r="D102" t="inlineStr">
        <is>
          <t>온마리</t>
        </is>
      </c>
      <c r="E102" t="inlineStr">
        <is>
          <t>kg</t>
        </is>
      </c>
      <c r="F102" t="inlineStr">
        <is>
          <t>*</t>
        </is>
      </c>
      <c r="G102" t="n">
        <v>24000</v>
      </c>
      <c r="H102" t="inlineStr"/>
      <c r="I102" t="inlineStr">
        <is>
          <t>【사양】온마리, 활어, 산소주입포장                                       【용도】국</t>
        </is>
      </c>
      <c r="J102" t="inlineStr"/>
      <c r="K102" t="inlineStr"/>
    </row>
    <row r="103">
      <c r="A103" t="inlineStr"/>
      <c r="B103" t="inlineStr"/>
      <c r="C103" t="inlineStr">
        <is>
          <t>국내산
(이식산)</t>
        </is>
      </c>
      <c r="D103" t="inlineStr">
        <is>
          <t>온마리</t>
        </is>
      </c>
      <c r="E103" t="inlineStr">
        <is>
          <t>kg</t>
        </is>
      </c>
      <c r="F103" t="inlineStr">
        <is>
          <t>*</t>
        </is>
      </c>
      <c r="G103" t="n">
        <v>27000</v>
      </c>
      <c r="H103" t="inlineStr"/>
      <c r="I103" t="inlineStr">
        <is>
          <t>【사양】온마리, 활어, 산소주입포장                                       【용도】국</t>
        </is>
      </c>
      <c r="J103" t="inlineStr"/>
      <c r="K103" t="inlineStr"/>
    </row>
  </sheetData>
  <hyperlinks>
    <hyperlink ref="A2" r:id="rId1"/>
  </hyperlinks>
  <pageMargins left="0.75" right="0.75" top="1" bottom="1" header="0.5" footer="0.5"/>
</worksheet>
</file>

<file path=xl/worksheets/sheet23.xml><?xml version="1.0" encoding="utf-8"?>
<worksheet xmlns:r="http://schemas.openxmlformats.org/officeDocument/2006/relationships" xmlns="http://schemas.openxmlformats.org/spreadsheetml/2006/main">
  <sheetPr>
    <outlinePr summaryBelow="1" summaryRight="1"/>
    <pageSetUpPr/>
  </sheetPr>
  <dimension ref="A1:K153"/>
  <sheetViews>
    <sheetView workbookViewId="0">
      <selection activeCell="A1" sqref="A1"/>
    </sheetView>
  </sheetViews>
  <sheetFormatPr baseColWidth="8" defaultRowHeight="15"/>
  <sheetData>
    <row r="1">
      <c r="A1" t="inlineStr">
        <is>
          <t>5828_용봉_대림씨푸드+6월+단가.xlsx</t>
        </is>
      </c>
    </row>
    <row r="2">
      <c r="A2" t="inlineStr">
        <is>
          <t>https://school062.com/bbs/board.php?bo_table=product_02&amp;wr_id=5828</t>
        </is>
      </c>
    </row>
    <row r="3">
      <c r="A3" s="1" t="inlineStr">
        <is>
          <t xml:space="preserve">     ◈  패류</t>
        </is>
      </c>
      <c r="B3" s="1" t="inlineStr"/>
      <c r="C3" s="1" t="inlineStr"/>
      <c r="D3" s="1" t="inlineStr"/>
      <c r="E3" s="1" t="inlineStr"/>
      <c r="F3" s="1" t="inlineStr"/>
      <c r="G3" s="1" t="inlineStr"/>
      <c r="H3" s="1" t="inlineStr"/>
      <c r="I3" s="1" t="inlineStr"/>
      <c r="J3" s="1" t="inlineStr"/>
      <c r="K3" s="1" t="inlineStr"/>
    </row>
    <row r="4">
      <c r="A4" t="inlineStr">
        <is>
          <t>구분</t>
        </is>
      </c>
      <c r="B4" t="inlineStr">
        <is>
          <t>제   품   명</t>
        </is>
      </c>
      <c r="C4" t="inlineStr">
        <is>
          <t>원산지</t>
        </is>
      </c>
      <c r="D4" t="inlineStr">
        <is>
          <t>제 품 규 격</t>
        </is>
      </c>
      <c r="E4" t="inlineStr">
        <is>
          <t>단위</t>
        </is>
      </c>
      <c r="F4" t="inlineStr">
        <is>
          <t>냉동</t>
        </is>
      </c>
      <c r="G4" t="inlineStr">
        <is>
          <t>냉장</t>
        </is>
      </c>
      <c r="H4" t="inlineStr">
        <is>
          <t>변동</t>
        </is>
      </c>
      <c r="I4" t="inlineStr">
        <is>
          <t>제품사양 및 용도설명</t>
        </is>
      </c>
      <c r="J4" t="inlineStr">
        <is>
          <t>과세</t>
        </is>
      </c>
      <c r="K4" t="inlineStr">
        <is>
          <t>HACCP</t>
        </is>
      </c>
    </row>
    <row r="5">
      <c r="A5" t="inlineStr">
        <is>
          <t>바   지    락</t>
        </is>
      </c>
      <c r="B5" t="inlineStr">
        <is>
          <t xml:space="preserve">바지락살 </t>
        </is>
      </c>
      <c r="C5" t="inlineStr">
        <is>
          <t>국내산  (삼천포)</t>
        </is>
      </c>
      <c r="D5" t="inlineStr"/>
      <c r="E5" t="inlineStr">
        <is>
          <t>kg</t>
        </is>
      </c>
      <c r="F5" t="inlineStr">
        <is>
          <t>*</t>
        </is>
      </c>
      <c r="G5" t="n">
        <v>50250</v>
      </c>
      <c r="H5" t="inlineStr"/>
      <c r="I5" t="inlineStr">
        <is>
          <t>【사양】생물, 껍질제거 순살만 선별포장      ※1kg이상부터 발주 가능(1kg 이하 소포장 발주)</t>
        </is>
      </c>
      <c r="J5" t="inlineStr"/>
      <c r="K5" t="inlineStr"/>
    </row>
    <row r="6">
      <c r="A6" t="inlineStr"/>
      <c r="B6" t="inlineStr">
        <is>
          <t>바지락살</t>
        </is>
      </c>
      <c r="C6" t="inlineStr">
        <is>
          <t>국내산  (삼천포)</t>
        </is>
      </c>
      <c r="D6" t="inlineStr">
        <is>
          <t>500g 블럭동결</t>
        </is>
      </c>
      <c r="E6" t="inlineStr">
        <is>
          <t>kg</t>
        </is>
      </c>
      <c r="F6" t="n">
        <v>49500</v>
      </c>
      <c r="G6" t="inlineStr">
        <is>
          <t>*</t>
        </is>
      </c>
      <c r="H6" t="inlineStr"/>
      <c r="I6" t="inlineStr">
        <is>
          <t>【사양】생물을 선별하여 껍질제거 블럭동결</t>
        </is>
      </c>
      <c r="J6" t="inlineStr"/>
      <c r="K6" t="inlineStr">
        <is>
          <t>H</t>
        </is>
      </c>
    </row>
    <row r="7">
      <c r="A7" t="inlineStr"/>
      <c r="B7" t="inlineStr">
        <is>
          <t>피바지락</t>
        </is>
      </c>
      <c r="C7" t="inlineStr">
        <is>
          <t>국내산  (삼천포)</t>
        </is>
      </c>
      <c r="D7" t="inlineStr"/>
      <c r="E7" t="inlineStr">
        <is>
          <t>kg</t>
        </is>
      </c>
      <c r="F7" t="n">
        <v>13650</v>
      </c>
      <c r="G7" t="n">
        <v>13950</v>
      </c>
      <c r="H7" t="inlineStr"/>
      <c r="I7" t="inlineStr">
        <is>
          <t>【사양】껍질조개, 생물, 해감되어있음</t>
        </is>
      </c>
      <c r="J7" t="inlineStr"/>
      <c r="K7" t="inlineStr"/>
    </row>
    <row r="8">
      <c r="A8" t="inlineStr"/>
      <c r="B8" t="inlineStr">
        <is>
          <t>바지락살 (자숙)</t>
        </is>
      </c>
      <c r="C8" t="inlineStr">
        <is>
          <t>수입
(중국)</t>
        </is>
      </c>
      <c r="D8" t="inlineStr">
        <is>
          <t>자숙, IQF</t>
        </is>
      </c>
      <c r="E8" t="inlineStr">
        <is>
          <t>kg</t>
        </is>
      </c>
      <c r="F8" t="n">
        <v>11700</v>
      </c>
      <c r="G8" t="inlineStr">
        <is>
          <t>*</t>
        </is>
      </c>
      <c r="H8" t="inlineStr"/>
      <c r="I8" t="inlineStr">
        <is>
          <t>【사양】자숙바지락살 IQF동결</t>
        </is>
      </c>
      <c r="J8" t="inlineStr">
        <is>
          <t>★</t>
        </is>
      </c>
      <c r="K8" t="inlineStr"/>
    </row>
    <row r="9">
      <c r="A9" t="inlineStr">
        <is>
          <t>대
합</t>
        </is>
      </c>
      <c r="B9" t="inlineStr">
        <is>
          <t>대합살</t>
        </is>
      </c>
      <c r="C9" t="inlineStr">
        <is>
          <t>국내산</t>
        </is>
      </c>
      <c r="D9" t="inlineStr"/>
      <c r="E9" t="inlineStr">
        <is>
          <t>kg</t>
        </is>
      </c>
      <c r="F9" t="inlineStr">
        <is>
          <t>*</t>
        </is>
      </c>
      <c r="G9" t="n">
        <v>68400</v>
      </c>
      <c r="H9" t="inlineStr"/>
      <c r="I9" t="inlineStr">
        <is>
          <t>【사양】촉수가 싱싱하고 살아있는것, 탈각    ※1kg이상부터 발주 가능(1kg 이하 소포장 발주)</t>
        </is>
      </c>
      <c r="J9" t="inlineStr"/>
      <c r="K9" t="inlineStr"/>
    </row>
    <row r="10">
      <c r="A10" t="inlineStr"/>
      <c r="B10" t="inlineStr">
        <is>
          <t>대합살(냉동)</t>
        </is>
      </c>
      <c r="C10" t="inlineStr">
        <is>
          <t>국내산</t>
        </is>
      </c>
      <c r="D10" t="inlineStr">
        <is>
          <t>500g 블럭동결</t>
        </is>
      </c>
      <c r="E10" t="inlineStr"/>
      <c r="F10" t="n">
        <v>68400</v>
      </c>
      <c r="G10" t="inlineStr">
        <is>
          <t>*</t>
        </is>
      </c>
      <c r="H10" t="inlineStr"/>
      <c r="I10" t="inlineStr">
        <is>
          <t>【사양】생물을 선별하여 껍질제거하여 동결</t>
        </is>
      </c>
      <c r="J10" t="inlineStr"/>
      <c r="K10" t="inlineStr">
        <is>
          <t>H</t>
        </is>
      </c>
    </row>
    <row r="11">
      <c r="A11" t="inlineStr"/>
      <c r="B11" t="inlineStr">
        <is>
          <t>피대합</t>
        </is>
      </c>
      <c r="C11" t="inlineStr">
        <is>
          <t>국내산</t>
        </is>
      </c>
      <c r="D11" t="inlineStr"/>
      <c r="E11" t="inlineStr">
        <is>
          <t>kg</t>
        </is>
      </c>
      <c r="F11" t="inlineStr">
        <is>
          <t>*</t>
        </is>
      </c>
      <c r="G11" t="n">
        <v>27000</v>
      </c>
      <c r="H11" t="inlineStr"/>
      <c r="I11" t="inlineStr">
        <is>
          <t>【사양】껍질대합, 생물, 해감되어있음</t>
        </is>
      </c>
      <c r="J11" t="inlineStr"/>
      <c r="K11" t="inlineStr"/>
    </row>
    <row r="12">
      <c r="A12" t="inlineStr">
        <is>
          <t>홍
합</t>
        </is>
      </c>
      <c r="B12" t="inlineStr">
        <is>
          <t xml:space="preserve">홍합살 </t>
        </is>
      </c>
      <c r="C12" t="inlineStr">
        <is>
          <t>국내산</t>
        </is>
      </c>
      <c r="D12" t="inlineStr"/>
      <c r="E12" t="inlineStr">
        <is>
          <t>kg</t>
        </is>
      </c>
      <c r="F12" t="inlineStr">
        <is>
          <t>*</t>
        </is>
      </c>
      <c r="G12" t="n">
        <v>30150</v>
      </c>
      <c r="H12" t="inlineStr"/>
      <c r="I12" t="inlineStr">
        <is>
          <t>【사양】생물, 선별하여 껍질제거 후 세척     ※1kg이상부터 발주 가능(1kg 이하 소포장 발주)</t>
        </is>
      </c>
      <c r="J12" t="inlineStr"/>
      <c r="K12" t="inlineStr"/>
    </row>
    <row r="13">
      <c r="A13" t="inlineStr"/>
      <c r="B13" t="inlineStr">
        <is>
          <t>홍합살(냉동)</t>
        </is>
      </c>
      <c r="C13" t="inlineStr">
        <is>
          <t>국내산</t>
        </is>
      </c>
      <c r="D13" t="inlineStr">
        <is>
          <t>500g 블럭동결</t>
        </is>
      </c>
      <c r="E13" t="inlineStr">
        <is>
          <t>kg</t>
        </is>
      </c>
      <c r="F13" t="n">
        <v>30150</v>
      </c>
      <c r="G13" t="inlineStr">
        <is>
          <t>*</t>
        </is>
      </c>
      <c r="H13" t="inlineStr"/>
      <c r="I13" t="inlineStr">
        <is>
          <t>【사양】생물을 선별하여 껍질제거 후 동결</t>
        </is>
      </c>
      <c r="J13" t="inlineStr"/>
      <c r="K13" t="inlineStr">
        <is>
          <t>H</t>
        </is>
      </c>
    </row>
    <row r="14">
      <c r="A14" t="inlineStr"/>
      <c r="B14" t="inlineStr">
        <is>
          <t>자숙홍합살</t>
        </is>
      </c>
      <c r="C14" t="inlineStr">
        <is>
          <t>국내산</t>
        </is>
      </c>
      <c r="D14" t="inlineStr">
        <is>
          <t>IQF</t>
        </is>
      </c>
      <c r="E14" t="inlineStr">
        <is>
          <t>kg</t>
        </is>
      </c>
      <c r="F14" t="inlineStr">
        <is>
          <t>품  절</t>
        </is>
      </c>
      <c r="G14" t="inlineStr">
        <is>
          <t>*</t>
        </is>
      </c>
      <c r="H14" t="inlineStr"/>
      <c r="I14" t="inlineStr">
        <is>
          <t>【사양】자숙홍합살 IQF동결</t>
        </is>
      </c>
      <c r="J14" t="inlineStr"/>
      <c r="K14" t="inlineStr"/>
    </row>
    <row r="15">
      <c r="A15" t="inlineStr"/>
      <c r="B15" t="inlineStr"/>
      <c r="C15" t="inlineStr">
        <is>
          <t>중국산</t>
        </is>
      </c>
      <c r="D15" t="inlineStr">
        <is>
          <t>IQF</t>
        </is>
      </c>
      <c r="E15" t="inlineStr">
        <is>
          <t>kg</t>
        </is>
      </c>
      <c r="F15" t="n">
        <v>11100</v>
      </c>
      <c r="G15" t="inlineStr">
        <is>
          <t>*</t>
        </is>
      </c>
      <c r="H15" t="inlineStr"/>
      <c r="I15" t="inlineStr"/>
      <c r="J15" t="inlineStr">
        <is>
          <t>★</t>
        </is>
      </c>
      <c r="K15" t="inlineStr"/>
    </row>
    <row r="16">
      <c r="A16" t="inlineStr"/>
      <c r="B16" t="inlineStr">
        <is>
          <t>피홍합</t>
        </is>
      </c>
      <c r="C16" t="inlineStr">
        <is>
          <t>국내산</t>
        </is>
      </c>
      <c r="D16" t="inlineStr"/>
      <c r="E16" t="inlineStr"/>
      <c r="F16" t="inlineStr">
        <is>
          <t>일시품절</t>
        </is>
      </c>
      <c r="G16" t="n">
        <v>6000</v>
      </c>
      <c r="H16" t="inlineStr"/>
      <c r="I16" t="inlineStr">
        <is>
          <t>【사양】해감 후 다듬어진 것, 수염제거</t>
        </is>
      </c>
      <c r="J16" t="inlineStr"/>
      <c r="K16" t="inlineStr"/>
    </row>
    <row r="17">
      <c r="A17" t="inlineStr"/>
      <c r="B17" t="inlineStr">
        <is>
          <t>그린홍합</t>
        </is>
      </c>
      <c r="C17" t="inlineStr">
        <is>
          <t>뉴질랜드</t>
        </is>
      </c>
      <c r="D17" t="inlineStr">
        <is>
          <t>800g/팩</t>
        </is>
      </c>
      <c r="E17" t="inlineStr">
        <is>
          <t>팩</t>
        </is>
      </c>
      <c r="F17" t="n">
        <v>23250</v>
      </c>
      <c r="G17" t="inlineStr">
        <is>
          <t>*</t>
        </is>
      </c>
      <c r="H17" t="inlineStr"/>
      <c r="I17" t="inlineStr">
        <is>
          <t>【사양】한쪽껍질 탈각, M사이즈</t>
        </is>
      </c>
      <c r="J17" t="inlineStr">
        <is>
          <t>★</t>
        </is>
      </c>
      <c r="K17" t="inlineStr"/>
    </row>
    <row r="18">
      <c r="A18" t="inlineStr">
        <is>
          <t>미
더
덕</t>
        </is>
      </c>
      <c r="B18" t="inlineStr">
        <is>
          <t>오만디(슬라이스)</t>
        </is>
      </c>
      <c r="C18" t="inlineStr">
        <is>
          <t>국내산 (고현)</t>
        </is>
      </c>
      <c r="D18" t="inlineStr">
        <is>
          <t>통오만둥이 슬라이스</t>
        </is>
      </c>
      <c r="E18" t="inlineStr">
        <is>
          <t>kg</t>
        </is>
      </c>
      <c r="F18" t="inlineStr"/>
      <c r="G18" t="n">
        <v>0</v>
      </c>
      <c r="H18" t="inlineStr"/>
      <c r="I18" t="inlineStr">
        <is>
          <t>【사양】11월~5월까지 동절기 해동품,
 6월~10월까지 생물</t>
        </is>
      </c>
      <c r="J18" t="inlineStr"/>
      <c r="K18" t="inlineStr"/>
    </row>
    <row r="19">
      <c r="A19" t="inlineStr"/>
      <c r="B19" t="inlineStr">
        <is>
          <t>통 오만디</t>
        </is>
      </c>
      <c r="C19" t="inlineStr">
        <is>
          <t>국내산 (고현)</t>
        </is>
      </c>
      <c r="D19" t="inlineStr"/>
      <c r="E19" t="inlineStr">
        <is>
          <t>kg</t>
        </is>
      </c>
      <c r="F19" t="n">
        <v>30000</v>
      </c>
      <c r="G19" t="n">
        <v>30000</v>
      </c>
      <c r="H19" t="inlineStr"/>
      <c r="I19" t="inlineStr">
        <is>
          <t>【사양】11월~5월까지 동절기 해동품
 6월~10월까지 생물/ 냉동 IQF 동결</t>
        </is>
      </c>
      <c r="J19" t="inlineStr"/>
      <c r="K19" t="inlineStr"/>
    </row>
    <row r="20">
      <c r="A20" t="inlineStr"/>
      <c r="B20" t="inlineStr">
        <is>
          <t>참 미더덕</t>
        </is>
      </c>
      <c r="C20" t="inlineStr">
        <is>
          <t>국내산 (고현)</t>
        </is>
      </c>
      <c r="D20" t="inlineStr"/>
      <c r="E20" t="inlineStr">
        <is>
          <t>kg</t>
        </is>
      </c>
      <c r="F20" t="inlineStr">
        <is>
          <t>*</t>
        </is>
      </c>
      <c r="G20" t="n">
        <v>39000</v>
      </c>
      <c r="H20" t="inlineStr"/>
      <c r="I20" t="inlineStr">
        <is>
          <t>【사양】11월~5월까지 동절기 생물,
 6월~10월까지 해동품</t>
        </is>
      </c>
      <c r="J20" t="inlineStr"/>
      <c r="K20" t="inlineStr"/>
    </row>
    <row r="21">
      <c r="A21" t="inlineStr">
        <is>
          <t>꼬
막</t>
        </is>
      </c>
      <c r="B21" t="inlineStr">
        <is>
          <t>새꼬막살</t>
        </is>
      </c>
      <c r="C21" t="inlineStr">
        <is>
          <t>국내산
(여수)</t>
        </is>
      </c>
      <c r="D21" t="inlineStr">
        <is>
          <t>300~400알</t>
        </is>
      </c>
      <c r="E21" t="inlineStr">
        <is>
          <t>kg</t>
        </is>
      </c>
      <c r="F21" t="n">
        <v>25500</v>
      </c>
      <c r="G21" t="n">
        <v>30150</v>
      </c>
      <c r="H21" t="inlineStr"/>
      <c r="I21" t="inlineStr">
        <is>
          <t>【사양】kg/300~400알 껍질제거, 자숙, 순살만 선별포장</t>
        </is>
      </c>
      <c r="J21" t="inlineStr">
        <is>
          <t>★</t>
        </is>
      </c>
      <c r="K21" t="inlineStr"/>
    </row>
    <row r="22">
      <c r="A22" t="inlineStr"/>
      <c r="B22" t="inlineStr">
        <is>
          <t>피꼬막살</t>
        </is>
      </c>
      <c r="C22" t="inlineStr">
        <is>
          <t>국내산
(여수)</t>
        </is>
      </c>
      <c r="D22" t="inlineStr"/>
      <c r="E22" t="inlineStr"/>
      <c r="F22" t="inlineStr">
        <is>
          <t>일시품절</t>
        </is>
      </c>
      <c r="G22" t="inlineStr">
        <is>
          <t>*</t>
        </is>
      </c>
      <c r="H22" t="inlineStr"/>
      <c r="I22" t="inlineStr">
        <is>
          <t>【사양】kg/80~100알, 새꼬막보다 큰 꼬막살 껍질제거, 자숙, 순살만 선별포장</t>
        </is>
      </c>
      <c r="J22" t="inlineStr"/>
      <c r="K22" t="inlineStr"/>
    </row>
    <row r="23">
      <c r="A23" t="inlineStr"/>
      <c r="B23" t="inlineStr">
        <is>
          <t>껍질있는 새꼬막</t>
        </is>
      </c>
      <c r="C23" t="inlineStr">
        <is>
          <t>국내산
(여수)</t>
        </is>
      </c>
      <c r="D23" t="inlineStr">
        <is>
          <t>80-100미</t>
        </is>
      </c>
      <c r="E23" t="inlineStr">
        <is>
          <t>kg</t>
        </is>
      </c>
      <c r="F23" t="inlineStr">
        <is>
          <t>*</t>
        </is>
      </c>
      <c r="G23" t="n">
        <v>12000</v>
      </c>
      <c r="H23" t="inlineStr"/>
      <c r="I23" t="inlineStr">
        <is>
          <t>【사양】껍질○, 해감, 일반적인 무침꼬막  【용도】무침용</t>
        </is>
      </c>
      <c r="J23" t="inlineStr"/>
      <c r="K23" t="inlineStr"/>
    </row>
    <row r="24">
      <c r="A24" t="inlineStr"/>
      <c r="B24" t="inlineStr">
        <is>
          <t>피꼬막(피조개)</t>
        </is>
      </c>
      <c r="C24" t="inlineStr">
        <is>
          <t>국내산</t>
        </is>
      </c>
      <c r="D24" t="inlineStr">
        <is>
          <t>12-15미</t>
        </is>
      </c>
      <c r="E24" t="inlineStr">
        <is>
          <t>kg</t>
        </is>
      </c>
      <c r="F24" t="inlineStr">
        <is>
          <t>*</t>
        </is>
      </c>
      <c r="G24" t="n">
        <v>7500</v>
      </c>
      <c r="H24" t="inlineStr"/>
      <c r="I24" t="inlineStr">
        <is>
          <t>【사양】동절기 계절상품, 새꼬막보다 큰 꼬막, 껍질○</t>
        </is>
      </c>
      <c r="J24" t="inlineStr"/>
      <c r="K24" t="inlineStr"/>
    </row>
    <row r="25">
      <c r="A25" t="inlineStr">
        <is>
          <t>키
조
개</t>
        </is>
      </c>
      <c r="B25" t="inlineStr">
        <is>
          <t>키조개</t>
        </is>
      </c>
      <c r="C25" t="inlineStr">
        <is>
          <t>국내산</t>
        </is>
      </c>
      <c r="D25" t="inlineStr"/>
      <c r="E25" t="inlineStr">
        <is>
          <t>마리</t>
        </is>
      </c>
      <c r="F25" t="inlineStr">
        <is>
          <t>*</t>
        </is>
      </c>
      <c r="G25" t="n">
        <v>13500</v>
      </c>
      <c r="H25" t="inlineStr"/>
      <c r="I25" t="inlineStr">
        <is>
          <t>【사양】선별후 세척,껍질0</t>
        </is>
      </c>
      <c r="J25" t="inlineStr"/>
      <c r="K25" t="inlineStr"/>
    </row>
    <row r="26">
      <c r="A26" t="inlineStr"/>
      <c r="B26" t="inlineStr">
        <is>
          <t>키조개관자살</t>
        </is>
      </c>
      <c r="C26" t="inlineStr">
        <is>
          <t>국내산</t>
        </is>
      </c>
      <c r="D26" t="inlineStr">
        <is>
          <t>30-40미,껍질없음</t>
        </is>
      </c>
      <c r="E26" t="inlineStr">
        <is>
          <t>kg</t>
        </is>
      </c>
      <c r="F26" t="inlineStr"/>
      <c r="G26" t="inlineStr"/>
      <c r="H26" t="inlineStr"/>
      <c r="I26" t="inlineStr">
        <is>
          <t>【사양】30~40미, 선별후 세척, 탈각, 껍질X,냉동 IQF 동결</t>
        </is>
      </c>
      <c r="J26" t="inlineStr"/>
      <c r="K26" t="inlineStr"/>
    </row>
    <row r="27">
      <c r="A27" t="inlineStr"/>
      <c r="B27" t="inlineStr">
        <is>
          <t>키조개관자살(수입냉동)</t>
        </is>
      </c>
      <c r="C27" t="inlineStr">
        <is>
          <t>중국산</t>
        </is>
      </c>
      <c r="D27" t="inlineStr">
        <is>
          <t>15-20미,껍질없음</t>
        </is>
      </c>
      <c r="E27" t="inlineStr">
        <is>
          <t>kg</t>
        </is>
      </c>
      <c r="F27" t="n">
        <v>30750</v>
      </c>
      <c r="G27" t="inlineStr">
        <is>
          <t>*</t>
        </is>
      </c>
      <c r="H27" t="inlineStr"/>
      <c r="I27" t="inlineStr">
        <is>
          <t>【사양】35~40미, 약 5cm내외, IQF개별동결</t>
        </is>
      </c>
      <c r="J27" t="inlineStr"/>
      <c r="K27" t="inlineStr"/>
    </row>
    <row r="28">
      <c r="A28" t="inlineStr">
        <is>
          <t>모시
조개</t>
        </is>
      </c>
      <c r="B28" t="inlineStr">
        <is>
          <t>피 모시조개(흑색)</t>
        </is>
      </c>
      <c r="C28" t="inlineStr">
        <is>
          <t>국내산</t>
        </is>
      </c>
      <c r="D28" t="inlineStr">
        <is>
          <t>30-40미</t>
        </is>
      </c>
      <c r="E28" t="inlineStr">
        <is>
          <t>kg</t>
        </is>
      </c>
      <c r="F28" t="inlineStr">
        <is>
          <t>*</t>
        </is>
      </c>
      <c r="G28" t="n">
        <v>24000</v>
      </c>
      <c r="H28" t="inlineStr">
        <is>
          <t>▲2000</t>
        </is>
      </c>
      <c r="I28" t="inlineStr">
        <is>
          <t>【사양】30~40미, 껍질○, 생물, 선별하여 해감 후 세척</t>
        </is>
      </c>
      <c r="J28" t="inlineStr"/>
      <c r="K28" t="inlineStr"/>
    </row>
    <row r="29">
      <c r="A29" t="inlineStr"/>
      <c r="B29" t="inlineStr">
        <is>
          <t>★신제품★ 피 모시조개(백색)</t>
        </is>
      </c>
      <c r="C29" t="inlineStr">
        <is>
          <t>중국산</t>
        </is>
      </c>
      <c r="D29" t="inlineStr">
        <is>
          <t>30-40미</t>
        </is>
      </c>
      <c r="E29" t="inlineStr">
        <is>
          <t>kg</t>
        </is>
      </c>
      <c r="F29" t="inlineStr">
        <is>
          <t>*</t>
        </is>
      </c>
      <c r="G29" t="n">
        <v>22500</v>
      </c>
      <c r="H29" t="inlineStr">
        <is>
          <t>▲2000</t>
        </is>
      </c>
      <c r="I29" t="inlineStr">
        <is>
          <t>【사양】30~40미, 껍질○, 생물, 선별하여 해감 후 세척</t>
        </is>
      </c>
      <c r="J29" t="inlineStr"/>
      <c r="K29" t="inlineStr"/>
    </row>
    <row r="30">
      <c r="A30" t="inlineStr">
        <is>
          <t>동죽  조개</t>
        </is>
      </c>
      <c r="B30" t="inlineStr">
        <is>
          <t>동죽조개</t>
        </is>
      </c>
      <c r="C30" t="inlineStr">
        <is>
          <t>국내산</t>
        </is>
      </c>
      <c r="D30" t="inlineStr">
        <is>
          <t>40~50미</t>
        </is>
      </c>
      <c r="E30" t="inlineStr">
        <is>
          <t>kg</t>
        </is>
      </c>
      <c r="F30" t="inlineStr">
        <is>
          <t>*</t>
        </is>
      </c>
      <c r="G30" t="n">
        <v>22500</v>
      </c>
      <c r="H30" t="inlineStr"/>
      <c r="I30" t="inlineStr">
        <is>
          <t>【사양】40~50미, 껍질○, 생물, 선별하여 해감 후 세척, 껍질 크기 3~5cm</t>
        </is>
      </c>
      <c r="J30" t="inlineStr"/>
      <c r="K30" t="inlineStr"/>
    </row>
    <row r="31">
      <c r="A31" t="inlineStr">
        <is>
          <t>백
합</t>
        </is>
      </c>
      <c r="B31" t="inlineStr">
        <is>
          <t>피 백합</t>
        </is>
      </c>
      <c r="C31" t="inlineStr">
        <is>
          <t>중국산</t>
        </is>
      </c>
      <c r="D31" t="inlineStr">
        <is>
          <t>20-30미</t>
        </is>
      </c>
      <c r="E31" t="inlineStr">
        <is>
          <t>kg</t>
        </is>
      </c>
      <c r="F31" t="inlineStr">
        <is>
          <t>*</t>
        </is>
      </c>
      <c r="G31" t="n">
        <v>21000</v>
      </c>
      <c r="H31" t="inlineStr"/>
      <c r="I31" t="inlineStr">
        <is>
          <t>【사양】껍질○, 생물, 선별하여 해감 후 세척</t>
        </is>
      </c>
      <c r="J31" t="inlineStr"/>
      <c r="K31" t="inlineStr"/>
    </row>
    <row r="32">
      <c r="A32" t="inlineStr">
        <is>
          <t>전
복</t>
        </is>
      </c>
      <c r="B32" t="inlineStr">
        <is>
          <t>피전복(9~10미)특대</t>
        </is>
      </c>
      <c r="C32" t="inlineStr">
        <is>
          <t>국내산 (완도)</t>
        </is>
      </c>
      <c r="D32" t="inlineStr">
        <is>
          <t>9~10미/kg</t>
        </is>
      </c>
      <c r="E32" t="inlineStr">
        <is>
          <t>kg</t>
        </is>
      </c>
      <c r="F32" t="inlineStr">
        <is>
          <t>*</t>
        </is>
      </c>
      <c r="G32" t="n">
        <v>67500</v>
      </c>
      <c r="H32" t="inlineStr">
        <is>
          <t>▼3000</t>
        </is>
      </c>
      <c r="I32" t="inlineStr">
        <is>
          <t>【사양】생물, 껍질O, 선별하여 세척, 양식산※제품명 변경</t>
        </is>
      </c>
      <c r="J32" t="inlineStr"/>
      <c r="K32" t="inlineStr"/>
    </row>
    <row r="33">
      <c r="A33" t="inlineStr"/>
      <c r="B33" t="inlineStr">
        <is>
          <t>피전복(11~13미)대</t>
        </is>
      </c>
      <c r="C33" t="inlineStr">
        <is>
          <t>국내산 (완도)</t>
        </is>
      </c>
      <c r="D33" t="inlineStr">
        <is>
          <t>11~12미/kg</t>
        </is>
      </c>
      <c r="E33" t="inlineStr">
        <is>
          <t>kg</t>
        </is>
      </c>
      <c r="F33" t="inlineStr">
        <is>
          <t>*</t>
        </is>
      </c>
      <c r="G33" t="n">
        <v>61500</v>
      </c>
      <c r="H33" t="inlineStr">
        <is>
          <t>▼2000</t>
        </is>
      </c>
      <c r="I33" t="inlineStr"/>
      <c r="J33" t="inlineStr"/>
      <c r="K33" t="inlineStr"/>
    </row>
    <row r="34">
      <c r="A34" t="inlineStr"/>
      <c r="B34" t="inlineStr">
        <is>
          <t>피전복(14~16미)대</t>
        </is>
      </c>
      <c r="C34" t="inlineStr">
        <is>
          <t>국내산 (완도)</t>
        </is>
      </c>
      <c r="D34" t="inlineStr">
        <is>
          <t>15~17미/kg</t>
        </is>
      </c>
      <c r="E34" t="inlineStr">
        <is>
          <t>kg</t>
        </is>
      </c>
      <c r="F34" t="inlineStr">
        <is>
          <t>*</t>
        </is>
      </c>
      <c r="G34" t="n">
        <v>53700</v>
      </c>
      <c r="H34" t="inlineStr">
        <is>
          <t>▼4000</t>
        </is>
      </c>
      <c r="I34" t="inlineStr"/>
      <c r="J34" t="inlineStr"/>
      <c r="K34" t="inlineStr"/>
    </row>
    <row r="35">
      <c r="A35" t="inlineStr"/>
      <c r="B35" t="inlineStr">
        <is>
          <t>피전복(17~19미)중</t>
        </is>
      </c>
      <c r="C35" t="inlineStr">
        <is>
          <t>국내산 (완도)</t>
        </is>
      </c>
      <c r="D35" t="inlineStr">
        <is>
          <t>17~19미/kg</t>
        </is>
      </c>
      <c r="E35" t="inlineStr">
        <is>
          <t>kg</t>
        </is>
      </c>
      <c r="F35" t="inlineStr">
        <is>
          <t>*</t>
        </is>
      </c>
      <c r="G35" t="n">
        <v>51750</v>
      </c>
      <c r="H35" t="inlineStr">
        <is>
          <t>▼3000</t>
        </is>
      </c>
      <c r="I35" t="inlineStr"/>
      <c r="J35" t="inlineStr"/>
      <c r="K35" t="inlineStr"/>
    </row>
    <row r="36">
      <c r="A36" t="inlineStr"/>
      <c r="B36" t="inlineStr">
        <is>
          <t>피전복(19~22미)중</t>
        </is>
      </c>
      <c r="C36" t="inlineStr">
        <is>
          <t>국내산 (완도)</t>
        </is>
      </c>
      <c r="D36" t="inlineStr">
        <is>
          <t>18~20미/kg</t>
        </is>
      </c>
      <c r="E36" t="inlineStr">
        <is>
          <t>kg</t>
        </is>
      </c>
      <c r="F36" t="inlineStr">
        <is>
          <t>*</t>
        </is>
      </c>
      <c r="G36" t="n">
        <v>48450</v>
      </c>
      <c r="H36" t="inlineStr">
        <is>
          <t>▼4000</t>
        </is>
      </c>
      <c r="I36" t="inlineStr"/>
      <c r="J36" t="inlineStr"/>
      <c r="K36" t="inlineStr"/>
    </row>
    <row r="37">
      <c r="A37" t="inlineStr"/>
      <c r="B37" t="inlineStr">
        <is>
          <t>피전복(23~26미)소</t>
        </is>
      </c>
      <c r="C37" t="inlineStr">
        <is>
          <t>국내산 (완도)</t>
        </is>
      </c>
      <c r="D37" t="inlineStr">
        <is>
          <t>24~25미/kg</t>
        </is>
      </c>
      <c r="E37" t="inlineStr">
        <is>
          <t>kg</t>
        </is>
      </c>
      <c r="F37" t="inlineStr">
        <is>
          <t>*</t>
        </is>
      </c>
      <c r="G37" t="n">
        <v>47250</v>
      </c>
      <c r="H37" t="inlineStr">
        <is>
          <t>▼4000</t>
        </is>
      </c>
      <c r="I37" t="inlineStr"/>
      <c r="J37" t="inlineStr"/>
      <c r="K37" t="inlineStr"/>
    </row>
    <row r="38">
      <c r="A38" t="inlineStr"/>
      <c r="B38" t="inlineStr">
        <is>
          <t>피전복(28~32미)소</t>
        </is>
      </c>
      <c r="C38" t="inlineStr">
        <is>
          <t>국내산 (완도)</t>
        </is>
      </c>
      <c r="D38" t="inlineStr">
        <is>
          <t>28~30미/kg</t>
        </is>
      </c>
      <c r="E38" t="inlineStr">
        <is>
          <t>kg</t>
        </is>
      </c>
      <c r="F38" t="inlineStr">
        <is>
          <t>*</t>
        </is>
      </c>
      <c r="G38" t="n">
        <v>44250</v>
      </c>
      <c r="H38" t="inlineStr">
        <is>
          <t>▼5000</t>
        </is>
      </c>
      <c r="I38" t="inlineStr"/>
      <c r="J38" t="inlineStr"/>
      <c r="K38" t="inlineStr"/>
    </row>
    <row r="39">
      <c r="A39" t="inlineStr"/>
      <c r="B39" t="inlineStr">
        <is>
          <t>전복살(대)</t>
        </is>
      </c>
      <c r="C39" t="inlineStr">
        <is>
          <t>국내산 (완도)</t>
        </is>
      </c>
      <c r="D39" t="inlineStr">
        <is>
          <t>12~15미/kg</t>
        </is>
      </c>
      <c r="E39" t="inlineStr">
        <is>
          <t>kg</t>
        </is>
      </c>
      <c r="F39" t="inlineStr">
        <is>
          <t>*</t>
        </is>
      </c>
      <c r="G39" t="n">
        <v>115950</v>
      </c>
      <c r="H39" t="inlineStr">
        <is>
          <t>▼5000</t>
        </is>
      </c>
      <c r="I39" t="inlineStr">
        <is>
          <t>【사양】12~15미 전복 탈각, 껍질X, 내장과 살 붙어있음, 살 알맹이지름 약 8~10cm</t>
        </is>
      </c>
      <c r="J39" t="inlineStr"/>
      <c r="K39" t="inlineStr"/>
    </row>
    <row r="40">
      <c r="A40" t="inlineStr"/>
      <c r="B40" t="inlineStr">
        <is>
          <t>전복살(대) - 이빨제거</t>
        </is>
      </c>
      <c r="C40" t="inlineStr">
        <is>
          <t>국내산 (완도)</t>
        </is>
      </c>
      <c r="D40" t="inlineStr">
        <is>
          <t>12~15미/kg</t>
        </is>
      </c>
      <c r="E40" t="inlineStr">
        <is>
          <t>kg</t>
        </is>
      </c>
      <c r="F40" t="inlineStr">
        <is>
          <t xml:space="preserve">* </t>
        </is>
      </c>
      <c r="G40" t="n">
        <v>123900</v>
      </c>
      <c r="H40" t="inlineStr">
        <is>
          <t>▼5000</t>
        </is>
      </c>
      <c r="I40" t="inlineStr">
        <is>
          <t>【사양】12~15미 전복 탈각, 껍질X, 내장과 살 붙어있음, 이빨만 도려냄, 살 알맹이지름 약 8~10cm</t>
        </is>
      </c>
      <c r="J40" t="inlineStr"/>
      <c r="K40" t="inlineStr"/>
    </row>
    <row r="41">
      <c r="A41" t="inlineStr"/>
      <c r="B41" t="inlineStr">
        <is>
          <t>전복살(대) - 내장제거</t>
        </is>
      </c>
      <c r="C41" t="inlineStr">
        <is>
          <t>국내산 (완도)</t>
        </is>
      </c>
      <c r="D41" t="inlineStr">
        <is>
          <t>12~15미/kg</t>
        </is>
      </c>
      <c r="E41" t="inlineStr">
        <is>
          <t>kg</t>
        </is>
      </c>
      <c r="F41" t="inlineStr">
        <is>
          <t>*</t>
        </is>
      </c>
      <c r="G41" t="n">
        <v>141450</v>
      </c>
      <c r="H41" t="inlineStr">
        <is>
          <t>▼5000</t>
        </is>
      </c>
      <c r="I41" t="inlineStr">
        <is>
          <t>【사양】12~15미 전복 탈각, 껍질X, 살에서 내장분리,내장X, 살 알맹이지름 약 8~10cm</t>
        </is>
      </c>
      <c r="J41" t="inlineStr"/>
      <c r="K41" t="inlineStr"/>
    </row>
    <row r="42">
      <c r="A42" t="inlineStr"/>
      <c r="B42" t="inlineStr">
        <is>
          <t>전복살(대) - 이빨, 내장제거</t>
        </is>
      </c>
      <c r="C42" t="inlineStr">
        <is>
          <t>국내산 (완도)</t>
        </is>
      </c>
      <c r="D42" t="inlineStr">
        <is>
          <t>12~15미/kg</t>
        </is>
      </c>
      <c r="E42" t="inlineStr"/>
      <c r="F42" t="inlineStr">
        <is>
          <t>*</t>
        </is>
      </c>
      <c r="G42" t="n">
        <v>150450</v>
      </c>
      <c r="H42" t="inlineStr">
        <is>
          <t>▼5000</t>
        </is>
      </c>
      <c r="I42" t="inlineStr">
        <is>
          <t>【사양】12~15미 전복 탈각, 껍질X, 내장X, 이빨X,   살만 있음, 살 알맹이지름 약 8~10cm</t>
        </is>
      </c>
      <c r="J42" t="inlineStr"/>
      <c r="K42" t="inlineStr"/>
    </row>
    <row r="43">
      <c r="A43" t="inlineStr"/>
      <c r="B43" t="inlineStr">
        <is>
          <t>전복살(중)</t>
        </is>
      </c>
      <c r="C43" t="inlineStr">
        <is>
          <t>국내산 (완도)</t>
        </is>
      </c>
      <c r="D43" t="inlineStr">
        <is>
          <t>18~20미/kg</t>
        </is>
      </c>
      <c r="E43" t="inlineStr">
        <is>
          <t>kg</t>
        </is>
      </c>
      <c r="F43" t="inlineStr">
        <is>
          <t>*</t>
        </is>
      </c>
      <c r="G43" t="n">
        <v>105450</v>
      </c>
      <c r="H43" t="inlineStr">
        <is>
          <t>▼5000</t>
        </is>
      </c>
      <c r="I43" t="inlineStr">
        <is>
          <t>【사양】18~20미 전복 탈각, 껍질X, 내장과 살 붙어있음, 살 알맹이지름 약 6~8cm</t>
        </is>
      </c>
      <c r="J43" t="inlineStr"/>
      <c r="K43" t="inlineStr"/>
    </row>
    <row r="44">
      <c r="A44" t="inlineStr"/>
      <c r="B44" t="inlineStr">
        <is>
          <t>전복살(중) - 이빨제거</t>
        </is>
      </c>
      <c r="C44" t="inlineStr">
        <is>
          <t>국내산 (완도)</t>
        </is>
      </c>
      <c r="D44" t="inlineStr">
        <is>
          <t>18~20미/kg</t>
        </is>
      </c>
      <c r="E44" t="inlineStr">
        <is>
          <t>kg</t>
        </is>
      </c>
      <c r="F44" t="inlineStr">
        <is>
          <t xml:space="preserve">* </t>
        </is>
      </c>
      <c r="G44" t="n">
        <v>112950</v>
      </c>
      <c r="H44" t="inlineStr">
        <is>
          <t>▼5000</t>
        </is>
      </c>
      <c r="I44" t="inlineStr">
        <is>
          <t>【사양】18~20미 전복 탈각, 껍질X, 내장과 살 붙어있음, 이빨만 도려냄, 살 알맹이지름 약 6~8cm</t>
        </is>
      </c>
      <c r="J44" t="inlineStr"/>
      <c r="K44" t="inlineStr"/>
    </row>
    <row r="45">
      <c r="A45" t="inlineStr"/>
      <c r="B45" t="inlineStr">
        <is>
          <t>전복살(중) - 내장제거</t>
        </is>
      </c>
      <c r="C45" t="inlineStr">
        <is>
          <t>국내산 (완도)</t>
        </is>
      </c>
      <c r="D45" t="inlineStr">
        <is>
          <t>18~20미/kg</t>
        </is>
      </c>
      <c r="E45" t="inlineStr">
        <is>
          <t>kg</t>
        </is>
      </c>
      <c r="F45" t="inlineStr">
        <is>
          <t>*</t>
        </is>
      </c>
      <c r="G45" t="n">
        <v>131700</v>
      </c>
      <c r="H45" t="inlineStr">
        <is>
          <t>▼5000</t>
        </is>
      </c>
      <c r="I45" t="inlineStr">
        <is>
          <t>【사양】18~20미 전복 탈각, 껍질X, 살에서 내장분리,내장X, 살 알맹이지름 약 6~8cm</t>
        </is>
      </c>
      <c r="J45" t="inlineStr"/>
      <c r="K45" t="inlineStr"/>
    </row>
    <row r="46">
      <c r="A46" t="inlineStr"/>
      <c r="B46" t="inlineStr">
        <is>
          <t>전복살(중) - 이빨, 내장제거</t>
        </is>
      </c>
      <c r="C46" t="inlineStr">
        <is>
          <t>국내산 (완도)</t>
        </is>
      </c>
      <c r="D46" t="inlineStr">
        <is>
          <t>18~20미/kg</t>
        </is>
      </c>
      <c r="E46" t="inlineStr"/>
      <c r="F46" t="inlineStr">
        <is>
          <t>*</t>
        </is>
      </c>
      <c r="G46" t="n">
        <v>140700</v>
      </c>
      <c r="H46" t="inlineStr">
        <is>
          <t>▼5000</t>
        </is>
      </c>
      <c r="I46" t="inlineStr">
        <is>
          <t>【사양】18~20미 전복 탈각, 껍질X, 내장X, 이빨X,    살만 있음, 살 알맹이지름 약 6~8cm</t>
        </is>
      </c>
      <c r="J46" t="inlineStr"/>
      <c r="K46" t="inlineStr"/>
    </row>
    <row r="47">
      <c r="A47" t="inlineStr"/>
      <c r="B47" t="inlineStr">
        <is>
          <t>전복살</t>
        </is>
      </c>
      <c r="C47" t="inlineStr">
        <is>
          <t>국내산 (완도)</t>
        </is>
      </c>
      <c r="D47" t="inlineStr"/>
      <c r="E47" t="inlineStr">
        <is>
          <t>kg</t>
        </is>
      </c>
      <c r="F47" t="n">
        <v>102450</v>
      </c>
      <c r="G47" t="inlineStr">
        <is>
          <t>*</t>
        </is>
      </c>
      <c r="H47" t="inlineStr">
        <is>
          <t>▼5000</t>
        </is>
      </c>
      <c r="I47" t="inlineStr">
        <is>
          <t>【사양】15~20미 피전복 탈각, 세척 후 IQF 동결, 내장 포함</t>
        </is>
      </c>
      <c r="J47" t="inlineStr"/>
      <c r="K47" t="inlineStr">
        <is>
          <t>H</t>
        </is>
      </c>
    </row>
    <row r="48">
      <c r="A48" t="inlineStr"/>
      <c r="B48" t="inlineStr">
        <is>
          <t>전복살</t>
        </is>
      </c>
      <c r="C48" t="inlineStr">
        <is>
          <t>수입산</t>
        </is>
      </c>
      <c r="D48" t="inlineStr">
        <is>
          <t>33~35미/kg</t>
        </is>
      </c>
      <c r="E48" t="inlineStr">
        <is>
          <t>kg</t>
        </is>
      </c>
      <c r="F48" t="n">
        <v>84000</v>
      </c>
      <c r="G48" t="inlineStr">
        <is>
          <t>*</t>
        </is>
      </c>
      <c r="H48" t="inlineStr"/>
      <c r="I48" t="inlineStr">
        <is>
          <t>【사양】전복을 탈각후 청정수에 세척하여 IQF 냉동</t>
        </is>
      </c>
      <c r="J48" t="inlineStr">
        <is>
          <t>★</t>
        </is>
      </c>
      <c r="K48" t="inlineStr"/>
    </row>
    <row r="49">
      <c r="A49" t="inlineStr"/>
      <c r="B49" t="inlineStr">
        <is>
          <t xml:space="preserve"> ★신제품★ 슬라이스 생 전복살</t>
        </is>
      </c>
      <c r="C49" t="inlineStr">
        <is>
          <t>국내산 (완도)</t>
        </is>
      </c>
      <c r="D49" t="inlineStr"/>
      <c r="E49" t="inlineStr">
        <is>
          <t>kg</t>
        </is>
      </c>
      <c r="F49" t="n">
        <v>165000</v>
      </c>
      <c r="G49" t="n">
        <v>169500</v>
      </c>
      <c r="H49" t="inlineStr">
        <is>
          <t>신규</t>
        </is>
      </c>
      <c r="I49" t="inlineStr">
        <is>
          <t>【사양】세척 후 탈각, 이빨내장제거하여 0.7~1cm슬라이스. 당일생물작업. 내장없음</t>
        </is>
      </c>
      <c r="J49" t="inlineStr"/>
      <c r="K49" t="inlineStr">
        <is>
          <t>H</t>
        </is>
      </c>
    </row>
    <row r="50">
      <c r="A50" t="inlineStr"/>
      <c r="B50" t="inlineStr">
        <is>
          <t>다진전복살(살+내장)</t>
        </is>
      </c>
      <c r="C50" t="inlineStr">
        <is>
          <t>국내산</t>
        </is>
      </c>
      <c r="D50" t="inlineStr"/>
      <c r="E50" t="inlineStr">
        <is>
          <t>kg</t>
        </is>
      </c>
      <c r="F50" t="inlineStr">
        <is>
          <t>*</t>
        </is>
      </c>
      <c r="G50" t="n">
        <v>183750</v>
      </c>
      <c r="H50" t="inlineStr"/>
      <c r="I50" t="inlineStr">
        <is>
          <t>【사양】전복 탈각 후 고르게다짐. 내장따로 포장  【용도】전복죽용</t>
        </is>
      </c>
      <c r="J50" t="inlineStr"/>
      <c r="K50" t="inlineStr"/>
    </row>
    <row r="51">
      <c r="A51" t="inlineStr"/>
      <c r="B51" t="inlineStr">
        <is>
          <t>다진전복살(내장제거)</t>
        </is>
      </c>
      <c r="C51" t="inlineStr">
        <is>
          <t>국내산</t>
        </is>
      </c>
      <c r="D51" t="inlineStr"/>
      <c r="E51" t="inlineStr">
        <is>
          <t>kg</t>
        </is>
      </c>
      <c r="F51" t="inlineStr">
        <is>
          <t>*</t>
        </is>
      </c>
      <c r="G51" t="n">
        <v>220500</v>
      </c>
      <c r="H51" t="inlineStr"/>
      <c r="I51" t="inlineStr">
        <is>
          <t>【사양】전복 탈각 후 고르게다짐. 내장x       【용도】전복죽용</t>
        </is>
      </c>
      <c r="J51" t="inlineStr"/>
      <c r="K51" t="inlineStr"/>
    </row>
    <row r="52">
      <c r="A52" t="inlineStr">
        <is>
          <t>재
첩</t>
        </is>
      </c>
      <c r="B52" t="inlineStr">
        <is>
          <t>재첩살</t>
        </is>
      </c>
      <c r="C52" t="inlineStr">
        <is>
          <t>중국산</t>
        </is>
      </c>
      <c r="D52" t="inlineStr">
        <is>
          <t>500g</t>
        </is>
      </c>
      <c r="E52" t="inlineStr">
        <is>
          <t>봉</t>
        </is>
      </c>
      <c r="F52" t="n">
        <v>12000</v>
      </c>
      <c r="G52" t="inlineStr">
        <is>
          <t>*</t>
        </is>
      </c>
      <c r="H52" t="inlineStr"/>
      <c r="I52" t="inlineStr">
        <is>
          <t>【사양】자숙 후 껍질제거 순살만 선별포장</t>
        </is>
      </c>
      <c r="J52" t="inlineStr">
        <is>
          <t>★</t>
        </is>
      </c>
      <c r="K52" t="inlineStr"/>
    </row>
    <row r="53">
      <c r="A53" t="inlineStr"/>
      <c r="B53" t="inlineStr">
        <is>
          <t>피 재첩</t>
        </is>
      </c>
      <c r="C53" t="inlineStr">
        <is>
          <t>국내산     (하동/명지)</t>
        </is>
      </c>
      <c r="D53" t="inlineStr"/>
      <c r="E53" t="inlineStr">
        <is>
          <t>kg</t>
        </is>
      </c>
      <c r="F53" t="inlineStr">
        <is>
          <t>*</t>
        </is>
      </c>
      <c r="G53" t="n">
        <v>18000</v>
      </c>
      <c r="H53" t="inlineStr"/>
      <c r="I53" t="inlineStr">
        <is>
          <t>【사양】껍질○, 해감, 11월 중순 ~ 2월 동절기 작업이 안되어 공급 불가</t>
        </is>
      </c>
      <c r="J53" t="inlineStr"/>
      <c r="K53" t="inlineStr"/>
    </row>
    <row r="54">
      <c r="A54" t="inlineStr"/>
      <c r="B54" t="inlineStr">
        <is>
          <t>피 재첩</t>
        </is>
      </c>
      <c r="C54" t="inlineStr">
        <is>
          <t>중국산</t>
        </is>
      </c>
      <c r="D54" t="inlineStr"/>
      <c r="E54" t="inlineStr">
        <is>
          <t>kg</t>
        </is>
      </c>
      <c r="F54" t="inlineStr">
        <is>
          <t>*</t>
        </is>
      </c>
      <c r="G54" t="inlineStr">
        <is>
          <t>일시품절</t>
        </is>
      </c>
      <c r="H54" t="inlineStr"/>
      <c r="I54" t="inlineStr">
        <is>
          <t>【사양】껍질○, 해감후 세척</t>
        </is>
      </c>
      <c r="J54" t="inlineStr"/>
      <c r="K54" t="inlineStr"/>
    </row>
    <row r="55">
      <c r="A55" t="inlineStr">
        <is>
          <t>가
리
비</t>
        </is>
      </c>
      <c r="B55" t="inlineStr">
        <is>
          <t>가리비</t>
        </is>
      </c>
      <c r="C55" t="inlineStr">
        <is>
          <t>국내산</t>
        </is>
      </c>
      <c r="D55" t="inlineStr">
        <is>
          <t>15-20미</t>
        </is>
      </c>
      <c r="E55" t="inlineStr">
        <is>
          <t>kg</t>
        </is>
      </c>
      <c r="F55" t="inlineStr">
        <is>
          <t>*</t>
        </is>
      </c>
      <c r="G55" t="n">
        <v>18000</v>
      </c>
      <c r="H55" t="inlineStr">
        <is>
          <t>▲3500</t>
        </is>
      </c>
      <c r="I55" t="inlineStr">
        <is>
          <t>【사양】선별후 세척,껍질0</t>
        </is>
      </c>
      <c r="J55" t="inlineStr"/>
      <c r="K55" t="inlineStr"/>
    </row>
    <row r="56">
      <c r="A56" t="inlineStr"/>
      <c r="B56" t="inlineStr">
        <is>
          <t>알가리비</t>
        </is>
      </c>
      <c r="C56" t="inlineStr">
        <is>
          <t>중국산</t>
        </is>
      </c>
      <c r="D56" t="inlineStr"/>
      <c r="E56" t="inlineStr">
        <is>
          <t>kg</t>
        </is>
      </c>
      <c r="F56" t="n">
        <v>24000</v>
      </c>
      <c r="G56" t="inlineStr">
        <is>
          <t>*</t>
        </is>
      </c>
      <c r="H56" t="inlineStr"/>
      <c r="I56" t="inlineStr">
        <is>
          <t>【사양】가리비살,자숙,껍질×</t>
        </is>
      </c>
      <c r="J56" t="inlineStr"/>
      <c r="K56" t="inlineStr"/>
    </row>
    <row r="57">
      <c r="A57" t="inlineStr">
        <is>
          <t>소
라</t>
        </is>
      </c>
      <c r="B57" t="inlineStr">
        <is>
          <t>참소라</t>
        </is>
      </c>
      <c r="C57" t="inlineStr">
        <is>
          <t>국내산</t>
        </is>
      </c>
      <c r="D57" t="inlineStr">
        <is>
          <t>4-6미</t>
        </is>
      </c>
      <c r="E57" t="inlineStr">
        <is>
          <t>kg</t>
        </is>
      </c>
      <c r="F57" t="inlineStr">
        <is>
          <t>*</t>
        </is>
      </c>
      <c r="G57" t="n">
        <v>34500</v>
      </c>
      <c r="H57" t="inlineStr"/>
      <c r="I57" t="inlineStr">
        <is>
          <t>【사양】껍질O, 당일작업, 시세변동심함</t>
        </is>
      </c>
      <c r="J57" t="inlineStr"/>
      <c r="K57" t="inlineStr"/>
    </row>
    <row r="58">
      <c r="A58" t="inlineStr"/>
      <c r="B58" t="inlineStr">
        <is>
          <t>참소라살</t>
        </is>
      </c>
      <c r="C58" t="inlineStr">
        <is>
          <t>국내산</t>
        </is>
      </c>
      <c r="D58" t="inlineStr"/>
      <c r="E58" t="inlineStr">
        <is>
          <t>kg</t>
        </is>
      </c>
      <c r="F58" t="inlineStr">
        <is>
          <t>*</t>
        </is>
      </c>
      <c r="G58" t="n">
        <v>144000</v>
      </c>
      <c r="H58" t="inlineStr"/>
      <c r="I58" t="inlineStr">
        <is>
          <t>【사양】참소라 껍질탈각, 딱지 제거X,      꼬리내장 끝만 살짝제거</t>
        </is>
      </c>
      <c r="J58" t="inlineStr"/>
      <c r="K58" t="inlineStr"/>
    </row>
    <row r="59">
      <c r="A59" t="inlineStr"/>
      <c r="B59" t="inlineStr">
        <is>
          <t>참소라살</t>
        </is>
      </c>
      <c r="C59" t="inlineStr">
        <is>
          <t>불가리아</t>
        </is>
      </c>
      <c r="D59" t="inlineStr"/>
      <c r="E59" t="inlineStr">
        <is>
          <t>kg</t>
        </is>
      </c>
      <c r="F59" t="n">
        <v>43500</v>
      </c>
      <c r="G59" t="inlineStr">
        <is>
          <t>*</t>
        </is>
      </c>
      <c r="H59" t="inlineStr"/>
      <c r="I59" t="inlineStr">
        <is>
          <t>【사양】살짝 데친 후 탈각, 개별IQF동결</t>
        </is>
      </c>
      <c r="J59" t="inlineStr">
        <is>
          <t>★</t>
        </is>
      </c>
      <c r="K59" t="inlineStr"/>
    </row>
    <row r="60">
      <c r="A60" t="inlineStr"/>
      <c r="B60" t="inlineStr">
        <is>
          <t>참소라살 슬라이스</t>
        </is>
      </c>
      <c r="C60" t="inlineStr">
        <is>
          <t>세네갈</t>
        </is>
      </c>
      <c r="D60" t="inlineStr">
        <is>
          <t>200g</t>
        </is>
      </c>
      <c r="E60" t="inlineStr">
        <is>
          <t>봉</t>
        </is>
      </c>
      <c r="F60" t="inlineStr">
        <is>
          <t>일시품절</t>
        </is>
      </c>
      <c r="G60" t="inlineStr">
        <is>
          <t>*</t>
        </is>
      </c>
      <c r="H60" t="inlineStr"/>
      <c r="I60" t="inlineStr">
        <is>
          <t>【사양】200g씩 진공포장</t>
        </is>
      </c>
      <c r="J60" t="inlineStr"/>
      <c r="K60" t="inlineStr"/>
    </row>
    <row r="61">
      <c r="A61" t="inlineStr">
        <is>
          <t>우   
 렁 
 살</t>
        </is>
      </c>
      <c r="B61" t="inlineStr">
        <is>
          <t>논고동살(우렁살)</t>
        </is>
      </c>
      <c r="C61" t="inlineStr">
        <is>
          <t>국내산 (김해)</t>
        </is>
      </c>
      <c r="D61" t="inlineStr"/>
      <c r="E61" t="inlineStr">
        <is>
          <t>봉</t>
        </is>
      </c>
      <c r="F61" t="inlineStr">
        <is>
          <t>*</t>
        </is>
      </c>
      <c r="G61" t="n">
        <v>34500</v>
      </c>
      <c r="H61" t="inlineStr"/>
      <c r="I61" t="inlineStr">
        <is>
          <t>【사양】살짝 데친 후 탈각, 자숙, 해동품</t>
        </is>
      </c>
      <c r="J61" t="inlineStr"/>
      <c r="K61" t="inlineStr"/>
    </row>
    <row r="62">
      <c r="A62" t="inlineStr"/>
      <c r="B62" t="inlineStr">
        <is>
          <t>논고동살(우렁살)</t>
        </is>
      </c>
      <c r="C62" t="inlineStr">
        <is>
          <t>국내산 (김해)</t>
        </is>
      </c>
      <c r="D62" t="inlineStr">
        <is>
          <t>600g</t>
        </is>
      </c>
      <c r="E62" t="inlineStr">
        <is>
          <t>봉</t>
        </is>
      </c>
      <c r="F62" t="n">
        <v>16650</v>
      </c>
      <c r="G62" t="inlineStr">
        <is>
          <t>*</t>
        </is>
      </c>
      <c r="H62" t="inlineStr"/>
      <c r="I62" t="inlineStr">
        <is>
          <t>【사양】살짝 데친 후 탈각, 자숙</t>
        </is>
      </c>
      <c r="J62" t="inlineStr"/>
      <c r="K62" t="inlineStr"/>
    </row>
    <row r="63">
      <c r="A63" t="inlineStr"/>
      <c r="B63" t="inlineStr">
        <is>
          <t>논고동살(우렁살)</t>
        </is>
      </c>
      <c r="C63" t="inlineStr">
        <is>
          <t>라오스</t>
        </is>
      </c>
      <c r="D63" t="inlineStr">
        <is>
          <t>500g</t>
        </is>
      </c>
      <c r="E63" t="inlineStr">
        <is>
          <t>봉</t>
        </is>
      </c>
      <c r="F63" t="inlineStr">
        <is>
          <t>일시품절</t>
        </is>
      </c>
      <c r="G63" t="inlineStr">
        <is>
          <t>*</t>
        </is>
      </c>
      <c r="H63" t="inlineStr"/>
      <c r="I63" t="inlineStr">
        <is>
          <t>【사양】살짝 데친 후 탈각, 자숙</t>
        </is>
      </c>
      <c r="J63" t="inlineStr"/>
      <c r="K63" t="inlineStr"/>
    </row>
    <row r="64">
      <c r="A64" t="inlineStr">
        <is>
          <t>다슬기살(올갱이살)</t>
        </is>
      </c>
      <c r="B64" t="inlineStr"/>
      <c r="C64" t="inlineStr">
        <is>
          <t>중국산</t>
        </is>
      </c>
      <c r="D64" t="inlineStr">
        <is>
          <t>500g</t>
        </is>
      </c>
      <c r="E64" t="inlineStr">
        <is>
          <t>봉</t>
        </is>
      </c>
      <c r="F64" t="inlineStr">
        <is>
          <t>일시품절</t>
        </is>
      </c>
      <c r="G64" t="inlineStr">
        <is>
          <t>*</t>
        </is>
      </c>
      <c r="H64" t="inlineStr"/>
      <c r="I64" t="inlineStr">
        <is>
          <t>【사양】살짝 데친 후 탈각</t>
        </is>
      </c>
      <c r="J64" t="inlineStr"/>
      <c r="K64" t="inlineStr"/>
    </row>
    <row r="65">
      <c r="A65" t="inlineStr">
        <is>
          <t>굴</t>
        </is>
      </c>
      <c r="B65" t="inlineStr">
        <is>
          <t>생굴</t>
        </is>
      </c>
      <c r="C65" t="inlineStr">
        <is>
          <t>국내산
(통영)</t>
        </is>
      </c>
      <c r="D65" t="inlineStr"/>
      <c r="E65" t="inlineStr">
        <is>
          <t>kg</t>
        </is>
      </c>
      <c r="F65" t="inlineStr">
        <is>
          <t>*</t>
        </is>
      </c>
      <c r="G65" t="inlineStr">
        <is>
          <t>일시품절</t>
        </is>
      </c>
      <c r="H65" t="inlineStr"/>
      <c r="I65" t="inlineStr">
        <is>
          <t xml:space="preserve"> * 동절기 상품 시세적용, 단가변동가능성있음※1kg이상부터 발주 가능(1kg 이하 소포장 발주)</t>
        </is>
      </c>
      <c r="J65" t="inlineStr"/>
      <c r="K65" t="inlineStr"/>
    </row>
    <row r="66">
      <c r="A66" t="inlineStr"/>
      <c r="B66" t="inlineStr">
        <is>
          <t>생굴</t>
        </is>
      </c>
      <c r="C66" t="inlineStr">
        <is>
          <t>국내산
(통영)</t>
        </is>
      </c>
      <c r="D66" t="inlineStr"/>
      <c r="E66" t="inlineStr">
        <is>
          <t>kg</t>
        </is>
      </c>
      <c r="F66" t="n">
        <v>21300</v>
      </c>
      <c r="G66" t="inlineStr">
        <is>
          <t>*</t>
        </is>
      </c>
      <c r="H66" t="inlineStr">
        <is>
          <t>▲500</t>
        </is>
      </c>
      <c r="I66" t="inlineStr">
        <is>
          <t>【사양】탈각 후 개별동결 IQF 또는 블록</t>
        </is>
      </c>
      <c r="J66" t="inlineStr"/>
      <c r="K66" t="inlineStr"/>
    </row>
    <row r="67">
      <c r="A67" t="inlineStr"/>
      <c r="B67" t="inlineStr">
        <is>
          <t>석화</t>
        </is>
      </c>
      <c r="C67" t="inlineStr">
        <is>
          <t>국내산
(통영)</t>
        </is>
      </c>
      <c r="D67" t="inlineStr"/>
      <c r="E67" t="inlineStr">
        <is>
          <t>kg</t>
        </is>
      </c>
      <c r="F67" t="inlineStr">
        <is>
          <t>*</t>
        </is>
      </c>
      <c r="G67" t="inlineStr">
        <is>
          <t>문의</t>
        </is>
      </c>
      <c r="H67" t="inlineStr"/>
      <c r="I67" t="inlineStr">
        <is>
          <t>【사양】계절상품, 10~2월 생물</t>
        </is>
      </c>
      <c r="J67" t="inlineStr"/>
      <c r="K67" t="inlineStr"/>
    </row>
    <row r="68">
      <c r="A68" t="inlineStr">
        <is>
          <t xml:space="preserve">     ◈  패류 소포장 (개별 실링 포장 100g~900g)</t>
        </is>
      </c>
      <c r="B68" t="inlineStr"/>
      <c r="C68" t="inlineStr"/>
      <c r="D68" t="inlineStr"/>
      <c r="E68" t="inlineStr"/>
      <c r="F68" t="inlineStr"/>
      <c r="G68" t="inlineStr"/>
      <c r="H68" t="inlineStr"/>
      <c r="I68" t="inlineStr"/>
      <c r="J68" t="inlineStr"/>
      <c r="K68" t="inlineStr"/>
    </row>
    <row r="69">
      <c r="A69" t="inlineStr">
        <is>
          <t>구분</t>
        </is>
      </c>
      <c r="B69" t="inlineStr">
        <is>
          <t>제   품   명</t>
        </is>
      </c>
      <c r="C69" t="inlineStr">
        <is>
          <t>원산지</t>
        </is>
      </c>
      <c r="D69" t="inlineStr">
        <is>
          <t>제 품 규 격</t>
        </is>
      </c>
      <c r="E69" t="inlineStr">
        <is>
          <t>단위</t>
        </is>
      </c>
      <c r="F69" t="inlineStr">
        <is>
          <t>냉동</t>
        </is>
      </c>
      <c r="G69" t="inlineStr">
        <is>
          <t>냉장</t>
        </is>
      </c>
      <c r="H69" t="inlineStr">
        <is>
          <t>변동</t>
        </is>
      </c>
      <c r="I69" t="inlineStr">
        <is>
          <t>제품사양 및 용도설명</t>
        </is>
      </c>
      <c r="J69" t="inlineStr">
        <is>
          <t>과세</t>
        </is>
      </c>
      <c r="K69" t="inlineStr">
        <is>
          <t>HACCP</t>
        </is>
      </c>
    </row>
    <row r="70">
      <c r="A70" t="inlineStr">
        <is>
          <t>바
지
락   살</t>
        </is>
      </c>
      <c r="B70" t="inlineStr">
        <is>
          <t>바지락살(소포장)100g</t>
        </is>
      </c>
      <c r="C70" t="inlineStr">
        <is>
          <t>국내산  (삼천포)</t>
        </is>
      </c>
      <c r="D70" t="inlineStr">
        <is>
          <t>100g</t>
        </is>
      </c>
      <c r="E70" t="inlineStr">
        <is>
          <t>봉</t>
        </is>
      </c>
      <c r="F70" t="inlineStr">
        <is>
          <t>*</t>
        </is>
      </c>
      <c r="G70" t="n">
        <v>8400</v>
      </c>
      <c r="H70" t="inlineStr"/>
      <c r="I70" t="inlineStr">
        <is>
          <t>【사양】생물, 껍질제거 순살만 해수와함께 100g 실링포장</t>
        </is>
      </c>
      <c r="J70" t="inlineStr"/>
      <c r="K70" t="inlineStr"/>
    </row>
    <row r="71">
      <c r="A71" t="inlineStr"/>
      <c r="B71" t="inlineStr">
        <is>
          <t>바지락살(소포장)200g</t>
        </is>
      </c>
      <c r="C71" t="inlineStr">
        <is>
          <t>국내산  (삼천포)</t>
        </is>
      </c>
      <c r="D71" t="inlineStr">
        <is>
          <t>200g</t>
        </is>
      </c>
      <c r="E71" t="inlineStr">
        <is>
          <t>봉</t>
        </is>
      </c>
      <c r="F71" t="inlineStr">
        <is>
          <t>*</t>
        </is>
      </c>
      <c r="G71" t="n">
        <v>13500</v>
      </c>
      <c r="H71" t="inlineStr"/>
      <c r="I71" t="inlineStr">
        <is>
          <t>【사양】생물, 껍질제거 순살만 해수와함께 200g 실링포장</t>
        </is>
      </c>
      <c r="J71" t="inlineStr"/>
      <c r="K71" t="inlineStr"/>
    </row>
    <row r="72">
      <c r="A72" t="inlineStr"/>
      <c r="B72" t="inlineStr">
        <is>
          <t>바지락살(소포장)300g</t>
        </is>
      </c>
      <c r="C72" t="inlineStr">
        <is>
          <t>국내산  (삼천포)</t>
        </is>
      </c>
      <c r="D72" t="inlineStr">
        <is>
          <t>300g</t>
        </is>
      </c>
      <c r="E72" t="inlineStr">
        <is>
          <t>봉</t>
        </is>
      </c>
      <c r="F72" t="inlineStr">
        <is>
          <t>*</t>
        </is>
      </c>
      <c r="G72" t="n">
        <v>18450</v>
      </c>
      <c r="H72" t="inlineStr"/>
      <c r="I72" t="inlineStr">
        <is>
          <t>【사양】생물, 껍질제거 순살만 해수와함께 300g 실링포장</t>
        </is>
      </c>
      <c r="J72" t="inlineStr"/>
      <c r="K72" t="inlineStr"/>
    </row>
    <row r="73">
      <c r="A73" t="inlineStr"/>
      <c r="B73" t="inlineStr">
        <is>
          <t>바지락살(소포장)400g</t>
        </is>
      </c>
      <c r="C73" t="inlineStr">
        <is>
          <t>국내산  (삼천포)</t>
        </is>
      </c>
      <c r="D73" t="inlineStr">
        <is>
          <t>400g</t>
        </is>
      </c>
      <c r="E73" t="inlineStr">
        <is>
          <t>봉</t>
        </is>
      </c>
      <c r="F73" t="inlineStr">
        <is>
          <t>*</t>
        </is>
      </c>
      <c r="G73" t="n">
        <v>23400</v>
      </c>
      <c r="H73" t="inlineStr"/>
      <c r="I73" t="inlineStr">
        <is>
          <t>【사양】생물, 껍질제거 순살만 해수와함께 400g 실링포장</t>
        </is>
      </c>
      <c r="J73" t="inlineStr"/>
      <c r="K73" t="inlineStr"/>
    </row>
    <row r="74">
      <c r="A74" t="inlineStr"/>
      <c r="B74" t="inlineStr">
        <is>
          <t>바지락살(소포장)500g</t>
        </is>
      </c>
      <c r="C74" t="inlineStr">
        <is>
          <t>국내산  (삼천포)</t>
        </is>
      </c>
      <c r="D74" t="inlineStr">
        <is>
          <t>500g</t>
        </is>
      </c>
      <c r="E74" t="inlineStr">
        <is>
          <t>봉</t>
        </is>
      </c>
      <c r="F74" t="inlineStr">
        <is>
          <t>*</t>
        </is>
      </c>
      <c r="G74" t="n">
        <v>28500</v>
      </c>
      <c r="H74" t="inlineStr"/>
      <c r="I74" t="inlineStr">
        <is>
          <t>【사양】생물, 껍질제거 순살만 해수와함께 500g 실링포장</t>
        </is>
      </c>
      <c r="J74" t="inlineStr"/>
      <c r="K74" t="inlineStr"/>
    </row>
    <row r="75">
      <c r="A75" t="inlineStr"/>
      <c r="B75" t="inlineStr">
        <is>
          <t>바지락살(소포장)600g</t>
        </is>
      </c>
      <c r="C75" t="inlineStr">
        <is>
          <t>국내산  (삼천포)</t>
        </is>
      </c>
      <c r="D75" t="inlineStr">
        <is>
          <t>600g</t>
        </is>
      </c>
      <c r="E75" t="inlineStr">
        <is>
          <t>봉</t>
        </is>
      </c>
      <c r="F75" t="inlineStr">
        <is>
          <t>*</t>
        </is>
      </c>
      <c r="G75" t="n">
        <v>32400</v>
      </c>
      <c r="H75" t="inlineStr"/>
      <c r="I75" t="inlineStr">
        <is>
          <t>【사양】생물, 껍질제거 순살만 해수와함께 600g 실링포장</t>
        </is>
      </c>
      <c r="J75" t="inlineStr"/>
      <c r="K75" t="inlineStr"/>
    </row>
    <row r="76">
      <c r="A76" t="inlineStr"/>
      <c r="B76" t="inlineStr">
        <is>
          <t>바지락살(소포장)700g</t>
        </is>
      </c>
      <c r="C76" t="inlineStr">
        <is>
          <t>국내산  (삼천포)</t>
        </is>
      </c>
      <c r="D76" t="inlineStr">
        <is>
          <t>700g</t>
        </is>
      </c>
      <c r="E76" t="inlineStr">
        <is>
          <t>봉</t>
        </is>
      </c>
      <c r="F76" t="inlineStr">
        <is>
          <t>*</t>
        </is>
      </c>
      <c r="G76" t="n">
        <v>37500</v>
      </c>
      <c r="H76" t="inlineStr"/>
      <c r="I76" t="inlineStr">
        <is>
          <t>【사양】생물, 껍질제거 순살만 해수와함께 700g 실링포장</t>
        </is>
      </c>
      <c r="J76" t="inlineStr"/>
      <c r="K76" t="inlineStr"/>
    </row>
    <row r="77">
      <c r="A77" t="inlineStr"/>
      <c r="B77" t="inlineStr">
        <is>
          <t>바지락살(소포장)800g</t>
        </is>
      </c>
      <c r="C77" t="inlineStr">
        <is>
          <t>국내산  (삼천포)</t>
        </is>
      </c>
      <c r="D77" t="inlineStr">
        <is>
          <t>800g</t>
        </is>
      </c>
      <c r="E77" t="inlineStr">
        <is>
          <t>봉</t>
        </is>
      </c>
      <c r="F77" t="inlineStr">
        <is>
          <t>*</t>
        </is>
      </c>
      <c r="G77" t="n">
        <v>42450</v>
      </c>
      <c r="H77" t="inlineStr"/>
      <c r="I77" t="inlineStr">
        <is>
          <t>【사양】생물, 껍질제거 순살만 해수와함께 800g 실링포장</t>
        </is>
      </c>
      <c r="J77" t="inlineStr"/>
      <c r="K77" t="inlineStr"/>
    </row>
    <row r="78">
      <c r="A78" t="inlineStr"/>
      <c r="B78" t="inlineStr">
        <is>
          <t>바지락살(소포장)900g</t>
        </is>
      </c>
      <c r="C78" t="inlineStr">
        <is>
          <t>국내산  (삼천포)</t>
        </is>
      </c>
      <c r="D78" t="inlineStr">
        <is>
          <t>900g</t>
        </is>
      </c>
      <c r="E78" t="inlineStr">
        <is>
          <t>봉</t>
        </is>
      </c>
      <c r="F78" t="inlineStr">
        <is>
          <t>*</t>
        </is>
      </c>
      <c r="G78" t="n">
        <v>47700</v>
      </c>
      <c r="H78" t="inlineStr"/>
      <c r="I78" t="inlineStr">
        <is>
          <t>【사양】생물, 껍질제거 순살만 해수와함께 900g 실링포장</t>
        </is>
      </c>
      <c r="J78" t="inlineStr"/>
      <c r="K78" t="inlineStr"/>
    </row>
    <row r="79">
      <c r="A79" t="inlineStr">
        <is>
          <t>대    합    살</t>
        </is>
      </c>
      <c r="B79" t="inlineStr">
        <is>
          <t>대합살(소포장)100g</t>
        </is>
      </c>
      <c r="C79" t="inlineStr">
        <is>
          <t>국내산  (삼천포)</t>
        </is>
      </c>
      <c r="D79" t="inlineStr">
        <is>
          <t>100g</t>
        </is>
      </c>
      <c r="E79" t="inlineStr">
        <is>
          <t>봉</t>
        </is>
      </c>
      <c r="F79" t="inlineStr">
        <is>
          <t>*</t>
        </is>
      </c>
      <c r="G79" t="n">
        <v>11700</v>
      </c>
      <c r="H79" t="inlineStr"/>
      <c r="I79" t="inlineStr">
        <is>
          <t>【사양】생물, 껍질제거 순살만 해수와함께 100g 실링포장</t>
        </is>
      </c>
      <c r="J79" t="inlineStr"/>
      <c r="K79" t="inlineStr"/>
    </row>
    <row r="80">
      <c r="A80" t="inlineStr"/>
      <c r="B80" t="inlineStr">
        <is>
          <t>대합살(소포장)200g</t>
        </is>
      </c>
      <c r="C80" t="inlineStr">
        <is>
          <t>국내산  (삼천포)</t>
        </is>
      </c>
      <c r="D80" t="inlineStr">
        <is>
          <t>200g</t>
        </is>
      </c>
      <c r="E80" t="inlineStr">
        <is>
          <t>봉</t>
        </is>
      </c>
      <c r="F80" t="inlineStr">
        <is>
          <t>*</t>
        </is>
      </c>
      <c r="G80" t="n">
        <v>18300</v>
      </c>
      <c r="H80" t="inlineStr"/>
      <c r="I80" t="inlineStr">
        <is>
          <t>【사양】생물, 껍질제거 순살만 해수와함께 200g 실링포장</t>
        </is>
      </c>
      <c r="J80" t="inlineStr"/>
      <c r="K80" t="inlineStr"/>
    </row>
    <row r="81">
      <c r="A81" t="inlineStr"/>
      <c r="B81" t="inlineStr">
        <is>
          <t>대합살(소포장)300g</t>
        </is>
      </c>
      <c r="C81" t="inlineStr">
        <is>
          <t>국내산  (삼천포)</t>
        </is>
      </c>
      <c r="D81" t="inlineStr">
        <is>
          <t>300g</t>
        </is>
      </c>
      <c r="E81" t="inlineStr">
        <is>
          <t>봉</t>
        </is>
      </c>
      <c r="F81" t="inlineStr">
        <is>
          <t>*</t>
        </is>
      </c>
      <c r="G81" t="n">
        <v>25050</v>
      </c>
      <c r="H81" t="inlineStr"/>
      <c r="I81" t="inlineStr">
        <is>
          <t>【사양】생물, 껍질제거 순살만 해수와함께 300g 실링포장</t>
        </is>
      </c>
      <c r="J81" t="inlineStr"/>
      <c r="K81" t="inlineStr"/>
    </row>
    <row r="82">
      <c r="A82" t="inlineStr"/>
      <c r="B82" t="inlineStr">
        <is>
          <t>대합살(소포장)400g</t>
        </is>
      </c>
      <c r="C82" t="inlineStr">
        <is>
          <t>국내산  (삼천포)</t>
        </is>
      </c>
      <c r="D82" t="inlineStr">
        <is>
          <t>400g</t>
        </is>
      </c>
      <c r="E82" t="inlineStr">
        <is>
          <t>봉</t>
        </is>
      </c>
      <c r="F82" t="inlineStr">
        <is>
          <t>*</t>
        </is>
      </c>
      <c r="G82" t="n">
        <v>31800</v>
      </c>
      <c r="H82" t="inlineStr"/>
      <c r="I82" t="inlineStr">
        <is>
          <t>【사양】생물, 껍질제거 순살만 해수와함께 400g 실링포장</t>
        </is>
      </c>
      <c r="J82" t="inlineStr"/>
      <c r="K82" t="inlineStr"/>
    </row>
    <row r="83">
      <c r="A83" t="inlineStr"/>
      <c r="B83" t="inlineStr">
        <is>
          <t>대합살(소포장)500g</t>
        </is>
      </c>
      <c r="C83" t="inlineStr">
        <is>
          <t>국내산  (삼천포)</t>
        </is>
      </c>
      <c r="D83" t="inlineStr">
        <is>
          <t>500g</t>
        </is>
      </c>
      <c r="E83" t="inlineStr">
        <is>
          <t>봉</t>
        </is>
      </c>
      <c r="F83" t="inlineStr">
        <is>
          <t>*</t>
        </is>
      </c>
      <c r="G83" t="n">
        <v>38550</v>
      </c>
      <c r="H83" t="inlineStr"/>
      <c r="I83" t="inlineStr">
        <is>
          <t>【사양】생물, 껍질제거 순살만 해수와함께 500g 실링포장</t>
        </is>
      </c>
      <c r="J83" t="inlineStr"/>
      <c r="K83" t="inlineStr"/>
    </row>
    <row r="84">
      <c r="A84" t="inlineStr"/>
      <c r="B84" t="inlineStr">
        <is>
          <t>대합살(소포장)600g</t>
        </is>
      </c>
      <c r="C84" t="inlineStr">
        <is>
          <t>국내산  (삼천포)</t>
        </is>
      </c>
      <c r="D84" t="inlineStr">
        <is>
          <t>600g</t>
        </is>
      </c>
      <c r="E84" t="inlineStr">
        <is>
          <t>봉</t>
        </is>
      </c>
      <c r="F84" t="inlineStr">
        <is>
          <t>*</t>
        </is>
      </c>
      <c r="G84" t="n">
        <v>44400</v>
      </c>
      <c r="H84" t="inlineStr"/>
      <c r="I84" t="inlineStr">
        <is>
          <t>【사양】생물, 껍질제거 순살만 해수와함께 600g 실링포장</t>
        </is>
      </c>
      <c r="J84" t="inlineStr"/>
      <c r="K84" t="inlineStr"/>
    </row>
    <row r="85">
      <c r="A85" t="inlineStr"/>
      <c r="B85" t="inlineStr">
        <is>
          <t>대합살(소포장)700g</t>
        </is>
      </c>
      <c r="C85" t="inlineStr">
        <is>
          <t>국내산  (삼천포)</t>
        </is>
      </c>
      <c r="D85" t="inlineStr">
        <is>
          <t>700g</t>
        </is>
      </c>
      <c r="E85" t="inlineStr">
        <is>
          <t>봉</t>
        </is>
      </c>
      <c r="F85" t="inlineStr">
        <is>
          <t>*</t>
        </is>
      </c>
      <c r="G85" t="n">
        <v>51000</v>
      </c>
      <c r="H85" t="inlineStr"/>
      <c r="I85" t="inlineStr">
        <is>
          <t>【사양】생물, 껍질제거 순살만 해수와함께 700g 실링포장</t>
        </is>
      </c>
      <c r="J85" t="inlineStr"/>
      <c r="K85" t="inlineStr"/>
    </row>
    <row r="86">
      <c r="A86" t="inlineStr"/>
      <c r="B86" t="inlineStr">
        <is>
          <t>대합살(소포장)800g</t>
        </is>
      </c>
      <c r="C86" t="inlineStr">
        <is>
          <t>국내산  (삼천포)</t>
        </is>
      </c>
      <c r="D86" t="inlineStr">
        <is>
          <t>800g</t>
        </is>
      </c>
      <c r="E86" t="inlineStr">
        <is>
          <t>봉</t>
        </is>
      </c>
      <c r="F86" t="inlineStr">
        <is>
          <t>*</t>
        </is>
      </c>
      <c r="G86" t="n">
        <v>57600</v>
      </c>
      <c r="H86" t="inlineStr"/>
      <c r="I86" t="inlineStr">
        <is>
          <t>【사양】생물, 껍질제거 순살만 해수와함께 800g 실링포장</t>
        </is>
      </c>
      <c r="J86" t="inlineStr"/>
      <c r="K86" t="inlineStr"/>
    </row>
    <row r="87">
      <c r="A87" t="inlineStr"/>
      <c r="B87" t="inlineStr">
        <is>
          <t>대합살(소포장)900g</t>
        </is>
      </c>
      <c r="C87" t="inlineStr">
        <is>
          <t>국내산  (삼천포)</t>
        </is>
      </c>
      <c r="D87" t="inlineStr">
        <is>
          <t>900g</t>
        </is>
      </c>
      <c r="E87" t="inlineStr">
        <is>
          <t>봉</t>
        </is>
      </c>
      <c r="F87" t="inlineStr">
        <is>
          <t>*</t>
        </is>
      </c>
      <c r="G87" t="n">
        <v>64050</v>
      </c>
      <c r="H87" t="inlineStr"/>
      <c r="I87" t="inlineStr">
        <is>
          <t>【사양】생물, 껍질제거 순살만 해수와함께 900g 실링포장</t>
        </is>
      </c>
      <c r="J87" t="inlineStr"/>
      <c r="K87" t="inlineStr"/>
    </row>
    <row r="88">
      <c r="A88" t="inlineStr">
        <is>
          <t>홍
합   살</t>
        </is>
      </c>
      <c r="B88" t="inlineStr">
        <is>
          <t xml:space="preserve">홍합살(소포장)100g </t>
        </is>
      </c>
      <c r="C88" t="inlineStr">
        <is>
          <t>국내산 (연근해)</t>
        </is>
      </c>
      <c r="D88" t="inlineStr">
        <is>
          <t>100g</t>
        </is>
      </c>
      <c r="E88" t="inlineStr">
        <is>
          <t>봉</t>
        </is>
      </c>
      <c r="F88" t="inlineStr">
        <is>
          <t>*</t>
        </is>
      </c>
      <c r="G88" t="n">
        <v>6900</v>
      </c>
      <c r="H88" t="inlineStr"/>
      <c r="I88" t="inlineStr">
        <is>
          <t>【사양】생물, 껍질제거 순살만 해수와함께 100g 실링포장</t>
        </is>
      </c>
      <c r="J88" t="inlineStr"/>
      <c r="K88" t="inlineStr"/>
    </row>
    <row r="89">
      <c r="A89" t="inlineStr"/>
      <c r="B89" t="inlineStr">
        <is>
          <t xml:space="preserve">홍합살(소포장)200g </t>
        </is>
      </c>
      <c r="C89" t="inlineStr">
        <is>
          <t>국내산 (연근해)</t>
        </is>
      </c>
      <c r="D89" t="inlineStr">
        <is>
          <t>200g</t>
        </is>
      </c>
      <c r="E89" t="inlineStr">
        <is>
          <t>봉</t>
        </is>
      </c>
      <c r="F89" t="inlineStr">
        <is>
          <t>*</t>
        </is>
      </c>
      <c r="G89" t="n">
        <v>9900</v>
      </c>
      <c r="H89" t="inlineStr"/>
      <c r="I89" t="inlineStr">
        <is>
          <t>【사양】생물, 껍질제거 순살만 해수와함께 200g 실링포장</t>
        </is>
      </c>
      <c r="J89" t="inlineStr"/>
      <c r="K89" t="inlineStr"/>
    </row>
    <row r="90">
      <c r="A90" t="inlineStr"/>
      <c r="B90" t="inlineStr">
        <is>
          <t>홍합살(소포장)300g</t>
        </is>
      </c>
      <c r="C90" t="inlineStr">
        <is>
          <t>국내산 (연근해)</t>
        </is>
      </c>
      <c r="D90" t="inlineStr">
        <is>
          <t>300g</t>
        </is>
      </c>
      <c r="E90" t="inlineStr">
        <is>
          <t>봉</t>
        </is>
      </c>
      <c r="F90" t="inlineStr">
        <is>
          <t>*</t>
        </is>
      </c>
      <c r="G90" t="n">
        <v>12900</v>
      </c>
      <c r="H90" t="inlineStr"/>
      <c r="I90" t="inlineStr">
        <is>
          <t>【사양】생물, 껍질제거 순살만 해수와함께 300g 실링포장</t>
        </is>
      </c>
      <c r="J90" t="inlineStr"/>
      <c r="K90" t="inlineStr"/>
    </row>
    <row r="91">
      <c r="A91" t="inlineStr"/>
      <c r="B91" t="inlineStr">
        <is>
          <t>홍합살(소포장)400g</t>
        </is>
      </c>
      <c r="C91" t="inlineStr">
        <is>
          <t>국내산 (연근해)</t>
        </is>
      </c>
      <c r="D91" t="inlineStr">
        <is>
          <t>400g</t>
        </is>
      </c>
      <c r="E91" t="inlineStr">
        <is>
          <t>봉</t>
        </is>
      </c>
      <c r="F91" t="inlineStr">
        <is>
          <t>*</t>
        </is>
      </c>
      <c r="G91" t="n">
        <v>15900</v>
      </c>
      <c r="H91" t="inlineStr"/>
      <c r="I91" t="inlineStr">
        <is>
          <t>【사양】생물, 껍질제거 순살만 해수와함께 400g 실링포장</t>
        </is>
      </c>
      <c r="J91" t="inlineStr"/>
      <c r="K91" t="inlineStr"/>
    </row>
    <row r="92">
      <c r="A92" t="inlineStr"/>
      <c r="B92" t="inlineStr">
        <is>
          <t xml:space="preserve">홍합살(소포장)500g </t>
        </is>
      </c>
      <c r="C92" t="inlineStr">
        <is>
          <t>국내산 (연근해)</t>
        </is>
      </c>
      <c r="D92" t="inlineStr">
        <is>
          <t>500g</t>
        </is>
      </c>
      <c r="E92" t="inlineStr">
        <is>
          <t>봉</t>
        </is>
      </c>
      <c r="F92" t="inlineStr">
        <is>
          <t>*</t>
        </is>
      </c>
      <c r="G92" t="n">
        <v>19050</v>
      </c>
      <c r="H92" t="inlineStr"/>
      <c r="I92" t="inlineStr">
        <is>
          <t>【사양】생물, 껍질제거 순살만 해수와함께 500g 실링포장</t>
        </is>
      </c>
      <c r="J92" t="inlineStr"/>
      <c r="K92" t="inlineStr"/>
    </row>
    <row r="93">
      <c r="A93" t="inlineStr"/>
      <c r="B93" t="inlineStr">
        <is>
          <t xml:space="preserve">홍합살(소포장)600g </t>
        </is>
      </c>
      <c r="C93" t="inlineStr">
        <is>
          <t>국내산 (연근해)</t>
        </is>
      </c>
      <c r="D93" t="inlineStr">
        <is>
          <t>600g</t>
        </is>
      </c>
      <c r="E93" t="inlineStr">
        <is>
          <t>봉</t>
        </is>
      </c>
      <c r="F93" t="inlineStr">
        <is>
          <t>*</t>
        </is>
      </c>
      <c r="G93" t="n">
        <v>21000</v>
      </c>
      <c r="H93" t="inlineStr"/>
      <c r="I93" t="inlineStr">
        <is>
          <t>【사양】생물, 껍질제거 순살만 해수와함께 600g 실링포장</t>
        </is>
      </c>
      <c r="J93" t="inlineStr"/>
      <c r="K93" t="inlineStr"/>
    </row>
    <row r="94">
      <c r="A94" t="inlineStr"/>
      <c r="B94" t="inlineStr">
        <is>
          <t xml:space="preserve">홍합살(소포장)700g </t>
        </is>
      </c>
      <c r="C94" t="inlineStr">
        <is>
          <t>국내산 (연근해)</t>
        </is>
      </c>
      <c r="D94" t="inlineStr">
        <is>
          <t>700g</t>
        </is>
      </c>
      <c r="E94" t="inlineStr">
        <is>
          <t>봉</t>
        </is>
      </c>
      <c r="F94" t="inlineStr">
        <is>
          <t>*</t>
        </is>
      </c>
      <c r="G94" t="n">
        <v>23850</v>
      </c>
      <c r="H94" t="inlineStr"/>
      <c r="I94" t="inlineStr">
        <is>
          <t>【사양】생물, 껍질제거 순살만 해수와함께 700g 실링포장</t>
        </is>
      </c>
      <c r="J94" t="inlineStr"/>
      <c r="K94" t="inlineStr"/>
    </row>
    <row r="95">
      <c r="A95" t="inlineStr"/>
      <c r="B95" t="inlineStr">
        <is>
          <t>홍합살(소포장)800g</t>
        </is>
      </c>
      <c r="C95" t="inlineStr">
        <is>
          <t>국내산 (연근해)</t>
        </is>
      </c>
      <c r="D95" t="inlineStr">
        <is>
          <t>800g</t>
        </is>
      </c>
      <c r="E95" t="inlineStr">
        <is>
          <t>봉</t>
        </is>
      </c>
      <c r="F95" t="inlineStr">
        <is>
          <t>*</t>
        </is>
      </c>
      <c r="G95" t="n">
        <v>26850</v>
      </c>
      <c r="H95" t="inlineStr"/>
      <c r="I95" t="inlineStr">
        <is>
          <t>【사양】생물, 껍질제거 순살만 해수와함께 800g 실링포장</t>
        </is>
      </c>
      <c r="J95" t="inlineStr"/>
      <c r="K95" t="inlineStr"/>
    </row>
    <row r="96">
      <c r="A96" t="inlineStr"/>
      <c r="B96" t="inlineStr">
        <is>
          <t>홍합살(소포장)900g</t>
        </is>
      </c>
      <c r="C96" t="inlineStr">
        <is>
          <t>국내산 (연근해)</t>
        </is>
      </c>
      <c r="D96" t="inlineStr">
        <is>
          <t>900g</t>
        </is>
      </c>
      <c r="E96" t="inlineStr">
        <is>
          <t>봉</t>
        </is>
      </c>
      <c r="F96" t="inlineStr">
        <is>
          <t>*</t>
        </is>
      </c>
      <c r="G96" t="n">
        <v>29700</v>
      </c>
      <c r="H96" t="inlineStr"/>
      <c r="I96" t="inlineStr">
        <is>
          <t>【사양】생물, 껍질제거 순살만 해수와함께 900g 실링포장</t>
        </is>
      </c>
      <c r="J96" t="inlineStr"/>
      <c r="K96" t="inlineStr"/>
    </row>
    <row r="97">
      <c r="A97" t="inlineStr">
        <is>
          <t>생   새   우   살    /    백   새   우   살</t>
        </is>
      </c>
      <c r="B97" t="inlineStr">
        <is>
          <t xml:space="preserve">새우살(소포장)100g </t>
        </is>
      </c>
      <c r="C97" t="inlineStr">
        <is>
          <t>국내산</t>
        </is>
      </c>
      <c r="D97" t="inlineStr">
        <is>
          <t>100g</t>
        </is>
      </c>
      <c r="E97" t="inlineStr">
        <is>
          <t>봉</t>
        </is>
      </c>
      <c r="F97" t="inlineStr">
        <is>
          <t>*</t>
        </is>
      </c>
      <c r="G97" t="n">
        <v>7500</v>
      </c>
      <c r="H97" t="inlineStr"/>
      <c r="I97" t="inlineStr">
        <is>
          <t>【사양】흰다리새우, 생새우(두절,껍질제거, 꼬리제거) 새우살 100g 실링포장</t>
        </is>
      </c>
      <c r="J97" t="inlineStr"/>
      <c r="K97" t="inlineStr"/>
    </row>
    <row r="98">
      <c r="A98" t="inlineStr"/>
      <c r="B98" t="inlineStr">
        <is>
          <t xml:space="preserve">새우살(소포장)200g </t>
        </is>
      </c>
      <c r="C98" t="inlineStr">
        <is>
          <t>국내산</t>
        </is>
      </c>
      <c r="D98" t="inlineStr">
        <is>
          <t>200g</t>
        </is>
      </c>
      <c r="E98" t="inlineStr">
        <is>
          <t>봉</t>
        </is>
      </c>
      <c r="F98" t="inlineStr">
        <is>
          <t>*</t>
        </is>
      </c>
      <c r="G98" t="n">
        <v>11250</v>
      </c>
      <c r="H98" t="inlineStr"/>
      <c r="I98" t="inlineStr">
        <is>
          <t>【사양】흰다리새우, 생새우(두절,껍질제거, 꼬리제거) 새우살 200g 실링포장</t>
        </is>
      </c>
      <c r="J98" t="inlineStr"/>
      <c r="K98" t="inlineStr"/>
    </row>
    <row r="99">
      <c r="A99" t="inlineStr"/>
      <c r="B99" t="inlineStr">
        <is>
          <t>새우살(소포장)300g</t>
        </is>
      </c>
      <c r="C99" t="inlineStr">
        <is>
          <t>국내산</t>
        </is>
      </c>
      <c r="D99" t="inlineStr">
        <is>
          <t>300g</t>
        </is>
      </c>
      <c r="E99" t="inlineStr">
        <is>
          <t>봉</t>
        </is>
      </c>
      <c r="F99" t="inlineStr">
        <is>
          <t>*</t>
        </is>
      </c>
      <c r="G99" t="n">
        <v>14850</v>
      </c>
      <c r="H99" t="inlineStr"/>
      <c r="I99" t="inlineStr">
        <is>
          <t>【사양】흰다리새우, 생새우(두절,껍질제거, 꼬리제거) 새우살 300g 실링포장</t>
        </is>
      </c>
      <c r="J99" t="inlineStr"/>
      <c r="K99" t="inlineStr"/>
    </row>
    <row r="100">
      <c r="A100" t="inlineStr"/>
      <c r="B100" t="inlineStr">
        <is>
          <t>새우살(소포장)400g</t>
        </is>
      </c>
      <c r="C100" t="inlineStr">
        <is>
          <t>국내산</t>
        </is>
      </c>
      <c r="D100" t="inlineStr">
        <is>
          <t>400g</t>
        </is>
      </c>
      <c r="E100" t="inlineStr">
        <is>
          <t>봉</t>
        </is>
      </c>
      <c r="F100" t="inlineStr">
        <is>
          <t>*</t>
        </is>
      </c>
      <c r="G100" t="n">
        <v>18450</v>
      </c>
      <c r="H100" t="inlineStr"/>
      <c r="I100" t="inlineStr">
        <is>
          <t>【사양】흰다리새우, 생새우(두절,껍질제거, 꼬리제거) 새우살 400g 실링포장</t>
        </is>
      </c>
      <c r="J100" t="inlineStr"/>
      <c r="K100" t="inlineStr"/>
    </row>
    <row r="101">
      <c r="A101" t="inlineStr"/>
      <c r="B101" t="inlineStr">
        <is>
          <t xml:space="preserve">새우살(소포장)500g </t>
        </is>
      </c>
      <c r="C101" t="inlineStr">
        <is>
          <t>국내산</t>
        </is>
      </c>
      <c r="D101" t="inlineStr">
        <is>
          <t>500g</t>
        </is>
      </c>
      <c r="E101" t="inlineStr">
        <is>
          <t>봉</t>
        </is>
      </c>
      <c r="F101" t="inlineStr">
        <is>
          <t>*</t>
        </is>
      </c>
      <c r="G101" t="n">
        <v>22200</v>
      </c>
      <c r="H101" t="inlineStr"/>
      <c r="I101" t="inlineStr">
        <is>
          <t>【사양】흰다리새우, 생새우(두절,껍질제거, 꼬리제거) 새우살 500g 실링포장</t>
        </is>
      </c>
      <c r="J101" t="inlineStr"/>
      <c r="K101" t="inlineStr"/>
    </row>
    <row r="102">
      <c r="A102" t="inlineStr"/>
      <c r="B102" t="inlineStr">
        <is>
          <t xml:space="preserve">새우살(소포장)600g </t>
        </is>
      </c>
      <c r="C102" t="inlineStr">
        <is>
          <t>국내산</t>
        </is>
      </c>
      <c r="D102" t="inlineStr">
        <is>
          <t>600g</t>
        </is>
      </c>
      <c r="E102" t="inlineStr">
        <is>
          <t>봉</t>
        </is>
      </c>
      <c r="F102" t="inlineStr">
        <is>
          <t>*</t>
        </is>
      </c>
      <c r="G102" t="n">
        <v>24900</v>
      </c>
      <c r="H102" t="inlineStr"/>
      <c r="I102" t="inlineStr">
        <is>
          <t>【사양】흰다리새우, 생새우(두절,껍질제거, 꼬리제거) 새우살 600g 실링포장</t>
        </is>
      </c>
      <c r="J102" t="inlineStr"/>
      <c r="K102" t="inlineStr"/>
    </row>
    <row r="103">
      <c r="A103" t="inlineStr"/>
      <c r="B103" t="inlineStr">
        <is>
          <t xml:space="preserve">새우살(소포장)700g </t>
        </is>
      </c>
      <c r="C103" t="inlineStr">
        <is>
          <t>국내산</t>
        </is>
      </c>
      <c r="D103" t="inlineStr">
        <is>
          <t>700g</t>
        </is>
      </c>
      <c r="E103" t="inlineStr">
        <is>
          <t>봉</t>
        </is>
      </c>
      <c r="F103" t="inlineStr">
        <is>
          <t>*</t>
        </is>
      </c>
      <c r="G103" t="n">
        <v>28350</v>
      </c>
      <c r="H103" t="inlineStr"/>
      <c r="I103" t="inlineStr">
        <is>
          <t>【사양】흰다리새우, 생새우(두절,껍질제거, 꼬리제거) 새우살 700g 실링포장</t>
        </is>
      </c>
      <c r="J103" t="inlineStr"/>
      <c r="K103" t="inlineStr"/>
    </row>
    <row r="104">
      <c r="A104" t="inlineStr"/>
      <c r="B104" t="inlineStr">
        <is>
          <t>새우살(소포장)800g</t>
        </is>
      </c>
      <c r="C104" t="inlineStr">
        <is>
          <t>국내산</t>
        </is>
      </c>
      <c r="D104" t="inlineStr">
        <is>
          <t>800g</t>
        </is>
      </c>
      <c r="E104" t="inlineStr">
        <is>
          <t>봉</t>
        </is>
      </c>
      <c r="F104" t="inlineStr">
        <is>
          <t>*</t>
        </is>
      </c>
      <c r="G104" t="n">
        <v>31800</v>
      </c>
      <c r="H104" t="inlineStr"/>
      <c r="I104" t="inlineStr">
        <is>
          <t>【사양】흰다리새우, 생새우(두절,껍질제거, 꼬리제거) 새우살 800g 실링포장</t>
        </is>
      </c>
      <c r="J104" t="inlineStr"/>
      <c r="K104" t="inlineStr"/>
    </row>
    <row r="105">
      <c r="A105" t="inlineStr"/>
      <c r="B105" t="inlineStr">
        <is>
          <t>새우살(소포장)900g</t>
        </is>
      </c>
      <c r="C105" t="inlineStr">
        <is>
          <t>국내산</t>
        </is>
      </c>
      <c r="D105" t="inlineStr">
        <is>
          <t>900g</t>
        </is>
      </c>
      <c r="E105" t="inlineStr">
        <is>
          <t>봉</t>
        </is>
      </c>
      <c r="F105" t="inlineStr">
        <is>
          <t>*</t>
        </is>
      </c>
      <c r="G105" t="n">
        <v>35400</v>
      </c>
      <c r="H105" t="inlineStr"/>
      <c r="I105" t="inlineStr">
        <is>
          <t>【사양】흰다리새우, 생새우(두절,껍질제거, 꼬리제거) 새우살 900g 실링포장</t>
        </is>
      </c>
      <c r="J105" t="inlineStr"/>
      <c r="K105" t="inlineStr"/>
    </row>
    <row r="106">
      <c r="A106" t="inlineStr">
        <is>
          <t>생    굴</t>
        </is>
      </c>
      <c r="B106" t="inlineStr">
        <is>
          <t xml:space="preserve">생굴(소포장)100g </t>
        </is>
      </c>
      <c r="C106" t="inlineStr">
        <is>
          <t>국내산</t>
        </is>
      </c>
      <c r="D106" t="inlineStr">
        <is>
          <t>100g</t>
        </is>
      </c>
      <c r="E106" t="inlineStr">
        <is>
          <t>봉</t>
        </is>
      </c>
      <c r="F106" t="inlineStr">
        <is>
          <t>*</t>
        </is>
      </c>
      <c r="G106" t="inlineStr">
        <is>
          <t>일시품절</t>
        </is>
      </c>
      <c r="H106" t="inlineStr"/>
      <c r="I106" t="inlineStr">
        <is>
          <t>【사양】생물, 껍질제거 순살만 해수와함께 100g 실링포장</t>
        </is>
      </c>
      <c r="J106" t="inlineStr"/>
      <c r="K106" t="inlineStr"/>
    </row>
    <row r="107">
      <c r="A107" t="inlineStr"/>
      <c r="B107" t="inlineStr">
        <is>
          <t xml:space="preserve">생굴(소포장)200g </t>
        </is>
      </c>
      <c r="C107" t="inlineStr">
        <is>
          <t>국내산</t>
        </is>
      </c>
      <c r="D107" t="inlineStr">
        <is>
          <t>200g</t>
        </is>
      </c>
      <c r="E107" t="inlineStr">
        <is>
          <t>봉</t>
        </is>
      </c>
      <c r="F107" t="inlineStr">
        <is>
          <t>*</t>
        </is>
      </c>
      <c r="G107" t="inlineStr">
        <is>
          <t>일시품절</t>
        </is>
      </c>
      <c r="H107" t="inlineStr"/>
      <c r="I107" t="inlineStr">
        <is>
          <t>【사양】생물, 껍질제거 순살만 해수와함께 200g 실링포장</t>
        </is>
      </c>
      <c r="J107" t="inlineStr"/>
      <c r="K107" t="inlineStr"/>
    </row>
    <row r="108">
      <c r="A108" t="inlineStr"/>
      <c r="B108" t="inlineStr">
        <is>
          <t>생굴(소포장)300g</t>
        </is>
      </c>
      <c r="C108" t="inlineStr">
        <is>
          <t>국내산</t>
        </is>
      </c>
      <c r="D108" t="inlineStr">
        <is>
          <t>300g</t>
        </is>
      </c>
      <c r="E108" t="inlineStr">
        <is>
          <t>봉</t>
        </is>
      </c>
      <c r="F108" t="inlineStr">
        <is>
          <t>*</t>
        </is>
      </c>
      <c r="G108" t="inlineStr">
        <is>
          <t>일시품절</t>
        </is>
      </c>
      <c r="H108" t="inlineStr"/>
      <c r="I108" t="inlineStr">
        <is>
          <t>【사양】생물, 껍질제거 순살만 해수와함께 300g 실링포장</t>
        </is>
      </c>
      <c r="J108" t="inlineStr"/>
      <c r="K108" t="inlineStr"/>
    </row>
    <row r="109">
      <c r="A109" t="inlineStr"/>
      <c r="B109" t="inlineStr">
        <is>
          <t>생굴(소포장)400g</t>
        </is>
      </c>
      <c r="C109" t="inlineStr">
        <is>
          <t>국내산</t>
        </is>
      </c>
      <c r="D109" t="inlineStr">
        <is>
          <t>400g</t>
        </is>
      </c>
      <c r="E109" t="inlineStr">
        <is>
          <t>봉</t>
        </is>
      </c>
      <c r="F109" t="inlineStr">
        <is>
          <t>*</t>
        </is>
      </c>
      <c r="G109" t="inlineStr">
        <is>
          <t>일시품절</t>
        </is>
      </c>
      <c r="H109" t="inlineStr"/>
      <c r="I109" t="inlineStr">
        <is>
          <t>【사양】생물, 껍질제거 순살만 해수와함께 400g 실링포장</t>
        </is>
      </c>
      <c r="J109" t="inlineStr"/>
      <c r="K109" t="inlineStr"/>
    </row>
    <row r="110">
      <c r="A110" t="inlineStr"/>
      <c r="B110" t="inlineStr">
        <is>
          <t xml:space="preserve">생굴(소포장)500g </t>
        </is>
      </c>
      <c r="C110" t="inlineStr">
        <is>
          <t>국내산</t>
        </is>
      </c>
      <c r="D110" t="inlineStr">
        <is>
          <t>500g</t>
        </is>
      </c>
      <c r="E110" t="inlineStr">
        <is>
          <t>봉</t>
        </is>
      </c>
      <c r="F110" t="inlineStr">
        <is>
          <t>*</t>
        </is>
      </c>
      <c r="G110" t="inlineStr">
        <is>
          <t>일시품절</t>
        </is>
      </c>
      <c r="H110" t="inlineStr"/>
      <c r="I110" t="inlineStr">
        <is>
          <t>【사양】생물, 껍질제거 순살만 해수와함께 500g 실링포장</t>
        </is>
      </c>
      <c r="J110" t="inlineStr"/>
      <c r="K110" t="inlineStr"/>
    </row>
    <row r="111">
      <c r="A111" t="inlineStr"/>
      <c r="B111" t="inlineStr">
        <is>
          <t xml:space="preserve">생굴(소포장)600g </t>
        </is>
      </c>
      <c r="C111" t="inlineStr">
        <is>
          <t>국내산</t>
        </is>
      </c>
      <c r="D111" t="inlineStr">
        <is>
          <t>600g</t>
        </is>
      </c>
      <c r="E111" t="inlineStr">
        <is>
          <t>봉</t>
        </is>
      </c>
      <c r="F111" t="inlineStr">
        <is>
          <t>*</t>
        </is>
      </c>
      <c r="G111" t="inlineStr">
        <is>
          <t>일시품절</t>
        </is>
      </c>
      <c r="H111" t="inlineStr"/>
      <c r="I111" t="inlineStr">
        <is>
          <t>【사양】생물, 껍질제거 순살만 해수와함께 600g 실링포장</t>
        </is>
      </c>
      <c r="J111" t="inlineStr"/>
      <c r="K111" t="inlineStr"/>
    </row>
    <row r="112">
      <c r="A112" t="inlineStr"/>
      <c r="B112" t="inlineStr">
        <is>
          <t xml:space="preserve">생굴(소포장)700g </t>
        </is>
      </c>
      <c r="C112" t="inlineStr">
        <is>
          <t>국내산</t>
        </is>
      </c>
      <c r="D112" t="inlineStr">
        <is>
          <t>700g</t>
        </is>
      </c>
      <c r="E112" t="inlineStr">
        <is>
          <t>봉</t>
        </is>
      </c>
      <c r="F112" t="inlineStr">
        <is>
          <t>*</t>
        </is>
      </c>
      <c r="G112" t="inlineStr">
        <is>
          <t>일시품절</t>
        </is>
      </c>
      <c r="H112" t="inlineStr"/>
      <c r="I112" t="inlineStr">
        <is>
          <t>【사양】생물, 껍질제거 순살만 해수와함께 700g 실링포장</t>
        </is>
      </c>
      <c r="J112" t="inlineStr"/>
      <c r="K112" t="inlineStr"/>
    </row>
    <row r="113">
      <c r="A113" t="inlineStr"/>
      <c r="B113" t="inlineStr">
        <is>
          <t>생굴(소포장)800g</t>
        </is>
      </c>
      <c r="C113" t="inlineStr">
        <is>
          <t>국내산</t>
        </is>
      </c>
      <c r="D113" t="inlineStr">
        <is>
          <t>800g</t>
        </is>
      </c>
      <c r="E113" t="inlineStr">
        <is>
          <t>봉</t>
        </is>
      </c>
      <c r="F113" t="inlineStr">
        <is>
          <t>*</t>
        </is>
      </c>
      <c r="G113" t="inlineStr">
        <is>
          <t>일시품절</t>
        </is>
      </c>
      <c r="H113" t="inlineStr"/>
      <c r="I113" t="inlineStr">
        <is>
          <t>【사양】생물, 껍질제거 순살만 해수와함께 800g 실링포장</t>
        </is>
      </c>
      <c r="J113" t="inlineStr"/>
      <c r="K113" t="inlineStr"/>
    </row>
    <row r="114">
      <c r="A114" t="inlineStr"/>
      <c r="B114" t="inlineStr">
        <is>
          <t>생굴(소포장)900g</t>
        </is>
      </c>
      <c r="C114" t="inlineStr">
        <is>
          <t>국내산</t>
        </is>
      </c>
      <c r="D114" t="inlineStr">
        <is>
          <t>900g</t>
        </is>
      </c>
      <c r="E114" t="inlineStr">
        <is>
          <t>봉</t>
        </is>
      </c>
      <c r="F114" t="inlineStr">
        <is>
          <t>*</t>
        </is>
      </c>
      <c r="G114" t="inlineStr">
        <is>
          <t>일시품절</t>
        </is>
      </c>
      <c r="H114" t="inlineStr"/>
      <c r="I114" t="inlineStr">
        <is>
          <t>【사양】생물, 껍질제거 순살만 해수와함께 900g 실링포장</t>
        </is>
      </c>
      <c r="J114" t="inlineStr"/>
      <c r="K114" t="inlineStr"/>
    </row>
    <row r="115">
      <c r="A115" t="inlineStr">
        <is>
          <t xml:space="preserve">     ◈ 기타수산물</t>
        </is>
      </c>
      <c r="B115" t="inlineStr"/>
      <c r="C115" t="inlineStr"/>
      <c r="D115" t="inlineStr"/>
      <c r="E115" t="inlineStr"/>
      <c r="F115" t="inlineStr"/>
      <c r="G115" t="inlineStr"/>
      <c r="H115" t="inlineStr"/>
      <c r="I115" t="inlineStr"/>
      <c r="J115" t="inlineStr"/>
      <c r="K115" t="inlineStr"/>
    </row>
    <row r="116">
      <c r="A116" t="inlineStr">
        <is>
          <t>구분</t>
        </is>
      </c>
      <c r="B116" t="inlineStr">
        <is>
          <t>제   품   명</t>
        </is>
      </c>
      <c r="C116" t="inlineStr">
        <is>
          <t>원산지</t>
        </is>
      </c>
      <c r="D116" t="inlineStr">
        <is>
          <t>제 품 규 격</t>
        </is>
      </c>
      <c r="E116" t="inlineStr">
        <is>
          <t>단위</t>
        </is>
      </c>
      <c r="F116" t="inlineStr">
        <is>
          <t>냉동</t>
        </is>
      </c>
      <c r="G116" t="inlineStr">
        <is>
          <t>냉장</t>
        </is>
      </c>
      <c r="H116" t="inlineStr">
        <is>
          <t>변동</t>
        </is>
      </c>
      <c r="I116" t="inlineStr">
        <is>
          <t>제품사양 및 용도설명</t>
        </is>
      </c>
      <c r="J116" t="inlineStr">
        <is>
          <t>과세</t>
        </is>
      </c>
      <c r="K116" t="inlineStr">
        <is>
          <t>HACCP</t>
        </is>
      </c>
    </row>
    <row r="117">
      <c r="A117" t="inlineStr">
        <is>
          <t>미   역</t>
        </is>
      </c>
      <c r="B117" t="inlineStr">
        <is>
          <t>미역줄기(염장) 10kg</t>
        </is>
      </c>
      <c r="C117" t="inlineStr">
        <is>
          <t>국내산       (완도)</t>
        </is>
      </c>
      <c r="D117" t="inlineStr">
        <is>
          <t>염장채</t>
        </is>
      </c>
      <c r="E117" t="inlineStr"/>
      <c r="F117" t="inlineStr">
        <is>
          <t>*</t>
        </is>
      </c>
      <c r="G117" t="n">
        <v>42750</v>
      </c>
      <c r="H117" t="inlineStr"/>
      <c r="I117" t="inlineStr">
        <is>
          <t>【사양】소금가루 있음, 미역줄기를 길게 채 썬것 미역줄기80:소금20(종이박스 벌크포장)</t>
        </is>
      </c>
      <c r="J117" t="inlineStr"/>
      <c r="K117" t="inlineStr"/>
    </row>
    <row r="118">
      <c r="A118" t="inlineStr"/>
      <c r="B118" t="inlineStr">
        <is>
          <t>미역줄기(염장)</t>
        </is>
      </c>
      <c r="C118" t="inlineStr">
        <is>
          <t>국내산       (완도)</t>
        </is>
      </c>
      <c r="D118" t="inlineStr">
        <is>
          <t>염장채</t>
        </is>
      </c>
      <c r="E118" t="inlineStr">
        <is>
          <t>kg</t>
        </is>
      </c>
      <c r="F118" t="inlineStr">
        <is>
          <t>*</t>
        </is>
      </c>
      <c r="G118" t="n">
        <v>5250</v>
      </c>
      <c r="H118" t="inlineStr"/>
      <c r="I118" t="inlineStr">
        <is>
          <t>【사양】소금가루 있음, 미역줄기를 길게 채 썬것 미역줄기80:소금20</t>
        </is>
      </c>
      <c r="J118" t="inlineStr"/>
      <c r="K118" t="inlineStr"/>
    </row>
    <row r="119">
      <c r="A119" t="inlineStr"/>
      <c r="B119" t="inlineStr">
        <is>
          <t>미역줄기(무염)</t>
        </is>
      </c>
      <c r="C119" t="inlineStr">
        <is>
          <t>국내산       (완도)</t>
        </is>
      </c>
      <c r="D119" t="inlineStr">
        <is>
          <t>무염채</t>
        </is>
      </c>
      <c r="E119" t="inlineStr">
        <is>
          <t>kg</t>
        </is>
      </c>
      <c r="F119" t="inlineStr">
        <is>
          <t>*</t>
        </is>
      </c>
      <c r="G119" t="n">
        <v>6750</v>
      </c>
      <c r="H119" t="inlineStr"/>
      <c r="I119" t="inlineStr">
        <is>
          <t xml:space="preserve">【사양】미역 줄기를 길게 채 썬것 </t>
        </is>
      </c>
      <c r="J119" t="inlineStr"/>
      <c r="K119" t="inlineStr"/>
    </row>
    <row r="120">
      <c r="A120" t="inlineStr">
        <is>
          <t>다
시
마</t>
        </is>
      </c>
      <c r="B120" t="inlineStr">
        <is>
          <t>다시마(염) 10kg</t>
        </is>
      </c>
      <c r="C120" t="inlineStr">
        <is>
          <t>국내산       (완도)</t>
        </is>
      </c>
      <c r="D120" t="inlineStr">
        <is>
          <t>염장사각</t>
        </is>
      </c>
      <c r="E120" t="inlineStr">
        <is>
          <t>kg</t>
        </is>
      </c>
      <c r="F120" t="inlineStr">
        <is>
          <t>*</t>
        </is>
      </c>
      <c r="G120" t="n">
        <v>34500</v>
      </c>
      <c r="H120" t="inlineStr"/>
      <c r="I120" t="inlineStr">
        <is>
          <t>【사양】다시마80:소금20(종이박스 벌크포장)  
【용도】쌈용</t>
        </is>
      </c>
      <c r="J120" t="inlineStr"/>
      <c r="K120" t="inlineStr"/>
    </row>
    <row r="121">
      <c r="A121" t="inlineStr"/>
      <c r="B121" t="inlineStr">
        <is>
          <t>다시마(염)</t>
        </is>
      </c>
      <c r="C121" t="inlineStr">
        <is>
          <t>국내산       (완도)</t>
        </is>
      </c>
      <c r="D121" t="inlineStr">
        <is>
          <t>염장사각</t>
        </is>
      </c>
      <c r="E121" t="inlineStr">
        <is>
          <t>kg</t>
        </is>
      </c>
      <c r="F121" t="inlineStr">
        <is>
          <t>*</t>
        </is>
      </c>
      <c r="G121" t="n">
        <v>3900</v>
      </c>
      <c r="H121" t="inlineStr"/>
      <c r="I121" t="inlineStr">
        <is>
          <t>【사양】다시마80:소금20  
【용도】쌈용</t>
        </is>
      </c>
      <c r="J121" t="inlineStr"/>
      <c r="K121" t="inlineStr"/>
    </row>
    <row r="122">
      <c r="A122" t="inlineStr"/>
      <c r="B122" t="inlineStr">
        <is>
          <t>다시마(무염)</t>
        </is>
      </c>
      <c r="C122" t="inlineStr">
        <is>
          <t>국내산       (완도)</t>
        </is>
      </c>
      <c r="D122" t="inlineStr">
        <is>
          <t>무염사각</t>
        </is>
      </c>
      <c r="E122" t="inlineStr">
        <is>
          <t>kg</t>
        </is>
      </c>
      <c r="F122" t="inlineStr">
        <is>
          <t>*</t>
        </is>
      </c>
      <c r="G122" t="n">
        <v>5400</v>
      </c>
      <c r="H122" t="inlineStr"/>
      <c r="I122" t="inlineStr">
        <is>
          <t>【사양】수율 100%
【용도】쌈용</t>
        </is>
      </c>
      <c r="J122" t="inlineStr"/>
      <c r="K122" t="inlineStr"/>
    </row>
    <row r="123">
      <c r="A123" t="inlineStr">
        <is>
          <t>다
시
마    채</t>
        </is>
      </c>
      <c r="B123" t="inlineStr">
        <is>
          <t>다시마채(염장) 10kg</t>
        </is>
      </c>
      <c r="C123" t="inlineStr">
        <is>
          <t>국내산       (완도)</t>
        </is>
      </c>
      <c r="D123" t="inlineStr">
        <is>
          <t>염장채</t>
        </is>
      </c>
      <c r="E123" t="inlineStr">
        <is>
          <t>kg</t>
        </is>
      </c>
      <c r="F123" t="inlineStr">
        <is>
          <t>*</t>
        </is>
      </c>
      <c r="G123" t="n">
        <v>37500</v>
      </c>
      <c r="H123" t="inlineStr"/>
      <c r="I123" t="inlineStr">
        <is>
          <t>【사양】소금가루 있음, 소금친 다시마를 채 썬것, 다시마채80:소금20(종이박스벌크포장)</t>
        </is>
      </c>
      <c r="J123" t="inlineStr"/>
      <c r="K123" t="inlineStr"/>
    </row>
    <row r="124">
      <c r="A124" t="inlineStr"/>
      <c r="B124" t="inlineStr">
        <is>
          <t>다시마채(염장)</t>
        </is>
      </c>
      <c r="C124" t="inlineStr">
        <is>
          <t>국내산       (완도)</t>
        </is>
      </c>
      <c r="D124" t="inlineStr">
        <is>
          <t>염장채</t>
        </is>
      </c>
      <c r="E124" t="inlineStr">
        <is>
          <t>kg</t>
        </is>
      </c>
      <c r="F124" t="inlineStr">
        <is>
          <t>*</t>
        </is>
      </c>
      <c r="G124" t="n">
        <v>4650</v>
      </c>
      <c r="H124" t="inlineStr"/>
      <c r="I124" t="inlineStr">
        <is>
          <t>【사양】소금가루 있음, 소금친 다시마를 채 썬것, 다시마채80:소금20</t>
        </is>
      </c>
      <c r="J124" t="inlineStr"/>
      <c r="K124" t="inlineStr"/>
    </row>
    <row r="125">
      <c r="A125" t="inlineStr"/>
      <c r="B125" t="inlineStr">
        <is>
          <t>다시마채(무염)</t>
        </is>
      </c>
      <c r="C125" t="inlineStr">
        <is>
          <t>국내산       (완도)</t>
        </is>
      </c>
      <c r="D125" t="inlineStr">
        <is>
          <t>무염채</t>
        </is>
      </c>
      <c r="E125" t="inlineStr">
        <is>
          <t>kg</t>
        </is>
      </c>
      <c r="F125" t="inlineStr">
        <is>
          <t>*</t>
        </is>
      </c>
      <c r="G125" t="n">
        <v>6000</v>
      </c>
      <c r="H125" t="inlineStr"/>
      <c r="I125" t="inlineStr">
        <is>
          <t>【사양】다시마를 채 썬 것, 수율 100%</t>
        </is>
      </c>
      <c r="J125" t="inlineStr"/>
      <c r="K125" t="inlineStr"/>
    </row>
    <row r="126">
      <c r="A126" t="inlineStr">
        <is>
          <t>꼬시   래기</t>
        </is>
      </c>
      <c r="B126" t="inlineStr">
        <is>
          <t>꼬시래기(염장) 10kg</t>
        </is>
      </c>
      <c r="C126" t="inlineStr">
        <is>
          <t>국내산       (완도)</t>
        </is>
      </c>
      <c r="D126" t="inlineStr">
        <is>
          <t>염장채</t>
        </is>
      </c>
      <c r="E126" t="inlineStr">
        <is>
          <t>kg</t>
        </is>
      </c>
      <c r="F126" t="inlineStr">
        <is>
          <t>*</t>
        </is>
      </c>
      <c r="G126" t="n">
        <v>42000</v>
      </c>
      <c r="H126" t="inlineStr"/>
      <c r="I126" t="inlineStr">
        <is>
          <t>【사양】꼬시래기80:소금20(종이박스벌크포장)【용도】무침, 볶음용</t>
        </is>
      </c>
      <c r="J126" t="inlineStr"/>
      <c r="K126" t="inlineStr"/>
    </row>
    <row r="127">
      <c r="A127" t="inlineStr"/>
      <c r="B127" t="inlineStr">
        <is>
          <t>꼬시래기(염장)</t>
        </is>
      </c>
      <c r="C127" t="inlineStr">
        <is>
          <t>국내산       (완도)</t>
        </is>
      </c>
      <c r="D127" t="inlineStr">
        <is>
          <t>염장채</t>
        </is>
      </c>
      <c r="E127" t="inlineStr">
        <is>
          <t>kg</t>
        </is>
      </c>
      <c r="F127" t="inlineStr">
        <is>
          <t>*</t>
        </is>
      </c>
      <c r="G127" t="n">
        <v>5100</v>
      </c>
      <c r="H127" t="inlineStr"/>
      <c r="I127" t="inlineStr">
        <is>
          <t>【사양】꼬시래기80:소금20               【용도】무침, 볶음용</t>
        </is>
      </c>
      <c r="J127" t="inlineStr"/>
      <c r="K127" t="inlineStr"/>
    </row>
    <row r="128">
      <c r="A128" t="inlineStr"/>
      <c r="B128" t="inlineStr">
        <is>
          <t>꼬시래기(무염)</t>
        </is>
      </c>
      <c r="C128" t="inlineStr">
        <is>
          <t>국내산       (완도)</t>
        </is>
      </c>
      <c r="D128" t="inlineStr">
        <is>
          <t>무염채</t>
        </is>
      </c>
      <c r="E128" t="inlineStr">
        <is>
          <t>kg</t>
        </is>
      </c>
      <c r="F128" t="inlineStr">
        <is>
          <t>*</t>
        </is>
      </c>
      <c r="G128" t="n">
        <v>6450</v>
      </c>
      <c r="H128" t="inlineStr"/>
      <c r="I128" t="inlineStr">
        <is>
          <t>【사양】수율 100%                        【용도】무침, 볶음용</t>
        </is>
      </c>
      <c r="J128" t="inlineStr"/>
      <c r="K128" t="inlineStr"/>
    </row>
    <row r="129">
      <c r="A129" t="inlineStr">
        <is>
          <t>해
파
리</t>
        </is>
      </c>
      <c r="B129" t="inlineStr">
        <is>
          <t>해파리(염장)</t>
        </is>
      </c>
      <c r="C129" t="inlineStr">
        <is>
          <t>태국산</t>
        </is>
      </c>
      <c r="D129" t="inlineStr">
        <is>
          <t>염장</t>
        </is>
      </c>
      <c r="E129" t="inlineStr">
        <is>
          <t>kg</t>
        </is>
      </c>
      <c r="F129" t="inlineStr">
        <is>
          <t>*</t>
        </is>
      </c>
      <c r="G129" t="n">
        <v>17100</v>
      </c>
      <c r="H129" t="inlineStr"/>
      <c r="I129" t="inlineStr">
        <is>
          <t>【사양】 수입해파리 국내가공제품             염장제품(해파리 100% / 염 20%) 
【용도】 해파리냉채 등에 사용</t>
        </is>
      </c>
      <c r="J129" t="inlineStr"/>
      <c r="K129" t="inlineStr"/>
    </row>
    <row r="130">
      <c r="A130" t="inlineStr"/>
      <c r="B130" t="inlineStr">
        <is>
          <t>해파리(무염)</t>
        </is>
      </c>
      <c r="C130" t="inlineStr">
        <is>
          <t>태국산</t>
        </is>
      </c>
      <c r="D130" t="inlineStr">
        <is>
          <t>무염</t>
        </is>
      </c>
      <c r="E130" t="inlineStr">
        <is>
          <t>kg</t>
        </is>
      </c>
      <c r="F130" t="inlineStr">
        <is>
          <t>*</t>
        </is>
      </c>
      <c r="G130" t="n">
        <v>17100</v>
      </c>
      <c r="H130" t="inlineStr"/>
      <c r="I130" t="inlineStr"/>
      <c r="J130" t="inlineStr"/>
      <c r="K130" t="inlineStr"/>
    </row>
    <row r="131">
      <c r="A131" t="inlineStr">
        <is>
          <t>계   절   해   조   류</t>
        </is>
      </c>
      <c r="B131" t="inlineStr">
        <is>
          <t>생미역</t>
        </is>
      </c>
      <c r="C131" t="inlineStr">
        <is>
          <t>국내산</t>
        </is>
      </c>
      <c r="D131" t="inlineStr"/>
      <c r="E131" t="inlineStr"/>
      <c r="F131" t="inlineStr">
        <is>
          <t>*</t>
        </is>
      </c>
      <c r="G131" t="inlineStr">
        <is>
          <t>계절상품일시품절</t>
        </is>
      </c>
      <c r="H131" t="inlineStr"/>
      <c r="I131" t="inlineStr">
        <is>
          <t>【사양】동절기 상품, 11월중순~2월 생물    (수온내려가야 작업활발/주문전전화확인)</t>
        </is>
      </c>
      <c r="J131" t="inlineStr"/>
      <c r="K131" t="inlineStr"/>
    </row>
    <row r="132">
      <c r="A132" t="inlineStr"/>
      <c r="B132" t="inlineStr">
        <is>
          <t>곰보미역</t>
        </is>
      </c>
      <c r="C132" t="inlineStr">
        <is>
          <t>국내산</t>
        </is>
      </c>
      <c r="D132" t="inlineStr"/>
      <c r="E132" t="inlineStr"/>
      <c r="F132" t="inlineStr">
        <is>
          <t>*</t>
        </is>
      </c>
      <c r="G132" t="inlineStr">
        <is>
          <t>계절상품일시품절</t>
        </is>
      </c>
      <c r="H132" t="inlineStr"/>
      <c r="I132" t="inlineStr">
        <is>
          <t>【사양】동절기 상품, 1월~2월 출하</t>
        </is>
      </c>
      <c r="J132" t="inlineStr"/>
      <c r="K132" t="inlineStr"/>
    </row>
    <row r="133">
      <c r="A133" t="inlineStr"/>
      <c r="B133" t="inlineStr">
        <is>
          <t>모자반</t>
        </is>
      </c>
      <c r="C133" t="inlineStr">
        <is>
          <t>국내산</t>
        </is>
      </c>
      <c r="D133" t="inlineStr"/>
      <c r="E133" t="inlineStr"/>
      <c r="F133" t="inlineStr">
        <is>
          <t>*</t>
        </is>
      </c>
      <c r="G133" t="inlineStr">
        <is>
          <t>계절상품일시품절</t>
        </is>
      </c>
      <c r="H133" t="inlineStr"/>
      <c r="I133" t="inlineStr">
        <is>
          <t>【사양】동절기 상품, 10월 중순~2월 생물   (수급변동심함,기후영향많이받음,전화확인)</t>
        </is>
      </c>
      <c r="J133" t="inlineStr"/>
      <c r="K133" t="inlineStr"/>
    </row>
    <row r="134">
      <c r="A134" t="inlineStr"/>
      <c r="B134" t="inlineStr">
        <is>
          <t>면파래</t>
        </is>
      </c>
      <c r="C134" t="inlineStr">
        <is>
          <t>국내산</t>
        </is>
      </c>
      <c r="D134" t="inlineStr"/>
      <c r="E134" t="inlineStr">
        <is>
          <t>kg</t>
        </is>
      </c>
      <c r="F134" t="inlineStr">
        <is>
          <t>*</t>
        </is>
      </c>
      <c r="G134" t="inlineStr">
        <is>
          <t>계절상품일시품절</t>
        </is>
      </c>
      <c r="H134" t="inlineStr"/>
      <c r="I134" t="inlineStr">
        <is>
          <t>【사양】파래 100%                                동절기 상품, 10월 중순~2월 생물</t>
        </is>
      </c>
      <c r="J134" t="inlineStr"/>
      <c r="K134" t="inlineStr"/>
    </row>
    <row r="135">
      <c r="A135" t="inlineStr"/>
      <c r="B135" t="inlineStr">
        <is>
          <t>김파래</t>
        </is>
      </c>
      <c r="C135" t="inlineStr">
        <is>
          <t>국내산</t>
        </is>
      </c>
      <c r="D135" t="inlineStr"/>
      <c r="E135" t="inlineStr">
        <is>
          <t>kg</t>
        </is>
      </c>
      <c r="F135" t="inlineStr">
        <is>
          <t>*</t>
        </is>
      </c>
      <c r="G135" t="inlineStr">
        <is>
          <t>계절상품일시품절</t>
        </is>
      </c>
      <c r="H135" t="inlineStr"/>
      <c r="I135" t="inlineStr">
        <is>
          <t>【사양】김 30% 파래 70%                                동절기 상품, 11월 중순~2월 생물</t>
        </is>
      </c>
      <c r="J135" t="inlineStr"/>
      <c r="K135" t="inlineStr"/>
    </row>
    <row r="136">
      <c r="A136" t="inlineStr"/>
      <c r="B136" t="inlineStr">
        <is>
          <t>톳</t>
        </is>
      </c>
      <c r="C136" t="inlineStr">
        <is>
          <t>국내산</t>
        </is>
      </c>
      <c r="D136" t="inlineStr"/>
      <c r="E136" t="inlineStr">
        <is>
          <t>kg</t>
        </is>
      </c>
      <c r="F136" t="inlineStr">
        <is>
          <t>*</t>
        </is>
      </c>
      <c r="G136" t="inlineStr">
        <is>
          <t>계절상품일시품절</t>
        </is>
      </c>
      <c r="H136" t="inlineStr"/>
      <c r="I136" t="inlineStr">
        <is>
          <t>【사양】동절기 상품, 10월 중순~2월 생물</t>
        </is>
      </c>
      <c r="J136" t="inlineStr"/>
      <c r="K136" t="inlineStr"/>
    </row>
    <row r="137">
      <c r="A137" t="inlineStr"/>
      <c r="B137" t="inlineStr">
        <is>
          <t>매생이</t>
        </is>
      </c>
      <c r="C137" t="inlineStr">
        <is>
          <t>국내산</t>
        </is>
      </c>
      <c r="D137" t="inlineStr"/>
      <c r="E137" t="inlineStr">
        <is>
          <t>kg</t>
        </is>
      </c>
      <c r="F137" t="inlineStr">
        <is>
          <t>*</t>
        </is>
      </c>
      <c r="G137" t="n">
        <v>17250</v>
      </c>
      <c r="H137" t="inlineStr"/>
      <c r="I137" t="inlineStr">
        <is>
          <t>【사양】동절기 상품, 1월~2월 생물, 하절기 해동품</t>
        </is>
      </c>
      <c r="J137" t="inlineStr"/>
      <c r="K137" t="inlineStr"/>
    </row>
    <row r="138">
      <c r="A138" t="inlineStr"/>
      <c r="B138" t="inlineStr">
        <is>
          <t>매생이</t>
        </is>
      </c>
      <c r="C138" t="inlineStr">
        <is>
          <t>국내산</t>
        </is>
      </c>
      <c r="D138" t="inlineStr">
        <is>
          <t>350g/봉</t>
        </is>
      </c>
      <c r="E138" t="inlineStr">
        <is>
          <t>봉</t>
        </is>
      </c>
      <c r="F138" t="n">
        <v>7500</v>
      </c>
      <c r="G138" t="inlineStr">
        <is>
          <t>*</t>
        </is>
      </c>
      <c r="H138" t="inlineStr"/>
      <c r="I138" t="inlineStr">
        <is>
          <t>【사양】동절기 상품, 350g 동결</t>
        </is>
      </c>
      <c r="J138" t="inlineStr"/>
      <c r="K138" t="inlineStr"/>
    </row>
    <row r="139">
      <c r="A139" t="inlineStr">
        <is>
          <t>날    치    알</t>
        </is>
      </c>
      <c r="B139" t="inlineStr">
        <is>
          <t>날치알 500g/봉(골드)</t>
        </is>
      </c>
      <c r="C139" t="inlineStr">
        <is>
          <t>인도    네시아</t>
        </is>
      </c>
      <c r="D139" t="inlineStr">
        <is>
          <t>500g/봉</t>
        </is>
      </c>
      <c r="E139" t="inlineStr">
        <is>
          <t>봉</t>
        </is>
      </c>
      <c r="F139" t="n">
        <v>20250</v>
      </c>
      <c r="G139" t="inlineStr">
        <is>
          <t>*</t>
        </is>
      </c>
      <c r="H139" t="inlineStr"/>
      <c r="I139" t="inlineStr">
        <is>
          <t>【사양】500g씩 진공포장</t>
        </is>
      </c>
      <c r="J139" t="inlineStr">
        <is>
          <t>★</t>
        </is>
      </c>
      <c r="K139" t="inlineStr"/>
    </row>
    <row r="140">
      <c r="A140" t="inlineStr"/>
      <c r="B140" t="inlineStr">
        <is>
          <t>날치알 500g/봉(레드)</t>
        </is>
      </c>
      <c r="C140" t="inlineStr">
        <is>
          <t>인도    네시아</t>
        </is>
      </c>
      <c r="D140" t="inlineStr">
        <is>
          <t>500g/봉</t>
        </is>
      </c>
      <c r="E140" t="inlineStr">
        <is>
          <t>봉</t>
        </is>
      </c>
      <c r="F140" t="n">
        <v>20250</v>
      </c>
      <c r="G140" t="inlineStr">
        <is>
          <t>*</t>
        </is>
      </c>
      <c r="H140" t="inlineStr"/>
      <c r="I140" t="inlineStr"/>
      <c r="J140" t="inlineStr">
        <is>
          <t>★</t>
        </is>
      </c>
      <c r="K140" t="inlineStr"/>
    </row>
    <row r="141">
      <c r="A141" t="inlineStr"/>
      <c r="B141" t="inlineStr">
        <is>
          <t>날치알 500g/봉(그린)</t>
        </is>
      </c>
      <c r="C141" t="inlineStr">
        <is>
          <t>인도    네시아</t>
        </is>
      </c>
      <c r="D141" t="inlineStr">
        <is>
          <t>500g/봉</t>
        </is>
      </c>
      <c r="E141" t="inlineStr">
        <is>
          <t>봉</t>
        </is>
      </c>
      <c r="F141" t="inlineStr">
        <is>
          <t>일시품절</t>
        </is>
      </c>
      <c r="G141" t="inlineStr">
        <is>
          <t>*</t>
        </is>
      </c>
      <c r="H141" t="inlineStr"/>
      <c r="I141" t="inlineStr"/>
      <c r="J141" t="inlineStr">
        <is>
          <t>★</t>
        </is>
      </c>
      <c r="K141" t="inlineStr"/>
    </row>
    <row r="142">
      <c r="A142" t="inlineStr"/>
      <c r="B142" t="inlineStr">
        <is>
          <t>날치알 800g/봉(골드)</t>
        </is>
      </c>
      <c r="C142" t="inlineStr">
        <is>
          <t>인도    네시아</t>
        </is>
      </c>
      <c r="D142" t="inlineStr">
        <is>
          <t>800g/봉</t>
        </is>
      </c>
      <c r="E142" t="inlineStr">
        <is>
          <t>봉</t>
        </is>
      </c>
      <c r="F142" t="n">
        <v>28500</v>
      </c>
      <c r="G142" t="inlineStr">
        <is>
          <t>*</t>
        </is>
      </c>
      <c r="H142" t="inlineStr"/>
      <c r="I142" t="inlineStr">
        <is>
          <t>【사양】800g씩 진공포장</t>
        </is>
      </c>
      <c r="J142" t="inlineStr">
        <is>
          <t>★</t>
        </is>
      </c>
      <c r="K142" t="inlineStr"/>
    </row>
    <row r="143">
      <c r="A143" t="inlineStr"/>
      <c r="B143" t="inlineStr">
        <is>
          <t>날치알 800g/봉(레드)</t>
        </is>
      </c>
      <c r="C143" t="inlineStr">
        <is>
          <t>인도    네시아</t>
        </is>
      </c>
      <c r="D143" t="inlineStr">
        <is>
          <t>800g/봉</t>
        </is>
      </c>
      <c r="E143" t="inlineStr">
        <is>
          <t>봉</t>
        </is>
      </c>
      <c r="F143" t="n">
        <v>28500</v>
      </c>
      <c r="G143" t="inlineStr">
        <is>
          <t>*</t>
        </is>
      </c>
      <c r="H143" t="inlineStr"/>
      <c r="I143" t="inlineStr"/>
      <c r="J143" t="inlineStr">
        <is>
          <t>★</t>
        </is>
      </c>
      <c r="K143" t="inlineStr"/>
    </row>
    <row r="144">
      <c r="A144" t="inlineStr"/>
      <c r="B144" t="inlineStr">
        <is>
          <t>날치알 800g/봉(그린)</t>
        </is>
      </c>
      <c r="C144" t="inlineStr">
        <is>
          <t>인도    네시아</t>
        </is>
      </c>
      <c r="D144" t="inlineStr">
        <is>
          <t>800g/봉</t>
        </is>
      </c>
      <c r="E144" t="inlineStr">
        <is>
          <t>봉</t>
        </is>
      </c>
      <c r="F144" t="inlineStr">
        <is>
          <t>일시품절</t>
        </is>
      </c>
      <c r="G144" t="inlineStr">
        <is>
          <t>*</t>
        </is>
      </c>
      <c r="H144" t="inlineStr"/>
      <c r="I144" t="inlineStr"/>
      <c r="J144" t="inlineStr">
        <is>
          <t>★</t>
        </is>
      </c>
      <c r="K144" t="inlineStr"/>
    </row>
    <row r="145">
      <c r="A145" t="inlineStr">
        <is>
          <t xml:space="preserve">     ◈ 젓갈류</t>
        </is>
      </c>
      <c r="B145" t="inlineStr"/>
      <c r="C145" t="inlineStr"/>
      <c r="D145" t="inlineStr"/>
      <c r="E145" t="inlineStr"/>
      <c r="F145" t="inlineStr"/>
      <c r="G145" t="inlineStr"/>
      <c r="H145" t="inlineStr"/>
      <c r="I145" t="inlineStr"/>
      <c r="J145" t="inlineStr"/>
      <c r="K145" t="inlineStr"/>
    </row>
    <row r="146">
      <c r="A146" t="inlineStr">
        <is>
          <t>구분</t>
        </is>
      </c>
      <c r="B146" t="inlineStr">
        <is>
          <t>제   품   명</t>
        </is>
      </c>
      <c r="C146" t="inlineStr">
        <is>
          <t>원산지</t>
        </is>
      </c>
      <c r="D146" t="inlineStr">
        <is>
          <t>제 품 규 격</t>
        </is>
      </c>
      <c r="E146" t="inlineStr">
        <is>
          <t>단위</t>
        </is>
      </c>
      <c r="F146" t="inlineStr">
        <is>
          <t>냉동</t>
        </is>
      </c>
      <c r="G146" t="inlineStr">
        <is>
          <t>냉장</t>
        </is>
      </c>
      <c r="H146" t="inlineStr">
        <is>
          <t>변동</t>
        </is>
      </c>
      <c r="I146" t="inlineStr">
        <is>
          <t>제품사양 및 용도설명</t>
        </is>
      </c>
      <c r="J146" t="inlineStr">
        <is>
          <t>과세</t>
        </is>
      </c>
      <c r="K146" t="inlineStr">
        <is>
          <t>HACCP</t>
        </is>
      </c>
    </row>
    <row r="147">
      <c r="A147" t="inlineStr">
        <is>
          <t>젓   갈</t>
        </is>
      </c>
      <c r="B147" t="inlineStr">
        <is>
          <t>강경오징어젓</t>
        </is>
      </c>
      <c r="C147" t="inlineStr">
        <is>
          <t>국내산</t>
        </is>
      </c>
      <c r="D147" t="inlineStr"/>
      <c r="E147" t="inlineStr">
        <is>
          <t>kg</t>
        </is>
      </c>
      <c r="F147" t="inlineStr">
        <is>
          <t>*</t>
        </is>
      </c>
      <c r="G147" t="n">
        <v>38100</v>
      </c>
      <c r="H147" t="inlineStr"/>
      <c r="I147" t="inlineStr">
        <is>
          <t>【사양】오징어(국산)73%, 천일염, 물엿, 조미고추분말 등</t>
        </is>
      </c>
      <c r="J147" t="inlineStr">
        <is>
          <t>★</t>
        </is>
      </c>
      <c r="K147" t="inlineStr"/>
    </row>
    <row r="148">
      <c r="A148" t="inlineStr"/>
      <c r="B148" t="inlineStr">
        <is>
          <t>강경새우젓</t>
        </is>
      </c>
      <c r="C148" t="inlineStr">
        <is>
          <t>국내산</t>
        </is>
      </c>
      <c r="D148" t="inlineStr"/>
      <c r="E148" t="inlineStr">
        <is>
          <t>kg</t>
        </is>
      </c>
      <c r="F148" t="inlineStr">
        <is>
          <t>*</t>
        </is>
      </c>
      <c r="G148" t="n">
        <v>19200</v>
      </c>
      <c r="H148" t="inlineStr"/>
      <c r="I148" t="inlineStr">
        <is>
          <t>【사양】새우(국산)75%, 정제염25%</t>
        </is>
      </c>
      <c r="J148" t="inlineStr"/>
      <c r="K148" t="inlineStr"/>
    </row>
    <row r="149">
      <c r="A149" t="inlineStr"/>
      <c r="B149" t="inlineStr">
        <is>
          <t>멸치액젓</t>
        </is>
      </c>
      <c r="C149" t="inlineStr">
        <is>
          <t>국내산</t>
        </is>
      </c>
      <c r="D149" t="inlineStr">
        <is>
          <t>2kg/통</t>
        </is>
      </c>
      <c r="E149" t="inlineStr">
        <is>
          <t>통</t>
        </is>
      </c>
      <c r="F149" t="inlineStr">
        <is>
          <t>*</t>
        </is>
      </c>
      <c r="G149" t="n">
        <v>21000</v>
      </c>
      <c r="H149" t="inlineStr"/>
      <c r="I149" t="inlineStr">
        <is>
          <t>【사양】멸치살만 곱게 갈아서 만든 액젓</t>
        </is>
      </c>
      <c r="J149" t="inlineStr"/>
      <c r="K149" t="inlineStr"/>
    </row>
    <row r="150">
      <c r="A150" t="inlineStr"/>
      <c r="B150" t="inlineStr">
        <is>
          <t>멸치육젓</t>
        </is>
      </c>
      <c r="C150" t="inlineStr">
        <is>
          <t>국내산</t>
        </is>
      </c>
      <c r="D150" t="inlineStr">
        <is>
          <t>2kg/통</t>
        </is>
      </c>
      <c r="E150" t="inlineStr">
        <is>
          <t>통</t>
        </is>
      </c>
      <c r="F150" t="inlineStr">
        <is>
          <t>*</t>
        </is>
      </c>
      <c r="G150" t="n">
        <v>21000</v>
      </c>
      <c r="H150" t="inlineStr"/>
      <c r="I150" t="inlineStr">
        <is>
          <t>【사양】멸치살만 갈아서 만든 육질이 있는 젓</t>
        </is>
      </c>
      <c r="J150" t="inlineStr"/>
      <c r="K150" t="inlineStr"/>
    </row>
    <row r="151">
      <c r="A151" t="inlineStr"/>
      <c r="B151" t="inlineStr">
        <is>
          <t>멸치육젓(마리젓)</t>
        </is>
      </c>
      <c r="C151" t="inlineStr">
        <is>
          <t>국내산</t>
        </is>
      </c>
      <c r="D151" t="inlineStr">
        <is>
          <t>2kg/통</t>
        </is>
      </c>
      <c r="E151" t="inlineStr">
        <is>
          <t>통</t>
        </is>
      </c>
      <c r="F151" t="inlineStr">
        <is>
          <t>*</t>
        </is>
      </c>
      <c r="G151" t="n">
        <v>21000</v>
      </c>
      <c r="H151" t="inlineStr"/>
      <c r="I151" t="inlineStr">
        <is>
          <t>【사양】멸치 마리가 보이는 마리젓</t>
        </is>
      </c>
      <c r="J151" t="inlineStr"/>
      <c r="K151" t="inlineStr"/>
    </row>
    <row r="152">
      <c r="A152" t="inlineStr"/>
      <c r="B152" t="inlineStr">
        <is>
          <t>명란젓(수입) 400g</t>
        </is>
      </c>
      <c r="C152" t="inlineStr">
        <is>
          <t>러시아</t>
        </is>
      </c>
      <c r="D152" t="inlineStr">
        <is>
          <t>400g</t>
        </is>
      </c>
      <c r="E152" t="inlineStr">
        <is>
          <t>팩</t>
        </is>
      </c>
      <c r="F152" t="inlineStr">
        <is>
          <t>*</t>
        </is>
      </c>
      <c r="G152" t="n">
        <v>27600</v>
      </c>
      <c r="H152" t="inlineStr"/>
      <c r="I152" t="inlineStr">
        <is>
          <t>【사양】명란82.9%, 정제염8% 등, 젓갈최상품</t>
        </is>
      </c>
      <c r="J152" t="inlineStr"/>
      <c r="K152" t="inlineStr"/>
    </row>
    <row r="153">
      <c r="A153" t="inlineStr">
        <is>
          <t xml:space="preserve"> ★ 산지 사정에 따른 가격변동이 발생할 시 일주일 전 통보 드립니다. 산지 사정과 기후 영향을 많이 받는 품목은 꼭 확인 후 발주 부탁드립니다.</t>
        </is>
      </c>
      <c r="B153" t="inlineStr"/>
      <c r="C153" t="inlineStr"/>
      <c r="D153" t="inlineStr"/>
      <c r="E153" t="inlineStr"/>
      <c r="F153" t="inlineStr"/>
      <c r="G153" t="inlineStr"/>
      <c r="H153" t="inlineStr"/>
      <c r="I153" t="inlineStr"/>
      <c r="J153" t="inlineStr"/>
      <c r="K153" t="inlineStr"/>
    </row>
  </sheetData>
  <hyperlinks>
    <hyperlink ref="A2" r:id="rId1"/>
  </hyperlinks>
  <pageMargins left="0.75" right="0.75" top="1" bottom="1" header="0.5" footer="0.5"/>
</worksheet>
</file>

<file path=xl/worksheets/sheet24.xml><?xml version="1.0" encoding="utf-8"?>
<worksheet xmlns:r="http://schemas.openxmlformats.org/officeDocument/2006/relationships" xmlns="http://schemas.openxmlformats.org/spreadsheetml/2006/main">
  <sheetPr>
    <outlinePr summaryBelow="1" summaryRight="1"/>
    <pageSetUpPr/>
  </sheetPr>
  <dimension ref="A1:K136"/>
  <sheetViews>
    <sheetView workbookViewId="0">
      <selection activeCell="A1" sqref="A1"/>
    </sheetView>
  </sheetViews>
  <sheetFormatPr baseColWidth="8" defaultRowHeight="15"/>
  <sheetData>
    <row r="1">
      <c r="A1" t="inlineStr">
        <is>
          <t>5828_용봉_대림씨푸드+6월+단가.xlsx</t>
        </is>
      </c>
    </row>
    <row r="2">
      <c r="A2" t="inlineStr">
        <is>
          <t>https://school062.com/bbs/board.php?bo_table=product_02&amp;wr_id=5828</t>
        </is>
      </c>
    </row>
    <row r="3">
      <c r="A3" s="1" t="inlineStr">
        <is>
          <t xml:space="preserve">     ◈ 건해태류 </t>
        </is>
      </c>
      <c r="B3" s="1" t="inlineStr"/>
      <c r="C3" s="1" t="inlineStr"/>
      <c r="D3" s="1" t="inlineStr"/>
      <c r="E3" s="1" t="inlineStr"/>
      <c r="F3" s="1" t="inlineStr"/>
      <c r="G3" s="1" t="inlineStr"/>
      <c r="H3" s="1" t="inlineStr"/>
      <c r="I3" s="1" t="inlineStr"/>
      <c r="J3" s="1" t="inlineStr"/>
      <c r="K3" s="1" t="inlineStr"/>
    </row>
    <row r="4">
      <c r="A4" t="inlineStr">
        <is>
          <t>구분</t>
        </is>
      </c>
      <c r="B4" t="inlineStr">
        <is>
          <t>제   품   명</t>
        </is>
      </c>
      <c r="C4" t="inlineStr">
        <is>
          <t>원산지</t>
        </is>
      </c>
      <c r="D4" t="inlineStr">
        <is>
          <t>제 품 규 격</t>
        </is>
      </c>
      <c r="E4" t="inlineStr">
        <is>
          <t>단위</t>
        </is>
      </c>
      <c r="F4" t="inlineStr">
        <is>
          <t>봉,kg</t>
        </is>
      </c>
      <c r="G4" t="inlineStr">
        <is>
          <t>박스</t>
        </is>
      </c>
      <c r="H4" t="inlineStr">
        <is>
          <t>변동</t>
        </is>
      </c>
      <c r="I4" t="inlineStr">
        <is>
          <t>과세</t>
        </is>
      </c>
      <c r="J4" t="inlineStr">
        <is>
          <t>제품사양 및 용도설명</t>
        </is>
      </c>
      <c r="K4" t="inlineStr">
        <is>
          <t>HACCP</t>
        </is>
      </c>
    </row>
    <row r="5">
      <c r="A5" t="inlineStr">
        <is>
          <t>다
시
마</t>
        </is>
      </c>
      <c r="B5" t="inlineStr">
        <is>
          <t>건다시마(완도산) 100g</t>
        </is>
      </c>
      <c r="C5" t="inlineStr">
        <is>
          <t>국내산(완도)</t>
        </is>
      </c>
      <c r="D5" t="inlineStr">
        <is>
          <t>100g</t>
        </is>
      </c>
      <c r="E5" t="inlineStr">
        <is>
          <t>봉</t>
        </is>
      </c>
      <c r="F5" t="n">
        <v>4050</v>
      </c>
      <c r="G5" t="inlineStr">
        <is>
          <t>*</t>
        </is>
      </c>
      <c r="H5" t="inlineStr"/>
      <c r="I5" t="inlineStr"/>
      <c r="J5" t="inlineStr">
        <is>
          <t xml:space="preserve">【사양】원초 다시마를 자연건조한것         </t>
        </is>
      </c>
      <c r="K5" t="inlineStr"/>
    </row>
    <row r="6">
      <c r="A6" t="inlineStr"/>
      <c r="B6" t="inlineStr">
        <is>
          <t>건다시마(완도산) 200g</t>
        </is>
      </c>
      <c r="C6" t="inlineStr">
        <is>
          <t>국내산(완도)</t>
        </is>
      </c>
      <c r="D6" t="inlineStr">
        <is>
          <t>200g</t>
        </is>
      </c>
      <c r="E6" t="inlineStr">
        <is>
          <t>봉</t>
        </is>
      </c>
      <c r="F6" t="n">
        <v>6750</v>
      </c>
      <c r="G6" t="inlineStr">
        <is>
          <t>*</t>
        </is>
      </c>
      <c r="H6" t="inlineStr"/>
      <c r="I6" t="inlineStr"/>
      <c r="J6" t="inlineStr"/>
      <c r="K6" t="inlineStr"/>
    </row>
    <row r="7">
      <c r="A7" t="inlineStr"/>
      <c r="B7" t="inlineStr">
        <is>
          <t>건다시마(완도산) 500g</t>
        </is>
      </c>
      <c r="C7" t="inlineStr">
        <is>
          <t>국내산(완도)</t>
        </is>
      </c>
      <c r="D7" t="inlineStr">
        <is>
          <t>500g</t>
        </is>
      </c>
      <c r="E7" t="inlineStr">
        <is>
          <t>봉</t>
        </is>
      </c>
      <c r="F7" t="n">
        <v>13950</v>
      </c>
      <c r="G7" t="inlineStr">
        <is>
          <t>*</t>
        </is>
      </c>
      <c r="H7" t="inlineStr"/>
      <c r="I7" t="inlineStr"/>
      <c r="J7" t="inlineStr"/>
      <c r="K7" t="inlineStr"/>
    </row>
    <row r="8">
      <c r="A8" t="inlineStr"/>
      <c r="B8" t="inlineStr">
        <is>
          <t>건다시마(완도산) 1kg(100g*10봉)</t>
        </is>
      </c>
      <c r="C8" t="inlineStr">
        <is>
          <t>국내산(완도)</t>
        </is>
      </c>
      <c r="D8" t="inlineStr">
        <is>
          <t>100g*10봉/박스</t>
        </is>
      </c>
      <c r="E8" t="inlineStr">
        <is>
          <t>박스</t>
        </is>
      </c>
      <c r="F8" t="inlineStr">
        <is>
          <t>*</t>
        </is>
      </c>
      <c r="G8" t="n">
        <v>33000</v>
      </c>
      <c r="H8" t="inlineStr"/>
      <c r="I8" t="inlineStr"/>
      <c r="J8" t="inlineStr"/>
      <c r="K8" t="inlineStr"/>
    </row>
    <row r="9">
      <c r="A9" t="inlineStr"/>
      <c r="B9" t="inlineStr">
        <is>
          <t>건다시마(완도산) 4kg(100g*40봉)</t>
        </is>
      </c>
      <c r="C9" t="inlineStr">
        <is>
          <t>국내산(완도)</t>
        </is>
      </c>
      <c r="D9" t="inlineStr">
        <is>
          <t>100g*40봉/박스</t>
        </is>
      </c>
      <c r="E9" t="inlineStr">
        <is>
          <t>박스</t>
        </is>
      </c>
      <c r="F9" t="inlineStr">
        <is>
          <t>*</t>
        </is>
      </c>
      <c r="G9" t="n">
        <v>118800</v>
      </c>
      <c r="H9" t="inlineStr"/>
      <c r="I9" t="inlineStr"/>
      <c r="J9" t="inlineStr"/>
      <c r="K9" t="inlineStr"/>
    </row>
    <row r="10">
      <c r="A10" t="inlineStr"/>
      <c r="B10" t="inlineStr">
        <is>
          <t>건다시마(완도산) 2kg(200g*10봉)</t>
        </is>
      </c>
      <c r="C10" t="inlineStr">
        <is>
          <t>국내산(완도)</t>
        </is>
      </c>
      <c r="D10" t="inlineStr">
        <is>
          <t>200g*10봉/박스</t>
        </is>
      </c>
      <c r="E10" t="inlineStr">
        <is>
          <t>박스</t>
        </is>
      </c>
      <c r="F10" t="inlineStr">
        <is>
          <t>*</t>
        </is>
      </c>
      <c r="G10" t="n">
        <v>57000</v>
      </c>
      <c r="H10" t="inlineStr"/>
      <c r="I10" t="inlineStr"/>
      <c r="J10" t="inlineStr"/>
      <c r="K10" t="inlineStr"/>
    </row>
    <row r="11">
      <c r="A11" t="inlineStr"/>
      <c r="B11" t="inlineStr">
        <is>
          <t>건다시마(기장산) 100g</t>
        </is>
      </c>
      <c r="C11" t="inlineStr">
        <is>
          <t>국내산 (기장)</t>
        </is>
      </c>
      <c r="D11" t="inlineStr">
        <is>
          <t>100g</t>
        </is>
      </c>
      <c r="E11" t="inlineStr">
        <is>
          <t>봉</t>
        </is>
      </c>
      <c r="F11" t="n">
        <v>4350</v>
      </c>
      <c r="G11" t="inlineStr">
        <is>
          <t>*</t>
        </is>
      </c>
      <c r="H11" t="inlineStr"/>
      <c r="I11" t="inlineStr"/>
      <c r="J11" t="inlineStr">
        <is>
          <t xml:space="preserve">【사양】원초 다시마를 자연건조한것         </t>
        </is>
      </c>
      <c r="K11" t="inlineStr"/>
    </row>
    <row r="12">
      <c r="A12" t="inlineStr"/>
      <c r="B12" t="inlineStr">
        <is>
          <t>건다시마(기장산) 200g</t>
        </is>
      </c>
      <c r="C12" t="inlineStr">
        <is>
          <t>국내산 (기장)</t>
        </is>
      </c>
      <c r="D12" t="inlineStr">
        <is>
          <t>200g</t>
        </is>
      </c>
      <c r="E12" t="inlineStr">
        <is>
          <t>봉</t>
        </is>
      </c>
      <c r="F12" t="n">
        <v>7500</v>
      </c>
      <c r="G12" t="inlineStr">
        <is>
          <t>*</t>
        </is>
      </c>
      <c r="H12" t="inlineStr"/>
      <c r="I12" t="inlineStr"/>
      <c r="J12" t="inlineStr"/>
      <c r="K12" t="inlineStr"/>
    </row>
    <row r="13">
      <c r="A13" t="inlineStr"/>
      <c r="B13" t="inlineStr">
        <is>
          <t>건다시마(기장산) 500g</t>
        </is>
      </c>
      <c r="C13" t="inlineStr">
        <is>
          <t>국내산 (기장)</t>
        </is>
      </c>
      <c r="D13" t="inlineStr">
        <is>
          <t>500g</t>
        </is>
      </c>
      <c r="E13" t="inlineStr">
        <is>
          <t>봉</t>
        </is>
      </c>
      <c r="F13" t="n">
        <v>15750</v>
      </c>
      <c r="G13" t="inlineStr">
        <is>
          <t>*</t>
        </is>
      </c>
      <c r="H13" t="inlineStr"/>
      <c r="I13" t="inlineStr"/>
      <c r="J13" t="inlineStr"/>
      <c r="K13" t="inlineStr"/>
    </row>
    <row r="14">
      <c r="A14" t="inlineStr"/>
      <c r="B14" t="inlineStr">
        <is>
          <t>건다시마(기장산) 1kg(100g*10봉)</t>
        </is>
      </c>
      <c r="C14" t="inlineStr">
        <is>
          <t>국내산 (기장)</t>
        </is>
      </c>
      <c r="D14" t="inlineStr">
        <is>
          <t>100g*10봉/박스</t>
        </is>
      </c>
      <c r="E14" t="inlineStr">
        <is>
          <t>박스</t>
        </is>
      </c>
      <c r="F14" t="inlineStr">
        <is>
          <t>*</t>
        </is>
      </c>
      <c r="G14" t="n">
        <v>37500</v>
      </c>
      <c r="H14" t="inlineStr"/>
      <c r="I14" t="inlineStr"/>
      <c r="J14" t="inlineStr"/>
      <c r="K14" t="inlineStr"/>
    </row>
    <row r="15">
      <c r="A15" t="inlineStr"/>
      <c r="B15" t="inlineStr">
        <is>
          <t>건다시마(기장산) 3kg(100g*30봉)</t>
        </is>
      </c>
      <c r="C15" t="inlineStr">
        <is>
          <t>국내산 (기장)</t>
        </is>
      </c>
      <c r="D15" t="inlineStr">
        <is>
          <t>100g*30봉/박스</t>
        </is>
      </c>
      <c r="E15" t="inlineStr">
        <is>
          <t>박스</t>
        </is>
      </c>
      <c r="F15" t="inlineStr">
        <is>
          <t>*</t>
        </is>
      </c>
      <c r="G15" t="n">
        <v>108000</v>
      </c>
      <c r="H15" t="inlineStr"/>
      <c r="I15" t="inlineStr"/>
      <c r="J15" t="inlineStr"/>
      <c r="K15" t="inlineStr"/>
    </row>
    <row r="16">
      <c r="A16" t="inlineStr"/>
      <c r="B16" t="inlineStr">
        <is>
          <t>건다시마(기장산) 2kg(200g*10봉)</t>
        </is>
      </c>
      <c r="C16" t="inlineStr">
        <is>
          <t>국내산 (기장)</t>
        </is>
      </c>
      <c r="D16" t="inlineStr">
        <is>
          <t>200g*10봉/박스</t>
        </is>
      </c>
      <c r="E16" t="inlineStr">
        <is>
          <t>박스</t>
        </is>
      </c>
      <c r="F16" t="inlineStr">
        <is>
          <t>*</t>
        </is>
      </c>
      <c r="G16" t="n">
        <v>62400</v>
      </c>
      <c r="H16" t="inlineStr"/>
      <c r="I16" t="inlineStr"/>
      <c r="J16" t="inlineStr"/>
      <c r="K16" t="inlineStr"/>
    </row>
    <row r="17">
      <c r="A17" t="inlineStr"/>
      <c r="B17" t="inlineStr">
        <is>
          <t>다시마사각</t>
        </is>
      </c>
      <c r="C17" t="inlineStr">
        <is>
          <t>국내산(완도)</t>
        </is>
      </c>
      <c r="D17" t="inlineStr">
        <is>
          <t>3*5cm</t>
        </is>
      </c>
      <c r="E17" t="inlineStr">
        <is>
          <t>kg</t>
        </is>
      </c>
      <c r="F17" t="n">
        <v>34200</v>
      </c>
      <c r="G17" t="inlineStr">
        <is>
          <t>*</t>
        </is>
      </c>
      <c r="H17" t="inlineStr"/>
      <c r="I17" t="inlineStr"/>
      <c r="J17" t="inlineStr">
        <is>
          <t>【사양】다시마를 사각형태로 절단, 튀각용</t>
        </is>
      </c>
      <c r="K17" t="inlineStr"/>
    </row>
    <row r="18">
      <c r="A18" t="inlineStr"/>
      <c r="B18" t="inlineStr">
        <is>
          <t>뿌리다시마(완도산) 100g</t>
        </is>
      </c>
      <c r="C18" t="inlineStr">
        <is>
          <t>국내산(완도)</t>
        </is>
      </c>
      <c r="D18" t="inlineStr">
        <is>
          <t>100g</t>
        </is>
      </c>
      <c r="E18" t="inlineStr">
        <is>
          <t>봉</t>
        </is>
      </c>
      <c r="F18" t="n">
        <v>4800</v>
      </c>
      <c r="G18" t="inlineStr">
        <is>
          <t>*</t>
        </is>
      </c>
      <c r="H18" t="inlineStr"/>
      <c r="I18" t="inlineStr"/>
      <c r="J18" t="inlineStr">
        <is>
          <t>【사양】다시마 뿌리부분만을 선별 자연건조</t>
        </is>
      </c>
      <c r="K18" t="inlineStr"/>
    </row>
    <row r="19">
      <c r="A19" t="inlineStr"/>
      <c r="B19" t="inlineStr">
        <is>
          <t>뿌리다시마(완도산) 1kg(100g*10봉)</t>
        </is>
      </c>
      <c r="C19" t="inlineStr">
        <is>
          <t>국내산(완도)</t>
        </is>
      </c>
      <c r="D19" t="inlineStr">
        <is>
          <t>100g*10봉/박스</t>
        </is>
      </c>
      <c r="E19" t="inlineStr">
        <is>
          <t>봉</t>
        </is>
      </c>
      <c r="F19" t="inlineStr">
        <is>
          <t>*</t>
        </is>
      </c>
      <c r="G19" t="n">
        <v>38100</v>
      </c>
      <c r="H19" t="inlineStr"/>
      <c r="I19" t="inlineStr"/>
      <c r="J19" t="inlineStr"/>
      <c r="K19" t="inlineStr"/>
    </row>
    <row r="20">
      <c r="A20" t="inlineStr">
        <is>
          <t>미역</t>
        </is>
      </c>
      <c r="B20" t="inlineStr">
        <is>
          <t>건미역 100g</t>
        </is>
      </c>
      <c r="C20" t="inlineStr">
        <is>
          <t>국내산 (완도)</t>
        </is>
      </c>
      <c r="D20" t="inlineStr">
        <is>
          <t>100g</t>
        </is>
      </c>
      <c r="E20" t="inlineStr">
        <is>
          <t>봉</t>
        </is>
      </c>
      <c r="F20" t="n">
        <v>4050</v>
      </c>
      <c r="G20" t="inlineStr">
        <is>
          <t>*</t>
        </is>
      </c>
      <c r="H20" t="inlineStr"/>
      <c r="I20" t="inlineStr"/>
      <c r="J20" t="inlineStr">
        <is>
          <t xml:space="preserve">【사양】원초 미역을 자연건조한것          </t>
        </is>
      </c>
      <c r="K20" t="inlineStr"/>
    </row>
    <row r="21">
      <c r="A21" t="inlineStr"/>
      <c r="B21" t="inlineStr">
        <is>
          <t>건미역 500g(100g*5봉)</t>
        </is>
      </c>
      <c r="C21" t="inlineStr">
        <is>
          <t>국내산 (완도)</t>
        </is>
      </c>
      <c r="D21" t="inlineStr">
        <is>
          <t>100g*5봉</t>
        </is>
      </c>
      <c r="E21" t="inlineStr">
        <is>
          <t>박스</t>
        </is>
      </c>
      <c r="F21" t="inlineStr">
        <is>
          <t>*</t>
        </is>
      </c>
      <c r="G21" t="n">
        <v>16500</v>
      </c>
      <c r="H21" t="inlineStr"/>
      <c r="I21" t="inlineStr"/>
      <c r="J21" t="inlineStr"/>
      <c r="K21" t="inlineStr"/>
    </row>
    <row r="22">
      <c r="A22" t="inlineStr"/>
      <c r="B22" t="inlineStr">
        <is>
          <t>컷트미역200g</t>
        </is>
      </c>
      <c r="C22" t="inlineStr">
        <is>
          <t>국내산 (완도)</t>
        </is>
      </c>
      <c r="D22" t="inlineStr">
        <is>
          <t>200g</t>
        </is>
      </c>
      <c r="E22" t="inlineStr">
        <is>
          <t>봉</t>
        </is>
      </c>
      <c r="F22" t="n">
        <v>7800</v>
      </c>
      <c r="G22" t="inlineStr">
        <is>
          <t>*</t>
        </is>
      </c>
      <c r="H22" t="inlineStr"/>
      <c r="I22" t="inlineStr"/>
      <c r="J22" t="inlineStr">
        <is>
          <t>【사양】자른미역</t>
        </is>
      </c>
      <c r="K22" t="inlineStr"/>
    </row>
    <row r="23">
      <c r="A23" t="inlineStr">
        <is>
          <t>파래</t>
        </is>
      </c>
      <c r="B23" t="inlineStr">
        <is>
          <t>건파래1kg</t>
        </is>
      </c>
      <c r="C23" t="inlineStr">
        <is>
          <t>국내산</t>
        </is>
      </c>
      <c r="D23" t="inlineStr"/>
      <c r="E23" t="inlineStr">
        <is>
          <t>kg</t>
        </is>
      </c>
      <c r="F23" t="inlineStr">
        <is>
          <t>일시품절</t>
        </is>
      </c>
      <c r="G23" t="inlineStr">
        <is>
          <t>*</t>
        </is>
      </c>
      <c r="H23" t="inlineStr"/>
      <c r="I23" t="inlineStr"/>
      <c r="J23" t="inlineStr">
        <is>
          <t>【사양】김과 파래 혼합 비율 7:3,          식용 첨가물 無</t>
        </is>
      </c>
      <c r="K23" t="inlineStr"/>
    </row>
    <row r="24">
      <c r="A24" t="inlineStr"/>
      <c r="B24" t="inlineStr">
        <is>
          <t>건파래-선별(찢은것)</t>
        </is>
      </c>
      <c r="C24" t="inlineStr">
        <is>
          <t>국내산</t>
        </is>
      </c>
      <c r="D24" t="inlineStr"/>
      <c r="E24" t="inlineStr">
        <is>
          <t>kg</t>
        </is>
      </c>
      <c r="F24" t="inlineStr">
        <is>
          <t>일시품절</t>
        </is>
      </c>
      <c r="G24" t="inlineStr">
        <is>
          <t>*</t>
        </is>
      </c>
      <c r="H24" t="inlineStr"/>
      <c r="I24" t="inlineStr"/>
      <c r="J24" t="inlineStr">
        <is>
          <t>【사양】건파래를 찢어 이물질 선별 후 포장</t>
        </is>
      </c>
      <c r="K24" t="inlineStr"/>
    </row>
    <row r="25">
      <c r="A25" t="inlineStr">
        <is>
          <t>김</t>
        </is>
      </c>
      <c r="B25" t="inlineStr">
        <is>
          <t>마른김(구이용김)/속</t>
        </is>
      </c>
      <c r="C25" t="inlineStr">
        <is>
          <t>국내산</t>
        </is>
      </c>
      <c r="D25" t="inlineStr">
        <is>
          <t xml:space="preserve"> 100장/속(±200g)</t>
        </is>
      </c>
      <c r="E25" t="inlineStr">
        <is>
          <t>속</t>
        </is>
      </c>
      <c r="F25" t="n">
        <v>13650</v>
      </c>
      <c r="G25" t="inlineStr">
        <is>
          <t>*</t>
        </is>
      </c>
      <c r="H25" t="inlineStr"/>
      <c r="I25" t="inlineStr"/>
      <c r="J25" t="inlineStr">
        <is>
          <t>【사양】100장/1속    【용도】구이용</t>
        </is>
      </c>
      <c r="K25" t="inlineStr"/>
    </row>
    <row r="26">
      <c r="A26" t="inlineStr"/>
      <c r="B26" t="inlineStr">
        <is>
          <t>마른김(김밥용김)/속</t>
        </is>
      </c>
      <c r="C26" t="inlineStr">
        <is>
          <t>국내산</t>
        </is>
      </c>
      <c r="D26" t="inlineStr">
        <is>
          <t xml:space="preserve"> 100장/속(±200g)</t>
        </is>
      </c>
      <c r="E26" t="inlineStr">
        <is>
          <t>속</t>
        </is>
      </c>
      <c r="F26" t="n">
        <v>16200</v>
      </c>
      <c r="G26" t="inlineStr">
        <is>
          <t>*</t>
        </is>
      </c>
      <c r="H26" t="inlineStr"/>
      <c r="I26" t="inlineStr"/>
      <c r="J26" t="inlineStr">
        <is>
          <t>【사양】100장/1속    【용도】김밥용</t>
        </is>
      </c>
      <c r="K26" t="inlineStr"/>
    </row>
    <row r="27">
      <c r="A27" t="inlineStr"/>
      <c r="B27" t="inlineStr">
        <is>
          <t>마른김(구운김밥김)/속</t>
        </is>
      </c>
      <c r="C27" t="inlineStr">
        <is>
          <t>국내산</t>
        </is>
      </c>
      <c r="D27" t="inlineStr">
        <is>
          <t xml:space="preserve"> 100장/속(±200g)</t>
        </is>
      </c>
      <c r="E27" t="inlineStr">
        <is>
          <t>속</t>
        </is>
      </c>
      <c r="F27" t="n">
        <v>18300</v>
      </c>
      <c r="G27" t="inlineStr">
        <is>
          <t>*</t>
        </is>
      </c>
      <c r="H27" t="inlineStr"/>
      <c r="I27" t="inlineStr"/>
      <c r="J27" t="inlineStr">
        <is>
          <t>【사양】100장/1속    【용도】김밥용</t>
        </is>
      </c>
      <c r="K27" t="inlineStr"/>
    </row>
    <row r="28">
      <c r="A28" t="inlineStr"/>
      <c r="B28" t="inlineStr">
        <is>
          <t>마른김(파래김)/속</t>
        </is>
      </c>
      <c r="C28" t="inlineStr">
        <is>
          <t>국내산</t>
        </is>
      </c>
      <c r="D28" t="inlineStr">
        <is>
          <t xml:space="preserve"> 100장/속(±200g)</t>
        </is>
      </c>
      <c r="E28" t="inlineStr">
        <is>
          <t>속</t>
        </is>
      </c>
      <c r="F28" t="n">
        <v>12300</v>
      </c>
      <c r="G28" t="inlineStr">
        <is>
          <t>*</t>
        </is>
      </c>
      <c r="H28" t="inlineStr"/>
      <c r="I28" t="inlineStr"/>
      <c r="J28" t="inlineStr">
        <is>
          <t>【사양】100장/1속    【용도】구이용</t>
        </is>
      </c>
      <c r="K28" t="inlineStr"/>
    </row>
    <row r="29">
      <c r="A29" t="inlineStr"/>
      <c r="B29" t="inlineStr">
        <is>
          <t>마른김(돌김)/속</t>
        </is>
      </c>
      <c r="C29" t="inlineStr">
        <is>
          <t>국내산</t>
        </is>
      </c>
      <c r="D29" t="inlineStr">
        <is>
          <t xml:space="preserve"> 100장/속(±200g)</t>
        </is>
      </c>
      <c r="E29" t="inlineStr">
        <is>
          <t>속</t>
        </is>
      </c>
      <c r="F29" t="n">
        <v>15450</v>
      </c>
      <c r="G29" t="inlineStr">
        <is>
          <t>*</t>
        </is>
      </c>
      <c r="H29" t="inlineStr"/>
      <c r="I29" t="inlineStr"/>
      <c r="J29" t="inlineStr">
        <is>
          <t>【사양】100장/1속    【용도】구이용</t>
        </is>
      </c>
      <c r="K29" t="inlineStr"/>
    </row>
    <row r="30">
      <c r="A30" t="inlineStr"/>
      <c r="B30" t="inlineStr">
        <is>
          <t>무염김가루</t>
        </is>
      </c>
      <c r="C30" t="inlineStr">
        <is>
          <t>국내산</t>
        </is>
      </c>
      <c r="D30" t="inlineStr">
        <is>
          <t>kg</t>
        </is>
      </c>
      <c r="E30" t="inlineStr">
        <is>
          <t>kg</t>
        </is>
      </c>
      <c r="F30" t="inlineStr"/>
      <c r="G30" t="inlineStr"/>
      <c r="H30" t="inlineStr"/>
      <c r="I30" t="inlineStr"/>
      <c r="J30" t="inlineStr">
        <is>
          <t>【사양】김 100%, 붉은 빛이 없는 상품김으로 가공</t>
        </is>
      </c>
      <c r="K30" t="inlineStr"/>
    </row>
    <row r="31">
      <c r="A31" t="inlineStr"/>
      <c r="B31" t="inlineStr">
        <is>
          <t>조미김가루</t>
        </is>
      </c>
      <c r="C31" t="inlineStr">
        <is>
          <t>국내산</t>
        </is>
      </c>
      <c r="D31" t="inlineStr">
        <is>
          <t>kg</t>
        </is>
      </c>
      <c r="E31" t="inlineStr">
        <is>
          <t>kg</t>
        </is>
      </c>
      <c r="F31" t="inlineStr"/>
      <c r="G31" t="inlineStr"/>
      <c r="H31" t="inlineStr"/>
      <c r="I31" t="inlineStr">
        <is>
          <t>★</t>
        </is>
      </c>
      <c r="J31" t="inlineStr">
        <is>
          <t>【사양】김90%, 옥배유9.1%, 맛소금0.7%, 참기름0.2%</t>
        </is>
      </c>
      <c r="K31" t="inlineStr"/>
    </row>
    <row r="32">
      <c r="A32" t="inlineStr"/>
      <c r="B32" t="inlineStr">
        <is>
          <t>돌자반볶음</t>
        </is>
      </c>
      <c r="C32" t="inlineStr">
        <is>
          <t>국내산</t>
        </is>
      </c>
      <c r="D32" t="inlineStr">
        <is>
          <t>kg</t>
        </is>
      </c>
      <c r="E32" t="inlineStr">
        <is>
          <t>kg</t>
        </is>
      </c>
      <c r="F32" t="inlineStr"/>
      <c r="G32" t="inlineStr"/>
      <c r="H32" t="inlineStr"/>
      <c r="I32" t="inlineStr">
        <is>
          <t>★</t>
        </is>
      </c>
      <c r="J32" t="inlineStr">
        <is>
          <t>【사양】자반김55%, 건파래4%, 식용유, 참기름, 설탕, 맛소금, 참깨</t>
        </is>
      </c>
      <c r="K32" t="inlineStr"/>
    </row>
    <row r="33">
      <c r="A33" t="inlineStr">
        <is>
          <t xml:space="preserve">    ◈ 건 멸치류 </t>
        </is>
      </c>
      <c r="B33" t="inlineStr"/>
      <c r="C33" t="inlineStr"/>
      <c r="D33" t="inlineStr"/>
      <c r="E33" t="inlineStr"/>
      <c r="F33" t="inlineStr"/>
      <c r="G33" t="inlineStr"/>
      <c r="H33" t="inlineStr"/>
      <c r="I33" t="inlineStr"/>
      <c r="J33" t="inlineStr"/>
      <c r="K33" t="inlineStr"/>
    </row>
    <row r="34">
      <c r="A34" t="inlineStr">
        <is>
          <t>구분</t>
        </is>
      </c>
      <c r="B34" t="inlineStr">
        <is>
          <t>제   품   명</t>
        </is>
      </c>
      <c r="C34" t="inlineStr">
        <is>
          <t>원산지</t>
        </is>
      </c>
      <c r="D34" t="inlineStr">
        <is>
          <t>제 품 규 격</t>
        </is>
      </c>
      <c r="E34" t="inlineStr">
        <is>
          <t>단위</t>
        </is>
      </c>
      <c r="F34" t="inlineStr">
        <is>
          <t>봉,kg</t>
        </is>
      </c>
      <c r="G34" t="inlineStr">
        <is>
          <t>박스</t>
        </is>
      </c>
      <c r="H34" t="inlineStr">
        <is>
          <t>변동</t>
        </is>
      </c>
      <c r="I34" t="inlineStr">
        <is>
          <t>과세</t>
        </is>
      </c>
      <c r="J34" t="inlineStr">
        <is>
          <t>제품특징 및 용도설명</t>
        </is>
      </c>
      <c r="K34" t="inlineStr">
        <is>
          <t>HACCP</t>
        </is>
      </c>
    </row>
    <row r="35">
      <c r="A35" t="inlineStr"/>
      <c r="B35" t="inlineStr">
        <is>
          <t>멸치/다시멸치 특/ 1kg</t>
        </is>
      </c>
      <c r="C35" t="inlineStr">
        <is>
          <t>국내산</t>
        </is>
      </c>
      <c r="D35" t="inlineStr"/>
      <c r="E35" t="inlineStr">
        <is>
          <t>kg</t>
        </is>
      </c>
      <c r="F35" t="n">
        <v>27000</v>
      </c>
      <c r="G35" t="inlineStr">
        <is>
          <t>*</t>
        </is>
      </c>
      <c r="H35" t="inlineStr">
        <is>
          <t>▲2800</t>
        </is>
      </c>
      <c r="I35" t="inlineStr"/>
      <c r="J35" t="inlineStr">
        <is>
          <t>【사양】선별작업, 부직포 다시망 포함</t>
        </is>
      </c>
      <c r="K35" t="inlineStr"/>
    </row>
    <row r="36">
      <c r="A36" t="inlineStr"/>
      <c r="B36" t="inlineStr">
        <is>
          <t>멸치/다시멸치 특(1kg*10봉)/box</t>
        </is>
      </c>
      <c r="C36" t="inlineStr">
        <is>
          <t>국내산</t>
        </is>
      </c>
      <c r="D36" t="inlineStr">
        <is>
          <t>1kg*10봉/박스</t>
        </is>
      </c>
      <c r="E36" t="inlineStr">
        <is>
          <t>박스</t>
        </is>
      </c>
      <c r="F36" t="inlineStr">
        <is>
          <t>*</t>
        </is>
      </c>
      <c r="G36" t="n">
        <v>264300</v>
      </c>
      <c r="H36" t="inlineStr">
        <is>
          <t>▲27600</t>
        </is>
      </c>
      <c r="I36" t="inlineStr"/>
      <c r="J36" t="inlineStr">
        <is>
          <t>【사양】선별작업, 부직포 다시망 불포함</t>
        </is>
      </c>
      <c r="K36" t="inlineStr"/>
    </row>
    <row r="37">
      <c r="A37" t="inlineStr"/>
      <c r="B37" t="inlineStr">
        <is>
          <t>멸치/다시멸치 상/ 1kg</t>
        </is>
      </c>
      <c r="C37" t="inlineStr">
        <is>
          <t>국내산</t>
        </is>
      </c>
      <c r="D37" t="inlineStr"/>
      <c r="E37" t="inlineStr">
        <is>
          <t>kg</t>
        </is>
      </c>
      <c r="F37" t="n">
        <v>25800</v>
      </c>
      <c r="G37" t="inlineStr">
        <is>
          <t>*</t>
        </is>
      </c>
      <c r="H37" t="inlineStr">
        <is>
          <t>▲3900</t>
        </is>
      </c>
      <c r="I37" t="inlineStr"/>
      <c r="J37" t="inlineStr">
        <is>
          <t>【사양】선별작업, 부직포 다시망 포함</t>
        </is>
      </c>
      <c r="K37" t="inlineStr"/>
    </row>
    <row r="38">
      <c r="A38" t="inlineStr"/>
      <c r="B38" t="inlineStr">
        <is>
          <t>멸치/다시멸치상(1kg*10봉)/BOX</t>
        </is>
      </c>
      <c r="C38" t="inlineStr">
        <is>
          <t>국내산</t>
        </is>
      </c>
      <c r="D38" t="inlineStr">
        <is>
          <t>1kg*10봉/박스</t>
        </is>
      </c>
      <c r="E38" t="inlineStr">
        <is>
          <t>박스</t>
        </is>
      </c>
      <c r="F38" t="inlineStr">
        <is>
          <t>*</t>
        </is>
      </c>
      <c r="G38" t="n">
        <v>262800</v>
      </c>
      <c r="H38" t="inlineStr">
        <is>
          <t>▲36700</t>
        </is>
      </c>
      <c r="I38" t="inlineStr"/>
      <c r="J38" t="inlineStr">
        <is>
          <t>【사양】선별작업, 부직포 다시망 불포함</t>
        </is>
      </c>
      <c r="K38" t="inlineStr"/>
    </row>
    <row r="39">
      <c r="A39" t="inlineStr"/>
      <c r="B39" t="inlineStr">
        <is>
          <t xml:space="preserve"> 깐멸치 상/kg (D-7전 발주요망)</t>
        </is>
      </c>
      <c r="C39" t="inlineStr">
        <is>
          <t>국내산</t>
        </is>
      </c>
      <c r="D39" t="inlineStr"/>
      <c r="E39" t="inlineStr">
        <is>
          <t>kg</t>
        </is>
      </c>
      <c r="F39" t="n">
        <v>38250</v>
      </c>
      <c r="G39" t="inlineStr">
        <is>
          <t>*</t>
        </is>
      </c>
      <c r="H39" t="inlineStr"/>
      <c r="I39" t="inlineStr"/>
      <c r="J39" t="inlineStr">
        <is>
          <t xml:space="preserve">【사양】멸치를 손질(내장,뼈제거)한 수작업 제품 </t>
        </is>
      </c>
      <c r="K39" t="inlineStr"/>
    </row>
    <row r="40">
      <c r="A40" t="inlineStr"/>
      <c r="B40" t="inlineStr">
        <is>
          <t>멸치/가이리/kg</t>
        </is>
      </c>
      <c r="C40" t="inlineStr">
        <is>
          <t>국내산</t>
        </is>
      </c>
      <c r="D40" t="inlineStr"/>
      <c r="E40" t="inlineStr">
        <is>
          <t>kg</t>
        </is>
      </c>
      <c r="F40" t="n">
        <v>29550</v>
      </c>
      <c r="G40" t="inlineStr">
        <is>
          <t>*</t>
        </is>
      </c>
      <c r="H40" t="inlineStr"/>
      <c r="I40" t="inlineStr"/>
      <c r="J40" t="inlineStr">
        <is>
          <t>【사양】소멸치, 크기 1.5~2.5cm</t>
        </is>
      </c>
      <c r="K40" t="inlineStr"/>
    </row>
    <row r="41">
      <c r="A41" t="inlineStr"/>
      <c r="B41" t="inlineStr">
        <is>
          <t>멸치/저염가이리/kg</t>
        </is>
      </c>
      <c r="C41" t="inlineStr">
        <is>
          <t>국내산</t>
        </is>
      </c>
      <c r="D41" t="inlineStr"/>
      <c r="E41" t="inlineStr">
        <is>
          <t>kg</t>
        </is>
      </c>
      <c r="F41" t="n">
        <v>30300</v>
      </c>
      <c r="G41" t="inlineStr">
        <is>
          <t>*</t>
        </is>
      </c>
      <c r="H41" t="inlineStr"/>
      <c r="I41" t="inlineStr"/>
      <c r="J41" t="inlineStr">
        <is>
          <t>【사양】저염소멸치, 크기 1.5~2.5cm</t>
        </is>
      </c>
      <c r="K41" t="inlineStr"/>
    </row>
    <row r="42">
      <c r="A42" t="inlineStr"/>
      <c r="B42" t="inlineStr">
        <is>
          <t>멸치/지리멸/kg</t>
        </is>
      </c>
      <c r="C42" t="inlineStr">
        <is>
          <t>국내산</t>
        </is>
      </c>
      <c r="D42" t="inlineStr"/>
      <c r="E42" t="inlineStr">
        <is>
          <t>kg</t>
        </is>
      </c>
      <c r="F42" t="n">
        <v>30450</v>
      </c>
      <c r="G42" t="inlineStr">
        <is>
          <t>*</t>
        </is>
      </c>
      <c r="H42" t="inlineStr"/>
      <c r="I42" t="inlineStr"/>
      <c r="J42" t="inlineStr">
        <is>
          <t>【사양】세멸치, 크기 0.5~1.5cm</t>
        </is>
      </c>
      <c r="K42" t="inlineStr"/>
    </row>
    <row r="43">
      <c r="A43" t="inlineStr"/>
      <c r="B43" t="inlineStr">
        <is>
          <t>멸치/저염지리멸/kg</t>
        </is>
      </c>
      <c r="C43" t="inlineStr">
        <is>
          <t>국내산</t>
        </is>
      </c>
      <c r="D43" t="inlineStr"/>
      <c r="E43" t="inlineStr">
        <is>
          <t>kg</t>
        </is>
      </c>
      <c r="F43" t="n">
        <v>31200</v>
      </c>
      <c r="G43" t="inlineStr">
        <is>
          <t>*</t>
        </is>
      </c>
      <c r="H43" t="inlineStr"/>
      <c r="I43" t="inlineStr"/>
      <c r="J43" t="inlineStr">
        <is>
          <t>【사양】저염세멸치, 크기 0.5~1.5cm</t>
        </is>
      </c>
      <c r="K43" t="inlineStr"/>
    </row>
    <row r="44">
      <c r="A44" t="inlineStr"/>
      <c r="B44" t="inlineStr">
        <is>
          <t>멸치/디포리 상/kg</t>
        </is>
      </c>
      <c r="C44" t="inlineStr">
        <is>
          <t>국내산</t>
        </is>
      </c>
      <c r="D44" t="inlineStr"/>
      <c r="E44" t="inlineStr">
        <is>
          <t>kg</t>
        </is>
      </c>
      <c r="F44" t="n">
        <v>20400</v>
      </c>
      <c r="G44" t="inlineStr">
        <is>
          <t>*</t>
        </is>
      </c>
      <c r="H44" t="inlineStr"/>
      <c r="I44" t="inlineStr"/>
      <c r="J44" t="inlineStr">
        <is>
          <t>【사양】선별작업, 부직포 다시망 포함</t>
        </is>
      </c>
      <c r="K44" t="inlineStr"/>
    </row>
    <row r="45">
      <c r="A45" t="inlineStr"/>
      <c r="B45" t="inlineStr">
        <is>
          <t>멸치/디포리 상(1kg*10봉)/box</t>
        </is>
      </c>
      <c r="C45" t="inlineStr">
        <is>
          <t>국내산</t>
        </is>
      </c>
      <c r="D45" t="inlineStr">
        <is>
          <t>1KG*10봉/박스</t>
        </is>
      </c>
      <c r="E45" t="inlineStr">
        <is>
          <t>박스</t>
        </is>
      </c>
      <c r="F45" t="inlineStr">
        <is>
          <t>*</t>
        </is>
      </c>
      <c r="G45" t="n">
        <v>196050</v>
      </c>
      <c r="H45" t="inlineStr"/>
      <c r="I45" t="inlineStr"/>
      <c r="J45" t="inlineStr">
        <is>
          <t>【사양】선별작업, 부직포 다시망 불포함</t>
        </is>
      </c>
      <c r="K45" t="inlineStr"/>
    </row>
    <row r="46">
      <c r="A46" t="inlineStr"/>
      <c r="B46" t="inlineStr">
        <is>
          <t>멸치/우리바다 혼합다시(상)/kg</t>
        </is>
      </c>
      <c r="C46" t="inlineStr">
        <is>
          <t>국내산</t>
        </is>
      </c>
      <c r="D46" t="inlineStr">
        <is>
          <t xml:space="preserve"> 1kg 봉 단위 발주,
부직포 다시망 포장</t>
        </is>
      </c>
      <c r="E46" t="inlineStr">
        <is>
          <t>kg</t>
        </is>
      </c>
      <c r="F46" t="n">
        <v>19200</v>
      </c>
      <c r="G46" t="inlineStr">
        <is>
          <t>*</t>
        </is>
      </c>
      <c r="H46" t="inlineStr"/>
      <c r="I46" t="inlineStr"/>
      <c r="J46" t="inlineStr">
        <is>
          <t>【사양】다시멸치75%, 디포리10%, 건다시마5%,
 건표고버섯5%, 보리새우5%/(점발주불가)</t>
        </is>
      </c>
      <c r="K46" t="inlineStr"/>
    </row>
    <row r="47">
      <c r="A47" t="inlineStr"/>
      <c r="B47" t="inlineStr">
        <is>
          <t>멸치/혼합다시(특)/kg</t>
        </is>
      </c>
      <c r="C47" t="inlineStr">
        <is>
          <t>별도표기</t>
        </is>
      </c>
      <c r="D47" t="inlineStr">
        <is>
          <t xml:space="preserve"> 1kg 봉 단위 발주,
부직포 다시망 포장</t>
        </is>
      </c>
      <c r="E47" t="inlineStr">
        <is>
          <t>kg</t>
        </is>
      </c>
      <c r="F47" t="n">
        <v>20550</v>
      </c>
      <c r="G47" t="inlineStr">
        <is>
          <t>*</t>
        </is>
      </c>
      <c r="H47" t="inlineStr"/>
      <c r="I47" t="inlineStr"/>
      <c r="J47" t="inlineStr">
        <is>
          <t>【사양】다시멸치(70%), 디포리(10%), 표고(중국산, 5%), 다시마(5%), 꽃새우(중국산 5%), 북어채(러시아 5%)(점발주불가)</t>
        </is>
      </c>
      <c r="K47" t="inlineStr"/>
    </row>
    <row r="48">
      <c r="A48" t="inlineStr"/>
      <c r="B48" t="inlineStr">
        <is>
          <t>멸치/혼합다시(상)/kg</t>
        </is>
      </c>
      <c r="C48" t="inlineStr">
        <is>
          <t>별도표기</t>
        </is>
      </c>
      <c r="D48" t="inlineStr">
        <is>
          <t xml:space="preserve"> 1kg 봉 단위 발주,
부직포 다시망 포장</t>
        </is>
      </c>
      <c r="E48" t="inlineStr">
        <is>
          <t>kg</t>
        </is>
      </c>
      <c r="F48" t="n">
        <v>18900</v>
      </c>
      <c r="G48" t="inlineStr">
        <is>
          <t>*</t>
        </is>
      </c>
      <c r="H48" t="inlineStr"/>
      <c r="I48" t="inlineStr"/>
      <c r="J48" t="inlineStr">
        <is>
          <t>【사양】다시멸치(75%), 디포리(10%), 표고(중국산,5%),다시마(5%), 분홍새우(중국산5%)(점발주불가)</t>
        </is>
      </c>
      <c r="K48" t="inlineStr"/>
    </row>
    <row r="49">
      <c r="A49" t="inlineStr"/>
      <c r="B49" t="inlineStr">
        <is>
          <t>건강혼합멸치(A)/kg</t>
        </is>
      </c>
      <c r="C49" t="inlineStr">
        <is>
          <t>별도표기</t>
        </is>
      </c>
      <c r="D49" t="inlineStr"/>
      <c r="E49" t="inlineStr">
        <is>
          <t>kg</t>
        </is>
      </c>
      <c r="F49" t="n">
        <v>36000</v>
      </c>
      <c r="G49" t="inlineStr">
        <is>
          <t>*</t>
        </is>
      </c>
      <c r="H49" t="inlineStr"/>
      <c r="I49" t="inlineStr"/>
      <c r="J49" t="inlineStr">
        <is>
          <t>【사양】지리40/아몬드슬40/두건새우20      (3종)/(점발주불가)</t>
        </is>
      </c>
      <c r="K49" t="inlineStr"/>
    </row>
    <row r="50">
      <c r="A50" t="inlineStr"/>
      <c r="B50" t="inlineStr">
        <is>
          <t>건강혼합멸치(B)/kg</t>
        </is>
      </c>
      <c r="C50" t="inlineStr">
        <is>
          <t>별도표기</t>
        </is>
      </c>
      <c r="D50" t="inlineStr"/>
      <c r="E50" t="inlineStr">
        <is>
          <t>kg</t>
        </is>
      </c>
      <c r="F50" t="n">
        <v>26250</v>
      </c>
      <c r="G50" t="inlineStr">
        <is>
          <t>*</t>
        </is>
      </c>
      <c r="H50" t="inlineStr"/>
      <c r="I50" t="inlineStr"/>
      <c r="J50" t="inlineStr">
        <is>
          <t>【사양】지리50/아몬드슬20/해바라기씨20/    캐슈넛10(4종)/(점발주불가)</t>
        </is>
      </c>
      <c r="K50" t="inlineStr"/>
    </row>
    <row r="51">
      <c r="A51" t="inlineStr"/>
      <c r="B51" t="inlineStr">
        <is>
          <t>건강혼합멸치(C)/kg</t>
        </is>
      </c>
      <c r="C51" t="inlineStr">
        <is>
          <t>별도표기</t>
        </is>
      </c>
      <c r="D51" t="inlineStr"/>
      <c r="E51" t="inlineStr">
        <is>
          <t>kg</t>
        </is>
      </c>
      <c r="F51" t="n">
        <v>28650</v>
      </c>
      <c r="G51" t="inlineStr">
        <is>
          <t>*</t>
        </is>
      </c>
      <c r="H51" t="inlineStr"/>
      <c r="I51" t="inlineStr"/>
      <c r="J51" t="inlineStr">
        <is>
          <t>【사양】지리30/두건새우20/아몬드슬20/     해바라기씨20/캐슈넛10(5종)/(점발주불가)</t>
        </is>
      </c>
      <c r="K51" t="inlineStr"/>
    </row>
    <row r="52">
      <c r="A52" t="inlineStr">
        <is>
          <t xml:space="preserve">    ◈ 건새우류 </t>
        </is>
      </c>
      <c r="B52" t="inlineStr"/>
      <c r="C52" t="inlineStr"/>
      <c r="D52" t="inlineStr"/>
      <c r="E52" t="inlineStr"/>
      <c r="F52" t="inlineStr"/>
      <c r="G52" t="inlineStr"/>
      <c r="H52" t="inlineStr"/>
      <c r="I52" t="inlineStr"/>
      <c r="J52" t="inlineStr"/>
      <c r="K52" t="inlineStr"/>
    </row>
    <row r="53">
      <c r="A53" t="inlineStr">
        <is>
          <t>구분</t>
        </is>
      </c>
      <c r="B53" t="inlineStr">
        <is>
          <t>제   품   명</t>
        </is>
      </c>
      <c r="C53" t="inlineStr">
        <is>
          <t>원산지</t>
        </is>
      </c>
      <c r="D53" t="inlineStr">
        <is>
          <t>제 품 규 격</t>
        </is>
      </c>
      <c r="E53" t="inlineStr">
        <is>
          <t>단위</t>
        </is>
      </c>
      <c r="F53" t="inlineStr">
        <is>
          <t>봉,kg</t>
        </is>
      </c>
      <c r="G53" t="inlineStr">
        <is>
          <t>박스</t>
        </is>
      </c>
      <c r="H53" t="inlineStr">
        <is>
          <t>변동</t>
        </is>
      </c>
      <c r="I53" t="inlineStr">
        <is>
          <t>과세</t>
        </is>
      </c>
      <c r="J53" t="inlineStr">
        <is>
          <t>제품특징 및 용도설명</t>
        </is>
      </c>
      <c r="K53" t="inlineStr">
        <is>
          <t>HACCP</t>
        </is>
      </c>
    </row>
    <row r="54">
      <c r="A54" t="inlineStr">
        <is>
          <t>건    새    우   류</t>
        </is>
      </c>
      <c r="B54" t="inlineStr">
        <is>
          <t xml:space="preserve">두절건새우(볶음용) </t>
        </is>
      </c>
      <c r="C54" t="inlineStr">
        <is>
          <t>국내산</t>
        </is>
      </c>
      <c r="D54" t="inlineStr">
        <is>
          <t>100g</t>
        </is>
      </c>
      <c r="E54" t="inlineStr">
        <is>
          <t>g</t>
        </is>
      </c>
      <c r="F54" t="n">
        <v>7950</v>
      </c>
      <c r="G54" t="inlineStr">
        <is>
          <t>*</t>
        </is>
      </c>
      <c r="H54" t="inlineStr"/>
      <c r="I54" t="inlineStr"/>
      <c r="J54" t="inlineStr">
        <is>
          <t>【사양】건새우 두절한것   【용도】볶음용</t>
        </is>
      </c>
      <c r="K54" t="inlineStr"/>
    </row>
    <row r="55">
      <c r="A55" t="inlineStr"/>
      <c r="B55" t="inlineStr"/>
      <c r="C55" t="inlineStr"/>
      <c r="D55" t="inlineStr">
        <is>
          <t>200g</t>
        </is>
      </c>
      <c r="E55" t="inlineStr">
        <is>
          <t>g</t>
        </is>
      </c>
      <c r="F55" t="n">
        <v>15000</v>
      </c>
      <c r="G55" t="inlineStr">
        <is>
          <t>*</t>
        </is>
      </c>
      <c r="H55" t="inlineStr"/>
      <c r="I55" t="inlineStr"/>
      <c r="J55" t="inlineStr">
        <is>
          <t>【사양】건새우 두절한것   【용도】볶음용</t>
        </is>
      </c>
      <c r="K55" t="inlineStr"/>
    </row>
    <row r="56">
      <c r="A56" t="inlineStr"/>
      <c r="B56" t="inlineStr"/>
      <c r="C56" t="inlineStr"/>
      <c r="D56" t="inlineStr">
        <is>
          <t>500g</t>
        </is>
      </c>
      <c r="E56" t="inlineStr">
        <is>
          <t>g</t>
        </is>
      </c>
      <c r="F56" t="n">
        <v>32850</v>
      </c>
      <c r="G56" t="inlineStr">
        <is>
          <t>*</t>
        </is>
      </c>
      <c r="H56" t="inlineStr"/>
      <c r="I56" t="inlineStr"/>
      <c r="J56" t="inlineStr">
        <is>
          <t>【사양】건새우 두절한것   【용도】볶음용</t>
        </is>
      </c>
      <c r="K56" t="inlineStr"/>
    </row>
    <row r="57">
      <c r="A57" t="inlineStr"/>
      <c r="B57" t="inlineStr"/>
      <c r="C57" t="inlineStr"/>
      <c r="D57" t="inlineStr">
        <is>
          <t>kg</t>
        </is>
      </c>
      <c r="E57" t="inlineStr">
        <is>
          <t>kg</t>
        </is>
      </c>
      <c r="F57" t="n">
        <v>62700</v>
      </c>
      <c r="G57" t="inlineStr">
        <is>
          <t>*</t>
        </is>
      </c>
      <c r="H57" t="inlineStr"/>
      <c r="I57" t="inlineStr"/>
      <c r="J57" t="inlineStr">
        <is>
          <t>【사양】건새우 두절한것   【용도】볶음용</t>
        </is>
      </c>
      <c r="K57" t="inlineStr"/>
    </row>
    <row r="58">
      <c r="A58" t="inlineStr"/>
      <c r="B58" t="inlineStr">
        <is>
          <t xml:space="preserve">두절건새우(볶음용) </t>
        </is>
      </c>
      <c r="C58" t="inlineStr">
        <is>
          <t>수입산</t>
        </is>
      </c>
      <c r="D58" t="inlineStr">
        <is>
          <t>100g</t>
        </is>
      </c>
      <c r="E58" t="inlineStr">
        <is>
          <t>g</t>
        </is>
      </c>
      <c r="F58" t="n">
        <v>5100</v>
      </c>
      <c r="G58" t="inlineStr">
        <is>
          <t>*</t>
        </is>
      </c>
      <c r="H58" t="inlineStr"/>
      <c r="I58" t="inlineStr"/>
      <c r="J58" t="inlineStr">
        <is>
          <t>【사양】건새우 두절한것   【용도】볶음용</t>
        </is>
      </c>
      <c r="K58" t="inlineStr"/>
    </row>
    <row r="59">
      <c r="A59" t="inlineStr"/>
      <c r="B59" t="inlineStr"/>
      <c r="C59" t="inlineStr"/>
      <c r="D59" t="inlineStr">
        <is>
          <t>200g</t>
        </is>
      </c>
      <c r="E59" t="inlineStr">
        <is>
          <t>g</t>
        </is>
      </c>
      <c r="F59" t="n">
        <v>9000</v>
      </c>
      <c r="G59" t="inlineStr">
        <is>
          <t>*</t>
        </is>
      </c>
      <c r="H59" t="inlineStr"/>
      <c r="I59" t="inlineStr"/>
      <c r="J59" t="inlineStr">
        <is>
          <t>【사양】건새우 두절한것   【용도】볶음용</t>
        </is>
      </c>
      <c r="K59" t="inlineStr"/>
    </row>
    <row r="60">
      <c r="A60" t="inlineStr"/>
      <c r="B60" t="inlineStr"/>
      <c r="C60" t="inlineStr"/>
      <c r="D60" t="inlineStr">
        <is>
          <t>500g</t>
        </is>
      </c>
      <c r="E60" t="inlineStr">
        <is>
          <t>g</t>
        </is>
      </c>
      <c r="F60" t="n">
        <v>21600</v>
      </c>
      <c r="G60" t="inlineStr">
        <is>
          <t>*</t>
        </is>
      </c>
      <c r="H60" t="inlineStr"/>
      <c r="I60" t="inlineStr"/>
      <c r="J60" t="inlineStr">
        <is>
          <t>【사양】건새우 두절한것   【용도】볶음용</t>
        </is>
      </c>
      <c r="K60" t="inlineStr"/>
    </row>
    <row r="61">
      <c r="A61" t="inlineStr"/>
      <c r="B61" t="inlineStr"/>
      <c r="C61" t="inlineStr"/>
      <c r="D61" t="inlineStr">
        <is>
          <t>kg</t>
        </is>
      </c>
      <c r="E61" t="inlineStr">
        <is>
          <t>kg</t>
        </is>
      </c>
      <c r="F61" t="n">
        <v>37350</v>
      </c>
      <c r="G61" t="inlineStr">
        <is>
          <t>*</t>
        </is>
      </c>
      <c r="H61" t="inlineStr"/>
      <c r="I61" t="inlineStr"/>
      <c r="J61" t="inlineStr">
        <is>
          <t>【사양】건새우 두절한것   【용도】볶음용</t>
        </is>
      </c>
      <c r="K61" t="inlineStr"/>
    </row>
    <row r="62">
      <c r="A62" t="inlineStr"/>
      <c r="B62" t="inlineStr">
        <is>
          <t xml:space="preserve">분홍새우(국물용) </t>
        </is>
      </c>
      <c r="C62" t="inlineStr">
        <is>
          <t>국내산</t>
        </is>
      </c>
      <c r="D62" t="inlineStr">
        <is>
          <t>100g</t>
        </is>
      </c>
      <c r="E62" t="inlineStr">
        <is>
          <t>g</t>
        </is>
      </c>
      <c r="F62" t="n">
        <v>4950</v>
      </c>
      <c r="G62" t="inlineStr">
        <is>
          <t>*</t>
        </is>
      </c>
      <c r="H62" t="inlineStr"/>
      <c r="I62" t="inlineStr"/>
      <c r="J62" t="inlineStr">
        <is>
          <t>【사양】홍새우            【용도】국물용</t>
        </is>
      </c>
      <c r="K62" t="inlineStr"/>
    </row>
    <row r="63">
      <c r="A63" t="inlineStr"/>
      <c r="B63" t="inlineStr"/>
      <c r="C63" t="inlineStr"/>
      <c r="D63" t="inlineStr">
        <is>
          <t>200g</t>
        </is>
      </c>
      <c r="E63" t="inlineStr">
        <is>
          <t>g</t>
        </is>
      </c>
      <c r="F63" t="n">
        <v>9000</v>
      </c>
      <c r="G63" t="inlineStr">
        <is>
          <t>*</t>
        </is>
      </c>
      <c r="H63" t="inlineStr"/>
      <c r="I63" t="inlineStr"/>
      <c r="J63" t="inlineStr">
        <is>
          <t>【사양】홍새우            【용도】국물용</t>
        </is>
      </c>
      <c r="K63" t="inlineStr"/>
    </row>
    <row r="64">
      <c r="A64" t="inlineStr"/>
      <c r="B64" t="inlineStr"/>
      <c r="C64" t="inlineStr"/>
      <c r="D64" t="inlineStr">
        <is>
          <t>500g</t>
        </is>
      </c>
      <c r="E64" t="inlineStr">
        <is>
          <t>g</t>
        </is>
      </c>
      <c r="F64" t="n">
        <v>20550</v>
      </c>
      <c r="G64" t="inlineStr">
        <is>
          <t>*</t>
        </is>
      </c>
      <c r="H64" t="inlineStr"/>
      <c r="I64" t="inlineStr"/>
      <c r="J64" t="inlineStr">
        <is>
          <t>【사양】홍새우            【용도】국물용</t>
        </is>
      </c>
      <c r="K64" t="inlineStr"/>
    </row>
    <row r="65">
      <c r="A65" t="inlineStr"/>
      <c r="B65" t="inlineStr"/>
      <c r="C65" t="inlineStr"/>
      <c r="D65" t="inlineStr">
        <is>
          <t>kg</t>
        </is>
      </c>
      <c r="E65" t="inlineStr">
        <is>
          <t>kg</t>
        </is>
      </c>
      <c r="F65" t="n">
        <v>39600</v>
      </c>
      <c r="G65" t="inlineStr">
        <is>
          <t>*</t>
        </is>
      </c>
      <c r="H65" t="inlineStr"/>
      <c r="I65" t="inlineStr"/>
      <c r="J65" t="inlineStr">
        <is>
          <t>【사양】홍새우            【용도】국물용</t>
        </is>
      </c>
      <c r="K65" t="inlineStr"/>
    </row>
    <row r="66">
      <c r="A66" t="inlineStr"/>
      <c r="B66" t="inlineStr">
        <is>
          <t xml:space="preserve">분홍새우(국물용) </t>
        </is>
      </c>
      <c r="C66" t="inlineStr">
        <is>
          <t>수입산</t>
        </is>
      </c>
      <c r="D66" t="inlineStr">
        <is>
          <t>100g</t>
        </is>
      </c>
      <c r="E66" t="inlineStr">
        <is>
          <t>g</t>
        </is>
      </c>
      <c r="F66" t="n">
        <v>4050</v>
      </c>
      <c r="G66" t="inlineStr">
        <is>
          <t>*</t>
        </is>
      </c>
      <c r="H66" t="inlineStr"/>
      <c r="I66" t="inlineStr"/>
      <c r="J66" t="inlineStr">
        <is>
          <t>【사양】홍새우            【용도】국물용</t>
        </is>
      </c>
      <c r="K66" t="inlineStr"/>
    </row>
    <row r="67">
      <c r="A67" t="inlineStr"/>
      <c r="B67" t="inlineStr"/>
      <c r="C67" t="inlineStr"/>
      <c r="D67" t="inlineStr">
        <is>
          <t>200g</t>
        </is>
      </c>
      <c r="E67" t="inlineStr">
        <is>
          <t>g</t>
        </is>
      </c>
      <c r="F67" t="n">
        <v>7200</v>
      </c>
      <c r="G67" t="inlineStr">
        <is>
          <t>*</t>
        </is>
      </c>
      <c r="H67" t="inlineStr"/>
      <c r="I67" t="inlineStr"/>
      <c r="J67" t="inlineStr">
        <is>
          <t>【사양】홍새우            【용도】국물용</t>
        </is>
      </c>
      <c r="K67" t="inlineStr"/>
    </row>
    <row r="68">
      <c r="A68" t="inlineStr"/>
      <c r="B68" t="inlineStr"/>
      <c r="C68" t="inlineStr"/>
      <c r="D68" t="inlineStr">
        <is>
          <t>500g</t>
        </is>
      </c>
      <c r="E68" t="inlineStr">
        <is>
          <t>g</t>
        </is>
      </c>
      <c r="F68" t="n">
        <v>16500</v>
      </c>
      <c r="G68" t="inlineStr">
        <is>
          <t>*</t>
        </is>
      </c>
      <c r="H68" t="inlineStr"/>
      <c r="I68" t="inlineStr"/>
      <c r="J68" t="inlineStr">
        <is>
          <t>【사양】홍새우            【용도】국물용</t>
        </is>
      </c>
      <c r="K68" t="inlineStr"/>
    </row>
    <row r="69">
      <c r="A69" t="inlineStr"/>
      <c r="B69" t="inlineStr"/>
      <c r="C69" t="inlineStr"/>
      <c r="D69" t="inlineStr">
        <is>
          <t>kg</t>
        </is>
      </c>
      <c r="E69" t="inlineStr">
        <is>
          <t>kg</t>
        </is>
      </c>
      <c r="F69" t="n">
        <v>31500</v>
      </c>
      <c r="G69" t="inlineStr">
        <is>
          <t>*</t>
        </is>
      </c>
      <c r="H69" t="inlineStr"/>
      <c r="I69" t="inlineStr"/>
      <c r="J69" t="inlineStr">
        <is>
          <t>【사양】홍새우            【용도】국물용</t>
        </is>
      </c>
      <c r="K69" t="inlineStr"/>
    </row>
    <row r="70">
      <c r="A70" t="inlineStr"/>
      <c r="B70" t="inlineStr">
        <is>
          <t xml:space="preserve">보리새우(국물용) </t>
        </is>
      </c>
      <c r="C70" t="inlineStr">
        <is>
          <t>국내산</t>
        </is>
      </c>
      <c r="D70" t="inlineStr">
        <is>
          <t>100g</t>
        </is>
      </c>
      <c r="E70" t="inlineStr">
        <is>
          <t>g</t>
        </is>
      </c>
      <c r="F70" t="n">
        <v>4500</v>
      </c>
      <c r="G70" t="inlineStr">
        <is>
          <t>*</t>
        </is>
      </c>
      <c r="H70" t="inlineStr"/>
      <c r="I70" t="inlineStr"/>
      <c r="J70" t="inlineStr">
        <is>
          <t>【사양】흑새우            【용도】국물용</t>
        </is>
      </c>
      <c r="K70" t="inlineStr"/>
    </row>
    <row r="71">
      <c r="A71" t="inlineStr"/>
      <c r="B71" t="inlineStr"/>
      <c r="C71" t="inlineStr"/>
      <c r="D71" t="inlineStr">
        <is>
          <t>200g</t>
        </is>
      </c>
      <c r="E71" t="inlineStr">
        <is>
          <t>g</t>
        </is>
      </c>
      <c r="F71" t="n">
        <v>8250</v>
      </c>
      <c r="G71" t="inlineStr">
        <is>
          <t>*</t>
        </is>
      </c>
      <c r="H71" t="inlineStr"/>
      <c r="I71" t="inlineStr"/>
      <c r="J71" t="inlineStr">
        <is>
          <t>【사양】흑새우            【용도】국물용</t>
        </is>
      </c>
      <c r="K71" t="inlineStr"/>
    </row>
    <row r="72">
      <c r="A72" t="inlineStr"/>
      <c r="B72" t="inlineStr"/>
      <c r="C72" t="inlineStr"/>
      <c r="D72" t="inlineStr">
        <is>
          <t>500g</t>
        </is>
      </c>
      <c r="E72" t="inlineStr">
        <is>
          <t>g</t>
        </is>
      </c>
      <c r="F72" t="n">
        <v>19050</v>
      </c>
      <c r="G72" t="inlineStr">
        <is>
          <t>*</t>
        </is>
      </c>
      <c r="H72" t="inlineStr"/>
      <c r="I72" t="inlineStr"/>
      <c r="J72" t="inlineStr">
        <is>
          <t>【사양】흑새우            【용도】국물용</t>
        </is>
      </c>
      <c r="K72" t="inlineStr"/>
    </row>
    <row r="73">
      <c r="A73" t="inlineStr"/>
      <c r="B73" t="inlineStr"/>
      <c r="C73" t="inlineStr"/>
      <c r="D73" t="inlineStr">
        <is>
          <t>kg</t>
        </is>
      </c>
      <c r="E73" t="inlineStr">
        <is>
          <t>kg</t>
        </is>
      </c>
      <c r="F73" t="n">
        <v>30450</v>
      </c>
      <c r="G73" t="inlineStr">
        <is>
          <t>*</t>
        </is>
      </c>
      <c r="H73" t="inlineStr"/>
      <c r="I73" t="inlineStr"/>
      <c r="J73" t="inlineStr">
        <is>
          <t>【사양】흑새우            【용도】국물용</t>
        </is>
      </c>
      <c r="K73" t="inlineStr"/>
    </row>
    <row r="74">
      <c r="A74" t="inlineStr"/>
      <c r="B74" t="inlineStr">
        <is>
          <t>밥새우(볶음용)</t>
        </is>
      </c>
      <c r="C74" t="inlineStr">
        <is>
          <t>국내산</t>
        </is>
      </c>
      <c r="D74" t="inlineStr">
        <is>
          <t>kg</t>
        </is>
      </c>
      <c r="E74" t="inlineStr">
        <is>
          <t>kg</t>
        </is>
      </c>
      <c r="F74" t="inlineStr">
        <is>
          <t>일시품절</t>
        </is>
      </c>
      <c r="G74" t="inlineStr">
        <is>
          <t>*</t>
        </is>
      </c>
      <c r="H74" t="inlineStr"/>
      <c r="I74" t="inlineStr"/>
      <c r="J74" t="inlineStr">
        <is>
          <t>【사양】밥새우 2.5v내외   【용도】볶음용</t>
        </is>
      </c>
      <c r="K74" t="inlineStr"/>
    </row>
    <row r="75">
      <c r="A75" t="inlineStr"/>
      <c r="B75" t="inlineStr">
        <is>
          <t>밥새우(볶음용)</t>
        </is>
      </c>
      <c r="C75" t="inlineStr">
        <is>
          <t>중국산</t>
        </is>
      </c>
      <c r="D75" t="inlineStr">
        <is>
          <t>kg</t>
        </is>
      </c>
      <c r="E75" t="inlineStr">
        <is>
          <t>kg</t>
        </is>
      </c>
      <c r="F75" t="inlineStr">
        <is>
          <t>일시품절</t>
        </is>
      </c>
      <c r="G75" t="inlineStr">
        <is>
          <t>*</t>
        </is>
      </c>
      <c r="H75" t="inlineStr"/>
      <c r="I75" t="inlineStr"/>
      <c r="J75" t="inlineStr">
        <is>
          <t>【사양】밥새우 2.5v내외   【용도】볶음용</t>
        </is>
      </c>
      <c r="K75" t="inlineStr"/>
    </row>
    <row r="76">
      <c r="A76" t="inlineStr">
        <is>
          <t xml:space="preserve">    ◈ 건포류 </t>
        </is>
      </c>
      <c r="B76" t="inlineStr"/>
      <c r="C76" t="inlineStr"/>
      <c r="D76" t="inlineStr"/>
      <c r="E76" t="inlineStr"/>
      <c r="F76" t="inlineStr"/>
      <c r="G76" t="inlineStr"/>
      <c r="H76" t="inlineStr"/>
      <c r="I76" t="inlineStr"/>
      <c r="J76" t="inlineStr"/>
      <c r="K76" t="inlineStr"/>
    </row>
    <row r="77">
      <c r="A77" t="inlineStr">
        <is>
          <t>구분</t>
        </is>
      </c>
      <c r="B77" t="inlineStr">
        <is>
          <t>제   품   명</t>
        </is>
      </c>
      <c r="C77" t="inlineStr">
        <is>
          <t>원산지</t>
        </is>
      </c>
      <c r="D77" t="inlineStr">
        <is>
          <t>제 품 규 격</t>
        </is>
      </c>
      <c r="E77" t="inlineStr">
        <is>
          <t>단위</t>
        </is>
      </c>
      <c r="F77" t="inlineStr">
        <is>
          <t>봉,kg</t>
        </is>
      </c>
      <c r="G77" t="inlineStr">
        <is>
          <t>박스</t>
        </is>
      </c>
      <c r="H77" t="inlineStr">
        <is>
          <t>변동</t>
        </is>
      </c>
      <c r="I77" t="inlineStr">
        <is>
          <t>과세</t>
        </is>
      </c>
      <c r="J77" t="inlineStr">
        <is>
          <t>제품특징 및 용도설명</t>
        </is>
      </c>
      <c r="K77" t="inlineStr">
        <is>
          <t>HACCP</t>
        </is>
      </c>
    </row>
    <row r="78">
      <c r="A78" t="inlineStr">
        <is>
          <t>북   어   류</t>
        </is>
      </c>
      <c r="B78" t="inlineStr">
        <is>
          <t>북어채</t>
        </is>
      </c>
      <c r="C78" t="inlineStr">
        <is>
          <t>수입산</t>
        </is>
      </c>
      <c r="D78" t="inlineStr">
        <is>
          <t>kg</t>
        </is>
      </c>
      <c r="E78" t="inlineStr">
        <is>
          <t>kg</t>
        </is>
      </c>
      <c r="F78" t="n">
        <v>45000</v>
      </c>
      <c r="G78" t="inlineStr">
        <is>
          <t>*</t>
        </is>
      </c>
      <c r="H78" t="inlineStr"/>
      <c r="I78" t="inlineStr"/>
      <c r="J78" t="inlineStr">
        <is>
          <t>【사양】북어채 100%</t>
        </is>
      </c>
      <c r="K78" t="inlineStr"/>
    </row>
    <row r="79">
      <c r="A79" t="inlineStr"/>
      <c r="B79" t="inlineStr">
        <is>
          <t>북어머리</t>
        </is>
      </c>
      <c r="C79" t="inlineStr">
        <is>
          <t>수입산</t>
        </is>
      </c>
      <c r="D79" t="inlineStr"/>
      <c r="E79" t="inlineStr">
        <is>
          <t>kg</t>
        </is>
      </c>
      <c r="F79" t="n">
        <v>27150</v>
      </c>
      <c r="G79" t="inlineStr">
        <is>
          <t>*</t>
        </is>
      </c>
      <c r="H79" t="inlineStr"/>
      <c r="I79" t="inlineStr"/>
      <c r="J79" t="inlineStr">
        <is>
          <t>【사양】북어머리 100%</t>
        </is>
      </c>
      <c r="K79" t="inlineStr"/>
    </row>
    <row r="80">
      <c r="A80" t="inlineStr"/>
      <c r="B80" t="inlineStr">
        <is>
          <t>황태채</t>
        </is>
      </c>
      <c r="C80" t="inlineStr">
        <is>
          <t>수입산</t>
        </is>
      </c>
      <c r="D80" t="inlineStr">
        <is>
          <t>kg</t>
        </is>
      </c>
      <c r="E80" t="inlineStr">
        <is>
          <t>kg</t>
        </is>
      </c>
      <c r="F80" t="n">
        <v>45000</v>
      </c>
      <c r="G80" t="inlineStr">
        <is>
          <t>*</t>
        </is>
      </c>
      <c r="H80" t="inlineStr"/>
      <c r="I80" t="inlineStr"/>
      <c r="J80" t="inlineStr">
        <is>
          <t>【사양】황태채100%</t>
        </is>
      </c>
      <c r="K80" t="inlineStr"/>
    </row>
    <row r="81">
      <c r="A81" t="inlineStr">
        <is>
          <t>쥐
포</t>
        </is>
      </c>
      <c r="B81" t="inlineStr">
        <is>
          <t>동전쥐포</t>
        </is>
      </c>
      <c r="C81" t="inlineStr">
        <is>
          <t>수입산</t>
        </is>
      </c>
      <c r="D81" t="inlineStr">
        <is>
          <t>동전크기의     둥근모양</t>
        </is>
      </c>
      <c r="E81" t="inlineStr">
        <is>
          <t>kg</t>
        </is>
      </c>
      <c r="F81" t="n">
        <v>28800</v>
      </c>
      <c r="G81" t="inlineStr">
        <is>
          <t>*</t>
        </is>
      </c>
      <c r="H81" t="inlineStr"/>
      <c r="I81" t="inlineStr">
        <is>
          <t>★</t>
        </is>
      </c>
      <c r="J81" t="inlineStr">
        <is>
          <t>【사양】쥐치(90%), 설탕(6.7%), 소금(1%),외</t>
        </is>
      </c>
      <c r="K81" t="inlineStr"/>
    </row>
    <row r="82">
      <c r="A82" t="inlineStr"/>
      <c r="B82" t="inlineStr">
        <is>
          <t>참쥐포구이채(손채)</t>
        </is>
      </c>
      <c r="C82" t="inlineStr">
        <is>
          <t>수입산</t>
        </is>
      </c>
      <c r="D82" t="inlineStr">
        <is>
          <t>구워서 손으로  찢은 모양</t>
        </is>
      </c>
      <c r="E82" t="inlineStr">
        <is>
          <t>kg</t>
        </is>
      </c>
      <c r="F82" t="n">
        <v>36000</v>
      </c>
      <c r="G82" t="inlineStr">
        <is>
          <t>*</t>
        </is>
      </c>
      <c r="H82" t="inlineStr"/>
      <c r="I82" t="inlineStr">
        <is>
          <t>★</t>
        </is>
      </c>
      <c r="J82" t="inlineStr">
        <is>
          <t>【사양】쥐치(87.9%), 설탕(6%) 외</t>
        </is>
      </c>
      <c r="K82" t="inlineStr"/>
    </row>
    <row r="83">
      <c r="A83" t="inlineStr"/>
      <c r="B83" t="inlineStr">
        <is>
          <t>참쥐포채</t>
        </is>
      </c>
      <c r="C83" t="inlineStr">
        <is>
          <t>수입산</t>
        </is>
      </c>
      <c r="D83" t="inlineStr">
        <is>
          <t>0.3*10cm로      가는채</t>
        </is>
      </c>
      <c r="E83" t="inlineStr">
        <is>
          <t>kg</t>
        </is>
      </c>
      <c r="F83" t="n">
        <v>33750</v>
      </c>
      <c r="G83" t="inlineStr">
        <is>
          <t>*</t>
        </is>
      </c>
      <c r="H83" t="inlineStr"/>
      <c r="I83" t="inlineStr">
        <is>
          <t>★</t>
        </is>
      </c>
      <c r="J83" t="inlineStr">
        <is>
          <t>【사양】쥐치(87%), 설탕(9%), 식염(1%) 외</t>
        </is>
      </c>
      <c r="K83" t="inlineStr"/>
    </row>
    <row r="84">
      <c r="A84" t="inlineStr"/>
      <c r="B84" t="inlineStr">
        <is>
          <t>참쥐포가위채</t>
        </is>
      </c>
      <c r="C84" t="inlineStr">
        <is>
          <t>수입산</t>
        </is>
      </c>
      <c r="D84" t="inlineStr">
        <is>
          <t>0.7*7cm로 적당한 굵기로 채썰어짐</t>
        </is>
      </c>
      <c r="E84" t="inlineStr">
        <is>
          <t>kg</t>
        </is>
      </c>
      <c r="F84" t="n">
        <v>33750</v>
      </c>
      <c r="G84" t="inlineStr">
        <is>
          <t>*</t>
        </is>
      </c>
      <c r="H84" t="inlineStr"/>
      <c r="I84" t="inlineStr">
        <is>
          <t>★</t>
        </is>
      </c>
      <c r="J84" t="inlineStr">
        <is>
          <t>【사양】쥐치(89.7%), 설탕(6%) 외</t>
        </is>
      </c>
      <c r="K84" t="inlineStr"/>
    </row>
    <row r="85">
      <c r="A85" t="inlineStr"/>
      <c r="B85" t="inlineStr">
        <is>
          <t>참쥐포사각 (D-7전발주요망)</t>
        </is>
      </c>
      <c r="C85" t="inlineStr">
        <is>
          <t>수입산</t>
        </is>
      </c>
      <c r="D85" t="inlineStr">
        <is>
          <t>2*2cm 사각</t>
        </is>
      </c>
      <c r="E85" t="inlineStr">
        <is>
          <t>kg</t>
        </is>
      </c>
      <c r="F85" t="n">
        <v>36000</v>
      </c>
      <c r="G85" t="inlineStr">
        <is>
          <t>*</t>
        </is>
      </c>
      <c r="H85" t="inlineStr"/>
      <c r="I85" t="inlineStr">
        <is>
          <t>★</t>
        </is>
      </c>
      <c r="J85" t="inlineStr">
        <is>
          <t>【사양】쥐치(90%), 설탕(6.7%), 소금(1%) 외 【용도】볶음용 / 수작업</t>
        </is>
      </c>
      <c r="K85" t="inlineStr"/>
    </row>
    <row r="86">
      <c r="A86" t="inlineStr"/>
      <c r="B86" t="inlineStr">
        <is>
          <t>나비참쥐포(새끼쥐치포)</t>
        </is>
      </c>
      <c r="C86" t="inlineStr">
        <is>
          <t>수입산</t>
        </is>
      </c>
      <c r="D86" t="inlineStr"/>
      <c r="E86" t="inlineStr">
        <is>
          <t>kg</t>
        </is>
      </c>
      <c r="F86" t="inlineStr">
        <is>
          <t>일시품절</t>
        </is>
      </c>
      <c r="G86" t="inlineStr">
        <is>
          <t>*</t>
        </is>
      </c>
      <c r="H86" t="inlineStr"/>
      <c r="I86" t="inlineStr">
        <is>
          <t>★</t>
        </is>
      </c>
      <c r="J86" t="inlineStr">
        <is>
          <t>【사양】쥐치(87%),설탕(6.7%) 외 /뼈쥐포</t>
        </is>
      </c>
      <c r="K86" t="inlineStr"/>
    </row>
    <row r="87">
      <c r="A87" t="inlineStr"/>
      <c r="B87" t="inlineStr">
        <is>
          <t>쥐포사각</t>
        </is>
      </c>
      <c r="C87" t="inlineStr">
        <is>
          <t>수입산</t>
        </is>
      </c>
      <c r="D87" t="inlineStr"/>
      <c r="E87" t="inlineStr">
        <is>
          <t>kg</t>
        </is>
      </c>
      <c r="F87" t="inlineStr">
        <is>
          <t>일시품절</t>
        </is>
      </c>
      <c r="G87" t="inlineStr">
        <is>
          <t>*</t>
        </is>
      </c>
      <c r="H87" t="inlineStr"/>
      <c r="I87" t="inlineStr">
        <is>
          <t>★</t>
        </is>
      </c>
      <c r="J87" t="inlineStr">
        <is>
          <t>【사양】 연육(베트남)80%,전분10%,설탕5%,식염2%,L-글루타민산나트륨3% 【용도】볶음용</t>
        </is>
      </c>
      <c r="K87" t="inlineStr"/>
    </row>
    <row r="88">
      <c r="A88" t="inlineStr"/>
      <c r="B88" t="inlineStr">
        <is>
          <t>명엽채(살엽채)</t>
        </is>
      </c>
      <c r="C88" t="inlineStr">
        <is>
          <t>수입산</t>
        </is>
      </c>
      <c r="D88" t="inlineStr">
        <is>
          <t>넓이 2~3mm/길이10~15cm</t>
        </is>
      </c>
      <c r="E88" t="inlineStr">
        <is>
          <t>kg</t>
        </is>
      </c>
      <c r="F88" t="n">
        <v>13350</v>
      </c>
      <c r="G88" t="inlineStr">
        <is>
          <t>*</t>
        </is>
      </c>
      <c r="H88" t="inlineStr"/>
      <c r="I88" t="inlineStr">
        <is>
          <t>★</t>
        </is>
      </c>
      <c r="J88" t="inlineStr">
        <is>
          <t>【사양】연육(84.57%), 전분(4%), 설탕(7%), 식염(2%) 외</t>
        </is>
      </c>
      <c r="K88" t="inlineStr"/>
    </row>
    <row r="89">
      <c r="A89" t="inlineStr"/>
      <c r="B89" t="inlineStr">
        <is>
          <t>쥐어채</t>
        </is>
      </c>
      <c r="C89" t="inlineStr">
        <is>
          <t>수입산</t>
        </is>
      </c>
      <c r="D89" t="inlineStr">
        <is>
          <t>±0.3cm 가는채</t>
        </is>
      </c>
      <c r="E89" t="inlineStr">
        <is>
          <t>kg</t>
        </is>
      </c>
      <c r="F89" t="n">
        <v>13350</v>
      </c>
      <c r="G89" t="inlineStr">
        <is>
          <t>*</t>
        </is>
      </c>
      <c r="H89" t="inlineStr"/>
      <c r="I89" t="inlineStr">
        <is>
          <t>★</t>
        </is>
      </c>
      <c r="J89" t="inlineStr">
        <is>
          <t>【사양】연육(84.57%), 전분(4%), 설탕(7%), 식염(2%) 외</t>
        </is>
      </c>
      <c r="K89" t="inlineStr"/>
    </row>
    <row r="90">
      <c r="A90" t="inlineStr"/>
      <c r="B90" t="inlineStr">
        <is>
          <t>맛살채</t>
        </is>
      </c>
      <c r="C90" t="inlineStr">
        <is>
          <t>수입산</t>
        </is>
      </c>
      <c r="D90" t="inlineStr"/>
      <c r="E90" t="inlineStr">
        <is>
          <t>kg</t>
        </is>
      </c>
      <c r="F90" t="n">
        <v>28950</v>
      </c>
      <c r="G90" t="inlineStr">
        <is>
          <t>*</t>
        </is>
      </c>
      <c r="H90" t="inlineStr"/>
      <c r="I90" t="inlineStr">
        <is>
          <t>★</t>
        </is>
      </c>
      <c r="J90" t="inlineStr">
        <is>
          <t>【사양】맛살87%,설탕10%,소금1%,솔비톨1%,글루타산나트륨1%</t>
        </is>
      </c>
      <c r="K90" t="inlineStr"/>
    </row>
    <row r="91">
      <c r="A91" t="inlineStr">
        <is>
          <t>뱅    어    포</t>
        </is>
      </c>
      <c r="B91" t="inlineStr">
        <is>
          <t>뱅어포/속</t>
        </is>
      </c>
      <c r="C91" t="inlineStr">
        <is>
          <t>국내산</t>
        </is>
      </c>
      <c r="D91" t="inlineStr">
        <is>
          <t>10장/속, ±150g</t>
        </is>
      </c>
      <c r="E91" t="inlineStr">
        <is>
          <t>kg</t>
        </is>
      </c>
      <c r="F91" t="inlineStr">
        <is>
          <t>일시품절</t>
        </is>
      </c>
      <c r="G91" t="inlineStr">
        <is>
          <t>*</t>
        </is>
      </c>
      <c r="H91" t="inlineStr"/>
      <c r="I91" t="inlineStr"/>
      <c r="J91" t="inlineStr"/>
      <c r="K91" t="inlineStr"/>
    </row>
    <row r="92">
      <c r="A92" t="inlineStr"/>
      <c r="B92" t="inlineStr">
        <is>
          <t>뱅어포사각</t>
        </is>
      </c>
      <c r="C92" t="inlineStr">
        <is>
          <t>국내산</t>
        </is>
      </c>
      <c r="D92" t="inlineStr">
        <is>
          <t>5*5cm절단</t>
        </is>
      </c>
      <c r="E92" t="inlineStr">
        <is>
          <t>kg</t>
        </is>
      </c>
      <c r="F92" t="inlineStr">
        <is>
          <t>일시품절</t>
        </is>
      </c>
      <c r="G92" t="inlineStr">
        <is>
          <t>*</t>
        </is>
      </c>
      <c r="H92" t="inlineStr"/>
      <c r="I92" t="inlineStr"/>
      <c r="J92" t="inlineStr"/>
      <c r="K92" t="inlineStr"/>
    </row>
    <row r="93">
      <c r="A93" t="inlineStr">
        <is>
          <t>가   쓰   오   부   시</t>
        </is>
      </c>
      <c r="B93" t="inlineStr">
        <is>
          <t>다시용200g</t>
        </is>
      </c>
      <c r="C93" t="inlineStr">
        <is>
          <t>수입산</t>
        </is>
      </c>
      <c r="D93" t="inlineStr">
        <is>
          <t>200g</t>
        </is>
      </c>
      <c r="E93" t="inlineStr">
        <is>
          <t>봉</t>
        </is>
      </c>
      <c r="F93" t="n">
        <v>9900</v>
      </c>
      <c r="G93" t="inlineStr">
        <is>
          <t>*</t>
        </is>
      </c>
      <c r="H93" t="inlineStr"/>
      <c r="I93" t="inlineStr"/>
      <c r="J93" t="inlineStr"/>
      <c r="K93" t="inlineStr"/>
    </row>
    <row r="94">
      <c r="A94" t="inlineStr"/>
      <c r="B94" t="inlineStr">
        <is>
          <t>다시용500g</t>
        </is>
      </c>
      <c r="C94" t="inlineStr">
        <is>
          <t>수입산</t>
        </is>
      </c>
      <c r="D94" t="inlineStr">
        <is>
          <t>500g</t>
        </is>
      </c>
      <c r="E94" t="inlineStr">
        <is>
          <t>봉</t>
        </is>
      </c>
      <c r="F94" t="n">
        <v>19350</v>
      </c>
      <c r="G94" t="inlineStr">
        <is>
          <t>*</t>
        </is>
      </c>
      <c r="H94" t="inlineStr"/>
      <c r="I94" t="inlineStr"/>
      <c r="J94" t="inlineStr"/>
      <c r="K94" t="inlineStr"/>
    </row>
    <row r="95">
      <c r="A95" t="inlineStr"/>
      <c r="B95" t="inlineStr">
        <is>
          <t>고명용200g</t>
        </is>
      </c>
      <c r="C95" t="inlineStr">
        <is>
          <t>수입산</t>
        </is>
      </c>
      <c r="D95" t="inlineStr">
        <is>
          <t>200g</t>
        </is>
      </c>
      <c r="E95" t="inlineStr">
        <is>
          <t>봉</t>
        </is>
      </c>
      <c r="F95" t="n">
        <v>11400</v>
      </c>
      <c r="G95" t="inlineStr">
        <is>
          <t>*</t>
        </is>
      </c>
      <c r="H95" t="inlineStr"/>
      <c r="I95" t="inlineStr"/>
      <c r="J95" t="inlineStr"/>
      <c r="K95" t="inlineStr"/>
    </row>
    <row r="96">
      <c r="A96" t="inlineStr"/>
      <c r="B96" t="inlineStr">
        <is>
          <t>고명용500g</t>
        </is>
      </c>
      <c r="C96" t="inlineStr">
        <is>
          <t>수입산</t>
        </is>
      </c>
      <c r="D96" t="inlineStr">
        <is>
          <t>500g</t>
        </is>
      </c>
      <c r="E96" t="inlineStr">
        <is>
          <t>봉</t>
        </is>
      </c>
      <c r="F96" t="n">
        <v>25950</v>
      </c>
      <c r="G96" t="inlineStr">
        <is>
          <t>*</t>
        </is>
      </c>
      <c r="H96" t="inlineStr"/>
      <c r="I96" t="inlineStr"/>
      <c r="J96" t="inlineStr"/>
      <c r="K96" t="inlineStr"/>
    </row>
    <row r="97">
      <c r="A97" t="inlineStr">
        <is>
          <t>일
미</t>
        </is>
      </c>
      <c r="B97" t="inlineStr">
        <is>
          <t xml:space="preserve">일미채                   </t>
        </is>
      </c>
      <c r="C97" t="inlineStr">
        <is>
          <t>국내산</t>
        </is>
      </c>
      <c r="D97" t="inlineStr">
        <is>
          <t>백색의 가는    조미오징어채</t>
        </is>
      </c>
      <c r="E97" t="inlineStr">
        <is>
          <t>kg</t>
        </is>
      </c>
      <c r="F97" t="n">
        <v>97500</v>
      </c>
      <c r="G97" t="inlineStr">
        <is>
          <t>*</t>
        </is>
      </c>
      <c r="H97" t="inlineStr"/>
      <c r="I97" t="inlineStr">
        <is>
          <t>★</t>
        </is>
      </c>
      <c r="J97" t="inlineStr">
        <is>
          <t>【사양】오징어(80.5%), 설탕(6.3%), 식염(2.01%) 외</t>
        </is>
      </c>
      <c r="K97" t="inlineStr"/>
    </row>
    <row r="98">
      <c r="A98" t="inlineStr"/>
      <c r="B98" t="inlineStr">
        <is>
          <t xml:space="preserve">일미채 </t>
        </is>
      </c>
      <c r="C98" t="inlineStr">
        <is>
          <t>수입산</t>
        </is>
      </c>
      <c r="D98" t="inlineStr"/>
      <c r="E98" t="inlineStr">
        <is>
          <t>kg</t>
        </is>
      </c>
      <c r="F98" t="n">
        <v>36000</v>
      </c>
      <c r="G98" t="inlineStr">
        <is>
          <t>*</t>
        </is>
      </c>
      <c r="H98" t="inlineStr">
        <is>
          <t>▲1500</t>
        </is>
      </c>
      <c r="I98" t="inlineStr">
        <is>
          <t>★</t>
        </is>
      </c>
      <c r="J98" t="inlineStr"/>
      <c r="K98" t="inlineStr"/>
    </row>
    <row r="99">
      <c r="A99" t="inlineStr">
        <is>
          <t>진
미</t>
        </is>
      </c>
      <c r="B99" t="inlineStr">
        <is>
          <t xml:space="preserve">진미채                    </t>
        </is>
      </c>
      <c r="C99" t="inlineStr">
        <is>
          <t>국내산</t>
        </is>
      </c>
      <c r="D99" t="inlineStr">
        <is>
          <t>백색의 굵은    조미오징어채</t>
        </is>
      </c>
      <c r="E99" t="inlineStr">
        <is>
          <t>kg</t>
        </is>
      </c>
      <c r="F99" t="n">
        <v>97500</v>
      </c>
      <c r="G99" t="inlineStr">
        <is>
          <t>*</t>
        </is>
      </c>
      <c r="H99" t="inlineStr"/>
      <c r="I99" t="inlineStr">
        <is>
          <t>★</t>
        </is>
      </c>
      <c r="J99" t="inlineStr">
        <is>
          <t>【사양】오징어(83.53%), 설탕(6%), 식염(1.7%) 외</t>
        </is>
      </c>
      <c r="K99" t="inlineStr"/>
    </row>
    <row r="100">
      <c r="A100" t="inlineStr"/>
      <c r="B100" t="inlineStr">
        <is>
          <t xml:space="preserve">진미채              </t>
        </is>
      </c>
      <c r="C100" t="inlineStr">
        <is>
          <t>수입산</t>
        </is>
      </c>
      <c r="D100" t="inlineStr"/>
      <c r="E100" t="inlineStr">
        <is>
          <t>kg</t>
        </is>
      </c>
      <c r="F100" t="n">
        <v>36000</v>
      </c>
      <c r="G100" t="inlineStr">
        <is>
          <t>*</t>
        </is>
      </c>
      <c r="H100" t="inlineStr">
        <is>
          <t>▲1500</t>
        </is>
      </c>
      <c r="I100" t="inlineStr">
        <is>
          <t>★</t>
        </is>
      </c>
      <c r="J100" t="inlineStr"/>
      <c r="K100" t="inlineStr"/>
    </row>
    <row r="101">
      <c r="A101" t="inlineStr">
        <is>
          <t>홍
미</t>
        </is>
      </c>
      <c r="B101" t="inlineStr">
        <is>
          <t xml:space="preserve">홍진미채                  </t>
        </is>
      </c>
      <c r="C101" t="inlineStr">
        <is>
          <t>국내산</t>
        </is>
      </c>
      <c r="D101" t="inlineStr">
        <is>
          <t>붉은색의 굵은   조미오징어채</t>
        </is>
      </c>
      <c r="E101" t="inlineStr">
        <is>
          <t>kg</t>
        </is>
      </c>
      <c r="F101" t="inlineStr">
        <is>
          <t>일시품절</t>
        </is>
      </c>
      <c r="G101" t="inlineStr">
        <is>
          <t>*</t>
        </is>
      </c>
      <c r="H101" t="inlineStr"/>
      <c r="I101" t="inlineStr">
        <is>
          <t>★</t>
        </is>
      </c>
      <c r="J101" t="inlineStr">
        <is>
          <t>【사양】오징어(83.53%), 설탕(6%), 식염(2%) 외</t>
        </is>
      </c>
      <c r="K101" t="inlineStr"/>
    </row>
    <row r="102">
      <c r="A102" t="inlineStr"/>
      <c r="B102" t="inlineStr">
        <is>
          <t xml:space="preserve">홍진미채  </t>
        </is>
      </c>
      <c r="C102" t="inlineStr">
        <is>
          <t>수입산</t>
        </is>
      </c>
      <c r="D102" t="inlineStr"/>
      <c r="E102" t="inlineStr">
        <is>
          <t>kg</t>
        </is>
      </c>
      <c r="F102" t="n">
        <v>33750</v>
      </c>
      <c r="G102" t="inlineStr">
        <is>
          <t>*</t>
        </is>
      </c>
      <c r="H102" t="inlineStr"/>
      <c r="I102" t="inlineStr">
        <is>
          <t>★</t>
        </is>
      </c>
      <c r="J102" t="inlineStr"/>
      <c r="K102" t="inlineStr"/>
    </row>
    <row r="103">
      <c r="A103" t="inlineStr">
        <is>
          <t>실   채</t>
        </is>
      </c>
      <c r="B103" t="inlineStr">
        <is>
          <t>오징어실채</t>
        </is>
      </c>
      <c r="C103" t="inlineStr">
        <is>
          <t>국내산</t>
        </is>
      </c>
      <c r="D103" t="inlineStr">
        <is>
          <t>백색의 가는 실채 조미오징어채</t>
        </is>
      </c>
      <c r="E103" t="inlineStr">
        <is>
          <t>kg</t>
        </is>
      </c>
      <c r="F103" t="inlineStr">
        <is>
          <t>일시품절</t>
        </is>
      </c>
      <c r="G103" t="inlineStr">
        <is>
          <t>*</t>
        </is>
      </c>
      <c r="H103" t="inlineStr"/>
      <c r="I103" t="inlineStr">
        <is>
          <t>★</t>
        </is>
      </c>
      <c r="J103" t="inlineStr">
        <is>
          <t>【사양】오징어(80.5%), 설탕(6.3%), 식염(2.01%) 외</t>
        </is>
      </c>
      <c r="K103" t="inlineStr"/>
    </row>
    <row r="104">
      <c r="A104" t="inlineStr"/>
      <c r="B104" t="inlineStr">
        <is>
          <t>오징어실채</t>
        </is>
      </c>
      <c r="C104" t="inlineStr">
        <is>
          <t>수입산</t>
        </is>
      </c>
      <c r="D104" t="inlineStr"/>
      <c r="E104" t="inlineStr">
        <is>
          <t>kg</t>
        </is>
      </c>
      <c r="F104" t="n">
        <v>41100</v>
      </c>
      <c r="G104" t="inlineStr">
        <is>
          <t>*</t>
        </is>
      </c>
      <c r="H104" t="inlineStr"/>
      <c r="I104" t="inlineStr">
        <is>
          <t>★</t>
        </is>
      </c>
      <c r="J104" t="inlineStr"/>
      <c r="K104" t="inlineStr"/>
    </row>
    <row r="105">
      <c r="A105" t="inlineStr">
        <is>
          <t>기   타</t>
        </is>
      </c>
      <c r="B105" t="inlineStr">
        <is>
          <t>건꼴뚜기</t>
        </is>
      </c>
      <c r="C105" t="inlineStr">
        <is>
          <t>국내산</t>
        </is>
      </c>
      <c r="D105" t="inlineStr"/>
      <c r="E105" t="inlineStr">
        <is>
          <t>kg</t>
        </is>
      </c>
      <c r="F105" t="inlineStr">
        <is>
          <t>일시품절</t>
        </is>
      </c>
      <c r="G105" t="inlineStr">
        <is>
          <t>*</t>
        </is>
      </c>
      <c r="H105" t="inlineStr"/>
      <c r="I105" t="inlineStr"/>
      <c r="J105" t="inlineStr">
        <is>
          <t>【사양】말린꼴뚜기 100%</t>
        </is>
      </c>
      <c r="K105" t="inlineStr"/>
    </row>
    <row r="106">
      <c r="A106" t="inlineStr"/>
      <c r="B106" t="inlineStr">
        <is>
          <t>건홍합</t>
        </is>
      </c>
      <c r="C106" t="inlineStr">
        <is>
          <t>국내산</t>
        </is>
      </c>
      <c r="D106" t="inlineStr"/>
      <c r="E106" t="inlineStr">
        <is>
          <t>kg</t>
        </is>
      </c>
      <c r="F106" t="n">
        <v>45000</v>
      </c>
      <c r="G106" t="inlineStr">
        <is>
          <t>*</t>
        </is>
      </c>
      <c r="H106" t="inlineStr"/>
      <c r="I106" t="inlineStr"/>
      <c r="J106" t="inlineStr">
        <is>
          <t>【사양】말린홍합 100%</t>
        </is>
      </c>
      <c r="K106" t="inlineStr"/>
    </row>
    <row r="107">
      <c r="A107" t="inlineStr">
        <is>
          <t xml:space="preserve">    ◈ 버섯류 </t>
        </is>
      </c>
      <c r="B107" t="inlineStr"/>
      <c r="C107" t="inlineStr"/>
      <c r="D107" t="inlineStr"/>
      <c r="E107" t="inlineStr"/>
      <c r="F107" t="inlineStr"/>
      <c r="G107" t="inlineStr"/>
      <c r="H107" t="inlineStr"/>
      <c r="I107" t="inlineStr"/>
      <c r="J107" t="inlineStr"/>
      <c r="K107" t="inlineStr"/>
    </row>
    <row r="108">
      <c r="A108" t="inlineStr">
        <is>
          <t>구분</t>
        </is>
      </c>
      <c r="B108" t="inlineStr">
        <is>
          <t>제   품   명</t>
        </is>
      </c>
      <c r="C108" t="inlineStr">
        <is>
          <t>원산지</t>
        </is>
      </c>
      <c r="D108" t="inlineStr">
        <is>
          <t>제 품 규 격</t>
        </is>
      </c>
      <c r="E108" t="inlineStr">
        <is>
          <t>단위</t>
        </is>
      </c>
      <c r="F108" t="inlineStr">
        <is>
          <t>봉,kg</t>
        </is>
      </c>
      <c r="G108" t="inlineStr">
        <is>
          <t>박스</t>
        </is>
      </c>
      <c r="H108" t="inlineStr">
        <is>
          <t>변동</t>
        </is>
      </c>
      <c r="I108" t="inlineStr">
        <is>
          <t>과세</t>
        </is>
      </c>
      <c r="J108" t="inlineStr">
        <is>
          <t>제품특징 및 용도설명</t>
        </is>
      </c>
      <c r="K108" t="inlineStr">
        <is>
          <t>HACCP</t>
        </is>
      </c>
    </row>
    <row r="109">
      <c r="A109" t="inlineStr">
        <is>
          <t>버   섯   류</t>
        </is>
      </c>
      <c r="B109" t="inlineStr">
        <is>
          <t>건목이버섯</t>
        </is>
      </c>
      <c r="C109" t="inlineStr">
        <is>
          <t>중국산</t>
        </is>
      </c>
      <c r="D109" t="inlineStr"/>
      <c r="E109" t="inlineStr">
        <is>
          <t>kg</t>
        </is>
      </c>
      <c r="F109" t="n">
        <v>37500</v>
      </c>
      <c r="G109" t="inlineStr">
        <is>
          <t>*</t>
        </is>
      </c>
      <c r="H109" t="inlineStr"/>
      <c r="I109" t="inlineStr"/>
      <c r="J109" t="inlineStr">
        <is>
          <t>【사양】살이 두텁고 단단한 것</t>
        </is>
      </c>
      <c r="K109" t="inlineStr"/>
    </row>
    <row r="110">
      <c r="A110" t="inlineStr"/>
      <c r="B110" t="inlineStr">
        <is>
          <t>건표고버섯</t>
        </is>
      </c>
      <c r="C110" t="inlineStr">
        <is>
          <t>국내산</t>
        </is>
      </c>
      <c r="D110" t="inlineStr"/>
      <c r="E110" t="inlineStr">
        <is>
          <t>kg</t>
        </is>
      </c>
      <c r="F110" t="n">
        <v>65850</v>
      </c>
      <c r="G110" t="inlineStr">
        <is>
          <t>*</t>
        </is>
      </c>
      <c r="H110" t="inlineStr"/>
      <c r="I110" t="inlineStr"/>
      <c r="J110" t="inlineStr">
        <is>
          <t>【사양】갓이 피지 않은 향고</t>
        </is>
      </c>
      <c r="K110" t="inlineStr"/>
    </row>
    <row r="111">
      <c r="A111" t="inlineStr"/>
      <c r="B111" t="inlineStr">
        <is>
          <t>건표고버섯</t>
        </is>
      </c>
      <c r="C111" t="inlineStr">
        <is>
          <t>중국산</t>
        </is>
      </c>
      <c r="D111" t="inlineStr"/>
      <c r="E111" t="inlineStr">
        <is>
          <t>kg</t>
        </is>
      </c>
      <c r="F111" t="n">
        <v>40500</v>
      </c>
      <c r="G111" t="inlineStr">
        <is>
          <t>*</t>
        </is>
      </c>
      <c r="H111" t="inlineStr"/>
      <c r="I111" t="inlineStr"/>
      <c r="J111" t="inlineStr">
        <is>
          <t>【사양】갓이 피지 않은 향고</t>
        </is>
      </c>
      <c r="K111" t="inlineStr"/>
    </row>
    <row r="112">
      <c r="A112" t="inlineStr"/>
      <c r="B112" t="inlineStr">
        <is>
          <t>건표고버섯슬라이스</t>
        </is>
      </c>
      <c r="C112" t="inlineStr">
        <is>
          <t>중국산</t>
        </is>
      </c>
      <c r="D112" t="inlineStr"/>
      <c r="E112" t="inlineStr">
        <is>
          <t>kg</t>
        </is>
      </c>
      <c r="F112" t="n">
        <v>33150</v>
      </c>
      <c r="G112" t="inlineStr">
        <is>
          <t>*</t>
        </is>
      </c>
      <c r="H112" t="inlineStr"/>
      <c r="I112" t="inlineStr"/>
      <c r="J112" t="inlineStr">
        <is>
          <t>【사양】0.2cm 채작업</t>
        </is>
      </c>
      <c r="K112" t="inlineStr"/>
    </row>
    <row r="113">
      <c r="A113" t="inlineStr"/>
      <c r="B113" t="inlineStr">
        <is>
          <t>건표고버섯후레이크</t>
        </is>
      </c>
      <c r="C113" t="inlineStr">
        <is>
          <t>국내산</t>
        </is>
      </c>
      <c r="D113" t="inlineStr"/>
      <c r="E113" t="inlineStr">
        <is>
          <t>kg</t>
        </is>
      </c>
      <c r="F113" t="n">
        <v>39000</v>
      </c>
      <c r="G113" t="inlineStr">
        <is>
          <t>*</t>
        </is>
      </c>
      <c r="H113" t="inlineStr">
        <is>
          <t>변경입고</t>
        </is>
      </c>
      <c r="I113" t="inlineStr"/>
      <c r="J113" t="inlineStr">
        <is>
          <t>※원산지 변경</t>
        </is>
      </c>
      <c r="K113" t="inlineStr"/>
    </row>
    <row r="114">
      <c r="A114" t="inlineStr">
        <is>
          <t xml:space="preserve">    ◈ 가루류 </t>
        </is>
      </c>
      <c r="B114" t="inlineStr"/>
      <c r="C114" t="inlineStr"/>
      <c r="D114" t="inlineStr"/>
      <c r="E114" t="inlineStr"/>
      <c r="F114" t="inlineStr"/>
      <c r="G114" t="inlineStr"/>
      <c r="H114" t="inlineStr"/>
      <c r="I114" t="inlineStr"/>
      <c r="J114" t="inlineStr"/>
      <c r="K114" t="inlineStr"/>
    </row>
    <row r="115">
      <c r="A115" t="inlineStr">
        <is>
          <t>구분</t>
        </is>
      </c>
      <c r="B115" t="inlineStr">
        <is>
          <t>제   품   명</t>
        </is>
      </c>
      <c r="C115" t="inlineStr">
        <is>
          <t>원산지</t>
        </is>
      </c>
      <c r="D115" t="inlineStr">
        <is>
          <t>제 품 규 격</t>
        </is>
      </c>
      <c r="E115" t="inlineStr">
        <is>
          <t>단위</t>
        </is>
      </c>
      <c r="F115" t="inlineStr">
        <is>
          <t>봉,kg</t>
        </is>
      </c>
      <c r="G115" t="inlineStr">
        <is>
          <t>박스</t>
        </is>
      </c>
      <c r="H115" t="inlineStr">
        <is>
          <t>변동</t>
        </is>
      </c>
      <c r="I115" t="inlineStr">
        <is>
          <t>과세</t>
        </is>
      </c>
      <c r="J115" t="inlineStr">
        <is>
          <t>제품특징 및 용도설명</t>
        </is>
      </c>
      <c r="K115" t="inlineStr">
        <is>
          <t>HACCP</t>
        </is>
      </c>
    </row>
    <row r="116">
      <c r="A116" t="inlineStr">
        <is>
          <t>자
연
조
미</t>
        </is>
      </c>
      <c r="B116" t="inlineStr">
        <is>
          <t>멸치가루</t>
        </is>
      </c>
      <c r="C116" t="inlineStr">
        <is>
          <t>국내산</t>
        </is>
      </c>
      <c r="D116" t="inlineStr">
        <is>
          <t>300g(멸치100%)</t>
        </is>
      </c>
      <c r="E116" t="inlineStr">
        <is>
          <t>봉</t>
        </is>
      </c>
      <c r="F116" t="n">
        <v>10500</v>
      </c>
      <c r="G116" t="inlineStr">
        <is>
          <t>*</t>
        </is>
      </c>
      <c r="H116" t="inlineStr"/>
      <c r="I116" t="inlineStr"/>
      <c r="J116" t="inlineStr">
        <is>
          <t>【사양】국내산 멸치를 가루 형태로 만든    자연조미료              【용도】국,무침</t>
        </is>
      </c>
      <c r="K116" t="inlineStr"/>
    </row>
    <row r="117">
      <c r="A117" t="inlineStr"/>
      <c r="B117" t="inlineStr">
        <is>
          <t>새우가루</t>
        </is>
      </c>
      <c r="C117" t="inlineStr">
        <is>
          <t>국내산</t>
        </is>
      </c>
      <c r="D117" t="inlineStr">
        <is>
          <t>250g(분홍새우100%)</t>
        </is>
      </c>
      <c r="E117" t="inlineStr">
        <is>
          <t>봉</t>
        </is>
      </c>
      <c r="F117" t="n">
        <v>11550</v>
      </c>
      <c r="G117" t="inlineStr">
        <is>
          <t>*</t>
        </is>
      </c>
      <c r="H117" t="inlineStr"/>
      <c r="I117" t="inlineStr"/>
      <c r="J117" t="inlineStr">
        <is>
          <t>【사양】국내산 새우를 가루 형태로 만든     자연조미료              【용도】국,무침</t>
        </is>
      </c>
      <c r="K117" t="inlineStr"/>
    </row>
    <row r="118">
      <c r="A118" t="inlineStr">
        <is>
          <t xml:space="preserve">    ◈ 견과 및 임실류 </t>
        </is>
      </c>
      <c r="B118" t="inlineStr"/>
      <c r="C118" t="inlineStr"/>
      <c r="D118" t="inlineStr"/>
      <c r="E118" t="inlineStr"/>
      <c r="F118" t="inlineStr"/>
      <c r="G118" t="inlineStr"/>
      <c r="H118" t="inlineStr"/>
      <c r="I118" t="inlineStr"/>
      <c r="J118" t="inlineStr"/>
      <c r="K118" t="inlineStr"/>
    </row>
    <row r="119">
      <c r="A119" t="inlineStr">
        <is>
          <t>구분</t>
        </is>
      </c>
      <c r="B119" t="inlineStr">
        <is>
          <t>제   품   명</t>
        </is>
      </c>
      <c r="C119" t="inlineStr">
        <is>
          <t>원산지</t>
        </is>
      </c>
      <c r="D119" t="inlineStr">
        <is>
          <t>제 품 규 격</t>
        </is>
      </c>
      <c r="E119" t="inlineStr">
        <is>
          <t>단위</t>
        </is>
      </c>
      <c r="F119" t="inlineStr">
        <is>
          <t>봉,kg</t>
        </is>
      </c>
      <c r="G119" t="inlineStr">
        <is>
          <t>박스</t>
        </is>
      </c>
      <c r="H119" t="inlineStr">
        <is>
          <t>변동</t>
        </is>
      </c>
      <c r="I119" t="inlineStr">
        <is>
          <t>과세</t>
        </is>
      </c>
      <c r="J119" t="inlineStr">
        <is>
          <t>제품특징 및 용도설명</t>
        </is>
      </c>
      <c r="K119" t="inlineStr">
        <is>
          <t>HACCP</t>
        </is>
      </c>
    </row>
    <row r="120">
      <c r="A120" t="inlineStr">
        <is>
          <t>견과류믹스</t>
        </is>
      </c>
      <c r="B120" t="inlineStr">
        <is>
          <t>견과류믹스(볶음용)</t>
        </is>
      </c>
      <c r="C120" t="inlineStr">
        <is>
          <t>별도
표기</t>
        </is>
      </c>
      <c r="D120" t="inlineStr"/>
      <c r="E120" t="inlineStr">
        <is>
          <t>kg</t>
        </is>
      </c>
      <c r="F120" t="n">
        <v>17250</v>
      </c>
      <c r="G120" t="inlineStr">
        <is>
          <t>*</t>
        </is>
      </c>
      <c r="H120" t="inlineStr"/>
      <c r="I120" t="inlineStr"/>
      <c r="J120" t="inlineStr">
        <is>
          <t>【사양】아몬드슬라이스20,땅콩반태20,해바라기씨20,호박씨20,깐호두20</t>
        </is>
      </c>
      <c r="K120" t="inlineStr"/>
    </row>
    <row r="121">
      <c r="A121" t="inlineStr"/>
      <c r="B121" t="inlineStr">
        <is>
          <t>견과류믹스(샐러드용)</t>
        </is>
      </c>
      <c r="C121" t="inlineStr">
        <is>
          <t>별도
표기</t>
        </is>
      </c>
      <c r="D121" t="inlineStr"/>
      <c r="E121" t="inlineStr">
        <is>
          <t>kg</t>
        </is>
      </c>
      <c r="F121" t="n">
        <v>17250</v>
      </c>
      <c r="G121" t="inlineStr">
        <is>
          <t>*</t>
        </is>
      </c>
      <c r="H121" t="inlineStr"/>
      <c r="I121" t="inlineStr"/>
      <c r="J121" t="inlineStr">
        <is>
          <t>【사양】아몬드슬라이스20,땅콩반태20,해바라기씨15,호박씨15,깐호두20,건포도10</t>
        </is>
      </c>
      <c r="K121" t="inlineStr"/>
    </row>
    <row r="122">
      <c r="A122" t="inlineStr">
        <is>
          <t>아    몬    드</t>
        </is>
      </c>
      <c r="B122" t="inlineStr">
        <is>
          <t>아몬드(생슬라이스)</t>
        </is>
      </c>
      <c r="C122" t="inlineStr">
        <is>
          <t>수입산</t>
        </is>
      </c>
      <c r="D122" t="inlineStr"/>
      <c r="E122" t="inlineStr">
        <is>
          <t>kg</t>
        </is>
      </c>
      <c r="F122" t="n">
        <v>21150</v>
      </c>
      <c r="G122" t="inlineStr">
        <is>
          <t>*</t>
        </is>
      </c>
      <c r="H122" t="inlineStr"/>
      <c r="I122" t="inlineStr"/>
      <c r="J122" t="inlineStr">
        <is>
          <t>【사양】볶은 아몬드 슬라이스, 무가미</t>
        </is>
      </c>
      <c r="K122" t="inlineStr"/>
    </row>
    <row r="123">
      <c r="A123" t="inlineStr"/>
      <c r="B123" t="inlineStr">
        <is>
          <t>아몬드(볶음)</t>
        </is>
      </c>
      <c r="C123" t="inlineStr">
        <is>
          <t>수입산</t>
        </is>
      </c>
      <c r="D123" t="inlineStr"/>
      <c r="E123" t="inlineStr">
        <is>
          <t>kg</t>
        </is>
      </c>
      <c r="F123" t="n">
        <v>25200</v>
      </c>
      <c r="G123" t="inlineStr">
        <is>
          <t>*</t>
        </is>
      </c>
      <c r="H123" t="inlineStr"/>
      <c r="I123" t="inlineStr"/>
      <c r="J123" t="inlineStr">
        <is>
          <t>【사양】볶은 통아몬드, 무가미</t>
        </is>
      </c>
      <c r="K123" t="inlineStr"/>
    </row>
    <row r="124">
      <c r="A124" t="inlineStr">
        <is>
          <t>견
과
류</t>
        </is>
      </c>
      <c r="B124" t="inlineStr">
        <is>
          <t>깐은행</t>
        </is>
      </c>
      <c r="C124" t="inlineStr">
        <is>
          <t>국내산</t>
        </is>
      </c>
      <c r="D124" t="inlineStr"/>
      <c r="E124" t="inlineStr">
        <is>
          <t>kg</t>
        </is>
      </c>
      <c r="F124" t="inlineStr">
        <is>
          <t>품  절</t>
        </is>
      </c>
      <c r="G124" t="inlineStr">
        <is>
          <t>*</t>
        </is>
      </c>
      <c r="H124" t="inlineStr"/>
      <c r="I124" t="inlineStr"/>
      <c r="J124" t="inlineStr">
        <is>
          <t>반품불가상품</t>
        </is>
      </c>
      <c r="K124" t="inlineStr"/>
    </row>
    <row r="125">
      <c r="A125" t="inlineStr"/>
      <c r="B125" t="inlineStr">
        <is>
          <t>해바라기씨</t>
        </is>
      </c>
      <c r="C125" t="inlineStr">
        <is>
          <t>중국산</t>
        </is>
      </c>
      <c r="D125" t="inlineStr"/>
      <c r="E125" t="inlineStr">
        <is>
          <t>kg</t>
        </is>
      </c>
      <c r="F125" t="n">
        <v>9000</v>
      </c>
      <c r="G125" t="inlineStr">
        <is>
          <t>*</t>
        </is>
      </c>
      <c r="H125" t="inlineStr"/>
      <c r="I125" t="inlineStr"/>
      <c r="J125" t="inlineStr">
        <is>
          <t>【사양】해바라기씨 100%</t>
        </is>
      </c>
      <c r="K125" t="inlineStr"/>
    </row>
    <row r="126">
      <c r="A126" t="inlineStr"/>
      <c r="B126" t="inlineStr">
        <is>
          <t>깐호두</t>
        </is>
      </c>
      <c r="C126" t="inlineStr">
        <is>
          <t>수입산</t>
        </is>
      </c>
      <c r="D126" t="inlineStr"/>
      <c r="E126" t="inlineStr">
        <is>
          <t>kg</t>
        </is>
      </c>
      <c r="F126" t="n">
        <v>22050</v>
      </c>
      <c r="G126" t="inlineStr">
        <is>
          <t>*</t>
        </is>
      </c>
      <c r="H126" t="inlineStr"/>
      <c r="I126" t="inlineStr"/>
      <c r="J126" t="inlineStr">
        <is>
          <t>【사양】깐호두 100%</t>
        </is>
      </c>
      <c r="K126" t="inlineStr"/>
    </row>
    <row r="127">
      <c r="A127" t="inlineStr"/>
      <c r="B127" t="inlineStr">
        <is>
          <t>호박씨</t>
        </is>
      </c>
      <c r="C127" t="inlineStr">
        <is>
          <t>중국산</t>
        </is>
      </c>
      <c r="D127" t="inlineStr"/>
      <c r="E127" t="inlineStr">
        <is>
          <t>kg</t>
        </is>
      </c>
      <c r="F127" t="n">
        <v>17550</v>
      </c>
      <c r="G127" t="inlineStr">
        <is>
          <t>*</t>
        </is>
      </c>
      <c r="H127" t="inlineStr"/>
      <c r="I127" t="inlineStr"/>
      <c r="J127" t="inlineStr">
        <is>
          <t>【사양】호박씨 100%</t>
        </is>
      </c>
      <c r="K127" t="inlineStr"/>
    </row>
    <row r="128">
      <c r="A128" t="inlineStr"/>
      <c r="B128" t="inlineStr">
        <is>
          <t>건포도</t>
        </is>
      </c>
      <c r="C128" t="inlineStr">
        <is>
          <t>수입산</t>
        </is>
      </c>
      <c r="D128" t="inlineStr"/>
      <c r="E128" t="inlineStr">
        <is>
          <t>kg</t>
        </is>
      </c>
      <c r="F128" t="n">
        <v>13650</v>
      </c>
      <c r="G128" t="inlineStr">
        <is>
          <t>*</t>
        </is>
      </c>
      <c r="H128" t="inlineStr"/>
      <c r="I128" t="inlineStr">
        <is>
          <t>★</t>
        </is>
      </c>
      <c r="J128" t="inlineStr"/>
      <c r="K128" t="inlineStr"/>
    </row>
    <row r="129">
      <c r="A129" t="inlineStr"/>
      <c r="B129" t="inlineStr">
        <is>
          <t>캐슈넛</t>
        </is>
      </c>
      <c r="C129" t="inlineStr">
        <is>
          <t>수입산</t>
        </is>
      </c>
      <c r="D129" t="inlineStr"/>
      <c r="E129" t="inlineStr">
        <is>
          <t>kg</t>
        </is>
      </c>
      <c r="F129" t="n">
        <v>21600</v>
      </c>
      <c r="G129" t="inlineStr">
        <is>
          <t>*</t>
        </is>
      </c>
      <c r="H129" t="inlineStr"/>
      <c r="I129" t="inlineStr"/>
      <c r="J129" t="inlineStr">
        <is>
          <t>【사양】캐슈넛 100%</t>
        </is>
      </c>
      <c r="K129" t="inlineStr"/>
    </row>
    <row r="130">
      <c r="A130" t="inlineStr"/>
      <c r="B130" t="inlineStr">
        <is>
          <t>생알땅콩</t>
        </is>
      </c>
      <c r="C130" t="inlineStr">
        <is>
          <t>국내산</t>
        </is>
      </c>
      <c r="D130" t="inlineStr"/>
      <c r="E130" t="inlineStr">
        <is>
          <t>kg</t>
        </is>
      </c>
      <c r="F130" t="n">
        <v>32100</v>
      </c>
      <c r="G130" t="inlineStr">
        <is>
          <t>*</t>
        </is>
      </c>
      <c r="H130" t="inlineStr">
        <is>
          <t>▲2400</t>
        </is>
      </c>
      <c r="I130" t="inlineStr"/>
      <c r="J130" t="inlineStr">
        <is>
          <t>【사양】땅콩100% 외피제거</t>
        </is>
      </c>
      <c r="K130" t="inlineStr"/>
    </row>
    <row r="131">
      <c r="A131" t="inlineStr"/>
      <c r="B131" t="inlineStr">
        <is>
          <t>볶음땅콩</t>
        </is>
      </c>
      <c r="C131" t="inlineStr">
        <is>
          <t>국내산</t>
        </is>
      </c>
      <c r="D131" t="inlineStr"/>
      <c r="E131" t="inlineStr">
        <is>
          <t>kg</t>
        </is>
      </c>
      <c r="F131" t="n">
        <v>28500</v>
      </c>
      <c r="G131" t="inlineStr">
        <is>
          <t>*</t>
        </is>
      </c>
      <c r="H131" t="inlineStr"/>
      <c r="I131" t="inlineStr"/>
      <c r="J131" t="inlineStr">
        <is>
          <t>【사양】볶은땅콩100% 외피제거</t>
        </is>
      </c>
      <c r="K131" t="inlineStr"/>
    </row>
    <row r="132">
      <c r="A132" t="inlineStr"/>
      <c r="B132" t="inlineStr">
        <is>
          <t>볶음땅콩(알땅콩)</t>
        </is>
      </c>
      <c r="C132" t="inlineStr">
        <is>
          <t>국내산</t>
        </is>
      </c>
      <c r="D132" t="inlineStr"/>
      <c r="E132" t="inlineStr">
        <is>
          <t>kg</t>
        </is>
      </c>
      <c r="F132" t="n">
        <v>35250</v>
      </c>
      <c r="G132" t="inlineStr">
        <is>
          <t>*</t>
        </is>
      </c>
      <c r="H132" t="inlineStr"/>
      <c r="I132" t="inlineStr"/>
      <c r="J132" t="inlineStr">
        <is>
          <t>【사양】볶은땅콩100% 내피제거</t>
        </is>
      </c>
      <c r="K132" t="inlineStr"/>
    </row>
    <row r="133">
      <c r="A133" t="inlineStr"/>
      <c r="B133" t="inlineStr">
        <is>
          <t>땅콩반태</t>
        </is>
      </c>
      <c r="C133" t="inlineStr">
        <is>
          <t>국내산</t>
        </is>
      </c>
      <c r="D133" t="inlineStr"/>
      <c r="E133" t="inlineStr">
        <is>
          <t>kg</t>
        </is>
      </c>
      <c r="F133" t="n">
        <v>19950</v>
      </c>
      <c r="G133" t="inlineStr">
        <is>
          <t>*</t>
        </is>
      </c>
      <c r="H133" t="inlineStr"/>
      <c r="I133" t="inlineStr"/>
      <c r="J133" t="inlineStr">
        <is>
          <t>【사양】볶음땅콩 1/2</t>
        </is>
      </c>
      <c r="K133" t="inlineStr"/>
    </row>
    <row r="134">
      <c r="A134" t="inlineStr"/>
      <c r="B134" t="inlineStr">
        <is>
          <t>땅콩분태</t>
        </is>
      </c>
      <c r="C134" t="inlineStr">
        <is>
          <t>국내산</t>
        </is>
      </c>
      <c r="D134" t="inlineStr"/>
      <c r="E134" t="inlineStr">
        <is>
          <t>kg</t>
        </is>
      </c>
      <c r="F134" t="n">
        <v>19950</v>
      </c>
      <c r="G134" t="inlineStr">
        <is>
          <t>*</t>
        </is>
      </c>
      <c r="H134" t="inlineStr"/>
      <c r="I134" t="inlineStr"/>
      <c r="J134" t="inlineStr">
        <is>
          <t>【사양】땅콩조각</t>
        </is>
      </c>
      <c r="K134" t="inlineStr"/>
    </row>
    <row r="135">
      <c r="A135" t="inlineStr"/>
      <c r="B135" t="inlineStr">
        <is>
          <t>땅콩분말</t>
        </is>
      </c>
      <c r="C135" t="inlineStr">
        <is>
          <t>국내산</t>
        </is>
      </c>
      <c r="D135" t="inlineStr"/>
      <c r="E135" t="inlineStr">
        <is>
          <t>kg</t>
        </is>
      </c>
      <c r="F135" t="n">
        <v>19950</v>
      </c>
      <c r="G135" t="inlineStr">
        <is>
          <t>*</t>
        </is>
      </c>
      <c r="H135" t="inlineStr"/>
      <c r="I135" t="inlineStr"/>
      <c r="J135" t="inlineStr">
        <is>
          <t>【사양】땅콩가루</t>
        </is>
      </c>
      <c r="K135" t="inlineStr"/>
    </row>
    <row r="136">
      <c r="A136" t="inlineStr"/>
      <c r="B136" t="inlineStr">
        <is>
          <t>건크랜베리</t>
        </is>
      </c>
      <c r="C136" t="inlineStr">
        <is>
          <t>수입산</t>
        </is>
      </c>
      <c r="D136" t="inlineStr"/>
      <c r="E136" t="inlineStr">
        <is>
          <t>kg</t>
        </is>
      </c>
      <c r="F136" t="n">
        <v>19500</v>
      </c>
      <c r="G136" t="inlineStr"/>
      <c r="H136" t="inlineStr"/>
      <c r="I136" t="inlineStr"/>
      <c r="J136" t="inlineStr"/>
      <c r="K136" t="inlineStr"/>
    </row>
  </sheetData>
  <hyperlinks>
    <hyperlink ref="A2" r:id="rId1"/>
  </hyperlinks>
  <pageMargins left="0.75" right="0.75" top="1" bottom="1" header="0.5" footer="0.5"/>
</worksheet>
</file>

<file path=xl/worksheets/sheet25.xml><?xml version="1.0" encoding="utf-8"?>
<worksheet xmlns:r="http://schemas.openxmlformats.org/officeDocument/2006/relationships" xmlns="http://schemas.openxmlformats.org/spreadsheetml/2006/main">
  <sheetPr>
    <outlinePr summaryBelow="1" summaryRight="1"/>
    <pageSetUpPr/>
  </sheetPr>
  <dimension ref="A1:K6"/>
  <sheetViews>
    <sheetView workbookViewId="0">
      <selection activeCell="A1" sqref="A1"/>
    </sheetView>
  </sheetViews>
  <sheetFormatPr baseColWidth="8" defaultRowHeight="15"/>
  <sheetData>
    <row r="1">
      <c r="A1" t="inlineStr">
        <is>
          <t>5828_용봉_대림씨푸드+6월+단가.xlsx</t>
        </is>
      </c>
    </row>
    <row r="2">
      <c r="A2" t="inlineStr">
        <is>
          <t>https://school062.com/bbs/board.php?bo_table=product_02&amp;wr_id=5828</t>
        </is>
      </c>
    </row>
    <row r="3">
      <c r="A3" s="1" t="inlineStr">
        <is>
          <t xml:space="preserve">     ◈ 튀김류</t>
        </is>
      </c>
      <c r="B3" s="1" t="inlineStr"/>
      <c r="C3" s="1" t="inlineStr"/>
      <c r="D3" s="1" t="inlineStr"/>
      <c r="E3" s="1" t="inlineStr"/>
      <c r="F3" s="1" t="inlineStr"/>
      <c r="G3" s="1" t="inlineStr"/>
      <c r="H3" s="1" t="inlineStr"/>
      <c r="I3" s="1" t="inlineStr"/>
      <c r="J3" s="1" t="inlineStr"/>
      <c r="K3" s="1" t="inlineStr"/>
    </row>
    <row r="4">
      <c r="A4" t="inlineStr">
        <is>
          <t>구분</t>
        </is>
      </c>
      <c r="B4" t="inlineStr">
        <is>
          <t>제   품   명</t>
        </is>
      </c>
      <c r="C4" t="inlineStr">
        <is>
          <t>원산지</t>
        </is>
      </c>
      <c r="D4" t="inlineStr">
        <is>
          <t>제 품 규 격</t>
        </is>
      </c>
      <c r="E4" t="inlineStr">
        <is>
          <t>단위</t>
        </is>
      </c>
      <c r="F4" t="inlineStr"/>
      <c r="G4" t="inlineStr"/>
      <c r="H4" t="inlineStr">
        <is>
          <t>변동</t>
        </is>
      </c>
      <c r="I4" t="inlineStr">
        <is>
          <t>제품사양 및 용도설명</t>
        </is>
      </c>
      <c r="J4" t="inlineStr">
        <is>
          <t>과세</t>
        </is>
      </c>
      <c r="K4" t="inlineStr">
        <is>
          <t>HACCP</t>
        </is>
      </c>
    </row>
    <row r="5">
      <c r="A5" t="inlineStr"/>
      <c r="B5" t="inlineStr"/>
      <c r="C5" t="inlineStr"/>
      <c r="D5" t="inlineStr"/>
      <c r="E5" t="inlineStr"/>
      <c r="F5" t="inlineStr"/>
      <c r="G5" t="inlineStr">
        <is>
          <t>냉장</t>
        </is>
      </c>
      <c r="H5" t="inlineStr"/>
      <c r="I5" t="inlineStr"/>
      <c r="J5" t="inlineStr"/>
      <c r="K5" t="inlineStr"/>
    </row>
    <row r="6">
      <c r="A6" t="inlineStr">
        <is>
          <t>까    스</t>
        </is>
      </c>
      <c r="B6" t="inlineStr">
        <is>
          <t>★신제품★      꽉찬 새우까스   (새우함유 55%)</t>
        </is>
      </c>
      <c r="C6" t="inlineStr">
        <is>
          <t>인도    네시아</t>
        </is>
      </c>
      <c r="D6" t="inlineStr">
        <is>
          <t>50g*20개입</t>
        </is>
      </c>
      <c r="E6" t="inlineStr">
        <is>
          <t>봉</t>
        </is>
      </c>
      <c r="F6" t="n">
        <v>15000</v>
      </c>
      <c r="G6" t="inlineStr">
        <is>
          <t>*</t>
        </is>
      </c>
      <c r="H6" t="inlineStr"/>
      <c r="I6" t="inlineStr">
        <is>
          <t xml:space="preserve">【사양】봉/ 1kg (50g * 20개)                【함량】흰다리새우 55%, 연육 19%, 빵가루,        정제수, 배터믹스 등                                      </t>
        </is>
      </c>
      <c r="J6" t="inlineStr">
        <is>
          <t>★</t>
        </is>
      </c>
      <c r="K6" t="inlineStr"/>
    </row>
  </sheetData>
  <hyperlinks>
    <hyperlink ref="A2" r:id="rId1"/>
  </hyperlinks>
  <pageMargins left="0.75" right="0.75" top="1" bottom="1" header="0.5" footer="0.5"/>
</worksheet>
</file>

<file path=xl/worksheets/sheet26.xml><?xml version="1.0" encoding="utf-8"?>
<worksheet xmlns:r="http://schemas.openxmlformats.org/officeDocument/2006/relationships" xmlns="http://schemas.openxmlformats.org/spreadsheetml/2006/main">
  <sheetPr>
    <outlinePr summaryBelow="1" summaryRight="1"/>
    <pageSetUpPr/>
  </sheetPr>
  <dimension ref="A1:H65"/>
  <sheetViews>
    <sheetView workbookViewId="0">
      <selection activeCell="A1" sqref="A1"/>
    </sheetView>
  </sheetViews>
  <sheetFormatPr baseColWidth="8" defaultRowHeight="15"/>
  <sheetData>
    <row r="1">
      <c r="A1" t="inlineStr">
        <is>
          <t>5831_다다수산유통_다다수산유통+24.06월.xls</t>
        </is>
      </c>
    </row>
    <row r="2">
      <c r="A2" t="inlineStr">
        <is>
          <t>https://school062.com/bbs/board.php?bo_table=product_02&amp;wr_id=5831</t>
        </is>
      </c>
    </row>
    <row r="3">
      <c r="A3" s="1" t="inlineStr">
        <is>
          <t xml:space="preserve">  다다수산유통  (6월 단가표)</t>
        </is>
      </c>
      <c r="B3" s="1" t="inlineStr"/>
      <c r="C3" s="1" t="inlineStr"/>
      <c r="D3" s="1" t="inlineStr"/>
      <c r="E3" s="1" t="inlineStr"/>
      <c r="F3" s="1" t="inlineStr"/>
      <c r="G3" s="1" t="inlineStr"/>
      <c r="H3" s="1" t="inlineStr"/>
    </row>
    <row r="4">
      <c r="A4" t="inlineStr">
        <is>
          <t xml:space="preserve"> T. 062-655-4177  /  F. 062-654-4177 </t>
        </is>
      </c>
      <c r="B4" t="inlineStr"/>
      <c r="C4" t="inlineStr"/>
      <c r="D4" t="inlineStr"/>
      <c r="E4" t="inlineStr"/>
      <c r="F4" t="inlineStr"/>
      <c r="G4" t="inlineStr"/>
      <c r="H4" t="inlineStr"/>
    </row>
    <row r="5">
      <c r="A5" t="inlineStr">
        <is>
          <t xml:space="preserve">▣어류제품은 재고가 아닌 발주가 들어오면 즉시 가공하여 제공하기 때문에 품질 및 맛이 좋습니다. </t>
        </is>
      </c>
      <c r="B5" t="inlineStr"/>
      <c r="C5" t="inlineStr"/>
      <c r="D5" t="inlineStr"/>
      <c r="E5" t="inlineStr"/>
      <c r="F5" t="inlineStr"/>
      <c r="G5" t="inlineStr"/>
      <c r="H5" t="inlineStr"/>
    </row>
    <row r="6">
      <c r="A6" t="inlineStr">
        <is>
          <t>▣어류절단제품은 5일전에 발주 부탁드립니다.</t>
        </is>
      </c>
      <c r="B6" t="inlineStr"/>
      <c r="C6" t="inlineStr"/>
      <c r="D6" t="inlineStr"/>
      <c r="E6" t="inlineStr"/>
      <c r="F6" t="inlineStr"/>
      <c r="G6" t="inlineStr"/>
      <c r="H6" t="inlineStr"/>
    </row>
    <row r="7">
      <c r="A7" t="inlineStr">
        <is>
          <t xml:space="preserve">▶ 위해요소중점관리기준 (HACCP) 적용업소 지정 (냉동수산식품 - 어류, 연체류)  </t>
        </is>
      </c>
      <c r="B7" t="inlineStr"/>
      <c r="C7" t="inlineStr"/>
      <c r="D7" t="inlineStr"/>
      <c r="E7" t="inlineStr"/>
      <c r="F7" t="inlineStr"/>
      <c r="G7" t="inlineStr"/>
      <c r="H7" t="inlineStr"/>
    </row>
    <row r="8">
      <c r="A8" t="inlineStr">
        <is>
          <t>어종</t>
        </is>
      </c>
      <c r="B8" t="inlineStr">
        <is>
          <t>제   품   명</t>
        </is>
      </c>
      <c r="C8" t="inlineStr">
        <is>
          <t>원산지</t>
        </is>
      </c>
      <c r="D8" t="inlineStr">
        <is>
          <t>제 품 규 격</t>
        </is>
      </c>
      <c r="E8" t="inlineStr">
        <is>
          <t>단위</t>
        </is>
      </c>
      <c r="F8" t="inlineStr">
        <is>
          <t>단가(원)</t>
        </is>
      </c>
      <c r="G8" t="inlineStr"/>
      <c r="H8" t="inlineStr">
        <is>
          <t>제품특징 및 용도설명</t>
        </is>
      </c>
    </row>
    <row r="9">
      <c r="A9" t="inlineStr"/>
      <c r="B9" t="inlineStr"/>
      <c r="C9" t="inlineStr"/>
      <c r="D9" t="inlineStr"/>
      <c r="E9" t="inlineStr"/>
      <c r="F9" t="inlineStr">
        <is>
          <t>냉동</t>
        </is>
      </c>
      <c r="G9" t="inlineStr">
        <is>
          <t>냉장</t>
        </is>
      </c>
      <c r="H9" t="inlineStr"/>
    </row>
    <row r="10">
      <c r="A10" t="inlineStr">
        <is>
          <t>고등어</t>
        </is>
      </c>
      <c r="B10" t="inlineStr">
        <is>
          <t>손포고등어순살 (특大)</t>
        </is>
      </c>
      <c r="C10" t="inlineStr">
        <is>
          <t>국내산</t>
        </is>
      </c>
      <c r="D10" t="inlineStr">
        <is>
          <t>±35g~70g</t>
        </is>
      </c>
      <c r="E10" t="inlineStr">
        <is>
          <t>kg</t>
        </is>
      </c>
      <c r="F10" t="n">
        <v>21500</v>
      </c>
      <c r="G10" t="n">
        <v>22500</v>
      </c>
      <c r="H10" t="inlineStr">
        <is>
          <t xml:space="preserve">[특징]전처리된 고등어를 손포뜬 후 저염
  특大고등어로 작업하는 명품고등어 
[용도] 구이/튀김용
 </t>
        </is>
      </c>
    </row>
    <row r="11">
      <c r="A11" t="inlineStr"/>
      <c r="B11" t="inlineStr">
        <is>
          <t>손포고등어순살 (특大)</t>
        </is>
      </c>
      <c r="C11" t="inlineStr">
        <is>
          <t>노르웨이</t>
        </is>
      </c>
      <c r="D11" t="inlineStr">
        <is>
          <t>±35g~80g</t>
        </is>
      </c>
      <c r="E11" t="inlineStr">
        <is>
          <t>kg</t>
        </is>
      </c>
      <c r="F11" t="n">
        <v>17500</v>
      </c>
      <c r="G11" t="n">
        <v>18500</v>
      </c>
      <c r="H11" t="inlineStr">
        <is>
          <t xml:space="preserve">[특징]전처리된 고등어를 손포뜬 후 저염
  특大고등어로 작업하는 명품고등어 
[용도] 구이/튀김용
 </t>
        </is>
      </c>
    </row>
    <row r="12">
      <c r="A12" t="inlineStr"/>
      <c r="B12" t="inlineStr">
        <is>
          <t>고등어토막-조림 (대)</t>
        </is>
      </c>
      <c r="C12" t="inlineStr">
        <is>
          <t>국내산</t>
        </is>
      </c>
      <c r="D12" t="inlineStr">
        <is>
          <t>±30g~70g</t>
        </is>
      </c>
      <c r="E12" t="inlineStr">
        <is>
          <t>kg</t>
        </is>
      </c>
      <c r="F12" t="n">
        <v>11000</v>
      </c>
      <c r="G12" t="n">
        <v>12000</v>
      </c>
      <c r="H12" t="inlineStr">
        <is>
          <t>[특징]머리,꼬리,내장제거후 절단
  *요청시 구이용 발주도 가능함</t>
        </is>
      </c>
    </row>
    <row r="13">
      <c r="A13" t="inlineStr">
        <is>
          <t>삼치</t>
        </is>
      </c>
      <c r="B13" t="inlineStr">
        <is>
          <t>손포삼치순살 (특大)</t>
        </is>
      </c>
      <c r="C13" t="inlineStr">
        <is>
          <t>국내산</t>
        </is>
      </c>
      <c r="D13" t="inlineStr">
        <is>
          <t>±30g~80g</t>
        </is>
      </c>
      <c r="E13" t="inlineStr">
        <is>
          <t>kg</t>
        </is>
      </c>
      <c r="F13" t="n">
        <v>25500</v>
      </c>
      <c r="G13" t="n">
        <v>26500</v>
      </c>
      <c r="H13" t="inlineStr">
        <is>
          <t xml:space="preserve">[특징] 전처리된 삼치를 손포뜬 후 저염
 특大삼치로 작업하는 명품삼치 
[용도] 구이/튀김용
 </t>
        </is>
      </c>
    </row>
    <row r="14">
      <c r="A14" t="inlineStr"/>
      <c r="B14" t="inlineStr">
        <is>
          <t>삼치토막-구이 (대)</t>
        </is>
      </c>
      <c r="C14" t="inlineStr">
        <is>
          <t>국내산</t>
        </is>
      </c>
      <c r="D14" t="inlineStr">
        <is>
          <t>±30g~80g</t>
        </is>
      </c>
      <c r="E14" t="inlineStr">
        <is>
          <t>kg</t>
        </is>
      </c>
      <c r="F14" t="n">
        <v>14000</v>
      </c>
      <c r="G14" t="n">
        <v>15000</v>
      </c>
      <c r="H14" t="inlineStr">
        <is>
          <t>[특징] 머리,꼬리,내장제거 후 반포 (등뼈있음)
   *요청시 조림용 발주도 가능함</t>
        </is>
      </c>
    </row>
    <row r="15">
      <c r="A15" t="inlineStr">
        <is>
          <t>갈치</t>
        </is>
      </c>
      <c r="B15" t="inlineStr">
        <is>
          <t>제주 은갈치(대) 토막</t>
        </is>
      </c>
      <c r="C15" t="inlineStr">
        <is>
          <t>국내산
(제주)</t>
        </is>
      </c>
      <c r="D15" t="inlineStr">
        <is>
          <t>±30g~70g</t>
        </is>
      </c>
      <c r="E15" t="inlineStr">
        <is>
          <t>kg</t>
        </is>
      </c>
      <c r="F15" t="inlineStr">
        <is>
          <t>*</t>
        </is>
      </c>
      <c r="G15" t="n">
        <v>45000</v>
      </c>
      <c r="H15" t="inlineStr">
        <is>
          <t>[특징] 머리,꼬리,지느러미,내장 제거 후  절단
  *원물 400-500g으로 작업 (대)</t>
        </is>
      </c>
    </row>
    <row r="16">
      <c r="A16" t="inlineStr">
        <is>
          <t>조기</t>
        </is>
      </c>
      <c r="B16" t="inlineStr">
        <is>
          <t>참조기-두절</t>
        </is>
      </c>
      <c r="C16" t="inlineStr">
        <is>
          <t>국내산</t>
        </is>
      </c>
      <c r="D16" t="inlineStr">
        <is>
          <t>50g</t>
        </is>
      </c>
      <c r="E16" t="inlineStr">
        <is>
          <t>kg</t>
        </is>
      </c>
      <c r="F16" t="n">
        <v>30000</v>
      </c>
      <c r="G16" t="inlineStr">
        <is>
          <t>*</t>
        </is>
      </c>
      <c r="H16" t="inlineStr">
        <is>
          <t>[특징] 머리,꼬리,내장,지느러미 제거 후 저염
          (손작업)</t>
        </is>
      </c>
    </row>
    <row r="17">
      <c r="A17" t="inlineStr">
        <is>
          <t>굴비</t>
        </is>
      </c>
      <c r="B17" t="inlineStr">
        <is>
          <t>영광굴비</t>
        </is>
      </c>
      <c r="C17" t="inlineStr">
        <is>
          <t>국내산</t>
        </is>
      </c>
      <c r="D17" t="inlineStr">
        <is>
          <t>1.1-1.2k (55-60g)</t>
        </is>
      </c>
      <c r="E17" t="inlineStr">
        <is>
          <t>두릅</t>
        </is>
      </c>
      <c r="F17" t="n">
        <v>33000</v>
      </c>
      <c r="G17" t="inlineStr">
        <is>
          <t>*</t>
        </is>
      </c>
      <c r="H17" t="inlineStr">
        <is>
          <t>[특징] 법성포 영광굴비가공품</t>
        </is>
      </c>
    </row>
    <row r="18">
      <c r="A18" t="inlineStr"/>
      <c r="B18" t="inlineStr"/>
      <c r="C18" t="inlineStr"/>
      <c r="D18" t="inlineStr">
        <is>
          <t>1.3-1.4k (65-70g)</t>
        </is>
      </c>
      <c r="E18" t="inlineStr">
        <is>
          <t>두릅</t>
        </is>
      </c>
      <c r="F18" t="n">
        <v>40000</v>
      </c>
      <c r="G18" t="inlineStr">
        <is>
          <t>*</t>
        </is>
      </c>
      <c r="H18" t="inlineStr">
        <is>
          <t>[특징] 법성포 영광굴비가공품</t>
        </is>
      </c>
    </row>
    <row r="19">
      <c r="A19" t="inlineStr"/>
      <c r="B19" t="inlineStr"/>
      <c r="C19" t="inlineStr"/>
      <c r="D19" t="inlineStr">
        <is>
          <t>1.6k (80g)</t>
        </is>
      </c>
      <c r="E19" t="inlineStr">
        <is>
          <t>두릅</t>
        </is>
      </c>
      <c r="F19" t="n">
        <v>58000</v>
      </c>
      <c r="G19" t="inlineStr">
        <is>
          <t>*</t>
        </is>
      </c>
      <c r="H19" t="inlineStr">
        <is>
          <t>[특징] 법성포 영광굴비가공품</t>
        </is>
      </c>
    </row>
    <row r="20">
      <c r="A20" t="inlineStr"/>
      <c r="B20" t="inlineStr"/>
      <c r="C20" t="inlineStr"/>
      <c r="D20" t="inlineStr">
        <is>
          <t>1.8k (90g)</t>
        </is>
      </c>
      <c r="E20" t="inlineStr">
        <is>
          <t>두릅</t>
        </is>
      </c>
      <c r="F20" t="n">
        <v>99000</v>
      </c>
      <c r="G20" t="inlineStr"/>
      <c r="H20" t="inlineStr">
        <is>
          <t>[특징] 법성포 영광굴비가공품</t>
        </is>
      </c>
    </row>
    <row r="21">
      <c r="A21" t="inlineStr"/>
      <c r="B21" t="inlineStr"/>
      <c r="C21" t="inlineStr"/>
      <c r="D21" t="inlineStr">
        <is>
          <t>2.0k (100g)</t>
        </is>
      </c>
      <c r="E21" t="inlineStr">
        <is>
          <t>두릅</t>
        </is>
      </c>
      <c r="F21" t="n">
        <v>180000</v>
      </c>
      <c r="G21" t="inlineStr">
        <is>
          <t>*</t>
        </is>
      </c>
      <c r="H21" t="inlineStr">
        <is>
          <t>[특징] 법성포 영광굴비가공품</t>
        </is>
      </c>
    </row>
    <row r="22">
      <c r="A22" t="inlineStr">
        <is>
          <t>장어</t>
        </is>
      </c>
      <c r="B22" t="inlineStr">
        <is>
          <t>건붕장어</t>
        </is>
      </c>
      <c r="C22" t="inlineStr">
        <is>
          <t>국내산</t>
        </is>
      </c>
      <c r="D22" t="inlineStr">
        <is>
          <t>3-4cm절단, ±100개</t>
        </is>
      </c>
      <c r="E22" t="inlineStr">
        <is>
          <t>kg</t>
        </is>
      </c>
      <c r="F22" t="n">
        <v>34000</v>
      </c>
      <c r="G22" t="inlineStr">
        <is>
          <t>*</t>
        </is>
      </c>
      <c r="H22" t="inlineStr">
        <is>
          <t xml:space="preserve">[특징] 머리,꼬리,내장제거 후 포를절단 </t>
        </is>
      </c>
    </row>
    <row r="23">
      <c r="A23" t="inlineStr">
        <is>
          <t>꼬막</t>
        </is>
      </c>
      <c r="B23" t="inlineStr">
        <is>
          <t>새꼬막살</t>
        </is>
      </c>
      <c r="C23" t="inlineStr">
        <is>
          <t>국내산</t>
        </is>
      </c>
      <c r="D23" t="inlineStr">
        <is>
          <t>400개 (±50)</t>
        </is>
      </c>
      <c r="E23" t="inlineStr">
        <is>
          <t>kg</t>
        </is>
      </c>
      <c r="F23" t="n">
        <v>35000</v>
      </c>
      <c r="G23" t="inlineStr">
        <is>
          <t>*</t>
        </is>
      </c>
      <c r="H23" t="inlineStr">
        <is>
          <t>[특징]자숙/탈각-&gt;세척-&gt;광학선별 
        -60 ℃초저온동결 새꼬막(100%)</t>
        </is>
      </c>
    </row>
    <row r="24">
      <c r="A24" t="inlineStr"/>
      <c r="B24" t="inlineStr">
        <is>
          <t>피꼬막살</t>
        </is>
      </c>
      <c r="C24" t="inlineStr">
        <is>
          <t>국내산</t>
        </is>
      </c>
      <c r="D24" t="inlineStr">
        <is>
          <t>100개 (±10)</t>
        </is>
      </c>
      <c r="E24" t="inlineStr">
        <is>
          <t>kg</t>
        </is>
      </c>
      <c r="F24" t="n">
        <v>25000</v>
      </c>
      <c r="G24" t="inlineStr">
        <is>
          <t>*</t>
        </is>
      </c>
      <c r="H24" t="inlineStr">
        <is>
          <t>[특징]자숙/탈각-&gt;세척-&gt;광학선별 
        -60 ℃초저온동결 피꼬막(100%)</t>
        </is>
      </c>
    </row>
    <row r="25">
      <c r="A25" t="inlineStr">
        <is>
          <t>대게</t>
        </is>
      </c>
      <c r="B25" t="inlineStr">
        <is>
          <t>붉은대게다리살</t>
        </is>
      </c>
      <c r="C25" t="inlineStr">
        <is>
          <t>국내산</t>
        </is>
      </c>
      <c r="D25" t="inlineStr">
        <is>
          <t>700g 단위 팩포장</t>
        </is>
      </c>
      <c r="E25" t="inlineStr">
        <is>
          <t>팩</t>
        </is>
      </c>
      <c r="F25" t="n">
        <v>44500</v>
      </c>
      <c r="G25" t="inlineStr">
        <is>
          <t>*</t>
        </is>
      </c>
      <c r="H25" t="inlineStr">
        <is>
          <t>[특징]살이 꽉찬 붉은대게다리살 
          초등기준-70명, 중고등기준-50명</t>
        </is>
      </c>
    </row>
    <row r="26">
      <c r="A26" t="inlineStr"/>
      <c r="B26" t="inlineStr">
        <is>
          <t>붉은대게몸살</t>
        </is>
      </c>
      <c r="C26" t="inlineStr"/>
      <c r="D26" t="inlineStr">
        <is>
          <t>700g 단위 팩포장</t>
        </is>
      </c>
      <c r="E26" t="inlineStr">
        <is>
          <t>팩</t>
        </is>
      </c>
      <c r="F26" t="n">
        <v>33500</v>
      </c>
      <c r="G26" t="inlineStr">
        <is>
          <t>*</t>
        </is>
      </c>
      <c r="H26" t="inlineStr">
        <is>
          <t>[특징]살이 꽉찬 붉은대게몸살
          초등기준-70명, 중고등기준-50명</t>
        </is>
      </c>
    </row>
    <row r="27">
      <c r="A27" t="inlineStr">
        <is>
          <t>랍스터</t>
        </is>
      </c>
      <c r="B27" t="inlineStr">
        <is>
          <t>랍스터테일-가재(바다가재)</t>
        </is>
      </c>
      <c r="C27" t="inlineStr">
        <is>
          <t>캐나다산</t>
        </is>
      </c>
      <c r="D27" t="inlineStr">
        <is>
          <t>110-120g</t>
        </is>
      </c>
      <c r="E27" t="inlineStr">
        <is>
          <t>마리</t>
        </is>
      </c>
      <c r="F27" t="inlineStr">
        <is>
          <t>문의</t>
        </is>
      </c>
      <c r="G27" t="inlineStr">
        <is>
          <t>*</t>
        </is>
      </c>
      <c r="H27" t="inlineStr">
        <is>
          <t>[특징]랍스터테일 1마리-110-120g
          박스포장 4.5k (38-45미/평균40미)</t>
        </is>
      </c>
    </row>
    <row r="28">
      <c r="A28" t="inlineStr">
        <is>
          <t>오징어</t>
        </is>
      </c>
      <c r="B28" t="inlineStr">
        <is>
          <t>오징어채 (손채)</t>
        </is>
      </c>
      <c r="C28" t="inlineStr">
        <is>
          <t>국내산</t>
        </is>
      </c>
      <c r="D28" t="inlineStr">
        <is>
          <t xml:space="preserve">1*7cm </t>
        </is>
      </c>
      <c r="E28" t="inlineStr">
        <is>
          <t>kg</t>
        </is>
      </c>
      <c r="F28" t="inlineStr">
        <is>
          <t>*</t>
        </is>
      </c>
      <c r="G28" t="n">
        <v>34000</v>
      </c>
      <c r="H28" t="inlineStr">
        <is>
          <t>[특징] 비가식부 제거 후 세절(다리포함) 유피
           납품일 하루 전날 손으로 작업 (기계작업X)</t>
        </is>
      </c>
    </row>
    <row r="29">
      <c r="A29" t="inlineStr">
        <is>
          <t>갑오징어</t>
        </is>
      </c>
      <c r="B29" t="inlineStr">
        <is>
          <t>갑오징어 할복 (손질)</t>
        </is>
      </c>
      <c r="C29" t="inlineStr">
        <is>
          <t>국내산</t>
        </is>
      </c>
      <c r="D29" t="inlineStr">
        <is>
          <t>내장 제거 손질 (갑있음)</t>
        </is>
      </c>
      <c r="E29" t="inlineStr">
        <is>
          <t>kg</t>
        </is>
      </c>
      <c r="F29" t="inlineStr">
        <is>
          <t>*</t>
        </is>
      </c>
      <c r="G29" t="n">
        <v>28500</v>
      </c>
      <c r="H29" t="inlineStr">
        <is>
          <t>[특징]  납품일 하루 전날 작업</t>
        </is>
      </c>
    </row>
    <row r="30">
      <c r="A30" t="inlineStr">
        <is>
          <t>아귀</t>
        </is>
      </c>
      <c r="B30" t="inlineStr">
        <is>
          <t>아귀순살</t>
        </is>
      </c>
      <c r="C30" t="inlineStr">
        <is>
          <t>국내산</t>
        </is>
      </c>
      <c r="D30" t="inlineStr">
        <is>
          <t xml:space="preserve">3*3cm,15-20g(깍뚝모양) </t>
        </is>
      </c>
      <c r="E30" t="inlineStr">
        <is>
          <t>kg</t>
        </is>
      </c>
      <c r="F30" t="n">
        <v>26500</v>
      </c>
      <c r="G30" t="inlineStr">
        <is>
          <t>*</t>
        </is>
      </c>
      <c r="H30" t="inlineStr">
        <is>
          <t>[특징] 쫄깃한아귀순살</t>
        </is>
      </c>
    </row>
    <row r="31">
      <c r="A31" t="inlineStr">
        <is>
          <t>키조개</t>
        </is>
      </c>
      <c r="B31" t="inlineStr">
        <is>
          <t>키조개살</t>
        </is>
      </c>
      <c r="C31" t="inlineStr">
        <is>
          <t>국내산</t>
        </is>
      </c>
      <c r="D31" t="inlineStr">
        <is>
          <t>20-30미</t>
        </is>
      </c>
      <c r="E31" t="inlineStr">
        <is>
          <t>kg</t>
        </is>
      </c>
      <c r="F31" t="n">
        <v>77500</v>
      </c>
      <c r="G31" t="n">
        <v>78000</v>
      </c>
      <c r="H31" t="inlineStr">
        <is>
          <t xml:space="preserve">[특징] 키조개살 </t>
        </is>
      </c>
    </row>
    <row r="32">
      <c r="A32" t="inlineStr"/>
      <c r="B32" t="inlineStr">
        <is>
          <t>키조개살슬라이스</t>
        </is>
      </c>
      <c r="C32" t="inlineStr"/>
      <c r="D32" t="inlineStr">
        <is>
          <t>_</t>
        </is>
      </c>
      <c r="E32" t="inlineStr"/>
      <c r="F32" t="inlineStr">
        <is>
          <t>*</t>
        </is>
      </c>
      <c r="G32" t="n">
        <v>79500</v>
      </c>
      <c r="H32" t="inlineStr">
        <is>
          <t>[특징] 키조개살슬라이스</t>
        </is>
      </c>
    </row>
    <row r="33">
      <c r="A33" t="inlineStr"/>
      <c r="B33" t="inlineStr">
        <is>
          <t>키조개살-생물</t>
        </is>
      </c>
      <c r="C33" t="inlineStr"/>
      <c r="D33" t="inlineStr">
        <is>
          <t>_</t>
        </is>
      </c>
      <c r="E33" t="inlineStr"/>
      <c r="F33" t="n">
        <v>83500</v>
      </c>
      <c r="G33" t="inlineStr">
        <is>
          <t>*</t>
        </is>
      </c>
      <c r="H33" t="inlineStr">
        <is>
          <t>[특징] 키조개살 (생물)</t>
        </is>
      </c>
    </row>
    <row r="34">
      <c r="A34" t="inlineStr"/>
      <c r="B34" t="inlineStr">
        <is>
          <t>키조개살슬라이스-생물</t>
        </is>
      </c>
      <c r="C34" t="inlineStr"/>
      <c r="D34" t="inlineStr">
        <is>
          <t>_</t>
        </is>
      </c>
      <c r="E34" t="inlineStr"/>
      <c r="F34" t="inlineStr">
        <is>
          <t>*</t>
        </is>
      </c>
      <c r="G34" t="n">
        <v>85000</v>
      </c>
      <c r="H34" t="inlineStr">
        <is>
          <t>[특징] 키조개살슬라이스 (생물)</t>
        </is>
      </c>
    </row>
    <row r="35">
      <c r="A35" t="inlineStr"/>
      <c r="B35" t="inlineStr">
        <is>
          <t>키조개날개</t>
        </is>
      </c>
      <c r="C35" t="inlineStr"/>
      <c r="D35" t="inlineStr">
        <is>
          <t>_</t>
        </is>
      </c>
      <c r="E35" t="inlineStr"/>
      <c r="F35" t="n">
        <v>12000</v>
      </c>
      <c r="G35" t="n">
        <v>13000</v>
      </c>
      <c r="H35" t="inlineStr">
        <is>
          <t>[특징] 키조개날개</t>
        </is>
      </c>
    </row>
    <row r="36">
      <c r="A36" t="inlineStr">
        <is>
          <t>세트상품</t>
        </is>
      </c>
      <c r="B36" t="inlineStr">
        <is>
          <t>낙지</t>
        </is>
      </c>
      <c r="C36" t="inlineStr">
        <is>
          <t>수입</t>
        </is>
      </c>
      <c r="D36" t="inlineStr">
        <is>
          <t>낙지100%+볶음양념소스</t>
        </is>
      </c>
      <c r="E36" t="inlineStr">
        <is>
          <t>10kg</t>
        </is>
      </c>
      <c r="F36" t="n">
        <v>295000</v>
      </c>
      <c r="G36" t="inlineStr">
        <is>
          <t>*</t>
        </is>
      </c>
      <c r="H36" t="inlineStr">
        <is>
          <t>[특징] 낙지 100%+볶음양념소스 (10k이상발주가능)</t>
        </is>
      </c>
    </row>
    <row r="37">
      <c r="A37" t="inlineStr"/>
      <c r="B37" t="inlineStr">
        <is>
          <t>쭈꾸미</t>
        </is>
      </c>
      <c r="C37" t="inlineStr"/>
      <c r="D37" t="inlineStr">
        <is>
          <t>쭈꾸미100%+볶음양념소스</t>
        </is>
      </c>
      <c r="E37" t="inlineStr"/>
      <c r="F37" t="n">
        <v>265000</v>
      </c>
      <c r="G37" t="inlineStr">
        <is>
          <t>*</t>
        </is>
      </c>
      <c r="H37" t="inlineStr">
        <is>
          <t>[특징] 쭈꾸미 100%+볶음양념소스 (10k이상발주가능)</t>
        </is>
      </c>
    </row>
    <row r="38">
      <c r="A38" t="inlineStr"/>
      <c r="B38" t="inlineStr">
        <is>
          <t>오징어</t>
        </is>
      </c>
      <c r="C38" t="inlineStr">
        <is>
          <t>국내산</t>
        </is>
      </c>
      <c r="D38" t="inlineStr">
        <is>
          <t>오징어100%+볶음양념소스</t>
        </is>
      </c>
      <c r="E38" t="inlineStr"/>
      <c r="F38" t="n">
        <v>345000</v>
      </c>
      <c r="G38" t="inlineStr">
        <is>
          <t>*</t>
        </is>
      </c>
      <c r="H38" t="inlineStr">
        <is>
          <t>[특징] 오징어 100%+볶음양념소스 (10k이상발주가능)</t>
        </is>
      </c>
    </row>
    <row r="39">
      <c r="A39" t="inlineStr">
        <is>
          <t>새우</t>
        </is>
      </c>
      <c r="B39" t="inlineStr">
        <is>
          <t>튀김새우</t>
        </is>
      </c>
      <c r="C39" t="inlineStr">
        <is>
          <t>에콰도르산</t>
        </is>
      </c>
      <c r="D39" t="inlineStr">
        <is>
          <t>± 70미</t>
        </is>
      </c>
      <c r="E39" t="inlineStr">
        <is>
          <t>kg</t>
        </is>
      </c>
      <c r="F39" t="inlineStr">
        <is>
          <t>*</t>
        </is>
      </c>
      <c r="G39" t="n">
        <v>46000</v>
      </c>
      <c r="H39" t="inlineStr">
        <is>
          <t xml:space="preserve">[특징] 흰다리 새우 머리 껍질제거, 
            끝부분2-3 마디있음 (±70미)
           </t>
        </is>
      </c>
    </row>
    <row r="40">
      <c r="A40" t="inlineStr"/>
      <c r="B40" t="inlineStr">
        <is>
          <t xml:space="preserve">깐새우살 </t>
        </is>
      </c>
      <c r="C40" t="inlineStr">
        <is>
          <t>국내산</t>
        </is>
      </c>
      <c r="D40" t="inlineStr">
        <is>
          <t>kg단위로만발주가능
2k부터발주가능
(소수점발주안됨)</t>
        </is>
      </c>
      <c r="E40" t="inlineStr">
        <is>
          <t>kg</t>
        </is>
      </c>
      <c r="F40" t="inlineStr">
        <is>
          <t>*</t>
        </is>
      </c>
      <c r="G40" t="inlineStr">
        <is>
          <t>일시품절</t>
        </is>
      </c>
      <c r="H40" t="inlineStr">
        <is>
          <t xml:space="preserve">[특징] 새우 머리, 꼬리, 껍질제거한 새우살 (대)       
            2k부터발주가능  
           2.6k -발주안됨 (소수점X) </t>
        </is>
      </c>
    </row>
    <row r="41">
      <c r="A41" t="inlineStr"/>
      <c r="B41" t="inlineStr">
        <is>
          <t>흰다리생새우살</t>
        </is>
      </c>
      <c r="C41" t="inlineStr">
        <is>
          <t>중국,베트남,에콰도르</t>
        </is>
      </c>
      <c r="D41" t="inlineStr">
        <is>
          <t>71-90 (±140-180미)</t>
        </is>
      </c>
      <c r="E41" t="inlineStr">
        <is>
          <t>kg</t>
        </is>
      </c>
      <c r="F41" t="n">
        <v>25000</v>
      </c>
      <c r="G41" t="n">
        <v>29500</v>
      </c>
      <c r="H41" t="inlineStr">
        <is>
          <t>[특징] 꼬리없음, 흰다리새우100% (C형새우탕수용)</t>
        </is>
      </c>
    </row>
    <row r="42">
      <c r="A42" t="inlineStr">
        <is>
          <t>우렁살</t>
        </is>
      </c>
      <c r="B42" t="inlineStr">
        <is>
          <t>논우렁살</t>
        </is>
      </c>
      <c r="C42" t="inlineStr">
        <is>
          <t>국내산</t>
        </is>
      </c>
      <c r="D42" t="inlineStr">
        <is>
          <t>_</t>
        </is>
      </c>
      <c r="E42" t="inlineStr">
        <is>
          <t>kg</t>
        </is>
      </c>
      <c r="F42" t="n">
        <v>21000</v>
      </c>
      <c r="G42" t="n">
        <v>21500</v>
      </c>
      <c r="H42" t="inlineStr">
        <is>
          <t>[특징] 우렁살 100%
 [용도] 무침용/국용</t>
        </is>
      </c>
    </row>
    <row r="43">
      <c r="A43" t="inlineStr">
        <is>
          <t>소라살</t>
        </is>
      </c>
      <c r="B43" t="inlineStr">
        <is>
          <t>소라살</t>
        </is>
      </c>
      <c r="C43" t="inlineStr">
        <is>
          <t>수입</t>
        </is>
      </c>
      <c r="D43" t="inlineStr">
        <is>
          <t>_</t>
        </is>
      </c>
      <c r="E43" t="inlineStr">
        <is>
          <t>kg</t>
        </is>
      </c>
      <c r="F43" t="n">
        <v>39000</v>
      </c>
      <c r="G43" t="inlineStr">
        <is>
          <t>*</t>
        </is>
      </c>
      <c r="H43" t="inlineStr">
        <is>
          <t xml:space="preserve"> [특징] 데친 후 탈각 .냉동</t>
        </is>
      </c>
    </row>
    <row r="44">
      <c r="A44" t="inlineStr">
        <is>
          <t>혼합다시</t>
        </is>
      </c>
      <c r="B44" t="inlineStr">
        <is>
          <t xml:space="preserve">혼합다시팩 5종 </t>
        </is>
      </c>
      <c r="C44" t="inlineStr">
        <is>
          <t>국내산</t>
        </is>
      </c>
      <c r="D44" t="inlineStr">
        <is>
          <t>_</t>
        </is>
      </c>
      <c r="E44" t="inlineStr">
        <is>
          <t>kg</t>
        </is>
      </c>
      <c r="F44" t="n">
        <v>25500</v>
      </c>
      <c r="G44" t="inlineStr">
        <is>
          <t>*</t>
        </is>
      </c>
      <c r="H44" t="inlineStr">
        <is>
          <t xml:space="preserve"> [특징] 국멸치70%+디포리10%+다시마10%
             +표고버섯5%+건새우 5%</t>
        </is>
      </c>
    </row>
    <row r="45">
      <c r="A45" t="inlineStr"/>
      <c r="B45" t="inlineStr">
        <is>
          <t xml:space="preserve">혼합다시팩 5종 </t>
        </is>
      </c>
      <c r="C45" t="inlineStr">
        <is>
          <t>국내산</t>
        </is>
      </c>
      <c r="D45" t="inlineStr">
        <is>
          <t>_</t>
        </is>
      </c>
      <c r="E45" t="inlineStr">
        <is>
          <t>kg</t>
        </is>
      </c>
      <c r="F45" t="n">
        <v>25000</v>
      </c>
      <c r="G45" t="inlineStr">
        <is>
          <t>*</t>
        </is>
      </c>
      <c r="H45" t="inlineStr">
        <is>
          <t xml:space="preserve"> [특징] 국멸치70%+디포리10%+다시마10%
             +표고버섯5%+건홍합 5%</t>
        </is>
      </c>
    </row>
    <row r="46">
      <c r="A46" t="inlineStr">
        <is>
          <t>멸치류</t>
        </is>
      </c>
      <c r="B46" t="inlineStr">
        <is>
          <t>국멸치</t>
        </is>
      </c>
      <c r="C46" t="inlineStr">
        <is>
          <t>남해안</t>
        </is>
      </c>
      <c r="D46" t="inlineStr">
        <is>
          <t>_</t>
        </is>
      </c>
      <c r="E46" t="inlineStr">
        <is>
          <t>kg</t>
        </is>
      </c>
      <c r="F46" t="n">
        <v>27500</v>
      </c>
      <c r="G46" t="inlineStr">
        <is>
          <t>*</t>
        </is>
      </c>
      <c r="H46" t="inlineStr">
        <is>
          <t xml:space="preserve"> [특징] 최상품 남해안 다시멸치</t>
        </is>
      </c>
    </row>
    <row r="47">
      <c r="A47" t="inlineStr"/>
      <c r="B47" t="inlineStr">
        <is>
          <t>디포리</t>
        </is>
      </c>
      <c r="C47" t="inlineStr">
        <is>
          <t>남해안</t>
        </is>
      </c>
      <c r="D47" t="inlineStr">
        <is>
          <t>_</t>
        </is>
      </c>
      <c r="E47" t="inlineStr">
        <is>
          <t>kg</t>
        </is>
      </c>
      <c r="F47" t="n">
        <v>26000</v>
      </c>
      <c r="G47" t="inlineStr">
        <is>
          <t>*</t>
        </is>
      </c>
      <c r="H47" t="inlineStr">
        <is>
          <t xml:space="preserve"> [특징] 최상품 남해안 디포리</t>
        </is>
      </c>
    </row>
    <row r="48">
      <c r="A48" t="inlineStr"/>
      <c r="B48" t="inlineStr">
        <is>
          <t>볶음멸치</t>
        </is>
      </c>
      <c r="C48" t="inlineStr">
        <is>
          <t>남해안</t>
        </is>
      </c>
      <c r="D48" t="inlineStr">
        <is>
          <t>_</t>
        </is>
      </c>
      <c r="E48" t="inlineStr">
        <is>
          <t>kg</t>
        </is>
      </c>
      <c r="F48" t="n">
        <v>35000</v>
      </c>
      <c r="G48" t="inlineStr">
        <is>
          <t>*</t>
        </is>
      </c>
      <c r="H48" t="inlineStr">
        <is>
          <t xml:space="preserve"> [특징] 최상품 남해안 볶음멸치</t>
        </is>
      </c>
    </row>
    <row r="49">
      <c r="A49" t="inlineStr"/>
      <c r="B49" t="inlineStr">
        <is>
          <t>지리멸치</t>
        </is>
      </c>
      <c r="C49" t="inlineStr">
        <is>
          <t>남해안</t>
        </is>
      </c>
      <c r="D49" t="inlineStr">
        <is>
          <t>_</t>
        </is>
      </c>
      <c r="E49" t="inlineStr">
        <is>
          <t>kg</t>
        </is>
      </c>
      <c r="F49" t="n">
        <v>32000</v>
      </c>
      <c r="G49" t="inlineStr">
        <is>
          <t>*</t>
        </is>
      </c>
      <c r="H49" t="inlineStr">
        <is>
          <t xml:space="preserve"> [특징] 짜지않은 최상품 남해안 지리멸치</t>
        </is>
      </c>
    </row>
    <row r="50">
      <c r="A50" t="inlineStr">
        <is>
          <t>다시마</t>
        </is>
      </c>
      <c r="B50" t="inlineStr">
        <is>
          <t>뿌리다시마</t>
        </is>
      </c>
      <c r="C50" t="inlineStr">
        <is>
          <t>완도</t>
        </is>
      </c>
      <c r="D50" t="inlineStr">
        <is>
          <t>_</t>
        </is>
      </c>
      <c r="E50" t="inlineStr">
        <is>
          <t>kg</t>
        </is>
      </c>
      <c r="F50" t="n">
        <v>27000</v>
      </c>
      <c r="G50" t="inlineStr">
        <is>
          <t>*</t>
        </is>
      </c>
      <c r="H50" t="inlineStr">
        <is>
          <t xml:space="preserve"> [특징] 원초 다시마를 자연건조하여 위생 포장</t>
        </is>
      </c>
    </row>
    <row r="51">
      <c r="A51" t="inlineStr"/>
      <c r="B51" t="inlineStr">
        <is>
          <t>금일선별다시마</t>
        </is>
      </c>
      <c r="C51" t="inlineStr">
        <is>
          <t>국내산</t>
        </is>
      </c>
      <c r="D51" t="inlineStr">
        <is>
          <t>_</t>
        </is>
      </c>
      <c r="E51" t="inlineStr">
        <is>
          <t>kg</t>
        </is>
      </c>
      <c r="F51" t="n">
        <v>26000</v>
      </c>
      <c r="G51" t="inlineStr">
        <is>
          <t>*</t>
        </is>
      </c>
      <c r="H51" t="inlineStr">
        <is>
          <t xml:space="preserve"> [특징] 원초 다시마를 자연건조하여 선별 포장
            금일선별다시마</t>
        </is>
      </c>
    </row>
    <row r="52">
      <c r="A52" t="inlineStr">
        <is>
          <t>미역</t>
        </is>
      </c>
      <c r="B52" t="inlineStr">
        <is>
          <t>자른미역 (컷트미역)</t>
        </is>
      </c>
      <c r="C52" t="inlineStr">
        <is>
          <t>국내산</t>
        </is>
      </c>
      <c r="D52" t="inlineStr">
        <is>
          <t>_</t>
        </is>
      </c>
      <c r="E52" t="inlineStr">
        <is>
          <t>200g</t>
        </is>
      </c>
      <c r="F52" t="n">
        <v>8000</v>
      </c>
      <c r="G52" t="inlineStr">
        <is>
          <t>*</t>
        </is>
      </c>
      <c r="H52" t="inlineStr">
        <is>
          <t xml:space="preserve"> [특징] 최상의 원초 건조 가공, 잘게 절단된 사이즈</t>
        </is>
      </c>
    </row>
    <row r="53">
      <c r="A53" t="inlineStr"/>
      <c r="B53" t="inlineStr"/>
      <c r="C53" t="inlineStr"/>
      <c r="D53" t="inlineStr"/>
      <c r="E53" t="inlineStr">
        <is>
          <t>300g</t>
        </is>
      </c>
      <c r="F53" t="n">
        <v>12500</v>
      </c>
      <c r="G53" t="inlineStr">
        <is>
          <t>*</t>
        </is>
      </c>
      <c r="H53" t="inlineStr"/>
    </row>
    <row r="54">
      <c r="A54" t="inlineStr"/>
      <c r="B54" t="inlineStr"/>
      <c r="C54" t="inlineStr"/>
      <c r="D54" t="inlineStr"/>
      <c r="E54" t="inlineStr">
        <is>
          <t>500g</t>
        </is>
      </c>
      <c r="F54" t="n">
        <v>17500</v>
      </c>
      <c r="G54" t="inlineStr">
        <is>
          <t>*</t>
        </is>
      </c>
      <c r="H54" t="inlineStr"/>
    </row>
    <row r="55">
      <c r="A55" t="inlineStr"/>
      <c r="B55" t="inlineStr"/>
      <c r="C55" t="inlineStr"/>
      <c r="D55" t="inlineStr"/>
      <c r="E55" t="inlineStr">
        <is>
          <t>kg</t>
        </is>
      </c>
      <c r="F55" t="n">
        <v>34000</v>
      </c>
      <c r="G55" t="inlineStr">
        <is>
          <t>*</t>
        </is>
      </c>
      <c r="H55" t="inlineStr"/>
    </row>
    <row r="56">
      <c r="A56" t="inlineStr">
        <is>
          <t>건새우류</t>
        </is>
      </c>
      <c r="B56" t="inlineStr">
        <is>
          <t>건중하새우</t>
        </is>
      </c>
      <c r="C56" t="inlineStr">
        <is>
          <t>국내산</t>
        </is>
      </c>
      <c r="D56" t="inlineStr">
        <is>
          <t>_</t>
        </is>
      </c>
      <c r="E56" t="inlineStr">
        <is>
          <t>kg</t>
        </is>
      </c>
      <c r="F56" t="n">
        <v>35000</v>
      </c>
      <c r="G56" t="inlineStr">
        <is>
          <t>*</t>
        </is>
      </c>
      <c r="H56" t="inlineStr">
        <is>
          <t xml:space="preserve"> [특징] 붉은 빛을  띠고 크기가 균일 위생 포장</t>
        </is>
      </c>
    </row>
    <row r="57">
      <c r="A57" t="inlineStr"/>
      <c r="B57" t="inlineStr">
        <is>
          <t>(분홍) 보리새우</t>
        </is>
      </c>
      <c r="C57" t="inlineStr">
        <is>
          <t>국내산</t>
        </is>
      </c>
      <c r="D57" t="inlineStr">
        <is>
          <t>_</t>
        </is>
      </c>
      <c r="E57" t="inlineStr">
        <is>
          <t>kg</t>
        </is>
      </c>
      <c r="F57" t="n">
        <v>26500</v>
      </c>
      <c r="G57" t="inlineStr">
        <is>
          <t>*</t>
        </is>
      </c>
      <c r="H57" t="inlineStr">
        <is>
          <t xml:space="preserve"> [특징] 붉은 빛을  띠고 크기가 균일 위생 포장</t>
        </is>
      </c>
    </row>
    <row r="58">
      <c r="A58" t="inlineStr"/>
      <c r="B58" t="inlineStr">
        <is>
          <t>두절건새우</t>
        </is>
      </c>
      <c r="C58" t="inlineStr">
        <is>
          <t>국내산</t>
        </is>
      </c>
      <c r="D58" t="inlineStr">
        <is>
          <t>_</t>
        </is>
      </c>
      <c r="E58" t="inlineStr">
        <is>
          <t>kg</t>
        </is>
      </c>
      <c r="F58" t="n">
        <v>80000</v>
      </c>
      <c r="G58" t="inlineStr">
        <is>
          <t>*</t>
        </is>
      </c>
      <c r="H58" t="inlineStr">
        <is>
          <t xml:space="preserve"> [특징] 붉은 빛을  띠고 크기가 균일 위생 포장</t>
        </is>
      </c>
    </row>
    <row r="59">
      <c r="A59" t="inlineStr">
        <is>
          <t>견과류</t>
        </is>
      </c>
      <c r="B59" t="inlineStr">
        <is>
          <t>아몬드슬라이스</t>
        </is>
      </c>
      <c r="C59" t="inlineStr">
        <is>
          <t>미국산</t>
        </is>
      </c>
      <c r="D59" t="inlineStr">
        <is>
          <t>_</t>
        </is>
      </c>
      <c r="E59" t="inlineStr">
        <is>
          <t>kg</t>
        </is>
      </c>
      <c r="F59" t="n">
        <v>24500</v>
      </c>
      <c r="G59" t="inlineStr">
        <is>
          <t>*</t>
        </is>
      </c>
      <c r="H59" t="inlineStr">
        <is>
          <t xml:space="preserve"> [특징] 아몬드슬라이스</t>
        </is>
      </c>
    </row>
    <row r="60">
      <c r="A60" t="inlineStr">
        <is>
          <t>조미
어포류</t>
        </is>
      </c>
      <c r="B60" t="inlineStr">
        <is>
          <t>백진미채</t>
        </is>
      </c>
      <c r="C60" t="inlineStr">
        <is>
          <t>국내산</t>
        </is>
      </c>
      <c r="D60" t="inlineStr">
        <is>
          <t>_</t>
        </is>
      </c>
      <c r="E60" t="inlineStr">
        <is>
          <t>kg</t>
        </is>
      </c>
      <c r="F60" t="n">
        <v>92500</v>
      </c>
      <c r="G60" t="inlineStr">
        <is>
          <t>*</t>
        </is>
      </c>
      <c r="H60" t="inlineStr">
        <is>
          <t xml:space="preserve"> [특징] 조미 오징어채 (백색)</t>
        </is>
      </c>
    </row>
    <row r="61">
      <c r="A61" t="inlineStr"/>
      <c r="B61" t="inlineStr">
        <is>
          <t>홍진미채 (참진미채)</t>
        </is>
      </c>
      <c r="C61" t="inlineStr">
        <is>
          <t>국내산</t>
        </is>
      </c>
      <c r="D61" t="inlineStr">
        <is>
          <t>_</t>
        </is>
      </c>
      <c r="E61" t="inlineStr">
        <is>
          <t>kg</t>
        </is>
      </c>
      <c r="F61" t="n">
        <v>92500</v>
      </c>
      <c r="G61" t="inlineStr">
        <is>
          <t>*</t>
        </is>
      </c>
      <c r="H61" t="inlineStr">
        <is>
          <t xml:space="preserve"> [특징] 조미 오징어 굵은채 (붉은색)</t>
        </is>
      </c>
    </row>
    <row r="62">
      <c r="A62" t="inlineStr"/>
      <c r="B62" t="inlineStr">
        <is>
          <t xml:space="preserve">백진미채 </t>
        </is>
      </c>
      <c r="C62" t="inlineStr">
        <is>
          <t>국내가공
(페루)</t>
        </is>
      </c>
      <c r="D62" t="inlineStr">
        <is>
          <t>_</t>
        </is>
      </c>
      <c r="E62" t="inlineStr">
        <is>
          <t>kg</t>
        </is>
      </c>
      <c r="F62" t="n">
        <v>38000</v>
      </c>
      <c r="G62" t="inlineStr">
        <is>
          <t>*</t>
        </is>
      </c>
      <c r="H62" t="inlineStr">
        <is>
          <t xml:space="preserve"> [특징] 조미 오징어채 (백색)</t>
        </is>
      </c>
    </row>
    <row r="63">
      <c r="A63" t="inlineStr"/>
      <c r="B63" t="inlineStr">
        <is>
          <t>홍진미채 (참진미채)</t>
        </is>
      </c>
      <c r="C63" t="inlineStr">
        <is>
          <t>국내가공
(페루)</t>
        </is>
      </c>
      <c r="D63" t="inlineStr">
        <is>
          <t>_</t>
        </is>
      </c>
      <c r="E63" t="inlineStr">
        <is>
          <t>kg</t>
        </is>
      </c>
      <c r="F63" t="n">
        <v>38000</v>
      </c>
      <c r="G63" t="inlineStr">
        <is>
          <t>*</t>
        </is>
      </c>
      <c r="H63" t="inlineStr">
        <is>
          <t xml:space="preserve"> [특징] 조미 오징어 굵은채 (붉은색)</t>
        </is>
      </c>
    </row>
    <row r="64">
      <c r="A64" t="inlineStr">
        <is>
          <t>건어포류</t>
        </is>
      </c>
      <c r="B64" t="inlineStr">
        <is>
          <t>황태채</t>
        </is>
      </c>
      <c r="C64" t="inlineStr">
        <is>
          <t>수입</t>
        </is>
      </c>
      <c r="D64" t="inlineStr">
        <is>
          <t>_</t>
        </is>
      </c>
      <c r="E64" t="inlineStr">
        <is>
          <t>kg</t>
        </is>
      </c>
      <c r="F64" t="n">
        <v>47000</v>
      </c>
      <c r="G64" t="inlineStr">
        <is>
          <t>*</t>
        </is>
      </c>
      <c r="H64" t="inlineStr">
        <is>
          <t xml:space="preserve"> [특징] 살이 도톰하고 군내가 없음 건조상태 좋음</t>
        </is>
      </c>
    </row>
    <row r="65">
      <c r="A65" t="inlineStr"/>
      <c r="B65" t="inlineStr">
        <is>
          <t>북어채</t>
        </is>
      </c>
      <c r="C65" t="inlineStr">
        <is>
          <t>수입</t>
        </is>
      </c>
      <c r="D65" t="inlineStr">
        <is>
          <t>_</t>
        </is>
      </c>
      <c r="E65" t="inlineStr">
        <is>
          <t>kg</t>
        </is>
      </c>
      <c r="F65" t="n">
        <v>46000</v>
      </c>
      <c r="G65" t="inlineStr">
        <is>
          <t>*</t>
        </is>
      </c>
      <c r="H65" t="inlineStr">
        <is>
          <t xml:space="preserve"> [특징] 살이 도톰하고 군내가 없음 건조상태 좋음</t>
        </is>
      </c>
    </row>
  </sheetData>
  <hyperlinks>
    <hyperlink ref="A2" r:id="rId1"/>
  </hyperlinks>
  <pageMargins left="0.75" right="0.75" top="1" bottom="1" header="0.5" footer="0.5"/>
</worksheet>
</file>

<file path=xl/worksheets/sheet27.xml><?xml version="1.0" encoding="utf-8"?>
<worksheet xmlns:r="http://schemas.openxmlformats.org/officeDocument/2006/relationships" xmlns="http://schemas.openxmlformats.org/spreadsheetml/2006/main">
  <sheetPr>
    <outlinePr summaryBelow="1" summaryRight="1"/>
    <pageSetUpPr/>
  </sheetPr>
  <dimension ref="A1:H497"/>
  <sheetViews>
    <sheetView workbookViewId="0">
      <selection activeCell="A1" sqref="A1"/>
    </sheetView>
  </sheetViews>
  <sheetFormatPr baseColWidth="8" defaultRowHeight="15"/>
  <sheetData>
    <row r="1">
      <c r="A1" t="inlineStr">
        <is>
          <t>5832_다다수산유통_2024년+6월+학교+단가표+엔쵸비.xlsx</t>
        </is>
      </c>
    </row>
    <row r="2">
      <c r="A2" t="inlineStr">
        <is>
          <t>https://school062.com/bbs/board.php?bo_table=product_02&amp;wr_id=5832</t>
        </is>
      </c>
    </row>
    <row r="3">
      <c r="A3" s="1" t="inlineStr">
        <is>
          <t xml:space="preserve">                수 산 물 가 공 품(Processed Fishery Products)</t>
        </is>
      </c>
      <c r="B3" s="1" t="inlineStr">
        <is>
          <t>2024년 6월 단가표</t>
        </is>
      </c>
      <c r="C3" s="1" t="inlineStr"/>
      <c r="D3" s="1" t="inlineStr"/>
      <c r="E3" s="1" t="inlineStr"/>
      <c r="F3" s="1" t="inlineStr"/>
      <c r="G3" s="1" t="inlineStr"/>
      <c r="H3" s="1" t="inlineStr"/>
    </row>
    <row r="4">
      <c r="A4" t="inlineStr">
        <is>
          <t>구분</t>
        </is>
      </c>
      <c r="B4" t="inlineStr">
        <is>
          <t>제품명</t>
        </is>
      </c>
      <c r="C4" t="inlineStr">
        <is>
          <t>원산지</t>
        </is>
      </c>
      <c r="D4" t="inlineStr">
        <is>
          <t>단위</t>
        </is>
      </c>
      <c r="E4" t="inlineStr">
        <is>
          <t>규격/특징/성분함량/용도
※규격의 괄호안 숫자는 1kg 기준시 토막수를 나타냅니다. 
※냉장제품은 HACCP 제외 품목입니다.</t>
        </is>
      </c>
      <c r="F4" t="inlineStr">
        <is>
          <t xml:space="preserve">H
</t>
        </is>
      </c>
      <c r="G4" t="inlineStr">
        <is>
          <t>06월 한려</t>
        </is>
      </c>
      <c r="H4" t="inlineStr"/>
    </row>
    <row r="5">
      <c r="A5" t="inlineStr"/>
      <c r="B5" t="inlineStr"/>
      <c r="C5" t="inlineStr"/>
      <c r="D5" t="inlineStr"/>
      <c r="E5" t="inlineStr"/>
      <c r="F5" t="inlineStr"/>
      <c r="G5" t="inlineStr">
        <is>
          <t>냉동</t>
        </is>
      </c>
      <c r="H5" t="inlineStr">
        <is>
          <t>냉장</t>
        </is>
      </c>
    </row>
    <row r="6">
      <c r="A6" t="inlineStr"/>
      <c r="B6" t="inlineStr">
        <is>
          <t xml:space="preserve"> 눈볼대(금태)살 - NEW</t>
        </is>
      </c>
      <c r="C6" t="inlineStr">
        <is>
          <t>국산</t>
        </is>
      </c>
      <c r="D6" t="inlineStr">
        <is>
          <t>kg</t>
        </is>
      </c>
      <c r="E6" t="inlineStr">
        <is>
          <t>【규격】±40g~±50g/개당, 조림, 구이, 탕, 튀김용. 
【특징】 비가식부 제거 할복 후 순살 가공, 국내 최고급 어류의 고급진 맛.</t>
        </is>
      </c>
      <c r="F6" t="inlineStr">
        <is>
          <t>○</t>
        </is>
      </c>
      <c r="G6" t="n">
        <v>41540</v>
      </c>
      <c r="H6" t="inlineStr"/>
    </row>
    <row r="7">
      <c r="A7" t="inlineStr"/>
      <c r="B7" t="inlineStr">
        <is>
          <t xml:space="preserve"> 할리벗 순살(마설가자미)-스테이크용-NEW
 (잔가시 99%제거)</t>
        </is>
      </c>
      <c r="C7" t="inlineStr">
        <is>
          <t>러시아</t>
        </is>
      </c>
      <c r="D7" t="inlineStr">
        <is>
          <t>kg</t>
        </is>
      </c>
      <c r="E7" t="inlineStr">
        <is>
          <t xml:space="preserve">【규격】3가지 크기: ±50g,±70g,±90g, 고급진스테이크용, 잔뼈 99% 제거    
【특징】 포작업 후 탈피, 할리벗 원물 한마리 무게 4kg~40kg 가공. </t>
        </is>
      </c>
      <c r="F7" t="inlineStr">
        <is>
          <t>○</t>
        </is>
      </c>
      <c r="G7" t="n">
        <v>28460</v>
      </c>
      <c r="H7" t="inlineStr"/>
    </row>
    <row r="8">
      <c r="A8" t="inlineStr"/>
      <c r="B8" t="inlineStr">
        <is>
          <t xml:space="preserve"> 손수 잔뼈제거 가자미순살(유피)-NEW
 (잔가시 99%제거)</t>
        </is>
      </c>
      <c r="C8" t="inlineStr">
        <is>
          <t>미국</t>
        </is>
      </c>
      <c r="D8" t="inlineStr">
        <is>
          <t>kg</t>
        </is>
      </c>
      <c r="E8" t="inlineStr">
        <is>
          <t>【규격】±30g,±40g,±50g,±60g,±70g 절단
【특징】전처리된 가자미포 토막, 슬라이스 절단, 비늘제거, 잔가시 99%제거
            ※ 튀김, 구이, 국, 전용</t>
        </is>
      </c>
      <c r="F8" t="inlineStr">
        <is>
          <t>○</t>
        </is>
      </c>
      <c r="G8" t="n">
        <v>13230</v>
      </c>
      <c r="H8" t="inlineStr"/>
    </row>
    <row r="9">
      <c r="A9" t="inlineStr"/>
      <c r="B9" t="inlineStr">
        <is>
          <t xml:space="preserve"> 손수 잔뼈제거 순살 갈치-NEW
 (잔가시 99%제거)</t>
        </is>
      </c>
      <c r="C9" t="inlineStr">
        <is>
          <t>국산</t>
        </is>
      </c>
      <c r="D9" t="inlineStr">
        <is>
          <t>kg</t>
        </is>
      </c>
      <c r="E9" t="inlineStr">
        <is>
          <t>【규격】±20g(±50개)
【특징】전처리된 갈치포를 절단</t>
        </is>
      </c>
      <c r="F9" t="inlineStr">
        <is>
          <t>○</t>
        </is>
      </c>
      <c r="G9" t="n">
        <v>24620</v>
      </c>
      <c r="H9" t="inlineStr"/>
    </row>
    <row r="10">
      <c r="A10" t="inlineStr"/>
      <c r="B10" t="inlineStr">
        <is>
          <t xml:space="preserve"> 손수 잔뼈제거 광어순살(유피)-NEW
 (잔가시 99% 제거)</t>
        </is>
      </c>
      <c r="C10" t="inlineStr">
        <is>
          <t>국산</t>
        </is>
      </c>
      <c r="D10" t="inlineStr">
        <is>
          <t>kg</t>
        </is>
      </c>
      <c r="E10" t="inlineStr">
        <is>
          <t>【규격】±40g,±50g,±60g,±70g,±80g 절단, 자연산, 
         껍질있음, 잔가시 99% 제거
【특징】내장, 비늘제거, 두제거, 지느러미, 꼬리제거 후 순살 필렛</t>
        </is>
      </c>
      <c r="F10" t="inlineStr">
        <is>
          <t>○</t>
        </is>
      </c>
      <c r="G10" t="n">
        <v>20000</v>
      </c>
      <c r="H10" t="inlineStr"/>
    </row>
    <row r="11">
      <c r="A11" t="inlineStr"/>
      <c r="B11" t="inlineStr">
        <is>
          <t xml:space="preserve"> 손수잔뼈제거 붕장어순살-NEW
 (잔가시 99%제거)</t>
        </is>
      </c>
      <c r="C11" t="inlineStr">
        <is>
          <t>국산</t>
        </is>
      </c>
      <c r="D11" t="inlineStr">
        <is>
          <t>kg</t>
        </is>
      </c>
      <c r="E11" t="inlineStr">
        <is>
          <t>【규격】±5cm 절단,15 ~ 20g(개당)
【특징】전처리, 잔뼈제거 99% 제거 후 절단, IQF(개별급속동결)</t>
        </is>
      </c>
      <c r="F11" t="inlineStr">
        <is>
          <t>○</t>
        </is>
      </c>
      <c r="G11" t="n">
        <v>25380</v>
      </c>
      <c r="H11" t="inlineStr"/>
    </row>
    <row r="12">
      <c r="A12" t="inlineStr"/>
      <c r="B12" t="inlineStr">
        <is>
          <t xml:space="preserve"> 
 대방어 등살(LOIN)스테이크용-NEW
 (잔가시 99% 제거)
</t>
        </is>
      </c>
      <c r="C12" t="inlineStr">
        <is>
          <t>국산</t>
        </is>
      </c>
      <c r="D12" t="inlineStr">
        <is>
          <t>kg</t>
        </is>
      </c>
      <c r="E12" t="inlineStr">
        <is>
          <t>【규격】±60g/±80g/±100g 대방어 비가식부 및 껍질 제거, 배살 꼬리살 
        제거 후 등살(LOIN)만을 가공, 스테이크용, 잔가시 99%제거</t>
        </is>
      </c>
      <c r="F12" t="inlineStr">
        <is>
          <t>○</t>
        </is>
      </c>
      <c r="G12" t="n">
        <v>23080</v>
      </c>
      <c r="H12" t="inlineStr"/>
    </row>
    <row r="13">
      <c r="A13" t="inlineStr"/>
      <c r="B13" t="inlineStr">
        <is>
          <t xml:space="preserve"> 참대구 등살(로인-LOIN)-스테이크용-NEW</t>
        </is>
      </c>
      <c r="C13" t="inlineStr">
        <is>
          <t>러시아산</t>
        </is>
      </c>
      <c r="D13" t="inlineStr">
        <is>
          <t>kg</t>
        </is>
      </c>
      <c r="E13" t="inlineStr">
        <is>
          <t xml:space="preserve">【규격】3가지 크기: ±50g, ±70g, ±120g    
【특징】탈피, 원물 한마리 1kg~2kg 대구의 비가식부 및 배살 제거 후 
        최고급 스테이크용으로 가공, 잔뼈 99% 제거   </t>
        </is>
      </c>
      <c r="F13" t="inlineStr">
        <is>
          <t>○</t>
        </is>
      </c>
      <c r="G13" t="n">
        <v>27690</v>
      </c>
      <c r="H13" t="inlineStr"/>
    </row>
    <row r="14">
      <c r="A14" t="inlineStr"/>
      <c r="B14" t="inlineStr">
        <is>
          <t xml:space="preserve"> 명태 등살(로인-LOIN) - 스테이크용-NEW</t>
        </is>
      </c>
      <c r="C14" t="inlineStr">
        <is>
          <t>러시아산</t>
        </is>
      </c>
      <c r="D14" t="inlineStr">
        <is>
          <t>kg</t>
        </is>
      </c>
      <c r="E14" t="inlineStr">
        <is>
          <t xml:space="preserve">【규격】3가지 크기: ±50g, ±70g, ±120g
【특징】탈피, 원물 한마리 800g~1kg 명태의 비가식부 및 배살 제거 후 
        등살로만 가공, 스테이크용, 잔뼈 99% 제거   </t>
        </is>
      </c>
      <c r="F14" t="inlineStr">
        <is>
          <t>○</t>
        </is>
      </c>
      <c r="G14" t="n">
        <v>13080</v>
      </c>
      <c r="H14" t="inlineStr"/>
    </row>
    <row r="15">
      <c r="A15" t="inlineStr">
        <is>
          <t>명태류</t>
        </is>
      </c>
      <c r="B15" t="inlineStr">
        <is>
          <t xml:space="preserve"> 명태절단</t>
        </is>
      </c>
      <c r="C15" t="inlineStr">
        <is>
          <t>러시아,미국</t>
        </is>
      </c>
      <c r="D15" t="inlineStr">
        <is>
          <t>kg</t>
        </is>
      </c>
      <c r="E15" t="inlineStr">
        <is>
          <t>【규격】±30g ~ ±70g 
【특징】두절, 내장, 지느러미, 꼬리 제거 후 절단</t>
        </is>
      </c>
      <c r="F15" t="inlineStr">
        <is>
          <t>○</t>
        </is>
      </c>
      <c r="G15" t="n">
        <v>7380</v>
      </c>
      <c r="H15" t="n">
        <v>8000</v>
      </c>
    </row>
    <row r="16">
      <c r="A16" t="inlineStr"/>
      <c r="B16" t="inlineStr">
        <is>
          <t xml:space="preserve"> 동태포슬라이스-인산염 첨가
                    포작업(중국), 절단(국내)</t>
        </is>
      </c>
      <c r="C16" t="inlineStr">
        <is>
          <t>러시아</t>
        </is>
      </c>
      <c r="D16" t="inlineStr">
        <is>
          <t>kg</t>
        </is>
      </c>
      <c r="E16" t="inlineStr">
        <is>
          <t>【규격】±20 ~ 25g(±40~50개)
【특징】껍질제거 한 포를 어슷 손포뜨기</t>
        </is>
      </c>
      <c r="F16" t="inlineStr">
        <is>
          <t>○</t>
        </is>
      </c>
      <c r="G16" t="n">
        <v>10000</v>
      </c>
      <c r="H16" t="inlineStr"/>
    </row>
    <row r="17">
      <c r="A17" t="inlineStr"/>
      <c r="B17" t="inlineStr"/>
      <c r="C17" t="inlineStr">
        <is>
          <t>러시아</t>
        </is>
      </c>
      <c r="D17" t="inlineStr">
        <is>
          <t>kg</t>
        </is>
      </c>
      <c r="E17" t="inlineStr">
        <is>
          <t>【규격】±30g(±33개), ±40g(±25개)
【특징】껍질제거 한 포를 어슷 손포뜨기</t>
        </is>
      </c>
      <c r="F17" t="inlineStr">
        <is>
          <t>○</t>
        </is>
      </c>
      <c r="G17" t="n">
        <v>10000</v>
      </c>
      <c r="H17" t="inlineStr"/>
    </row>
    <row r="18">
      <c r="A18" t="inlineStr"/>
      <c r="B18" t="inlineStr">
        <is>
          <t xml:space="preserve"> 동태포(탕수용)-인산염 첨가
                    포작업(중국), 절단(국내)</t>
        </is>
      </c>
      <c r="C18" t="inlineStr">
        <is>
          <t>러시아</t>
        </is>
      </c>
      <c r="D18" t="inlineStr">
        <is>
          <t>kg</t>
        </is>
      </c>
      <c r="E18" t="inlineStr">
        <is>
          <t>【규격】±25g(±40개)
【특징】동태포를 2cm×6cm 직사각형 모양으로 절단</t>
        </is>
      </c>
      <c r="F18" t="inlineStr">
        <is>
          <t>○</t>
        </is>
      </c>
      <c r="G18" t="n">
        <v>10000</v>
      </c>
      <c r="H18" t="inlineStr"/>
    </row>
    <row r="19">
      <c r="A19" t="inlineStr"/>
      <c r="B19" t="inlineStr">
        <is>
          <t xml:space="preserve"> 동태포(탈피-강정용)-인산염 첨가
                   포작업(중국), 절단(국내)</t>
        </is>
      </c>
      <c r="C19" t="inlineStr">
        <is>
          <t>러시아</t>
        </is>
      </c>
      <c r="D19" t="inlineStr">
        <is>
          <t>kg</t>
        </is>
      </c>
      <c r="E19" t="inlineStr">
        <is>
          <t>【규격】±15g
【특징】동태포를 3cm×3cm 모양으로 절단</t>
        </is>
      </c>
      <c r="F19" t="inlineStr">
        <is>
          <t>○</t>
        </is>
      </c>
      <c r="G19" t="n">
        <v>10460</v>
      </c>
      <c r="H19" t="inlineStr"/>
    </row>
    <row r="20">
      <c r="A20" t="inlineStr"/>
      <c r="B20" t="inlineStr">
        <is>
          <t xml:space="preserve"> 동태포-슬라이스- 인산염 무첨가 
                      전공정 국내가공</t>
        </is>
      </c>
      <c r="C20" t="inlineStr">
        <is>
          <t>러시아, 미국</t>
        </is>
      </c>
      <c r="D20" t="inlineStr">
        <is>
          <t>kg</t>
        </is>
      </c>
      <c r="E20" t="inlineStr">
        <is>
          <t>【규격】±20 ~ 25g(±40~50개)
【특징】껍질제거 한 포를 어슷 손포뜨기</t>
        </is>
      </c>
      <c r="F20" t="inlineStr">
        <is>
          <t>○</t>
        </is>
      </c>
      <c r="G20" t="n">
        <v>11540</v>
      </c>
      <c r="H20" t="inlineStr"/>
    </row>
    <row r="21">
      <c r="A21" t="inlineStr"/>
      <c r="B21" t="inlineStr"/>
      <c r="C21" t="inlineStr">
        <is>
          <t>러시아, 미국</t>
        </is>
      </c>
      <c r="D21" t="inlineStr">
        <is>
          <t>kg</t>
        </is>
      </c>
      <c r="E21" t="inlineStr">
        <is>
          <t>【규격】±30g(±33개), ±40g(±25개)
【특징】껍질제거 한 포를 어슷 손포뜨기</t>
        </is>
      </c>
      <c r="F21" t="inlineStr">
        <is>
          <t>○</t>
        </is>
      </c>
      <c r="G21" t="n">
        <v>11540</v>
      </c>
      <c r="H21" t="inlineStr"/>
    </row>
    <row r="22">
      <c r="A22" t="inlineStr"/>
      <c r="B22" t="inlineStr">
        <is>
          <t xml:space="preserve"> 동태포(탕수용)- 인산염 무첨가 
                    전공정 국내가공</t>
        </is>
      </c>
      <c r="C22" t="inlineStr">
        <is>
          <t>러시아, 미국</t>
        </is>
      </c>
      <c r="D22" t="inlineStr">
        <is>
          <t>kg</t>
        </is>
      </c>
      <c r="E22" t="inlineStr">
        <is>
          <t>【규격】±25g(±40개)
【특징】동태포를 2cm×6cm 직사각형 모양으로 절단</t>
        </is>
      </c>
      <c r="F22" t="inlineStr">
        <is>
          <t>○</t>
        </is>
      </c>
      <c r="G22" t="n">
        <v>11540</v>
      </c>
      <c r="H22" t="inlineStr"/>
    </row>
    <row r="23">
      <c r="A23" t="inlineStr"/>
      <c r="B23" t="inlineStr">
        <is>
          <t xml:space="preserve"> 동태포(탈피-강정용)-인산염 무첨가 
                         전공정 국내가공</t>
        </is>
      </c>
      <c r="C23" t="inlineStr">
        <is>
          <t>러시아, 미국</t>
        </is>
      </c>
      <c r="D23" t="inlineStr">
        <is>
          <t>kg</t>
        </is>
      </c>
      <c r="E23" t="inlineStr">
        <is>
          <t>【규격】±15g
【특징】동태포를 3cm×3cm 모양으로 절단</t>
        </is>
      </c>
      <c r="F23" t="inlineStr">
        <is>
          <t>○</t>
        </is>
      </c>
      <c r="G23" t="n">
        <v>12000</v>
      </c>
      <c r="H23" t="inlineStr"/>
    </row>
    <row r="24">
      <c r="A24" t="inlineStr"/>
      <c r="B24" t="inlineStr">
        <is>
          <t xml:space="preserve"> 손수 잔뼈제거 
 순살 동태포(탈피)-인산염 무첨가 
                         전공정 국내가공</t>
        </is>
      </c>
      <c r="C24" t="inlineStr">
        <is>
          <t>러시아, 미국</t>
        </is>
      </c>
      <c r="D24" t="inlineStr">
        <is>
          <t>kg</t>
        </is>
      </c>
      <c r="E24" t="inlineStr">
        <is>
          <t>【규격】슬라이스, 토막, 강정, 탕수용(위 절단 규격 참조)
【특징】동태포(탈피)잔가시제거 후 슬라이스, 토막, 강정,탕수용 절단</t>
        </is>
      </c>
      <c r="F24" t="inlineStr">
        <is>
          <t>○</t>
        </is>
      </c>
      <c r="G24" t="n">
        <v>12310</v>
      </c>
      <c r="H24" t="inlineStr"/>
    </row>
    <row r="25">
      <c r="A25" t="inlineStr"/>
      <c r="B25" t="inlineStr">
        <is>
          <t xml:space="preserve"> 한려네모동태살(선동-잔가시제거 PBO) </t>
        </is>
      </c>
      <c r="C25" t="inlineStr">
        <is>
          <t>러시아</t>
        </is>
      </c>
      <c r="D25" t="inlineStr">
        <is>
          <t>kg</t>
        </is>
      </c>
      <c r="E25" t="inlineStr">
        <is>
          <t xml:space="preserve">【규격】생선까스용(大)±40g, 전/부침용±20g,
         국/강정/볶음용±8~±9g </t>
        </is>
      </c>
      <c r="F25" t="inlineStr">
        <is>
          <t>○</t>
        </is>
      </c>
      <c r="G25" t="n">
        <v>12310</v>
      </c>
      <c r="H25" t="inlineStr"/>
    </row>
    <row r="26">
      <c r="A26" t="inlineStr"/>
      <c r="B26" t="inlineStr">
        <is>
          <t xml:space="preserve"> 코다리살-인산염 첨가
               포작업(중국), 절단(국내)</t>
        </is>
      </c>
      <c r="C26" t="inlineStr">
        <is>
          <t>러시아</t>
        </is>
      </c>
      <c r="D26" t="inlineStr">
        <is>
          <t>kg</t>
        </is>
      </c>
      <c r="E26" t="inlineStr">
        <is>
          <t>【규격】30 ~ 35g/개당(±28~33개)
【특징】비가식부 제거 
【용도】조림, 구이, 튀김</t>
        </is>
      </c>
      <c r="F26" t="inlineStr">
        <is>
          <t>○</t>
        </is>
      </c>
      <c r="G26" t="n">
        <v>10000</v>
      </c>
      <c r="H26" t="inlineStr"/>
    </row>
    <row r="27">
      <c r="A27" t="inlineStr"/>
      <c r="B27" t="inlineStr">
        <is>
          <t xml:space="preserve"> 코다리살(탕수용)-인산염 첨가
                    포작업(중국), 절단(국내)</t>
        </is>
      </c>
      <c r="C27" t="inlineStr">
        <is>
          <t>러시아</t>
        </is>
      </c>
      <c r="D27" t="inlineStr">
        <is>
          <t>kg</t>
        </is>
      </c>
      <c r="E27" t="inlineStr">
        <is>
          <t>【규격】±2cm×5cm
【특징】비가식부 제거
【용도】탕수용</t>
        </is>
      </c>
      <c r="F27" t="inlineStr">
        <is>
          <t>○</t>
        </is>
      </c>
      <c r="G27" t="n">
        <v>10000</v>
      </c>
      <c r="H27" t="inlineStr"/>
    </row>
    <row r="28">
      <c r="A28" t="inlineStr"/>
      <c r="B28" t="inlineStr">
        <is>
          <t xml:space="preserve"> 코다리살(강정용)-인산염 첨가
                    포작업(중국), 절단(국내)</t>
        </is>
      </c>
      <c r="C28" t="inlineStr">
        <is>
          <t>러시아</t>
        </is>
      </c>
      <c r="D28" t="inlineStr">
        <is>
          <t>kg</t>
        </is>
      </c>
      <c r="E28" t="inlineStr">
        <is>
          <t>【규격】±10 ~ 15g, 깍뚝썰기
【특징】비가식부 제거
【용도】강정용</t>
        </is>
      </c>
      <c r="F28" t="inlineStr">
        <is>
          <t>○</t>
        </is>
      </c>
      <c r="G28" t="n">
        <v>10000</v>
      </c>
      <c r="H28" t="inlineStr"/>
    </row>
    <row r="29">
      <c r="A29" t="inlineStr"/>
      <c r="B29" t="inlineStr">
        <is>
          <t xml:space="preserve"> 코다리살-인산염 무첨가 
               전공정 국내가공 </t>
        </is>
      </c>
      <c r="C29" t="inlineStr">
        <is>
          <t>러시아, 미국</t>
        </is>
      </c>
      <c r="D29" t="inlineStr">
        <is>
          <t>kg</t>
        </is>
      </c>
      <c r="E29" t="inlineStr">
        <is>
          <t>【규격】30 ~ 35g/개당(±28~33개)
【특징】비가식부 제거 
【용도】조림, 구이, 튀김</t>
        </is>
      </c>
      <c r="F29" t="inlineStr">
        <is>
          <t>○</t>
        </is>
      </c>
      <c r="G29" t="n">
        <v>11540</v>
      </c>
      <c r="H29" t="inlineStr"/>
    </row>
    <row r="30">
      <c r="A30" t="inlineStr"/>
      <c r="B30" t="inlineStr">
        <is>
          <t xml:space="preserve"> 코다리살(탕수용)-인산염 무첨가 
                        전공정 국내가공</t>
        </is>
      </c>
      <c r="C30" t="inlineStr">
        <is>
          <t>러시아, 미국</t>
        </is>
      </c>
      <c r="D30" t="inlineStr">
        <is>
          <t>kg</t>
        </is>
      </c>
      <c r="E30" t="inlineStr">
        <is>
          <t>【규격】±2cm×5cm
【특징】비가식부 제거
【용도】탕수용</t>
        </is>
      </c>
      <c r="F30" t="inlineStr">
        <is>
          <t>○</t>
        </is>
      </c>
      <c r="G30" t="n">
        <v>11540</v>
      </c>
      <c r="H30" t="inlineStr"/>
    </row>
    <row r="31">
      <c r="A31" t="inlineStr"/>
      <c r="B31" t="inlineStr">
        <is>
          <t xml:space="preserve"> 코다리살(강정용)-인산염 무첨가 
                        전공정 국내가공</t>
        </is>
      </c>
      <c r="C31" t="inlineStr">
        <is>
          <t>러시아, 미국</t>
        </is>
      </c>
      <c r="D31" t="inlineStr">
        <is>
          <t>kg</t>
        </is>
      </c>
      <c r="E31" t="inlineStr">
        <is>
          <t>【규격】±10 ~ 15g, 깍뚝썰기
【특징】비가식부 제거
【용도】강정용</t>
        </is>
      </c>
      <c r="F31" t="inlineStr">
        <is>
          <t>○</t>
        </is>
      </c>
      <c r="G31" t="n">
        <v>11540</v>
      </c>
      <c r="H31" t="inlineStr"/>
    </row>
    <row r="32">
      <c r="A32" t="inlineStr"/>
      <c r="B32" t="inlineStr">
        <is>
          <t xml:space="preserve"> 손수 잔뼈제거 
 순살 코다리-인산염 무첨가 
                    전공정 국내가공 </t>
        </is>
      </c>
      <c r="C32" t="inlineStr">
        <is>
          <t>러시아, 미국</t>
        </is>
      </c>
      <c r="D32" t="inlineStr">
        <is>
          <t>kg</t>
        </is>
      </c>
      <c r="E32" t="inlineStr">
        <is>
          <t>【규격】15g ~ 60g/개당 절단, 강정, 토막
【특징】비가식부 제거, 잔뼈 99% 제거 
【용도】조림, 구이, 튀김</t>
        </is>
      </c>
      <c r="F32" t="inlineStr">
        <is>
          <t>○</t>
        </is>
      </c>
      <c r="G32" t="n">
        <v>12310</v>
      </c>
      <c r="H32" t="inlineStr"/>
    </row>
    <row r="33">
      <c r="A33" t="inlineStr"/>
      <c r="B33" t="inlineStr">
        <is>
          <t xml:space="preserve"> 잘말린 옛날코다리</t>
        </is>
      </c>
      <c r="C33" t="inlineStr">
        <is>
          <t>러시아</t>
        </is>
      </c>
      <c r="D33" t="inlineStr">
        <is>
          <t>kg</t>
        </is>
      </c>
      <c r="E33" t="inlineStr">
        <is>
          <t>【규격】±40g ~ ±80g 토막 작업/개,  
【용도】찜, 조림용, 탕용
【특징】동태를 전처리 후 핏대, 흑막 완전제거, 꼬들꼬들하게 건조, 건조율 35%
【성분함량】 잘말린 코다리 100%</t>
        </is>
      </c>
      <c r="F33" t="inlineStr">
        <is>
          <t>○</t>
        </is>
      </c>
      <c r="G33" t="n">
        <v>15380</v>
      </c>
      <c r="H33" t="inlineStr"/>
    </row>
    <row r="34">
      <c r="A34" t="inlineStr"/>
      <c r="B34" t="inlineStr">
        <is>
          <t xml:space="preserve"> 얼동태</t>
        </is>
      </c>
      <c r="C34" t="inlineStr">
        <is>
          <t>러시아,미국산</t>
        </is>
      </c>
      <c r="D34" t="inlineStr">
        <is>
          <t>kg</t>
        </is>
      </c>
      <c r="E34" t="inlineStr">
        <is>
          <t>【규격】±40g ~ ±80g
【특징】건조율 20% 
【용도】조림, 찜용</t>
        </is>
      </c>
      <c r="F34" t="inlineStr">
        <is>
          <t>○</t>
        </is>
      </c>
      <c r="G34" t="n">
        <v>7380</v>
      </c>
      <c r="H34" t="inlineStr"/>
    </row>
    <row r="35">
      <c r="A35" t="inlineStr"/>
      <c r="B35" t="inlineStr">
        <is>
          <t xml:space="preserve"> 명태곤이</t>
        </is>
      </c>
      <c r="C35" t="inlineStr">
        <is>
          <t>러시아,미국산</t>
        </is>
      </c>
      <c r="D35" t="inlineStr">
        <is>
          <t>kg</t>
        </is>
      </c>
      <c r="E35" t="inlineStr">
        <is>
          <t>【특징】채취 후 선상급랭, 안터진 성숙란
【용도】해물탕용</t>
        </is>
      </c>
      <c r="F35" t="inlineStr"/>
      <c r="G35" t="n">
        <v>13690</v>
      </c>
      <c r="H35" t="inlineStr"/>
    </row>
    <row r="36">
      <c r="A36" t="inlineStr"/>
      <c r="B36" t="inlineStr">
        <is>
          <t xml:space="preserve"> 명란</t>
        </is>
      </c>
      <c r="C36" t="inlineStr">
        <is>
          <t>러시아,미국</t>
        </is>
      </c>
      <c r="D36" t="inlineStr">
        <is>
          <t>kg</t>
        </is>
      </c>
      <c r="E36" t="inlineStr">
        <is>
          <t>【특징】채취 후 선상급랭, 안터진 성숙란
【용도】해물탕용</t>
        </is>
      </c>
      <c r="F36" t="inlineStr"/>
      <c r="G36" t="n">
        <v>13850</v>
      </c>
      <c r="H36" t="inlineStr"/>
    </row>
    <row r="37">
      <c r="A37" t="inlineStr">
        <is>
          <t>민대구류</t>
        </is>
      </c>
      <c r="B37" t="inlineStr">
        <is>
          <t xml:space="preserve"> 민대구절단</t>
        </is>
      </c>
      <c r="C37" t="inlineStr">
        <is>
          <t>원양산</t>
        </is>
      </c>
      <c r="D37" t="inlineStr">
        <is>
          <t>kg</t>
        </is>
      </c>
      <c r="E37" t="inlineStr">
        <is>
          <t>【규격】±30g ~ ±70g 
【특징】두절, 내장, 지느러미, 꼬리 제거 후 절단</t>
        </is>
      </c>
      <c r="F37" t="inlineStr">
        <is>
          <t>○</t>
        </is>
      </c>
      <c r="G37" t="n">
        <v>9230</v>
      </c>
      <c r="H37" t="n">
        <v>10150</v>
      </c>
    </row>
    <row r="38">
      <c r="A38" t="inlineStr"/>
      <c r="B38" t="inlineStr">
        <is>
          <t xml:space="preserve"> 민대구포-토막(유피)</t>
        </is>
      </c>
      <c r="C38" t="inlineStr">
        <is>
          <t>원양산</t>
        </is>
      </c>
      <c r="D38" t="inlineStr">
        <is>
          <t>kg</t>
        </is>
      </c>
      <c r="E38" t="inlineStr">
        <is>
          <t>【규격】±20g ~ ±60g
【특징】유피, 토막작업, 탕용, 구이용 등</t>
        </is>
      </c>
      <c r="F38" t="inlineStr">
        <is>
          <t>○</t>
        </is>
      </c>
      <c r="G38" t="n">
        <v>14620</v>
      </c>
      <c r="H38" t="inlineStr"/>
    </row>
    <row r="39">
      <c r="A39" t="inlineStr"/>
      <c r="B39" t="inlineStr">
        <is>
          <t xml:space="preserve"> 민대구포-슬라이스(유피)</t>
        </is>
      </c>
      <c r="C39" t="inlineStr">
        <is>
          <t>원양산</t>
        </is>
      </c>
      <c r="D39" t="inlineStr">
        <is>
          <t>kg</t>
        </is>
      </c>
      <c r="E39" t="inlineStr">
        <is>
          <t>【규격】±20g ~ ±60g
【특징】유피, 어슷 손포뜨기, 전용, 까스용 등</t>
        </is>
      </c>
      <c r="F39" t="inlineStr">
        <is>
          <t>○</t>
        </is>
      </c>
      <c r="G39" t="n">
        <v>14620</v>
      </c>
      <c r="H39" t="inlineStr"/>
    </row>
    <row r="40">
      <c r="A40" t="inlineStr"/>
      <c r="B40" t="inlineStr">
        <is>
          <t xml:space="preserve"> 민대구포-슬라이스(탈피)</t>
        </is>
      </c>
      <c r="C40" t="inlineStr">
        <is>
          <t>원양산</t>
        </is>
      </c>
      <c r="D40" t="inlineStr">
        <is>
          <t>kg</t>
        </is>
      </c>
      <c r="E40" t="inlineStr">
        <is>
          <t>【규격】±20g ~ ±40g
【특징】탈피, 어슷 손포뜨기, 전용, 까스용 등</t>
        </is>
      </c>
      <c r="F40" t="inlineStr">
        <is>
          <t>○</t>
        </is>
      </c>
      <c r="G40" t="n">
        <v>15080</v>
      </c>
      <c r="H40" t="inlineStr"/>
    </row>
    <row r="41">
      <c r="A41" t="inlineStr">
        <is>
          <t>참대구류</t>
        </is>
      </c>
      <c r="B41" t="inlineStr">
        <is>
          <t xml:space="preserve"> 참대구절단</t>
        </is>
      </c>
      <c r="C41" t="inlineStr">
        <is>
          <t>국산</t>
        </is>
      </c>
      <c r="D41" t="inlineStr">
        <is>
          <t>kg</t>
        </is>
      </c>
      <c r="E41" t="inlineStr">
        <is>
          <t>【규격】±30g ~ ±70g
【특징】두절, 내장, 지느러미, 꼬리제거 후 절단</t>
        </is>
      </c>
      <c r="F41" t="inlineStr">
        <is>
          <t>○</t>
        </is>
      </c>
      <c r="G41" t="n">
        <v>9230</v>
      </c>
      <c r="H41" t="n">
        <v>10150</v>
      </c>
    </row>
    <row r="42">
      <c r="A42" t="inlineStr"/>
      <c r="B42" t="inlineStr">
        <is>
          <t xml:space="preserve"> 참대구포-슬라이스, 토막(유피)</t>
        </is>
      </c>
      <c r="C42" t="inlineStr">
        <is>
          <t>국산</t>
        </is>
      </c>
      <c r="D42" t="inlineStr">
        <is>
          <t>kg</t>
        </is>
      </c>
      <c r="E42" t="inlineStr">
        <is>
          <t>【규격】±20g ~ ±60g 
【특징】유피, 토막 절단, 어슷 손포뜨기 전용, 튀김용 / 국용</t>
        </is>
      </c>
      <c r="F42" t="inlineStr">
        <is>
          <t>○</t>
        </is>
      </c>
      <c r="G42" t="n">
        <v>20000</v>
      </c>
      <c r="H42" t="inlineStr"/>
    </row>
    <row r="43">
      <c r="A43" t="inlineStr"/>
      <c r="B43" t="inlineStr">
        <is>
          <t xml:space="preserve"> 참대구포-슬라이스, 토막(탈피)</t>
        </is>
      </c>
      <c r="C43" t="inlineStr">
        <is>
          <t>국산</t>
        </is>
      </c>
      <c r="D43" t="inlineStr">
        <is>
          <t>kg</t>
        </is>
      </c>
      <c r="E43" t="inlineStr">
        <is>
          <t>【규격】±20g ~ ±60g 
【특징】탈피, 토막절단, 어슷 손포뜨기 전용, 튀김용 / 국용</t>
        </is>
      </c>
      <c r="F43" t="inlineStr">
        <is>
          <t>○</t>
        </is>
      </c>
      <c r="G43" t="n">
        <v>21540</v>
      </c>
      <c r="H43" t="inlineStr"/>
    </row>
    <row r="44">
      <c r="A44" t="inlineStr"/>
      <c r="B44" t="inlineStr">
        <is>
          <t xml:space="preserve"> 손수 잔뼈제거 순살 참대구
 (잔가시 99%제거)</t>
        </is>
      </c>
      <c r="C44" t="inlineStr">
        <is>
          <t>국산</t>
        </is>
      </c>
      <c r="D44" t="inlineStr">
        <is>
          <t>kg</t>
        </is>
      </c>
      <c r="E44" t="inlineStr">
        <is>
          <t>【규격】±20g ~ ±60g 
【특징】탈피, 토막절단, 어슷 손포뜨기 전용, 튀김용 / 국용</t>
        </is>
      </c>
      <c r="F44" t="inlineStr">
        <is>
          <t>○</t>
        </is>
      </c>
      <c r="G44" t="n">
        <v>23080</v>
      </c>
      <c r="H44" t="inlineStr"/>
    </row>
    <row r="45">
      <c r="A45" t="inlineStr"/>
      <c r="B45" t="inlineStr">
        <is>
          <t xml:space="preserve"> 참대구절단</t>
        </is>
      </c>
      <c r="C45" t="inlineStr">
        <is>
          <t>러시아,미국</t>
        </is>
      </c>
      <c r="D45" t="inlineStr">
        <is>
          <t>kg</t>
        </is>
      </c>
      <c r="E45" t="inlineStr">
        <is>
          <t>【규격】±30g ~ ±80g
【특징】두절, 내장, 지느러미, 꼬리제거 후 절단</t>
        </is>
      </c>
      <c r="F45" t="inlineStr">
        <is>
          <t>○</t>
        </is>
      </c>
      <c r="G45" t="n">
        <v>13080</v>
      </c>
      <c r="H45" t="n">
        <v>14620</v>
      </c>
    </row>
    <row r="46">
      <c r="A46" t="inlineStr"/>
      <c r="B46" t="inlineStr">
        <is>
          <t xml:space="preserve"> 참대구포-슬라이스, 토막(유피)</t>
        </is>
      </c>
      <c r="C46" t="inlineStr">
        <is>
          <t>러시아,미국</t>
        </is>
      </c>
      <c r="D46" t="inlineStr">
        <is>
          <t>kg</t>
        </is>
      </c>
      <c r="E46" t="inlineStr">
        <is>
          <t>【규격】±20g ~ ±60g 
【특징】유피, 토막 절단, 어슷 손포뜨기 전용, 국용, 튀김용</t>
        </is>
      </c>
      <c r="F46" t="inlineStr">
        <is>
          <t>○</t>
        </is>
      </c>
      <c r="G46" t="n">
        <v>24620</v>
      </c>
      <c r="H46" t="inlineStr"/>
    </row>
    <row r="47">
      <c r="A47" t="inlineStr"/>
      <c r="B47" t="inlineStr">
        <is>
          <t xml:space="preserve"> 참대구포-슬라이스, 토막(탈피)</t>
        </is>
      </c>
      <c r="C47" t="inlineStr">
        <is>
          <t>러시아,미국</t>
        </is>
      </c>
      <c r="D47" t="inlineStr">
        <is>
          <t>kg</t>
        </is>
      </c>
      <c r="E47" t="inlineStr">
        <is>
          <t>【규격】±20g ~ ±60g 
【특징】탈피, 토막절단, 어슷 손포뜨기 전용, 국용, 튀김용, 강정용</t>
        </is>
      </c>
      <c r="F47" t="inlineStr">
        <is>
          <t>○</t>
        </is>
      </c>
      <c r="G47" t="n">
        <v>26150</v>
      </c>
      <c r="H47" t="inlineStr"/>
    </row>
    <row r="48">
      <c r="A48" t="inlineStr"/>
      <c r="B48" t="inlineStr">
        <is>
          <t xml:space="preserve"> 참대구포-강정(탈피)</t>
        </is>
      </c>
      <c r="C48" t="inlineStr">
        <is>
          <t>러시아,미국</t>
        </is>
      </c>
      <c r="D48" t="inlineStr">
        <is>
          <t>kg</t>
        </is>
      </c>
      <c r="E48" t="inlineStr">
        <is>
          <t>【규격】±15g, 깍둑썰기  
【특징】탈피, 토막절단, 강정, 튀김용</t>
        </is>
      </c>
      <c r="F48" t="inlineStr">
        <is>
          <t>○</t>
        </is>
      </c>
      <c r="G48" t="n">
        <v>28460</v>
      </c>
      <c r="H48" t="inlineStr"/>
    </row>
    <row r="49">
      <c r="A49" t="inlineStr">
        <is>
          <t>기타
대구류</t>
        </is>
      </c>
      <c r="B49" t="inlineStr">
        <is>
          <t xml:space="preserve"> 한려네모대구살</t>
        </is>
      </c>
      <c r="C49" t="inlineStr">
        <is>
          <t>러시아</t>
        </is>
      </c>
      <c r="D49" t="inlineStr">
        <is>
          <t>kg</t>
        </is>
      </c>
      <c r="E49" t="inlineStr">
        <is>
          <t xml:space="preserve">【규격】생선까스용(大)±40g,  전/부침용±20g,
         국/강정/볶음용±8~±9g </t>
        </is>
      </c>
      <c r="F49" t="inlineStr">
        <is>
          <t>○</t>
        </is>
      </c>
      <c r="G49" t="n">
        <v>20770</v>
      </c>
      <c r="H49" t="inlineStr"/>
    </row>
    <row r="50">
      <c r="A50" t="inlineStr"/>
      <c r="B50" t="inlineStr">
        <is>
          <t xml:space="preserve"> 대구곤이</t>
        </is>
      </c>
      <c r="C50" t="inlineStr">
        <is>
          <t>미국,노르웨이,
러시아</t>
        </is>
      </c>
      <c r="D50" t="inlineStr">
        <is>
          <t>kg</t>
        </is>
      </c>
      <c r="E50" t="inlineStr">
        <is>
          <t>【특징】대구내장, 냉동블록상태, 선도최상급
【용도】찌개, 해물탕용</t>
        </is>
      </c>
      <c r="F50" t="inlineStr"/>
      <c r="G50" t="n">
        <v>12310</v>
      </c>
      <c r="H50" t="inlineStr"/>
    </row>
    <row r="51">
      <c r="A51" t="inlineStr"/>
      <c r="B51" t="inlineStr">
        <is>
          <t xml:space="preserve"> 대구목살</t>
        </is>
      </c>
      <c r="C51" t="inlineStr">
        <is>
          <t>러시아</t>
        </is>
      </c>
      <c r="D51" t="inlineStr">
        <is>
          <t>kg</t>
        </is>
      </c>
      <c r="E51" t="inlineStr">
        <is>
          <t>【특징】쫄깃한 대구목살을 개별동결, 선도최상급 
【용도】대구탕, 찌개, 해물탕용</t>
        </is>
      </c>
      <c r="F51" t="inlineStr">
        <is>
          <t>○</t>
        </is>
      </c>
      <c r="G51" t="n">
        <v>10770</v>
      </c>
      <c r="H51" t="inlineStr"/>
    </row>
    <row r="52">
      <c r="A52" t="inlineStr"/>
      <c r="B52" t="inlineStr">
        <is>
          <t xml:space="preserve"> 대구두(크기-대)</t>
        </is>
      </c>
      <c r="C52" t="inlineStr">
        <is>
          <t>국산</t>
        </is>
      </c>
      <c r="D52" t="inlineStr">
        <is>
          <t>kg</t>
        </is>
      </c>
      <c r="E52" t="inlineStr">
        <is>
          <t>【특징】원물 3kg이상 대구머리를 1/2 절단, 선도최상급 
【용도】대구탕, 찌개, 육수용</t>
        </is>
      </c>
      <c r="F52" t="inlineStr"/>
      <c r="G52" t="n">
        <v>6150</v>
      </c>
      <c r="H52" t="inlineStr"/>
    </row>
    <row r="53">
      <c r="A53" t="inlineStr"/>
      <c r="B53" t="inlineStr">
        <is>
          <t xml:space="preserve"> 대구알 </t>
        </is>
      </c>
      <c r="C53" t="inlineStr">
        <is>
          <t>미국,러시아</t>
        </is>
      </c>
      <c r="D53" t="inlineStr">
        <is>
          <t>kg</t>
        </is>
      </c>
      <c r="E53" t="inlineStr">
        <is>
          <t>【특징】대구내장, 냉동블록상태, 선도최상급
【용도】찌개, 해물탕용</t>
        </is>
      </c>
      <c r="F53" t="inlineStr"/>
      <c r="G53" t="n">
        <v>12310</v>
      </c>
      <c r="H53" t="inlineStr"/>
    </row>
    <row r="54">
      <c r="A54" t="inlineStr">
        <is>
          <t>장어류</t>
        </is>
      </c>
      <c r="B54" t="inlineStr">
        <is>
          <t xml:space="preserve"> 붕장어절단</t>
        </is>
      </c>
      <c r="C54" t="inlineStr">
        <is>
          <t>국산</t>
        </is>
      </c>
      <c r="D54" t="inlineStr">
        <is>
          <t>kg</t>
        </is>
      </c>
      <c r="E54" t="inlineStr">
        <is>
          <t>【규격】±5cm 절단,15 ~ 20g(개당)
【특징】전처리, 뼈제거 후 절단 (블럭형)</t>
        </is>
      </c>
      <c r="F54" t="inlineStr">
        <is>
          <t>○</t>
        </is>
      </c>
      <c r="G54" t="n">
        <v>22000</v>
      </c>
      <c r="H54" t="n">
        <v>23850</v>
      </c>
    </row>
    <row r="55">
      <c r="A55" t="inlineStr"/>
      <c r="B55" t="inlineStr">
        <is>
          <t xml:space="preserve"> 붕장어순살절단(특대)
 품질인증(G-02-00-43)</t>
        </is>
      </c>
      <c r="C55" t="inlineStr">
        <is>
          <t>국산</t>
        </is>
      </c>
      <c r="D55" t="inlineStr">
        <is>
          <t>kg</t>
        </is>
      </c>
      <c r="E55" t="inlineStr">
        <is>
          <t xml:space="preserve">【규격】±5cm 절단,± 30g(개당)
【특징】전처리, 뼈제거 후 절단 </t>
        </is>
      </c>
      <c r="F55" t="inlineStr">
        <is>
          <t>○</t>
        </is>
      </c>
      <c r="G55" t="n">
        <v>27690</v>
      </c>
      <c r="H55" t="inlineStr"/>
    </row>
    <row r="56">
      <c r="A56" t="inlineStr"/>
      <c r="B56" t="inlineStr">
        <is>
          <t xml:space="preserve"> 냉풍건장어</t>
        </is>
      </c>
      <c r="C56" t="inlineStr">
        <is>
          <t>국산</t>
        </is>
      </c>
      <c r="D56" t="inlineStr">
        <is>
          <t>kg</t>
        </is>
      </c>
      <c r="E56" t="inlineStr">
        <is>
          <t>【규격】±15g/±66개 
【용도】튀김, 구이
【특징】붕장어 반건조, 뼈제거 (I.Q.F)</t>
        </is>
      </c>
      <c r="F56" t="inlineStr">
        <is>
          <t>○</t>
        </is>
      </c>
      <c r="G56" t="n">
        <v>23080</v>
      </c>
      <c r="H56" t="inlineStr"/>
    </row>
    <row r="57">
      <c r="A57" t="inlineStr">
        <is>
          <t>삼치류</t>
        </is>
      </c>
      <c r="B57" t="inlineStr">
        <is>
          <t xml:space="preserve"> 삼치절단(조림용)</t>
        </is>
      </c>
      <c r="C57" t="inlineStr">
        <is>
          <t>국산</t>
        </is>
      </c>
      <c r="D57" t="inlineStr">
        <is>
          <t>kg</t>
        </is>
      </c>
      <c r="E57" t="inlineStr">
        <is>
          <t>【규격】(중)±30g ~ ±70g (대)±30g ~ ±100g
【특징】두절, 내장, 지느러미, 꼬리 제거 후 절단
         (삼치100%)</t>
        </is>
      </c>
      <c r="F57" t="inlineStr">
        <is>
          <t>○</t>
        </is>
      </c>
      <c r="G57" t="n">
        <v>9230</v>
      </c>
      <c r="H57" t="inlineStr"/>
    </row>
    <row r="58">
      <c r="A58" t="inlineStr"/>
      <c r="B58" t="inlineStr">
        <is>
          <t xml:space="preserve"> [품질]삼치절단(조림용)
 품질인증(G-02-00-44)</t>
        </is>
      </c>
      <c r="C58" t="inlineStr">
        <is>
          <t>국산</t>
        </is>
      </c>
      <c r="D58" t="inlineStr">
        <is>
          <t>kg</t>
        </is>
      </c>
      <c r="E58" t="inlineStr"/>
      <c r="F58" t="inlineStr">
        <is>
          <t>○</t>
        </is>
      </c>
      <c r="G58" t="n">
        <v>12310</v>
      </c>
      <c r="H58" t="inlineStr"/>
    </row>
    <row r="59">
      <c r="A59" t="inlineStr"/>
      <c r="B59" t="inlineStr">
        <is>
          <t xml:space="preserve"> 삼치(구이용)</t>
        </is>
      </c>
      <c r="C59" t="inlineStr">
        <is>
          <t>국산</t>
        </is>
      </c>
      <c r="D59" t="inlineStr">
        <is>
          <t>kg</t>
        </is>
      </c>
      <c r="E59" t="inlineStr">
        <is>
          <t>【규격】(중)±30g ~ ±70g (대)±30g ~ ±100g
【특징】두절, 내장, 지느러미, 꼬리 제거 후 절단
         (삼치100%)</t>
        </is>
      </c>
      <c r="F59" t="inlineStr">
        <is>
          <t>○</t>
        </is>
      </c>
      <c r="G59" t="n">
        <v>9850</v>
      </c>
      <c r="H59" t="inlineStr"/>
    </row>
    <row r="60">
      <c r="A60" t="inlineStr"/>
      <c r="B60" t="inlineStr">
        <is>
          <t xml:space="preserve"> [품질]삼치(구이용)
 품질인증(G-02-00-44)</t>
        </is>
      </c>
      <c r="C60" t="inlineStr">
        <is>
          <t>국산</t>
        </is>
      </c>
      <c r="D60" t="inlineStr">
        <is>
          <t>kg</t>
        </is>
      </c>
      <c r="E60" t="inlineStr"/>
      <c r="F60" t="inlineStr">
        <is>
          <t>○</t>
        </is>
      </c>
      <c r="G60" t="n">
        <v>13080</v>
      </c>
      <c r="H60" t="inlineStr"/>
    </row>
    <row r="61">
      <c r="A61" t="inlineStr"/>
      <c r="B61" t="inlineStr">
        <is>
          <t xml:space="preserve"> 삼치포 </t>
        </is>
      </c>
      <c r="C61" t="inlineStr">
        <is>
          <t>국산</t>
        </is>
      </c>
      <c r="D61" t="inlineStr">
        <is>
          <t>kg</t>
        </is>
      </c>
      <c r="E61" t="inlineStr">
        <is>
          <t>【규격】(중)±30g ~ ±70g (대)±30g ~ ±100g
【특징】두절, 내장, 지느러미, 꼬리 제거 후 절단
         (삼치100%)</t>
        </is>
      </c>
      <c r="F61" t="inlineStr">
        <is>
          <t>○</t>
        </is>
      </c>
      <c r="G61" t="n">
        <v>16920</v>
      </c>
      <c r="H61" t="inlineStr"/>
    </row>
    <row r="62">
      <c r="A62" t="inlineStr"/>
      <c r="B62" t="inlineStr">
        <is>
          <t xml:space="preserve"> [품질]삼치포
 품질인증(G-02-00-44)</t>
        </is>
      </c>
      <c r="C62" t="inlineStr">
        <is>
          <t>국산</t>
        </is>
      </c>
      <c r="D62" t="inlineStr">
        <is>
          <t>kg</t>
        </is>
      </c>
      <c r="E62" t="inlineStr"/>
      <c r="F62" t="inlineStr">
        <is>
          <t>○</t>
        </is>
      </c>
      <c r="G62" t="n">
        <v>18460</v>
      </c>
      <c r="H62" t="inlineStr"/>
    </row>
    <row r="63">
      <c r="A63" t="inlineStr"/>
      <c r="B63" t="inlineStr">
        <is>
          <t xml:space="preserve"> [품질]손수 잔뼈제거 순살 삼치포
(잔가시 99%제거)품질인증(G-02-00-44)</t>
        </is>
      </c>
      <c r="C63" t="inlineStr">
        <is>
          <t>국산</t>
        </is>
      </c>
      <c r="D63" t="inlineStr">
        <is>
          <t>kg</t>
        </is>
      </c>
      <c r="E63" t="inlineStr">
        <is>
          <t>【규격】±30g ~ ±100g 절단
【특징】전처리, 뼈 99%제거, 껍질있음
【성분함량】삼치 100%</t>
        </is>
      </c>
      <c r="F63" t="inlineStr">
        <is>
          <t>○</t>
        </is>
      </c>
      <c r="G63" t="n">
        <v>20000</v>
      </c>
      <c r="H63" t="inlineStr"/>
    </row>
    <row r="64">
      <c r="A64" t="inlineStr"/>
      <c r="B64" t="inlineStr">
        <is>
          <t xml:space="preserve"> [저온숙성]된장삼치포</t>
        </is>
      </c>
      <c r="C64" t="inlineStr">
        <is>
          <t>국산</t>
        </is>
      </c>
      <c r="D64" t="inlineStr">
        <is>
          <t>kg</t>
        </is>
      </c>
      <c r="E64" t="inlineStr">
        <is>
          <t>【규격】±30g ~ ±70g 
【특징】전처리, 뼈제거, 껍질있음, 침지→저온숙성→동결 후 절단
【성분함량】삼치95%, 미소된장0.05%, 정제수 4.95%</t>
        </is>
      </c>
      <c r="F64" t="inlineStr">
        <is>
          <t>○</t>
        </is>
      </c>
      <c r="G64" t="n">
        <v>18460</v>
      </c>
      <c r="H64" t="inlineStr"/>
    </row>
    <row r="65">
      <c r="A65" t="inlineStr"/>
      <c r="B65" t="inlineStr">
        <is>
          <t xml:space="preserve"> [품질]삼치살스틱(강정) 
 품질인증(G-02-00-44)</t>
        </is>
      </c>
      <c r="C65" t="inlineStr">
        <is>
          <t>국산</t>
        </is>
      </c>
      <c r="D65" t="inlineStr">
        <is>
          <t>kg</t>
        </is>
      </c>
      <c r="E65" t="inlineStr">
        <is>
          <t>【규격】±16g, 2*6~8cm
【특징】전처리 ,뼈제거, 껍질있음, 삼치100% 
【용도】강정용, 튀김용</t>
        </is>
      </c>
      <c r="F65" t="inlineStr">
        <is>
          <t>○</t>
        </is>
      </c>
      <c r="G65" t="n">
        <v>18460</v>
      </c>
      <c r="H65" t="inlineStr"/>
    </row>
    <row r="66">
      <c r="A66" t="inlineStr">
        <is>
          <t>고등어류</t>
        </is>
      </c>
      <c r="B66" t="inlineStr">
        <is>
          <t xml:space="preserve"> [중]고등어절단(조림용)</t>
        </is>
      </c>
      <c r="C66" t="inlineStr">
        <is>
          <t>국산</t>
        </is>
      </c>
      <c r="D66" t="inlineStr">
        <is>
          <t>kg</t>
        </is>
      </c>
      <c r="E66" t="inlineStr">
        <is>
          <t>【규격】
             크기 중: ±30 ~ ±80g
              *원물 260~350g(마리당) 이하
             크기 대: ±30 ~ ±100g
              *원물 360g(마리당) 이상
【성분함량】고등어(국산)100%</t>
        </is>
      </c>
      <c r="F66" t="inlineStr">
        <is>
          <t>○</t>
        </is>
      </c>
      <c r="G66" t="n">
        <v>6770</v>
      </c>
      <c r="H66" t="inlineStr"/>
    </row>
    <row r="67">
      <c r="A67" t="inlineStr"/>
      <c r="B67" t="inlineStr">
        <is>
          <t xml:space="preserve"> [대]고등어절단(조림용)</t>
        </is>
      </c>
      <c r="C67" t="inlineStr">
        <is>
          <t>국산</t>
        </is>
      </c>
      <c r="D67" t="inlineStr">
        <is>
          <t>kg</t>
        </is>
      </c>
      <c r="E67" t="inlineStr"/>
      <c r="F67" t="inlineStr">
        <is>
          <t>○</t>
        </is>
      </c>
      <c r="G67" t="n">
        <v>7690</v>
      </c>
      <c r="H67" t="inlineStr"/>
    </row>
    <row r="68">
      <c r="A68" t="inlineStr"/>
      <c r="B68" t="inlineStr">
        <is>
          <t xml:space="preserve"> [품질]고등어절단(조림용)
 품질인증(G-02-00-40) </t>
        </is>
      </c>
      <c r="C68" t="inlineStr">
        <is>
          <t>국산</t>
        </is>
      </c>
      <c r="D68" t="inlineStr">
        <is>
          <t>kg</t>
        </is>
      </c>
      <c r="E68" t="inlineStr"/>
      <c r="F68" t="inlineStr">
        <is>
          <t>○</t>
        </is>
      </c>
      <c r="G68" t="n">
        <v>7690</v>
      </c>
      <c r="H68" t="inlineStr"/>
    </row>
    <row r="69">
      <c r="A69" t="inlineStr"/>
      <c r="B69" t="inlineStr">
        <is>
          <t xml:space="preserve"> [중]고등어(구이용)</t>
        </is>
      </c>
      <c r="C69" t="inlineStr">
        <is>
          <t>국산</t>
        </is>
      </c>
      <c r="D69" t="inlineStr">
        <is>
          <t>kg</t>
        </is>
      </c>
      <c r="E69" t="inlineStr"/>
      <c r="F69" t="inlineStr">
        <is>
          <t>○</t>
        </is>
      </c>
      <c r="G69" t="n">
        <v>7230</v>
      </c>
      <c r="H69" t="inlineStr"/>
    </row>
    <row r="70">
      <c r="A70" t="inlineStr"/>
      <c r="B70" t="inlineStr">
        <is>
          <t xml:space="preserve"> [대]고등어(구이용)</t>
        </is>
      </c>
      <c r="C70" t="inlineStr">
        <is>
          <t>국산</t>
        </is>
      </c>
      <c r="D70" t="inlineStr">
        <is>
          <t>kg</t>
        </is>
      </c>
      <c r="E70" t="inlineStr"/>
      <c r="F70" t="inlineStr">
        <is>
          <t>○</t>
        </is>
      </c>
      <c r="G70" t="n">
        <v>8150</v>
      </c>
      <c r="H70" t="inlineStr"/>
    </row>
    <row r="71">
      <c r="A71" t="inlineStr"/>
      <c r="B71" t="inlineStr">
        <is>
          <t xml:space="preserve"> [품질]고등어(구이용)  
 품질인증(G-02-00-40) </t>
        </is>
      </c>
      <c r="C71" t="inlineStr">
        <is>
          <t>국산</t>
        </is>
      </c>
      <c r="D71" t="inlineStr">
        <is>
          <t>kg</t>
        </is>
      </c>
      <c r="E71" t="inlineStr"/>
      <c r="F71" t="inlineStr">
        <is>
          <t>○</t>
        </is>
      </c>
      <c r="G71" t="n">
        <v>8150</v>
      </c>
      <c r="H71" t="inlineStr"/>
    </row>
    <row r="72">
      <c r="A72" t="inlineStr"/>
      <c r="B72" t="inlineStr">
        <is>
          <t xml:space="preserve"> [중]고등어포(저염)</t>
        </is>
      </c>
      <c r="C72" t="inlineStr">
        <is>
          <t>국산</t>
        </is>
      </c>
      <c r="D72" t="inlineStr">
        <is>
          <t>kg</t>
        </is>
      </c>
      <c r="E72" t="inlineStr"/>
      <c r="F72" t="inlineStr">
        <is>
          <t>○</t>
        </is>
      </c>
      <c r="G72" t="n">
        <v>11230</v>
      </c>
      <c r="H72" t="inlineStr"/>
    </row>
    <row r="73">
      <c r="A73" t="inlineStr"/>
      <c r="B73" t="inlineStr">
        <is>
          <t xml:space="preserve"> [대]고등어포(저염)</t>
        </is>
      </c>
      <c r="C73" t="inlineStr">
        <is>
          <t>국산</t>
        </is>
      </c>
      <c r="D73" t="inlineStr">
        <is>
          <t>kg</t>
        </is>
      </c>
      <c r="E73" t="inlineStr"/>
      <c r="F73" t="inlineStr">
        <is>
          <t>○</t>
        </is>
      </c>
      <c r="G73" t="n">
        <v>12310</v>
      </c>
      <c r="H73" t="inlineStr"/>
    </row>
    <row r="74">
      <c r="A74" t="inlineStr"/>
      <c r="B74" t="inlineStr">
        <is>
          <t xml:space="preserve"> [품질]고등어포(저염)  
 품질인증(G-02-00-40) </t>
        </is>
      </c>
      <c r="C74" t="inlineStr">
        <is>
          <t>국산</t>
        </is>
      </c>
      <c r="D74" t="inlineStr">
        <is>
          <t>kg</t>
        </is>
      </c>
      <c r="E74" t="inlineStr"/>
      <c r="F74" t="inlineStr">
        <is>
          <t>○</t>
        </is>
      </c>
      <c r="G74" t="n">
        <v>12310</v>
      </c>
      <c r="H74" t="inlineStr"/>
    </row>
    <row r="75">
      <c r="A75" t="inlineStr"/>
      <c r="B75" t="inlineStr">
        <is>
          <t xml:space="preserve"> [품질]손수 잔뼈제거 순살 고등어포
 (잔가시 99%제거)품질인증(G-02-00-40)</t>
        </is>
      </c>
      <c r="C75" t="inlineStr">
        <is>
          <t>국산</t>
        </is>
      </c>
      <c r="D75" t="inlineStr">
        <is>
          <t>kg</t>
        </is>
      </c>
      <c r="E75" t="inlineStr">
        <is>
          <t xml:space="preserve">【규격】±30g ~ ±100g 절단
【특징】전처리, 뼈 99%제거, 껍질있음
【성분함량】고등어 100%
</t>
        </is>
      </c>
      <c r="F75" t="inlineStr">
        <is>
          <t>○</t>
        </is>
      </c>
      <c r="G75" t="n">
        <v>18460</v>
      </c>
      <c r="H75" t="inlineStr"/>
    </row>
    <row r="76">
      <c r="A76" t="inlineStr"/>
      <c r="B76" t="inlineStr">
        <is>
          <t xml:space="preserve"> [Size-중]간고등어포</t>
        </is>
      </c>
      <c r="C76" t="inlineStr">
        <is>
          <t>국산</t>
        </is>
      </c>
      <c r="D76" t="inlineStr">
        <is>
          <t>kg</t>
        </is>
      </c>
      <c r="E76" t="inlineStr">
        <is>
          <t>【규격】±30g ~ ±80g
【성분함량】고등어(국산)99.2%, 정제염0.8%</t>
        </is>
      </c>
      <c r="F76" t="inlineStr">
        <is>
          <t>○</t>
        </is>
      </c>
      <c r="G76" t="n">
        <v>11690</v>
      </c>
      <c r="H76" t="inlineStr"/>
    </row>
    <row r="77">
      <c r="A77" t="inlineStr"/>
      <c r="B77" t="inlineStr">
        <is>
          <t xml:space="preserve"> [Size-대]고등어포(노르웨이)</t>
        </is>
      </c>
      <c r="C77" t="inlineStr">
        <is>
          <t>노르웨이</t>
        </is>
      </c>
      <c r="D77" t="inlineStr">
        <is>
          <t>kg</t>
        </is>
      </c>
      <c r="E77" t="inlineStr">
        <is>
          <t>【규격】±30g ~ ±80g
【성분함량】고등어(노르웨이)99.2%, 정제염0.8%</t>
        </is>
      </c>
      <c r="F77" t="inlineStr">
        <is>
          <t>○</t>
        </is>
      </c>
      <c r="G77" t="n">
        <v>17690</v>
      </c>
      <c r="H77" t="inlineStr"/>
    </row>
    <row r="78">
      <c r="A78" t="inlineStr"/>
      <c r="B78" t="inlineStr">
        <is>
          <t xml:space="preserve"> [Size-대]손수 잔뼈제거 순살 고등어포
            (노르웨이)</t>
        </is>
      </c>
      <c r="C78" t="inlineStr">
        <is>
          <t>노르웨이</t>
        </is>
      </c>
      <c r="D78" t="inlineStr">
        <is>
          <t>kg</t>
        </is>
      </c>
      <c r="E78" t="inlineStr">
        <is>
          <t>【규격】±30g ~ ±80g
【성분함량】고등어(노르웨이)99.2%, 정제염0.8%</t>
        </is>
      </c>
      <c r="F78" t="inlineStr">
        <is>
          <t>○</t>
        </is>
      </c>
      <c r="G78" t="n">
        <v>21230</v>
      </c>
      <c r="H78" t="inlineStr"/>
    </row>
    <row r="79">
      <c r="A79" t="inlineStr"/>
      <c r="B79" t="inlineStr">
        <is>
          <t xml:space="preserve"> [Size-중]녹차 고등어포</t>
        </is>
      </c>
      <c r="C79" t="inlineStr">
        <is>
          <t>국산</t>
        </is>
      </c>
      <c r="D79" t="inlineStr">
        <is>
          <t>kg</t>
        </is>
      </c>
      <c r="E79" t="inlineStr">
        <is>
          <t xml:space="preserve">【특징】녹차에 침지해 비린맛 제거 
【규격】±30g ~ ±80g 
【성분함량】고등어 99%, 녹차분말 0.2%, 소금(정제염-국내산)0.8% </t>
        </is>
      </c>
      <c r="F79" t="inlineStr">
        <is>
          <t>○</t>
        </is>
      </c>
      <c r="G79" t="n">
        <v>12000</v>
      </c>
      <c r="H79" t="inlineStr"/>
    </row>
    <row r="80">
      <c r="A80" t="inlineStr"/>
      <c r="B80" t="inlineStr">
        <is>
          <t xml:space="preserve"> [Size-중]라임 고등어포</t>
        </is>
      </c>
      <c r="C80" t="inlineStr">
        <is>
          <t>국산</t>
        </is>
      </c>
      <c r="D80" t="inlineStr">
        <is>
          <t>kg</t>
        </is>
      </c>
      <c r="E80" t="inlineStr">
        <is>
          <t>【특징】라임에 침지해 비린맛 제거 
【규격】±30g ~ ±80g 
【성분함량】고등어 95%, 라임엑기스 0.1%, 소금(정제염-국내산)0.1%, 
              정제수4.8%</t>
        </is>
      </c>
      <c r="F80" t="inlineStr">
        <is>
          <t>○</t>
        </is>
      </c>
      <c r="G80" t="n">
        <v>12000</v>
      </c>
      <c r="H80" t="inlineStr"/>
    </row>
    <row r="81">
      <c r="A81" t="inlineStr"/>
      <c r="B81" t="inlineStr">
        <is>
          <t xml:space="preserve"> [Size-대]반건조 고등어포 </t>
        </is>
      </c>
      <c r="C81" t="inlineStr">
        <is>
          <t>국산</t>
        </is>
      </c>
      <c r="D81" t="inlineStr">
        <is>
          <t>kg</t>
        </is>
      </c>
      <c r="E81" t="inlineStr">
        <is>
          <t xml:space="preserve">【특징】건조율 20%이상
【규격】±100g x 10e.a  
【성분함량】고등어 99.2%, 정제염0.8%, </t>
        </is>
      </c>
      <c r="F81" t="inlineStr">
        <is>
          <t>○</t>
        </is>
      </c>
      <c r="G81" t="n">
        <v>16920</v>
      </c>
      <c r="H81" t="inlineStr"/>
    </row>
    <row r="82">
      <c r="A82" t="inlineStr">
        <is>
          <t>꽁치류</t>
        </is>
      </c>
      <c r="B82" t="inlineStr">
        <is>
          <t xml:space="preserve"> 꽁치절단</t>
        </is>
      </c>
      <c r="C82" t="inlineStr">
        <is>
          <t>원양산</t>
        </is>
      </c>
      <c r="D82" t="inlineStr">
        <is>
          <t>kg</t>
        </is>
      </c>
      <c r="E82" t="inlineStr">
        <is>
          <t>【규격】±40g ~ ±70g
【특징】두절, 내장, 지느러미, 꼬리 제거 후 절단</t>
        </is>
      </c>
      <c r="F82" t="inlineStr">
        <is>
          <t>○</t>
        </is>
      </c>
      <c r="G82" t="n">
        <v>15230</v>
      </c>
      <c r="H82" t="n">
        <v>16920</v>
      </c>
    </row>
    <row r="83">
      <c r="A83" t="inlineStr"/>
      <c r="B83" t="inlineStr">
        <is>
          <t xml:space="preserve"> 꽁치포</t>
        </is>
      </c>
      <c r="C83" t="inlineStr">
        <is>
          <t>원양산</t>
        </is>
      </c>
      <c r="D83" t="inlineStr">
        <is>
          <t>kg</t>
        </is>
      </c>
      <c r="E83" t="inlineStr">
        <is>
          <t>【규격】±20g ~ 30g
【성분함량】꽁치포100%</t>
        </is>
      </c>
      <c r="F83" t="inlineStr">
        <is>
          <t>○</t>
        </is>
      </c>
      <c r="G83" t="n">
        <v>20000</v>
      </c>
      <c r="H83" t="inlineStr"/>
    </row>
    <row r="84">
      <c r="A84" t="inlineStr"/>
      <c r="B84" t="inlineStr">
        <is>
          <t xml:space="preserve"> 녹차 꽁치포</t>
        </is>
      </c>
      <c r="C84" t="inlineStr">
        <is>
          <t>원양산</t>
        </is>
      </c>
      <c r="D84" t="inlineStr">
        <is>
          <t>kg</t>
        </is>
      </c>
      <c r="E84" t="inlineStr">
        <is>
          <t>【규격】±20g ~ 30g
【성분함량】꽁치포99%, 녹차(국산)0.2%, 정제염0.8%</t>
        </is>
      </c>
      <c r="F84" t="inlineStr">
        <is>
          <t>○</t>
        </is>
      </c>
      <c r="G84" t="n">
        <v>21540</v>
      </c>
      <c r="H84" t="inlineStr"/>
    </row>
    <row r="85">
      <c r="A85" t="inlineStr">
        <is>
          <t xml:space="preserve">임연수류
</t>
        </is>
      </c>
      <c r="B85" t="inlineStr">
        <is>
          <t xml:space="preserve"> 임연수절단(조림용)</t>
        </is>
      </c>
      <c r="C85" t="inlineStr">
        <is>
          <t>미국,러시아</t>
        </is>
      </c>
      <c r="D85" t="inlineStr">
        <is>
          <t>kg</t>
        </is>
      </c>
      <c r="E85" t="inlineStr">
        <is>
          <t>【규격】±40g ~ ±70g 
【특징】두절, 내장, 지느러미 꼬리 제거 후 절단
             (임연수100%)</t>
        </is>
      </c>
      <c r="F85" t="inlineStr">
        <is>
          <t>○</t>
        </is>
      </c>
      <c r="G85" t="n">
        <v>11540</v>
      </c>
      <c r="H85" t="n">
        <v>12770</v>
      </c>
    </row>
    <row r="86">
      <c r="A86" t="inlineStr"/>
      <c r="B86" t="inlineStr">
        <is>
          <t xml:space="preserve"> 임연수구이(구이용)</t>
        </is>
      </c>
      <c r="C86" t="inlineStr">
        <is>
          <t>미국,러시아</t>
        </is>
      </c>
      <c r="D86" t="inlineStr">
        <is>
          <t>kg</t>
        </is>
      </c>
      <c r="E86" t="inlineStr"/>
      <c r="F86" t="inlineStr">
        <is>
          <t>○</t>
        </is>
      </c>
      <c r="G86" t="n">
        <v>12460</v>
      </c>
      <c r="H86" t="n">
        <v>13690</v>
      </c>
    </row>
    <row r="87">
      <c r="A87" t="inlineStr"/>
      <c r="B87" t="inlineStr">
        <is>
          <t xml:space="preserve"> 임연수포</t>
        </is>
      </c>
      <c r="C87" t="inlineStr">
        <is>
          <t>미국,러시아</t>
        </is>
      </c>
      <c r="D87" t="inlineStr">
        <is>
          <t>kg</t>
        </is>
      </c>
      <c r="E87" t="inlineStr">
        <is>
          <t>【규격】±40g ~ ,±70g
【성분함량】임연수100%</t>
        </is>
      </c>
      <c r="F87" t="inlineStr">
        <is>
          <t>○</t>
        </is>
      </c>
      <c r="G87" t="n">
        <v>16920</v>
      </c>
      <c r="H87" t="inlineStr"/>
    </row>
    <row r="88">
      <c r="A88" t="inlineStr"/>
      <c r="B88" t="inlineStr">
        <is>
          <t xml:space="preserve"> 손수 잔뼈제거 순살 임연수포
 (잔가시 99%제거)</t>
        </is>
      </c>
      <c r="C88" t="inlineStr">
        <is>
          <t>미국,러시아</t>
        </is>
      </c>
      <c r="D88" t="inlineStr">
        <is>
          <t>kg</t>
        </is>
      </c>
      <c r="E88" t="inlineStr">
        <is>
          <t xml:space="preserve">
【규격】±30g ~ ±100g 절단
【특징】전처리, 포 작업 후 잔뼈 99%제거, 껍질있음, 
【성분함량】 임연수 100%
</t>
        </is>
      </c>
      <c r="F88" t="inlineStr">
        <is>
          <t>○</t>
        </is>
      </c>
      <c r="G88" t="n">
        <v>20000</v>
      </c>
      <c r="H88" t="inlineStr"/>
    </row>
    <row r="89">
      <c r="A89" t="inlineStr"/>
      <c r="B89" t="inlineStr">
        <is>
          <t xml:space="preserve"> 녹차 임연수포 </t>
        </is>
      </c>
      <c r="C89" t="inlineStr">
        <is>
          <t>미국,러시아</t>
        </is>
      </c>
      <c r="D89" t="inlineStr">
        <is>
          <t>kg</t>
        </is>
      </c>
      <c r="E89" t="inlineStr">
        <is>
          <t>【규격】±30g ~ ±70g 
【성분함량】임연수 99%, 녹차(국산)0.2%, 정제염0.8%</t>
        </is>
      </c>
      <c r="F89" t="inlineStr">
        <is>
          <t>○</t>
        </is>
      </c>
      <c r="G89" t="n">
        <v>16920</v>
      </c>
      <c r="H89" t="inlineStr"/>
    </row>
    <row r="90">
      <c r="A90" t="inlineStr">
        <is>
          <t>달고기</t>
        </is>
      </c>
      <c r="B90" t="inlineStr">
        <is>
          <t xml:space="preserve"> 달고기살(유피)</t>
        </is>
      </c>
      <c r="C90" t="inlineStr">
        <is>
          <t>국산</t>
        </is>
      </c>
      <c r="D90" t="inlineStr">
        <is>
          <t>kg</t>
        </is>
      </c>
      <c r="E90" t="inlineStr">
        <is>
          <t>【규격】±20g ~ 30g 【용도】전용, 튀김용
【성분함량】달고기 순살 100%</t>
        </is>
      </c>
      <c r="F90" t="inlineStr">
        <is>
          <t>○</t>
        </is>
      </c>
      <c r="G90" t="n">
        <v>26920</v>
      </c>
      <c r="H90" t="inlineStr"/>
    </row>
    <row r="91">
      <c r="A91" t="inlineStr"/>
      <c r="B91" t="inlineStr">
        <is>
          <t xml:space="preserve"> 달고기살(탈피)</t>
        </is>
      </c>
      <c r="C91" t="inlineStr">
        <is>
          <t>국산</t>
        </is>
      </c>
      <c r="D91" t="inlineStr">
        <is>
          <t>kg</t>
        </is>
      </c>
      <c r="E91" t="inlineStr">
        <is>
          <t>【규격】±20g ~ 30g 【용도】전용, 튀김용
【성분함량】달고기 순살 100%</t>
        </is>
      </c>
      <c r="F91" t="inlineStr">
        <is>
          <t>○</t>
        </is>
      </c>
      <c r="G91" t="n">
        <v>28460</v>
      </c>
      <c r="H91" t="inlineStr"/>
    </row>
    <row r="92">
      <c r="A92" t="inlineStr">
        <is>
          <t>갈치류</t>
        </is>
      </c>
      <c r="B92" t="inlineStr">
        <is>
          <t xml:space="preserve"> [Size-대]제주은갈치
 품질인증(G-02-00-39)</t>
        </is>
      </c>
      <c r="C92" t="inlineStr">
        <is>
          <t>국산</t>
        </is>
      </c>
      <c r="D92" t="inlineStr">
        <is>
          <t>kg</t>
        </is>
      </c>
      <c r="E92" t="inlineStr">
        <is>
          <t xml:space="preserve"> [Size-대]제주은갈치
 【특징】원물 300g 내외 사용</t>
        </is>
      </c>
      <c r="F92" t="inlineStr">
        <is>
          <t>○</t>
        </is>
      </c>
      <c r="G92" t="n">
        <v>30770</v>
      </c>
      <c r="H92" t="n">
        <v>33850</v>
      </c>
    </row>
    <row r="93">
      <c r="A93" t="inlineStr"/>
      <c r="B93" t="inlineStr">
        <is>
          <t xml:space="preserve"> [Size-중]제주갈치절단</t>
        </is>
      </c>
      <c r="C93" t="inlineStr">
        <is>
          <t>국산</t>
        </is>
      </c>
      <c r="D93" t="inlineStr">
        <is>
          <t>kg</t>
        </is>
      </c>
      <c r="E93" t="inlineStr">
        <is>
          <t>【규격】±30g~±60g만 가능
【특징】두절, 내장, 지느러미 제거 후 절단</t>
        </is>
      </c>
      <c r="F93" t="inlineStr">
        <is>
          <t>○</t>
        </is>
      </c>
      <c r="G93" t="n">
        <v>21080</v>
      </c>
      <c r="H93" t="n">
        <v>23080</v>
      </c>
    </row>
    <row r="94">
      <c r="A94" t="inlineStr"/>
      <c r="B94" t="inlineStr">
        <is>
          <t xml:space="preserve"> [Size-중]갈치절단(먹갈치)</t>
        </is>
      </c>
      <c r="C94" t="inlineStr">
        <is>
          <t>국산</t>
        </is>
      </c>
      <c r="D94" t="inlineStr">
        <is>
          <t>kg</t>
        </is>
      </c>
      <c r="E94" t="inlineStr">
        <is>
          <t>【규격】±30g ~ 60g만 가능
【특징】두절, 내장, 지느러미 제거 후 절단</t>
        </is>
      </c>
      <c r="F94" t="inlineStr">
        <is>
          <t>○</t>
        </is>
      </c>
      <c r="G94" t="n">
        <v>15380</v>
      </c>
      <c r="H94" t="n">
        <v>17690</v>
      </c>
    </row>
    <row r="95">
      <c r="A95" t="inlineStr"/>
      <c r="B95" t="inlineStr">
        <is>
          <t xml:space="preserve"> [Size-대]갈치절단</t>
        </is>
      </c>
      <c r="C95" t="inlineStr">
        <is>
          <t>세네갈산, 
파키스탄</t>
        </is>
      </c>
      <c r="D95" t="inlineStr">
        <is>
          <t>kg</t>
        </is>
      </c>
      <c r="E95" t="inlineStr">
        <is>
          <t>【규격】원료 크기 대: ±30g ~ ±80g, 원료 크기 중: ±30g ~ ±60g 절단
【특징】두절, 내장, 지느러미, 꼬리 제거 후 절단</t>
        </is>
      </c>
      <c r="F95" t="inlineStr">
        <is>
          <t>○</t>
        </is>
      </c>
      <c r="G95" t="n">
        <v>14620</v>
      </c>
      <c r="H95" t="n">
        <v>16150</v>
      </c>
    </row>
    <row r="96">
      <c r="A96" t="inlineStr"/>
      <c r="B96" t="inlineStr">
        <is>
          <t xml:space="preserve"> [Size-중]갈치절단</t>
        </is>
      </c>
      <c r="C96" t="inlineStr">
        <is>
          <t>세네갈산, 
파키스탄</t>
        </is>
      </c>
      <c r="D96" t="inlineStr">
        <is>
          <t>kg</t>
        </is>
      </c>
      <c r="E96" t="inlineStr"/>
      <c r="F96" t="inlineStr">
        <is>
          <t>○</t>
        </is>
      </c>
      <c r="G96" t="n">
        <v>10770</v>
      </c>
      <c r="H96" t="n">
        <v>11850</v>
      </c>
    </row>
    <row r="97">
      <c r="A97" t="inlineStr"/>
      <c r="B97" t="inlineStr">
        <is>
          <t xml:space="preserve"> [Size-대]갈치절단</t>
        </is>
      </c>
      <c r="C97" t="inlineStr">
        <is>
          <t>남아공</t>
        </is>
      </c>
      <c r="D97" t="inlineStr">
        <is>
          <t>kg</t>
        </is>
      </c>
      <c r="E97" t="inlineStr"/>
      <c r="F97" t="inlineStr">
        <is>
          <t>○</t>
        </is>
      </c>
      <c r="G97" t="n">
        <v>10000</v>
      </c>
      <c r="H97" t="n">
        <v>11080</v>
      </c>
    </row>
    <row r="98">
      <c r="A98" t="inlineStr"/>
      <c r="B98" t="inlineStr">
        <is>
          <t xml:space="preserve"> 갈치포</t>
        </is>
      </c>
      <c r="C98" t="inlineStr">
        <is>
          <t>모로코,남아공,
베트남</t>
        </is>
      </c>
      <c r="D98" t="inlineStr">
        <is>
          <t>kg</t>
        </is>
      </c>
      <c r="E98" t="inlineStr">
        <is>
          <t>【규격】±30g(±33개)
【특징】전처리된 갈치포를 절단</t>
        </is>
      </c>
      <c r="F98" t="inlineStr">
        <is>
          <t>○</t>
        </is>
      </c>
      <c r="G98" t="n">
        <v>20000</v>
      </c>
      <c r="H98" t="inlineStr"/>
    </row>
    <row r="99">
      <c r="A99" t="inlineStr"/>
      <c r="B99" t="inlineStr">
        <is>
          <t xml:space="preserve"> 갈치포</t>
        </is>
      </c>
      <c r="C99" t="inlineStr">
        <is>
          <t>국산</t>
        </is>
      </c>
      <c r="D99" t="inlineStr">
        <is>
          <t>kg</t>
        </is>
      </c>
      <c r="E99" t="inlineStr">
        <is>
          <t>【규격】±20g(±50개)
【특징】전처리된 갈치포를 절단</t>
        </is>
      </c>
      <c r="F99" t="inlineStr">
        <is>
          <t>○</t>
        </is>
      </c>
      <c r="G99" t="n">
        <v>17380</v>
      </c>
      <c r="H99" t="inlineStr"/>
    </row>
    <row r="100">
      <c r="A100" t="inlineStr"/>
      <c r="B100" t="inlineStr">
        <is>
          <t xml:space="preserve"> 녹차 갈치포</t>
        </is>
      </c>
      <c r="C100" t="inlineStr">
        <is>
          <t>국산</t>
        </is>
      </c>
      <c r="D100" t="inlineStr">
        <is>
          <t>kg</t>
        </is>
      </c>
      <c r="E100" t="inlineStr">
        <is>
          <t>【규격】±30g(±33개)
【특징】전처리된 갈치포를 녹차 숙성 후 절단</t>
        </is>
      </c>
      <c r="F100" t="inlineStr">
        <is>
          <t>○</t>
        </is>
      </c>
      <c r="G100" t="n">
        <v>26150</v>
      </c>
      <c r="H100" t="inlineStr"/>
    </row>
    <row r="101">
      <c r="A101" t="inlineStr"/>
      <c r="B101" t="inlineStr">
        <is>
          <t xml:space="preserve"> 라임 갈치포</t>
        </is>
      </c>
      <c r="C101" t="inlineStr">
        <is>
          <t>국산</t>
        </is>
      </c>
      <c r="D101" t="inlineStr">
        <is>
          <t>kg</t>
        </is>
      </c>
      <c r="E101" t="inlineStr">
        <is>
          <t>【규격】±30g(±33개)
【특징】전처리된 갈치포를 라임 숙성 후 절단</t>
        </is>
      </c>
      <c r="F101" t="inlineStr">
        <is>
          <t>○</t>
        </is>
      </c>
      <c r="G101" t="n">
        <v>26150</v>
      </c>
      <c r="H101" t="inlineStr"/>
    </row>
    <row r="102">
      <c r="A102" t="inlineStr"/>
      <c r="B102" t="inlineStr">
        <is>
          <t xml:space="preserve"> 가자미절단</t>
        </is>
      </c>
      <c r="C102" t="inlineStr">
        <is>
          <t>미국, 러시아,
캐나다</t>
        </is>
      </c>
      <c r="D102" t="inlineStr">
        <is>
          <t>kg</t>
        </is>
      </c>
      <c r="E102" t="inlineStr">
        <is>
          <t>【규격】 ±30g ~ 100g 절단
【특징】두절, 내장, 지느러미, 꼬리 제거 후 절단</t>
        </is>
      </c>
      <c r="F102" t="inlineStr">
        <is>
          <t>○</t>
        </is>
      </c>
      <c r="G102" t="n">
        <v>8310</v>
      </c>
      <c r="H102" t="n">
        <v>9080</v>
      </c>
    </row>
    <row r="103">
      <c r="A103" t="inlineStr"/>
      <c r="B103" t="inlineStr">
        <is>
          <t xml:space="preserve"> 가자미절단</t>
        </is>
      </c>
      <c r="C103" t="inlineStr">
        <is>
          <t>국산</t>
        </is>
      </c>
      <c r="D103" t="inlineStr">
        <is>
          <t>kg</t>
        </is>
      </c>
      <c r="E103" t="inlineStr">
        <is>
          <t>【규격】±40g ~ ±100g 절단
【특징】두절, 내장, 꼬리 제거 후 절단</t>
        </is>
      </c>
      <c r="F103" t="inlineStr">
        <is>
          <t>○</t>
        </is>
      </c>
      <c r="G103" t="n">
        <v>12310</v>
      </c>
      <c r="H103" t="n">
        <v>13850</v>
      </c>
    </row>
    <row r="104">
      <c r="A104" t="inlineStr"/>
      <c r="B104" t="inlineStr">
        <is>
          <t xml:space="preserve"> 건가자미</t>
        </is>
      </c>
      <c r="C104" t="inlineStr">
        <is>
          <t>국산</t>
        </is>
      </c>
      <c r="D104" t="inlineStr">
        <is>
          <t>kg</t>
        </is>
      </c>
      <c r="E104" t="inlineStr">
        <is>
          <t>【규격】±40g ~ ±100g 절단                                                                                        【특징】두절, 내장제거 후 해풍건조, 건조율20%        
【용도】튀김용, 구이용, 조림용</t>
        </is>
      </c>
      <c r="F104" t="inlineStr">
        <is>
          <t>○</t>
        </is>
      </c>
      <c r="G104" t="n">
        <v>13850</v>
      </c>
      <c r="H104" t="inlineStr"/>
    </row>
    <row r="105">
      <c r="A105" t="inlineStr"/>
      <c r="B105" t="inlineStr">
        <is>
          <t xml:space="preserve"> 가자미순살블록(강정용)</t>
        </is>
      </c>
      <c r="C105" t="inlineStr">
        <is>
          <t>미국</t>
        </is>
      </c>
      <c r="D105" t="inlineStr">
        <is>
          <t>kg</t>
        </is>
      </c>
      <c r="E105" t="inlineStr">
        <is>
          <t xml:space="preserve">【규격】압축살 / 생선까스용±40g, 전/부침용±20g,
         국/강정/탕수용±8~±9g </t>
        </is>
      </c>
      <c r="F105" t="inlineStr">
        <is>
          <t>○</t>
        </is>
      </c>
      <c r="G105" t="n">
        <v>13080</v>
      </c>
      <c r="H105" t="inlineStr"/>
    </row>
    <row r="106">
      <c r="A106" t="inlineStr"/>
      <c r="B106" t="inlineStr">
        <is>
          <t xml:space="preserve"> 가자미순살블록(스틱용)</t>
        </is>
      </c>
      <c r="C106" t="inlineStr">
        <is>
          <t>미국</t>
        </is>
      </c>
      <c r="D106" t="inlineStr">
        <is>
          <t>kg</t>
        </is>
      </c>
      <c r="E106" t="inlineStr">
        <is>
          <t xml:space="preserve">【규격】압축살 / 1.5cm X 1.5cm X 9.5cm </t>
        </is>
      </c>
      <c r="F106" t="inlineStr">
        <is>
          <t>○</t>
        </is>
      </c>
      <c r="G106" t="n">
        <v>13080</v>
      </c>
      <c r="H106" t="inlineStr"/>
    </row>
    <row r="107">
      <c r="A107" t="inlineStr"/>
      <c r="B107" t="inlineStr">
        <is>
          <t xml:space="preserve"> 가자미순살블록(커틀릿)</t>
        </is>
      </c>
      <c r="C107" t="inlineStr">
        <is>
          <t>미국</t>
        </is>
      </c>
      <c r="D107" t="inlineStr">
        <is>
          <t>kg</t>
        </is>
      </c>
      <c r="E107" t="inlineStr">
        <is>
          <t>【규격】압축살 / 4cm X 2cm X 9.5cm</t>
        </is>
      </c>
      <c r="F107" t="inlineStr">
        <is>
          <t>○</t>
        </is>
      </c>
      <c r="G107" t="n">
        <v>13080</v>
      </c>
      <c r="H107" t="inlineStr"/>
    </row>
    <row r="108">
      <c r="A108" t="inlineStr"/>
      <c r="B108" t="inlineStr">
        <is>
          <t xml:space="preserve"> 가자미포(유피)-토막, 슬라이스</t>
        </is>
      </c>
      <c r="C108" t="inlineStr">
        <is>
          <t>미국</t>
        </is>
      </c>
      <c r="D108" t="inlineStr">
        <is>
          <t>kg</t>
        </is>
      </c>
      <c r="E108" t="inlineStr">
        <is>
          <t>【규격】±30g,±40g,±50g,±60g,±70g, 저염처리
【특징】전처리된 가자미포 토막, 슬라이스 절단, 비늘제거
            ※ 튀김, 구이, 국, 전용</t>
        </is>
      </c>
      <c r="F108" t="inlineStr">
        <is>
          <t>○</t>
        </is>
      </c>
      <c r="G108" t="n">
        <v>13080</v>
      </c>
      <c r="H108" t="inlineStr"/>
    </row>
    <row r="109">
      <c r="A109" t="inlineStr"/>
      <c r="B109" t="inlineStr">
        <is>
          <t xml:space="preserve"> 가자미포(유피)강정용</t>
        </is>
      </c>
      <c r="C109" t="inlineStr">
        <is>
          <t>미국</t>
        </is>
      </c>
      <c r="D109" t="inlineStr">
        <is>
          <t>kg</t>
        </is>
      </c>
      <c r="E109" t="inlineStr">
        <is>
          <t>【규격】±15g
【특징】가자미포 3cm×3cm 모양으로 절단</t>
        </is>
      </c>
      <c r="F109" t="inlineStr">
        <is>
          <t>○</t>
        </is>
      </c>
      <c r="G109" t="n">
        <v>13380</v>
      </c>
      <c r="H109" t="inlineStr"/>
    </row>
    <row r="110">
      <c r="A110" t="inlineStr"/>
      <c r="B110" t="inlineStr">
        <is>
          <t xml:space="preserve"> 가자미포(탈피)-토막, 슬라이스</t>
        </is>
      </c>
      <c r="C110" t="inlineStr">
        <is>
          <t>미국</t>
        </is>
      </c>
      <c r="D110" t="inlineStr">
        <is>
          <t>kg</t>
        </is>
      </c>
      <c r="E110" t="inlineStr">
        <is>
          <t>【규격】±30g,±40g,±50g,±60g,±70g, 저염처리
【특징】전처리된 가자미포 토막 or 슬라이스 절단, 껍질제거
            ※ 튀김, 구이, 전용</t>
        </is>
      </c>
      <c r="F110" t="inlineStr">
        <is>
          <t>○</t>
        </is>
      </c>
      <c r="G110" t="n">
        <v>13690</v>
      </c>
      <c r="H110" t="inlineStr"/>
    </row>
    <row r="111">
      <c r="A111" t="inlineStr"/>
      <c r="B111" t="inlineStr">
        <is>
          <t xml:space="preserve"> 가자미포(탈피)강정</t>
        </is>
      </c>
      <c r="C111" t="inlineStr">
        <is>
          <t>미국</t>
        </is>
      </c>
      <c r="D111" t="inlineStr">
        <is>
          <t>kg</t>
        </is>
      </c>
      <c r="E111" t="inlineStr">
        <is>
          <t>【규격】±15g 강정용 절단
【특징】전처리된 가자미포 탈피 후 토막, 강정용</t>
        </is>
      </c>
      <c r="F111" t="inlineStr">
        <is>
          <t>○</t>
        </is>
      </c>
      <c r="G111" t="n">
        <v>14310</v>
      </c>
      <c r="H111" t="inlineStr"/>
    </row>
    <row r="112">
      <c r="A112" t="inlineStr">
        <is>
          <t>병어류</t>
        </is>
      </c>
      <c r="B112" t="inlineStr">
        <is>
          <t xml:space="preserve"> 병어절단(±50g)</t>
        </is>
      </c>
      <c r="C112" t="inlineStr">
        <is>
          <t>국산</t>
        </is>
      </c>
      <c r="D112" t="inlineStr">
        <is>
          <t>kg</t>
        </is>
      </c>
      <c r="E112" t="inlineStr">
        <is>
          <t>【규격】40g이상 ~ 60g미만
【특징】두절, 내장, 지느러미, 꼬리 제거 후 절단 ※선별불가※</t>
        </is>
      </c>
      <c r="F112" t="inlineStr">
        <is>
          <t>○</t>
        </is>
      </c>
      <c r="G112" t="n">
        <v>8460</v>
      </c>
      <c r="H112" t="inlineStr"/>
    </row>
    <row r="113">
      <c r="A113" t="inlineStr"/>
      <c r="B113" t="inlineStr">
        <is>
          <t xml:space="preserve"> 병어절단(±70g)</t>
        </is>
      </c>
      <c r="C113" t="inlineStr">
        <is>
          <t>국산</t>
        </is>
      </c>
      <c r="D113" t="inlineStr">
        <is>
          <t>kg</t>
        </is>
      </c>
      <c r="E113" t="inlineStr">
        <is>
          <t>【규격】60g이상 ~ ±80g미만
【특징】두절, 내장, 지느러미, 꼬리 제거 후 절단 ※선별불가※</t>
        </is>
      </c>
      <c r="F113" t="inlineStr">
        <is>
          <t>○</t>
        </is>
      </c>
      <c r="G113" t="n">
        <v>12620</v>
      </c>
      <c r="H113" t="inlineStr"/>
    </row>
    <row r="114">
      <c r="A114" t="inlineStr"/>
      <c r="B114" t="inlineStr">
        <is>
          <t xml:space="preserve"> 병어절단(±90g)</t>
        </is>
      </c>
      <c r="C114" t="inlineStr">
        <is>
          <t>국산</t>
        </is>
      </c>
      <c r="D114" t="inlineStr">
        <is>
          <t>kg</t>
        </is>
      </c>
      <c r="E114" t="inlineStr">
        <is>
          <t>【규격】±80g이상 ~ ±100g미만
【특징】두절, 내장, 지느러미, 꼬리 제거 후 절단 ※선별불가※</t>
        </is>
      </c>
      <c r="F114" t="inlineStr">
        <is>
          <t>○</t>
        </is>
      </c>
      <c r="G114" t="n">
        <v>18460</v>
      </c>
      <c r="H114" t="inlineStr"/>
    </row>
    <row r="115">
      <c r="A115" t="inlineStr">
        <is>
          <t>아귀류</t>
        </is>
      </c>
      <c r="B115" t="inlineStr">
        <is>
          <t xml:space="preserve"> 아귀절단</t>
        </is>
      </c>
      <c r="C115" t="inlineStr">
        <is>
          <t>국산</t>
        </is>
      </c>
      <c r="D115" t="inlineStr">
        <is>
          <t>kg</t>
        </is>
      </c>
      <c r="E115" t="inlineStr">
        <is>
          <t>【규격】±40g, ±50g, ±60g, ±70g
【특징】두절, 내장, 지느러미, 꼬리 제거 후 절단</t>
        </is>
      </c>
      <c r="F115" t="inlineStr">
        <is>
          <t>○</t>
        </is>
      </c>
      <c r="G115" t="n">
        <v>6000</v>
      </c>
      <c r="H115" t="n">
        <v>6920</v>
      </c>
    </row>
    <row r="116">
      <c r="A116" t="inlineStr"/>
      <c r="B116" t="inlineStr">
        <is>
          <t xml:space="preserve"> 아귀살</t>
        </is>
      </c>
      <c r="C116" t="inlineStr">
        <is>
          <t>국산</t>
        </is>
      </c>
      <c r="D116" t="inlineStr">
        <is>
          <t>kg</t>
        </is>
      </c>
      <c r="E116" t="inlineStr">
        <is>
          <t>【규격】±20 ~ ±30g
【특징】껍질과 뼈를 제거한 아귀 순살</t>
        </is>
      </c>
      <c r="F116" t="inlineStr">
        <is>
          <t>○</t>
        </is>
      </c>
      <c r="G116" t="n">
        <v>16150</v>
      </c>
      <c r="H116" t="inlineStr"/>
    </row>
    <row r="117">
      <c r="A117" t="inlineStr"/>
      <c r="B117" t="inlineStr">
        <is>
          <t xml:space="preserve"> 아귀살</t>
        </is>
      </c>
      <c r="C117" t="inlineStr">
        <is>
          <t>중국,브라질</t>
        </is>
      </c>
      <c r="D117" t="inlineStr">
        <is>
          <t>kg</t>
        </is>
      </c>
      <c r="E117" t="inlineStr">
        <is>
          <t>【규격】±20 ~ 30g
【특징】껍질과 뼈를 제거한 아귀 순살</t>
        </is>
      </c>
      <c r="F117" t="inlineStr">
        <is>
          <t>○</t>
        </is>
      </c>
      <c r="G117" t="n">
        <v>15380</v>
      </c>
      <c r="H117" t="inlineStr"/>
    </row>
    <row r="118">
      <c r="A118" t="inlineStr"/>
      <c r="B118" t="inlineStr">
        <is>
          <t xml:space="preserve"> 아귀봉</t>
        </is>
      </c>
      <c r="C118" t="inlineStr">
        <is>
          <t>국산</t>
        </is>
      </c>
      <c r="D118" t="inlineStr">
        <is>
          <t>kg</t>
        </is>
      </c>
      <c r="E118" t="inlineStr">
        <is>
          <t>【규격】±20g, 30g, 40g 절단
【특징】껍질제거, 물렁뼈를 포함한 아귀 순살</t>
        </is>
      </c>
      <c r="F118" t="inlineStr">
        <is>
          <t>○</t>
        </is>
      </c>
      <c r="G118" t="n">
        <v>13080</v>
      </c>
      <c r="H118" t="inlineStr"/>
    </row>
    <row r="119">
      <c r="A119" t="inlineStr">
        <is>
          <t>참치</t>
        </is>
      </c>
      <c r="B119" t="inlineStr">
        <is>
          <t xml:space="preserve"> 참치사각(튀김, 강정, 전용)</t>
        </is>
      </c>
      <c r="C119" t="inlineStr">
        <is>
          <t>국산</t>
        </is>
      </c>
      <c r="D119" t="inlineStr">
        <is>
          <t>kg</t>
        </is>
      </c>
      <c r="E119" t="inlineStr">
        <is>
          <t xml:space="preserve">【규격】 참치까스 튀김용 ±30~40g 직사각절단, 전/부침용±20g,
         국/강정/볶음용±8~±10g </t>
        </is>
      </c>
      <c r="F119" t="inlineStr">
        <is>
          <t>○</t>
        </is>
      </c>
      <c r="G119" t="n">
        <v>17380</v>
      </c>
      <c r="H119" t="inlineStr"/>
    </row>
    <row r="120">
      <c r="A120" t="inlineStr">
        <is>
          <t>적어</t>
        </is>
      </c>
      <c r="B120" t="inlineStr">
        <is>
          <t xml:space="preserve"> 장문볼락(적어)절단</t>
        </is>
      </c>
      <c r="C120" t="inlineStr">
        <is>
          <t>러시아,포르투갈,에스토니아, 미국</t>
        </is>
      </c>
      <c r="D120" t="inlineStr">
        <is>
          <t>kg</t>
        </is>
      </c>
      <c r="E120" t="inlineStr">
        <is>
          <t>【규격】 ±50g ~ ±80g 
【용도】 구이, 조림 
【특징】 두절, 내장, 지느러미, 꼬리제거, 무염</t>
        </is>
      </c>
      <c r="F120" t="inlineStr">
        <is>
          <t>○</t>
        </is>
      </c>
      <c r="G120" t="n">
        <v>10000</v>
      </c>
      <c r="H120" t="n">
        <v>11080</v>
      </c>
    </row>
    <row r="121">
      <c r="A121" t="inlineStr"/>
      <c r="B121" t="inlineStr">
        <is>
          <t xml:space="preserve"> 장문볼락(적어)살</t>
        </is>
      </c>
      <c r="C121" t="inlineStr">
        <is>
          <t>유럽산, 미국산</t>
        </is>
      </c>
      <c r="D121" t="inlineStr">
        <is>
          <t>kg</t>
        </is>
      </c>
      <c r="E121" t="inlineStr">
        <is>
          <t>【규격】 ±40g~±80g/개당 【용도】 구이, 조림, 튀김용 
【특징】 장문볼락 살, 잔가시 있슴</t>
        </is>
      </c>
      <c r="F121" t="inlineStr">
        <is>
          <t>○</t>
        </is>
      </c>
      <c r="G121" t="n">
        <v>18460</v>
      </c>
      <c r="H121" t="inlineStr"/>
    </row>
    <row r="122">
      <c r="A122" t="inlineStr"/>
      <c r="B122" t="inlineStr">
        <is>
          <t xml:space="preserve"> 손수 잔뼈제거 장문볼락순살
 (잔가시 99%제거)</t>
        </is>
      </c>
      <c r="C122" t="inlineStr">
        <is>
          <t>유럽산, 미국산</t>
        </is>
      </c>
      <c r="D122" t="inlineStr">
        <is>
          <t>kg</t>
        </is>
      </c>
      <c r="E122" t="inlineStr">
        <is>
          <t>【규격】 ±40g ~ ±80g 【용도】 구이, 조림, 튀김용 
【특징】 장문볼락 순살, 잔가시 99% 제거</t>
        </is>
      </c>
      <c r="F122" t="inlineStr">
        <is>
          <t>○</t>
        </is>
      </c>
      <c r="G122" t="n">
        <v>20770</v>
      </c>
      <c r="H122" t="inlineStr"/>
    </row>
    <row r="123">
      <c r="A123" t="inlineStr">
        <is>
          <t>방어류</t>
        </is>
      </c>
      <c r="B123" t="inlineStr">
        <is>
          <t xml:space="preserve"> 방어사각(강정용)</t>
        </is>
      </c>
      <c r="C123" t="inlineStr">
        <is>
          <t>국산</t>
        </is>
      </c>
      <c r="D123" t="inlineStr">
        <is>
          <t>kg</t>
        </is>
      </c>
      <c r="E123" t="inlineStr">
        <is>
          <t>【규격】±30g(±33개) 
【용도】튀김, 엿장조림
【특징】방어포 2cm×6cm 절단</t>
        </is>
      </c>
      <c r="F123" t="inlineStr">
        <is>
          <t>○</t>
        </is>
      </c>
      <c r="G123" t="n">
        <v>12310</v>
      </c>
      <c r="H123" t="inlineStr"/>
    </row>
    <row r="124">
      <c r="A124" t="inlineStr"/>
      <c r="B124" t="inlineStr">
        <is>
          <t xml:space="preserve"> 된장 방어포 </t>
        </is>
      </c>
      <c r="C124" t="inlineStr">
        <is>
          <t>국산</t>
        </is>
      </c>
      <c r="D124" t="inlineStr">
        <is>
          <t>kg</t>
        </is>
      </c>
      <c r="E124" t="inlineStr">
        <is>
          <t>【규격】 ±40g ~ ±80g 
【특징】 방어 순살을 저염 된장으로 저온 숙성한 제품</t>
        </is>
      </c>
      <c r="F124" t="inlineStr">
        <is>
          <t>○</t>
        </is>
      </c>
      <c r="G124" t="n">
        <v>12310</v>
      </c>
      <c r="H124" t="inlineStr"/>
    </row>
    <row r="125">
      <c r="A125" t="inlineStr"/>
      <c r="B125" t="inlineStr">
        <is>
          <t xml:space="preserve"> 방어포</t>
        </is>
      </c>
      <c r="C125" t="inlineStr">
        <is>
          <t>국산</t>
        </is>
      </c>
      <c r="D125" t="inlineStr">
        <is>
          <t>kg</t>
        </is>
      </c>
      <c r="E125" t="inlineStr">
        <is>
          <t>【규격】±30g ~ ±80g 순살 절단</t>
        </is>
      </c>
      <c r="F125" t="inlineStr">
        <is>
          <t>○</t>
        </is>
      </c>
      <c r="G125" t="n">
        <v>11540</v>
      </c>
      <c r="H125" t="inlineStr"/>
    </row>
    <row r="126">
      <c r="A126" t="inlineStr"/>
      <c r="B126" t="inlineStr">
        <is>
          <t xml:space="preserve"> 손수 잔뼈제거 순살 방어
 (잔가시 99%제거)</t>
        </is>
      </c>
      <c r="C126" t="inlineStr">
        <is>
          <t>국산</t>
        </is>
      </c>
      <c r="D126" t="inlineStr">
        <is>
          <t>kg</t>
        </is>
      </c>
      <c r="E126" t="inlineStr">
        <is>
          <t>【규격】±30g ~ ±80g 잔가시 제거한 방어 순살 절단</t>
        </is>
      </c>
      <c r="F126" t="inlineStr">
        <is>
          <t>○</t>
        </is>
      </c>
      <c r="G126" t="n">
        <v>13850</v>
      </c>
      <c r="H126" t="inlineStr"/>
    </row>
    <row r="127">
      <c r="A127" t="inlineStr"/>
      <c r="B127" t="inlineStr">
        <is>
          <t xml:space="preserve"> 방어절단(조림용)</t>
        </is>
      </c>
      <c r="C127" t="inlineStr">
        <is>
          <t>국산</t>
        </is>
      </c>
      <c r="D127" t="inlineStr">
        <is>
          <t>kg</t>
        </is>
      </c>
      <c r="E127" t="inlineStr">
        <is>
          <t>【규격】 ±40g ~ ±100g 
【용도】 조림 
【특징】 두절, 내장, 지느러미, 꼬리제거, 무염</t>
        </is>
      </c>
      <c r="F127" t="inlineStr">
        <is>
          <t>○</t>
        </is>
      </c>
      <c r="G127" t="n">
        <v>8000</v>
      </c>
      <c r="H127" t="n">
        <v>8800</v>
      </c>
    </row>
    <row r="128">
      <c r="A128" t="inlineStr"/>
      <c r="B128" t="inlineStr">
        <is>
          <t xml:space="preserve"> 방어구이(구이용)</t>
        </is>
      </c>
      <c r="C128" t="inlineStr">
        <is>
          <t>국산</t>
        </is>
      </c>
      <c r="D128" t="inlineStr">
        <is>
          <t>kg</t>
        </is>
      </c>
      <c r="E128" t="inlineStr">
        <is>
          <t>【규격】 ±40g ~ ±100g 
【용도】 구이 
【특징】 두절, 내장, 지느러미, 꼬리제거, 무염</t>
        </is>
      </c>
      <c r="F128" t="inlineStr">
        <is>
          <t>○</t>
        </is>
      </c>
      <c r="G128" t="n">
        <v>8770</v>
      </c>
      <c r="H128" t="n">
        <v>9690</v>
      </c>
    </row>
    <row r="129">
      <c r="A129" t="inlineStr">
        <is>
          <t>연어류</t>
        </is>
      </c>
      <c r="B129" t="inlineStr">
        <is>
          <t xml:space="preserve"> 손수 잔뼈제거 순살 훈제 연어
 (잔가시 99%제거)</t>
        </is>
      </c>
      <c r="C129" t="inlineStr">
        <is>
          <t>칠레</t>
        </is>
      </c>
      <c r="D129" t="inlineStr">
        <is>
          <t>kg</t>
        </is>
      </c>
      <c r="E129" t="inlineStr">
        <is>
          <t>【규격】 ±40g~±100g 【특징】전처리, 뼈제거, 껍질있음
          비가식부제거, 훈연제품, 대서양 연어 
【용도】 스테이크, 구이용</t>
        </is>
      </c>
      <c r="F129" t="inlineStr">
        <is>
          <t>○</t>
        </is>
      </c>
      <c r="G129" t="n">
        <v>32310</v>
      </c>
      <c r="H129" t="inlineStr"/>
    </row>
    <row r="130">
      <c r="A130" t="inlineStr"/>
      <c r="B130" t="inlineStr">
        <is>
          <t xml:space="preserve"> 손수 잔뼈제거 순살 연어(칠레) 
 (잔가시 99%제거)</t>
        </is>
      </c>
      <c r="C130" t="inlineStr">
        <is>
          <t>칠레</t>
        </is>
      </c>
      <c r="D130" t="inlineStr">
        <is>
          <t>kg</t>
        </is>
      </c>
      <c r="E130" t="inlineStr">
        <is>
          <t>【규격】 ±40g~±100g 
【특징】 전처리,뼈제거,껍질있음. 대서양 연어
【용도】 스테이크, 구이용</t>
        </is>
      </c>
      <c r="F130" t="inlineStr">
        <is>
          <t>○</t>
        </is>
      </c>
      <c r="G130" t="n">
        <v>32310</v>
      </c>
      <c r="H130" t="inlineStr"/>
    </row>
    <row r="131">
      <c r="A131" t="inlineStr"/>
      <c r="B131" t="inlineStr">
        <is>
          <t xml:space="preserve"> 연어포</t>
        </is>
      </c>
      <c r="C131" t="inlineStr">
        <is>
          <t>러시아</t>
        </is>
      </c>
      <c r="D131" t="inlineStr">
        <is>
          <t>kg</t>
        </is>
      </c>
      <c r="E131" t="inlineStr">
        <is>
          <t>【규격】 ±40g~±100g 
【특징】 전처리,뼈제거,껍질있음.
【용도】 스테이크, 구이용</t>
        </is>
      </c>
      <c r="F131" t="inlineStr">
        <is>
          <t>○</t>
        </is>
      </c>
      <c r="G131" t="n">
        <v>18460</v>
      </c>
      <c r="H131" t="inlineStr"/>
    </row>
    <row r="132">
      <c r="A132" t="inlineStr"/>
      <c r="B132" t="inlineStr">
        <is>
          <t xml:space="preserve"> 손수 잔뼈제거 순살 연어(러시아)                                         
 (잔가시 99%제거)</t>
        </is>
      </c>
      <c r="C132" t="inlineStr">
        <is>
          <t>러시아</t>
        </is>
      </c>
      <c r="D132" t="inlineStr">
        <is>
          <t>kg</t>
        </is>
      </c>
      <c r="E132" t="inlineStr">
        <is>
          <t>【규격】 ±40g~±100g 
【특징】 전처리,잔가시제거,껍질있음.
【용도】 스테이크, 구이용</t>
        </is>
      </c>
      <c r="F132" t="inlineStr">
        <is>
          <t>○</t>
        </is>
      </c>
      <c r="G132" t="n">
        <v>18460</v>
      </c>
      <c r="H132" t="inlineStr"/>
    </row>
    <row r="133">
      <c r="A133" t="inlineStr"/>
      <c r="B133" t="inlineStr">
        <is>
          <t xml:space="preserve"> 연어강정
 (잔가시 99%제거)</t>
        </is>
      </c>
      <c r="C133" t="inlineStr">
        <is>
          <t>칠레</t>
        </is>
      </c>
      <c r="D133" t="inlineStr">
        <is>
          <t>kg</t>
        </is>
      </c>
      <c r="E133" t="inlineStr">
        <is>
          <t>【규격】 3*3깍둑절단 
【특징】껍질제거, 대서양 연어
【용도】 튀김용</t>
        </is>
      </c>
      <c r="F133" t="inlineStr">
        <is>
          <t>○</t>
        </is>
      </c>
      <c r="G133" t="n">
        <v>34620</v>
      </c>
      <c r="H133" t="inlineStr"/>
    </row>
    <row r="134">
      <c r="A134" t="inlineStr"/>
      <c r="B134" t="inlineStr">
        <is>
          <t xml:space="preserve"> 손수 잔뼈제거 순살 연어 강정(러시아)     
 (잔가시 99%제거)</t>
        </is>
      </c>
      <c r="C134" t="inlineStr">
        <is>
          <t>러시아</t>
        </is>
      </c>
      <c r="D134" t="inlineStr">
        <is>
          <t>kg</t>
        </is>
      </c>
      <c r="E134" t="inlineStr">
        <is>
          <t>【규격】 3*3깍둑절단 
【특징】껍질제거
【용도】 튀김용</t>
        </is>
      </c>
      <c r="F134" t="inlineStr">
        <is>
          <t>○</t>
        </is>
      </c>
      <c r="G134" t="n">
        <v>19690</v>
      </c>
      <c r="H134" t="inlineStr"/>
    </row>
    <row r="135">
      <c r="A135" t="inlineStr"/>
      <c r="B135" t="inlineStr">
        <is>
          <t xml:space="preserve"> 뽕잎연어포 
 (잔가시 99%제거)</t>
        </is>
      </c>
      <c r="C135" t="inlineStr">
        <is>
          <t>칠레</t>
        </is>
      </c>
      <c r="D135" t="inlineStr">
        <is>
          <t>kg</t>
        </is>
      </c>
      <c r="E135" t="inlineStr">
        <is>
          <t>【규격】 ±40g~±100g
【특징】 대서양 연어 98.95%, 천일염1%, 뽕나무 잎가루 0.05%
【용도】 스테이크, 구이용</t>
        </is>
      </c>
      <c r="F135" t="inlineStr">
        <is>
          <t>○</t>
        </is>
      </c>
      <c r="G135" t="n">
        <v>33850</v>
      </c>
      <c r="H135" t="inlineStr"/>
    </row>
    <row r="136">
      <c r="A136" t="inlineStr">
        <is>
          <t>조기류</t>
        </is>
      </c>
      <c r="B136" t="inlineStr">
        <is>
          <t xml:space="preserve"> 손수 잔뼈제거 순살 뽕잎 연어(러시아)
 (잔가시 99%제거)</t>
        </is>
      </c>
      <c r="C136" t="inlineStr">
        <is>
          <t>러시아</t>
        </is>
      </c>
      <c r="D136" t="inlineStr">
        <is>
          <t>kg</t>
        </is>
      </c>
      <c r="E136" t="inlineStr">
        <is>
          <t>【규격】 ±40g~±100g
【특징】 연어 98.95%, 천일염1%, 뽕나무 잎가루 0.05%
【용도】 스테이크, 구이용</t>
        </is>
      </c>
      <c r="F136" t="inlineStr">
        <is>
          <t>○</t>
        </is>
      </c>
      <c r="G136" t="n">
        <v>22310</v>
      </c>
      <c r="H136" t="inlineStr"/>
    </row>
    <row r="137">
      <c r="A137" t="inlineStr"/>
      <c r="B137" t="inlineStr">
        <is>
          <t xml:space="preserve"> [온마리]백조기
 (±60g~±80g)</t>
        </is>
      </c>
      <c r="C137" t="inlineStr">
        <is>
          <t>국산</t>
        </is>
      </c>
      <c r="D137" t="inlineStr">
        <is>
          <t>kg</t>
        </is>
      </c>
      <c r="E137" t="inlineStr">
        <is>
          <t>【규격】±60g~±80g(온마리)
【함량】조기99.2%,정제염0.8% 
【특징】비늘제거, 온마리로 작업 ※선별불가※</t>
        </is>
      </c>
      <c r="F137" t="inlineStr">
        <is>
          <t>○</t>
        </is>
      </c>
      <c r="G137" t="n">
        <v>8920</v>
      </c>
      <c r="H137" t="inlineStr"/>
    </row>
    <row r="138">
      <c r="A138" t="inlineStr"/>
      <c r="B138" t="inlineStr">
        <is>
          <t xml:space="preserve"> [온마리]백조기
 (±80g~±100g)</t>
        </is>
      </c>
      <c r="C138" t="inlineStr">
        <is>
          <t>국산</t>
        </is>
      </c>
      <c r="D138" t="inlineStr">
        <is>
          <t>kg</t>
        </is>
      </c>
      <c r="E138" t="inlineStr">
        <is>
          <t>【규격】±80g~±100g(온마리)
【함량】조기99.2%,정제염0.8% 
【특징】비늘제거, 온마리로 작업 ※선별불가※</t>
        </is>
      </c>
      <c r="F138" t="inlineStr">
        <is>
          <t>○</t>
        </is>
      </c>
      <c r="G138" t="n">
        <v>9230</v>
      </c>
      <c r="H138" t="inlineStr"/>
    </row>
    <row r="139">
      <c r="A139" t="inlineStr"/>
      <c r="B139" t="inlineStr">
        <is>
          <t xml:space="preserve"> [온마리]백조기
 (±100g~±130g)</t>
        </is>
      </c>
      <c r="C139" t="inlineStr">
        <is>
          <t>국산</t>
        </is>
      </c>
      <c r="D139" t="inlineStr">
        <is>
          <t>kg</t>
        </is>
      </c>
      <c r="E139" t="inlineStr">
        <is>
          <t>【규격】±100g~±130g(온마리)
【함량】조기99.2%,정제염0.8% 
【특징】비늘제거, 온마리로 작업 ※선별불가※</t>
        </is>
      </c>
      <c r="F139" t="inlineStr">
        <is>
          <t>○</t>
        </is>
      </c>
      <c r="G139" t="n">
        <v>10000</v>
      </c>
      <c r="H139" t="inlineStr"/>
    </row>
    <row r="140">
      <c r="A140" t="inlineStr"/>
      <c r="B140" t="inlineStr">
        <is>
          <t xml:space="preserve"> [두절]백조기(±40g~60g)</t>
        </is>
      </c>
      <c r="C140" t="inlineStr">
        <is>
          <t>국산</t>
        </is>
      </c>
      <c r="D140" t="inlineStr">
        <is>
          <t>kg</t>
        </is>
      </c>
      <c r="E140" t="inlineStr">
        <is>
          <t>【규격】±40g~±60g(두절) 
【함량】조기99.2%,정제염0.8% 
【특징】비늘제거 ※선별불가※</t>
        </is>
      </c>
      <c r="F140" t="inlineStr">
        <is>
          <t>○</t>
        </is>
      </c>
      <c r="G140" t="n">
        <v>10770</v>
      </c>
      <c r="H140" t="inlineStr"/>
    </row>
    <row r="141">
      <c r="A141" t="inlineStr"/>
      <c r="B141" t="inlineStr">
        <is>
          <t xml:space="preserve"> [두절]백조기(±60g~80g)</t>
        </is>
      </c>
      <c r="C141" t="inlineStr">
        <is>
          <t>국산</t>
        </is>
      </c>
      <c r="D141" t="inlineStr">
        <is>
          <t>kg</t>
        </is>
      </c>
      <c r="E141" t="inlineStr">
        <is>
          <t>【규격】±60g~±80g(두절) 
【함량】조기99.2%,정제염0.8% 
【특징】비늘제거 ※선별불가※</t>
        </is>
      </c>
      <c r="F141" t="inlineStr">
        <is>
          <t>○</t>
        </is>
      </c>
      <c r="G141" t="n">
        <v>11230</v>
      </c>
      <c r="H141" t="inlineStr"/>
    </row>
    <row r="142">
      <c r="A142" t="inlineStr"/>
      <c r="B142" t="inlineStr">
        <is>
          <t xml:space="preserve"> [두절]백조기(±80g~100g)</t>
        </is>
      </c>
      <c r="C142" t="inlineStr">
        <is>
          <t>국산</t>
        </is>
      </c>
      <c r="D142" t="inlineStr">
        <is>
          <t>kg</t>
        </is>
      </c>
      <c r="E142" t="inlineStr">
        <is>
          <t>【규격】±80g~±100g(두절) 
【함량】조기99.2%,정제염0.8% 
【특징】비늘제거 ※선별불가※</t>
        </is>
      </c>
      <c r="F142" t="inlineStr">
        <is>
          <t>○</t>
        </is>
      </c>
      <c r="G142" t="n">
        <v>11540</v>
      </c>
      <c r="H142" t="inlineStr"/>
    </row>
    <row r="143">
      <c r="A143" t="inlineStr"/>
      <c r="B143" t="inlineStr">
        <is>
          <t xml:space="preserve"> [두절]백조기(±100g~120g)</t>
        </is>
      </c>
      <c r="C143" t="inlineStr">
        <is>
          <t>국산</t>
        </is>
      </c>
      <c r="D143" t="inlineStr">
        <is>
          <t>kg</t>
        </is>
      </c>
      <c r="E143" t="inlineStr">
        <is>
          <t>【규격】±100g~±120g(두절) 
【함량】조기99.2%,정제염0.9% 
【특징】비늘제거 ※선별불가※</t>
        </is>
      </c>
      <c r="F143" t="inlineStr">
        <is>
          <t>○</t>
        </is>
      </c>
      <c r="G143" t="n">
        <v>12000</v>
      </c>
      <c r="H143" t="inlineStr"/>
    </row>
    <row r="144">
      <c r="A144" t="inlineStr"/>
      <c r="B144" t="inlineStr">
        <is>
          <t xml:space="preserve"> [온마리]참조기(±60g~70g)</t>
        </is>
      </c>
      <c r="C144" t="inlineStr">
        <is>
          <t>국산</t>
        </is>
      </c>
      <c r="D144" t="inlineStr">
        <is>
          <t>kg</t>
        </is>
      </c>
      <c r="E144" t="inlineStr">
        <is>
          <t>【규격】±60~70g/마리 
【함량】조기99.2%, 정제염0.8%
【특징】비늘제거, 온마리 ※선별불가※</t>
        </is>
      </c>
      <c r="F144" t="inlineStr">
        <is>
          <t>○</t>
        </is>
      </c>
      <c r="G144" t="n">
        <v>13850</v>
      </c>
      <c r="H144" t="inlineStr"/>
    </row>
    <row r="145">
      <c r="A145" t="inlineStr"/>
      <c r="B145" t="inlineStr">
        <is>
          <t xml:space="preserve"> [온마리]참조기(±50g~60g)</t>
        </is>
      </c>
      <c r="C145" t="inlineStr">
        <is>
          <t>국산</t>
        </is>
      </c>
      <c r="D145" t="inlineStr">
        <is>
          <t>kg</t>
        </is>
      </c>
      <c r="E145" t="inlineStr">
        <is>
          <t>【규격】±50~60g/마리 
【함량】조기99.2%, 정제염0.8%
【특징】비늘제거, 온마리 ※선별불가※</t>
        </is>
      </c>
      <c r="F145" t="inlineStr">
        <is>
          <t>○</t>
        </is>
      </c>
      <c r="G145" t="n">
        <v>10770</v>
      </c>
      <c r="H145" t="inlineStr"/>
    </row>
    <row r="146">
      <c r="A146" t="inlineStr"/>
      <c r="B146" t="inlineStr">
        <is>
          <t xml:space="preserve"> [온마리]참조기(±40g~50g)</t>
        </is>
      </c>
      <c r="C146" t="inlineStr">
        <is>
          <t>국산</t>
        </is>
      </c>
      <c r="D146" t="inlineStr">
        <is>
          <t>kg</t>
        </is>
      </c>
      <c r="E146" t="inlineStr">
        <is>
          <t>【규격】±40~50g/마리 
【함량】조기99.2%, 정제염0.8%
【특징】비늘제거, 온마리 ※선별불가※</t>
        </is>
      </c>
      <c r="F146" t="inlineStr">
        <is>
          <t>○</t>
        </is>
      </c>
      <c r="G146" t="n">
        <v>12310</v>
      </c>
      <c r="H146" t="inlineStr"/>
    </row>
    <row r="147">
      <c r="A147" t="inlineStr"/>
      <c r="B147" t="inlineStr">
        <is>
          <t xml:space="preserve"> [두절]참조기(±40g~50g)</t>
        </is>
      </c>
      <c r="C147" t="inlineStr">
        <is>
          <t>국산</t>
        </is>
      </c>
      <c r="D147" t="inlineStr">
        <is>
          <t>kg</t>
        </is>
      </c>
      <c r="E147" t="inlineStr">
        <is>
          <t>【규격】±40~50g/마리 
【함량】조기99.2%, 정제염0.8%
【특징】두절, 지느러미, 꼬리 제거, 저염처리 ※선별불가※</t>
        </is>
      </c>
      <c r="F147" t="inlineStr">
        <is>
          <t>○</t>
        </is>
      </c>
      <c r="G147" t="n">
        <v>22310</v>
      </c>
      <c r="H147" t="inlineStr"/>
    </row>
    <row r="148">
      <c r="A148" t="inlineStr"/>
      <c r="B148" t="inlineStr">
        <is>
          <t xml:space="preserve"> [두절]참조기(±30~40g)</t>
        </is>
      </c>
      <c r="C148" t="inlineStr">
        <is>
          <t>국산</t>
        </is>
      </c>
      <c r="D148" t="inlineStr">
        <is>
          <t>kg</t>
        </is>
      </c>
      <c r="E148" t="inlineStr">
        <is>
          <t>【규격】±30~40g/마리(±25~34마리)
【함량】조기99.2%,정제염0.8%
【특징】두절, 지느러미, 꼬리 제거, 저염처리 ※선별불가※</t>
        </is>
      </c>
      <c r="F148" t="inlineStr">
        <is>
          <t>○</t>
        </is>
      </c>
      <c r="G148" t="n">
        <v>22310</v>
      </c>
      <c r="H148" t="inlineStr"/>
    </row>
    <row r="149">
      <c r="A149" t="inlineStr"/>
      <c r="B149" t="inlineStr">
        <is>
          <t xml:space="preserve"> 참조기살(±20~30g)</t>
        </is>
      </c>
      <c r="C149" t="inlineStr">
        <is>
          <t>국산</t>
        </is>
      </c>
      <c r="D149" t="inlineStr">
        <is>
          <t>kg</t>
        </is>
      </c>
      <c r="E149" t="inlineStr">
        <is>
          <t>【규격】±20~30g
【특징】두절, 전처리 후 중뼈 제거(양포)-비가식부 제거 ※선별불가※</t>
        </is>
      </c>
      <c r="F149" t="inlineStr">
        <is>
          <t>○</t>
        </is>
      </c>
      <c r="G149" t="n">
        <v>38460</v>
      </c>
      <c r="H149" t="inlineStr"/>
    </row>
    <row r="150">
      <c r="A150" t="inlineStr"/>
      <c r="B150" t="inlineStr">
        <is>
          <t xml:space="preserve"> 백조기살(±30~40g)</t>
        </is>
      </c>
      <c r="C150" t="inlineStr">
        <is>
          <t>국산</t>
        </is>
      </c>
      <c r="D150" t="inlineStr">
        <is>
          <t>kg</t>
        </is>
      </c>
      <c r="E150" t="inlineStr">
        <is>
          <t>【규격】±30~40g
【특징】두절, 전처리 후 중골제거-비가식부 제거 ※선별불가※</t>
        </is>
      </c>
      <c r="F150" t="inlineStr">
        <is>
          <t>○</t>
        </is>
      </c>
      <c r="G150" t="n">
        <v>21540</v>
      </c>
      <c r="H150" t="inlineStr"/>
    </row>
    <row r="151">
      <c r="A151" t="inlineStr"/>
      <c r="B151" t="inlineStr">
        <is>
          <t xml:space="preserve"> 레몬담은 백조기살(±30~40g)</t>
        </is>
      </c>
      <c r="C151" t="inlineStr">
        <is>
          <t>국산</t>
        </is>
      </c>
      <c r="D151" t="inlineStr">
        <is>
          <t>kg</t>
        </is>
      </c>
      <c r="E151" t="inlineStr">
        <is>
          <t>【규격】±30~40g
【특징】두절, 전처리 후 중골제거(양포)-비가식부 제거
【함량】백조기살 95%, 레몬액기스 0.1%, 소금(정제염-국내산)0.1%, 
         정제수4.8% ※선별불가※</t>
        </is>
      </c>
      <c r="F151" t="inlineStr">
        <is>
          <t>○</t>
        </is>
      </c>
      <c r="G151" t="n">
        <v>22310</v>
      </c>
      <c r="H151" t="inlineStr"/>
    </row>
    <row r="152">
      <c r="A152" t="inlineStr"/>
      <c r="B152" t="inlineStr">
        <is>
          <t xml:space="preserve"> 참조기포(±35g)</t>
        </is>
      </c>
      <c r="C152" t="inlineStr">
        <is>
          <t>중국산</t>
        </is>
      </c>
      <c r="D152" t="inlineStr">
        <is>
          <t>kg</t>
        </is>
      </c>
      <c r="E152" t="inlineStr">
        <is>
          <t>【규격】±35g/±45g(참조기살)
【특징】두절, 전처리 후 중골제거(양포)-비가식부 제거</t>
        </is>
      </c>
      <c r="F152" t="inlineStr">
        <is>
          <t>○</t>
        </is>
      </c>
      <c r="G152" t="n">
        <v>15380</v>
      </c>
      <c r="H152" t="inlineStr"/>
    </row>
    <row r="153">
      <c r="A153" t="inlineStr">
        <is>
          <t>꽃돔</t>
        </is>
      </c>
      <c r="B153" t="inlineStr">
        <is>
          <t xml:space="preserve"> 참조기포(±45g) </t>
        </is>
      </c>
      <c r="C153" t="inlineStr">
        <is>
          <t>중국산</t>
        </is>
      </c>
      <c r="D153" t="inlineStr">
        <is>
          <t>kg</t>
        </is>
      </c>
      <c r="E153" t="inlineStr"/>
      <c r="F153" t="inlineStr">
        <is>
          <t>○</t>
        </is>
      </c>
      <c r="G153" t="n">
        <v>16150</v>
      </c>
      <c r="H153" t="inlineStr"/>
    </row>
    <row r="154">
      <c r="A154" t="inlineStr"/>
      <c r="B154" t="inlineStr">
        <is>
          <t xml:space="preserve"> 꽃돔</t>
        </is>
      </c>
      <c r="C154" t="inlineStr">
        <is>
          <t>국산</t>
        </is>
      </c>
      <c r="D154" t="inlineStr">
        <is>
          <t>kg</t>
        </is>
      </c>
      <c r="E154" t="inlineStr">
        <is>
          <t>【규격】±40~50g 
【특징】두절, 내장, 비늘, 지느러미, 꼬리 제거 ※선별불가※</t>
        </is>
      </c>
      <c r="F154" t="inlineStr">
        <is>
          <t>○</t>
        </is>
      </c>
      <c r="G154" t="n">
        <v>7690</v>
      </c>
      <c r="H154" t="inlineStr"/>
    </row>
    <row r="155">
      <c r="A155" t="inlineStr">
        <is>
          <t>젓갈류</t>
        </is>
      </c>
      <c r="B155" t="inlineStr">
        <is>
          <t xml:space="preserve"> 꽃돔</t>
        </is>
      </c>
      <c r="C155" t="inlineStr">
        <is>
          <t>국산</t>
        </is>
      </c>
      <c r="D155" t="inlineStr">
        <is>
          <t>kg</t>
        </is>
      </c>
      <c r="E155" t="inlineStr">
        <is>
          <t>【규격】±60~80g, ±80g~100g 
【특징】두절, 내장, 지느러미, 꼬리 제거 ※선별불가※</t>
        </is>
      </c>
      <c r="F155" t="inlineStr">
        <is>
          <t>○</t>
        </is>
      </c>
      <c r="G155" t="n">
        <v>16920</v>
      </c>
      <c r="H155" t="inlineStr"/>
    </row>
    <row r="156">
      <c r="A156" t="inlineStr"/>
      <c r="B156" t="inlineStr">
        <is>
          <t xml:space="preserve"> 단지새우젓갈 
 Box(1kg*10개)</t>
        </is>
      </c>
      <c r="C156" t="inlineStr">
        <is>
          <t>국산(서해안)</t>
        </is>
      </c>
      <c r="D156" t="inlineStr">
        <is>
          <t>kg</t>
        </is>
      </c>
      <c r="E156" t="inlineStr">
        <is>
          <t>【특징】 국산 추젓 상품 MSG무첨가
【함량】염장새우젓 75%,정제수 20%,천일염(국산) 5%
              박스단위로만 판매/Box(1kg*10개)</t>
        </is>
      </c>
      <c r="F156" t="inlineStr"/>
      <c r="G156" t="inlineStr"/>
      <c r="H156" t="n">
        <v>16150</v>
      </c>
    </row>
    <row r="157">
      <c r="A157" t="inlineStr"/>
      <c r="B157" t="inlineStr"/>
      <c r="C157" t="inlineStr"/>
      <c r="D157" t="inlineStr">
        <is>
          <t>box</t>
        </is>
      </c>
      <c r="E157" t="inlineStr"/>
      <c r="F157" t="inlineStr"/>
      <c r="G157" t="inlineStr"/>
      <c r="H157" t="n">
        <v>161540</v>
      </c>
    </row>
    <row r="158">
      <c r="A158" t="inlineStr"/>
      <c r="B158" t="inlineStr">
        <is>
          <t xml:space="preserve"> 새우젓갈 
 Box(500g*12개)</t>
        </is>
      </c>
      <c r="C158" t="inlineStr">
        <is>
          <t>국산(서해안)</t>
        </is>
      </c>
      <c r="D158" t="inlineStr">
        <is>
          <t>통</t>
        </is>
      </c>
      <c r="E158" t="inlineStr">
        <is>
          <t>【특징】 국산 추젓 상품 MSG무첨가
【함량】염장새우젓 75%,정제수 20%,천일염(국산) 5%
              박스단위로만 판매/Box(500g*12개)</t>
        </is>
      </c>
      <c r="F158" t="inlineStr"/>
      <c r="G158" t="inlineStr"/>
      <c r="H158" t="n">
        <v>10150</v>
      </c>
    </row>
    <row r="159">
      <c r="A159" t="inlineStr"/>
      <c r="B159" t="inlineStr"/>
      <c r="C159" t="inlineStr"/>
      <c r="D159" t="inlineStr">
        <is>
          <t>box</t>
        </is>
      </c>
      <c r="E159" t="inlineStr"/>
      <c r="F159" t="inlineStr"/>
      <c r="G159" t="inlineStr"/>
      <c r="H159" t="n">
        <v>121850</v>
      </c>
    </row>
    <row r="160">
      <c r="A160" t="inlineStr"/>
      <c r="B160" t="inlineStr">
        <is>
          <t xml:space="preserve"> 오징어젓갈
 (몸+다리+귀포함)</t>
        </is>
      </c>
      <c r="C160" t="inlineStr">
        <is>
          <t>국산(서해안)</t>
        </is>
      </c>
      <c r="D160" t="inlineStr">
        <is>
          <t>kg</t>
        </is>
      </c>
      <c r="E160" t="inlineStr">
        <is>
          <t xml:space="preserve">
【특징】국산 오징어젓 상품, 본사 직접 제조,껍질有, 국산양념류
          사용, 몸통크기(3.5cm), 다리크기(1~1.5cm), 귀포함
          </t>
        </is>
      </c>
      <c r="F160" t="inlineStr"/>
      <c r="G160" t="inlineStr"/>
      <c r="H160" t="n">
        <v>30770</v>
      </c>
    </row>
    <row r="161">
      <c r="A161" t="inlineStr">
        <is>
          <t>꽃게류</t>
        </is>
      </c>
      <c r="B161" t="inlineStr">
        <is>
          <t xml:space="preserve"> 명란젓 </t>
        </is>
      </c>
      <c r="C161" t="inlineStr">
        <is>
          <t>러시아
(국내가공)</t>
        </is>
      </c>
      <c r="D161" t="inlineStr">
        <is>
          <t>kg</t>
        </is>
      </c>
      <c r="E161" t="inlineStr">
        <is>
          <t>【성분함량】명란82.7%, 정제염7.5%, 천연색소0.36%, 고추가루 등</t>
        </is>
      </c>
      <c r="F161" t="inlineStr"/>
      <c r="G161" t="n">
        <v>33080</v>
      </c>
      <c r="H161" t="inlineStr"/>
    </row>
    <row r="162">
      <c r="A162" t="inlineStr"/>
      <c r="B162" t="inlineStr">
        <is>
          <t xml:space="preserve"> 꽃게 온마리(국산)</t>
        </is>
      </c>
      <c r="C162" t="inlineStr">
        <is>
          <t>국산</t>
        </is>
      </c>
      <c r="D162" t="inlineStr">
        <is>
          <t>kg</t>
        </is>
      </c>
      <c r="E162" t="inlineStr">
        <is>
          <t>【규격】1kg 【특징】국내산 신물 꽃게 온마리, 크기-대 4미-5미/KG</t>
        </is>
      </c>
      <c r="F162" t="inlineStr">
        <is>
          <t>○</t>
        </is>
      </c>
      <c r="G162" t="n">
        <v>16150</v>
      </c>
      <c r="H162" t="inlineStr"/>
    </row>
    <row r="163">
      <c r="A163" t="inlineStr"/>
      <c r="B163" t="inlineStr">
        <is>
          <t xml:space="preserve"> 발끝손질꽃게(국산)1/2토막</t>
        </is>
      </c>
      <c r="C163" t="inlineStr">
        <is>
          <t>국산</t>
        </is>
      </c>
      <c r="D163" t="inlineStr">
        <is>
          <t>kg</t>
        </is>
      </c>
      <c r="E163" t="inlineStr">
        <is>
          <t>【규격】1kg 【특징】발끝 제거 후 1/2토막장만, 뚜껑제거</t>
        </is>
      </c>
      <c r="F163" t="inlineStr">
        <is>
          <t>○</t>
        </is>
      </c>
      <c r="G163" t="n">
        <v>16920</v>
      </c>
      <c r="H163" t="inlineStr"/>
    </row>
    <row r="164">
      <c r="A164" t="inlineStr"/>
      <c r="B164" t="inlineStr">
        <is>
          <t xml:space="preserve"> 발끝손질꽃게(국산)1/4토막</t>
        </is>
      </c>
      <c r="C164" t="inlineStr">
        <is>
          <t>국산</t>
        </is>
      </c>
      <c r="D164" t="inlineStr">
        <is>
          <t>kg</t>
        </is>
      </c>
      <c r="E164" t="inlineStr">
        <is>
          <t>【규격】1kg 【특징】발끝 제거 후 1/4토막장만, 뚜껑제거</t>
        </is>
      </c>
      <c r="F164" t="inlineStr">
        <is>
          <t>○</t>
        </is>
      </c>
      <c r="G164" t="n">
        <v>17690</v>
      </c>
      <c r="H164" t="inlineStr"/>
    </row>
    <row r="165">
      <c r="A165" t="inlineStr"/>
      <c r="B165" t="inlineStr">
        <is>
          <t xml:space="preserve"> 발끝손질꽃게(국산)1/2토막  
 품질인증(G-02-00-38)</t>
        </is>
      </c>
      <c r="C165" t="inlineStr">
        <is>
          <t>국산</t>
        </is>
      </c>
      <c r="D165" t="inlineStr">
        <is>
          <t>kg</t>
        </is>
      </c>
      <c r="E165" t="inlineStr">
        <is>
          <t>【규격】1kg 【특징】발끝 제거 후 1/2토막장만, 뚜껑제거</t>
        </is>
      </c>
      <c r="F165" t="inlineStr">
        <is>
          <t>○</t>
        </is>
      </c>
      <c r="G165" t="n">
        <v>17690</v>
      </c>
      <c r="H165" t="inlineStr"/>
    </row>
    <row r="166">
      <c r="A166" t="inlineStr"/>
      <c r="B166" t="inlineStr">
        <is>
          <t xml:space="preserve"> 발끝손질꽃게(국산)1/4토막 
 품질인증(G-02-00-38)</t>
        </is>
      </c>
      <c r="C166" t="inlineStr">
        <is>
          <t>국산</t>
        </is>
      </c>
      <c r="D166" t="inlineStr">
        <is>
          <t>kg</t>
        </is>
      </c>
      <c r="E166" t="inlineStr">
        <is>
          <t>【규격】1kg 【특징】발끝 제거 후 1/4토막장만, 뚜껑제거</t>
        </is>
      </c>
      <c r="F166" t="inlineStr">
        <is>
          <t>○</t>
        </is>
      </c>
      <c r="G166" t="n">
        <v>18460</v>
      </c>
      <c r="H166" t="inlineStr"/>
    </row>
    <row r="167">
      <c r="A167" t="inlineStr"/>
      <c r="B167" t="inlineStr">
        <is>
          <t xml:space="preserve"> 붉은대게살 </t>
        </is>
      </c>
      <c r="C167" t="inlineStr">
        <is>
          <t>국산</t>
        </is>
      </c>
      <c r="D167" t="inlineStr">
        <is>
          <t>팩</t>
        </is>
      </c>
      <c r="E167" t="inlineStr">
        <is>
          <t xml:space="preserve">【규격】700g
【특징】 경북 영덕의 수심1,000 ~ 2,000 미터에 서식하는 붉은
         대게의 살을 추출한 고급 식재료(정품) </t>
        </is>
      </c>
      <c r="F167" t="inlineStr"/>
      <c r="G167" t="n">
        <v>44620</v>
      </c>
      <c r="H167" t="inlineStr"/>
    </row>
    <row r="168">
      <c r="A168" t="inlineStr"/>
      <c r="B168" t="inlineStr">
        <is>
          <t xml:space="preserve"> 꽃게(size-대)</t>
        </is>
      </c>
      <c r="C168" t="inlineStr">
        <is>
          <t>중국산</t>
        </is>
      </c>
      <c r="D168" t="inlineStr">
        <is>
          <t>팩</t>
        </is>
      </c>
      <c r="E168" t="inlineStr">
        <is>
          <t>【특징】뚜껑제거 후 1/2토막 
【규격】450g 단위로 팩작업  ±20개</t>
        </is>
      </c>
      <c r="F168" t="inlineStr"/>
      <c r="G168" t="n">
        <v>5380</v>
      </c>
      <c r="H168" t="inlineStr"/>
    </row>
    <row r="169">
      <c r="A169" t="inlineStr"/>
      <c r="B169" t="inlineStr">
        <is>
          <t xml:space="preserve"> 꽃게(size-중)</t>
        </is>
      </c>
      <c r="C169" t="inlineStr">
        <is>
          <t>중국산</t>
        </is>
      </c>
      <c r="D169" t="inlineStr">
        <is>
          <t>팩</t>
        </is>
      </c>
      <c r="E169" t="inlineStr">
        <is>
          <t>【특징】뚜껑제거 후 1/2토막 
【규격】450g 단위로 팩작업  ±25개</t>
        </is>
      </c>
      <c r="F169" t="inlineStr"/>
      <c r="G169" t="n">
        <v>4620</v>
      </c>
      <c r="H169" t="inlineStr"/>
    </row>
    <row r="170">
      <c r="A170" t="inlineStr">
        <is>
          <t>갑오징어류</t>
        </is>
      </c>
      <c r="B170" t="inlineStr">
        <is>
          <t xml:space="preserve"> 꽃게(size-소)</t>
        </is>
      </c>
      <c r="C170" t="inlineStr">
        <is>
          <t>중국산</t>
        </is>
      </c>
      <c r="D170" t="inlineStr">
        <is>
          <t>팩</t>
        </is>
      </c>
      <c r="E170" t="inlineStr">
        <is>
          <t>【특징】뚜껑제거 후 1/2토막 
【규격】450g 단위로 팩작업  ±33개</t>
        </is>
      </c>
      <c r="F170" t="inlineStr"/>
      <c r="G170" t="n">
        <v>4000</v>
      </c>
      <c r="H170" t="inlineStr"/>
    </row>
    <row r="171">
      <c r="A171" t="inlineStr"/>
      <c r="B171" t="inlineStr">
        <is>
          <t xml:space="preserve"> 갑오징어채(껍질有)</t>
        </is>
      </c>
      <c r="C171" t="inlineStr">
        <is>
          <t>국산</t>
        </is>
      </c>
      <c r="D171" t="inlineStr">
        <is>
          <t>kg</t>
        </is>
      </c>
      <c r="E171" t="inlineStr">
        <is>
          <t>【규격】±1cmⅹ±5cm 세절
【특징】비가식부 제거 후 세절, 껍질있음</t>
        </is>
      </c>
      <c r="F171" t="inlineStr"/>
      <c r="G171" t="inlineStr"/>
      <c r="H171" t="inlineStr">
        <is>
          <t>일시품절</t>
        </is>
      </c>
    </row>
    <row r="172">
      <c r="A172" t="inlineStr"/>
      <c r="B172" t="inlineStr">
        <is>
          <t xml:space="preserve"> 갑오징어채(껍질無)</t>
        </is>
      </c>
      <c r="C172" t="inlineStr">
        <is>
          <t>국산</t>
        </is>
      </c>
      <c r="D172" t="inlineStr">
        <is>
          <t>kg</t>
        </is>
      </c>
      <c r="E172" t="inlineStr">
        <is>
          <t>【규격】±1cmⅹ±5cm 세절
【특징】비가식부 제거 및 탈피 후 세절, 껍질없음</t>
        </is>
      </c>
      <c r="F172" t="inlineStr"/>
      <c r="G172" t="inlineStr"/>
      <c r="H172" t="inlineStr">
        <is>
          <t>일시품절</t>
        </is>
      </c>
    </row>
    <row r="173">
      <c r="A173" t="inlineStr"/>
      <c r="B173" t="inlineStr">
        <is>
          <t xml:space="preserve"> 갑오징어할복(껍질有)</t>
        </is>
      </c>
      <c r="C173" t="inlineStr">
        <is>
          <t>국산</t>
        </is>
      </c>
      <c r="D173" t="inlineStr">
        <is>
          <t>kg</t>
        </is>
      </c>
      <c r="E173" t="inlineStr">
        <is>
          <t>【특징】전처리후 할복, 다리포함,껍질있음</t>
        </is>
      </c>
      <c r="F173" t="inlineStr"/>
      <c r="G173" t="inlineStr"/>
      <c r="H173" t="inlineStr">
        <is>
          <t>일시품절</t>
        </is>
      </c>
    </row>
    <row r="174">
      <c r="A174" t="inlineStr"/>
      <c r="B174" t="inlineStr">
        <is>
          <t xml:space="preserve"> 갑오징어할복(껍질無)</t>
        </is>
      </c>
      <c r="C174" t="inlineStr">
        <is>
          <t>국산</t>
        </is>
      </c>
      <c r="D174" t="inlineStr">
        <is>
          <t>kg</t>
        </is>
      </c>
      <c r="E174" t="inlineStr">
        <is>
          <t>【특징】전처리후 할복, 다리포함,껍질없음</t>
        </is>
      </c>
      <c r="F174" t="inlineStr"/>
      <c r="G174" t="inlineStr"/>
      <c r="H174" t="inlineStr">
        <is>
          <t>일시품절</t>
        </is>
      </c>
    </row>
    <row r="175">
      <c r="A175" t="inlineStr"/>
      <c r="B175" t="inlineStr">
        <is>
          <t xml:space="preserve"> 갑오징어몸통할복(껍질有) </t>
        </is>
      </c>
      <c r="C175" t="inlineStr">
        <is>
          <t>국산</t>
        </is>
      </c>
      <c r="D175" t="inlineStr">
        <is>
          <t>kg</t>
        </is>
      </c>
      <c r="E175" t="inlineStr">
        <is>
          <t>【특징】전처리후 몸통할복, 다리없음 ,껍질있음</t>
        </is>
      </c>
      <c r="F175" t="inlineStr"/>
      <c r="G175" t="inlineStr"/>
      <c r="H175" t="inlineStr">
        <is>
          <t>일시품절</t>
        </is>
      </c>
    </row>
    <row r="176">
      <c r="A176" t="inlineStr"/>
      <c r="B176" t="inlineStr">
        <is>
          <t xml:space="preserve"> 갑오징어몸통할복(껍질無) </t>
        </is>
      </c>
      <c r="C176" t="inlineStr">
        <is>
          <t>국산</t>
        </is>
      </c>
      <c r="D176" t="inlineStr">
        <is>
          <t>kg</t>
        </is>
      </c>
      <c r="E176" t="inlineStr">
        <is>
          <t>【특징】전처리후 몸통할복, 다리없음, 껍질없음</t>
        </is>
      </c>
      <c r="F176" t="inlineStr"/>
      <c r="G176" t="inlineStr"/>
      <c r="H176" t="inlineStr">
        <is>
          <t>일시품절</t>
        </is>
      </c>
    </row>
    <row r="177">
      <c r="A177" t="inlineStr"/>
      <c r="B177" t="inlineStr">
        <is>
          <t xml:space="preserve"> 갑오징어채(껍질無) - NEW</t>
        </is>
      </c>
      <c r="C177" t="inlineStr">
        <is>
          <t>인도네시아산</t>
        </is>
      </c>
      <c r="D177" t="inlineStr">
        <is>
          <t>kg</t>
        </is>
      </c>
      <c r="E177" t="inlineStr">
        <is>
          <t>【규격】±1cmⅹ±5cm 세절
【특징】비가식부 제거 및 탈피 후 세절, 껍질없음</t>
        </is>
      </c>
      <c r="F177" t="inlineStr"/>
      <c r="G177" t="n">
        <v>23850</v>
      </c>
      <c r="H177" t="n">
        <v>25380</v>
      </c>
    </row>
    <row r="178">
      <c r="A178" t="inlineStr"/>
      <c r="B178" t="inlineStr">
        <is>
          <t xml:space="preserve"> 갑오징어할복(껍질無) - NEW</t>
        </is>
      </c>
      <c r="C178" t="inlineStr">
        <is>
          <t>인도네시아산</t>
        </is>
      </c>
      <c r="D178" t="inlineStr">
        <is>
          <t>kg</t>
        </is>
      </c>
      <c r="E178" t="inlineStr">
        <is>
          <t>【특징】전처리후 할복, 다리포함, 껍질없음</t>
        </is>
      </c>
      <c r="F178" t="inlineStr"/>
      <c r="G178" t="n">
        <v>24620</v>
      </c>
      <c r="H178" t="n">
        <v>26150</v>
      </c>
    </row>
    <row r="179">
      <c r="A179" t="inlineStr"/>
      <c r="B179" t="inlineStr">
        <is>
          <t xml:space="preserve"> 갑오징어몸통할복(껍질無) - NEW</t>
        </is>
      </c>
      <c r="C179" t="inlineStr">
        <is>
          <t>인도네시아산</t>
        </is>
      </c>
      <c r="D179" t="inlineStr">
        <is>
          <t>kg</t>
        </is>
      </c>
      <c r="E179" t="inlineStr">
        <is>
          <t>【특징】전처리후 몸통할복, 다리없음, 껍질없음</t>
        </is>
      </c>
      <c r="F179" t="inlineStr"/>
      <c r="G179" t="n">
        <v>29230</v>
      </c>
      <c r="H179" t="n">
        <v>30770</v>
      </c>
    </row>
    <row r="180">
      <c r="A180" t="inlineStr"/>
      <c r="B180" t="inlineStr">
        <is>
          <t xml:space="preserve"> 베이비갑오징어</t>
        </is>
      </c>
      <c r="C180" t="inlineStr">
        <is>
          <t>베트남,미얀마</t>
        </is>
      </c>
      <c r="D180" t="inlineStr">
        <is>
          <t>kg</t>
        </is>
      </c>
      <c r="E180" t="inlineStr">
        <is>
          <t>【규격】kg당 ±40~50미/±50~60미
【특징】비가식부 제거 후 탈피, 꼬마갑오징어</t>
        </is>
      </c>
      <c r="F180" t="inlineStr"/>
      <c r="G180" t="n">
        <v>19230</v>
      </c>
      <c r="H180" t="n">
        <v>20000</v>
      </c>
    </row>
    <row r="181">
      <c r="A181" t="inlineStr"/>
      <c r="B181" t="inlineStr">
        <is>
          <t>HACCP(오징어 냉동 제품만 해당) - 국내산 오징어 어획량 급감으로 원료가격 급등세</t>
        </is>
      </c>
      <c r="C181" t="inlineStr"/>
      <c r="D181" t="inlineStr"/>
      <c r="E181" t="inlineStr"/>
      <c r="F181" t="inlineStr"/>
      <c r="G181" t="inlineStr"/>
      <c r="H181" t="inlineStr"/>
    </row>
    <row r="182">
      <c r="A182" t="inlineStr"/>
      <c r="B182" t="inlineStr">
        <is>
          <t xml:space="preserve"> 오징어채(껍질有)-슬라이스형</t>
        </is>
      </c>
      <c r="C182" t="inlineStr">
        <is>
          <t>국산</t>
        </is>
      </c>
      <c r="D182" t="inlineStr">
        <is>
          <t>kg</t>
        </is>
      </c>
      <c r="E182" t="inlineStr">
        <is>
          <t>【규격】±1cmⅹ±5~7cm 세절
【특징】비가식부 제거 후 세절, 귀, 다리포함, 껍질있음, I.Q.F형</t>
        </is>
      </c>
      <c r="F182" t="inlineStr">
        <is>
          <t>○</t>
        </is>
      </c>
      <c r="G182" t="n">
        <v>27690</v>
      </c>
      <c r="H182" t="n">
        <v>30000</v>
      </c>
    </row>
    <row r="183">
      <c r="A183" t="inlineStr"/>
      <c r="B183" t="inlineStr">
        <is>
          <t xml:space="preserve"> 오징어채(껍질無) </t>
        </is>
      </c>
      <c r="C183" t="inlineStr">
        <is>
          <t>국산</t>
        </is>
      </c>
      <c r="D183" t="inlineStr">
        <is>
          <t>kg</t>
        </is>
      </c>
      <c r="E183" t="inlineStr">
        <is>
          <t>【규격】±1cmⅹ±5~7cm세절
【특징】비가식부 제거 후 세절, 귀, 다리포함, 껍질없음</t>
        </is>
      </c>
      <c r="F183" t="inlineStr">
        <is>
          <t>○</t>
        </is>
      </c>
      <c r="G183" t="n">
        <v>28460</v>
      </c>
      <c r="H183" t="n">
        <v>30770</v>
      </c>
    </row>
    <row r="184">
      <c r="A184" t="inlineStr"/>
      <c r="B184" t="inlineStr">
        <is>
          <t xml:space="preserve"> 오징어몸통채(껍질有)</t>
        </is>
      </c>
      <c r="C184" t="inlineStr">
        <is>
          <t>국산</t>
        </is>
      </c>
      <c r="D184" t="inlineStr">
        <is>
          <t>kg</t>
        </is>
      </c>
      <c r="E184" t="inlineStr">
        <is>
          <t>【규격】±1cmⅹ±5~7cm 세절
【특징】귀, 몸통을 전처리 후 세절, 껍질있음</t>
        </is>
      </c>
      <c r="F184" t="inlineStr">
        <is>
          <t>○</t>
        </is>
      </c>
      <c r="G184" t="n">
        <v>34620</v>
      </c>
      <c r="H184" t="n">
        <v>36920</v>
      </c>
    </row>
    <row r="185">
      <c r="A185" t="inlineStr"/>
      <c r="B185" t="inlineStr">
        <is>
          <t xml:space="preserve"> 오징어몸통채(껍질無)</t>
        </is>
      </c>
      <c r="C185" t="inlineStr">
        <is>
          <t>국산</t>
        </is>
      </c>
      <c r="D185" t="inlineStr">
        <is>
          <t>kg</t>
        </is>
      </c>
      <c r="E185" t="inlineStr">
        <is>
          <t>【규격】±1cmⅹ±5~7cm 세절
【특징】귀, 몸통을 전처리 후 세절, 껍질없음</t>
        </is>
      </c>
      <c r="F185" t="inlineStr">
        <is>
          <t>○</t>
        </is>
      </c>
      <c r="G185" t="n">
        <v>36150</v>
      </c>
      <c r="H185" t="n">
        <v>38460</v>
      </c>
    </row>
    <row r="186">
      <c r="A186" t="inlineStr"/>
      <c r="B186" t="inlineStr">
        <is>
          <t xml:space="preserve"> 오징어할복(껍질有)</t>
        </is>
      </c>
      <c r="C186" t="inlineStr">
        <is>
          <t>국산</t>
        </is>
      </c>
      <c r="D186" t="inlineStr">
        <is>
          <t>kg</t>
        </is>
      </c>
      <c r="E186" t="inlineStr">
        <is>
          <t>【특징】전처리 후 할복, 다리포함, 껍질있음</t>
        </is>
      </c>
      <c r="F186" t="inlineStr">
        <is>
          <t>○</t>
        </is>
      </c>
      <c r="G186" t="n">
        <v>29230</v>
      </c>
      <c r="H186" t="n">
        <v>31540</v>
      </c>
    </row>
    <row r="187">
      <c r="A187" t="inlineStr"/>
      <c r="B187" t="inlineStr">
        <is>
          <t xml:space="preserve"> 오징어할복(껍질無)</t>
        </is>
      </c>
      <c r="C187" t="inlineStr">
        <is>
          <t>국산</t>
        </is>
      </c>
      <c r="D187" t="inlineStr">
        <is>
          <t>kg</t>
        </is>
      </c>
      <c r="E187" t="inlineStr">
        <is>
          <t>【특징】전처리 후 할복, 다리포함, 껍질없음</t>
        </is>
      </c>
      <c r="F187" t="inlineStr">
        <is>
          <t>○</t>
        </is>
      </c>
      <c r="G187" t="n">
        <v>30770</v>
      </c>
      <c r="H187" t="n">
        <v>33080</v>
      </c>
    </row>
    <row r="188">
      <c r="A188" t="inlineStr"/>
      <c r="B188" t="inlineStr">
        <is>
          <t xml:space="preserve"> 오징어몸통할복(껍질有)</t>
        </is>
      </c>
      <c r="C188" t="inlineStr">
        <is>
          <t>국산</t>
        </is>
      </c>
      <c r="D188" t="inlineStr">
        <is>
          <t>kg</t>
        </is>
      </c>
      <c r="E188" t="inlineStr">
        <is>
          <t>【특징】몸통(귀포함) 전처리 후 할복상태로 납품</t>
        </is>
      </c>
      <c r="F188" t="inlineStr">
        <is>
          <t>○</t>
        </is>
      </c>
      <c r="G188" t="n">
        <v>36150</v>
      </c>
      <c r="H188" t="n">
        <v>38460</v>
      </c>
    </row>
    <row r="189">
      <c r="A189" t="inlineStr"/>
      <c r="B189" t="inlineStr">
        <is>
          <t xml:space="preserve"> 오징어몸통할복(껍질無)</t>
        </is>
      </c>
      <c r="C189" t="inlineStr">
        <is>
          <t>국산</t>
        </is>
      </c>
      <c r="D189" t="inlineStr">
        <is>
          <t>kg</t>
        </is>
      </c>
      <c r="E189" t="inlineStr">
        <is>
          <t>【특징】몸통(귀포함) 전처리 및 탈피 후 할복상태로 납품</t>
        </is>
      </c>
      <c r="F189" t="inlineStr">
        <is>
          <t>○</t>
        </is>
      </c>
      <c r="G189" t="n">
        <v>37690</v>
      </c>
      <c r="H189" t="n">
        <v>40000</v>
      </c>
    </row>
    <row r="190">
      <c r="A190" t="inlineStr"/>
      <c r="B190" t="inlineStr">
        <is>
          <t xml:space="preserve"> 오징어몸통사각(껍질有)</t>
        </is>
      </c>
      <c r="C190" t="inlineStr">
        <is>
          <t>국산</t>
        </is>
      </c>
      <c r="D190" t="inlineStr">
        <is>
          <t>kg</t>
        </is>
      </c>
      <c r="E190" t="inlineStr">
        <is>
          <t>【규격】±2cmⅹ±3cm
【특징】몸통만(귀, 다리제거)사각절단, 껍질있음</t>
        </is>
      </c>
      <c r="F190" t="inlineStr">
        <is>
          <t>○</t>
        </is>
      </c>
      <c r="G190" t="n">
        <v>37690</v>
      </c>
      <c r="H190" t="n">
        <v>40000</v>
      </c>
    </row>
    <row r="191">
      <c r="A191" t="inlineStr"/>
      <c r="B191" t="inlineStr">
        <is>
          <t xml:space="preserve"> 오징어몸통사각(껍질無)</t>
        </is>
      </c>
      <c r="C191" t="inlineStr">
        <is>
          <t>국산</t>
        </is>
      </c>
      <c r="D191" t="inlineStr">
        <is>
          <t>kg</t>
        </is>
      </c>
      <c r="E191" t="inlineStr">
        <is>
          <t>【규격】±2cmⅹ±3cm
【특징】몸통만(귀, 다리제거)껍질제거 후 사각절단</t>
        </is>
      </c>
      <c r="F191" t="inlineStr">
        <is>
          <t>○</t>
        </is>
      </c>
      <c r="G191" t="n">
        <v>38460</v>
      </c>
      <c r="H191" t="n">
        <v>40770</v>
      </c>
    </row>
    <row r="192">
      <c r="A192" t="inlineStr"/>
      <c r="B192" t="inlineStr">
        <is>
          <t xml:space="preserve"> 오징어솔방울 </t>
        </is>
      </c>
      <c r="C192" t="inlineStr">
        <is>
          <t>국산</t>
        </is>
      </c>
      <c r="D192" t="inlineStr">
        <is>
          <t>kg</t>
        </is>
      </c>
      <c r="E192" t="inlineStr">
        <is>
          <t>【규격】±3cmⅹ±5~7cm 절단
【특징】전처리→몸통칼집내기 → 절단, 껍질없음</t>
        </is>
      </c>
      <c r="F192" t="inlineStr">
        <is>
          <t>○</t>
        </is>
      </c>
      <c r="G192" t="n">
        <v>38460</v>
      </c>
      <c r="H192" t="n">
        <v>40770</v>
      </c>
    </row>
    <row r="193">
      <c r="A193" t="inlineStr"/>
      <c r="B193" t="inlineStr">
        <is>
          <t xml:space="preserve"> 오징어솔방울채</t>
        </is>
      </c>
      <c r="C193" t="inlineStr">
        <is>
          <t>국산</t>
        </is>
      </c>
      <c r="D193" t="inlineStr">
        <is>
          <t>kg</t>
        </is>
      </c>
      <c r="E193" t="inlineStr">
        <is>
          <t>【규격】±1cmⅹ±5~7cm 절단
【특징】전처리→몸통칼집내기 → 채작업, 껍질없음</t>
        </is>
      </c>
      <c r="F193" t="inlineStr">
        <is>
          <t>○</t>
        </is>
      </c>
      <c r="G193" t="n">
        <v>40000</v>
      </c>
      <c r="H193" t="n">
        <v>42310</v>
      </c>
    </row>
    <row r="194">
      <c r="A194" t="inlineStr"/>
      <c r="B194" t="inlineStr">
        <is>
          <t xml:space="preserve"> 오징어링(껍질有)</t>
        </is>
      </c>
      <c r="C194" t="inlineStr">
        <is>
          <t>국산</t>
        </is>
      </c>
      <c r="D194" t="inlineStr">
        <is>
          <t>kg</t>
        </is>
      </c>
      <c r="E194" t="inlineStr">
        <is>
          <t>【규격】±1cm 세절 (±10g)
【특징】전처리 후 원형 링 모양으로 절단, 껍질있음</t>
        </is>
      </c>
      <c r="F194" t="inlineStr">
        <is>
          <t>○</t>
        </is>
      </c>
      <c r="G194" t="n">
        <v>38460</v>
      </c>
      <c r="H194" t="n">
        <v>40770</v>
      </c>
    </row>
    <row r="195">
      <c r="A195" t="inlineStr"/>
      <c r="B195" t="inlineStr">
        <is>
          <t xml:space="preserve"> 오징어링(껍질無)</t>
        </is>
      </c>
      <c r="C195" t="inlineStr">
        <is>
          <t>국산</t>
        </is>
      </c>
      <c r="D195" t="inlineStr">
        <is>
          <t>kg</t>
        </is>
      </c>
      <c r="E195" t="inlineStr">
        <is>
          <t>【규격】±1cmⅹ±5cm 세절
【특징】전처리 후 원형 링 모양으로 절단, 껍질없음</t>
        </is>
      </c>
      <c r="F195" t="inlineStr">
        <is>
          <t>○</t>
        </is>
      </c>
      <c r="G195" t="n">
        <v>40000</v>
      </c>
      <c r="H195" t="n">
        <v>42310</v>
      </c>
    </row>
    <row r="196">
      <c r="A196" t="inlineStr"/>
      <c r="B196" t="inlineStr">
        <is>
          <t xml:space="preserve"> 오징어다지기(껍질有)</t>
        </is>
      </c>
      <c r="C196" t="inlineStr">
        <is>
          <t>국산</t>
        </is>
      </c>
      <c r="D196" t="inlineStr">
        <is>
          <t>kg</t>
        </is>
      </c>
      <c r="E196" t="inlineStr">
        <is>
          <t>【특징】귀, 몸통, 다리 다짐, 껍질있음 
【용도】전용</t>
        </is>
      </c>
      <c r="F196" t="inlineStr">
        <is>
          <t>○</t>
        </is>
      </c>
      <c r="G196" t="n">
        <v>30000</v>
      </c>
      <c r="H196" t="n">
        <v>32310</v>
      </c>
    </row>
    <row r="197">
      <c r="A197" t="inlineStr"/>
      <c r="B197" t="inlineStr">
        <is>
          <t xml:space="preserve"> 오징어다지기(껍질無)</t>
        </is>
      </c>
      <c r="C197" t="inlineStr">
        <is>
          <t>국산</t>
        </is>
      </c>
      <c r="D197" t="inlineStr">
        <is>
          <t>kg</t>
        </is>
      </c>
      <c r="E197" t="inlineStr">
        <is>
          <t>【특징】탈피 및 전처리 후 귀, 몸통, 다리, 다짐</t>
        </is>
      </c>
      <c r="F197" t="inlineStr">
        <is>
          <t>○</t>
        </is>
      </c>
      <c r="G197" t="n">
        <v>31540</v>
      </c>
      <c r="H197" t="n">
        <v>33850</v>
      </c>
    </row>
    <row r="198">
      <c r="A198" t="inlineStr"/>
      <c r="B198" t="inlineStr">
        <is>
          <t xml:space="preserve"> 오징어몸통다지기(껍질有) </t>
        </is>
      </c>
      <c r="C198" t="inlineStr">
        <is>
          <t>국산</t>
        </is>
      </c>
      <c r="D198" t="inlineStr">
        <is>
          <t>kg</t>
        </is>
      </c>
      <c r="E198" t="inlineStr">
        <is>
          <t>【특징】몸통만 다짐, 껍질있음</t>
        </is>
      </c>
      <c r="F198" t="inlineStr">
        <is>
          <t>○</t>
        </is>
      </c>
      <c r="G198" t="n">
        <v>37690</v>
      </c>
      <c r="H198" t="n">
        <v>40000</v>
      </c>
    </row>
    <row r="199">
      <c r="A199" t="inlineStr"/>
      <c r="B199" t="inlineStr">
        <is>
          <t xml:space="preserve"> 오징어몸통다지기(껍질無) </t>
        </is>
      </c>
      <c r="C199" t="inlineStr">
        <is>
          <t>국산</t>
        </is>
      </c>
      <c r="D199" t="inlineStr">
        <is>
          <t>kg</t>
        </is>
      </c>
      <c r="E199" t="inlineStr">
        <is>
          <t>【특징】탈피 및 전처리 후 몸통만 다짐</t>
        </is>
      </c>
      <c r="F199" t="inlineStr">
        <is>
          <t>○</t>
        </is>
      </c>
      <c r="G199" t="n">
        <v>39230</v>
      </c>
      <c r="H199" t="n">
        <v>41540</v>
      </c>
    </row>
    <row r="200">
      <c r="A200" t="inlineStr"/>
      <c r="B200" t="inlineStr">
        <is>
          <t xml:space="preserve"> 오징어순대용(몸통,다리,귀-껍질有)</t>
        </is>
      </c>
      <c r="C200" t="inlineStr">
        <is>
          <t>국산</t>
        </is>
      </c>
      <c r="D200" t="inlineStr">
        <is>
          <t>kg</t>
        </is>
      </c>
      <c r="E200" t="inlineStr">
        <is>
          <t>【특징】순대용으로 몸통, 다리, 귀 포함하여 가공
【용도】오징어순대용</t>
        </is>
      </c>
      <c r="F200" t="inlineStr"/>
      <c r="G200" t="inlineStr"/>
      <c r="H200" t="n">
        <v>27690</v>
      </c>
    </row>
    <row r="201">
      <c r="A201" t="inlineStr"/>
      <c r="B201" t="inlineStr">
        <is>
          <t xml:space="preserve"> 오징어순대용(몸통,다리,귀-껍질無)</t>
        </is>
      </c>
      <c r="C201" t="inlineStr">
        <is>
          <t>국산</t>
        </is>
      </c>
      <c r="D201" t="inlineStr">
        <is>
          <t>kg</t>
        </is>
      </c>
      <c r="E201" t="inlineStr"/>
      <c r="F201" t="inlineStr"/>
      <c r="G201" t="inlineStr"/>
      <c r="H201" t="n">
        <v>29230</v>
      </c>
    </row>
    <row r="202">
      <c r="A202" t="inlineStr"/>
      <c r="B202" t="inlineStr">
        <is>
          <t xml:space="preserve"> 오징어순대용(몸통만-껍질有)</t>
        </is>
      </c>
      <c r="C202" t="inlineStr">
        <is>
          <t>국산</t>
        </is>
      </c>
      <c r="D202" t="inlineStr">
        <is>
          <t>kg</t>
        </is>
      </c>
      <c r="E202" t="inlineStr">
        <is>
          <t>【특징】순대용으로 다리 귀를 제거 몸통만으로 가공
【용도】오징어순대용</t>
        </is>
      </c>
      <c r="F202" t="inlineStr"/>
      <c r="G202" t="inlineStr"/>
      <c r="H202" t="n">
        <v>38460</v>
      </c>
    </row>
    <row r="203">
      <c r="A203" t="inlineStr"/>
      <c r="B203" t="inlineStr">
        <is>
          <t xml:space="preserve"> 오징어순대용(몸통만-껍질無)</t>
        </is>
      </c>
      <c r="C203" t="inlineStr">
        <is>
          <t>국산</t>
        </is>
      </c>
      <c r="D203" t="inlineStr">
        <is>
          <t>kg</t>
        </is>
      </c>
      <c r="E203" t="inlineStr"/>
      <c r="F203" t="inlineStr"/>
      <c r="G203" t="inlineStr"/>
      <c r="H203" t="n">
        <v>40000</v>
      </c>
    </row>
    <row r="204">
      <c r="A204" t="inlineStr"/>
      <c r="B204" t="inlineStr">
        <is>
          <t xml:space="preserve"> 오징어채(껍질有)-슬라이스</t>
        </is>
      </c>
      <c r="C204" t="inlineStr">
        <is>
          <t>페루산
가공: 국내</t>
        </is>
      </c>
      <c r="D204" t="inlineStr">
        <is>
          <t>kg</t>
        </is>
      </c>
      <c r="E204" t="inlineStr">
        <is>
          <t>【규격】±1cmⅹ±5~8cm 세절
【특징】비가식부 제거 후 세절, 귀 채작업, 껍질있음</t>
        </is>
      </c>
      <c r="F204" t="inlineStr">
        <is>
          <t>○</t>
        </is>
      </c>
      <c r="G204" t="n">
        <v>10310</v>
      </c>
      <c r="H204" t="n">
        <v>11540</v>
      </c>
    </row>
    <row r="205">
      <c r="A205" t="inlineStr"/>
      <c r="B205" t="inlineStr">
        <is>
          <t xml:space="preserve"> 오징어다이스(껍질無)</t>
        </is>
      </c>
      <c r="C205" t="inlineStr">
        <is>
          <t>중국산</t>
        </is>
      </c>
      <c r="D205" t="inlineStr">
        <is>
          <t>kg</t>
        </is>
      </c>
      <c r="E205" t="inlineStr">
        <is>
          <t>【규격】±1cmⅹ1cm 사각 다이스
【특징】비가식부 제거 후 몸통살 네모 세절 절단, 껍질없음</t>
        </is>
      </c>
      <c r="F205" t="inlineStr">
        <is>
          <t>○</t>
        </is>
      </c>
      <c r="G205" t="n">
        <v>10770</v>
      </c>
      <c r="H205" t="n">
        <v>11850</v>
      </c>
    </row>
    <row r="206">
      <c r="A206" t="inlineStr"/>
      <c r="B206" t="inlineStr">
        <is>
          <t xml:space="preserve"> 오징어채(껍질有)-슬라이스 </t>
        </is>
      </c>
      <c r="C206" t="inlineStr">
        <is>
          <t>중국산
가공: 국내</t>
        </is>
      </c>
      <c r="D206" t="inlineStr">
        <is>
          <t>kg</t>
        </is>
      </c>
      <c r="E206" t="inlineStr">
        <is>
          <t>【규격】±1cmⅹ±5~7cm 세절
【특징】비가식부 제거 후 세절, 귀, 다리포함, 껍질있음</t>
        </is>
      </c>
      <c r="F206" t="inlineStr">
        <is>
          <t>○</t>
        </is>
      </c>
      <c r="G206" t="n">
        <v>12620</v>
      </c>
      <c r="H206" t="n">
        <v>13850</v>
      </c>
    </row>
    <row r="207">
      <c r="A207" t="inlineStr"/>
      <c r="B207" t="inlineStr">
        <is>
          <t xml:space="preserve"> 오징어채(껍질無) </t>
        </is>
      </c>
      <c r="C207" t="inlineStr">
        <is>
          <t>중국산
가공: 국내</t>
        </is>
      </c>
      <c r="D207" t="inlineStr">
        <is>
          <t>kg</t>
        </is>
      </c>
      <c r="E207" t="inlineStr">
        <is>
          <t>【규격】±1cmⅹ±5~7cm세절
【특징】비가식부 제거 후 세절, 귀, 다리포함, 껍질없음</t>
        </is>
      </c>
      <c r="F207" t="inlineStr">
        <is>
          <t>○</t>
        </is>
      </c>
      <c r="G207" t="n">
        <v>12920</v>
      </c>
      <c r="H207" t="n">
        <v>14220</v>
      </c>
    </row>
    <row r="208">
      <c r="A208" t="inlineStr"/>
      <c r="B208" t="inlineStr">
        <is>
          <t xml:space="preserve"> 오징어솔방울 </t>
        </is>
      </c>
      <c r="C208" t="inlineStr">
        <is>
          <t>중국산
가공: 국내</t>
        </is>
      </c>
      <c r="D208" t="inlineStr">
        <is>
          <t>kg</t>
        </is>
      </c>
      <c r="E208" t="inlineStr">
        <is>
          <t>【규격】±3cmⅹ±5~7cm 절단
【특징】전처리→몸통칼집내기 → 절단, 껍질없음</t>
        </is>
      </c>
      <c r="F208" t="inlineStr">
        <is>
          <t>○</t>
        </is>
      </c>
      <c r="G208" t="n">
        <v>15380</v>
      </c>
      <c r="H208" t="n">
        <v>16920</v>
      </c>
    </row>
    <row r="209">
      <c r="A209" t="inlineStr"/>
      <c r="B209" t="inlineStr">
        <is>
          <t xml:space="preserve"> 오징어솔방울채 </t>
        </is>
      </c>
      <c r="C209" t="inlineStr">
        <is>
          <t>중국산
가공: 국내</t>
        </is>
      </c>
      <c r="D209" t="inlineStr">
        <is>
          <t>kg</t>
        </is>
      </c>
      <c r="E209" t="inlineStr">
        <is>
          <t>【규격】±1cmⅹ±5~7cm 절단
【특징】전처리→몸통칼집내기 → 채작업, 껍질없음</t>
        </is>
      </c>
      <c r="F209" t="inlineStr">
        <is>
          <t>○</t>
        </is>
      </c>
      <c r="G209" t="n">
        <v>16000</v>
      </c>
      <c r="H209" t="n">
        <v>17620</v>
      </c>
    </row>
    <row r="210">
      <c r="A210" t="inlineStr"/>
      <c r="B210" t="inlineStr">
        <is>
          <t xml:space="preserve"> 오징어할복(껍질有) </t>
        </is>
      </c>
      <c r="C210" t="inlineStr">
        <is>
          <t>중국산
가공: 국내</t>
        </is>
      </c>
      <c r="D210" t="inlineStr">
        <is>
          <t>kg</t>
        </is>
      </c>
      <c r="E210" t="inlineStr">
        <is>
          <t>【특징】전처리 후 할복, 다리포함, 껍질있음</t>
        </is>
      </c>
      <c r="F210" t="inlineStr">
        <is>
          <t>○</t>
        </is>
      </c>
      <c r="G210" t="n">
        <v>13380</v>
      </c>
      <c r="H210" t="n">
        <v>14720</v>
      </c>
    </row>
    <row r="211">
      <c r="A211" t="inlineStr"/>
      <c r="B211" t="inlineStr">
        <is>
          <t xml:space="preserve"> 오징어할복(껍질無) </t>
        </is>
      </c>
      <c r="C211" t="inlineStr">
        <is>
          <t>중국산
가공: 국내</t>
        </is>
      </c>
      <c r="D211" t="inlineStr">
        <is>
          <t>kg</t>
        </is>
      </c>
      <c r="E211" t="inlineStr">
        <is>
          <t>【특징】전처리 후 할복, 다리포함, 껍질없음</t>
        </is>
      </c>
      <c r="F211" t="inlineStr">
        <is>
          <t>○</t>
        </is>
      </c>
      <c r="G211" t="n">
        <v>14000</v>
      </c>
      <c r="H211" t="n">
        <v>15380</v>
      </c>
    </row>
    <row r="212">
      <c r="A212" t="inlineStr">
        <is>
          <t>주꾸미류</t>
        </is>
      </c>
      <c r="B212" t="inlineStr">
        <is>
          <t xml:space="preserve"> 오징어 다리(튀김용)</t>
        </is>
      </c>
      <c r="C212" t="inlineStr">
        <is>
          <t>중국산
가공: 국내</t>
        </is>
      </c>
      <c r="D212" t="inlineStr">
        <is>
          <t>kg</t>
        </is>
      </c>
      <c r="E212" t="inlineStr">
        <is>
          <t>【특징】오징어다리 두 개씩 컷팅, 튀김용</t>
        </is>
      </c>
      <c r="F212" t="inlineStr"/>
      <c r="G212" t="n">
        <v>11080</v>
      </c>
      <c r="H212" t="n">
        <v>12230</v>
      </c>
    </row>
    <row r="213">
      <c r="A213" t="inlineStr"/>
      <c r="B213" t="inlineStr">
        <is>
          <t xml:space="preserve"> 주꾸미채</t>
        </is>
      </c>
      <c r="C213" t="inlineStr">
        <is>
          <t xml:space="preserve">인도네시아  
베트남  </t>
        </is>
      </c>
      <c r="D213" t="inlineStr">
        <is>
          <t>kg</t>
        </is>
      </c>
      <c r="E213" t="inlineStr">
        <is>
          <t>【규격】±4cm 세절 
【특징】수입완제품 소분판매</t>
        </is>
      </c>
      <c r="F213" t="inlineStr">
        <is>
          <t>○</t>
        </is>
      </c>
      <c r="G213" t="n">
        <v>15080</v>
      </c>
      <c r="H213" t="n">
        <v>16620</v>
      </c>
    </row>
    <row r="214">
      <c r="A214" t="inlineStr"/>
      <c r="B214" t="inlineStr">
        <is>
          <t xml:space="preserve"> 주꾸미채</t>
        </is>
      </c>
      <c r="C214" t="inlineStr">
        <is>
          <t>국산</t>
        </is>
      </c>
      <c r="D214" t="inlineStr">
        <is>
          <t>kg</t>
        </is>
      </c>
      <c r="E214" t="inlineStr">
        <is>
          <t>【규격】±4cm 세절 
【특징】완제품 소분판매</t>
        </is>
      </c>
      <c r="F214" t="inlineStr">
        <is>
          <t>○</t>
        </is>
      </c>
      <c r="G214" t="n">
        <v>43080</v>
      </c>
      <c r="H214" t="n">
        <v>52310</v>
      </c>
    </row>
    <row r="215">
      <c r="A215" t="inlineStr"/>
      <c r="B215" t="inlineStr">
        <is>
          <t xml:space="preserve"> 주꾸미채(HACCP)</t>
        </is>
      </c>
      <c r="C215" t="inlineStr">
        <is>
          <t>베트남</t>
        </is>
      </c>
      <c r="D215" t="inlineStr">
        <is>
          <t>kg</t>
        </is>
      </c>
      <c r="E215" t="inlineStr">
        <is>
          <t>【규격】±4cm 세절
【특징】비가식부 제거, 국내 절단 가공</t>
        </is>
      </c>
      <c r="F215" t="inlineStr">
        <is>
          <t>○</t>
        </is>
      </c>
      <c r="G215" t="n">
        <v>15080</v>
      </c>
      <c r="H215" t="n">
        <v>16620</v>
      </c>
    </row>
    <row r="216">
      <c r="A216" t="inlineStr">
        <is>
          <t>한치류</t>
        </is>
      </c>
      <c r="B216" t="inlineStr">
        <is>
          <t xml:space="preserve"> 베이비주꾸미</t>
        </is>
      </c>
      <c r="C216" t="inlineStr">
        <is>
          <t>베트남</t>
        </is>
      </c>
      <c r="D216" t="inlineStr">
        <is>
          <t>kg</t>
        </is>
      </c>
      <c r="E216" t="inlineStr">
        <is>
          <t>【규격】한마리 ±15g 
【특징】수입완제품 소분판매</t>
        </is>
      </c>
      <c r="F216" t="inlineStr">
        <is>
          <t>○</t>
        </is>
      </c>
      <c r="G216" t="n">
        <v>15080</v>
      </c>
      <c r="H216" t="n">
        <v>16620</v>
      </c>
    </row>
    <row r="217">
      <c r="A217" t="inlineStr"/>
      <c r="B217" t="inlineStr">
        <is>
          <t xml:space="preserve"> 한치유피채  </t>
        </is>
      </c>
      <c r="C217" t="inlineStr">
        <is>
          <t>국산</t>
        </is>
      </c>
      <c r="D217" t="inlineStr">
        <is>
          <t>kg</t>
        </is>
      </c>
      <c r="E217" t="inlineStr">
        <is>
          <t>【규격】±2cmⅹ±5cm 세절
【특징】비가식부 제거 후 세절, 다리포함, 껍질있음</t>
        </is>
      </c>
      <c r="F217" t="inlineStr"/>
      <c r="G217" t="inlineStr"/>
      <c r="H217" t="n">
        <v>23080</v>
      </c>
    </row>
    <row r="218">
      <c r="A218" t="inlineStr"/>
      <c r="B218" t="inlineStr">
        <is>
          <t xml:space="preserve"> 한치탈피채  </t>
        </is>
      </c>
      <c r="C218" t="inlineStr">
        <is>
          <t>국산</t>
        </is>
      </c>
      <c r="D218" t="inlineStr">
        <is>
          <t>kg</t>
        </is>
      </c>
      <c r="E218" t="inlineStr">
        <is>
          <t>【규격】±2cmⅹ±5cm 세절
【특징】비가식부 제거 후 세절, 다리포함, 껍질없음</t>
        </is>
      </c>
      <c r="F218" t="inlineStr"/>
      <c r="G218" t="inlineStr"/>
      <c r="H218" t="n">
        <v>24620</v>
      </c>
    </row>
    <row r="219">
      <c r="A219" t="inlineStr"/>
      <c r="B219" t="inlineStr">
        <is>
          <t xml:space="preserve"> 한치유피할복  </t>
        </is>
      </c>
      <c r="C219" t="inlineStr">
        <is>
          <t>국산</t>
        </is>
      </c>
      <c r="D219" t="inlineStr">
        <is>
          <t>kg</t>
        </is>
      </c>
      <c r="E219" t="inlineStr">
        <is>
          <t>【특징】전처리 후 할복, 다리포함,껍질있음</t>
        </is>
      </c>
      <c r="F219" t="inlineStr"/>
      <c r="G219" t="inlineStr"/>
      <c r="H219" t="n">
        <v>26150</v>
      </c>
    </row>
    <row r="220">
      <c r="A220" t="inlineStr"/>
      <c r="B220" t="inlineStr">
        <is>
          <t xml:space="preserve"> 한치탈피할복  </t>
        </is>
      </c>
      <c r="C220" t="inlineStr">
        <is>
          <t>국산</t>
        </is>
      </c>
      <c r="D220" t="inlineStr">
        <is>
          <t>kg</t>
        </is>
      </c>
      <c r="E220" t="inlineStr">
        <is>
          <t>【특징】전처리 후 할복, 다리포함,껍질없음</t>
        </is>
      </c>
      <c r="F220" t="inlineStr"/>
      <c r="G220" t="inlineStr"/>
      <c r="H220" t="n">
        <v>30000</v>
      </c>
    </row>
    <row r="221">
      <c r="A221" t="inlineStr"/>
      <c r="B221" t="inlineStr">
        <is>
          <t xml:space="preserve"> 한치몸통탈피할복</t>
        </is>
      </c>
      <c r="C221" t="inlineStr">
        <is>
          <t>국산</t>
        </is>
      </c>
      <c r="D221" t="inlineStr">
        <is>
          <t>kg</t>
        </is>
      </c>
      <c r="E221" t="inlineStr">
        <is>
          <t>【특징】전처리 후 몸통만 할복, 다리없음,껍질없음</t>
        </is>
      </c>
      <c r="F221" t="inlineStr"/>
      <c r="G221" t="inlineStr"/>
      <c r="H221" t="n">
        <v>32310</v>
      </c>
    </row>
    <row r="222">
      <c r="A222" t="inlineStr"/>
      <c r="B222" t="inlineStr">
        <is>
          <t xml:space="preserve"> 한치몸통유피채</t>
        </is>
      </c>
      <c r="C222" t="inlineStr">
        <is>
          <t>국산</t>
        </is>
      </c>
      <c r="D222" t="inlineStr">
        <is>
          <t>kg</t>
        </is>
      </c>
      <c r="E222" t="inlineStr">
        <is>
          <t>【특징】전처리 후 몸통만 채작업, 다리없음,껍질있음</t>
        </is>
      </c>
      <c r="F222" t="inlineStr"/>
      <c r="G222" t="inlineStr"/>
      <c r="H222" t="n">
        <v>27690</v>
      </c>
    </row>
    <row r="223">
      <c r="A223" t="inlineStr">
        <is>
          <t>낙지류</t>
        </is>
      </c>
      <c r="B223" t="inlineStr">
        <is>
          <t xml:space="preserve"> 한치몸통탈피채</t>
        </is>
      </c>
      <c r="C223" t="inlineStr">
        <is>
          <t>국산</t>
        </is>
      </c>
      <c r="D223" t="inlineStr">
        <is>
          <t>kg</t>
        </is>
      </c>
      <c r="E223" t="inlineStr">
        <is>
          <t>【특징】전처리 후 몸통만 채작업, 다리없음,껍질없음</t>
        </is>
      </c>
      <c r="F223" t="inlineStr"/>
      <c r="G223" t="inlineStr"/>
      <c r="H223" t="n">
        <v>28460</v>
      </c>
    </row>
    <row r="224">
      <c r="A224" t="inlineStr"/>
      <c r="B224" t="inlineStr">
        <is>
          <t xml:space="preserve"> 낙지채</t>
        </is>
      </c>
      <c r="C224" t="inlineStr">
        <is>
          <t>국산</t>
        </is>
      </c>
      <c r="D224" t="inlineStr">
        <is>
          <t>kg</t>
        </is>
      </c>
      <c r="E224" t="inlineStr">
        <is>
          <t>【규격】±5cm 세절
【특징】비가식부 제거 후 세절</t>
        </is>
      </c>
      <c r="F224" t="inlineStr">
        <is>
          <t>○</t>
        </is>
      </c>
      <c r="G224" t="n">
        <v>40000</v>
      </c>
      <c r="H224" t="n">
        <v>51540</v>
      </c>
    </row>
    <row r="225">
      <c r="A225" t="inlineStr"/>
      <c r="B225" t="inlineStr">
        <is>
          <t xml:space="preserve"> 낙지(온마리) </t>
        </is>
      </c>
      <c r="C225" t="inlineStr">
        <is>
          <t>중국산</t>
        </is>
      </c>
      <c r="D225" t="inlineStr">
        <is>
          <t>kg</t>
        </is>
      </c>
      <c r="E225" t="inlineStr">
        <is>
          <t>【규격】활낙지 급속냉동 300g/400g-마리(내장있음)
【특징】생물 활낙지 온마리 A급, 숙회 및 연포탕, 볶음 요리.</t>
        </is>
      </c>
      <c r="F225" t="inlineStr"/>
      <c r="G225" t="n">
        <v>20000</v>
      </c>
      <c r="H225" t="n">
        <v>21540</v>
      </c>
    </row>
    <row r="226">
      <c r="A226" t="inlineStr"/>
      <c r="B226" t="inlineStr">
        <is>
          <t xml:space="preserve"> 낙지채(I.Q,F)</t>
        </is>
      </c>
      <c r="C226" t="inlineStr">
        <is>
          <t>중국산</t>
        </is>
      </c>
      <c r="D226" t="inlineStr">
        <is>
          <t>kg</t>
        </is>
      </c>
      <c r="E226" t="inlineStr">
        <is>
          <t>【규격】±5cm 세절
【특징】비가식부 제거 후 세절, IQF 작업</t>
        </is>
      </c>
      <c r="F226" t="inlineStr"/>
      <c r="G226" t="n">
        <v>20000</v>
      </c>
      <c r="H226" t="n">
        <v>22310</v>
      </c>
    </row>
    <row r="227">
      <c r="A227" t="inlineStr"/>
      <c r="B227" t="inlineStr">
        <is>
          <t xml:space="preserve"> 낙지채(블럭형)</t>
        </is>
      </c>
      <c r="C227" t="inlineStr">
        <is>
          <t>베트남           인도네시아</t>
        </is>
      </c>
      <c r="D227" t="inlineStr">
        <is>
          <t>kg</t>
        </is>
      </c>
      <c r="E227" t="inlineStr">
        <is>
          <t>【규격】±5cm 세절
【특징】비가식부 제거 후 세절, 블럭작업</t>
        </is>
      </c>
      <c r="F227" t="inlineStr">
        <is>
          <t>○</t>
        </is>
      </c>
      <c r="G227" t="n">
        <v>16920</v>
      </c>
      <c r="H227" t="n">
        <v>18460</v>
      </c>
    </row>
    <row r="228">
      <c r="A228" t="inlineStr"/>
      <c r="B228" t="inlineStr">
        <is>
          <t xml:space="preserve"> 숙회용 낙지채(I.Q,F)</t>
        </is>
      </c>
      <c r="C228" t="inlineStr">
        <is>
          <t>중국산</t>
        </is>
      </c>
      <c r="D228" t="inlineStr">
        <is>
          <t>kg</t>
        </is>
      </c>
      <c r="E228" t="inlineStr">
        <is>
          <t>【특징】살짝 데쳐 먹는 부드러운 낙지채(고품질)</t>
        </is>
      </c>
      <c r="F228" t="inlineStr"/>
      <c r="G228" t="n">
        <v>20770</v>
      </c>
      <c r="H228" t="inlineStr"/>
    </row>
    <row r="229">
      <c r="A229" t="inlineStr">
        <is>
          <t>랍스타</t>
        </is>
      </c>
      <c r="B229" t="inlineStr">
        <is>
          <t xml:space="preserve"> 숙회용 세발낙지</t>
        </is>
      </c>
      <c r="C229" t="inlineStr">
        <is>
          <t>베트남</t>
        </is>
      </c>
      <c r="D229" t="inlineStr">
        <is>
          <t>kg</t>
        </is>
      </c>
      <c r="E229" t="inlineStr">
        <is>
          <t xml:space="preserve">【특징】 내장제거, 눈, 이빨 등 비가식부 제거, 세발낙지 온마리 숙회용 </t>
        </is>
      </c>
      <c r="F229" t="inlineStr"/>
      <c r="G229" t="n">
        <v>18460</v>
      </c>
      <c r="H229" t="inlineStr"/>
    </row>
    <row r="230">
      <c r="A230" t="inlineStr">
        <is>
          <t>새우류</t>
        </is>
      </c>
      <c r="B230" t="inlineStr">
        <is>
          <t xml:space="preserve"> 랍스타테일 </t>
        </is>
      </c>
      <c r="C230" t="inlineStr">
        <is>
          <t xml:space="preserve">캐나다 </t>
        </is>
      </c>
      <c r="D230" t="inlineStr">
        <is>
          <t>kg</t>
        </is>
      </c>
      <c r="E230" t="inlineStr">
        <is>
          <t>【특징】캐나다 랍스타 자숙 후 머리 제거, 몸통과 꼬리 분리한 것.
【규격】8.5마리/kg(박스4.52kg,36미, 110g-140g/미당)                                                                                                                                                                   박스단위만 발주가능</t>
        </is>
      </c>
      <c r="F230" t="inlineStr"/>
      <c r="G230" t="n">
        <v>143080</v>
      </c>
      <c r="H230" t="inlineStr"/>
    </row>
    <row r="231">
      <c r="A231" t="inlineStr"/>
      <c r="B231" t="inlineStr">
        <is>
          <t xml:space="preserve"> 가재새우</t>
        </is>
      </c>
      <c r="C231" t="inlineStr">
        <is>
          <t>국산</t>
        </is>
      </c>
      <c r="D231" t="inlineStr">
        <is>
          <t>kg</t>
        </is>
      </c>
      <c r="E231" t="inlineStr">
        <is>
          <t>【특징】선상동결, 분홍속새우 
【용도】해물탕</t>
        </is>
      </c>
      <c r="F231" t="inlineStr"/>
      <c r="G231" t="n">
        <v>20000</v>
      </c>
      <c r="H231" t="inlineStr"/>
    </row>
    <row r="232">
      <c r="A232" t="inlineStr"/>
      <c r="B232" t="inlineStr">
        <is>
          <t xml:space="preserve"> 대하새우-흰다리새우 </t>
        </is>
      </c>
      <c r="C232" t="inlineStr">
        <is>
          <t>베트남,
말레이시아,
태국,인도네시아</t>
        </is>
      </c>
      <c r="D232" t="inlineStr">
        <is>
          <t>500g</t>
        </is>
      </c>
      <c r="E232" t="inlineStr">
        <is>
          <t>【규격】15미 
【특징】온마리</t>
        </is>
      </c>
      <c r="F232" t="inlineStr"/>
      <c r="G232" t="n">
        <v>18310</v>
      </c>
      <c r="H232" t="inlineStr"/>
    </row>
    <row r="233">
      <c r="A233" t="inlineStr"/>
      <c r="B233" t="inlineStr">
        <is>
          <t xml:space="preserve"> 대하새우-흰다리새우 </t>
        </is>
      </c>
      <c r="C233" t="inlineStr">
        <is>
          <t>베트남,
말레이시아,
태국,인도네시아</t>
        </is>
      </c>
      <c r="D233" t="inlineStr">
        <is>
          <t>500g</t>
        </is>
      </c>
      <c r="E233" t="inlineStr">
        <is>
          <t>【규격】20미 
【특징】온마리</t>
        </is>
      </c>
      <c r="F233" t="inlineStr"/>
      <c r="G233" t="n">
        <v>16920</v>
      </c>
      <c r="H233" t="inlineStr"/>
    </row>
    <row r="234">
      <c r="A234" t="inlineStr"/>
      <c r="B234" t="inlineStr">
        <is>
          <t xml:space="preserve"> 중하새우-흰다리새우</t>
        </is>
      </c>
      <c r="C234" t="inlineStr">
        <is>
          <t>베트남,
말레이시아,
태국,인도네시아</t>
        </is>
      </c>
      <c r="D234" t="inlineStr">
        <is>
          <t>500g</t>
        </is>
      </c>
      <c r="E234" t="inlineStr">
        <is>
          <t>【규격】25미 
【특징】온마리</t>
        </is>
      </c>
      <c r="F234" t="inlineStr"/>
      <c r="G234" t="n">
        <v>15380</v>
      </c>
      <c r="H234" t="inlineStr"/>
    </row>
    <row r="235">
      <c r="A235" t="inlineStr"/>
      <c r="B235" t="inlineStr">
        <is>
          <t xml:space="preserve"> 분홍새우(각피有)</t>
        </is>
      </c>
      <c r="C235" t="inlineStr">
        <is>
          <t>캐나다,                리투아니아</t>
        </is>
      </c>
      <c r="D235" t="inlineStr">
        <is>
          <t>kg</t>
        </is>
      </c>
      <c r="E235" t="inlineStr">
        <is>
          <t>【특징】신선도 A급, 껍질있는 홍새우 자숙 후 선상동결
【규격】±120미 (±8 ~ 9g)</t>
        </is>
      </c>
      <c r="F235" t="inlineStr"/>
      <c r="G235" t="n">
        <v>20310</v>
      </c>
      <c r="H235" t="inlineStr"/>
    </row>
    <row r="236">
      <c r="A236" t="inlineStr"/>
      <c r="B236" t="inlineStr">
        <is>
          <t xml:space="preserve"> 민물새우</t>
        </is>
      </c>
      <c r="C236" t="inlineStr">
        <is>
          <t>인도,
중국,
미얀마</t>
        </is>
      </c>
      <c r="D236" t="inlineStr">
        <is>
          <t>400g</t>
        </is>
      </c>
      <c r="E236" t="inlineStr">
        <is>
          <t>【규격】 2~3cm                                          
【특징】 해물탕용,갈아서 양념장에 섞어서 사용</t>
        </is>
      </c>
      <c r="F236" t="inlineStr"/>
      <c r="G236" t="n">
        <v>9230</v>
      </c>
      <c r="H236" t="inlineStr"/>
    </row>
    <row r="237">
      <c r="A237" t="inlineStr"/>
      <c r="B237" t="inlineStr">
        <is>
          <t xml:space="preserve"> 노바시새우(튀김용)</t>
        </is>
      </c>
      <c r="C237" t="inlineStr">
        <is>
          <t>베트남</t>
        </is>
      </c>
      <c r="D237" t="inlineStr">
        <is>
          <t>300g</t>
        </is>
      </c>
      <c r="E237" t="inlineStr">
        <is>
          <t>【규격】40미 【특징】두절, 껍질제거, 꼬리 있음
         해동 후 튀김 옷을 입혀 바로 조리할 수 있도록 만든 제품</t>
        </is>
      </c>
      <c r="F237" t="inlineStr"/>
      <c r="G237" t="n">
        <v>9230</v>
      </c>
      <c r="H237" t="inlineStr"/>
    </row>
    <row r="238">
      <c r="A238" t="inlineStr"/>
      <c r="B238" t="inlineStr"/>
      <c r="C238" t="inlineStr">
        <is>
          <t>베트남,              말레이시아
미얀마</t>
        </is>
      </c>
      <c r="D238" t="inlineStr">
        <is>
          <t>500g</t>
        </is>
      </c>
      <c r="E238" t="inlineStr">
        <is>
          <t>【규격】±10미, 대하【특징】온마리</t>
        </is>
      </c>
      <c r="F238" t="inlineStr"/>
      <c r="G238" t="n">
        <v>24920</v>
      </c>
      <c r="H238" t="inlineStr"/>
    </row>
    <row r="239">
      <c r="A239" t="inlineStr"/>
      <c r="B239" t="inlineStr">
        <is>
          <t xml:space="preserve"> 블랙타이거새우 </t>
        </is>
      </c>
      <c r="C239" t="inlineStr"/>
      <c r="D239" t="inlineStr"/>
      <c r="E239" t="inlineStr">
        <is>
          <t>【규격】±15미, 대하【특징】온마리</t>
        </is>
      </c>
      <c r="F239" t="inlineStr"/>
      <c r="G239" t="n">
        <v>17540</v>
      </c>
      <c r="H239" t="inlineStr"/>
    </row>
    <row r="240">
      <c r="A240" t="inlineStr"/>
      <c r="B240" t="inlineStr"/>
      <c r="C240" t="inlineStr"/>
      <c r="D240" t="inlineStr"/>
      <c r="E240" t="inlineStr">
        <is>
          <t>【규격】±20미, 대하【특징】온마리</t>
        </is>
      </c>
      <c r="F240" t="inlineStr"/>
      <c r="G240" t="n">
        <v>17230</v>
      </c>
      <c r="H240" t="inlineStr"/>
    </row>
    <row r="241">
      <c r="A241" t="inlineStr"/>
      <c r="B241" t="inlineStr">
        <is>
          <t xml:space="preserve"> 생칵테일새우</t>
        </is>
      </c>
      <c r="C241" t="inlineStr">
        <is>
          <t>인도,베트남      인도네시아,페루</t>
        </is>
      </c>
      <c r="D241" t="inlineStr">
        <is>
          <t>kg</t>
        </is>
      </c>
      <c r="E241" t="inlineStr">
        <is>
          <t>【규격】±70~80미 (±12~14g)
【특징】중하새우의 머리, 내장, 껍질제거, 꼬리는 있음</t>
        </is>
      </c>
      <c r="F241" t="inlineStr"/>
      <c r="G241" t="n">
        <v>26460</v>
      </c>
      <c r="H241" t="inlineStr"/>
    </row>
    <row r="242">
      <c r="A242" t="inlineStr"/>
      <c r="B242" t="inlineStr">
        <is>
          <t xml:space="preserve"> 칵테일새우(자숙)(VAT포함)</t>
        </is>
      </c>
      <c r="C242" t="inlineStr">
        <is>
          <t>인도, 베트남</t>
        </is>
      </c>
      <c r="D242" t="inlineStr">
        <is>
          <t>kg</t>
        </is>
      </c>
      <c r="E242" t="inlineStr">
        <is>
          <t>【규격】±170미 (±5~6g)
【특징】흰다리새우의 머리,내장,껍질제거 후 자숙(꼬리있음)</t>
        </is>
      </c>
      <c r="F242" t="inlineStr"/>
      <c r="G242" t="n">
        <v>30460</v>
      </c>
      <c r="H242" t="inlineStr"/>
    </row>
    <row r="243">
      <c r="A243" t="inlineStr"/>
      <c r="B243" t="inlineStr">
        <is>
          <t xml:space="preserve"> 흰다리새우살(백새우살) </t>
        </is>
      </c>
      <c r="C243" t="inlineStr">
        <is>
          <t>베트남,미얀마,
인도</t>
        </is>
      </c>
      <c r="D243" t="inlineStr">
        <is>
          <t>KG</t>
        </is>
      </c>
      <c r="E243" t="inlineStr">
        <is>
          <t>【규격】±210미 (±4~5g)
【특징】흰다리생새우를 탈각해 냉동</t>
        </is>
      </c>
      <c r="F243" t="inlineStr"/>
      <c r="G243" t="n">
        <v>21380</v>
      </c>
      <c r="H243" t="inlineStr"/>
    </row>
    <row r="244">
      <c r="A244" t="inlineStr"/>
      <c r="B244" t="inlineStr">
        <is>
          <t xml:space="preserve"> 흰다리새우살(백새우살) </t>
        </is>
      </c>
      <c r="C244" t="inlineStr">
        <is>
          <t>베트남,미얀마,
인도</t>
        </is>
      </c>
      <c r="D244" t="inlineStr">
        <is>
          <t>KG</t>
        </is>
      </c>
      <c r="E244" t="inlineStr">
        <is>
          <t>【규격】±140미 (±6~7g)
【특징】흰다리생새우를 탈각해 냉동</t>
        </is>
      </c>
      <c r="F244" t="inlineStr"/>
      <c r="G244" t="n">
        <v>22310</v>
      </c>
      <c r="H244" t="inlineStr"/>
    </row>
    <row r="245">
      <c r="A245" t="inlineStr"/>
      <c r="B245" t="inlineStr">
        <is>
          <t xml:space="preserve"> 왕새우살
 (흰다리새우살, 백새우살)</t>
        </is>
      </c>
      <c r="C245" t="inlineStr">
        <is>
          <t>베트남,미얀마,
인도</t>
        </is>
      </c>
      <c r="D245" t="inlineStr">
        <is>
          <t>kg</t>
        </is>
      </c>
      <c r="E245" t="inlineStr">
        <is>
          <t>【규격】±70미 ~ ±90미
【특징】왕새우 탈각, 크기 大</t>
        </is>
      </c>
      <c r="F245" t="inlineStr"/>
      <c r="G245" t="n">
        <v>28460</v>
      </c>
      <c r="H245" t="n">
        <v>30770</v>
      </c>
    </row>
    <row r="246">
      <c r="A246" t="inlineStr"/>
      <c r="B246" t="inlineStr">
        <is>
          <t xml:space="preserve"> 백새우살</t>
        </is>
      </c>
      <c r="C246" t="inlineStr">
        <is>
          <t>국산</t>
        </is>
      </c>
      <c r="D246" t="inlineStr">
        <is>
          <t>kg</t>
        </is>
      </c>
      <c r="E246" t="inlineStr">
        <is>
          <t>【특징】두절, 꼬리, 껍질제거(I.Q.F)</t>
        </is>
      </c>
      <c r="F246" t="inlineStr"/>
      <c r="G246" t="n">
        <v>40770</v>
      </c>
      <c r="H246" t="n">
        <v>47690</v>
      </c>
    </row>
    <row r="247">
      <c r="A247" t="inlineStr"/>
      <c r="B247" t="inlineStr">
        <is>
          <t xml:space="preserve"> 홍새우살</t>
        </is>
      </c>
      <c r="C247" t="inlineStr">
        <is>
          <t>국산</t>
        </is>
      </c>
      <c r="D247" t="inlineStr">
        <is>
          <t>kg</t>
        </is>
      </c>
      <c r="E247" t="inlineStr">
        <is>
          <t>【특징】두절, 꼬리, 껍질제거(I.Q.F)</t>
        </is>
      </c>
      <c r="F247" t="inlineStr"/>
      <c r="G247" t="n">
        <v>44000</v>
      </c>
      <c r="H247" t="n">
        <v>54920</v>
      </c>
    </row>
    <row r="248">
      <c r="A248" t="inlineStr"/>
      <c r="B248" t="inlineStr">
        <is>
          <t xml:space="preserve"> 홍새우살</t>
        </is>
      </c>
      <c r="C248" t="inlineStr">
        <is>
          <t>중국산,미얀마</t>
        </is>
      </c>
      <c r="D248" t="inlineStr">
        <is>
          <t>kg</t>
        </is>
      </c>
      <c r="E248" t="inlineStr">
        <is>
          <t>【규격】±100~200미/1파운드(453g)
【특징】분홍새우 탈각</t>
        </is>
      </c>
      <c r="F248" t="inlineStr"/>
      <c r="G248" t="n">
        <v>18150</v>
      </c>
      <c r="H248" t="n">
        <v>19690</v>
      </c>
    </row>
    <row r="249">
      <c r="A249" t="inlineStr"/>
      <c r="B249" t="inlineStr">
        <is>
          <t xml:space="preserve"> 홍새우살</t>
        </is>
      </c>
      <c r="C249" t="inlineStr">
        <is>
          <t>중국산,미얀마</t>
        </is>
      </c>
      <c r="D249" t="inlineStr">
        <is>
          <t>kg</t>
        </is>
      </c>
      <c r="E249" t="inlineStr">
        <is>
          <t>【규격】±200~300미/1파운드(453g)
【특징】분홍새우 탈각</t>
        </is>
      </c>
      <c r="F249" t="inlineStr"/>
      <c r="G249" t="n">
        <v>17230</v>
      </c>
      <c r="H249" t="n">
        <v>18920</v>
      </c>
    </row>
    <row r="250">
      <c r="A250" t="inlineStr"/>
      <c r="B250" t="inlineStr">
        <is>
          <t xml:space="preserve"> 빵가루새우(튀김용) [VAT포함]</t>
        </is>
      </c>
      <c r="C250" t="inlineStr">
        <is>
          <t>베트남</t>
        </is>
      </c>
      <c r="D250" t="inlineStr">
        <is>
          <t>300g</t>
        </is>
      </c>
      <c r="E250" t="inlineStr">
        <is>
          <t>【규격】 300g 포장(미당 ±30g x 10미) 
【특징】 두절새우 튀김용 빵가루 묻힘 작업.</t>
        </is>
      </c>
      <c r="F250" t="inlineStr"/>
      <c r="G250" t="n">
        <v>5850</v>
      </c>
      <c r="H250" t="inlineStr"/>
    </row>
    <row r="251">
      <c r="A251" t="inlineStr">
        <is>
          <t>소라</t>
        </is>
      </c>
      <c r="B251" t="inlineStr">
        <is>
          <t xml:space="preserve"> 곰새우(가시배새우)</t>
        </is>
      </c>
      <c r="C251" t="inlineStr">
        <is>
          <t>러시아</t>
        </is>
      </c>
      <c r="D251" t="inlineStr">
        <is>
          <t>kg</t>
        </is>
      </c>
      <c r="E251" t="inlineStr">
        <is>
          <t>【규격】 곰새우 30~50마라/kg
【조리방법】 해동 후 끓는 물에 1분만 데친 후 껍질제거 후 섭취.
【특징】 일반 새우의 부드러움 보다는 쫄깃쫄깃하고 풍미가 강함.</t>
        </is>
      </c>
      <c r="F251" t="inlineStr"/>
      <c r="G251" t="inlineStr">
        <is>
          <t>품절</t>
        </is>
      </c>
      <c r="H251" t="inlineStr"/>
    </row>
    <row r="252">
      <c r="A252" t="inlineStr">
        <is>
          <t>활어류</t>
        </is>
      </c>
      <c r="B252" t="inlineStr">
        <is>
          <t xml:space="preserve"> 소라살</t>
        </is>
      </c>
      <c r="C252" t="inlineStr">
        <is>
          <t>터키,불가리아산,세네갈산,루마니아산,우크라이나</t>
        </is>
      </c>
      <c r="D252" t="inlineStr">
        <is>
          <t>kg</t>
        </is>
      </c>
      <c r="E252" t="inlineStr">
        <is>
          <t>【규격】참소라살 
【특징】자연산, 껍질탈각</t>
        </is>
      </c>
      <c r="F252" t="inlineStr"/>
      <c r="G252" t="n">
        <v>37380</v>
      </c>
      <c r="H252" t="inlineStr"/>
    </row>
    <row r="253">
      <c r="A253" t="inlineStr"/>
      <c r="B253" t="inlineStr">
        <is>
          <t xml:space="preserve"> 활붕장어(온마리/頭제거)</t>
        </is>
      </c>
      <c r="C253" t="inlineStr">
        <is>
          <t>국산</t>
        </is>
      </c>
      <c r="D253" t="inlineStr">
        <is>
          <t>kg</t>
        </is>
      </c>
      <c r="E253" t="inlineStr">
        <is>
          <t>【특징】두 및 내장제거 한 온마리 (뼈있음)</t>
        </is>
      </c>
      <c r="F253" t="inlineStr"/>
      <c r="G253" t="inlineStr"/>
      <c r="H253" t="n">
        <v>39690</v>
      </c>
    </row>
    <row r="254">
      <c r="A254" t="inlineStr"/>
      <c r="B254" t="inlineStr">
        <is>
          <t xml:space="preserve"> 활붕장어(온마리/頭포함)</t>
        </is>
      </c>
      <c r="C254" t="inlineStr">
        <is>
          <t>국산</t>
        </is>
      </c>
      <c r="D254" t="inlineStr">
        <is>
          <t>kg</t>
        </is>
      </c>
      <c r="E254" t="inlineStr">
        <is>
          <t>【특징】내장제거만 한 온마리 (두포함, 뼈있음)</t>
        </is>
      </c>
      <c r="F254" t="inlineStr"/>
      <c r="G254" t="inlineStr"/>
      <c r="H254" t="n">
        <v>35380</v>
      </c>
    </row>
    <row r="255">
      <c r="A255" t="inlineStr"/>
      <c r="B255" t="inlineStr">
        <is>
          <t xml:space="preserve"> 활붕장어-구이용(토막)</t>
        </is>
      </c>
      <c r="C255" t="inlineStr">
        <is>
          <t>국산</t>
        </is>
      </c>
      <c r="D255" t="inlineStr">
        <is>
          <t>kg</t>
        </is>
      </c>
      <c r="E255" t="inlineStr">
        <is>
          <t>【특징】두 및 내장, 뼈제거 한 포를 절단</t>
        </is>
      </c>
      <c r="F255" t="inlineStr"/>
      <c r="G255" t="inlineStr"/>
      <c r="H255" t="n">
        <v>48460</v>
      </c>
    </row>
    <row r="256">
      <c r="A256" t="inlineStr"/>
      <c r="B256" t="inlineStr">
        <is>
          <t xml:space="preserve"> 광어(자연산)</t>
        </is>
      </c>
      <c r="C256" t="inlineStr">
        <is>
          <t>국산</t>
        </is>
      </c>
      <c r="D256" t="inlineStr">
        <is>
          <t>kg</t>
        </is>
      </c>
      <c r="E256" t="inlineStr">
        <is>
          <t>【규격】 ±40g ~ 100g, 자연산
【특징】내장, 비늘제거, 두제거, 지느러미, 꼬리제거 후 토막</t>
        </is>
      </c>
      <c r="F256" t="inlineStr"/>
      <c r="G256" t="n">
        <v>11540</v>
      </c>
      <c r="H256" t="inlineStr"/>
    </row>
    <row r="257">
      <c r="A257" t="inlineStr">
        <is>
          <t>문어</t>
        </is>
      </c>
      <c r="B257" t="inlineStr">
        <is>
          <t xml:space="preserve"> 미꾸라지</t>
        </is>
      </c>
      <c r="C257" t="inlineStr">
        <is>
          <t>국내산</t>
        </is>
      </c>
      <c r="D257" t="inlineStr">
        <is>
          <t>kg</t>
        </is>
      </c>
      <c r="E257" t="inlineStr">
        <is>
          <t xml:space="preserve">【특징】국내산 - 중국산치어, 국내양식 </t>
        </is>
      </c>
      <c r="F257" t="inlineStr"/>
      <c r="G257" t="inlineStr"/>
      <c r="H257" t="n">
        <v>30770</v>
      </c>
    </row>
    <row r="258">
      <c r="A258" t="inlineStr"/>
      <c r="B258" t="inlineStr">
        <is>
          <t xml:space="preserve"> 조려먹는 커팅 문어</t>
        </is>
      </c>
      <c r="C258" t="inlineStr">
        <is>
          <t>인도네시아산</t>
        </is>
      </c>
      <c r="D258" t="inlineStr">
        <is>
          <t>kg</t>
        </is>
      </c>
      <c r="E258" t="inlineStr">
        <is>
          <t>【규격】±160개 ~ 180개
【특징】문어를 자숙하여 동전크기로 커팅, 조림, 볶음, 볶음밥 등</t>
        </is>
      </c>
      <c r="F258" t="inlineStr"/>
      <c r="G258" t="n">
        <v>36920</v>
      </c>
      <c r="H258" t="inlineStr"/>
    </row>
    <row r="259">
      <c r="A259" t="inlineStr">
        <is>
          <t>전복류</t>
        </is>
      </c>
      <c r="B259" t="inlineStr">
        <is>
          <t xml:space="preserve"> 문어</t>
        </is>
      </c>
      <c r="C259" t="inlineStr">
        <is>
          <t>국산</t>
        </is>
      </c>
      <c r="D259" t="inlineStr">
        <is>
          <t>kg</t>
        </is>
      </c>
      <c r="E259" t="inlineStr">
        <is>
          <t>【특징】크기 1kg 전후, 돌문어 선도A급, 내장제거</t>
        </is>
      </c>
      <c r="F259" t="inlineStr"/>
      <c r="G259" t="inlineStr"/>
      <c r="H259" t="n">
        <v>49230</v>
      </c>
    </row>
    <row r="260">
      <c r="A260" t="inlineStr"/>
      <c r="B260" t="inlineStr">
        <is>
          <t xml:space="preserve"> 피전복 (왕특대)</t>
        </is>
      </c>
      <c r="C260" t="inlineStr">
        <is>
          <t>국산</t>
        </is>
      </c>
      <c r="D260" t="inlineStr">
        <is>
          <t>kg</t>
        </is>
      </c>
      <c r="E260" t="inlineStr">
        <is>
          <t>【규격】왕특대 (±10미) 
【용도】전복죽
【특징】껍질있음, 싱싱하고 살아있음, 신선도A급</t>
        </is>
      </c>
      <c r="F260" t="inlineStr"/>
      <c r="G260" t="inlineStr"/>
      <c r="H260" t="n">
        <v>69230</v>
      </c>
    </row>
    <row r="261">
      <c r="A261" t="inlineStr"/>
      <c r="B261" t="inlineStr">
        <is>
          <t xml:space="preserve"> 피전복 (특대)</t>
        </is>
      </c>
      <c r="C261" t="inlineStr">
        <is>
          <t>국산</t>
        </is>
      </c>
      <c r="D261" t="inlineStr">
        <is>
          <t>kg</t>
        </is>
      </c>
      <c r="E261" t="inlineStr">
        <is>
          <t>【규격】특대 (±11~12미) 
【용도】전복죽
【특징】껍질있음, 싱싱하고 살아있음, 신선도A급</t>
        </is>
      </c>
      <c r="F261" t="inlineStr"/>
      <c r="G261" t="inlineStr"/>
      <c r="H261" t="n">
        <v>63850</v>
      </c>
    </row>
    <row r="262">
      <c r="A262" t="inlineStr"/>
      <c r="B262" t="inlineStr">
        <is>
          <t xml:space="preserve"> 피전복 (대)</t>
        </is>
      </c>
      <c r="C262" t="inlineStr">
        <is>
          <t>국산</t>
        </is>
      </c>
      <c r="D262" t="inlineStr">
        <is>
          <t>kg</t>
        </is>
      </c>
      <c r="E262" t="inlineStr">
        <is>
          <t>【규격】대 (±15~17미) 
【용도】전복죽
【특징】껍질있음, 싱싱하고 살아있음, 신선도A급</t>
        </is>
      </c>
      <c r="F262" t="inlineStr"/>
      <c r="G262" t="inlineStr"/>
      <c r="H262" t="n">
        <v>58460</v>
      </c>
    </row>
    <row r="263">
      <c r="A263" t="inlineStr"/>
      <c r="B263" t="inlineStr">
        <is>
          <t xml:space="preserve"> 피전복 (중)</t>
        </is>
      </c>
      <c r="C263" t="inlineStr">
        <is>
          <t>국산</t>
        </is>
      </c>
      <c r="D263" t="inlineStr">
        <is>
          <t>kg</t>
        </is>
      </c>
      <c r="E263" t="inlineStr">
        <is>
          <t>【규격】중 (±18~20미) 
【용도】전복죽
【특징】껍질있음, 싱싱하고 살아있음, 신선도A급</t>
        </is>
      </c>
      <c r="F263" t="inlineStr"/>
      <c r="G263" t="inlineStr"/>
      <c r="H263" t="n">
        <v>55380</v>
      </c>
    </row>
    <row r="264">
      <c r="A264" t="inlineStr"/>
      <c r="B264" t="inlineStr">
        <is>
          <t xml:space="preserve"> 피전복 (소)</t>
        </is>
      </c>
      <c r="C264" t="inlineStr">
        <is>
          <t>국산</t>
        </is>
      </c>
      <c r="D264" t="inlineStr">
        <is>
          <t>kg</t>
        </is>
      </c>
      <c r="E264" t="inlineStr">
        <is>
          <t>【규격】소 (±22~25미) 
【용도】전복죽
【특징】껍질있음, 싱싱하고 살아있음, 신선도A급</t>
        </is>
      </c>
      <c r="F264" t="inlineStr"/>
      <c r="G264" t="inlineStr"/>
      <c r="H264" t="n">
        <v>50770</v>
      </c>
    </row>
    <row r="265">
      <c r="A265" t="inlineStr"/>
      <c r="B265" t="inlineStr">
        <is>
          <t xml:space="preserve"> 피전복 (소소)</t>
        </is>
      </c>
      <c r="C265" t="inlineStr">
        <is>
          <t>국산</t>
        </is>
      </c>
      <c r="D265" t="inlineStr">
        <is>
          <t>kg</t>
        </is>
      </c>
      <c r="E265" t="inlineStr">
        <is>
          <t>【규격】소 (±30~35미) 
【용도】전복죽
【특징】껍질있음, 싱싱하고 살아있음, 신선도A급</t>
        </is>
      </c>
      <c r="F265" t="inlineStr"/>
      <c r="G265" t="inlineStr"/>
      <c r="H265" t="n">
        <v>47690</v>
      </c>
    </row>
    <row r="266">
      <c r="A266" t="inlineStr"/>
      <c r="B266" t="inlineStr">
        <is>
          <t xml:space="preserve"> 전복살 (왕특대)</t>
        </is>
      </c>
      <c r="C266" t="inlineStr">
        <is>
          <t>국산</t>
        </is>
      </c>
      <c r="D266" t="inlineStr">
        <is>
          <t>kg</t>
        </is>
      </c>
      <c r="E266" t="inlineStr">
        <is>
          <t>【규격】왕특대
【용도】전복죽
【특징】싱싱하고, 신선도A급 , 내장분리시 작업비 별도 kg당 \5,000</t>
        </is>
      </c>
      <c r="F266" t="inlineStr"/>
      <c r="G266" t="inlineStr"/>
      <c r="H266" t="n">
        <v>138460</v>
      </c>
    </row>
    <row r="267">
      <c r="A267" t="inlineStr"/>
      <c r="B267" t="inlineStr">
        <is>
          <t xml:space="preserve"> 전복살 (특대)</t>
        </is>
      </c>
      <c r="C267" t="inlineStr">
        <is>
          <t>국산</t>
        </is>
      </c>
      <c r="D267" t="inlineStr">
        <is>
          <t>kg</t>
        </is>
      </c>
      <c r="E267" t="inlineStr">
        <is>
          <t>【규격】특대
【용도】전복죽
【특징】싱싱하고, 신선도A급 , 내장분리시 작업비 별도 kg당 \5,000</t>
        </is>
      </c>
      <c r="F267" t="inlineStr"/>
      <c r="G267" t="inlineStr"/>
      <c r="H267" t="n">
        <v>130770</v>
      </c>
    </row>
    <row r="268">
      <c r="A268" t="inlineStr"/>
      <c r="B268" t="inlineStr">
        <is>
          <t xml:space="preserve"> 전복살 (대)</t>
        </is>
      </c>
      <c r="C268" t="inlineStr">
        <is>
          <t>국산</t>
        </is>
      </c>
      <c r="D268" t="inlineStr">
        <is>
          <t>kg</t>
        </is>
      </c>
      <c r="E268" t="inlineStr">
        <is>
          <t>【규격】대
【용도】전복죽
【특징】싱싱하고, 신선도A급 , 내장분리시 작업비 별도 kg당 \5,000</t>
        </is>
      </c>
      <c r="F268" t="inlineStr"/>
      <c r="G268" t="inlineStr"/>
      <c r="H268" t="n">
        <v>123080</v>
      </c>
    </row>
    <row r="269">
      <c r="A269" t="inlineStr"/>
      <c r="B269" t="inlineStr">
        <is>
          <t xml:space="preserve"> 전복살 (중)</t>
        </is>
      </c>
      <c r="C269" t="inlineStr">
        <is>
          <t>국산</t>
        </is>
      </c>
      <c r="D269" t="inlineStr">
        <is>
          <t>kg</t>
        </is>
      </c>
      <c r="E269" t="inlineStr">
        <is>
          <t>【규격】중
【용도】전복죽
【특징】싱싱하고, 신선도A급 , 내장분리시 작업비 별도 kg당 \5,000</t>
        </is>
      </c>
      <c r="F269" t="inlineStr"/>
      <c r="G269" t="inlineStr"/>
      <c r="H269" t="n">
        <v>115380</v>
      </c>
    </row>
    <row r="270">
      <c r="A270" t="inlineStr">
        <is>
          <t>바지락</t>
        </is>
      </c>
      <c r="B270" t="inlineStr">
        <is>
          <t xml:space="preserve"> 전복살 (소)</t>
        </is>
      </c>
      <c r="C270" t="inlineStr">
        <is>
          <t>국산</t>
        </is>
      </c>
      <c r="D270" t="inlineStr">
        <is>
          <t>kg</t>
        </is>
      </c>
      <c r="E270" t="inlineStr">
        <is>
          <t>【규격】소
【용도】전복죽
【특징】싱싱하고, 신선도A급 , 내장분리시 작업비 별도 kg당 \5,000</t>
        </is>
      </c>
      <c r="F270" t="inlineStr"/>
      <c r="G270" t="inlineStr"/>
      <c r="H270" t="n">
        <v>105540</v>
      </c>
    </row>
    <row r="271">
      <c r="A271" t="inlineStr"/>
      <c r="B271" t="inlineStr">
        <is>
          <t xml:space="preserve"> 전복살 (소소)</t>
        </is>
      </c>
      <c r="C271" t="inlineStr">
        <is>
          <t>국산</t>
        </is>
      </c>
      <c r="D271" t="inlineStr">
        <is>
          <t>kg</t>
        </is>
      </c>
      <c r="E271" t="inlineStr">
        <is>
          <t>【규격】소소
【용도】전복죽
【특징】싱싱하고, 신선도A급 , 내장분리시 작업비 별도 kg당 \5,000</t>
        </is>
      </c>
      <c r="F271" t="inlineStr"/>
      <c r="G271" t="inlineStr"/>
      <c r="H271" t="n">
        <v>103850</v>
      </c>
    </row>
    <row r="272">
      <c r="A272" t="inlineStr"/>
      <c r="B272" t="inlineStr">
        <is>
          <t xml:space="preserve"> 피바지락</t>
        </is>
      </c>
      <c r="C272" t="inlineStr">
        <is>
          <t>국산</t>
        </is>
      </c>
      <c r="D272" t="inlineStr">
        <is>
          <t>kg</t>
        </is>
      </c>
      <c r="E272" t="inlineStr">
        <is>
          <t>【특징】씨알이 고르고 싱싱한 것</t>
        </is>
      </c>
      <c r="F272" t="inlineStr"/>
      <c r="G272" t="inlineStr"/>
      <c r="H272" t="n">
        <v>12150</v>
      </c>
    </row>
    <row r="273">
      <c r="A273" t="inlineStr"/>
      <c r="B273" t="inlineStr">
        <is>
          <t xml:space="preserve"> 바지락살</t>
        </is>
      </c>
      <c r="C273" t="inlineStr">
        <is>
          <t>국산</t>
        </is>
      </c>
      <c r="D273" t="inlineStr">
        <is>
          <t>kg</t>
        </is>
      </c>
      <c r="E273" t="inlineStr">
        <is>
          <t>【특징】탈각, 모래세척, 껍질선별 제거</t>
        </is>
      </c>
      <c r="F273" t="inlineStr"/>
      <c r="G273" t="inlineStr"/>
      <c r="H273" t="n">
        <v>53850</v>
      </c>
    </row>
    <row r="274">
      <c r="A274" t="inlineStr"/>
      <c r="B274" t="inlineStr">
        <is>
          <t xml:space="preserve"> 바지락살(냉동)</t>
        </is>
      </c>
      <c r="C274" t="inlineStr">
        <is>
          <t>국산</t>
        </is>
      </c>
      <c r="D274" t="inlineStr">
        <is>
          <t>kg</t>
        </is>
      </c>
      <c r="E274" t="inlineStr">
        <is>
          <t>【특징】바지락 껍질 탈각 후 급속, 블록냉동</t>
        </is>
      </c>
      <c r="F274" t="inlineStr"/>
      <c r="G274" t="inlineStr">
        <is>
          <t>일시품절</t>
        </is>
      </c>
      <c r="H274" t="inlineStr"/>
    </row>
    <row r="275">
      <c r="A275" t="inlineStr">
        <is>
          <t>대합</t>
        </is>
      </c>
      <c r="B275" t="inlineStr">
        <is>
          <t xml:space="preserve"> 바지락살</t>
        </is>
      </c>
      <c r="C275" t="inlineStr">
        <is>
          <t>중국산</t>
        </is>
      </c>
      <c r="D275" t="inlineStr">
        <is>
          <t>kg</t>
        </is>
      </c>
      <c r="E275" t="inlineStr">
        <is>
          <t>【특징】바지락 껍질 탈각 후 개별냉동</t>
        </is>
      </c>
      <c r="F275" t="inlineStr"/>
      <c r="G275" t="n">
        <v>9690</v>
      </c>
      <c r="H275" t="inlineStr"/>
    </row>
    <row r="276">
      <c r="A276" t="inlineStr"/>
      <c r="B276" t="inlineStr">
        <is>
          <t xml:space="preserve"> 대합살</t>
        </is>
      </c>
      <c r="C276" t="inlineStr">
        <is>
          <t>국산</t>
        </is>
      </c>
      <c r="D276" t="inlineStr">
        <is>
          <t>kg</t>
        </is>
      </c>
      <c r="E276" t="inlineStr">
        <is>
          <t>【특징】탈각, 씨알이 고르고 싱싱한 것</t>
        </is>
      </c>
      <c r="F276" t="inlineStr"/>
      <c r="G276" t="inlineStr"/>
      <c r="H276" t="n">
        <v>92310</v>
      </c>
    </row>
    <row r="277">
      <c r="A277" t="inlineStr"/>
      <c r="B277" t="inlineStr">
        <is>
          <t xml:space="preserve"> 대합살( 냉동 )</t>
        </is>
      </c>
      <c r="C277" t="inlineStr">
        <is>
          <t>국산</t>
        </is>
      </c>
      <c r="D277" t="inlineStr">
        <is>
          <t>kg</t>
        </is>
      </c>
      <c r="E277" t="inlineStr">
        <is>
          <t xml:space="preserve">【특징】대합 껍질 탈각 후 급속, 블록냉동 </t>
        </is>
      </c>
      <c r="F277" t="inlineStr"/>
      <c r="G277" t="n">
        <v>92310</v>
      </c>
      <c r="H277" t="inlineStr"/>
    </row>
    <row r="278">
      <c r="A278" t="inlineStr"/>
      <c r="B278" t="inlineStr">
        <is>
          <t xml:space="preserve"> 피홍합 </t>
        </is>
      </c>
      <c r="C278" t="inlineStr">
        <is>
          <t>국산</t>
        </is>
      </c>
      <c r="D278" t="inlineStr">
        <is>
          <t>kg</t>
        </is>
      </c>
      <c r="E278" t="inlineStr">
        <is>
          <t>【특징】해캄 및 수염제거</t>
        </is>
      </c>
      <c r="F278" t="inlineStr"/>
      <c r="G278" t="inlineStr"/>
      <c r="H278" t="n">
        <v>4000</v>
      </c>
    </row>
    <row r="279">
      <c r="A279" t="inlineStr"/>
      <c r="B279" t="inlineStr">
        <is>
          <t xml:space="preserve"> 홍합살 </t>
        </is>
      </c>
      <c r="C279" t="inlineStr">
        <is>
          <t>국산</t>
        </is>
      </c>
      <c r="D279" t="inlineStr">
        <is>
          <t>kg</t>
        </is>
      </c>
      <c r="E279" t="inlineStr">
        <is>
          <t>【특징】씨알이 고르고 특유의 싱싱한 향을 지닌 것</t>
        </is>
      </c>
      <c r="F279" t="inlineStr"/>
      <c r="G279" t="inlineStr"/>
      <c r="H279" t="n">
        <v>24310</v>
      </c>
    </row>
    <row r="280">
      <c r="A280" t="inlineStr"/>
      <c r="B280" t="inlineStr">
        <is>
          <t xml:space="preserve"> 홍합살(냉동)</t>
        </is>
      </c>
      <c r="C280" t="inlineStr">
        <is>
          <t>국산</t>
        </is>
      </c>
      <c r="D280" t="inlineStr">
        <is>
          <t>kg</t>
        </is>
      </c>
      <c r="E280" t="inlineStr">
        <is>
          <t>【특징】홍합 껍질 탈각 후 블록냉동</t>
        </is>
      </c>
      <c r="F280" t="inlineStr"/>
      <c r="G280" t="n">
        <v>23080</v>
      </c>
      <c r="H280" t="inlineStr"/>
    </row>
    <row r="281">
      <c r="A281" t="inlineStr">
        <is>
          <t xml:space="preserve">꼬막
</t>
        </is>
      </c>
      <c r="B281" t="inlineStr">
        <is>
          <t xml:space="preserve"> 홍합살</t>
        </is>
      </c>
      <c r="C281" t="inlineStr">
        <is>
          <t>중국산</t>
        </is>
      </c>
      <c r="D281" t="inlineStr">
        <is>
          <t>kg</t>
        </is>
      </c>
      <c r="E281" t="inlineStr">
        <is>
          <t>【규격】250/450개(kg)
【특징】홍합 탈각 후 개별냉동</t>
        </is>
      </c>
      <c r="F281" t="inlineStr"/>
      <c r="G281" t="n">
        <v>8460</v>
      </c>
      <c r="H281" t="inlineStr"/>
    </row>
    <row r="282">
      <c r="A282" t="inlineStr"/>
      <c r="B282" t="inlineStr">
        <is>
          <t xml:space="preserve"> 피꼬막</t>
        </is>
      </c>
      <c r="C282" t="inlineStr">
        <is>
          <t>국산</t>
        </is>
      </c>
      <c r="D282" t="inlineStr">
        <is>
          <t>kg</t>
        </is>
      </c>
      <c r="E282" t="inlineStr">
        <is>
          <t>【특징】해캄제거, 씨알이 고르고 싱싱한 것</t>
        </is>
      </c>
      <c r="F282" t="inlineStr"/>
      <c r="G282" t="inlineStr"/>
      <c r="H282" t="n">
        <v>5690</v>
      </c>
    </row>
    <row r="283">
      <c r="A283" t="inlineStr"/>
      <c r="B283" t="inlineStr">
        <is>
          <t xml:space="preserve"> 새꼬막</t>
        </is>
      </c>
      <c r="C283" t="inlineStr">
        <is>
          <t>국산</t>
        </is>
      </c>
      <c r="D283" t="inlineStr">
        <is>
          <t>kg</t>
        </is>
      </c>
      <c r="E283" t="inlineStr">
        <is>
          <t>【특징】해캄제거, 씨알이 고르고 싱싱한 것</t>
        </is>
      </c>
      <c r="F283" t="inlineStr"/>
      <c r="G283" t="inlineStr"/>
      <c r="H283" t="n">
        <v>10000</v>
      </c>
    </row>
    <row r="284">
      <c r="A284" t="inlineStr">
        <is>
          <t>굴</t>
        </is>
      </c>
      <c r="B284" t="inlineStr">
        <is>
          <t xml:space="preserve"> 자숙 새꼬막살</t>
        </is>
      </c>
      <c r="C284" t="inlineStr">
        <is>
          <t>국산</t>
        </is>
      </c>
      <c r="D284" t="inlineStr">
        <is>
          <t>kg</t>
        </is>
      </c>
      <c r="E284" t="inlineStr">
        <is>
          <t>【특징】해캄제거, 꼬막 탈각, 자숙 후 개별 or 블럭냉동</t>
        </is>
      </c>
      <c r="F284" t="inlineStr"/>
      <c r="G284" t="n">
        <v>22310</v>
      </c>
      <c r="H284" t="inlineStr"/>
    </row>
    <row r="285">
      <c r="A285" t="inlineStr"/>
      <c r="B285" t="inlineStr">
        <is>
          <t xml:space="preserve"> 생굴(생물시세적용-주단위)</t>
        </is>
      </c>
      <c r="C285" t="inlineStr">
        <is>
          <t>국산</t>
        </is>
      </c>
      <c r="D285" t="inlineStr">
        <is>
          <t>kg</t>
        </is>
      </c>
      <c r="E285" t="inlineStr">
        <is>
          <t>【특징】우유빛 탄력있는 것, 김장철 본격출하</t>
        </is>
      </c>
      <c r="F285" t="inlineStr"/>
      <c r="G285" t="inlineStr"/>
      <c r="H285" t="n">
        <v>29080</v>
      </c>
    </row>
    <row r="286">
      <c r="A286" t="inlineStr">
        <is>
          <t>미더덕</t>
        </is>
      </c>
      <c r="B286" t="inlineStr">
        <is>
          <t xml:space="preserve"> 생굴(냉동)</t>
        </is>
      </c>
      <c r="C286" t="inlineStr">
        <is>
          <t>국산</t>
        </is>
      </c>
      <c r="D286" t="inlineStr">
        <is>
          <t>kg</t>
        </is>
      </c>
      <c r="E286" t="inlineStr">
        <is>
          <t>【규격】생굴 개별동결(I.Q.F)
【특징】자연산, 껍질탈각</t>
        </is>
      </c>
      <c r="F286" t="inlineStr"/>
      <c r="G286" t="n">
        <v>21850</v>
      </c>
      <c r="H286" t="inlineStr"/>
    </row>
    <row r="287">
      <c r="A287" t="inlineStr"/>
      <c r="B287" t="inlineStr">
        <is>
          <t xml:space="preserve"> 참미더덕</t>
        </is>
      </c>
      <c r="C287" t="inlineStr">
        <is>
          <t>국산</t>
        </is>
      </c>
      <c r="D287" t="inlineStr">
        <is>
          <t>kg</t>
        </is>
      </c>
      <c r="E287" t="inlineStr">
        <is>
          <t>【특징】씨알이 고른 것, 냉동해동(9~1월), 생물(2~8월)</t>
        </is>
      </c>
      <c r="F287" t="inlineStr"/>
      <c r="G287" t="inlineStr"/>
      <c r="H287" t="n">
        <v>35380</v>
      </c>
    </row>
    <row r="288">
      <c r="A288" t="inlineStr"/>
      <c r="B288" t="inlineStr">
        <is>
          <t xml:space="preserve"> 참미더덕(냉동)</t>
        </is>
      </c>
      <c r="C288" t="inlineStr">
        <is>
          <t>국산</t>
        </is>
      </c>
      <c r="D288" t="inlineStr">
        <is>
          <t>kg</t>
        </is>
      </c>
      <c r="E288" t="inlineStr">
        <is>
          <t>【특징】씨알이 고른 것, 냉동(9~1월), 생물(2~8월)</t>
        </is>
      </c>
      <c r="F288" t="inlineStr"/>
      <c r="G288" t="n">
        <v>33850</v>
      </c>
      <c r="H288" t="inlineStr"/>
    </row>
    <row r="289">
      <c r="A289" t="inlineStr"/>
      <c r="B289" t="inlineStr">
        <is>
          <t xml:space="preserve"> 썰오만둥이(슬라이스)</t>
        </is>
      </c>
      <c r="C289" t="inlineStr">
        <is>
          <t>국산</t>
        </is>
      </c>
      <c r="D289" t="inlineStr">
        <is>
          <t>kg</t>
        </is>
      </c>
      <c r="E289" t="inlineStr">
        <is>
          <t>【특징】세척 후 절단한 것,냉동해동(2~8월),생물(9~1월)</t>
        </is>
      </c>
      <c r="F289" t="inlineStr"/>
      <c r="G289" t="inlineStr"/>
      <c r="H289" t="n">
        <v>29230</v>
      </c>
    </row>
    <row r="290">
      <c r="A290" t="inlineStr"/>
      <c r="B290" t="inlineStr">
        <is>
          <t xml:space="preserve"> 썰오만둥이(슬라이스,냉동)</t>
        </is>
      </c>
      <c r="C290" t="inlineStr">
        <is>
          <t>국산</t>
        </is>
      </c>
      <c r="D290" t="inlineStr">
        <is>
          <t>kg</t>
        </is>
      </c>
      <c r="E290" t="inlineStr">
        <is>
          <t>【특징】세척 후 절단한 것,냉동(2~8월),생물(9~1월)</t>
        </is>
      </c>
      <c r="F290" t="inlineStr"/>
      <c r="G290" t="inlineStr">
        <is>
          <t>품절</t>
        </is>
      </c>
      <c r="H290" t="inlineStr"/>
    </row>
    <row r="291">
      <c r="A291" t="inlineStr">
        <is>
          <t>기타패류</t>
        </is>
      </c>
      <c r="B291" t="inlineStr">
        <is>
          <t xml:space="preserve"> 통오만둥이</t>
        </is>
      </c>
      <c r="C291" t="inlineStr">
        <is>
          <t>국산</t>
        </is>
      </c>
      <c r="D291" t="inlineStr">
        <is>
          <t>kg</t>
        </is>
      </c>
      <c r="E291" t="inlineStr">
        <is>
          <t>【특징】세척 후 이물질 선별,냉동해동(2~8월),생물(9~1월)</t>
        </is>
      </c>
      <c r="F291" t="inlineStr"/>
      <c r="G291" t="inlineStr"/>
      <c r="H291" t="n">
        <v>26460</v>
      </c>
    </row>
    <row r="292">
      <c r="A292" t="inlineStr"/>
      <c r="B292" t="inlineStr">
        <is>
          <t xml:space="preserve"> 통오만둥이(냉동)</t>
        </is>
      </c>
      <c r="C292" t="inlineStr">
        <is>
          <t>국산</t>
        </is>
      </c>
      <c r="D292" t="inlineStr">
        <is>
          <t>kg</t>
        </is>
      </c>
      <c r="E292" t="inlineStr">
        <is>
          <t>【특징】세척 후 이물질 선별,냉동(2~8월),생물(9~1월)</t>
        </is>
      </c>
      <c r="F292" t="inlineStr"/>
      <c r="G292" t="inlineStr">
        <is>
          <t>품절</t>
        </is>
      </c>
      <c r="H292" t="inlineStr"/>
    </row>
    <row r="293">
      <c r="A293" t="inlineStr"/>
      <c r="B293" t="inlineStr">
        <is>
          <t xml:space="preserve"> 자숙가리비살</t>
        </is>
      </c>
      <c r="C293" t="inlineStr">
        <is>
          <t>중국산</t>
        </is>
      </c>
      <c r="D293" t="inlineStr">
        <is>
          <t>kg</t>
        </is>
      </c>
      <c r="E293" t="inlineStr">
        <is>
          <t>【규격】±200-300개/kg  
【특징】가리비살 자숙 제품</t>
        </is>
      </c>
      <c r="F293" t="inlineStr"/>
      <c r="G293" t="n">
        <v>12310</v>
      </c>
      <c r="H293" t="inlineStr"/>
    </row>
    <row r="294">
      <c r="A294" t="inlineStr"/>
      <c r="B294" t="inlineStr">
        <is>
          <t xml:space="preserve"> 홍가리비관자살 - NEW</t>
        </is>
      </c>
      <c r="C294" t="inlineStr">
        <is>
          <t>국내산</t>
        </is>
      </c>
      <c r="D294" t="inlineStr">
        <is>
          <t>kg</t>
        </is>
      </c>
      <c r="E294" t="inlineStr">
        <is>
          <t>【규격】±80~±90개/kg  
【특징】 국내산 홍가리비 껍질제거 후 관자살 급속냉동</t>
        </is>
      </c>
      <c r="F294" t="inlineStr"/>
      <c r="G294" t="n">
        <v>30000</v>
      </c>
      <c r="H294" t="inlineStr"/>
    </row>
    <row r="295">
      <c r="A295" t="inlineStr"/>
      <c r="B295" t="inlineStr">
        <is>
          <t xml:space="preserve"> 자숙전복살 다이스(1cm*1cm)- NEW</t>
        </is>
      </c>
      <c r="C295" t="inlineStr">
        <is>
          <t>필리핀, 페루산</t>
        </is>
      </c>
      <c r="D295" t="inlineStr">
        <is>
          <t>kg</t>
        </is>
      </c>
      <c r="E295" t="inlineStr">
        <is>
          <t>【규격】 1cm x 1cm 큐브 모양 다이스 가공  
【특징】전복살 자숙 제품, 볶음밥, 전복죽, 각종 볶음요리, 삼계탕 재료.</t>
        </is>
      </c>
      <c r="F295" t="inlineStr"/>
      <c r="G295" t="n">
        <v>87690</v>
      </c>
      <c r="H295" t="inlineStr"/>
    </row>
    <row r="296">
      <c r="A296" t="inlineStr"/>
      <c r="B296" t="inlineStr">
        <is>
          <t xml:space="preserve"> 자숙전복살</t>
        </is>
      </c>
      <c r="C296" t="inlineStr">
        <is>
          <t>필리핀, 페루산</t>
        </is>
      </c>
      <c r="D296" t="inlineStr">
        <is>
          <t>kg</t>
        </is>
      </c>
      <c r="E296" t="inlineStr">
        <is>
          <t>【규격】M 사이즈 20-30마리/kg  
【특징】전복살 자숙 제품</t>
        </is>
      </c>
      <c r="F296" t="inlineStr"/>
      <c r="G296" t="n">
        <v>84620</v>
      </c>
      <c r="H296" t="inlineStr"/>
    </row>
    <row r="297">
      <c r="A297" t="inlineStr"/>
      <c r="B297" t="inlineStr">
        <is>
          <t xml:space="preserve"> 피백합</t>
        </is>
      </c>
      <c r="C297" t="inlineStr">
        <is>
          <t>중국산</t>
        </is>
      </c>
      <c r="D297" t="inlineStr">
        <is>
          <t>kg</t>
        </is>
      </c>
      <c r="E297" t="inlineStr">
        <is>
          <t>【특징】해캄제거, 씨알이 고르고 싱싱한 것</t>
        </is>
      </c>
      <c r="F297" t="inlineStr"/>
      <c r="G297" t="inlineStr"/>
      <c r="H297" t="n">
        <v>23080</v>
      </c>
    </row>
    <row r="298">
      <c r="A298" t="inlineStr">
        <is>
          <t>해물모듬</t>
        </is>
      </c>
      <c r="B298" t="inlineStr">
        <is>
          <t xml:space="preserve"> 모시조개</t>
        </is>
      </c>
      <c r="C298" t="inlineStr">
        <is>
          <t>국산</t>
        </is>
      </c>
      <c r="D298" t="inlineStr">
        <is>
          <t>kg</t>
        </is>
      </c>
      <c r="E298" t="inlineStr">
        <is>
          <t>【특징】모래를 토사한 것, 폐사 개체 선별</t>
        </is>
      </c>
      <c r="F298" t="inlineStr"/>
      <c r="G298" t="inlineStr"/>
      <c r="H298" t="n">
        <v>23080</v>
      </c>
    </row>
    <row r="299">
      <c r="A299" t="inlineStr"/>
      <c r="B299" t="inlineStr">
        <is>
          <t xml:space="preserve"> 국산해물모둠</t>
        </is>
      </c>
      <c r="C299" t="inlineStr">
        <is>
          <t>국산</t>
        </is>
      </c>
      <c r="D299" t="inlineStr">
        <is>
          <t>kg</t>
        </is>
      </c>
      <c r="E299" t="inlineStr">
        <is>
          <t>【함량】오징어채50%(국산), 홍합살33%(국산), 바지락살 
            10%(국산), 새우살7%(국산)
【용도】해물탕, 찜</t>
        </is>
      </c>
      <c r="F299" t="inlineStr"/>
      <c r="G299" t="n">
        <v>38460</v>
      </c>
      <c r="H299" t="inlineStr"/>
    </row>
    <row r="300">
      <c r="A300" t="inlineStr"/>
      <c r="B300" t="inlineStr">
        <is>
          <t xml:space="preserve"> 해물모둠</t>
        </is>
      </c>
      <c r="C300" t="inlineStr">
        <is>
          <t>국산, 수입산</t>
        </is>
      </c>
      <c r="D300" t="inlineStr">
        <is>
          <t>kg</t>
        </is>
      </c>
      <c r="E300" t="inlineStr">
        <is>
          <t>【함량】오징어채50%(국산),홍합살33%(중국산),바지락살 
            10%(중국산),새우살7%(중국산)
【용도】해물탕,찜</t>
        </is>
      </c>
      <c r="F300" t="inlineStr"/>
      <c r="G300" t="n">
        <v>26920</v>
      </c>
      <c r="H300" t="inlineStr"/>
    </row>
    <row r="301">
      <c r="A301" t="inlineStr">
        <is>
          <t xml:space="preserve">
날치알
</t>
        </is>
      </c>
      <c r="B301" t="inlineStr">
        <is>
          <t xml:space="preserve"> 해물모둠</t>
        </is>
      </c>
      <c r="C301" t="inlineStr">
        <is>
          <t>수입산</t>
        </is>
      </c>
      <c r="D301" t="inlineStr">
        <is>
          <t>600g</t>
        </is>
      </c>
      <c r="E301" t="inlineStr">
        <is>
          <t>【함량】대왕오징어채, 홍합살, 조개살, 오징어솔방울, 새우살
【용도】해물탕, 찜, 볶음용</t>
        </is>
      </c>
      <c r="F301" t="inlineStr"/>
      <c r="G301" t="n">
        <v>6150</v>
      </c>
      <c r="H301" t="inlineStr"/>
    </row>
    <row r="302">
      <c r="A302" t="inlineStr"/>
      <c r="B302" t="inlineStr">
        <is>
          <t xml:space="preserve"> 날치알(골드) </t>
        </is>
      </c>
      <c r="C302" t="inlineStr">
        <is>
          <t>수입산</t>
        </is>
      </c>
      <c r="D302" t="inlineStr">
        <is>
          <t>500g</t>
        </is>
      </c>
      <c r="E302" t="inlineStr">
        <is>
          <t>【특징】날치알(수입산), 열빙어알, 청어알 외</t>
        </is>
      </c>
      <c r="F302" t="inlineStr">
        <is>
          <t>○</t>
        </is>
      </c>
      <c r="G302" t="n">
        <v>17690</v>
      </c>
      <c r="H302" t="inlineStr"/>
    </row>
    <row r="303">
      <c r="A303" t="inlineStr">
        <is>
          <t>복족류</t>
        </is>
      </c>
      <c r="B303" t="inlineStr">
        <is>
          <t xml:space="preserve"> 날치알(레드) </t>
        </is>
      </c>
      <c r="C303" t="inlineStr">
        <is>
          <t>수입산</t>
        </is>
      </c>
      <c r="D303" t="inlineStr">
        <is>
          <t>500g</t>
        </is>
      </c>
      <c r="E303" t="inlineStr">
        <is>
          <t>【특징】날치알(수입산), 열빙어알, 청어알 외</t>
        </is>
      </c>
      <c r="F303" t="inlineStr">
        <is>
          <t>○</t>
        </is>
      </c>
      <c r="G303" t="n">
        <v>17690</v>
      </c>
      <c r="H303" t="inlineStr"/>
    </row>
    <row r="304">
      <c r="A304" t="inlineStr">
        <is>
          <t>키조개류</t>
        </is>
      </c>
      <c r="B304" t="inlineStr">
        <is>
          <t xml:space="preserve"> 논우렁(국산)</t>
        </is>
      </c>
      <c r="C304" t="inlineStr">
        <is>
          <t>국산</t>
        </is>
      </c>
      <c r="D304" t="inlineStr">
        <is>
          <t>700g</t>
        </is>
      </c>
      <c r="E304" t="inlineStr">
        <is>
          <t>【특징】탈각 후 자숙, 냉동상태로납품, 무가미
【규격】±500개 
【용도】무침용, 국거리용,쌈장용</t>
        </is>
      </c>
      <c r="F304" t="inlineStr"/>
      <c r="G304" t="n">
        <v>16620</v>
      </c>
      <c r="H304" t="inlineStr"/>
    </row>
    <row r="305">
      <c r="A305" t="inlineStr"/>
      <c r="B305" t="inlineStr">
        <is>
          <t xml:space="preserve"> 키조개 관자살(통관자)</t>
        </is>
      </c>
      <c r="C305" t="inlineStr">
        <is>
          <t>중국산
미얀마산
인도네시아산</t>
        </is>
      </c>
      <c r="D305" t="inlineStr">
        <is>
          <t>kg</t>
        </is>
      </c>
      <c r="E305" t="inlineStr">
        <is>
          <t>【특징】탈각, 냉동 상태로납품, 무가미, 71-90개/kg
【용도】구이용, 볶음용</t>
        </is>
      </c>
      <c r="F305" t="inlineStr"/>
      <c r="G305" t="n">
        <v>21540</v>
      </c>
      <c r="H305" t="inlineStr"/>
    </row>
    <row r="306">
      <c r="A306" t="inlineStr">
        <is>
          <t>멸치류</t>
        </is>
      </c>
      <c r="B306" t="inlineStr">
        <is>
          <t>건어류</t>
        </is>
      </c>
      <c r="C306" t="inlineStr"/>
      <c r="D306" t="inlineStr"/>
      <c r="E306" t="inlineStr"/>
      <c r="F306" t="inlineStr"/>
      <c r="G306" t="inlineStr"/>
      <c r="H306" t="inlineStr"/>
    </row>
    <row r="307">
      <c r="A307" t="inlineStr"/>
      <c r="B307" t="inlineStr">
        <is>
          <t xml:space="preserve">  다시멸치(상품)</t>
        </is>
      </c>
      <c r="C307" t="inlineStr">
        <is>
          <t>국산(남해안)</t>
        </is>
      </c>
      <c r="D307" t="inlineStr">
        <is>
          <t>kg</t>
        </is>
      </c>
      <c r="E307" t="inlineStr">
        <is>
          <t>【특징】주바멸치, 선별작업, 위생팩 미포함 (부직포포함시+330원추가)</t>
        </is>
      </c>
      <c r="F307" t="inlineStr"/>
      <c r="G307" t="n">
        <v>26920</v>
      </c>
      <c r="H307" t="inlineStr"/>
    </row>
    <row r="308">
      <c r="A308" t="inlineStr"/>
      <c r="B308" t="inlineStr">
        <is>
          <t xml:space="preserve">  다시멸치(상품)</t>
        </is>
      </c>
      <c r="C308" t="inlineStr">
        <is>
          <t>국산(남해안)</t>
        </is>
      </c>
      <c r="D308" t="inlineStr">
        <is>
          <t>500g</t>
        </is>
      </c>
      <c r="E308" t="inlineStr">
        <is>
          <t>【특징】주바멸치, 선별작업, 위생팩 미포함 (부직포포함시+330원추가)</t>
        </is>
      </c>
      <c r="F308" t="inlineStr"/>
      <c r="G308" t="n">
        <v>15080</v>
      </c>
      <c r="H308" t="inlineStr"/>
    </row>
    <row r="309">
      <c r="A309" t="inlineStr"/>
      <c r="B309" t="inlineStr">
        <is>
          <t xml:space="preserve">  다시멸치(상품)</t>
        </is>
      </c>
      <c r="C309" t="inlineStr">
        <is>
          <t>국산(남해안)</t>
        </is>
      </c>
      <c r="D309" t="inlineStr">
        <is>
          <t>400g</t>
        </is>
      </c>
      <c r="E309" t="inlineStr">
        <is>
          <t>【특징】주바멸치, 선별작업, 위생팩 미포함 (부직포포함시+330원추가)</t>
        </is>
      </c>
      <c r="F309" t="inlineStr"/>
      <c r="G309" t="n">
        <v>12310</v>
      </c>
      <c r="H309" t="inlineStr"/>
    </row>
    <row r="310">
      <c r="A310" t="inlineStr"/>
      <c r="B310" t="inlineStr">
        <is>
          <t xml:space="preserve">  다시멸치(상품)</t>
        </is>
      </c>
      <c r="C310" t="inlineStr">
        <is>
          <t>국산(남해안)</t>
        </is>
      </c>
      <c r="D310" t="inlineStr">
        <is>
          <t>300g</t>
        </is>
      </c>
      <c r="E310" t="inlineStr">
        <is>
          <t>【특징】주바멸치, 선별작업, 위생팩 미포함 (부직포포함시+330원추가)</t>
        </is>
      </c>
      <c r="F310" t="inlineStr"/>
      <c r="G310" t="n">
        <v>9690</v>
      </c>
      <c r="H310" t="inlineStr"/>
    </row>
    <row r="311">
      <c r="A311" t="inlineStr"/>
      <c r="B311" t="inlineStr">
        <is>
          <t xml:space="preserve">  다시멸치(상품)</t>
        </is>
      </c>
      <c r="C311" t="inlineStr">
        <is>
          <t>국산(남해안)</t>
        </is>
      </c>
      <c r="D311" t="inlineStr">
        <is>
          <t>200g</t>
        </is>
      </c>
      <c r="E311" t="inlineStr">
        <is>
          <t>【특징】주바멸치, 선별작업, 위생팩 미포함 (부직포포함시+330원추가)</t>
        </is>
      </c>
      <c r="F311" t="inlineStr"/>
      <c r="G311" t="n">
        <v>7080</v>
      </c>
      <c r="H311" t="inlineStr"/>
    </row>
    <row r="312">
      <c r="A312" t="inlineStr"/>
      <c r="B312" t="inlineStr">
        <is>
          <t xml:space="preserve">  다시멸치(상품)</t>
        </is>
      </c>
      <c r="C312" t="inlineStr">
        <is>
          <t>국산(남해안)</t>
        </is>
      </c>
      <c r="D312" t="inlineStr">
        <is>
          <t>100g</t>
        </is>
      </c>
      <c r="E312" t="inlineStr">
        <is>
          <t>【특징】주바멸치, 선별작업, 위생팩 미포함 (부직포포함시+330원추가)</t>
        </is>
      </c>
      <c r="F312" t="inlineStr"/>
      <c r="G312" t="n">
        <v>4620</v>
      </c>
      <c r="H312" t="inlineStr"/>
    </row>
    <row r="313">
      <c r="A313" t="inlineStr"/>
      <c r="B313" t="inlineStr">
        <is>
          <t xml:space="preserve">  다시멸치(상품)
  판매단위:Box(1kg*10봉)</t>
        </is>
      </c>
      <c r="C313" t="inlineStr">
        <is>
          <t>국산(남해안)</t>
        </is>
      </c>
      <c r="D313" t="inlineStr">
        <is>
          <t>box</t>
        </is>
      </c>
      <c r="E313" t="inlineStr">
        <is>
          <t>【특징】주바멸치, 선별작업, 위생팩 미포함 (부직포포함시+330원추가)</t>
        </is>
      </c>
      <c r="F313" t="inlineStr"/>
      <c r="G313" t="n">
        <v>264620</v>
      </c>
      <c r="H313" t="inlineStr"/>
    </row>
    <row r="314">
      <c r="A314" t="inlineStr"/>
      <c r="B314" t="inlineStr">
        <is>
          <t xml:space="preserve">  깐멸치(상품)</t>
        </is>
      </c>
      <c r="C314" t="inlineStr">
        <is>
          <t>국산(남해안)</t>
        </is>
      </c>
      <c r="D314" t="inlineStr">
        <is>
          <t>kg</t>
        </is>
      </c>
      <c r="E314" t="inlineStr">
        <is>
          <t>【특징】주바멸치를 두절 및 내장제거한 멸치
【용도】볶음용, 조림용</t>
        </is>
      </c>
      <c r="F314" t="inlineStr"/>
      <c r="G314" t="n">
        <v>64620</v>
      </c>
      <c r="H314" t="inlineStr"/>
    </row>
    <row r="315">
      <c r="A315" t="inlineStr"/>
      <c r="B315" t="inlineStr">
        <is>
          <t xml:space="preserve">  깐멸치(상품)</t>
        </is>
      </c>
      <c r="C315" t="inlineStr">
        <is>
          <t>국산(남해안)</t>
        </is>
      </c>
      <c r="D315" t="inlineStr">
        <is>
          <t>500g</t>
        </is>
      </c>
      <c r="E315" t="inlineStr"/>
      <c r="F315" t="inlineStr"/>
      <c r="G315" t="n">
        <v>33080</v>
      </c>
      <c r="H315" t="inlineStr"/>
    </row>
    <row r="316">
      <c r="A316" t="inlineStr"/>
      <c r="B316" t="inlineStr">
        <is>
          <t xml:space="preserve">  깐멸치(상품)</t>
        </is>
      </c>
      <c r="C316" t="inlineStr">
        <is>
          <t>국산(남해안)</t>
        </is>
      </c>
      <c r="D316" t="inlineStr">
        <is>
          <t>400g</t>
        </is>
      </c>
      <c r="E316" t="inlineStr"/>
      <c r="F316" t="inlineStr"/>
      <c r="G316" t="n">
        <v>26920</v>
      </c>
      <c r="H316" t="inlineStr"/>
    </row>
    <row r="317">
      <c r="A317" t="inlineStr"/>
      <c r="B317" t="inlineStr">
        <is>
          <t xml:space="preserve">  깐멸치(상품)</t>
        </is>
      </c>
      <c r="C317" t="inlineStr">
        <is>
          <t>국산(남해안)</t>
        </is>
      </c>
      <c r="D317" t="inlineStr">
        <is>
          <t>300g</t>
        </is>
      </c>
      <c r="E317" t="inlineStr"/>
      <c r="F317" t="inlineStr"/>
      <c r="G317" t="n">
        <v>20770</v>
      </c>
      <c r="H317" t="inlineStr"/>
    </row>
    <row r="318">
      <c r="A318" t="inlineStr"/>
      <c r="B318" t="inlineStr">
        <is>
          <t xml:space="preserve">  깐멸치(상품)</t>
        </is>
      </c>
      <c r="C318" t="inlineStr">
        <is>
          <t>국산(남해안)</t>
        </is>
      </c>
      <c r="D318" t="inlineStr">
        <is>
          <t>200g</t>
        </is>
      </c>
      <c r="E318" t="inlineStr"/>
      <c r="F318" t="inlineStr"/>
      <c r="G318" t="n">
        <v>14150</v>
      </c>
      <c r="H318" t="inlineStr"/>
    </row>
    <row r="319">
      <c r="A319" t="inlineStr">
        <is>
          <t>띠포리류</t>
        </is>
      </c>
      <c r="B319" t="inlineStr">
        <is>
          <t xml:space="preserve">  깐멸치(상품)</t>
        </is>
      </c>
      <c r="C319" t="inlineStr">
        <is>
          <t>국산(남해안)</t>
        </is>
      </c>
      <c r="D319" t="inlineStr">
        <is>
          <t>100g</t>
        </is>
      </c>
      <c r="E319" t="inlineStr"/>
      <c r="F319" t="inlineStr"/>
      <c r="G319" t="n">
        <v>7850</v>
      </c>
      <c r="H319" t="inlineStr"/>
    </row>
    <row r="320">
      <c r="A320" t="inlineStr"/>
      <c r="B320" t="inlineStr">
        <is>
          <t xml:space="preserve">  깐멸치(특품)</t>
        </is>
      </c>
      <c r="C320" t="inlineStr">
        <is>
          <t>국산(남해안)</t>
        </is>
      </c>
      <c r="D320" t="inlineStr">
        <is>
          <t>kg</t>
        </is>
      </c>
      <c r="E320" t="inlineStr">
        <is>
          <t>【특징】주바멸치를 두절 및 내장제거한 멸치
【용도】볶음용, 조림용</t>
        </is>
      </c>
      <c r="F320" t="inlineStr"/>
      <c r="G320" t="inlineStr">
        <is>
          <t>일시품절</t>
        </is>
      </c>
      <c r="H320" t="inlineStr"/>
    </row>
    <row r="321">
      <c r="A321" t="inlineStr"/>
      <c r="B321" t="inlineStr">
        <is>
          <t xml:space="preserve">  깐멸치(특품)</t>
        </is>
      </c>
      <c r="C321" t="inlineStr">
        <is>
          <t>국산(남해안)</t>
        </is>
      </c>
      <c r="D321" t="inlineStr">
        <is>
          <t>500g</t>
        </is>
      </c>
      <c r="E321" t="inlineStr"/>
      <c r="F321" t="inlineStr"/>
      <c r="G321" t="inlineStr">
        <is>
          <t>일시품절</t>
        </is>
      </c>
      <c r="H321" t="inlineStr"/>
    </row>
    <row r="322">
      <c r="A322" t="inlineStr"/>
      <c r="B322" t="inlineStr">
        <is>
          <t xml:space="preserve">  깐멸치(특품)</t>
        </is>
      </c>
      <c r="C322" t="inlineStr">
        <is>
          <t>국산(남해안)</t>
        </is>
      </c>
      <c r="D322" t="inlineStr">
        <is>
          <t>400g</t>
        </is>
      </c>
      <c r="E322" t="inlineStr"/>
      <c r="F322" t="inlineStr"/>
      <c r="G322" t="inlineStr">
        <is>
          <t>일시품절</t>
        </is>
      </c>
      <c r="H322" t="inlineStr"/>
    </row>
    <row r="323">
      <c r="A323" t="inlineStr"/>
      <c r="B323" t="inlineStr">
        <is>
          <t xml:space="preserve">  깐멸치(특품)</t>
        </is>
      </c>
      <c r="C323" t="inlineStr">
        <is>
          <t>국산(남해안)</t>
        </is>
      </c>
      <c r="D323" t="inlineStr">
        <is>
          <t>300g</t>
        </is>
      </c>
      <c r="E323" t="inlineStr"/>
      <c r="F323" t="inlineStr"/>
      <c r="G323" t="inlineStr">
        <is>
          <t>일시품절</t>
        </is>
      </c>
      <c r="H323" t="inlineStr"/>
    </row>
    <row r="324">
      <c r="A324" t="inlineStr"/>
      <c r="B324" t="inlineStr">
        <is>
          <t xml:space="preserve">  깐멸치(특품)</t>
        </is>
      </c>
      <c r="C324" t="inlineStr">
        <is>
          <t>국산(남해안)</t>
        </is>
      </c>
      <c r="D324" t="inlineStr">
        <is>
          <t>200g</t>
        </is>
      </c>
      <c r="E324" t="inlineStr"/>
      <c r="F324" t="inlineStr"/>
      <c r="G324" t="inlineStr">
        <is>
          <t>일시품절</t>
        </is>
      </c>
      <c r="H324" t="inlineStr"/>
    </row>
    <row r="325">
      <c r="A325" t="inlineStr"/>
      <c r="B325" t="inlineStr">
        <is>
          <t xml:space="preserve">  깐멸치(특품)</t>
        </is>
      </c>
      <c r="C325" t="inlineStr">
        <is>
          <t>국산(남해안)</t>
        </is>
      </c>
      <c r="D325" t="inlineStr">
        <is>
          <t>100g</t>
        </is>
      </c>
      <c r="E325" t="inlineStr"/>
      <c r="F325" t="inlineStr"/>
      <c r="G325" t="inlineStr">
        <is>
          <t>일시품절</t>
        </is>
      </c>
      <c r="H325" t="inlineStr"/>
    </row>
    <row r="326">
      <c r="A326" t="inlineStr"/>
      <c r="B326" t="inlineStr">
        <is>
          <t xml:space="preserve">  띠포리+위생팩(특품)</t>
        </is>
      </c>
      <c r="C326" t="inlineStr">
        <is>
          <t>국산(남해안)</t>
        </is>
      </c>
      <c r="D326" t="inlineStr">
        <is>
          <t>kg</t>
        </is>
      </c>
      <c r="E326" t="inlineStr">
        <is>
          <t>【특징】5-7cm, 선별작업, 위생팩 포함</t>
        </is>
      </c>
      <c r="F326" t="inlineStr"/>
      <c r="G326" t="n">
        <v>33850</v>
      </c>
      <c r="H326" t="inlineStr"/>
    </row>
    <row r="327">
      <c r="A327" t="inlineStr"/>
      <c r="B327" t="inlineStr">
        <is>
          <t xml:space="preserve">  띠포리(특품)</t>
        </is>
      </c>
      <c r="C327" t="inlineStr">
        <is>
          <t>국산(남해안)</t>
        </is>
      </c>
      <c r="D327" t="inlineStr">
        <is>
          <t>500g</t>
        </is>
      </c>
      <c r="E327" t="inlineStr">
        <is>
          <t>【특징】5-7cm, 선별작업, 위생팩 미포함</t>
        </is>
      </c>
      <c r="F327" t="inlineStr"/>
      <c r="G327" t="n">
        <v>17380</v>
      </c>
      <c r="H327" t="inlineStr"/>
    </row>
    <row r="328">
      <c r="A328" t="inlineStr"/>
      <c r="B328" t="inlineStr">
        <is>
          <t xml:space="preserve">  띠포리(특품)</t>
        </is>
      </c>
      <c r="C328" t="inlineStr">
        <is>
          <t>국산(남해안)</t>
        </is>
      </c>
      <c r="D328" t="inlineStr">
        <is>
          <t>400g</t>
        </is>
      </c>
      <c r="E328" t="inlineStr">
        <is>
          <t>【특징】5-7cm, 선별작업, 위생팩 미포함</t>
        </is>
      </c>
      <c r="F328" t="inlineStr"/>
      <c r="G328" t="n">
        <v>14310</v>
      </c>
      <c r="H328" t="inlineStr"/>
    </row>
    <row r="329">
      <c r="A329" t="inlineStr"/>
      <c r="B329" t="inlineStr">
        <is>
          <t xml:space="preserve">  띠포리(특품)</t>
        </is>
      </c>
      <c r="C329" t="inlineStr">
        <is>
          <t>국산(남해안)</t>
        </is>
      </c>
      <c r="D329" t="inlineStr">
        <is>
          <t>300g</t>
        </is>
      </c>
      <c r="E329" t="inlineStr">
        <is>
          <t>【특징】5-8cm, 선별작업, 위생팩 미포함</t>
        </is>
      </c>
      <c r="F329" t="inlineStr"/>
      <c r="G329" t="n">
        <v>11080</v>
      </c>
      <c r="H329" t="inlineStr"/>
    </row>
    <row r="330">
      <c r="A330" t="inlineStr"/>
      <c r="B330" t="inlineStr">
        <is>
          <t xml:space="preserve">  띠포리(특품)</t>
        </is>
      </c>
      <c r="C330" t="inlineStr">
        <is>
          <t>국산(남해안)</t>
        </is>
      </c>
      <c r="D330" t="inlineStr">
        <is>
          <t>200g</t>
        </is>
      </c>
      <c r="E330" t="inlineStr">
        <is>
          <t>【특징】5-9cm, 선별작업, 위생팩 미포함</t>
        </is>
      </c>
      <c r="F330" t="inlineStr"/>
      <c r="G330" t="n">
        <v>7850</v>
      </c>
      <c r="H330" t="inlineStr"/>
    </row>
    <row r="331">
      <c r="A331" t="inlineStr"/>
      <c r="B331" t="inlineStr">
        <is>
          <t xml:space="preserve">  띠포리(특품)</t>
        </is>
      </c>
      <c r="C331" t="inlineStr">
        <is>
          <t>국산(남해안)</t>
        </is>
      </c>
      <c r="D331" t="inlineStr">
        <is>
          <t>100g</t>
        </is>
      </c>
      <c r="E331" t="inlineStr">
        <is>
          <t>【특징】5-10cm, 선별작업, 위생팩 미포함</t>
        </is>
      </c>
      <c r="F331" t="inlineStr"/>
      <c r="G331" t="n">
        <v>4620</v>
      </c>
      <c r="H331" t="inlineStr"/>
    </row>
    <row r="332">
      <c r="A332" t="inlineStr"/>
      <c r="B332" t="inlineStr">
        <is>
          <t xml:space="preserve">  띠포리+위생팩(상품)</t>
        </is>
      </c>
      <c r="C332" t="inlineStr">
        <is>
          <t>국산(남해안)</t>
        </is>
      </c>
      <c r="D332" t="inlineStr">
        <is>
          <t>kg</t>
        </is>
      </c>
      <c r="E332" t="inlineStr">
        <is>
          <t>【특징】5-7cm, 선별작업, 위생팩 포함</t>
        </is>
      </c>
      <c r="F332" t="inlineStr"/>
      <c r="G332" t="n">
        <v>28000</v>
      </c>
      <c r="H332" t="inlineStr"/>
    </row>
    <row r="333">
      <c r="A333" t="inlineStr"/>
      <c r="B333" t="inlineStr">
        <is>
          <t xml:space="preserve">  띠포리(상품)</t>
        </is>
      </c>
      <c r="C333" t="inlineStr">
        <is>
          <t>국산(남해안)</t>
        </is>
      </c>
      <c r="D333" t="inlineStr">
        <is>
          <t>500g</t>
        </is>
      </c>
      <c r="E333" t="inlineStr">
        <is>
          <t>【특징】5-7cm, 선별작업, 위생팩 미포함</t>
        </is>
      </c>
      <c r="F333" t="inlineStr"/>
      <c r="G333" t="n">
        <v>13850</v>
      </c>
      <c r="H333" t="inlineStr"/>
    </row>
    <row r="334">
      <c r="A334" t="inlineStr"/>
      <c r="B334" t="inlineStr">
        <is>
          <t xml:space="preserve">  띠포리(상품)</t>
        </is>
      </c>
      <c r="C334" t="inlineStr">
        <is>
          <t>국산(남해안)</t>
        </is>
      </c>
      <c r="D334" t="inlineStr">
        <is>
          <t>400g</t>
        </is>
      </c>
      <c r="E334" t="inlineStr">
        <is>
          <t>【특징】5-7cm, 선별작업, 위생팩 미포함</t>
        </is>
      </c>
      <c r="F334" t="inlineStr"/>
      <c r="G334" t="n">
        <v>11230</v>
      </c>
      <c r="H334" t="inlineStr"/>
    </row>
    <row r="335">
      <c r="A335" t="inlineStr"/>
      <c r="B335" t="inlineStr">
        <is>
          <t xml:space="preserve">  띠포리(상품)</t>
        </is>
      </c>
      <c r="C335" t="inlineStr">
        <is>
          <t>국산(남해안)</t>
        </is>
      </c>
      <c r="D335" t="inlineStr">
        <is>
          <t>300g</t>
        </is>
      </c>
      <c r="E335" t="inlineStr">
        <is>
          <t>【특징】5-8cm, 선별작업, 위생팩 미포함</t>
        </is>
      </c>
      <c r="F335" t="inlineStr"/>
      <c r="G335" t="n">
        <v>8920</v>
      </c>
      <c r="H335" t="inlineStr"/>
    </row>
    <row r="336">
      <c r="A336" t="inlineStr"/>
      <c r="B336" t="inlineStr">
        <is>
          <t xml:space="preserve">  띠포리(상품)</t>
        </is>
      </c>
      <c r="C336" t="inlineStr">
        <is>
          <t>국산(남해안)</t>
        </is>
      </c>
      <c r="D336" t="inlineStr">
        <is>
          <t>200g</t>
        </is>
      </c>
      <c r="E336" t="inlineStr">
        <is>
          <t>【특징】5-9cm, 선별작업, 위생팩 미포함</t>
        </is>
      </c>
      <c r="F336" t="inlineStr"/>
      <c r="G336" t="n">
        <v>6460</v>
      </c>
      <c r="H336" t="inlineStr"/>
    </row>
    <row r="337">
      <c r="A337" t="inlineStr">
        <is>
          <t>혼합멸치</t>
        </is>
      </c>
      <c r="B337" t="inlineStr">
        <is>
          <t xml:space="preserve">  띠포리(상품)</t>
        </is>
      </c>
      <c r="C337" t="inlineStr">
        <is>
          <t>국산(남해안)</t>
        </is>
      </c>
      <c r="D337" t="inlineStr">
        <is>
          <t>100g</t>
        </is>
      </c>
      <c r="E337" t="inlineStr">
        <is>
          <t>【특징】5-7cm, 선별작업, 위생팩 미포함</t>
        </is>
      </c>
      <c r="F337" t="inlineStr"/>
      <c r="G337" t="n">
        <v>4000</v>
      </c>
      <c r="H337" t="inlineStr"/>
    </row>
    <row r="338">
      <c r="A338" t="inlineStr">
        <is>
          <t>혼합다시</t>
        </is>
      </c>
      <c r="B338" t="inlineStr">
        <is>
          <t xml:space="preserve">  건강혼합멸치</t>
        </is>
      </c>
      <c r="C338" t="inlineStr">
        <is>
          <t>국산+수입산</t>
        </is>
      </c>
      <c r="D338" t="inlineStr">
        <is>
          <t>kg</t>
        </is>
      </c>
      <c r="E338" t="inlineStr">
        <is>
          <t>【규격】60인분/kg
【성분함량】지리멸+아몬드+두절건새우+호두+해바라기씨</t>
        </is>
      </c>
      <c r="F338" t="inlineStr"/>
      <c r="G338" t="n">
        <v>32150</v>
      </c>
      <c r="H338" t="inlineStr"/>
    </row>
    <row r="339">
      <c r="A339" t="inlineStr"/>
      <c r="B339" t="inlineStr">
        <is>
          <t xml:space="preserve">  혼합다시(북어머리+Plus)</t>
        </is>
      </c>
      <c r="C339" t="inlineStr">
        <is>
          <t>국산+수입산</t>
        </is>
      </c>
      <c r="D339" t="inlineStr">
        <is>
          <t>kg</t>
        </is>
      </c>
      <c r="E339" t="inlineStr">
        <is>
          <t>【성분함량】북어머리45%,다시멸치35%,다시마5%
                   분홍수염새우5%,북어채5%,건표고버섯5%</t>
        </is>
      </c>
      <c r="F339" t="inlineStr"/>
      <c r="G339" t="n">
        <v>31690</v>
      </c>
      <c r="H339" t="inlineStr"/>
    </row>
    <row r="340">
      <c r="A340" t="inlineStr"/>
      <c r="B340" t="inlineStr">
        <is>
          <t xml:space="preserve">  혼합다시(최상품)</t>
        </is>
      </c>
      <c r="C340" t="inlineStr">
        <is>
          <t>국산+수입산</t>
        </is>
      </c>
      <c r="D340" t="inlineStr">
        <is>
          <t>kg</t>
        </is>
      </c>
      <c r="E340" t="inlineStr">
        <is>
          <t>【성분함량】다시멸치80%,분홍수염새우5%,
                   다시마사각5%,건표고버섯5%,북어채5%</t>
        </is>
      </c>
      <c r="F340" t="inlineStr"/>
      <c r="G340" t="n">
        <v>31230</v>
      </c>
      <c r="H340" t="inlineStr"/>
    </row>
    <row r="341">
      <c r="A341" t="inlineStr"/>
      <c r="B341" t="inlineStr">
        <is>
          <t xml:space="preserve">  혼합다시(상품)</t>
        </is>
      </c>
      <c r="C341" t="inlineStr">
        <is>
          <t>국산+수입산</t>
        </is>
      </c>
      <c r="D341" t="inlineStr">
        <is>
          <t>kg</t>
        </is>
      </c>
      <c r="E341" t="inlineStr">
        <is>
          <t>【성분함량】다시멸치85%,분홍수염새우5%,
                   다시마사각5%,건표고버섯5%</t>
        </is>
      </c>
      <c r="F341" t="inlineStr"/>
      <c r="G341" t="n">
        <v>29230</v>
      </c>
      <c r="H341" t="inlineStr"/>
    </row>
    <row r="342">
      <c r="A342" t="inlineStr">
        <is>
          <t>지리멸</t>
        </is>
      </c>
      <c r="B342" t="inlineStr">
        <is>
          <t xml:space="preserve">  혼합다시(상품) </t>
        </is>
      </c>
      <c r="C342" t="inlineStr">
        <is>
          <t>국산</t>
        </is>
      </c>
      <c r="D342" t="inlineStr">
        <is>
          <t>kg</t>
        </is>
      </c>
      <c r="E342" t="inlineStr">
        <is>
          <t>【성분함량】다시멸치85%,분홍수염새우5%,
                   다시마사각5%,건표고버섯5%</t>
        </is>
      </c>
      <c r="F342" t="inlineStr"/>
      <c r="G342" t="n">
        <v>30770</v>
      </c>
      <c r="H342" t="inlineStr"/>
    </row>
    <row r="343">
      <c r="A343" t="inlineStr"/>
      <c r="B343" t="inlineStr">
        <is>
          <t xml:space="preserve">  세멸치(지리멸) </t>
        </is>
      </c>
      <c r="C343" t="inlineStr">
        <is>
          <t>국산(남해안)</t>
        </is>
      </c>
      <c r="D343" t="inlineStr">
        <is>
          <t>kg</t>
        </is>
      </c>
      <c r="E343" t="inlineStr">
        <is>
          <t>【특징】1-2cm, 선별작업</t>
        </is>
      </c>
      <c r="F343" t="inlineStr"/>
      <c r="G343" t="n">
        <v>36770</v>
      </c>
      <c r="H343" t="inlineStr"/>
    </row>
    <row r="344">
      <c r="A344" t="inlineStr"/>
      <c r="B344" t="inlineStr">
        <is>
          <t xml:space="preserve">  세멸치(지리멸) </t>
        </is>
      </c>
      <c r="C344" t="inlineStr">
        <is>
          <t>국산(남해안)</t>
        </is>
      </c>
      <c r="D344" t="inlineStr">
        <is>
          <t>500g</t>
        </is>
      </c>
      <c r="E344" t="inlineStr">
        <is>
          <t>【특징】1-2cm, 선별작업</t>
        </is>
      </c>
      <c r="F344" t="inlineStr"/>
      <c r="G344" t="n">
        <v>19380</v>
      </c>
      <c r="H344" t="inlineStr"/>
    </row>
    <row r="345">
      <c r="A345" t="inlineStr"/>
      <c r="B345" t="inlineStr">
        <is>
          <t xml:space="preserve">  세멸치(지리멸) </t>
        </is>
      </c>
      <c r="C345" t="inlineStr">
        <is>
          <t>국산(남해안)</t>
        </is>
      </c>
      <c r="D345" t="inlineStr">
        <is>
          <t>400g</t>
        </is>
      </c>
      <c r="E345" t="inlineStr">
        <is>
          <t>【특징】1-2cm, 선별작업</t>
        </is>
      </c>
      <c r="F345" t="inlineStr"/>
      <c r="G345" t="n">
        <v>15850</v>
      </c>
      <c r="H345" t="inlineStr"/>
    </row>
    <row r="346">
      <c r="A346" t="inlineStr"/>
      <c r="B346" t="inlineStr">
        <is>
          <t xml:space="preserve">  세멸치(지리멸) </t>
        </is>
      </c>
      <c r="C346" t="inlineStr">
        <is>
          <t>국산(남해안)</t>
        </is>
      </c>
      <c r="D346" t="inlineStr">
        <is>
          <t>300g</t>
        </is>
      </c>
      <c r="E346" t="inlineStr">
        <is>
          <t>【특징】1-2cm, 선별작업</t>
        </is>
      </c>
      <c r="F346" t="inlineStr"/>
      <c r="G346" t="n">
        <v>12310</v>
      </c>
      <c r="H346" t="inlineStr"/>
    </row>
    <row r="347">
      <c r="A347" t="inlineStr"/>
      <c r="B347" t="inlineStr">
        <is>
          <t xml:space="preserve">  세멸치(지리멸) </t>
        </is>
      </c>
      <c r="C347" t="inlineStr">
        <is>
          <t>국산(남해안)</t>
        </is>
      </c>
      <c r="D347" t="inlineStr">
        <is>
          <t>200g</t>
        </is>
      </c>
      <c r="E347" t="inlineStr">
        <is>
          <t>【특징】1-2cm, 선별작업</t>
        </is>
      </c>
      <c r="F347" t="inlineStr"/>
      <c r="G347" t="n">
        <v>8920</v>
      </c>
      <c r="H347" t="inlineStr"/>
    </row>
    <row r="348">
      <c r="A348" t="inlineStr"/>
      <c r="B348" t="inlineStr">
        <is>
          <t xml:space="preserve">  세멸치(지리멸) </t>
        </is>
      </c>
      <c r="C348" t="inlineStr">
        <is>
          <t>국산(남해안)</t>
        </is>
      </c>
      <c r="D348" t="inlineStr">
        <is>
          <t>100g</t>
        </is>
      </c>
      <c r="E348" t="inlineStr">
        <is>
          <t>【특징】1-2cm, 선별작업</t>
        </is>
      </c>
      <c r="F348" t="inlineStr"/>
      <c r="G348" t="n">
        <v>5380</v>
      </c>
      <c r="H348" t="inlineStr"/>
    </row>
    <row r="349">
      <c r="A349" t="inlineStr"/>
      <c r="B349" t="inlineStr">
        <is>
          <t xml:space="preserve">  세멸치(짜지않은 지리멸)</t>
        </is>
      </c>
      <c r="C349" t="inlineStr">
        <is>
          <t>국산(남해안)</t>
        </is>
      </c>
      <c r="D349" t="inlineStr">
        <is>
          <t>kg</t>
        </is>
      </c>
      <c r="E349" t="inlineStr">
        <is>
          <t>【특징】1-2cm, 선별작업</t>
        </is>
      </c>
      <c r="F349" t="inlineStr"/>
      <c r="G349" t="n">
        <v>40000</v>
      </c>
      <c r="H349" t="inlineStr"/>
    </row>
    <row r="350">
      <c r="A350" t="inlineStr"/>
      <c r="B350" t="inlineStr">
        <is>
          <t xml:space="preserve">  세멸치(짜지않은 지리멸)</t>
        </is>
      </c>
      <c r="C350" t="inlineStr">
        <is>
          <t>국산(남해안)</t>
        </is>
      </c>
      <c r="D350" t="inlineStr">
        <is>
          <t>500g</t>
        </is>
      </c>
      <c r="E350" t="inlineStr">
        <is>
          <t>【특징】1-2cm, 선별작업</t>
        </is>
      </c>
      <c r="F350" t="inlineStr"/>
      <c r="G350" t="n">
        <v>21080</v>
      </c>
      <c r="H350" t="inlineStr"/>
    </row>
    <row r="351">
      <c r="A351" t="inlineStr"/>
      <c r="B351" t="inlineStr">
        <is>
          <t xml:space="preserve">  세멸치(짜지않은 지리멸)</t>
        </is>
      </c>
      <c r="C351" t="inlineStr">
        <is>
          <t>국산(남해안)</t>
        </is>
      </c>
      <c r="D351" t="inlineStr">
        <is>
          <t>400g</t>
        </is>
      </c>
      <c r="E351" t="inlineStr">
        <is>
          <t>【특징】1-2cm, 선별작업</t>
        </is>
      </c>
      <c r="F351" t="inlineStr"/>
      <c r="G351" t="n">
        <v>17230</v>
      </c>
      <c r="H351" t="inlineStr"/>
    </row>
    <row r="352">
      <c r="A352" t="inlineStr"/>
      <c r="B352" t="inlineStr">
        <is>
          <t xml:space="preserve">  세멸치(짜지않은 지리멸)</t>
        </is>
      </c>
      <c r="C352" t="inlineStr">
        <is>
          <t>국산(남해안)</t>
        </is>
      </c>
      <c r="D352" t="inlineStr">
        <is>
          <t>300g</t>
        </is>
      </c>
      <c r="E352" t="inlineStr">
        <is>
          <t>【특징】1-2cm, 선별작업</t>
        </is>
      </c>
      <c r="F352" t="inlineStr"/>
      <c r="G352" t="n">
        <v>13380</v>
      </c>
      <c r="H352" t="inlineStr"/>
    </row>
    <row r="353">
      <c r="A353" t="inlineStr"/>
      <c r="B353" t="inlineStr">
        <is>
          <t xml:space="preserve">  세멸치(짜지않은 지리멸)</t>
        </is>
      </c>
      <c r="C353" t="inlineStr">
        <is>
          <t>국산(남해안)</t>
        </is>
      </c>
      <c r="D353" t="inlineStr">
        <is>
          <t>200g</t>
        </is>
      </c>
      <c r="E353" t="inlineStr">
        <is>
          <t>【특징】1-2cm, 선별작업</t>
        </is>
      </c>
      <c r="F353" t="inlineStr"/>
      <c r="G353" t="n">
        <v>9540</v>
      </c>
      <c r="H353" t="inlineStr"/>
    </row>
    <row r="354">
      <c r="A354" t="inlineStr">
        <is>
          <t>가이리</t>
        </is>
      </c>
      <c r="B354" t="inlineStr">
        <is>
          <t xml:space="preserve">  세멸치(짜지않은 지리멸)</t>
        </is>
      </c>
      <c r="C354" t="inlineStr">
        <is>
          <t>국산(남해안)</t>
        </is>
      </c>
      <c r="D354" t="inlineStr">
        <is>
          <t>100g</t>
        </is>
      </c>
      <c r="E354" t="inlineStr">
        <is>
          <t>【특징】1-2cm, 선별작업</t>
        </is>
      </c>
      <c r="F354" t="inlineStr"/>
      <c r="G354" t="n">
        <v>5690</v>
      </c>
      <c r="H354" t="inlineStr"/>
    </row>
    <row r="355">
      <c r="A355" t="inlineStr"/>
      <c r="B355" t="inlineStr">
        <is>
          <t xml:space="preserve">  소멸치(가이리) </t>
        </is>
      </c>
      <c r="C355" t="inlineStr">
        <is>
          <t>국산(남해안)</t>
        </is>
      </c>
      <c r="D355" t="inlineStr">
        <is>
          <t>kg</t>
        </is>
      </c>
      <c r="E355" t="inlineStr">
        <is>
          <t>【특징】2-3cm, 선별작업</t>
        </is>
      </c>
      <c r="F355" t="inlineStr"/>
      <c r="G355" t="n">
        <v>32310</v>
      </c>
      <c r="H355" t="inlineStr"/>
    </row>
    <row r="356">
      <c r="A356" t="inlineStr"/>
      <c r="B356" t="inlineStr">
        <is>
          <t xml:space="preserve">  소멸치(가이리) </t>
        </is>
      </c>
      <c r="C356" t="inlineStr">
        <is>
          <t>국산(남해안)</t>
        </is>
      </c>
      <c r="D356" t="inlineStr">
        <is>
          <t>500g</t>
        </is>
      </c>
      <c r="E356" t="inlineStr">
        <is>
          <t>【특징】2-3cm, 선별작업</t>
        </is>
      </c>
      <c r="F356" t="inlineStr"/>
      <c r="G356" t="n">
        <v>17230</v>
      </c>
      <c r="H356" t="inlineStr"/>
    </row>
    <row r="357">
      <c r="A357" t="inlineStr"/>
      <c r="B357" t="inlineStr">
        <is>
          <t xml:space="preserve">  소멸치(가이리) </t>
        </is>
      </c>
      <c r="C357" t="inlineStr">
        <is>
          <t>국산(남해안)</t>
        </is>
      </c>
      <c r="D357" t="inlineStr">
        <is>
          <t>400g</t>
        </is>
      </c>
      <c r="E357" t="inlineStr">
        <is>
          <t>【특징】2-3cm, 선별작업</t>
        </is>
      </c>
      <c r="F357" t="inlineStr"/>
      <c r="G357" t="n">
        <v>14150</v>
      </c>
      <c r="H357" t="inlineStr"/>
    </row>
    <row r="358">
      <c r="A358" t="inlineStr"/>
      <c r="B358" t="inlineStr">
        <is>
          <t xml:space="preserve">  소멸치(가이리) </t>
        </is>
      </c>
      <c r="C358" t="inlineStr">
        <is>
          <t>국산(남해안)</t>
        </is>
      </c>
      <c r="D358" t="inlineStr">
        <is>
          <t>300g</t>
        </is>
      </c>
      <c r="E358" t="inlineStr">
        <is>
          <t>【특징】2-3cm, 선별작업</t>
        </is>
      </c>
      <c r="F358" t="inlineStr"/>
      <c r="G358" t="n">
        <v>11080</v>
      </c>
      <c r="H358" t="inlineStr"/>
    </row>
    <row r="359">
      <c r="A359" t="inlineStr"/>
      <c r="B359" t="inlineStr">
        <is>
          <t xml:space="preserve">  소멸치(가이리) </t>
        </is>
      </c>
      <c r="C359" t="inlineStr">
        <is>
          <t>국산(남해안)</t>
        </is>
      </c>
      <c r="D359" t="inlineStr">
        <is>
          <t>200g</t>
        </is>
      </c>
      <c r="E359" t="inlineStr">
        <is>
          <t>【특징】2-3cm, 선별작업</t>
        </is>
      </c>
      <c r="F359" t="inlineStr"/>
      <c r="G359" t="n">
        <v>8000</v>
      </c>
      <c r="H359" t="inlineStr"/>
    </row>
    <row r="360">
      <c r="A360" t="inlineStr"/>
      <c r="B360" t="inlineStr">
        <is>
          <t xml:space="preserve">  소멸치(가이리) </t>
        </is>
      </c>
      <c r="C360" t="inlineStr">
        <is>
          <t>국산(남해안)</t>
        </is>
      </c>
      <c r="D360" t="inlineStr">
        <is>
          <t>100g</t>
        </is>
      </c>
      <c r="E360" t="inlineStr">
        <is>
          <t>【특징】2-3cm, 선별작업</t>
        </is>
      </c>
      <c r="F360" t="inlineStr"/>
      <c r="G360" t="n">
        <v>4920</v>
      </c>
      <c r="H360" t="inlineStr"/>
    </row>
    <row r="361">
      <c r="A361" t="inlineStr"/>
      <c r="B361" t="inlineStr">
        <is>
          <t xml:space="preserve">  소멸치(짜지않은 가이리)</t>
        </is>
      </c>
      <c r="C361" t="inlineStr">
        <is>
          <t>국산(남해안)</t>
        </is>
      </c>
      <c r="D361" t="inlineStr">
        <is>
          <t>kg</t>
        </is>
      </c>
      <c r="E361" t="inlineStr">
        <is>
          <t>【특징】2-3cm, 선별작업</t>
        </is>
      </c>
      <c r="F361" t="inlineStr"/>
      <c r="G361" t="n">
        <v>37850</v>
      </c>
      <c r="H361" t="inlineStr"/>
    </row>
    <row r="362">
      <c r="A362" t="inlineStr"/>
      <c r="B362" t="inlineStr">
        <is>
          <t xml:space="preserve">  소멸치(짜지않은 가이리)</t>
        </is>
      </c>
      <c r="C362" t="inlineStr">
        <is>
          <t>국산(남해안)</t>
        </is>
      </c>
      <c r="D362" t="inlineStr">
        <is>
          <t>500g</t>
        </is>
      </c>
      <c r="E362" t="inlineStr">
        <is>
          <t>【특징】2-3cm, 선별작업</t>
        </is>
      </c>
      <c r="F362" t="inlineStr"/>
      <c r="G362" t="n">
        <v>20000</v>
      </c>
      <c r="H362" t="inlineStr"/>
    </row>
    <row r="363">
      <c r="A363" t="inlineStr"/>
      <c r="B363" t="inlineStr">
        <is>
          <t xml:space="preserve">  소멸치(짜지않은 가이리)</t>
        </is>
      </c>
      <c r="C363" t="inlineStr">
        <is>
          <t>국산(남해안)</t>
        </is>
      </c>
      <c r="D363" t="inlineStr">
        <is>
          <t>400g</t>
        </is>
      </c>
      <c r="E363" t="inlineStr">
        <is>
          <t>【특징】2-3cm, 선별작업</t>
        </is>
      </c>
      <c r="F363" t="inlineStr"/>
      <c r="G363" t="n">
        <v>16310</v>
      </c>
      <c r="H363" t="inlineStr"/>
    </row>
    <row r="364">
      <c r="A364" t="inlineStr"/>
      <c r="B364" t="inlineStr">
        <is>
          <t xml:space="preserve">  소멸치(짜지않은 가이리)</t>
        </is>
      </c>
      <c r="C364" t="inlineStr">
        <is>
          <t>국산(남해안)</t>
        </is>
      </c>
      <c r="D364" t="inlineStr">
        <is>
          <t>300g</t>
        </is>
      </c>
      <c r="E364" t="inlineStr">
        <is>
          <t>【특징】2-3cm, 선별작업</t>
        </is>
      </c>
      <c r="F364" t="inlineStr"/>
      <c r="G364" t="n">
        <v>12770</v>
      </c>
      <c r="H364" t="inlineStr"/>
    </row>
    <row r="365">
      <c r="A365" t="inlineStr"/>
      <c r="B365" t="inlineStr">
        <is>
          <t xml:space="preserve">  소멸치(짜지않은 가이리)</t>
        </is>
      </c>
      <c r="C365" t="inlineStr">
        <is>
          <t>국산(남해안)</t>
        </is>
      </c>
      <c r="D365" t="inlineStr">
        <is>
          <t>200g</t>
        </is>
      </c>
      <c r="E365" t="inlineStr">
        <is>
          <t>【특징】2-3cm, 선별작업</t>
        </is>
      </c>
      <c r="F365" t="inlineStr"/>
      <c r="G365" t="n">
        <v>9080</v>
      </c>
      <c r="H365" t="inlineStr"/>
    </row>
    <row r="366">
      <c r="A366" t="inlineStr">
        <is>
          <t>건새우류</t>
        </is>
      </c>
      <c r="B366" t="inlineStr">
        <is>
          <t xml:space="preserve">  소멸치(짜지않은 가이리)</t>
        </is>
      </c>
      <c r="C366" t="inlineStr">
        <is>
          <t>국산(남해안)</t>
        </is>
      </c>
      <c r="D366" t="inlineStr">
        <is>
          <t>100g</t>
        </is>
      </c>
      <c r="E366" t="inlineStr">
        <is>
          <t>【특징】2-3cm, 선별작업</t>
        </is>
      </c>
      <c r="F366" t="inlineStr"/>
      <c r="G366" t="n">
        <v>5380</v>
      </c>
      <c r="H366" t="inlineStr"/>
    </row>
    <row r="367">
      <c r="A367" t="inlineStr"/>
      <c r="B367" t="inlineStr">
        <is>
          <t xml:space="preserve">  두절건새우</t>
        </is>
      </c>
      <c r="C367" t="inlineStr">
        <is>
          <t>국산(서해안)</t>
        </is>
      </c>
      <c r="D367" t="inlineStr">
        <is>
          <t>kg</t>
        </is>
      </c>
      <c r="E367" t="inlineStr">
        <is>
          <t>【특징】선별수작업</t>
        </is>
      </c>
      <c r="F367" t="inlineStr"/>
      <c r="G367" t="n">
        <v>105540</v>
      </c>
      <c r="H367" t="inlineStr"/>
    </row>
    <row r="368">
      <c r="A368" t="inlineStr"/>
      <c r="B368" t="inlineStr">
        <is>
          <t xml:space="preserve">  두절건새우</t>
        </is>
      </c>
      <c r="C368" t="inlineStr">
        <is>
          <t>국산(서해안)</t>
        </is>
      </c>
      <c r="D368" t="inlineStr">
        <is>
          <t>500g</t>
        </is>
      </c>
      <c r="E368" t="inlineStr">
        <is>
          <t>【특징】선별수작업</t>
        </is>
      </c>
      <c r="F368" t="inlineStr"/>
      <c r="G368" t="n">
        <v>53080</v>
      </c>
      <c r="H368" t="inlineStr"/>
    </row>
    <row r="369">
      <c r="A369" t="inlineStr"/>
      <c r="B369" t="inlineStr">
        <is>
          <t xml:space="preserve">  두절건새우</t>
        </is>
      </c>
      <c r="C369" t="inlineStr">
        <is>
          <t>국산(서해안)</t>
        </is>
      </c>
      <c r="D369" t="inlineStr">
        <is>
          <t>400g</t>
        </is>
      </c>
      <c r="E369" t="inlineStr">
        <is>
          <t>【특징】선별수작업</t>
        </is>
      </c>
      <c r="F369" t="inlineStr"/>
      <c r="G369" t="n">
        <v>42770</v>
      </c>
      <c r="H369" t="inlineStr"/>
    </row>
    <row r="370">
      <c r="A370" t="inlineStr"/>
      <c r="B370" t="inlineStr">
        <is>
          <t xml:space="preserve">  두절건새우</t>
        </is>
      </c>
      <c r="C370" t="inlineStr">
        <is>
          <t>국산(서해안)</t>
        </is>
      </c>
      <c r="D370" t="inlineStr">
        <is>
          <t>300g</t>
        </is>
      </c>
      <c r="E370" t="inlineStr">
        <is>
          <t>【특징】선별수작업</t>
        </is>
      </c>
      <c r="F370" t="inlineStr"/>
      <c r="G370" t="n">
        <v>32460</v>
      </c>
      <c r="H370" t="inlineStr"/>
    </row>
    <row r="371">
      <c r="A371" t="inlineStr"/>
      <c r="B371" t="inlineStr">
        <is>
          <t xml:space="preserve">  두절건새우</t>
        </is>
      </c>
      <c r="C371" t="inlineStr">
        <is>
          <t>국산(서해안)</t>
        </is>
      </c>
      <c r="D371" t="inlineStr">
        <is>
          <t>200g</t>
        </is>
      </c>
      <c r="E371" t="inlineStr">
        <is>
          <t>【특징】선별수작업</t>
        </is>
      </c>
      <c r="F371" t="inlineStr"/>
      <c r="G371" t="n">
        <v>22150</v>
      </c>
      <c r="H371" t="inlineStr"/>
    </row>
    <row r="372">
      <c r="A372" t="inlineStr"/>
      <c r="B372" t="inlineStr">
        <is>
          <t xml:space="preserve">  두절건새우</t>
        </is>
      </c>
      <c r="C372" t="inlineStr">
        <is>
          <t>국산(서해안)</t>
        </is>
      </c>
      <c r="D372" t="inlineStr">
        <is>
          <t>100g</t>
        </is>
      </c>
      <c r="E372" t="inlineStr">
        <is>
          <t>【특징】선별수작업</t>
        </is>
      </c>
      <c r="F372" t="inlineStr"/>
      <c r="G372" t="n">
        <v>11850</v>
      </c>
      <c r="H372" t="inlineStr"/>
    </row>
    <row r="373">
      <c r="A373" t="inlineStr"/>
      <c r="B373" t="inlineStr">
        <is>
          <t xml:space="preserve">  두절건새우</t>
        </is>
      </c>
      <c r="C373" t="inlineStr">
        <is>
          <t>중국산</t>
        </is>
      </c>
      <c r="D373" t="inlineStr">
        <is>
          <t>kg</t>
        </is>
      </c>
      <c r="E373" t="inlineStr">
        <is>
          <t>【특징】±2cm, 선별수작업</t>
        </is>
      </c>
      <c r="F373" t="inlineStr"/>
      <c r="G373" t="n">
        <v>42310</v>
      </c>
      <c r="H373" t="inlineStr"/>
    </row>
    <row r="374">
      <c r="A374" t="inlineStr"/>
      <c r="B374" t="inlineStr">
        <is>
          <t xml:space="preserve">  두절건새우</t>
        </is>
      </c>
      <c r="C374" t="inlineStr">
        <is>
          <t>중국산</t>
        </is>
      </c>
      <c r="D374" t="inlineStr">
        <is>
          <t>500g</t>
        </is>
      </c>
      <c r="E374" t="inlineStr">
        <is>
          <t>【특징】±2cm, 선별수작업</t>
        </is>
      </c>
      <c r="F374" t="inlineStr"/>
      <c r="G374" t="n">
        <v>21540</v>
      </c>
      <c r="H374" t="inlineStr"/>
    </row>
    <row r="375">
      <c r="A375" t="inlineStr"/>
      <c r="B375" t="inlineStr">
        <is>
          <t xml:space="preserve">  두절건새우</t>
        </is>
      </c>
      <c r="C375" t="inlineStr">
        <is>
          <t>중국산</t>
        </is>
      </c>
      <c r="D375" t="inlineStr">
        <is>
          <t>400g</t>
        </is>
      </c>
      <c r="E375" t="inlineStr">
        <is>
          <t>【특징】±2cm, 선별수작업</t>
        </is>
      </c>
      <c r="F375" t="inlineStr"/>
      <c r="G375" t="n">
        <v>17690</v>
      </c>
      <c r="H375" t="inlineStr"/>
    </row>
    <row r="376">
      <c r="A376" t="inlineStr"/>
      <c r="B376" t="inlineStr">
        <is>
          <t xml:space="preserve">  두절건새우</t>
        </is>
      </c>
      <c r="C376" t="inlineStr">
        <is>
          <t>중국산</t>
        </is>
      </c>
      <c r="D376" t="inlineStr">
        <is>
          <t>300g</t>
        </is>
      </c>
      <c r="E376" t="inlineStr">
        <is>
          <t>【특징】±2cm, 선별수작업</t>
        </is>
      </c>
      <c r="F376" t="inlineStr"/>
      <c r="G376" t="n">
        <v>13690</v>
      </c>
      <c r="H376" t="inlineStr"/>
    </row>
    <row r="377">
      <c r="A377" t="inlineStr"/>
      <c r="B377" t="inlineStr">
        <is>
          <t xml:space="preserve">  두절건새우</t>
        </is>
      </c>
      <c r="C377" t="inlineStr">
        <is>
          <t>중국산</t>
        </is>
      </c>
      <c r="D377" t="inlineStr">
        <is>
          <t>200g</t>
        </is>
      </c>
      <c r="E377" t="inlineStr">
        <is>
          <t>【특징】±2cm, 선별수작업</t>
        </is>
      </c>
      <c r="F377" t="inlineStr"/>
      <c r="G377" t="n">
        <v>9690</v>
      </c>
      <c r="H377" t="inlineStr"/>
    </row>
    <row r="378">
      <c r="A378" t="inlineStr"/>
      <c r="B378" t="inlineStr">
        <is>
          <t xml:space="preserve">  두절건새우</t>
        </is>
      </c>
      <c r="C378" t="inlineStr">
        <is>
          <t>중국산</t>
        </is>
      </c>
      <c r="D378" t="inlineStr">
        <is>
          <t>100g</t>
        </is>
      </c>
      <c r="E378" t="inlineStr">
        <is>
          <t>【특징】±2cm, 선별수작업</t>
        </is>
      </c>
      <c r="F378" t="inlineStr"/>
      <c r="G378" t="n">
        <v>5850</v>
      </c>
      <c r="H378" t="inlineStr"/>
    </row>
    <row r="379">
      <c r="A379" t="inlineStr"/>
      <c r="B379" t="inlineStr">
        <is>
          <t xml:space="preserve">  보리새우</t>
        </is>
      </c>
      <c r="C379" t="inlineStr">
        <is>
          <t>국산(남해안)</t>
        </is>
      </c>
      <c r="D379" t="inlineStr">
        <is>
          <t>kg</t>
        </is>
      </c>
      <c r="E379" t="inlineStr">
        <is>
          <t>【특징】흑새우 【용도】국물용</t>
        </is>
      </c>
      <c r="F379" t="inlineStr"/>
      <c r="G379" t="n">
        <v>41230</v>
      </c>
      <c r="H379" t="inlineStr"/>
    </row>
    <row r="380">
      <c r="A380" t="inlineStr"/>
      <c r="B380" t="inlineStr">
        <is>
          <t xml:space="preserve">  보리새우</t>
        </is>
      </c>
      <c r="C380" t="inlineStr">
        <is>
          <t>국산(남해안)</t>
        </is>
      </c>
      <c r="D380" t="inlineStr">
        <is>
          <t>500g</t>
        </is>
      </c>
      <c r="E380" t="inlineStr">
        <is>
          <t>【특징】흑새우 【용도】국물용</t>
        </is>
      </c>
      <c r="F380" t="inlineStr"/>
      <c r="G380" t="n">
        <v>21080</v>
      </c>
      <c r="H380" t="inlineStr"/>
    </row>
    <row r="381">
      <c r="A381" t="inlineStr"/>
      <c r="B381" t="inlineStr">
        <is>
          <t xml:space="preserve">  보리새우</t>
        </is>
      </c>
      <c r="C381" t="inlineStr">
        <is>
          <t>국산(남해안)</t>
        </is>
      </c>
      <c r="D381" t="inlineStr">
        <is>
          <t>400g</t>
        </is>
      </c>
      <c r="E381" t="inlineStr">
        <is>
          <t>【특징】흑새우 【용도】국물용</t>
        </is>
      </c>
      <c r="F381" t="inlineStr"/>
      <c r="G381" t="n">
        <v>17230</v>
      </c>
      <c r="H381" t="inlineStr"/>
    </row>
    <row r="382">
      <c r="A382" t="inlineStr"/>
      <c r="B382" t="inlineStr">
        <is>
          <t xml:space="preserve">  보리새우</t>
        </is>
      </c>
      <c r="C382" t="inlineStr">
        <is>
          <t>국산(남해안)</t>
        </is>
      </c>
      <c r="D382" t="inlineStr">
        <is>
          <t>300g</t>
        </is>
      </c>
      <c r="E382" t="inlineStr">
        <is>
          <t>【특징】흑새우 【용도】국물용</t>
        </is>
      </c>
      <c r="F382" t="inlineStr"/>
      <c r="G382" t="n">
        <v>13380</v>
      </c>
      <c r="H382" t="inlineStr"/>
    </row>
    <row r="383">
      <c r="A383" t="inlineStr"/>
      <c r="B383" t="inlineStr">
        <is>
          <t xml:space="preserve">  보리새우</t>
        </is>
      </c>
      <c r="C383" t="inlineStr">
        <is>
          <t>국산(남해안)</t>
        </is>
      </c>
      <c r="D383" t="inlineStr">
        <is>
          <t>200g</t>
        </is>
      </c>
      <c r="E383" t="inlineStr">
        <is>
          <t>【특징】흑새우 【용도】국물용</t>
        </is>
      </c>
      <c r="F383" t="inlineStr"/>
      <c r="G383" t="n">
        <v>9540</v>
      </c>
      <c r="H383" t="inlineStr"/>
    </row>
    <row r="384">
      <c r="A384" t="inlineStr"/>
      <c r="B384" t="inlineStr">
        <is>
          <t xml:space="preserve">  보리새우</t>
        </is>
      </c>
      <c r="C384" t="inlineStr">
        <is>
          <t>국산(남해안)</t>
        </is>
      </c>
      <c r="D384" t="inlineStr">
        <is>
          <t>100g</t>
        </is>
      </c>
      <c r="E384" t="inlineStr">
        <is>
          <t>【특징】흑새우 【용도】국물용</t>
        </is>
      </c>
      <c r="F384" t="inlineStr"/>
      <c r="G384" t="n">
        <v>5690</v>
      </c>
      <c r="H384" t="inlineStr"/>
    </row>
    <row r="385">
      <c r="A385" t="inlineStr"/>
      <c r="B385" t="inlineStr">
        <is>
          <t xml:space="preserve">  분홍수염새우</t>
        </is>
      </c>
      <c r="C385" t="inlineStr">
        <is>
          <t>국산(남해안)</t>
        </is>
      </c>
      <c r="D385" t="inlineStr">
        <is>
          <t>kg</t>
        </is>
      </c>
      <c r="E385" t="inlineStr">
        <is>
          <t>【특징】홍새우 【용도】국물용</t>
        </is>
      </c>
      <c r="F385" t="inlineStr"/>
      <c r="G385" t="n">
        <v>50770</v>
      </c>
      <c r="H385" t="inlineStr"/>
    </row>
    <row r="386">
      <c r="A386" t="inlineStr"/>
      <c r="B386" t="inlineStr">
        <is>
          <t xml:space="preserve">  분홍수염새우</t>
        </is>
      </c>
      <c r="C386" t="inlineStr">
        <is>
          <t>국산(남해안)</t>
        </is>
      </c>
      <c r="D386" t="inlineStr">
        <is>
          <t>500g</t>
        </is>
      </c>
      <c r="E386" t="inlineStr">
        <is>
          <t>【특징】홍새우 【용도】국물용</t>
        </is>
      </c>
      <c r="F386" t="inlineStr"/>
      <c r="G386" t="n">
        <v>25690</v>
      </c>
      <c r="H386" t="inlineStr"/>
    </row>
    <row r="387">
      <c r="A387" t="inlineStr"/>
      <c r="B387" t="inlineStr">
        <is>
          <t xml:space="preserve">  분홍수염새우</t>
        </is>
      </c>
      <c r="C387" t="inlineStr">
        <is>
          <t>국산(남해안)</t>
        </is>
      </c>
      <c r="D387" t="inlineStr">
        <is>
          <t>400g</t>
        </is>
      </c>
      <c r="E387" t="inlineStr">
        <is>
          <t>【특징】홍새우 【용도】국물용</t>
        </is>
      </c>
      <c r="F387" t="inlineStr"/>
      <c r="G387" t="n">
        <v>20770</v>
      </c>
      <c r="H387" t="inlineStr"/>
    </row>
    <row r="388">
      <c r="A388" t="inlineStr"/>
      <c r="B388" t="inlineStr">
        <is>
          <t xml:space="preserve">  분홍수염새우</t>
        </is>
      </c>
      <c r="C388" t="inlineStr">
        <is>
          <t>국산(남해안)</t>
        </is>
      </c>
      <c r="D388" t="inlineStr">
        <is>
          <t>300g</t>
        </is>
      </c>
      <c r="E388" t="inlineStr">
        <is>
          <t>【특징】홍새우 【용도】국물용</t>
        </is>
      </c>
      <c r="F388" t="inlineStr"/>
      <c r="G388" t="n">
        <v>16000</v>
      </c>
      <c r="H388" t="inlineStr"/>
    </row>
    <row r="389">
      <c r="A389" t="inlineStr"/>
      <c r="B389" t="inlineStr">
        <is>
          <t xml:space="preserve">  분홍수염새우</t>
        </is>
      </c>
      <c r="C389" t="inlineStr">
        <is>
          <t>국산(남해안)</t>
        </is>
      </c>
      <c r="D389" t="inlineStr">
        <is>
          <t>200g</t>
        </is>
      </c>
      <c r="E389" t="inlineStr">
        <is>
          <t>【특징】홍새우 【용도】국물용</t>
        </is>
      </c>
      <c r="F389" t="inlineStr"/>
      <c r="G389" t="n">
        <v>11230</v>
      </c>
      <c r="H389" t="inlineStr"/>
    </row>
    <row r="390">
      <c r="A390" t="inlineStr"/>
      <c r="B390" t="inlineStr">
        <is>
          <t xml:space="preserve">  분홍수염새우</t>
        </is>
      </c>
      <c r="C390" t="inlineStr">
        <is>
          <t>국산(남해안)</t>
        </is>
      </c>
      <c r="D390" t="inlineStr">
        <is>
          <t>100g</t>
        </is>
      </c>
      <c r="E390" t="inlineStr">
        <is>
          <t>【특징】홍새우 【용도】국물용</t>
        </is>
      </c>
      <c r="F390" t="inlineStr"/>
      <c r="G390" t="n">
        <v>6310</v>
      </c>
      <c r="H390" t="inlineStr"/>
    </row>
    <row r="391">
      <c r="A391" t="inlineStr"/>
      <c r="B391" t="inlineStr">
        <is>
          <t xml:space="preserve">  분홍수염새우(수입산)</t>
        </is>
      </c>
      <c r="C391" t="inlineStr">
        <is>
          <t>중국산</t>
        </is>
      </c>
      <c r="D391" t="inlineStr">
        <is>
          <t>kg</t>
        </is>
      </c>
      <c r="E391" t="inlineStr">
        <is>
          <t>【특징】홍새우 【용도】국물용</t>
        </is>
      </c>
      <c r="F391" t="inlineStr"/>
      <c r="G391" t="n">
        <v>40000</v>
      </c>
      <c r="H391" t="inlineStr"/>
    </row>
    <row r="392">
      <c r="A392" t="inlineStr"/>
      <c r="B392" t="inlineStr">
        <is>
          <t xml:space="preserve">  분홍수염새우(수입산)</t>
        </is>
      </c>
      <c r="C392" t="inlineStr">
        <is>
          <t>중국산</t>
        </is>
      </c>
      <c r="D392" t="inlineStr">
        <is>
          <t>500g</t>
        </is>
      </c>
      <c r="E392" t="inlineStr">
        <is>
          <t>【특징】홍새우 【용도】국물용</t>
        </is>
      </c>
      <c r="F392" t="inlineStr"/>
      <c r="G392" t="n">
        <v>20460</v>
      </c>
      <c r="H392" t="inlineStr"/>
    </row>
    <row r="393">
      <c r="A393" t="inlineStr"/>
      <c r="B393" t="inlineStr">
        <is>
          <t xml:space="preserve">  분홍수염새우(수입산)</t>
        </is>
      </c>
      <c r="C393" t="inlineStr">
        <is>
          <t>중국산</t>
        </is>
      </c>
      <c r="D393" t="inlineStr">
        <is>
          <t>400g</t>
        </is>
      </c>
      <c r="E393" t="inlineStr">
        <is>
          <t>【특징】홍새우 【용도】국물용</t>
        </is>
      </c>
      <c r="F393" t="inlineStr"/>
      <c r="G393" t="n">
        <v>16770</v>
      </c>
      <c r="H393" t="inlineStr"/>
    </row>
    <row r="394">
      <c r="A394" t="inlineStr"/>
      <c r="B394" t="inlineStr">
        <is>
          <t xml:space="preserve">  분홍수염새우(수입산)</t>
        </is>
      </c>
      <c r="C394" t="inlineStr">
        <is>
          <t>중국산</t>
        </is>
      </c>
      <c r="D394" t="inlineStr">
        <is>
          <t>300g</t>
        </is>
      </c>
      <c r="E394" t="inlineStr">
        <is>
          <t>【특징】홍새우 【용도】국물용</t>
        </is>
      </c>
      <c r="F394" t="inlineStr"/>
      <c r="G394" t="n">
        <v>13080</v>
      </c>
      <c r="H394" t="inlineStr"/>
    </row>
    <row r="395">
      <c r="A395" t="inlineStr"/>
      <c r="B395" t="inlineStr">
        <is>
          <t xml:space="preserve">  분홍수염새우(수입산)</t>
        </is>
      </c>
      <c r="C395" t="inlineStr">
        <is>
          <t>중국산</t>
        </is>
      </c>
      <c r="D395" t="inlineStr">
        <is>
          <t>200g</t>
        </is>
      </c>
      <c r="E395" t="inlineStr">
        <is>
          <t>【특징】홍새우 【용도】국물용</t>
        </is>
      </c>
      <c r="F395" t="inlineStr"/>
      <c r="G395" t="n">
        <v>9230</v>
      </c>
      <c r="H395" t="inlineStr"/>
    </row>
    <row r="396">
      <c r="A396" t="inlineStr">
        <is>
          <t>건다시마</t>
        </is>
      </c>
      <c r="B396" t="inlineStr">
        <is>
          <t xml:space="preserve">  분홍수염새우(수입산)</t>
        </is>
      </c>
      <c r="C396" t="inlineStr">
        <is>
          <t>중국산</t>
        </is>
      </c>
      <c r="D396" t="inlineStr">
        <is>
          <t>100g</t>
        </is>
      </c>
      <c r="E396" t="inlineStr">
        <is>
          <t>【특징】홍새우 【용도】국물용</t>
        </is>
      </c>
      <c r="F396" t="inlineStr"/>
      <c r="G396" t="n">
        <v>5540</v>
      </c>
      <c r="H396" t="inlineStr"/>
    </row>
    <row r="397">
      <c r="A397" t="inlineStr"/>
      <c r="B397" t="inlineStr">
        <is>
          <t xml:space="preserve">  건미역
  판매단위:Box(200g*10봉)</t>
        </is>
      </c>
      <c r="C397" t="inlineStr">
        <is>
          <t>국산(완도)</t>
        </is>
      </c>
      <c r="D397" t="inlineStr">
        <is>
          <t>봉</t>
        </is>
      </c>
      <c r="E397" t="inlineStr">
        <is>
          <t>【특징】원초 미역을 자연건조한 것</t>
        </is>
      </c>
      <c r="F397" t="inlineStr"/>
      <c r="G397" t="n">
        <v>9080</v>
      </c>
      <c r="H397" t="inlineStr"/>
    </row>
    <row r="398">
      <c r="A398" t="inlineStr"/>
      <c r="B398" t="inlineStr"/>
      <c r="C398" t="inlineStr"/>
      <c r="D398" t="inlineStr">
        <is>
          <t>box</t>
        </is>
      </c>
      <c r="E398" t="inlineStr"/>
      <c r="F398" t="inlineStr"/>
      <c r="G398" t="n">
        <v>86150</v>
      </c>
      <c r="H398" t="inlineStr"/>
    </row>
    <row r="399">
      <c r="A399" t="inlineStr"/>
      <c r="B399" t="inlineStr">
        <is>
          <t xml:space="preserve">  건미역
  판매단위:Box(150g*10봉)</t>
        </is>
      </c>
      <c r="C399" t="inlineStr">
        <is>
          <t>국산(완도)</t>
        </is>
      </c>
      <c r="D399" t="inlineStr">
        <is>
          <t>봉</t>
        </is>
      </c>
      <c r="E399" t="inlineStr"/>
      <c r="F399" t="inlineStr"/>
      <c r="G399" t="n">
        <v>7230</v>
      </c>
      <c r="H399" t="inlineStr"/>
    </row>
    <row r="400">
      <c r="A400" t="inlineStr"/>
      <c r="B400" t="inlineStr"/>
      <c r="C400" t="inlineStr"/>
      <c r="D400" t="inlineStr">
        <is>
          <t>box</t>
        </is>
      </c>
      <c r="E400" t="inlineStr"/>
      <c r="F400" t="inlineStr"/>
      <c r="G400" t="n">
        <v>67080</v>
      </c>
      <c r="H400" t="inlineStr"/>
    </row>
    <row r="401">
      <c r="A401" t="inlineStr"/>
      <c r="B401" t="inlineStr">
        <is>
          <t xml:space="preserve">  건미역
  판매단위:Box(100g*15봉)</t>
        </is>
      </c>
      <c r="C401" t="inlineStr">
        <is>
          <t>국산(완도)</t>
        </is>
      </c>
      <c r="D401" t="inlineStr">
        <is>
          <t>봉</t>
        </is>
      </c>
      <c r="E401" t="inlineStr"/>
      <c r="F401" t="inlineStr"/>
      <c r="G401" t="n">
        <v>5380</v>
      </c>
      <c r="H401" t="inlineStr"/>
    </row>
    <row r="402">
      <c r="A402" t="inlineStr"/>
      <c r="B402" t="inlineStr"/>
      <c r="C402" t="inlineStr"/>
      <c r="D402" t="inlineStr">
        <is>
          <t>box</t>
        </is>
      </c>
      <c r="E402" t="inlineStr"/>
      <c r="F402" t="inlineStr"/>
      <c r="G402" t="n">
        <v>73230</v>
      </c>
      <c r="H402" t="inlineStr"/>
    </row>
    <row r="403">
      <c r="A403" t="inlineStr"/>
      <c r="B403" t="inlineStr">
        <is>
          <t xml:space="preserve">  자른미역
  판매단위:Box(100g*10봉)</t>
        </is>
      </c>
      <c r="C403" t="inlineStr">
        <is>
          <t>국산(남해안)</t>
        </is>
      </c>
      <c r="D403" t="inlineStr">
        <is>
          <t>봉</t>
        </is>
      </c>
      <c r="E403" t="inlineStr">
        <is>
          <t>【규격】100g/20인분, 5g/1인분</t>
        </is>
      </c>
      <c r="F403" t="inlineStr"/>
      <c r="G403" t="n">
        <v>6310</v>
      </c>
      <c r="H403" t="inlineStr"/>
    </row>
    <row r="404">
      <c r="A404" t="inlineStr"/>
      <c r="B404" t="inlineStr"/>
      <c r="C404" t="inlineStr"/>
      <c r="D404" t="inlineStr">
        <is>
          <t>box</t>
        </is>
      </c>
      <c r="E404" t="inlineStr"/>
      <c r="F404" t="inlineStr"/>
      <c r="G404" t="n">
        <v>86460</v>
      </c>
      <c r="H404" t="inlineStr"/>
    </row>
    <row r="405">
      <c r="A405" t="inlineStr"/>
      <c r="B405" t="inlineStr">
        <is>
          <t xml:space="preserve">  자른미역
  판매단위:Box(200g*10봉)</t>
        </is>
      </c>
      <c r="C405" t="inlineStr">
        <is>
          <t>국산(남해안)</t>
        </is>
      </c>
      <c r="D405" t="inlineStr">
        <is>
          <t>봉</t>
        </is>
      </c>
      <c r="E405" t="inlineStr">
        <is>
          <t>【규격】200g/40인분, 5g/1인분</t>
        </is>
      </c>
      <c r="F405" t="inlineStr"/>
      <c r="G405" t="n">
        <v>11080</v>
      </c>
      <c r="H405" t="inlineStr"/>
    </row>
    <row r="406">
      <c r="A406" t="inlineStr"/>
      <c r="B406" t="inlineStr"/>
      <c r="C406" t="inlineStr"/>
      <c r="D406" t="inlineStr">
        <is>
          <t>box</t>
        </is>
      </c>
      <c r="E406" t="inlineStr"/>
      <c r="F406" t="inlineStr"/>
      <c r="G406" t="n">
        <v>104920</v>
      </c>
      <c r="H406" t="inlineStr"/>
    </row>
    <row r="407">
      <c r="A407" t="inlineStr"/>
      <c r="B407" t="inlineStr">
        <is>
          <t xml:space="preserve">  자른미역
  판매단위:Box(300g*10봉)</t>
        </is>
      </c>
      <c r="C407" t="inlineStr">
        <is>
          <t>국산(남해안)</t>
        </is>
      </c>
      <c r="D407" t="inlineStr">
        <is>
          <t>봉</t>
        </is>
      </c>
      <c r="E407" t="inlineStr">
        <is>
          <t>【규격】300g/60인분, 5g/1인분</t>
        </is>
      </c>
      <c r="F407" t="inlineStr"/>
      <c r="G407" t="n">
        <v>16150</v>
      </c>
      <c r="H407" t="inlineStr"/>
    </row>
    <row r="408">
      <c r="A408" t="inlineStr">
        <is>
          <t>건파래</t>
        </is>
      </c>
      <c r="B408" t="inlineStr"/>
      <c r="C408" t="inlineStr"/>
      <c r="D408" t="inlineStr">
        <is>
          <t>box</t>
        </is>
      </c>
      <c r="E408" t="inlineStr"/>
      <c r="F408" t="inlineStr"/>
      <c r="G408" t="n">
        <v>155380</v>
      </c>
      <c r="H408" t="inlineStr"/>
    </row>
    <row r="409">
      <c r="A409" t="inlineStr"/>
      <c r="B409" t="inlineStr">
        <is>
          <t xml:space="preserve">  건파래</t>
        </is>
      </c>
      <c r="C409" t="inlineStr">
        <is>
          <t>국산(해남)</t>
        </is>
      </c>
      <c r="D409" t="inlineStr">
        <is>
          <t>kg</t>
        </is>
      </c>
      <c r="E409" t="inlineStr">
        <is>
          <t>【특징】김과 파래 혼합 비율 7:3, 식용 첨가물 無</t>
        </is>
      </c>
      <c r="F409" t="inlineStr"/>
      <c r="G409" t="inlineStr">
        <is>
          <t>품절</t>
        </is>
      </c>
      <c r="H409" t="inlineStr"/>
    </row>
    <row r="410">
      <c r="A410" t="inlineStr"/>
      <c r="B410" t="inlineStr">
        <is>
          <t xml:space="preserve">  건파래</t>
        </is>
      </c>
      <c r="C410" t="inlineStr">
        <is>
          <t>국산(해남)</t>
        </is>
      </c>
      <c r="D410" t="inlineStr">
        <is>
          <t>500g</t>
        </is>
      </c>
      <c r="E410" t="inlineStr">
        <is>
          <t>【특징】김과 파래 혼합 비율 7:3, 식용 첨가물 無</t>
        </is>
      </c>
      <c r="F410" t="inlineStr"/>
      <c r="G410" t="inlineStr">
        <is>
          <t>품절</t>
        </is>
      </c>
      <c r="H410" t="inlineStr"/>
    </row>
    <row r="411">
      <c r="A411" t="inlineStr"/>
      <c r="B411" t="inlineStr">
        <is>
          <t xml:space="preserve">  건파래</t>
        </is>
      </c>
      <c r="C411" t="inlineStr">
        <is>
          <t>국산(해남)</t>
        </is>
      </c>
      <c r="D411" t="inlineStr">
        <is>
          <t>400g</t>
        </is>
      </c>
      <c r="E411" t="inlineStr">
        <is>
          <t>【특징】김과 파래 혼합 비율 7:3, 식용 첨가물 無</t>
        </is>
      </c>
      <c r="F411" t="inlineStr"/>
      <c r="G411" t="inlineStr">
        <is>
          <t>품절</t>
        </is>
      </c>
      <c r="H411" t="inlineStr">
        <is>
          <t xml:space="preserve"> - </t>
        </is>
      </c>
    </row>
    <row r="412">
      <c r="A412" t="inlineStr"/>
      <c r="B412" t="inlineStr">
        <is>
          <t xml:space="preserve">  건파래</t>
        </is>
      </c>
      <c r="C412" t="inlineStr">
        <is>
          <t>국산(해남)</t>
        </is>
      </c>
      <c r="D412" t="inlineStr">
        <is>
          <t>300g</t>
        </is>
      </c>
      <c r="E412" t="inlineStr">
        <is>
          <t>【특징】김과 파래 혼합 비율 7:3, 식용 첨가물 無</t>
        </is>
      </c>
      <c r="F412" t="inlineStr"/>
      <c r="G412" t="inlineStr">
        <is>
          <t>품절</t>
        </is>
      </c>
      <c r="H412" t="inlineStr">
        <is>
          <t xml:space="preserve"> - </t>
        </is>
      </c>
    </row>
    <row r="413">
      <c r="A413" t="inlineStr"/>
      <c r="B413" t="inlineStr">
        <is>
          <t xml:space="preserve">  건파래</t>
        </is>
      </c>
      <c r="C413" t="inlineStr">
        <is>
          <t>국산(해남)</t>
        </is>
      </c>
      <c r="D413" t="inlineStr">
        <is>
          <t>200g</t>
        </is>
      </c>
      <c r="E413" t="inlineStr">
        <is>
          <t>【특징】김과 파래 혼합 비율 7:3, 식용 첨가물 無</t>
        </is>
      </c>
      <c r="F413" t="inlineStr"/>
      <c r="G413" t="inlineStr">
        <is>
          <t>품절</t>
        </is>
      </c>
      <c r="H413" t="inlineStr">
        <is>
          <t xml:space="preserve"> - </t>
        </is>
      </c>
    </row>
    <row r="414">
      <c r="A414" t="inlineStr">
        <is>
          <t>건해태류</t>
        </is>
      </c>
      <c r="B414" t="inlineStr">
        <is>
          <t xml:space="preserve">  건파래</t>
        </is>
      </c>
      <c r="C414" t="inlineStr">
        <is>
          <t>국산(해남)</t>
        </is>
      </c>
      <c r="D414" t="inlineStr">
        <is>
          <t>100g</t>
        </is>
      </c>
      <c r="E414" t="inlineStr">
        <is>
          <t>【특징】김과 파래 혼합 비율 7:3, 식용 첨가물 無</t>
        </is>
      </c>
      <c r="F414" t="inlineStr"/>
      <c r="G414" t="inlineStr">
        <is>
          <t>품절</t>
        </is>
      </c>
      <c r="H414" t="inlineStr">
        <is>
          <t xml:space="preserve"> - </t>
        </is>
      </c>
    </row>
    <row r="415">
      <c r="A415" t="inlineStr"/>
      <c r="B415" t="inlineStr">
        <is>
          <t xml:space="preserve">  마른김(김밥용)</t>
        </is>
      </c>
      <c r="C415" t="inlineStr">
        <is>
          <t>국산(서해안)</t>
        </is>
      </c>
      <c r="D415" t="inlineStr">
        <is>
          <t>속</t>
        </is>
      </c>
      <c r="E415" t="inlineStr">
        <is>
          <t>【규격】100장/속 (±250g : 1속당)【용도】김밥용</t>
        </is>
      </c>
      <c r="F415" t="inlineStr"/>
      <c r="G415" t="n">
        <v>26460</v>
      </c>
      <c r="H415" t="inlineStr">
        <is>
          <t xml:space="preserve"> - </t>
        </is>
      </c>
    </row>
    <row r="416">
      <c r="A416" t="inlineStr"/>
      <c r="B416" t="inlineStr">
        <is>
          <t xml:space="preserve">  파래김</t>
        </is>
      </c>
      <c r="C416" t="inlineStr">
        <is>
          <t>국산(서해안)</t>
        </is>
      </c>
      <c r="D416" t="inlineStr">
        <is>
          <t>속</t>
        </is>
      </c>
      <c r="E416" t="inlineStr">
        <is>
          <t>【규격】100장/속 (±250g : 1속당)【용도】김밥용</t>
        </is>
      </c>
      <c r="F416" t="inlineStr"/>
      <c r="G416" t="n">
        <v>22000</v>
      </c>
      <c r="H416" t="inlineStr">
        <is>
          <t xml:space="preserve"> - </t>
        </is>
      </c>
    </row>
    <row r="417">
      <c r="A417" t="inlineStr"/>
      <c r="B417" t="inlineStr">
        <is>
          <t xml:space="preserve">  조미김가루</t>
        </is>
      </c>
      <c r="C417" t="inlineStr">
        <is>
          <t>국산(서해안)</t>
        </is>
      </c>
      <c r="D417" t="inlineStr">
        <is>
          <t>kg</t>
        </is>
      </c>
      <c r="E417" t="inlineStr">
        <is>
          <t xml:space="preserve">【특징】김(국산)75%, 대두유14%, 들기름, 식염  </t>
        </is>
      </c>
      <c r="F417" t="inlineStr"/>
      <c r="G417" t="inlineStr">
        <is>
          <t>품절</t>
        </is>
      </c>
      <c r="H417" t="inlineStr">
        <is>
          <t xml:space="preserve"> - </t>
        </is>
      </c>
    </row>
    <row r="418">
      <c r="A418" t="inlineStr"/>
      <c r="B418" t="inlineStr">
        <is>
          <t xml:space="preserve">  조미김가루</t>
        </is>
      </c>
      <c r="C418" t="inlineStr">
        <is>
          <t>국산(서해안)</t>
        </is>
      </c>
      <c r="D418" t="inlineStr">
        <is>
          <t>500g</t>
        </is>
      </c>
      <c r="E418" t="inlineStr">
        <is>
          <t xml:space="preserve">【특징】김(국산)75%, 대두유14%, 들기름, 식염  </t>
        </is>
      </c>
      <c r="F418" t="inlineStr"/>
      <c r="G418" t="inlineStr">
        <is>
          <t>품절</t>
        </is>
      </c>
      <c r="H418" t="inlineStr">
        <is>
          <t xml:space="preserve"> - </t>
        </is>
      </c>
    </row>
    <row r="419">
      <c r="A419" t="inlineStr"/>
      <c r="B419" t="inlineStr">
        <is>
          <t xml:space="preserve">  조미김가루</t>
        </is>
      </c>
      <c r="C419" t="inlineStr">
        <is>
          <t>국산(서해안)</t>
        </is>
      </c>
      <c r="D419" t="inlineStr">
        <is>
          <t>400g</t>
        </is>
      </c>
      <c r="E419" t="inlineStr">
        <is>
          <t xml:space="preserve">【특징】김(국산)75%, 대두유14%, 들기름, 식염  </t>
        </is>
      </c>
      <c r="F419" t="inlineStr"/>
      <c r="G419" t="inlineStr">
        <is>
          <t>품절</t>
        </is>
      </c>
      <c r="H419" t="inlineStr">
        <is>
          <t xml:space="preserve"> - </t>
        </is>
      </c>
    </row>
    <row r="420">
      <c r="A420" t="inlineStr"/>
      <c r="B420" t="inlineStr">
        <is>
          <t xml:space="preserve">  조미김가루</t>
        </is>
      </c>
      <c r="C420" t="inlineStr">
        <is>
          <t>국산(서해안)</t>
        </is>
      </c>
      <c r="D420" t="inlineStr">
        <is>
          <t>300g</t>
        </is>
      </c>
      <c r="E420" t="inlineStr">
        <is>
          <t xml:space="preserve">【특징】김(국산)75%, 대두유14%, 들기름, 식염  </t>
        </is>
      </c>
      <c r="F420" t="inlineStr"/>
      <c r="G420" t="inlineStr">
        <is>
          <t>품절</t>
        </is>
      </c>
      <c r="H420" t="inlineStr">
        <is>
          <t xml:space="preserve"> - </t>
        </is>
      </c>
    </row>
    <row r="421">
      <c r="A421" t="inlineStr"/>
      <c r="B421" t="inlineStr">
        <is>
          <t xml:space="preserve">  조미김가루</t>
        </is>
      </c>
      <c r="C421" t="inlineStr">
        <is>
          <t>국산(서해안)</t>
        </is>
      </c>
      <c r="D421" t="inlineStr">
        <is>
          <t>200g</t>
        </is>
      </c>
      <c r="E421" t="inlineStr">
        <is>
          <t xml:space="preserve">【특징】김(국산)75%, 대두유14%, 들기름, 식염  </t>
        </is>
      </c>
      <c r="F421" t="inlineStr"/>
      <c r="G421" t="inlineStr">
        <is>
          <t>품절</t>
        </is>
      </c>
      <c r="H421" t="inlineStr">
        <is>
          <t xml:space="preserve"> - </t>
        </is>
      </c>
    </row>
    <row r="422">
      <c r="A422" t="inlineStr"/>
      <c r="B422" t="inlineStr">
        <is>
          <t xml:space="preserve">  조미김가루</t>
        </is>
      </c>
      <c r="C422" t="inlineStr">
        <is>
          <t>국산(서해안)</t>
        </is>
      </c>
      <c r="D422" t="inlineStr">
        <is>
          <t>100g</t>
        </is>
      </c>
      <c r="E422" t="inlineStr">
        <is>
          <t xml:space="preserve">【특징】김(국산)75%, 대두유14%, 들기름, 식염  </t>
        </is>
      </c>
      <c r="F422" t="inlineStr"/>
      <c r="G422" t="inlineStr">
        <is>
          <t>품절</t>
        </is>
      </c>
      <c r="H422" t="inlineStr">
        <is>
          <t xml:space="preserve"> - </t>
        </is>
      </c>
    </row>
    <row r="423">
      <c r="A423" t="inlineStr"/>
      <c r="B423" t="inlineStr">
        <is>
          <t xml:space="preserve">  무염김가루</t>
        </is>
      </c>
      <c r="C423" t="inlineStr">
        <is>
          <t>국산(서해안)</t>
        </is>
      </c>
      <c r="D423" t="inlineStr">
        <is>
          <t>kg</t>
        </is>
      </c>
      <c r="E423" t="inlineStr">
        <is>
          <t>【특징】붉은 빛이 없는 상품김으로 가공</t>
        </is>
      </c>
      <c r="F423" t="inlineStr"/>
      <c r="G423" t="inlineStr">
        <is>
          <t>품절</t>
        </is>
      </c>
      <c r="H423" t="inlineStr">
        <is>
          <t xml:space="preserve"> - </t>
        </is>
      </c>
    </row>
    <row r="424">
      <c r="A424" t="inlineStr"/>
      <c r="B424" t="inlineStr">
        <is>
          <t xml:space="preserve">  무염김가루</t>
        </is>
      </c>
      <c r="C424" t="inlineStr">
        <is>
          <t>국산(서해안)</t>
        </is>
      </c>
      <c r="D424" t="inlineStr">
        <is>
          <t>500g</t>
        </is>
      </c>
      <c r="E424" t="inlineStr">
        <is>
          <t>【특징】붉은 빛이 없는 상품김으로 가공</t>
        </is>
      </c>
      <c r="F424" t="inlineStr"/>
      <c r="G424" t="inlineStr">
        <is>
          <t>품절</t>
        </is>
      </c>
      <c r="H424" t="inlineStr">
        <is>
          <t xml:space="preserve"> - </t>
        </is>
      </c>
    </row>
    <row r="425">
      <c r="A425" t="inlineStr"/>
      <c r="B425" t="inlineStr">
        <is>
          <t xml:space="preserve">  무염김가루</t>
        </is>
      </c>
      <c r="C425" t="inlineStr">
        <is>
          <t>국산(서해안)</t>
        </is>
      </c>
      <c r="D425" t="inlineStr">
        <is>
          <t>400g</t>
        </is>
      </c>
      <c r="E425" t="inlineStr">
        <is>
          <t>【특징】붉은 빛이 없는 상품김으로 가공</t>
        </is>
      </c>
      <c r="F425" t="inlineStr"/>
      <c r="G425" t="inlineStr">
        <is>
          <t>품절</t>
        </is>
      </c>
      <c r="H425" t="inlineStr">
        <is>
          <t xml:space="preserve"> - </t>
        </is>
      </c>
    </row>
    <row r="426">
      <c r="A426" t="inlineStr"/>
      <c r="B426" t="inlineStr">
        <is>
          <t xml:space="preserve">  무염김가루</t>
        </is>
      </c>
      <c r="C426" t="inlineStr">
        <is>
          <t>국산(서해안)</t>
        </is>
      </c>
      <c r="D426" t="inlineStr">
        <is>
          <t>300g</t>
        </is>
      </c>
      <c r="E426" t="inlineStr">
        <is>
          <t>【특징】붉은 빛이 없는 상품김으로 가공</t>
        </is>
      </c>
      <c r="F426" t="inlineStr"/>
      <c r="G426" t="inlineStr">
        <is>
          <t>품절</t>
        </is>
      </c>
      <c r="H426" t="inlineStr">
        <is>
          <t xml:space="preserve"> - </t>
        </is>
      </c>
    </row>
    <row r="427">
      <c r="A427" t="inlineStr"/>
      <c r="B427" t="inlineStr">
        <is>
          <t xml:space="preserve">  무염김가루</t>
        </is>
      </c>
      <c r="C427" t="inlineStr">
        <is>
          <t>국산(서해안)</t>
        </is>
      </c>
      <c r="D427" t="inlineStr">
        <is>
          <t>200g</t>
        </is>
      </c>
      <c r="E427" t="inlineStr">
        <is>
          <t>【특징】붉은 빛이 없는 상품김으로 가공</t>
        </is>
      </c>
      <c r="F427" t="inlineStr"/>
      <c r="G427" t="inlineStr">
        <is>
          <t>품절</t>
        </is>
      </c>
      <c r="H427" t="inlineStr">
        <is>
          <t xml:space="preserve"> - </t>
        </is>
      </c>
    </row>
    <row r="428">
      <c r="A428" t="inlineStr">
        <is>
          <t>조미건
어포류</t>
        </is>
      </c>
      <c r="B428" t="inlineStr">
        <is>
          <t xml:space="preserve">  무염김가루</t>
        </is>
      </c>
      <c r="C428" t="inlineStr">
        <is>
          <t>국산(서해안)</t>
        </is>
      </c>
      <c r="D428" t="inlineStr">
        <is>
          <t>100g</t>
        </is>
      </c>
      <c r="E428" t="inlineStr">
        <is>
          <t>【특징】붉은 빛이 없는 상품김으로 가공</t>
        </is>
      </c>
      <c r="F428" t="inlineStr"/>
      <c r="G428" t="inlineStr">
        <is>
          <t>품절</t>
        </is>
      </c>
      <c r="H428" t="inlineStr">
        <is>
          <t xml:space="preserve"> - </t>
        </is>
      </c>
    </row>
    <row r="429">
      <c r="A429" t="inlineStr"/>
      <c r="B429" t="inlineStr">
        <is>
          <t xml:space="preserve">  일미포(국산)</t>
        </is>
      </c>
      <c r="C429" t="inlineStr">
        <is>
          <t>국산
(동해안)</t>
        </is>
      </c>
      <c r="D429" t="inlineStr">
        <is>
          <t>kg</t>
        </is>
      </c>
      <c r="E429" t="inlineStr">
        <is>
          <t>【성분함량】오징어88.24%,설탕,식염 등</t>
        </is>
      </c>
      <c r="F429" t="inlineStr"/>
      <c r="G429" t="inlineStr">
        <is>
          <t>품절</t>
        </is>
      </c>
      <c r="H429" t="inlineStr">
        <is>
          <t xml:space="preserve"> - </t>
        </is>
      </c>
    </row>
    <row r="430">
      <c r="A430" t="inlineStr"/>
      <c r="B430" t="inlineStr">
        <is>
          <t xml:space="preserve">  일미포(페루,국내가공)</t>
        </is>
      </c>
      <c r="C430" t="inlineStr">
        <is>
          <t>페루
(국내가공)</t>
        </is>
      </c>
      <c r="D430" t="inlineStr">
        <is>
          <t>kg</t>
        </is>
      </c>
      <c r="E430" t="inlineStr">
        <is>
          <t>【성분함량】오징어89%,포도당4% 등</t>
        </is>
      </c>
      <c r="F430" t="inlineStr"/>
      <c r="G430" t="n">
        <v>45080</v>
      </c>
      <c r="H430" t="inlineStr">
        <is>
          <t xml:space="preserve"> - </t>
        </is>
      </c>
    </row>
    <row r="431">
      <c r="A431" t="inlineStr"/>
      <c r="B431" t="inlineStr">
        <is>
          <t xml:space="preserve">  일미포(중국/페루,중국가공)</t>
        </is>
      </c>
      <c r="C431" t="inlineStr">
        <is>
          <t>중국,페루
(중국가공)</t>
        </is>
      </c>
      <c r="D431" t="inlineStr">
        <is>
          <t>kg</t>
        </is>
      </c>
      <c r="E431" t="inlineStr">
        <is>
          <t>【성분함량】오징어89%,포도당4% 등</t>
        </is>
      </c>
      <c r="F431" t="inlineStr"/>
      <c r="G431" t="n">
        <v>40770</v>
      </c>
      <c r="H431" t="inlineStr">
        <is>
          <t xml:space="preserve"> - </t>
        </is>
      </c>
    </row>
    <row r="432">
      <c r="A432" t="inlineStr"/>
      <c r="B432" t="inlineStr">
        <is>
          <t xml:space="preserve">  진미포(국산)</t>
        </is>
      </c>
      <c r="C432" t="inlineStr">
        <is>
          <t>국산(동해안)</t>
        </is>
      </c>
      <c r="D432" t="inlineStr">
        <is>
          <t>kg</t>
        </is>
      </c>
      <c r="E432" t="inlineStr">
        <is>
          <t>【성분함량】오징어83.5%,설탕,식염 등</t>
        </is>
      </c>
      <c r="F432" t="inlineStr"/>
      <c r="G432" t="inlineStr">
        <is>
          <t>품절</t>
        </is>
      </c>
      <c r="H432" t="inlineStr">
        <is>
          <t xml:space="preserve"> - </t>
        </is>
      </c>
    </row>
    <row r="433">
      <c r="A433" t="inlineStr"/>
      <c r="B433" t="inlineStr">
        <is>
          <t xml:space="preserve">  진미포(페루,국내가공)</t>
        </is>
      </c>
      <c r="C433" t="inlineStr">
        <is>
          <t>페루
(국내가공)</t>
        </is>
      </c>
      <c r="D433" t="inlineStr">
        <is>
          <t>kg</t>
        </is>
      </c>
      <c r="E433" t="inlineStr">
        <is>
          <t>【성분함량】오징어89%,포도당4% 등</t>
        </is>
      </c>
      <c r="F433" t="inlineStr"/>
      <c r="G433" t="n">
        <v>46620</v>
      </c>
      <c r="H433" t="inlineStr">
        <is>
          <t xml:space="preserve"> - </t>
        </is>
      </c>
    </row>
    <row r="434">
      <c r="A434" t="inlineStr"/>
      <c r="B434" t="inlineStr">
        <is>
          <t xml:space="preserve">  홍진미포(국산)</t>
        </is>
      </c>
      <c r="C434" t="inlineStr">
        <is>
          <t>국산(동해안)</t>
        </is>
      </c>
      <c r="D434" t="inlineStr">
        <is>
          <t>kg</t>
        </is>
      </c>
      <c r="E434" t="inlineStr">
        <is>
          <t>【성분함량】오징어83.5%,설탕,식염 등</t>
        </is>
      </c>
      <c r="F434" t="inlineStr"/>
      <c r="G434" t="inlineStr">
        <is>
          <t>품절</t>
        </is>
      </c>
      <c r="H434" t="inlineStr">
        <is>
          <t xml:space="preserve"> - </t>
        </is>
      </c>
    </row>
    <row r="435">
      <c r="A435" t="inlineStr"/>
      <c r="B435" t="inlineStr">
        <is>
          <t xml:space="preserve">  홍진미포(페루,국내가공)</t>
        </is>
      </c>
      <c r="C435" t="inlineStr">
        <is>
          <t>페루
(국내가공)</t>
        </is>
      </c>
      <c r="D435" t="inlineStr">
        <is>
          <t>kg</t>
        </is>
      </c>
      <c r="E435" t="inlineStr">
        <is>
          <t>【성분함량】오징어89%,포도당4% 등</t>
        </is>
      </c>
      <c r="F435" t="inlineStr"/>
      <c r="G435" t="n">
        <v>45080</v>
      </c>
      <c r="H435" t="inlineStr">
        <is>
          <t xml:space="preserve"> - </t>
        </is>
      </c>
    </row>
    <row r="436">
      <c r="A436" t="inlineStr"/>
      <c r="B436" t="inlineStr">
        <is>
          <t xml:space="preserve">  쥐어채(건어채)</t>
        </is>
      </c>
      <c r="C436" t="inlineStr">
        <is>
          <t>베트남
(국내가공)</t>
        </is>
      </c>
      <c r="D436" t="inlineStr">
        <is>
          <t>kg</t>
        </is>
      </c>
      <c r="E436" t="inlineStr">
        <is>
          <t>【규격】0.3cmⅹ7cm가공
【성분함량】청어(베트남산)75%, 전분 등</t>
        </is>
      </c>
      <c r="F436" t="inlineStr"/>
      <c r="G436" t="n">
        <v>15080</v>
      </c>
      <c r="H436" t="inlineStr">
        <is>
          <t xml:space="preserve"> - </t>
        </is>
      </c>
    </row>
    <row r="437">
      <c r="A437" t="inlineStr"/>
      <c r="B437" t="inlineStr">
        <is>
          <t xml:space="preserve">  명엽채</t>
        </is>
      </c>
      <c r="C437" t="inlineStr">
        <is>
          <t>베트남
(국내가공)</t>
        </is>
      </c>
      <c r="D437" t="inlineStr">
        <is>
          <t>kg</t>
        </is>
      </c>
      <c r="E437" t="inlineStr">
        <is>
          <t>【규격】0.5cmⅹ13cm 넓은채
【성분함량】청어(베트남산)75%, 전분 등</t>
        </is>
      </c>
      <c r="F437" t="inlineStr"/>
      <c r="G437" t="n">
        <v>15080</v>
      </c>
      <c r="H437" t="inlineStr">
        <is>
          <t xml:space="preserve"> - </t>
        </is>
      </c>
    </row>
    <row r="438">
      <c r="A438" t="inlineStr"/>
      <c r="B438" t="inlineStr">
        <is>
          <t xml:space="preserve">  구운쥐포채</t>
        </is>
      </c>
      <c r="C438" t="inlineStr">
        <is>
          <t>베트남
(국내가공)</t>
        </is>
      </c>
      <c r="D438" t="inlineStr">
        <is>
          <t>kg</t>
        </is>
      </c>
      <c r="E438" t="inlineStr">
        <is>
          <t>【규격】쥐치어육을 조미 후 구워서 눌린 제품
【성분함량】쥐치포99%,(쥐치87%,설탕9%,식염1%,솔비톨 등)</t>
        </is>
      </c>
      <c r="F438" t="inlineStr"/>
      <c r="G438" t="n">
        <v>46620</v>
      </c>
      <c r="H438" t="inlineStr">
        <is>
          <t xml:space="preserve"> - </t>
        </is>
      </c>
    </row>
    <row r="439">
      <c r="A439" t="inlineStr"/>
      <c r="B439" t="inlineStr">
        <is>
          <t xml:space="preserve">  구운아귀채 </t>
        </is>
      </c>
      <c r="C439" t="inlineStr">
        <is>
          <t>중국산</t>
        </is>
      </c>
      <c r="D439" t="inlineStr">
        <is>
          <t>kg</t>
        </is>
      </c>
      <c r="E439" t="inlineStr">
        <is>
          <t>【규격】아귀어육을 조미 후 구워서 눌린 제품
【성분함량】아귀포99%,(아귀87%,설탕9%,식염1%,솔비톨 등)</t>
        </is>
      </c>
      <c r="F439" t="inlineStr"/>
      <c r="G439" t="n">
        <v>61540</v>
      </c>
      <c r="H439" t="inlineStr">
        <is>
          <t xml:space="preserve"> - </t>
        </is>
      </c>
    </row>
    <row r="440">
      <c r="A440" t="inlineStr"/>
      <c r="B440" t="inlineStr">
        <is>
          <t xml:space="preserve">  오징어실채</t>
        </is>
      </c>
      <c r="C440" t="inlineStr">
        <is>
          <t>페루
(국내가공)</t>
        </is>
      </c>
      <c r="D440" t="inlineStr">
        <is>
          <t>kg</t>
        </is>
      </c>
      <c r="E440" t="inlineStr">
        <is>
          <t>【규격】 대왕오징어 자숙 조미 건조 후 가늘게 채썬 것</t>
        </is>
      </c>
      <c r="F440" t="inlineStr"/>
      <c r="G440" t="n">
        <v>48460</v>
      </c>
      <c r="H440" t="inlineStr"/>
    </row>
    <row r="441">
      <c r="A441" t="inlineStr"/>
      <c r="B441" t="inlineStr">
        <is>
          <t xml:space="preserve">  동전쥐포</t>
        </is>
      </c>
      <c r="C441" t="inlineStr">
        <is>
          <t>베트남
(국내가공)</t>
        </is>
      </c>
      <c r="D441" t="inlineStr">
        <is>
          <t>kg</t>
        </is>
      </c>
      <c r="E441" t="inlineStr">
        <is>
          <t>【규격】쥐치어육을 조미 후 구워서 눌린 제품
【성분함량】쥐치포85.7%,설탕9.6%,식염1%,솔비톨 등</t>
        </is>
      </c>
      <c r="F441" t="inlineStr"/>
      <c r="G441" t="n">
        <v>40770</v>
      </c>
      <c r="H441" t="inlineStr"/>
    </row>
    <row r="442">
      <c r="A442" t="inlineStr"/>
      <c r="B442" t="inlineStr">
        <is>
          <t xml:space="preserve">  참쥐포채</t>
        </is>
      </c>
      <c r="C442" t="inlineStr">
        <is>
          <t xml:space="preserve">베트남
</t>
        </is>
      </c>
      <c r="D442" t="inlineStr">
        <is>
          <t>kg</t>
        </is>
      </c>
      <c r="E442" t="inlineStr">
        <is>
          <t>【규격】0.2cmⅹ7cm가공
【성분함량】쥐치85.7%,설탕9.6%등</t>
        </is>
      </c>
      <c r="F442" t="inlineStr"/>
      <c r="G442" t="n">
        <v>41850</v>
      </c>
      <c r="H442" t="inlineStr">
        <is>
          <t xml:space="preserve"> - </t>
        </is>
      </c>
    </row>
    <row r="443">
      <c r="A443" t="inlineStr"/>
      <c r="B443" t="inlineStr">
        <is>
          <t xml:space="preserve">  참쥐포사각(볶음용)</t>
        </is>
      </c>
      <c r="C443" t="inlineStr">
        <is>
          <t xml:space="preserve">베트남
</t>
        </is>
      </c>
      <c r="D443" t="inlineStr">
        <is>
          <t>kg</t>
        </is>
      </c>
      <c r="E443" t="inlineStr">
        <is>
          <t>【규격】2cmⅹ2cm가공
【성분함량】쥐치85.7%,설탕9.6%등</t>
        </is>
      </c>
      <c r="F443" t="inlineStr"/>
      <c r="G443" t="n">
        <v>41850</v>
      </c>
      <c r="H443" t="inlineStr">
        <is>
          <t xml:space="preserve"> - </t>
        </is>
      </c>
    </row>
    <row r="444">
      <c r="A444" t="inlineStr"/>
      <c r="B444" t="inlineStr">
        <is>
          <t xml:space="preserve">  참쥐포사각(튀김용)</t>
        </is>
      </c>
      <c r="C444" t="inlineStr">
        <is>
          <t xml:space="preserve">베트남
</t>
        </is>
      </c>
      <c r="D444" t="inlineStr">
        <is>
          <t>kg</t>
        </is>
      </c>
      <c r="E444" t="inlineStr">
        <is>
          <t>【규격】2cmⅹ7cm가공
【성분함량】쥐치85.7%,설탕9.6%등</t>
        </is>
      </c>
      <c r="F444" t="inlineStr"/>
      <c r="G444" t="n">
        <v>41850</v>
      </c>
      <c r="H444" t="inlineStr">
        <is>
          <t xml:space="preserve"> - </t>
        </is>
      </c>
    </row>
    <row r="445">
      <c r="A445" t="inlineStr">
        <is>
          <t>건포류</t>
        </is>
      </c>
      <c r="B445" t="inlineStr">
        <is>
          <t xml:space="preserve">  참쥐포가위채</t>
        </is>
      </c>
      <c r="C445" t="inlineStr">
        <is>
          <t xml:space="preserve">베트남
</t>
        </is>
      </c>
      <c r="D445" t="inlineStr">
        <is>
          <t>kg</t>
        </is>
      </c>
      <c r="E445" t="inlineStr">
        <is>
          <t>【규격】0.7cmⅹ7cm가공
【성분함량】쥐치85.7%,설탕9.6%등</t>
        </is>
      </c>
      <c r="F445" t="inlineStr"/>
      <c r="G445" t="n">
        <v>41850</v>
      </c>
      <c r="H445" t="inlineStr">
        <is>
          <t xml:space="preserve"> - </t>
        </is>
      </c>
    </row>
    <row r="446">
      <c r="A446" t="inlineStr"/>
      <c r="B446" t="inlineStr">
        <is>
          <t xml:space="preserve">  북어머리</t>
        </is>
      </c>
      <c r="C446" t="inlineStr">
        <is>
          <t>러시아
(국내가공)</t>
        </is>
      </c>
      <c r="D446" t="inlineStr">
        <is>
          <t>kg</t>
        </is>
      </c>
      <c r="E446" t="inlineStr">
        <is>
          <t>【성분함량】북어머리100% 【용도】국물다시용</t>
        </is>
      </c>
      <c r="F446" t="inlineStr"/>
      <c r="G446" t="n">
        <v>25540</v>
      </c>
      <c r="H446" t="inlineStr">
        <is>
          <t xml:space="preserve"> - </t>
        </is>
      </c>
    </row>
    <row r="447">
      <c r="A447" t="inlineStr"/>
      <c r="B447" t="inlineStr">
        <is>
          <t xml:space="preserve">  북어채</t>
        </is>
      </c>
      <c r="C447" t="inlineStr">
        <is>
          <t>러시아</t>
        </is>
      </c>
      <c r="D447" t="inlineStr">
        <is>
          <t>kg</t>
        </is>
      </c>
      <c r="E447" t="inlineStr">
        <is>
          <t>【특징】맑은색, 군내無, 살이 도톰하고 수분함량 20%미만</t>
        </is>
      </c>
      <c r="F447" t="inlineStr"/>
      <c r="G447" t="n">
        <v>63850</v>
      </c>
      <c r="H447" t="inlineStr">
        <is>
          <t xml:space="preserve"> - </t>
        </is>
      </c>
    </row>
    <row r="448">
      <c r="A448" t="inlineStr"/>
      <c r="B448" t="inlineStr">
        <is>
          <t xml:space="preserve">  북어채</t>
        </is>
      </c>
      <c r="C448" t="inlineStr">
        <is>
          <t>러시아</t>
        </is>
      </c>
      <c r="D448" t="inlineStr">
        <is>
          <t>500g</t>
        </is>
      </c>
      <c r="E448" t="inlineStr">
        <is>
          <t>【특징】맑은색, 군내無, 살이 도톰하고 수분함량 20%미만</t>
        </is>
      </c>
      <c r="F448" t="inlineStr"/>
      <c r="G448" t="n">
        <v>32310</v>
      </c>
      <c r="H448" t="inlineStr">
        <is>
          <t xml:space="preserve"> - </t>
        </is>
      </c>
    </row>
    <row r="449">
      <c r="A449" t="inlineStr"/>
      <c r="B449" t="inlineStr">
        <is>
          <t xml:space="preserve">  북어채</t>
        </is>
      </c>
      <c r="C449" t="inlineStr">
        <is>
          <t>러시아</t>
        </is>
      </c>
      <c r="D449" t="inlineStr">
        <is>
          <t>400g</t>
        </is>
      </c>
      <c r="E449" t="inlineStr">
        <is>
          <t>【특징】맑은색, 군내無, 살이 도톰하고 수분함량 20%미만</t>
        </is>
      </c>
      <c r="F449" t="inlineStr"/>
      <c r="G449" t="n">
        <v>26150</v>
      </c>
      <c r="H449" t="inlineStr">
        <is>
          <t xml:space="preserve"> - </t>
        </is>
      </c>
    </row>
    <row r="450">
      <c r="A450" t="inlineStr"/>
      <c r="B450" t="inlineStr">
        <is>
          <t xml:space="preserve">  북어채</t>
        </is>
      </c>
      <c r="C450" t="inlineStr">
        <is>
          <t>러시아</t>
        </is>
      </c>
      <c r="D450" t="inlineStr">
        <is>
          <t>300g</t>
        </is>
      </c>
      <c r="E450" t="inlineStr">
        <is>
          <t>【특징】맑은색, 군내無, 살이 도톰하고 수분함량 20%미만</t>
        </is>
      </c>
      <c r="F450" t="inlineStr"/>
      <c r="G450" t="n">
        <v>20000</v>
      </c>
      <c r="H450" t="inlineStr">
        <is>
          <t xml:space="preserve"> - </t>
        </is>
      </c>
    </row>
    <row r="451">
      <c r="A451" t="inlineStr"/>
      <c r="B451" t="inlineStr">
        <is>
          <t xml:space="preserve">  북어채</t>
        </is>
      </c>
      <c r="C451" t="inlineStr">
        <is>
          <t>러시아</t>
        </is>
      </c>
      <c r="D451" t="inlineStr">
        <is>
          <t>200g</t>
        </is>
      </c>
      <c r="E451" t="inlineStr">
        <is>
          <t>【특징】맑은색, 군내無, 살이 도톰하고 수분함량 20%미만</t>
        </is>
      </c>
      <c r="F451" t="inlineStr"/>
      <c r="G451" t="n">
        <v>13850</v>
      </c>
      <c r="H451" t="inlineStr">
        <is>
          <t xml:space="preserve"> - </t>
        </is>
      </c>
    </row>
    <row r="452">
      <c r="A452" t="inlineStr"/>
      <c r="B452" t="inlineStr">
        <is>
          <t xml:space="preserve">  북어채</t>
        </is>
      </c>
      <c r="C452" t="inlineStr">
        <is>
          <t>러시아</t>
        </is>
      </c>
      <c r="D452" t="inlineStr">
        <is>
          <t>100g</t>
        </is>
      </c>
      <c r="E452" t="inlineStr">
        <is>
          <t>【특징】맑은색, 군내無, 살이 도톰하고 수분함량 20%미만</t>
        </is>
      </c>
      <c r="F452" t="inlineStr"/>
      <c r="G452" t="n">
        <v>7690</v>
      </c>
      <c r="H452" t="inlineStr">
        <is>
          <t xml:space="preserve"> - </t>
        </is>
      </c>
    </row>
    <row r="453">
      <c r="A453" t="inlineStr"/>
      <c r="B453" t="inlineStr">
        <is>
          <t xml:space="preserve">  황태채</t>
        </is>
      </c>
      <c r="C453" t="inlineStr">
        <is>
          <t>러시아</t>
        </is>
      </c>
      <c r="D453" t="inlineStr">
        <is>
          <t>kg</t>
        </is>
      </c>
      <c r="E453" t="inlineStr">
        <is>
          <t>【특징】맑은색, 군내無, 살이 도톰하고 수분함량 20%미만</t>
        </is>
      </c>
      <c r="F453" t="inlineStr"/>
      <c r="G453" t="n">
        <v>63850</v>
      </c>
      <c r="H453" t="inlineStr">
        <is>
          <t xml:space="preserve"> - </t>
        </is>
      </c>
    </row>
    <row r="454">
      <c r="A454" t="inlineStr"/>
      <c r="B454" t="inlineStr">
        <is>
          <t xml:space="preserve">  황태채</t>
        </is>
      </c>
      <c r="C454" t="inlineStr">
        <is>
          <t>러시아</t>
        </is>
      </c>
      <c r="D454" t="inlineStr">
        <is>
          <t>500g</t>
        </is>
      </c>
      <c r="E454" t="inlineStr">
        <is>
          <t>【특징】맑은색, 군내無, 살이 도톰하고 수분함량 20%미만</t>
        </is>
      </c>
      <c r="F454" t="inlineStr"/>
      <c r="G454" t="n">
        <v>32310</v>
      </c>
      <c r="H454" t="inlineStr">
        <is>
          <t xml:space="preserve"> - </t>
        </is>
      </c>
    </row>
    <row r="455">
      <c r="A455" t="inlineStr"/>
      <c r="B455" t="inlineStr">
        <is>
          <t xml:space="preserve">  황태채</t>
        </is>
      </c>
      <c r="C455" t="inlineStr">
        <is>
          <t>러시아</t>
        </is>
      </c>
      <c r="D455" t="inlineStr">
        <is>
          <t>400g</t>
        </is>
      </c>
      <c r="E455" t="inlineStr">
        <is>
          <t>【특징】맑은색, 군내無, 살이 도톰하고 수분함량 20%미만</t>
        </is>
      </c>
      <c r="F455" t="inlineStr"/>
      <c r="G455" t="n">
        <v>26150</v>
      </c>
      <c r="H455" t="inlineStr">
        <is>
          <t xml:space="preserve"> - </t>
        </is>
      </c>
    </row>
    <row r="456">
      <c r="A456" t="inlineStr"/>
      <c r="B456" t="inlineStr">
        <is>
          <t xml:space="preserve">  황태채</t>
        </is>
      </c>
      <c r="C456" t="inlineStr">
        <is>
          <t>러시아</t>
        </is>
      </c>
      <c r="D456" t="inlineStr">
        <is>
          <t>300g</t>
        </is>
      </c>
      <c r="E456" t="inlineStr">
        <is>
          <t>【특징】맑은색, 군내無, 살이 도톰하고 수분함량 20%미만</t>
        </is>
      </c>
      <c r="F456" t="inlineStr"/>
      <c r="G456" t="n">
        <v>20000</v>
      </c>
      <c r="H456" t="inlineStr">
        <is>
          <t xml:space="preserve"> - </t>
        </is>
      </c>
    </row>
    <row r="457">
      <c r="A457" t="inlineStr"/>
      <c r="B457" t="inlineStr">
        <is>
          <t xml:space="preserve">  황태채</t>
        </is>
      </c>
      <c r="C457" t="inlineStr">
        <is>
          <t>러시아</t>
        </is>
      </c>
      <c r="D457" t="inlineStr">
        <is>
          <t>200g</t>
        </is>
      </c>
      <c r="E457" t="inlineStr">
        <is>
          <t>【특징】맑은색, 군내無, 살이 도톰하고 수분함량 20%미만</t>
        </is>
      </c>
      <c r="F457" t="inlineStr"/>
      <c r="G457" t="n">
        <v>13850</v>
      </c>
      <c r="H457" t="inlineStr">
        <is>
          <t xml:space="preserve"> - </t>
        </is>
      </c>
    </row>
    <row r="458">
      <c r="A458" t="inlineStr"/>
      <c r="B458" t="inlineStr">
        <is>
          <t xml:space="preserve">  황태채</t>
        </is>
      </c>
      <c r="C458" t="inlineStr">
        <is>
          <t>러시아</t>
        </is>
      </c>
      <c r="D458" t="inlineStr">
        <is>
          <t>100g</t>
        </is>
      </c>
      <c r="E458" t="inlineStr">
        <is>
          <t>【특징】맑은색, 군내無, 살이 도톰하고 수분함량 20%미만</t>
        </is>
      </c>
      <c r="F458" t="inlineStr"/>
      <c r="G458" t="n">
        <v>7690</v>
      </c>
      <c r="H458" t="inlineStr">
        <is>
          <t xml:space="preserve"> - </t>
        </is>
      </c>
    </row>
    <row r="459">
      <c r="A459" t="inlineStr"/>
      <c r="B459" t="inlineStr">
        <is>
          <t xml:space="preserve">  뱅어포 </t>
        </is>
      </c>
      <c r="C459" t="inlineStr">
        <is>
          <t>국산
(서해안)</t>
        </is>
      </c>
      <c r="D459" t="inlineStr">
        <is>
          <t>속</t>
        </is>
      </c>
      <c r="E459" t="inlineStr">
        <is>
          <t>【규격】(20×28, ±140g) 10장/속
【용도】조림용,구이용,볶음용</t>
        </is>
      </c>
      <c r="F459" t="inlineStr"/>
      <c r="G459" t="inlineStr">
        <is>
          <t>품절</t>
        </is>
      </c>
      <c r="H459" t="inlineStr">
        <is>
          <t xml:space="preserve"> - </t>
        </is>
      </c>
    </row>
    <row r="460">
      <c r="A460" t="inlineStr">
        <is>
          <t>건버섯류</t>
        </is>
      </c>
      <c r="B460" t="inlineStr">
        <is>
          <t xml:space="preserve">  뱅어포사각  </t>
        </is>
      </c>
      <c r="C460" t="inlineStr">
        <is>
          <t>국산
(서해안)</t>
        </is>
      </c>
      <c r="D460" t="inlineStr">
        <is>
          <t>kg</t>
        </is>
      </c>
      <c r="E460" t="inlineStr">
        <is>
          <t>【규격】4cm×4cm절단 (±1100~1300조각/kg)
【용도】조림용, 구이용, 볶음용</t>
        </is>
      </c>
      <c r="F460" t="inlineStr"/>
      <c r="G460" t="inlineStr">
        <is>
          <t>품절</t>
        </is>
      </c>
      <c r="H460" t="inlineStr">
        <is>
          <t xml:space="preserve"> - </t>
        </is>
      </c>
    </row>
    <row r="461">
      <c r="A461" t="inlineStr"/>
      <c r="B461" t="inlineStr">
        <is>
          <t xml:space="preserve">  건목이버섯</t>
        </is>
      </c>
      <c r="C461" t="inlineStr">
        <is>
          <t>중국산</t>
        </is>
      </c>
      <c r="D461" t="inlineStr">
        <is>
          <t>kg</t>
        </is>
      </c>
      <c r="E461" t="inlineStr">
        <is>
          <t>【특징】살이 두텁고 단단한 것</t>
        </is>
      </c>
      <c r="F461" t="inlineStr"/>
      <c r="G461" t="n">
        <v>42310</v>
      </c>
      <c r="H461" t="inlineStr">
        <is>
          <t xml:space="preserve"> - </t>
        </is>
      </c>
    </row>
    <row r="462">
      <c r="A462" t="inlineStr"/>
      <c r="B462" t="inlineStr">
        <is>
          <t xml:space="preserve">  건목이버섯</t>
        </is>
      </c>
      <c r="C462" t="inlineStr">
        <is>
          <t>중국산</t>
        </is>
      </c>
      <c r="D462" t="inlineStr">
        <is>
          <t>500g</t>
        </is>
      </c>
      <c r="E462" t="inlineStr">
        <is>
          <t>【특징】살이 두텁고 단단한 것</t>
        </is>
      </c>
      <c r="F462" t="inlineStr"/>
      <c r="G462" t="n">
        <v>22000</v>
      </c>
      <c r="H462" t="inlineStr">
        <is>
          <t xml:space="preserve"> - </t>
        </is>
      </c>
    </row>
    <row r="463">
      <c r="A463" t="inlineStr"/>
      <c r="B463" t="inlineStr">
        <is>
          <t xml:space="preserve">  건목이버섯</t>
        </is>
      </c>
      <c r="C463" t="inlineStr">
        <is>
          <t>중국산</t>
        </is>
      </c>
      <c r="D463" t="inlineStr">
        <is>
          <t>400g</t>
        </is>
      </c>
      <c r="E463" t="inlineStr">
        <is>
          <t>【특징】살이 두텁고 단단한 것</t>
        </is>
      </c>
      <c r="F463" t="inlineStr"/>
      <c r="G463" t="n">
        <v>17850</v>
      </c>
      <c r="H463" t="inlineStr">
        <is>
          <t xml:space="preserve"> - </t>
        </is>
      </c>
    </row>
    <row r="464">
      <c r="A464" t="inlineStr"/>
      <c r="B464" t="inlineStr">
        <is>
          <t xml:space="preserve">  건목이버섯</t>
        </is>
      </c>
      <c r="C464" t="inlineStr">
        <is>
          <t>중국산</t>
        </is>
      </c>
      <c r="D464" t="inlineStr">
        <is>
          <t>300g</t>
        </is>
      </c>
      <c r="E464" t="inlineStr">
        <is>
          <t>【특징】살이 두텁고 단단한 것</t>
        </is>
      </c>
      <c r="F464" t="inlineStr"/>
      <c r="G464" t="n">
        <v>13850</v>
      </c>
      <c r="H464" t="inlineStr">
        <is>
          <t xml:space="preserve"> - </t>
        </is>
      </c>
    </row>
    <row r="465">
      <c r="A465" t="inlineStr"/>
      <c r="B465" t="inlineStr">
        <is>
          <t xml:space="preserve">  건목이버섯</t>
        </is>
      </c>
      <c r="C465" t="inlineStr">
        <is>
          <t>중국산</t>
        </is>
      </c>
      <c r="D465" t="inlineStr">
        <is>
          <t>200g</t>
        </is>
      </c>
      <c r="E465" t="inlineStr">
        <is>
          <t>【특징】살이 두텁고 단단한 것</t>
        </is>
      </c>
      <c r="F465" t="inlineStr"/>
      <c r="G465" t="n">
        <v>9690</v>
      </c>
      <c r="H465" t="inlineStr">
        <is>
          <t xml:space="preserve"> - </t>
        </is>
      </c>
    </row>
    <row r="466">
      <c r="A466" t="inlineStr"/>
      <c r="B466" t="inlineStr">
        <is>
          <t xml:space="preserve">  건목이버섯</t>
        </is>
      </c>
      <c r="C466" t="inlineStr">
        <is>
          <t>중국산</t>
        </is>
      </c>
      <c r="D466" t="inlineStr">
        <is>
          <t>100g</t>
        </is>
      </c>
      <c r="E466" t="inlineStr">
        <is>
          <t>【특징】살이 두텁고 단단한 것</t>
        </is>
      </c>
      <c r="F466" t="inlineStr"/>
      <c r="G466" t="n">
        <v>5690</v>
      </c>
      <c r="H466" t="inlineStr">
        <is>
          <t xml:space="preserve"> - </t>
        </is>
      </c>
    </row>
    <row r="467">
      <c r="A467" t="inlineStr"/>
      <c r="B467" t="inlineStr">
        <is>
          <t xml:space="preserve">  건표고버섯(국산)</t>
        </is>
      </c>
      <c r="C467" t="inlineStr">
        <is>
          <t>국산</t>
        </is>
      </c>
      <c r="D467" t="inlineStr">
        <is>
          <t>kg</t>
        </is>
      </c>
      <c r="E467" t="inlineStr">
        <is>
          <t>【특징】갓이 피지 않은 상고,향고</t>
        </is>
      </c>
      <c r="F467" t="inlineStr"/>
      <c r="G467" t="n">
        <v>90150</v>
      </c>
      <c r="H467" t="inlineStr">
        <is>
          <t xml:space="preserve"> - </t>
        </is>
      </c>
    </row>
    <row r="468">
      <c r="A468" t="inlineStr"/>
      <c r="B468" t="inlineStr">
        <is>
          <t xml:space="preserve">  건표고버섯(수입산)</t>
        </is>
      </c>
      <c r="C468" t="inlineStr">
        <is>
          <t>중국산</t>
        </is>
      </c>
      <c r="D468" t="inlineStr">
        <is>
          <t>kg</t>
        </is>
      </c>
      <c r="E468" t="inlineStr">
        <is>
          <t>【특징】갓이 피지 않은 상고</t>
        </is>
      </c>
      <c r="F468" t="inlineStr"/>
      <c r="G468" t="n">
        <v>44150</v>
      </c>
      <c r="H468" t="inlineStr">
        <is>
          <t xml:space="preserve"> - </t>
        </is>
      </c>
    </row>
    <row r="469">
      <c r="A469" t="inlineStr">
        <is>
          <t>자연
조미료</t>
        </is>
      </c>
      <c r="B469" t="inlineStr">
        <is>
          <t xml:space="preserve">  건표고슬라이스   </t>
        </is>
      </c>
      <c r="C469" t="inlineStr">
        <is>
          <t>중국산</t>
        </is>
      </c>
      <c r="D469" t="inlineStr">
        <is>
          <t>kg</t>
        </is>
      </c>
      <c r="E469" t="inlineStr">
        <is>
          <t>【규격】±0.5 cm  채작업</t>
        </is>
      </c>
      <c r="F469" t="inlineStr"/>
      <c r="G469" t="n">
        <v>40000</v>
      </c>
      <c r="H469" t="inlineStr">
        <is>
          <t xml:space="preserve"> - </t>
        </is>
      </c>
    </row>
    <row r="470">
      <c r="A470" t="inlineStr"/>
      <c r="B470" t="inlineStr">
        <is>
          <t xml:space="preserve">  멸치분말(가루)</t>
        </is>
      </c>
      <c r="C470" t="inlineStr">
        <is>
          <t>국산
(남해안)</t>
        </is>
      </c>
      <c r="D470" t="inlineStr">
        <is>
          <t>300g</t>
        </is>
      </c>
      <c r="E470" t="inlineStr">
        <is>
          <t>【특징】내장제거한 멸치, 무방부제, 무색소</t>
        </is>
      </c>
      <c r="F470" t="inlineStr"/>
      <c r="G470" t="n">
        <v>29650</v>
      </c>
      <c r="H470" t="inlineStr">
        <is>
          <t xml:space="preserve"> - </t>
        </is>
      </c>
    </row>
    <row r="471">
      <c r="A471" t="inlineStr"/>
      <c r="B471" t="inlineStr">
        <is>
          <t xml:space="preserve">  새우분말(가루)</t>
        </is>
      </c>
      <c r="C471" t="inlineStr">
        <is>
          <t>국산
(남해안)</t>
        </is>
      </c>
      <c r="D471" t="inlineStr">
        <is>
          <t>250g</t>
        </is>
      </c>
      <c r="E471" t="inlineStr">
        <is>
          <t>【특징】국산홍새우 완전 건조 후 분말처리</t>
        </is>
      </c>
      <c r="F471" t="inlineStr"/>
      <c r="G471" t="n">
        <v>16000</v>
      </c>
      <c r="H471" t="inlineStr">
        <is>
          <t xml:space="preserve"> - </t>
        </is>
      </c>
    </row>
    <row r="472">
      <c r="A472" t="inlineStr">
        <is>
          <t>가쓰오
부시류</t>
        </is>
      </c>
      <c r="B472" t="inlineStr">
        <is>
          <t xml:space="preserve">  표고분말(가루)</t>
        </is>
      </c>
      <c r="C472" t="inlineStr">
        <is>
          <t>국산(충남)</t>
        </is>
      </c>
      <c r="D472" t="inlineStr">
        <is>
          <t>150g</t>
        </is>
      </c>
      <c r="E472" t="inlineStr">
        <is>
          <t>【특징】국산 건표고버섯을 건조 후 분말처리</t>
        </is>
      </c>
      <c r="F472" t="inlineStr"/>
      <c r="G472" t="n">
        <v>16820</v>
      </c>
      <c r="H472" t="inlineStr">
        <is>
          <t xml:space="preserve"> - </t>
        </is>
      </c>
    </row>
    <row r="473">
      <c r="A473" t="inlineStr"/>
      <c r="B473" t="inlineStr">
        <is>
          <t xml:space="preserve">  가쓰오다시(과립)</t>
        </is>
      </c>
      <c r="C473" t="inlineStr">
        <is>
          <t>원양산(태평양)
(국내가공)</t>
        </is>
      </c>
      <c r="D473" t="inlineStr">
        <is>
          <t>kg</t>
        </is>
      </c>
      <c r="E473" t="inlineStr">
        <is>
          <t>【규격】kg/300인분 【특징】 훈연다랑어 과립
【성분함량】가다랑어분말10%, 유당 등</t>
        </is>
      </c>
      <c r="F473" t="inlineStr"/>
      <c r="G473" t="n">
        <v>23850</v>
      </c>
      <c r="H473" t="inlineStr">
        <is>
          <t xml:space="preserve"> - </t>
        </is>
      </c>
    </row>
    <row r="474">
      <c r="A474" t="inlineStr"/>
      <c r="B474" t="inlineStr">
        <is>
          <t xml:space="preserve">  가쓰오부시(200g)
  판매단위:Box(200g*10봉)</t>
        </is>
      </c>
      <c r="C474" t="inlineStr">
        <is>
          <t>인도네시아산
(국내가공)</t>
        </is>
      </c>
      <c r="D474" t="inlineStr">
        <is>
          <t>봉</t>
        </is>
      </c>
      <c r="E474" t="inlineStr">
        <is>
          <t>【특징】6개월 훈연한 고품질 가다랑어 슬라이스</t>
        </is>
      </c>
      <c r="F474" t="inlineStr"/>
      <c r="G474" t="n">
        <v>10770</v>
      </c>
      <c r="H474" t="inlineStr">
        <is>
          <t xml:space="preserve"> - </t>
        </is>
      </c>
    </row>
    <row r="475">
      <c r="A475" t="inlineStr"/>
      <c r="B475" t="inlineStr"/>
      <c r="C475" t="inlineStr"/>
      <c r="D475" t="inlineStr">
        <is>
          <t>box</t>
        </is>
      </c>
      <c r="E475" t="inlineStr"/>
      <c r="F475" t="inlineStr"/>
      <c r="G475" t="n">
        <v>107690</v>
      </c>
      <c r="H475" t="inlineStr">
        <is>
          <t xml:space="preserve"> - </t>
        </is>
      </c>
    </row>
    <row r="476">
      <c r="A476" t="inlineStr"/>
      <c r="B476" t="inlineStr">
        <is>
          <t xml:space="preserve">  가쓰오부시(500g)</t>
        </is>
      </c>
      <c r="C476" t="inlineStr">
        <is>
          <t>인도네시아산
(국내가공)</t>
        </is>
      </c>
      <c r="D476" t="inlineStr">
        <is>
          <t>봉</t>
        </is>
      </c>
      <c r="E476" t="inlineStr">
        <is>
          <t>【특징】6개월 훈연한 고품질 가다랑어 슬라이스</t>
        </is>
      </c>
      <c r="F476" t="inlineStr"/>
      <c r="G476" t="n">
        <v>22770</v>
      </c>
      <c r="H476" t="inlineStr">
        <is>
          <t xml:space="preserve"> - </t>
        </is>
      </c>
    </row>
    <row r="477">
      <c r="A477" t="inlineStr"/>
      <c r="B477" t="inlineStr">
        <is>
          <t xml:space="preserve">  가쓰오부시(고명용)-200g</t>
        </is>
      </c>
      <c r="C477" t="inlineStr">
        <is>
          <t>필리핀
(국내가공)</t>
        </is>
      </c>
      <c r="D477" t="inlineStr">
        <is>
          <t>봉</t>
        </is>
      </c>
      <c r="E477" t="inlineStr">
        <is>
          <t>【규격】200g당 1봉
【특징】6개월 훈연한 고품질 가다랑어 슬라이스, 고명용</t>
        </is>
      </c>
      <c r="F477" t="inlineStr"/>
      <c r="G477" t="n">
        <v>13540</v>
      </c>
      <c r="H477" t="inlineStr">
        <is>
          <t xml:space="preserve"> - </t>
        </is>
      </c>
    </row>
    <row r="478">
      <c r="A478" t="inlineStr">
        <is>
          <t>견과
.
견과류</t>
        </is>
      </c>
      <c r="B478" t="inlineStr">
        <is>
          <t xml:space="preserve">  가쓰오부시(고명용)-500g</t>
        </is>
      </c>
      <c r="C478" t="inlineStr">
        <is>
          <t>필리핀
(국내가공)</t>
        </is>
      </c>
      <c r="D478" t="inlineStr">
        <is>
          <t>봉</t>
        </is>
      </c>
      <c r="E478" t="inlineStr">
        <is>
          <t>【규격】500g당 1봉
【특징】6개월 훈연한 고품질 가다랑어 슬라이스, 고명용</t>
        </is>
      </c>
      <c r="F478" t="inlineStr"/>
      <c r="G478" t="n">
        <v>27230</v>
      </c>
      <c r="H478" t="inlineStr">
        <is>
          <t xml:space="preserve"> - </t>
        </is>
      </c>
    </row>
    <row r="479">
      <c r="A479" t="inlineStr"/>
      <c r="B479" t="inlineStr">
        <is>
          <t xml:space="preserve">  컷팅호두(1/2)</t>
        </is>
      </c>
      <c r="C479" t="inlineStr">
        <is>
          <t>미국</t>
        </is>
      </c>
      <c r="D479" t="inlineStr">
        <is>
          <t>kg</t>
        </is>
      </c>
      <c r="E479" t="inlineStr">
        <is>
          <t>【특징】무가미, 호두를 1/2 조각 낸 고소한 제품</t>
        </is>
      </c>
      <c r="F479" t="inlineStr"/>
      <c r="G479" t="n">
        <v>30460</v>
      </c>
      <c r="H479" t="inlineStr">
        <is>
          <t xml:space="preserve"> - </t>
        </is>
      </c>
    </row>
    <row r="480">
      <c r="A480" t="inlineStr"/>
      <c r="B480" t="inlineStr">
        <is>
          <t xml:space="preserve">  컷팅호두(1/4)</t>
        </is>
      </c>
      <c r="C480" t="inlineStr">
        <is>
          <t>미국</t>
        </is>
      </c>
      <c r="D480" t="inlineStr">
        <is>
          <t>kg</t>
        </is>
      </c>
      <c r="E480" t="inlineStr">
        <is>
          <t>【특징】무가미, 호두를 1/4 조각 낸 고소한 제품</t>
        </is>
      </c>
      <c r="F480" t="inlineStr"/>
      <c r="G480" t="n">
        <v>22150</v>
      </c>
      <c r="H480" t="inlineStr">
        <is>
          <t xml:space="preserve"> - </t>
        </is>
      </c>
    </row>
    <row r="481">
      <c r="A481" t="inlineStr"/>
      <c r="B481" t="inlineStr">
        <is>
          <t xml:space="preserve">  아몬드슬라이스</t>
        </is>
      </c>
      <c r="C481" t="inlineStr">
        <is>
          <t>미국</t>
        </is>
      </c>
      <c r="D481" t="inlineStr">
        <is>
          <t>kg</t>
        </is>
      </c>
      <c r="E481" t="inlineStr">
        <is>
          <t>【특징】생아몬드 무가미, 슬라이스</t>
        </is>
      </c>
      <c r="F481" t="inlineStr"/>
      <c r="G481" t="n">
        <v>24310</v>
      </c>
      <c r="H481" t="inlineStr">
        <is>
          <t xml:space="preserve"> - </t>
        </is>
      </c>
    </row>
    <row r="482">
      <c r="A482" t="inlineStr"/>
      <c r="B482" t="inlineStr">
        <is>
          <t xml:space="preserve">  캘리포니아 건포도</t>
        </is>
      </c>
      <c r="C482" t="inlineStr">
        <is>
          <t>미국</t>
        </is>
      </c>
      <c r="D482" t="inlineStr">
        <is>
          <t>kg</t>
        </is>
      </c>
      <c r="E482" t="inlineStr">
        <is>
          <t>【성분함량】건포도 99.5%, 식물성기름 0.5%</t>
        </is>
      </c>
      <c r="F482" t="inlineStr"/>
      <c r="G482" t="n">
        <v>15230</v>
      </c>
      <c r="H482" t="inlineStr">
        <is>
          <t xml:space="preserve"> - </t>
        </is>
      </c>
    </row>
    <row r="483">
      <c r="A483" t="inlineStr"/>
      <c r="B483" t="inlineStr">
        <is>
          <t xml:space="preserve">  통아몬드</t>
        </is>
      </c>
      <c r="C483" t="inlineStr">
        <is>
          <t>미국</t>
        </is>
      </c>
      <c r="D483" t="inlineStr">
        <is>
          <t>kg</t>
        </is>
      </c>
      <c r="E483" t="inlineStr">
        <is>
          <t>【특징】생아몬드 무가미</t>
        </is>
      </c>
      <c r="F483" t="inlineStr"/>
      <c r="G483" t="n">
        <v>23850</v>
      </c>
      <c r="H483" t="inlineStr">
        <is>
          <t xml:space="preserve"> - </t>
        </is>
      </c>
    </row>
    <row r="484">
      <c r="A484" t="inlineStr">
        <is>
          <t>해초류</t>
        </is>
      </c>
      <c r="B484" t="inlineStr">
        <is>
          <t xml:space="preserve">  해바라기씨</t>
        </is>
      </c>
      <c r="C484" t="inlineStr">
        <is>
          <t>중국,
불가리아산</t>
        </is>
      </c>
      <c r="D484" t="inlineStr">
        <is>
          <t>kg</t>
        </is>
      </c>
      <c r="E484" t="inlineStr">
        <is>
          <t>【특징】생해바라기씨 무가미</t>
        </is>
      </c>
      <c r="F484" t="inlineStr"/>
      <c r="G484" t="n">
        <v>11080</v>
      </c>
      <c r="H484" t="inlineStr">
        <is>
          <t xml:space="preserve"> - </t>
        </is>
      </c>
    </row>
    <row r="485">
      <c r="A485" t="inlineStr"/>
      <c r="B485" t="inlineStr">
        <is>
          <t xml:space="preserve">  청청 자연 담은 건해초</t>
        </is>
      </c>
      <c r="C485" t="inlineStr">
        <is>
          <t>제주+수입산</t>
        </is>
      </c>
      <c r="D485" t="inlineStr">
        <is>
          <t>100g</t>
        </is>
      </c>
      <c r="E485" t="inlineStr">
        <is>
          <t>【규 격】100g/30인분【특 징】해초 9가지로 구성
【성분함량】미역(국산)30%, 미역줄기(국산)25%, 다시마(국산)10%, 한천, (국산)5%, 세모가사리(국산)4%,진두발적색(일본)5%, 진두 발황색(일본)3%, 불등가사리(국산)3%, 돌가사리적색(레)15%
                   *분말의경우 김과 파래첨가</t>
        </is>
      </c>
      <c r="F485" t="inlineStr"/>
      <c r="G485" t="n">
        <v>20000</v>
      </c>
      <c r="H485" t="inlineStr">
        <is>
          <t xml:space="preserve"> - </t>
        </is>
      </c>
    </row>
    <row r="486">
      <c r="A486" t="inlineStr"/>
      <c r="B486" t="inlineStr">
        <is>
          <t xml:space="preserve">  생해초(냉장)</t>
        </is>
      </c>
      <c r="C486" t="inlineStr">
        <is>
          <t>제주+수입산</t>
        </is>
      </c>
      <c r="D486" t="inlineStr">
        <is>
          <t>kg</t>
        </is>
      </c>
      <c r="E486" t="inlineStr">
        <is>
          <t>【규격】kg/30인분 【성분함량】건해초와 동일
【특징】건해초 9가지를 물에 불려 가공</t>
        </is>
      </c>
      <c r="F486" t="inlineStr"/>
      <c r="G486" t="n">
        <v>24620</v>
      </c>
      <c r="H486" t="inlineStr">
        <is>
          <t xml:space="preserve"> - </t>
        </is>
      </c>
    </row>
    <row r="487">
      <c r="A487" t="inlineStr"/>
      <c r="B487" t="inlineStr">
        <is>
          <t xml:space="preserve">  염장모듬해초</t>
        </is>
      </c>
      <c r="C487" t="inlineStr">
        <is>
          <t>국산
(남해안)</t>
        </is>
      </c>
      <c r="D487" t="inlineStr">
        <is>
          <t>kg</t>
        </is>
      </c>
      <c r="E487" t="inlineStr">
        <is>
          <t>【특징】해초 8가지로 구성된 염장해초
【성분함량】채다시마(국산)33%,꼬시래기(국산)20%,  톳(국산)12%,
             갈래곰보(국산)10%,한천(국산)7%,세모가사리(국산)7%,
             불등가사리(국산)7%,미역(국산)3%, 소금2%</t>
        </is>
      </c>
      <c r="F487" t="inlineStr"/>
      <c r="G487" t="n">
        <v>16150</v>
      </c>
      <c r="H487" t="inlineStr">
        <is>
          <t xml:space="preserve"> - </t>
        </is>
      </c>
    </row>
    <row r="488">
      <c r="A488" t="inlineStr"/>
      <c r="B488" t="inlineStr">
        <is>
          <t xml:space="preserve">  염장미역줄기</t>
        </is>
      </c>
      <c r="C488" t="inlineStr">
        <is>
          <t>국산</t>
        </is>
      </c>
      <c r="D488" t="inlineStr">
        <is>
          <t>kg</t>
        </is>
      </c>
      <c r="E488" t="inlineStr">
        <is>
          <t>【특징】자숙, 염장처리 절단하여 사용</t>
        </is>
      </c>
      <c r="F488" t="inlineStr"/>
      <c r="G488" t="n">
        <v>4150</v>
      </c>
      <c r="H488" t="inlineStr">
        <is>
          <t xml:space="preserve"> - </t>
        </is>
      </c>
    </row>
    <row r="489">
      <c r="A489" t="inlineStr"/>
      <c r="B489" t="inlineStr">
        <is>
          <t xml:space="preserve">  염장다시마채</t>
        </is>
      </c>
      <c r="C489" t="inlineStr">
        <is>
          <t>국산</t>
        </is>
      </c>
      <c r="D489" t="inlineStr">
        <is>
          <t>kg</t>
        </is>
      </c>
      <c r="E489" t="inlineStr">
        <is>
          <t>【특징】자숙, 염장처리 채로 절단하여 사용</t>
        </is>
      </c>
      <c r="F489" t="inlineStr"/>
      <c r="G489" t="n">
        <v>4150</v>
      </c>
      <c r="H489" t="inlineStr">
        <is>
          <t xml:space="preserve"> - </t>
        </is>
      </c>
    </row>
    <row r="490">
      <c r="A490" t="inlineStr"/>
      <c r="B490" t="inlineStr">
        <is>
          <t xml:space="preserve">  쌈다시마</t>
        </is>
      </c>
      <c r="C490" t="inlineStr">
        <is>
          <t>국산</t>
        </is>
      </c>
      <c r="D490" t="inlineStr">
        <is>
          <t>kg</t>
        </is>
      </c>
      <c r="E490" t="inlineStr">
        <is>
          <t>【특징】자숙, 염장처리 절단하여 사용</t>
        </is>
      </c>
      <c r="F490" t="inlineStr"/>
      <c r="G490" t="n">
        <v>4000</v>
      </c>
      <c r="H490" t="inlineStr">
        <is>
          <t xml:space="preserve"> - </t>
        </is>
      </c>
    </row>
    <row r="491">
      <c r="A491" t="inlineStr"/>
      <c r="B491" t="inlineStr">
        <is>
          <t xml:space="preserve">  꼬시래기</t>
        </is>
      </c>
      <c r="C491" t="inlineStr">
        <is>
          <t>국산(남해안)</t>
        </is>
      </c>
      <c r="D491" t="inlineStr">
        <is>
          <t>kg</t>
        </is>
      </c>
      <c r="E491" t="inlineStr">
        <is>
          <t>【특징】자숙, 염장처리 절단하여 사용</t>
        </is>
      </c>
      <c r="F491" t="inlineStr"/>
      <c r="G491" t="n">
        <v>4310</v>
      </c>
      <c r="H491" t="inlineStr">
        <is>
          <t xml:space="preserve"> - </t>
        </is>
      </c>
    </row>
    <row r="492">
      <c r="A492" t="inlineStr"/>
      <c r="B492" t="inlineStr">
        <is>
          <t xml:space="preserve">  쇠미역</t>
        </is>
      </c>
      <c r="C492" t="inlineStr">
        <is>
          <t>국산(남해안)</t>
        </is>
      </c>
      <c r="D492" t="inlineStr">
        <is>
          <t>kg</t>
        </is>
      </c>
      <c r="E492" t="inlineStr">
        <is>
          <t>【특징】자숙, 염장처리 절단하여 사용</t>
        </is>
      </c>
      <c r="F492" t="inlineStr"/>
      <c r="G492" t="n">
        <v>7690</v>
      </c>
      <c r="H492" t="inlineStr">
        <is>
          <t xml:space="preserve"> - </t>
        </is>
      </c>
    </row>
    <row r="493">
      <c r="A493" t="inlineStr">
        <is>
          <t>기타류</t>
        </is>
      </c>
      <c r="B493" t="inlineStr">
        <is>
          <t xml:space="preserve">  염장톳</t>
        </is>
      </c>
      <c r="C493" t="inlineStr">
        <is>
          <t>국산(남해안)</t>
        </is>
      </c>
      <c r="D493" t="inlineStr">
        <is>
          <t>kg</t>
        </is>
      </c>
      <c r="E493" t="inlineStr">
        <is>
          <t>【특징】자숙, 염장처리 절단하여 사용</t>
        </is>
      </c>
      <c r="F493" t="inlineStr"/>
      <c r="G493" t="n">
        <v>9080</v>
      </c>
      <c r="H493" t="inlineStr">
        <is>
          <t xml:space="preserve"> - </t>
        </is>
      </c>
    </row>
    <row r="494">
      <c r="A494" t="inlineStr"/>
      <c r="B494" t="inlineStr">
        <is>
          <t xml:space="preserve">  건홍합</t>
        </is>
      </c>
      <c r="C494" t="inlineStr">
        <is>
          <t>국산(남해안)</t>
        </is>
      </c>
      <c r="D494" t="inlineStr">
        <is>
          <t>kg</t>
        </is>
      </c>
      <c r="E494" t="inlineStr">
        <is>
          <t>【특징】분홍색으로 살이 오른 담치 건조</t>
        </is>
      </c>
      <c r="F494" t="inlineStr"/>
      <c r="G494" t="n">
        <v>56770</v>
      </c>
      <c r="H494" t="inlineStr">
        <is>
          <t xml:space="preserve"> - </t>
        </is>
      </c>
    </row>
    <row r="495">
      <c r="A495" t="inlineStr"/>
      <c r="B495" t="inlineStr">
        <is>
          <t xml:space="preserve">  건꼴뚜기</t>
        </is>
      </c>
      <c r="C495" t="inlineStr">
        <is>
          <t>국산(남해안)</t>
        </is>
      </c>
      <c r="D495" t="inlineStr">
        <is>
          <t>kg</t>
        </is>
      </c>
      <c r="E495" t="inlineStr">
        <is>
          <t>【특징】참꼴뚜기 선별수작업, 먹없음
【규격】크기 약 3~4cm</t>
        </is>
      </c>
      <c r="F495" t="inlineStr"/>
      <c r="G495" t="n">
        <v>71540</v>
      </c>
      <c r="H495" t="inlineStr">
        <is>
          <t xml:space="preserve"> - </t>
        </is>
      </c>
    </row>
    <row r="496">
      <c r="A496" t="inlineStr"/>
      <c r="B496" t="inlineStr">
        <is>
          <t xml:space="preserve">  해파리</t>
        </is>
      </c>
      <c r="C496" t="inlineStr">
        <is>
          <t>태국(국내가공)</t>
        </is>
      </c>
      <c r="D496" t="inlineStr">
        <is>
          <t>kg</t>
        </is>
      </c>
      <c r="E496" t="inlineStr">
        <is>
          <t>【규격】해파리100%
【용도】해파리겨자채, 냉채 등에 응용   kg단위 발주</t>
        </is>
      </c>
      <c r="F496" t="inlineStr"/>
      <c r="G496" t="n">
        <v>12150</v>
      </c>
      <c r="H496" t="inlineStr">
        <is>
          <t xml:space="preserve"> - </t>
        </is>
      </c>
    </row>
    <row r="497">
      <c r="A497" t="inlineStr"/>
      <c r="B497" t="inlineStr">
        <is>
          <t xml:space="preserve">  깐완두콩-냉동(2023년산)</t>
        </is>
      </c>
      <c r="C497" t="inlineStr">
        <is>
          <t>국내산</t>
        </is>
      </c>
      <c r="D497" t="inlineStr">
        <is>
          <t>kg</t>
        </is>
      </c>
      <c r="E497" t="inlineStr">
        <is>
          <t>【특징】 2023년산 햇 완두콩 껍질제거, 급속동결</t>
        </is>
      </c>
      <c r="F497" t="inlineStr"/>
      <c r="G497" t="n">
        <v>23080</v>
      </c>
      <c r="H497" t="inlineStr">
        <is>
          <t xml:space="preserve"> - </t>
        </is>
      </c>
    </row>
  </sheetData>
  <hyperlinks>
    <hyperlink ref="A2" r:id="rId1"/>
  </hyperlinks>
  <pageMargins left="0.75" right="0.75" top="1" bottom="1" header="0.5" footer="0.5"/>
</worksheet>
</file>

<file path=xl/worksheets/sheet28.xml><?xml version="1.0" encoding="utf-8"?>
<worksheet xmlns:r="http://schemas.openxmlformats.org/officeDocument/2006/relationships" xmlns="http://schemas.openxmlformats.org/spreadsheetml/2006/main">
  <sheetPr>
    <outlinePr summaryBelow="1" summaryRight="1"/>
    <pageSetUpPr/>
  </sheetPr>
  <dimension ref="A1:A6"/>
  <sheetViews>
    <sheetView workbookViewId="0">
      <selection activeCell="A1" sqref="A1"/>
    </sheetView>
  </sheetViews>
  <sheetFormatPr baseColWidth="8" defaultRowHeight="15"/>
  <sheetData>
    <row r="1">
      <c r="A1" t="inlineStr">
        <is>
          <t>5833_태강씨푸드_2024년6월+태강씨푸드-추천품목.xls</t>
        </is>
      </c>
    </row>
    <row r="2">
      <c r="A2" t="inlineStr">
        <is>
          <t>https://school062.com/bbs/board.php?bo_table=product_02&amp;wr_id=5833</t>
        </is>
      </c>
    </row>
    <row r="3">
      <c r="A3" s="1" t="inlineStr">
        <is>
          <t>태강씨푸드</t>
        </is>
      </c>
    </row>
    <row r="4">
      <c r="A4" t="inlineStr">
        <is>
          <t>10월 단가표
(2020년 10월)</t>
        </is>
      </c>
    </row>
    <row r="5">
      <c r="A5" t="inlineStr">
        <is>
          <t>전화 : 062-234-2831</t>
        </is>
      </c>
    </row>
    <row r="6">
      <c r="A6" t="inlineStr">
        <is>
          <t>팩스 : 062-234-2833</t>
        </is>
      </c>
    </row>
  </sheetData>
  <hyperlinks>
    <hyperlink ref="A2" r:id="rId1"/>
  </hyperlinks>
  <pageMargins left="0.75" right="0.75" top="1" bottom="1" header="0.5" footer="0.5"/>
</worksheet>
</file>

<file path=xl/worksheets/sheet29.xml><?xml version="1.0" encoding="utf-8"?>
<worksheet xmlns:r="http://schemas.openxmlformats.org/officeDocument/2006/relationships" xmlns="http://schemas.openxmlformats.org/spreadsheetml/2006/main">
  <sheetPr>
    <outlinePr summaryBelow="1" summaryRight="1"/>
    <pageSetUpPr/>
  </sheetPr>
  <dimension ref="A1:I209"/>
  <sheetViews>
    <sheetView workbookViewId="0">
      <selection activeCell="A1" sqref="A1"/>
    </sheetView>
  </sheetViews>
  <sheetFormatPr baseColWidth="8" defaultRowHeight="15"/>
  <sheetData>
    <row r="1">
      <c r="A1" t="inlineStr">
        <is>
          <t>5833_태강씨푸드_2024년6월+태강씨푸드-추천품목.xls</t>
        </is>
      </c>
    </row>
    <row r="2">
      <c r="A2" t="inlineStr">
        <is>
          <t>https://school062.com/bbs/board.php?bo_table=product_02&amp;wr_id=5833</t>
        </is>
      </c>
    </row>
    <row r="3">
      <c r="A3" s="1" t="inlineStr">
        <is>
          <t xml:space="preserve">    * 태강씨푸드 추천품목(6월) *</t>
        </is>
      </c>
      <c r="B3" s="1" t="inlineStr"/>
      <c r="C3" s="1" t="inlineStr"/>
      <c r="D3" s="1" t="inlineStr"/>
      <c r="E3" s="1" t="inlineStr"/>
      <c r="F3" s="1" t="inlineStr"/>
      <c r="G3" s="1" t="inlineStr"/>
      <c r="H3" s="1" t="inlineStr"/>
      <c r="I3" s="1" t="inlineStr"/>
    </row>
    <row r="4">
      <c r="A4" t="inlineStr"/>
      <c r="B4" t="inlineStr"/>
      <c r="C4" t="inlineStr"/>
      <c r="D4" t="inlineStr"/>
      <c r="E4" t="inlineStr"/>
      <c r="F4" t="inlineStr"/>
      <c r="G4" t="inlineStr"/>
      <c r="H4" t="inlineStr">
        <is>
          <t>T(062)234-2831~2   F(062)234-2833</t>
        </is>
      </c>
      <c r="I4" t="inlineStr"/>
    </row>
    <row r="5">
      <c r="A5" t="inlineStr">
        <is>
          <t>품명</t>
        </is>
      </c>
      <c r="B5" t="inlineStr">
        <is>
          <t>규격</t>
        </is>
      </c>
      <c r="C5" t="inlineStr">
        <is>
          <t>용도</t>
        </is>
      </c>
      <c r="D5" t="inlineStr">
        <is>
          <t>단위</t>
        </is>
      </c>
      <c r="E5" t="inlineStr">
        <is>
          <t>개당중량(g)/개수</t>
        </is>
      </c>
      <c r="F5" t="inlineStr">
        <is>
          <t>가격
(원)</t>
        </is>
      </c>
      <c r="G5" t="inlineStr">
        <is>
          <t>원산지</t>
        </is>
      </c>
      <c r="H5" t="inlineStr">
        <is>
          <t xml:space="preserve"> 제품특징</t>
        </is>
      </c>
      <c r="I5" t="inlineStr">
        <is>
          <t>haccp</t>
        </is>
      </c>
    </row>
    <row r="6">
      <c r="A6" t="inlineStr">
        <is>
          <t>피꼬막살</t>
        </is>
      </c>
      <c r="B6" t="inlineStr">
        <is>
          <t>냉동</t>
        </is>
      </c>
      <c r="C6" t="inlineStr">
        <is>
          <t>무침,볶음,탕,튀김,전감등</t>
        </is>
      </c>
      <c r="D6" t="inlineStr">
        <is>
          <t>kg</t>
        </is>
      </c>
      <c r="E6" t="inlineStr">
        <is>
          <t>1kg포장</t>
        </is>
      </c>
      <c r="F6" t="n">
        <v>21500</v>
      </c>
      <c r="G6" t="inlineStr">
        <is>
          <t>보성,벌교</t>
        </is>
      </c>
      <c r="H6" t="inlineStr">
        <is>
          <t>껍질 선별 후 세척, 살짝 데친 후 탈각 급냉</t>
        </is>
      </c>
      <c r="I6" t="inlineStr">
        <is>
          <t>haccp</t>
        </is>
      </c>
    </row>
    <row r="7">
      <c r="A7" t="inlineStr"/>
      <c r="B7" t="inlineStr">
        <is>
          <t>냉장</t>
        </is>
      </c>
      <c r="C7" t="inlineStr">
        <is>
          <t>무침,볶음,탕,튀김,전감등</t>
        </is>
      </c>
      <c r="D7" t="inlineStr">
        <is>
          <t>kg</t>
        </is>
      </c>
      <c r="E7" t="inlineStr">
        <is>
          <t>1kg포장</t>
        </is>
      </c>
      <c r="F7" t="n">
        <v>23500</v>
      </c>
      <c r="G7" t="inlineStr">
        <is>
          <t>보성,벌교</t>
        </is>
      </c>
      <c r="H7" t="inlineStr">
        <is>
          <t>껍질 선별 후 세척, 살짝 데친 후 탈각 급냉</t>
        </is>
      </c>
      <c r="I7" t="inlineStr">
        <is>
          <t>haccp</t>
        </is>
      </c>
    </row>
    <row r="8">
      <c r="A8" t="inlineStr">
        <is>
          <t>새꼬막살</t>
        </is>
      </c>
      <c r="B8" t="inlineStr">
        <is>
          <t>냉동</t>
        </is>
      </c>
      <c r="C8" t="inlineStr">
        <is>
          <t>무침,볶음,탕,튀김,전감등</t>
        </is>
      </c>
      <c r="D8" t="inlineStr">
        <is>
          <t>kg</t>
        </is>
      </c>
      <c r="E8" t="inlineStr">
        <is>
          <t>1kg포장</t>
        </is>
      </c>
      <c r="F8" t="n">
        <v>28900</v>
      </c>
      <c r="G8" t="inlineStr">
        <is>
          <t>보성,벌교</t>
        </is>
      </c>
      <c r="H8" t="inlineStr">
        <is>
          <t>껍질 선별 후 세척, 살짝 데친 후 탈각 급냉</t>
        </is>
      </c>
      <c r="I8" t="inlineStr">
        <is>
          <t>haccp</t>
        </is>
      </c>
    </row>
    <row r="9">
      <c r="A9" t="inlineStr"/>
      <c r="B9" t="inlineStr">
        <is>
          <t>냉장</t>
        </is>
      </c>
      <c r="C9" t="inlineStr">
        <is>
          <t>무침,볶음,탕,튀김,전감등</t>
        </is>
      </c>
      <c r="D9" t="inlineStr">
        <is>
          <t>kg</t>
        </is>
      </c>
      <c r="E9" t="inlineStr">
        <is>
          <t>1kg포장</t>
        </is>
      </c>
      <c r="F9" t="n">
        <v>29500</v>
      </c>
      <c r="G9" t="inlineStr">
        <is>
          <t>보성,벌교</t>
        </is>
      </c>
      <c r="H9" t="inlineStr">
        <is>
          <t>껍질 선별 후 세척, 살짝 데친 후 탈각 급냉</t>
        </is>
      </c>
      <c r="I9" t="inlineStr">
        <is>
          <t>haccp</t>
        </is>
      </c>
    </row>
    <row r="10">
      <c r="A10" t="inlineStr">
        <is>
          <t>해물모듬</t>
        </is>
      </c>
      <c r="B10" t="inlineStr">
        <is>
          <t>봉</t>
        </is>
      </c>
      <c r="C10" t="inlineStr">
        <is>
          <t>해물탕용</t>
        </is>
      </c>
      <c r="D10" t="inlineStr">
        <is>
          <t>kg</t>
        </is>
      </c>
      <c r="E10" t="inlineStr">
        <is>
          <t>칵테일새우(수입)5%오징어채20%키조개살5%오징어솔방울15%절단꽃게10%주꾸미채20%아귀15%대하새우(수입)10%</t>
        </is>
      </c>
      <c r="F10" t="n">
        <v>35500</v>
      </c>
      <c r="G10" t="inlineStr">
        <is>
          <t xml:space="preserve">국내산+수입산         </t>
        </is>
      </c>
      <c r="H10" t="inlineStr">
        <is>
          <t>냉장으로 작업해서 나감</t>
        </is>
      </c>
      <c r="I10" t="inlineStr"/>
    </row>
    <row r="11">
      <c r="A11" t="inlineStr">
        <is>
          <t xml:space="preserve">특참삼치순살           ※근육질이
 살아있어 맛이                 탁월함 </t>
        </is>
      </c>
      <c r="B11" t="inlineStr">
        <is>
          <t>순살</t>
        </is>
      </c>
      <c r="C11" t="inlineStr">
        <is>
          <t>구이용,튀김,강정용                            (특제품)</t>
        </is>
      </c>
      <c r="D11" t="inlineStr">
        <is>
          <t>kg</t>
        </is>
      </c>
      <c r="E11" t="inlineStr">
        <is>
          <t xml:space="preserve">40-50g / kg 22-23 
 60-70g / kg 14-16        </t>
        </is>
      </c>
      <c r="F11" t="n">
        <v>21500</v>
      </c>
      <c r="G11" t="inlineStr">
        <is>
          <t>국내산              (남해안)</t>
        </is>
      </c>
      <c r="H11" t="inlineStr">
        <is>
          <t xml:space="preserve">1kg이상 살이 도톰하고 육고기맛이 나면서 생선고유의 특징을 지니고 있음.                    ★가슴살가시제거★
(12월~3월에 생산조업된 참삼치)2단삼치 </t>
        </is>
      </c>
      <c r="I11" t="inlineStr">
        <is>
          <t> </t>
        </is>
      </c>
    </row>
    <row r="12">
      <c r="A12" t="inlineStr">
        <is>
          <t xml:space="preserve">삼치순살               (일반제품)   </t>
        </is>
      </c>
      <c r="B12" t="inlineStr">
        <is>
          <t>순살</t>
        </is>
      </c>
      <c r="C12" t="inlineStr">
        <is>
          <t>구이용,튀김,강정용                            (일반제품)</t>
        </is>
      </c>
      <c r="D12" t="inlineStr">
        <is>
          <t>kg</t>
        </is>
      </c>
      <c r="E12" t="inlineStr">
        <is>
          <t xml:space="preserve">40-50g / kg 22-23 
 60-70g / kg 14-16        </t>
        </is>
      </c>
      <c r="F12" t="n">
        <v>20900</v>
      </c>
      <c r="G12" t="inlineStr">
        <is>
          <t>국내산              (남해안)</t>
        </is>
      </c>
      <c r="H12" t="inlineStr">
        <is>
          <t xml:space="preserve">  한마리 500~600g으로 작업한             일반제품(12월~3월 생산조업된 삼치)</t>
        </is>
      </c>
      <c r="I12" t="inlineStr">
        <is>
          <t>haccp</t>
        </is>
      </c>
    </row>
    <row r="13">
      <c r="A13" t="inlineStr">
        <is>
          <t>특삼치순살(PBO)             (잔가시99%제거)</t>
        </is>
      </c>
      <c r="B13" t="inlineStr">
        <is>
          <t>순살</t>
        </is>
      </c>
      <c r="C13" t="inlineStr">
        <is>
          <t>구이용,튀김,강정용</t>
        </is>
      </c>
      <c r="D13" t="inlineStr">
        <is>
          <t>kg</t>
        </is>
      </c>
      <c r="E13" t="inlineStr">
        <is>
          <t xml:space="preserve">40-50g / kg 22-23 
 60-70g / kg 14-16        </t>
        </is>
      </c>
      <c r="F13" t="n">
        <v>25500</v>
      </c>
      <c r="G13" t="inlineStr">
        <is>
          <t>국내산              (남해안)</t>
        </is>
      </c>
      <c r="H13" t="inlineStr">
        <is>
          <t xml:space="preserve"> 12월~3월에 생산 조업된 삼치로 작업               ★ 뼈,가시99%제거 ★</t>
        </is>
      </c>
      <c r="I13" t="inlineStr"/>
    </row>
    <row r="14">
      <c r="A14" t="inlineStr">
        <is>
          <t>특삼치           ※근육질이 살아있어 맛이 탁월함</t>
        </is>
      </c>
      <c r="B14" t="inlineStr">
        <is>
          <t>토막</t>
        </is>
      </c>
      <c r="C14" t="inlineStr">
        <is>
          <t>조림용
(특삼치)</t>
        </is>
      </c>
      <c r="D14" t="inlineStr">
        <is>
          <t>kg</t>
        </is>
      </c>
      <c r="E14" t="inlineStr">
        <is>
          <t xml:space="preserve">40-50g / kg 22-23 </t>
        </is>
      </c>
      <c r="F14" t="n">
        <v>12900</v>
      </c>
      <c r="G14" t="inlineStr">
        <is>
          <t>국내산
남해안(2단)</t>
        </is>
      </c>
      <c r="H14" t="inlineStr">
        <is>
          <t>머리,꼬리 지느러미 제거 후 절단
(12월~3월 생산 조업된 참삼치)                 ※한마리 700g~1kg작업</t>
        </is>
      </c>
      <c r="I14" t="inlineStr">
        <is>
          <t>haccp</t>
        </is>
      </c>
    </row>
    <row r="15">
      <c r="A15" t="inlineStr"/>
      <c r="B15" t="inlineStr"/>
      <c r="C15" t="inlineStr"/>
      <c r="D15" t="inlineStr"/>
      <c r="E15" t="inlineStr">
        <is>
          <t>60-70g / kg 14-16            ※그램수 요구대로절단가능</t>
        </is>
      </c>
      <c r="F15" t="inlineStr"/>
      <c r="G15" t="inlineStr"/>
      <c r="H15" t="inlineStr"/>
      <c r="I15" t="inlineStr"/>
    </row>
    <row r="16">
      <c r="A16" t="inlineStr">
        <is>
          <t xml:space="preserve">구이특삼치     
 ※근육질이
살아있어
맛이 탁월함     </t>
        </is>
      </c>
      <c r="B16" t="inlineStr">
        <is>
          <t>대</t>
        </is>
      </c>
      <c r="C16" t="inlineStr">
        <is>
          <t>구이용(뼈있음)</t>
        </is>
      </c>
      <c r="D16" t="inlineStr">
        <is>
          <t>kg</t>
        </is>
      </c>
      <c r="E16" t="inlineStr">
        <is>
          <t>※그램수 요구대로절단가능
(2/1절단 손작업)</t>
        </is>
      </c>
      <c r="F16" t="n">
        <v>13900</v>
      </c>
      <c r="G16" t="inlineStr">
        <is>
          <t>국내산
남해안</t>
        </is>
      </c>
      <c r="H16" t="inlineStr">
        <is>
          <t>삼치 마리당 700g당 이상으로 
작업 하프작업,소금간 
(12월~3월생산 조업된 참삼치)</t>
        </is>
      </c>
      <c r="I16" t="inlineStr">
        <is>
          <t>haccp</t>
        </is>
      </c>
    </row>
    <row r="17">
      <c r="A17" t="inlineStr">
        <is>
          <t xml:space="preserve">고등어순살       (노르웨이)       </t>
        </is>
      </c>
      <c r="B17" t="inlineStr">
        <is>
          <t>특大(순살)</t>
        </is>
      </c>
      <c r="C17" t="inlineStr">
        <is>
          <t xml:space="preserve">구이용 ,튀김용,조림용 </t>
        </is>
      </c>
      <c r="D17" t="inlineStr">
        <is>
          <t>kg</t>
        </is>
      </c>
      <c r="E17" t="inlineStr">
        <is>
          <t>40~50g, 50~60g
60~70g</t>
        </is>
      </c>
      <c r="F17" t="n">
        <v>16900</v>
      </c>
      <c r="G17" t="inlineStr">
        <is>
          <t>노르웨이</t>
        </is>
      </c>
      <c r="H17" t="inlineStr">
        <is>
          <t>자망조업됨(트롤아님)                     마리당 500~600g 大참고등어로 작업      ★가슴살가시제거★
맛과 향이 30%이상 좋음</t>
        </is>
      </c>
      <c r="I17" t="inlineStr">
        <is>
          <t>haccp</t>
        </is>
      </c>
    </row>
    <row r="18">
      <c r="A18" t="inlineStr">
        <is>
          <t xml:space="preserve">고등어                     (노르웨이)       </t>
        </is>
      </c>
      <c r="B18" t="inlineStr">
        <is>
          <t>특大(토막)</t>
        </is>
      </c>
      <c r="C18" t="inlineStr">
        <is>
          <t>조림용</t>
        </is>
      </c>
      <c r="D18" t="inlineStr">
        <is>
          <t>kg</t>
        </is>
      </c>
      <c r="E18" t="inlineStr">
        <is>
          <t>40~50g, 50~60g
60~70g,70~80g</t>
        </is>
      </c>
      <c r="F18" t="n">
        <v>12900</v>
      </c>
      <c r="G18" t="inlineStr">
        <is>
          <t>노르웨이</t>
        </is>
      </c>
      <c r="H18" t="inlineStr">
        <is>
          <t>자망조업됨(트롤아님)                         마리당 500~600g 大참고등어로 작업
국내산 고등어순살보다 맛과 향이 30%이상 좋음</t>
        </is>
      </c>
      <c r="I18" t="inlineStr">
        <is>
          <t>haccp</t>
        </is>
      </c>
    </row>
    <row r="19">
      <c r="A19" t="inlineStr">
        <is>
          <t xml:space="preserve">구이고등어             (노르웨이)       </t>
        </is>
      </c>
      <c r="B19" t="inlineStr">
        <is>
          <t>특大(토막)</t>
        </is>
      </c>
      <c r="C19" t="inlineStr">
        <is>
          <t>구이용(하프작업)뼈있음</t>
        </is>
      </c>
      <c r="D19" t="inlineStr">
        <is>
          <t>kg</t>
        </is>
      </c>
      <c r="E19" t="inlineStr">
        <is>
          <t>요구대로 g수에 맞게 절단
(2/1절단 손작업)</t>
        </is>
      </c>
      <c r="F19" t="n">
        <v>13900</v>
      </c>
      <c r="G19" t="inlineStr">
        <is>
          <t>노르웨이
(자망조업)</t>
        </is>
      </c>
      <c r="H19" t="inlineStr">
        <is>
          <t>자망조업됨(트롤아님)                         마리당 500~600g 大참고등어로 작업
국내산 고등어순살보다 맛과 향이 30%이상 좋음</t>
        </is>
      </c>
      <c r="I19" t="inlineStr"/>
    </row>
    <row r="20">
      <c r="A20" t="inlineStr">
        <is>
          <t>자반고등어
(노르웨이)</t>
        </is>
      </c>
      <c r="B20" t="inlineStr">
        <is>
          <t xml:space="preserve">大 </t>
        </is>
      </c>
      <c r="C20" t="inlineStr">
        <is>
          <t xml:space="preserve">구이용                                                      </t>
        </is>
      </c>
      <c r="D20" t="inlineStr">
        <is>
          <t>손</t>
        </is>
      </c>
      <c r="E20" t="inlineStr">
        <is>
          <t>1손2마리 700g</t>
        </is>
      </c>
      <c r="F20" t="n">
        <v>11000</v>
      </c>
      <c r="G20" t="inlineStr">
        <is>
          <t>노르웨이</t>
        </is>
      </c>
      <c r="H20" t="inlineStr">
        <is>
          <t xml:space="preserve">大참고등어로 작업(내장제거,소금간)
자망조업됨(트롤아님)맛이우수함      </t>
        </is>
      </c>
      <c r="I20" t="inlineStr">
        <is>
          <t>haccp</t>
        </is>
      </c>
    </row>
    <row r="21">
      <c r="A21" t="inlineStr">
        <is>
          <t>참고등어순살    ※맛이                 탁월함</t>
        </is>
      </c>
      <c r="B21" t="inlineStr">
        <is>
          <t>(특)大</t>
        </is>
      </c>
      <c r="C21" t="inlineStr">
        <is>
          <t>조림,구이용</t>
        </is>
      </c>
      <c r="D21" t="inlineStr">
        <is>
          <t>kg</t>
        </is>
      </c>
      <c r="E21" t="inlineStr">
        <is>
          <t xml:space="preserve">30-40g , 40-50g                      50-60g , 60-70g            </t>
        </is>
      </c>
      <c r="F21" t="n">
        <v>13900</v>
      </c>
      <c r="G21" t="inlineStr">
        <is>
          <t>국내산
(남해안)</t>
        </is>
      </c>
      <c r="H21" t="inlineStr">
        <is>
          <t>녹차및키토산 요구대로가능           12월~3월 조업된 원료로참고등어로 작업
포 뜬 후 저염, 절단 마리당 400~600g★가슴살가시제거★</t>
        </is>
      </c>
      <c r="I21" t="inlineStr">
        <is>
          <t>haccp</t>
        </is>
      </c>
    </row>
    <row r="22">
      <c r="A22" t="inlineStr">
        <is>
          <t xml:space="preserve">고등어순살        (일반제품)   </t>
        </is>
      </c>
      <c r="B22" t="inlineStr">
        <is>
          <t>중(순살)</t>
        </is>
      </c>
      <c r="C22" t="inlineStr">
        <is>
          <t>조림,구이용</t>
        </is>
      </c>
      <c r="D22" t="inlineStr">
        <is>
          <t>kg</t>
        </is>
      </c>
      <c r="E22" t="inlineStr">
        <is>
          <t xml:space="preserve">30-40g , 40-50g                      50-60g , 60-70g            </t>
        </is>
      </c>
      <c r="F22" t="n">
        <v>12900</v>
      </c>
      <c r="G22" t="inlineStr">
        <is>
          <t>국내산
(남해안)</t>
        </is>
      </c>
      <c r="H22" t="inlineStr">
        <is>
          <t>계절에 상관없이 일반고등어로 작업(포 뜬 후 저염, 절단 마리당 300~500g)</t>
        </is>
      </c>
      <c r="I22" t="inlineStr">
        <is>
          <t>haccp</t>
        </is>
      </c>
    </row>
    <row r="23">
      <c r="A23" t="inlineStr">
        <is>
          <t>참고등어순살(PBO)             (잔가시99%제거)</t>
        </is>
      </c>
      <c r="B23" t="inlineStr">
        <is>
          <t>(순살)</t>
        </is>
      </c>
      <c r="C23" t="inlineStr">
        <is>
          <t>조림,구이용</t>
        </is>
      </c>
      <c r="D23" t="inlineStr">
        <is>
          <t>kg</t>
        </is>
      </c>
      <c r="E23" t="inlineStr">
        <is>
          <t xml:space="preserve">30-40g , 40-50g                      50-60g , 60-70g            </t>
        </is>
      </c>
      <c r="F23" t="n">
        <v>21480</v>
      </c>
      <c r="G23" t="inlineStr">
        <is>
          <t>국내산
(남해안)</t>
        </is>
      </c>
      <c r="H23" t="inlineStr">
        <is>
          <t xml:space="preserve">  12월~3월 조업된 원료로 작업
포 뜬 후 저염★뼈,가시99%제거★</t>
        </is>
      </c>
      <c r="I23" t="inlineStr">
        <is>
          <t>haccp</t>
        </is>
      </c>
    </row>
    <row r="24">
      <c r="A24" t="inlineStr">
        <is>
          <t>참간고등어</t>
        </is>
      </c>
      <c r="B24" t="inlineStr">
        <is>
          <t>大</t>
        </is>
      </c>
      <c r="C24" t="inlineStr">
        <is>
          <t>구이용                                                      600~700g(원물)</t>
        </is>
      </c>
      <c r="D24" t="inlineStr">
        <is>
          <t>손</t>
        </is>
      </c>
      <c r="E24" t="inlineStr">
        <is>
          <t>1손 2마리(700g이상)                                  (토막 가능)</t>
        </is>
      </c>
      <c r="F24" t="n">
        <v>10500</v>
      </c>
      <c r="G24" t="inlineStr">
        <is>
          <t>국내산
(남해안)</t>
        </is>
      </c>
      <c r="H24" t="inlineStr">
        <is>
          <t>참고등어로 작업(내장제거,소금간)
주문시 하루 전 바로제조</t>
        </is>
      </c>
      <c r="I24" t="inlineStr">
        <is>
          <t>haccp</t>
        </is>
      </c>
    </row>
    <row r="25">
      <c r="A25" t="inlineStr">
        <is>
          <t xml:space="preserve">참구이고등어 </t>
        </is>
      </c>
      <c r="B25" t="inlineStr">
        <is>
          <t>(특)大</t>
        </is>
      </c>
      <c r="C25" t="inlineStr">
        <is>
          <t>구이용(하프작업)뼈있음</t>
        </is>
      </c>
      <c r="D25" t="inlineStr"/>
      <c r="E25" t="inlineStr">
        <is>
          <t>요구대로 g수에 맞게 절단
(2/1절단 손작업)</t>
        </is>
      </c>
      <c r="F25" t="n">
        <v>10900</v>
      </c>
      <c r="G25" t="inlineStr">
        <is>
          <t>국내산
(남해안)</t>
        </is>
      </c>
      <c r="H25" t="inlineStr">
        <is>
          <t xml:space="preserve">12월~3월 조업된 원료                               참고등어로 작업(마리당 400-600g)                                        머리 꼬리 내장제거,소금간                                 주문시 하루 전 제조
</t>
        </is>
      </c>
      <c r="I25" t="inlineStr">
        <is>
          <t>haccp</t>
        </is>
      </c>
    </row>
    <row r="26">
      <c r="A26" t="inlineStr">
        <is>
          <t>구이고등어(일반)</t>
        </is>
      </c>
      <c r="B26" t="inlineStr">
        <is>
          <t xml:space="preserve"> 300g~500g</t>
        </is>
      </c>
      <c r="C26" t="inlineStr">
        <is>
          <t>구이용(하프작업)뼈있음</t>
        </is>
      </c>
      <c r="D26" t="inlineStr">
        <is>
          <t>kg</t>
        </is>
      </c>
      <c r="E26" t="inlineStr">
        <is>
          <t>요구대로 g수에 맞게 절단
(2/1절단 손작업)</t>
        </is>
      </c>
      <c r="F26" t="n">
        <v>9900</v>
      </c>
      <c r="G26" t="inlineStr">
        <is>
          <t>국내산
(남해안)</t>
        </is>
      </c>
      <c r="H26" t="inlineStr">
        <is>
          <t>계절에 상관없이 일반고등어로 작업              (포 뜬 후 저염, 절단 마리당 300~500g)</t>
        </is>
      </c>
      <c r="I26" t="inlineStr">
        <is>
          <t>haccp</t>
        </is>
      </c>
    </row>
    <row r="27">
      <c r="A27" t="inlineStr">
        <is>
          <t>참고등어 토막</t>
        </is>
      </c>
      <c r="B27" t="inlineStr">
        <is>
          <t>(특)大</t>
        </is>
      </c>
      <c r="C27" t="inlineStr">
        <is>
          <t>조림용</t>
        </is>
      </c>
      <c r="D27" t="inlineStr">
        <is>
          <t>kg</t>
        </is>
      </c>
      <c r="E27" t="inlineStr">
        <is>
          <t>40-50g / kg 22-23            ※그램수 요구대로절단가능</t>
        </is>
      </c>
      <c r="F27" t="n">
        <v>8900</v>
      </c>
      <c r="G27" t="inlineStr">
        <is>
          <t>국내산
(남해안)</t>
        </is>
      </c>
      <c r="H27" t="inlineStr">
        <is>
          <t>12월~3월  조업된 원료                                 참고등어로 작업 머리,꼬리 내장제거</t>
        </is>
      </c>
      <c r="I27" t="inlineStr">
        <is>
          <t>haccp</t>
        </is>
      </c>
    </row>
    <row r="28">
      <c r="A28" t="inlineStr">
        <is>
          <t>고등어 토막(일반)</t>
        </is>
      </c>
      <c r="B28" t="inlineStr">
        <is>
          <t xml:space="preserve"> 300g~500g</t>
        </is>
      </c>
      <c r="C28" t="inlineStr">
        <is>
          <t>조림용</t>
        </is>
      </c>
      <c r="D28" t="inlineStr">
        <is>
          <t>kg</t>
        </is>
      </c>
      <c r="E28" t="inlineStr">
        <is>
          <t>40-50g / kg 22-23            ※그램수 요구대로절단가능</t>
        </is>
      </c>
      <c r="F28" t="n">
        <v>7900</v>
      </c>
      <c r="G28" t="inlineStr">
        <is>
          <t>국내산
(남해안)</t>
        </is>
      </c>
      <c r="H28" t="inlineStr">
        <is>
          <t>계절에 상관없이 일반고등어로 작업              (포 뜬 후 저염, 절단 마리당 300~500g)</t>
        </is>
      </c>
      <c r="I28" t="inlineStr">
        <is>
          <t>haccp</t>
        </is>
      </c>
    </row>
    <row r="29">
      <c r="A29" t="inlineStr">
        <is>
          <t>꽁치토막</t>
        </is>
      </c>
      <c r="B29" t="inlineStr">
        <is>
          <t>대(大)</t>
        </is>
      </c>
      <c r="C29" t="inlineStr">
        <is>
          <t>조림</t>
        </is>
      </c>
      <c r="D29" t="inlineStr">
        <is>
          <t>kg</t>
        </is>
      </c>
      <c r="E29" t="inlineStr">
        <is>
          <t>40-50g / kg 22-23</t>
        </is>
      </c>
      <c r="F29" t="n">
        <v>21500</v>
      </c>
      <c r="G29" t="inlineStr">
        <is>
          <t>원양산</t>
        </is>
      </c>
      <c r="H29" t="inlineStr">
        <is>
          <t>머리,꼬리 내장 제거후 절단</t>
        </is>
      </c>
      <c r="I29" t="inlineStr">
        <is>
          <t>haccp</t>
        </is>
      </c>
    </row>
    <row r="30">
      <c r="A30" t="inlineStr">
        <is>
          <t>제주갈치
(냉동)</t>
        </is>
      </c>
      <c r="B30" t="inlineStr">
        <is>
          <t>토막
(400~500g 작업)</t>
        </is>
      </c>
      <c r="C30" t="inlineStr">
        <is>
          <t>구이용
조림용
튀김용</t>
        </is>
      </c>
      <c r="D30" t="inlineStr">
        <is>
          <t>kg</t>
        </is>
      </c>
      <c r="E30" t="inlineStr">
        <is>
          <t>그램수 요구대로절단가능</t>
        </is>
      </c>
      <c r="F30" t="n">
        <v>39000</v>
      </c>
      <c r="G30" t="inlineStr">
        <is>
          <t>국내산
제주도</t>
        </is>
      </c>
      <c r="H30" t="inlineStr">
        <is>
          <t>제주채낚기10~3월조업된제품           ※ 머리,꼬리,내장제거후 절단</t>
        </is>
      </c>
      <c r="I30" t="inlineStr">
        <is>
          <t>haccp</t>
        </is>
      </c>
    </row>
    <row r="31">
      <c r="A31" t="inlineStr">
        <is>
          <t>갈치 토막
(냉동,냉장)</t>
        </is>
      </c>
      <c r="B31" t="inlineStr">
        <is>
          <t>대(大)냉동</t>
        </is>
      </c>
      <c r="C31" t="inlineStr">
        <is>
          <t>구이용
조림용
튀김용</t>
        </is>
      </c>
      <c r="D31" t="inlineStr">
        <is>
          <t>kg</t>
        </is>
      </c>
      <c r="E31" t="inlineStr">
        <is>
          <t>그램수 요구대로절단가능</t>
        </is>
      </c>
      <c r="F31" t="n">
        <v>35500</v>
      </c>
      <c r="G31" t="inlineStr">
        <is>
          <t>국내산
남해안
(거문도.목포)</t>
        </is>
      </c>
      <c r="H31" t="inlineStr">
        <is>
          <t>특大채낚기 갈치로 조업된 제품                 머리,꼬리,지느러미 제거후 절단</t>
        </is>
      </c>
      <c r="I31" t="inlineStr">
        <is>
          <t>haccp</t>
        </is>
      </c>
    </row>
    <row r="32">
      <c r="A32" t="inlineStr"/>
      <c r="B32" t="inlineStr">
        <is>
          <t>대(大)냉장</t>
        </is>
      </c>
      <c r="C32" t="inlineStr"/>
      <c r="D32" t="inlineStr"/>
      <c r="E32" t="inlineStr">
        <is>
          <t>그램수 요구대로절단가능</t>
        </is>
      </c>
      <c r="F32" t="n">
        <v>36500</v>
      </c>
      <c r="G32" t="inlineStr"/>
      <c r="H32" t="inlineStr"/>
      <c r="I32" t="inlineStr"/>
    </row>
    <row r="33">
      <c r="A33" t="inlineStr">
        <is>
          <t>* 태강씨푸드 추천품목(6월) *</t>
        </is>
      </c>
      <c r="B33" t="inlineStr"/>
      <c r="C33" t="inlineStr"/>
      <c r="D33" t="inlineStr"/>
      <c r="E33" t="inlineStr"/>
      <c r="F33" t="inlineStr"/>
      <c r="G33" t="inlineStr"/>
      <c r="H33" t="inlineStr"/>
      <c r="I33" t="inlineStr"/>
    </row>
    <row r="34">
      <c r="A34" t="inlineStr"/>
      <c r="B34" t="inlineStr"/>
      <c r="C34" t="inlineStr"/>
      <c r="D34" t="inlineStr"/>
      <c r="E34" t="inlineStr"/>
      <c r="F34" t="inlineStr"/>
      <c r="G34" t="inlineStr"/>
      <c r="H34" t="inlineStr">
        <is>
          <t>T(062)234-2831~2   F(062)234-2833</t>
        </is>
      </c>
      <c r="I34" t="inlineStr"/>
    </row>
    <row r="35">
      <c r="A35" t="inlineStr">
        <is>
          <t>품명</t>
        </is>
      </c>
      <c r="B35" t="inlineStr">
        <is>
          <t>규격</t>
        </is>
      </c>
      <c r="C35" t="inlineStr">
        <is>
          <t>용도</t>
        </is>
      </c>
      <c r="D35" t="inlineStr">
        <is>
          <t>단위</t>
        </is>
      </c>
      <c r="E35" t="inlineStr">
        <is>
          <t>개당중량(g)/개수</t>
        </is>
      </c>
      <c r="F35" t="inlineStr">
        <is>
          <t>가격
(원)</t>
        </is>
      </c>
      <c r="G35" t="inlineStr">
        <is>
          <t>원산지</t>
        </is>
      </c>
      <c r="H35" t="inlineStr">
        <is>
          <t xml:space="preserve"> 제품특징</t>
        </is>
      </c>
      <c r="I35" t="inlineStr">
        <is>
          <t>haccp</t>
        </is>
      </c>
    </row>
    <row r="36">
      <c r="A36" t="inlineStr">
        <is>
          <t>갈치(수입)
냉동,토막</t>
        </is>
      </c>
      <c r="B36" t="inlineStr">
        <is>
          <t>대(大)</t>
        </is>
      </c>
      <c r="C36" t="inlineStr">
        <is>
          <t>구이,조림,튀김용</t>
        </is>
      </c>
      <c r="D36" t="inlineStr"/>
      <c r="E36" t="inlineStr">
        <is>
          <t>그램수 요구대로절단가능</t>
        </is>
      </c>
      <c r="F36" t="n">
        <v>27500</v>
      </c>
      <c r="G36" t="inlineStr">
        <is>
          <t xml:space="preserve">중국산            </t>
        </is>
      </c>
      <c r="H36" t="inlineStr">
        <is>
          <t>채낚기
※은색에 윤기가 있고, 
살이 부드럽고, 맛과 향이 우수함
제철에 조업된 채낚기 갈치
머리,꼬리,지느러미 제거후 절단</t>
        </is>
      </c>
      <c r="I36" t="inlineStr"/>
    </row>
    <row r="37">
      <c r="A37" t="inlineStr">
        <is>
          <t>갈치(수입)
냉동,토막</t>
        </is>
      </c>
      <c r="B37" t="inlineStr">
        <is>
          <t>대(大)</t>
        </is>
      </c>
      <c r="C37" t="inlineStr">
        <is>
          <t>구이,조림,튀김용</t>
        </is>
      </c>
      <c r="D37" t="inlineStr"/>
      <c r="E37" t="inlineStr">
        <is>
          <t xml:space="preserve">40-50g/kg 20-22 </t>
        </is>
      </c>
      <c r="F37" t="n">
        <v>23500</v>
      </c>
      <c r="G37" t="inlineStr">
        <is>
          <t>세네갈
말레이시아</t>
        </is>
      </c>
      <c r="H37" t="inlineStr">
        <is>
          <t>채낚기
※은색에 윤기가 있고, 
살이 부드럽고, 맛과 향이 우수함
제철에 조업된 채낚기 갈치
머리,꼬리,지느러미 제거후 절단</t>
        </is>
      </c>
      <c r="I37" t="inlineStr"/>
    </row>
    <row r="38">
      <c r="A38" t="inlineStr">
        <is>
          <t>꽃게(절단)</t>
        </is>
      </c>
      <c r="B38" t="inlineStr">
        <is>
          <t xml:space="preserve"> 3단</t>
        </is>
      </c>
      <c r="C38" t="inlineStr">
        <is>
          <t>찌개용, 무침용 
튀김용</t>
        </is>
      </c>
      <c r="D38" t="inlineStr">
        <is>
          <t>kg</t>
        </is>
      </c>
      <c r="E38" t="inlineStr">
        <is>
          <t>35~40g /4절/24-26토막</t>
        </is>
      </c>
      <c r="F38" t="n">
        <v>25900</v>
      </c>
      <c r="G38" t="inlineStr">
        <is>
          <t>국내산</t>
        </is>
      </c>
      <c r="H38" t="inlineStr">
        <is>
          <t>뚜껑 다리끝 내장 제거후 절단                                (살 수율 80%)※물렁게아님</t>
        </is>
      </c>
      <c r="I38" t="inlineStr"/>
    </row>
    <row r="39">
      <c r="A39" t="inlineStr"/>
      <c r="B39" t="inlineStr"/>
      <c r="C39" t="inlineStr"/>
      <c r="D39" t="inlineStr"/>
      <c r="E39" t="inlineStr">
        <is>
          <t>40~50g  // 4절</t>
        </is>
      </c>
      <c r="F39" t="n">
        <v>25900</v>
      </c>
      <c r="G39" t="inlineStr"/>
      <c r="H39" t="inlineStr"/>
      <c r="I39" t="inlineStr"/>
    </row>
    <row r="40">
      <c r="A40" t="inlineStr">
        <is>
          <t>통꽃게</t>
        </is>
      </c>
      <c r="B40" t="inlineStr">
        <is>
          <t>2단</t>
        </is>
      </c>
      <c r="C40" t="inlineStr">
        <is>
          <t>찌개용</t>
        </is>
      </c>
      <c r="D40" t="inlineStr">
        <is>
          <t>kg</t>
        </is>
      </c>
      <c r="E40" t="inlineStr">
        <is>
          <t>마리당200~250g</t>
        </is>
      </c>
      <c r="F40" t="n">
        <v>17500</v>
      </c>
      <c r="G40" t="inlineStr">
        <is>
          <t>국내산</t>
        </is>
      </c>
      <c r="H40" t="inlineStr">
        <is>
          <t>수캐(서해안)수율89%(11~5월사이)       ※물렁게아님</t>
        </is>
      </c>
      <c r="I40" t="inlineStr"/>
    </row>
    <row r="41">
      <c r="A41" t="inlineStr">
        <is>
          <t>꽃게(절단)</t>
        </is>
      </c>
      <c r="B41" t="inlineStr">
        <is>
          <t>중</t>
        </is>
      </c>
      <c r="C41" t="inlineStr">
        <is>
          <t>찌개용,무침용,
튀김용</t>
        </is>
      </c>
      <c r="D41" t="inlineStr">
        <is>
          <t>kg</t>
        </is>
      </c>
      <c r="E41" t="inlineStr">
        <is>
          <t xml:space="preserve">30~40g </t>
        </is>
      </c>
      <c r="F41" t="n">
        <v>16900</v>
      </c>
      <c r="G41" t="inlineStr">
        <is>
          <t xml:space="preserve">중국산            </t>
        </is>
      </c>
      <c r="H41" t="inlineStr">
        <is>
          <t>3단꽃게(살 수율 80%)※물렁게아님
뚜껑 다리끝 내장 제거후 절단</t>
        </is>
      </c>
      <c r="I41" t="inlineStr"/>
    </row>
    <row r="42">
      <c r="A42" t="inlineStr"/>
      <c r="B42" t="inlineStr">
        <is>
          <t>중</t>
        </is>
      </c>
      <c r="C42" t="inlineStr">
        <is>
          <t>찌개용,무침용,
튀김용</t>
        </is>
      </c>
      <c r="D42" t="inlineStr">
        <is>
          <t>kg</t>
        </is>
      </c>
      <c r="E42" t="inlineStr">
        <is>
          <t>40~50g</t>
        </is>
      </c>
      <c r="F42" t="n">
        <v>16900</v>
      </c>
      <c r="G42" t="inlineStr"/>
      <c r="H42" t="inlineStr">
        <is>
          <t>3단꽃게(살 수율 80%)※물렁게아님
뚜껑 다리끝 내장 제거후 절단</t>
        </is>
      </c>
      <c r="I42" t="inlineStr"/>
    </row>
    <row r="43">
      <c r="A43" t="inlineStr">
        <is>
          <t xml:space="preserve">동태 </t>
        </is>
      </c>
      <c r="B43" t="inlineStr">
        <is>
          <t>토막</t>
        </is>
      </c>
      <c r="C43" t="inlineStr">
        <is>
          <t>국용,탕용</t>
        </is>
      </c>
      <c r="D43" t="inlineStr">
        <is>
          <t>kg</t>
        </is>
      </c>
      <c r="E43" t="inlineStr">
        <is>
          <t>머리,꼬리 지느러미           제거 후 절단</t>
        </is>
      </c>
      <c r="F43" t="n">
        <v>7000</v>
      </c>
      <c r="G43" t="inlineStr">
        <is>
          <t>러시아
(북해도)알태</t>
        </is>
      </c>
      <c r="H43" t="inlineStr">
        <is>
          <t>러시아 북해도 해역에서 조업한 동태로 가공하여 맛과 질이 우수함</t>
        </is>
      </c>
      <c r="I43" t="inlineStr">
        <is>
          <t>haccp</t>
        </is>
      </c>
    </row>
    <row r="44">
      <c r="A44" t="inlineStr">
        <is>
          <t>황동태</t>
        </is>
      </c>
      <c r="B44" t="inlineStr">
        <is>
          <t>토막</t>
        </is>
      </c>
      <c r="C44" t="inlineStr">
        <is>
          <t>국용,탕용</t>
        </is>
      </c>
      <c r="D44" t="inlineStr">
        <is>
          <t>kg</t>
        </is>
      </c>
      <c r="E44" t="inlineStr">
        <is>
          <t>머리,꼬리 지느러미           제거 후 절단</t>
        </is>
      </c>
      <c r="F44" t="n">
        <v>8500</v>
      </c>
      <c r="G44" t="inlineStr">
        <is>
          <t>러시아              (베링해역)</t>
        </is>
      </c>
      <c r="H44" t="inlineStr">
        <is>
          <t>러시아 베링해역에서 조업한 황동태로 가공하여 살이 찰지고 맛이 최고 좋음</t>
        </is>
      </c>
      <c r="I44" t="inlineStr">
        <is>
          <t>haccp</t>
        </is>
      </c>
    </row>
    <row r="45">
      <c r="A45" t="inlineStr">
        <is>
          <t>동태포</t>
        </is>
      </c>
      <c r="B45" t="inlineStr">
        <is>
          <t>토막</t>
        </is>
      </c>
      <c r="C45" t="inlineStr">
        <is>
          <t>탕수육용,국용</t>
        </is>
      </c>
      <c r="D45" t="inlineStr">
        <is>
          <t>kg</t>
        </is>
      </c>
      <c r="E45" t="inlineStr">
        <is>
          <t>넓이 1.5cm 길이 3-4cm     깍뚝모양</t>
        </is>
      </c>
      <c r="F45" t="n">
        <v>14500</v>
      </c>
      <c r="G45" t="inlineStr">
        <is>
          <t>러시아
(국내제조)</t>
        </is>
      </c>
      <c r="H45" t="inlineStr">
        <is>
          <t>주문시 하루 전 바로제조</t>
        </is>
      </c>
      <c r="I45" t="inlineStr">
        <is>
          <t>haccp</t>
        </is>
      </c>
    </row>
    <row r="46">
      <c r="A46" t="inlineStr"/>
      <c r="B46" t="inlineStr"/>
      <c r="C46" t="inlineStr">
        <is>
          <t xml:space="preserve">슬라이스(전당일손포)                                                              </t>
        </is>
      </c>
      <c r="D46" t="inlineStr">
        <is>
          <t>kg</t>
        </is>
      </c>
      <c r="E46" t="inlineStr">
        <is>
          <t>전용(20-25g)
생선까스용(40-50g)</t>
        </is>
      </c>
      <c r="F46" t="n">
        <v>15000</v>
      </c>
      <c r="G46" t="inlineStr">
        <is>
          <t>러시아
(국내제조)</t>
        </is>
      </c>
      <c r="H46" t="inlineStr">
        <is>
          <t xml:space="preserve">  어슷 손 포 뜨기(하루 전 작업)
※ 물 먹이지 않음,약품처리하지 않음</t>
        </is>
      </c>
      <c r="I46" t="inlineStr"/>
    </row>
    <row r="47">
      <c r="A47" t="inlineStr"/>
      <c r="B47" t="inlineStr"/>
      <c r="C47" t="inlineStr">
        <is>
          <t>슬라이스(전일기계포)</t>
        </is>
      </c>
      <c r="D47" t="inlineStr">
        <is>
          <t>kg</t>
        </is>
      </c>
      <c r="E47" t="inlineStr">
        <is>
          <t>전용(20-25g)
생선까스용(40-50g)</t>
        </is>
      </c>
      <c r="F47" t="n">
        <v>14500</v>
      </c>
      <c r="G47" t="inlineStr">
        <is>
          <t>러시아
(국내제조)</t>
        </is>
      </c>
      <c r="H47" t="inlineStr">
        <is>
          <t>주문시 하루 전 바로제조</t>
        </is>
      </c>
      <c r="I47" t="inlineStr"/>
    </row>
    <row r="48">
      <c r="A48" t="inlineStr"/>
      <c r="B48" t="inlineStr"/>
      <c r="C48" t="inlineStr">
        <is>
          <t>강정용</t>
        </is>
      </c>
      <c r="D48" t="inlineStr">
        <is>
          <t>kg</t>
        </is>
      </c>
      <c r="E48" t="inlineStr">
        <is>
          <t>갈아쓸 용도 및                   g수대로 작업</t>
        </is>
      </c>
      <c r="F48" t="n">
        <v>14000</v>
      </c>
      <c r="G48" t="inlineStr">
        <is>
          <t>러시아
(국내제조)</t>
        </is>
      </c>
      <c r="H48" t="inlineStr">
        <is>
          <t>주문시 하루 전 바로제조</t>
        </is>
      </c>
      <c r="I48" t="inlineStr"/>
    </row>
    <row r="49">
      <c r="A49" t="inlineStr">
        <is>
          <t>네모동태살</t>
        </is>
      </c>
      <c r="B49" t="inlineStr">
        <is>
          <t>토막</t>
        </is>
      </c>
      <c r="C49" t="inlineStr">
        <is>
          <t xml:space="preserve">국용,강정용 2x2cm </t>
        </is>
      </c>
      <c r="D49" t="inlineStr">
        <is>
          <t>kg</t>
        </is>
      </c>
      <c r="E49" t="inlineStr">
        <is>
          <t>정사각깍뚝모양             (120~125개)</t>
        </is>
      </c>
      <c r="F49" t="n">
        <v>15500</v>
      </c>
      <c r="G49" t="inlineStr">
        <is>
          <t>러시아
(국내제조)</t>
        </is>
      </c>
      <c r="H49" t="inlineStr">
        <is>
          <t>주문시 하루 전 바로제조</t>
        </is>
      </c>
      <c r="I49" t="inlineStr">
        <is>
          <t>haccp</t>
        </is>
      </c>
    </row>
    <row r="50">
      <c r="A50" t="inlineStr"/>
      <c r="B50" t="inlineStr">
        <is>
          <t>토막</t>
        </is>
      </c>
      <c r="C50" t="inlineStr">
        <is>
          <t>전용</t>
        </is>
      </c>
      <c r="D50" t="inlineStr">
        <is>
          <t>kg</t>
        </is>
      </c>
      <c r="E50" t="inlineStr">
        <is>
          <t>직사각형(40~80g)       15~18개</t>
        </is>
      </c>
      <c r="F50" t="n">
        <v>15500</v>
      </c>
      <c r="G50" t="inlineStr">
        <is>
          <t>러시아
(국내제조)</t>
        </is>
      </c>
      <c r="H50" t="inlineStr">
        <is>
          <t>주문시 하루 전 바로제조</t>
        </is>
      </c>
      <c r="I50" t="inlineStr"/>
    </row>
    <row r="51">
      <c r="A51" t="inlineStr">
        <is>
          <t>오징어채
(유피)</t>
        </is>
      </c>
      <c r="B51" t="inlineStr">
        <is>
          <t>냉동</t>
        </is>
      </c>
      <c r="C51" t="inlineStr">
        <is>
          <t>볶음,덮밥,해물탕
튀김용,탕수육</t>
        </is>
      </c>
      <c r="D51" t="inlineStr">
        <is>
          <t>kg</t>
        </is>
      </c>
      <c r="E51" t="inlineStr">
        <is>
          <t>1*7cm 오징어세절</t>
        </is>
      </c>
      <c r="F51" t="n">
        <v>26500</v>
      </c>
      <c r="G51" t="inlineStr">
        <is>
          <t>국내산
남해안</t>
        </is>
      </c>
      <c r="H51" t="inlineStr">
        <is>
          <t>근육질이 살아있을때 가공하여          살이 탱글탱글함. 물에 부풀리지 않고 
약품처리 하지 않음
맛이 탁월함</t>
        </is>
      </c>
      <c r="I51" t="inlineStr">
        <is>
          <t>haccp</t>
        </is>
      </c>
    </row>
    <row r="52">
      <c r="A52" t="inlineStr"/>
      <c r="B52" t="inlineStr">
        <is>
          <t>냉장</t>
        </is>
      </c>
      <c r="C52" t="inlineStr"/>
      <c r="D52" t="inlineStr">
        <is>
          <t>kg</t>
        </is>
      </c>
      <c r="E52" t="inlineStr"/>
      <c r="F52" t="n">
        <v>27500</v>
      </c>
      <c r="G52" t="inlineStr"/>
      <c r="H52" t="inlineStr"/>
      <c r="I52" t="inlineStr"/>
    </row>
    <row r="53">
      <c r="A53" t="inlineStr">
        <is>
          <t>오징어채
(탈피)</t>
        </is>
      </c>
      <c r="B53" t="inlineStr">
        <is>
          <t>냉동</t>
        </is>
      </c>
      <c r="C53" t="inlineStr">
        <is>
          <t>볶음,덮밥,해물탕
튀김용,탕수육</t>
        </is>
      </c>
      <c r="D53" t="inlineStr">
        <is>
          <t>kg</t>
        </is>
      </c>
      <c r="E53" t="inlineStr">
        <is>
          <t>1*7cm 오징어세절 껍질없음</t>
        </is>
      </c>
      <c r="F53" t="n">
        <v>27500</v>
      </c>
      <c r="G53" t="inlineStr">
        <is>
          <t>국내산
남해안</t>
        </is>
      </c>
      <c r="H53" t="inlineStr">
        <is>
          <t>근육질이 살아있을때 가공하여          살이 탱글탱글함. 물에 부풀리지 않고 
약품처리 하지 않음
맛이 탁월함</t>
        </is>
      </c>
      <c r="I53" t="inlineStr">
        <is>
          <t>haccp</t>
        </is>
      </c>
    </row>
    <row r="54">
      <c r="A54" t="inlineStr"/>
      <c r="B54" t="inlineStr">
        <is>
          <t>냉장</t>
        </is>
      </c>
      <c r="C54" t="inlineStr"/>
      <c r="D54" t="inlineStr">
        <is>
          <t>kg</t>
        </is>
      </c>
      <c r="E54" t="inlineStr"/>
      <c r="F54" t="n">
        <v>28500</v>
      </c>
      <c r="G54" t="inlineStr"/>
      <c r="H54" t="inlineStr"/>
      <c r="I54" t="inlineStr"/>
    </row>
    <row r="55">
      <c r="A55" t="inlineStr">
        <is>
          <t>오징어몸통채             (다리x)</t>
        </is>
      </c>
      <c r="B55" t="inlineStr">
        <is>
          <t>냉동</t>
        </is>
      </c>
      <c r="C55" t="inlineStr">
        <is>
          <t>볶음용 국용</t>
        </is>
      </c>
      <c r="D55" t="inlineStr">
        <is>
          <t>kg</t>
        </is>
      </c>
      <c r="E55" t="inlineStr">
        <is>
          <t>1*7cm 오징어몸귀세절</t>
        </is>
      </c>
      <c r="F55" t="n">
        <v>29500</v>
      </c>
      <c r="G55" t="inlineStr">
        <is>
          <t>국내산
남해안</t>
        </is>
      </c>
      <c r="H55" t="inlineStr">
        <is>
          <t>근육질이 살아있을때 가공하여          살이 탱글탱글함. 물에 부풀리지 않고 
약품처리 하지 않음
맛이 탁월함</t>
        </is>
      </c>
      <c r="I55" t="inlineStr">
        <is>
          <t>haccp</t>
        </is>
      </c>
    </row>
    <row r="56">
      <c r="A56" t="inlineStr"/>
      <c r="B56" t="inlineStr">
        <is>
          <t>냉장</t>
        </is>
      </c>
      <c r="C56" t="inlineStr">
        <is>
          <t>볶음용 국용</t>
        </is>
      </c>
      <c r="D56" t="inlineStr">
        <is>
          <t>kg</t>
        </is>
      </c>
      <c r="E56" t="inlineStr">
        <is>
          <t>1*7cm 오징어몸귀세절</t>
        </is>
      </c>
      <c r="F56" t="n">
        <v>30500</v>
      </c>
      <c r="G56" t="inlineStr"/>
      <c r="H56" t="inlineStr"/>
      <c r="I56" t="inlineStr"/>
    </row>
    <row r="57">
      <c r="A57" t="inlineStr">
        <is>
          <t>오징어몸통
탈피채                    (다리x껍질x)</t>
        </is>
      </c>
      <c r="B57" t="inlineStr">
        <is>
          <t>냉동</t>
        </is>
      </c>
      <c r="C57" t="inlineStr">
        <is>
          <t>볶음용 국용</t>
        </is>
      </c>
      <c r="D57" t="inlineStr">
        <is>
          <t>kg</t>
        </is>
      </c>
      <c r="E57" t="inlineStr">
        <is>
          <t>1*7cm 오징어몸귀세절 껍질없음</t>
        </is>
      </c>
      <c r="F57" t="n">
        <v>30500</v>
      </c>
      <c r="G57" t="inlineStr">
        <is>
          <t>국내산
남해안</t>
        </is>
      </c>
      <c r="H57" t="inlineStr">
        <is>
          <t>근육질이 살아있을때 가공하여          살이 탱글탱글함. 물에 부풀리지 않고 
약품처리 하지 않음
맛이 탁월함</t>
        </is>
      </c>
      <c r="I57" t="inlineStr">
        <is>
          <t>haccp</t>
        </is>
      </c>
    </row>
    <row r="58">
      <c r="A58" t="inlineStr"/>
      <c r="B58" t="inlineStr">
        <is>
          <t>냉장</t>
        </is>
      </c>
      <c r="C58" t="inlineStr">
        <is>
          <t>볶음용 국용</t>
        </is>
      </c>
      <c r="D58" t="inlineStr">
        <is>
          <t>kg</t>
        </is>
      </c>
      <c r="E58" t="inlineStr">
        <is>
          <t>1*7cm 오징어몸귀세절 껍질없음</t>
        </is>
      </c>
      <c r="F58" t="n">
        <v>31500</v>
      </c>
      <c r="G58" t="inlineStr"/>
      <c r="H58" t="inlineStr"/>
      <c r="I58" t="inlineStr"/>
    </row>
    <row r="59">
      <c r="A59" t="inlineStr">
        <is>
          <t>손오징어채</t>
        </is>
      </c>
      <c r="B59" t="inlineStr">
        <is>
          <t>냉장</t>
        </is>
      </c>
      <c r="C59" t="inlineStr">
        <is>
          <t>볶음,덮밥,스파게티
튀김용,탕수육,전용</t>
        </is>
      </c>
      <c r="D59" t="inlineStr">
        <is>
          <t>kg</t>
        </is>
      </c>
      <c r="E59" t="inlineStr">
        <is>
          <t>1*7cm 오징어세절</t>
        </is>
      </c>
      <c r="F59" t="n">
        <v>33500</v>
      </c>
      <c r="G59" t="inlineStr">
        <is>
          <t>국내산
남해안</t>
        </is>
      </c>
      <c r="H59" t="inlineStr">
        <is>
          <t>근육질이 살아있을때 가공하여          살이 탱글탱글함. 물에 부풀리지 않고 
약품처리 하지 않음                             살이 도톰하고 큰것으로 
오징어채로 하루 전 할복 손작업</t>
        </is>
      </c>
      <c r="I59" t="inlineStr">
        <is>
          <t>haccp</t>
        </is>
      </c>
    </row>
    <row r="60">
      <c r="A60" t="inlineStr">
        <is>
          <t>오징어링</t>
        </is>
      </c>
      <c r="B60" t="inlineStr">
        <is>
          <t>냉동</t>
        </is>
      </c>
      <c r="C60" t="inlineStr">
        <is>
          <t>튀김, 볶음, 탕용</t>
        </is>
      </c>
      <c r="D60" t="inlineStr">
        <is>
          <t>kg</t>
        </is>
      </c>
      <c r="E60" t="inlineStr">
        <is>
          <t>±0.8 * 7</t>
        </is>
      </c>
      <c r="F60" t="n">
        <v>33500</v>
      </c>
      <c r="G60" t="inlineStr">
        <is>
          <t>국내산
남해안</t>
        </is>
      </c>
      <c r="H60" t="inlineStr">
        <is>
          <t>근육질이 살아있을때 가공하여                살이 탱글탱글함. 물에 부풀리지 않고 
약품처리 하지 않음                                 탈피됨</t>
        </is>
      </c>
      <c r="I60" t="inlineStr">
        <is>
          <t>haccp</t>
        </is>
      </c>
    </row>
    <row r="61">
      <c r="A61" t="inlineStr"/>
      <c r="B61" t="inlineStr">
        <is>
          <t>냉장</t>
        </is>
      </c>
      <c r="C61" t="inlineStr">
        <is>
          <t>튀김, 볶음, 탕용</t>
        </is>
      </c>
      <c r="D61" t="inlineStr">
        <is>
          <t>kg</t>
        </is>
      </c>
      <c r="E61" t="inlineStr">
        <is>
          <t>±0.8 * 7</t>
        </is>
      </c>
      <c r="F61" t="n">
        <v>34500</v>
      </c>
      <c r="G61" t="inlineStr">
        <is>
          <t>국내산
남해안</t>
        </is>
      </c>
      <c r="H61" t="inlineStr">
        <is>
          <t>근육질이 살아있을때 가공하여                살이 탱글탱글함. 물에 부풀리지 않고 
약품처리 하지 않음                                 탈피됨</t>
        </is>
      </c>
      <c r="I61" t="inlineStr">
        <is>
          <t>haccp</t>
        </is>
      </c>
    </row>
    <row r="62">
      <c r="A62" t="inlineStr">
        <is>
          <t>오징어다짐</t>
        </is>
      </c>
      <c r="B62" t="inlineStr">
        <is>
          <t>냉동</t>
        </is>
      </c>
      <c r="C62" t="inlineStr">
        <is>
          <t>전용, 볶음용,덮밥용</t>
        </is>
      </c>
      <c r="D62" t="inlineStr">
        <is>
          <t>kg</t>
        </is>
      </c>
      <c r="E62" t="inlineStr">
        <is>
          <t>오징어세절 1*1/1*2</t>
        </is>
      </c>
      <c r="F62" t="n">
        <v>27000</v>
      </c>
      <c r="G62" t="inlineStr">
        <is>
          <t>국내산
남해안</t>
        </is>
      </c>
      <c r="H62" t="inlineStr">
        <is>
          <t xml:space="preserve">근육질이 살아있을때 가공하여                살이 탱글탱글함. 물에 부풀리지 않고 
약품처리 하지 않음                                </t>
        </is>
      </c>
      <c r="I62" t="inlineStr">
        <is>
          <t>haccp</t>
        </is>
      </c>
    </row>
    <row r="63">
      <c r="A63" t="inlineStr"/>
      <c r="B63" t="inlineStr">
        <is>
          <t>냉장</t>
        </is>
      </c>
      <c r="C63" t="inlineStr">
        <is>
          <t>전용, 볶음용,덮밥용</t>
        </is>
      </c>
      <c r="D63" t="inlineStr">
        <is>
          <t>kg</t>
        </is>
      </c>
      <c r="E63" t="inlineStr">
        <is>
          <t>오징어세절 1*1/1*2</t>
        </is>
      </c>
      <c r="F63" t="n">
        <v>28500</v>
      </c>
      <c r="G63" t="inlineStr">
        <is>
          <t>국내산
남해안</t>
        </is>
      </c>
      <c r="H63" t="inlineStr">
        <is>
          <t xml:space="preserve">근육질이 살아있을때 가공하여                살이 탱글탱글함. 물에 부풀리지 않고 
약품처리 하지 않음                                 </t>
        </is>
      </c>
      <c r="I63" t="inlineStr">
        <is>
          <t>haccp</t>
        </is>
      </c>
    </row>
    <row r="64">
      <c r="A64" t="inlineStr">
        <is>
          <t>오징어몸통
탈피칼집채
(솔방울)</t>
        </is>
      </c>
      <c r="B64" t="inlineStr">
        <is>
          <t>냉동</t>
        </is>
      </c>
      <c r="C64" t="inlineStr">
        <is>
          <t>회무침,볶음용</t>
        </is>
      </c>
      <c r="D64" t="inlineStr">
        <is>
          <t>kg</t>
        </is>
      </c>
      <c r="E64" t="inlineStr">
        <is>
          <t>3*4cm 생칼집</t>
        </is>
      </c>
      <c r="F64" t="n">
        <v>33500</v>
      </c>
      <c r="G64" t="inlineStr">
        <is>
          <t>국내산
남해안</t>
        </is>
      </c>
      <c r="H64" t="inlineStr">
        <is>
          <t>근육질이 살아있을때 가공하여                살이 탱글탱글함. 물에 부풀리지 않고 
약품처리 하지 않음                                 원료바로칼집탈피됨 (데쳐지지 않음)</t>
        </is>
      </c>
      <c r="I64" t="inlineStr">
        <is>
          <t>haccp</t>
        </is>
      </c>
    </row>
    <row r="65">
      <c r="A65" t="inlineStr">
        <is>
          <t>오징어솔방울</t>
        </is>
      </c>
      <c r="B65" t="inlineStr">
        <is>
          <t>냉동</t>
        </is>
      </c>
      <c r="C65" t="inlineStr">
        <is>
          <t>회무침,볶음용</t>
        </is>
      </c>
      <c r="D65" t="inlineStr">
        <is>
          <t>kg</t>
        </is>
      </c>
      <c r="E65" t="inlineStr">
        <is>
          <t>±3*4cm</t>
        </is>
      </c>
      <c r="F65" t="n">
        <v>32500</v>
      </c>
      <c r="G65" t="inlineStr">
        <is>
          <t>국내산
남해안</t>
        </is>
      </c>
      <c r="H65" t="inlineStr">
        <is>
          <t>근육질이 살아있을때 가공하여                살이 탱글탱글함. 물에 부풀리지 않고 
약품처리 하지 않음                                 탈피됨</t>
        </is>
      </c>
      <c r="I65" t="inlineStr">
        <is>
          <t>haccp</t>
        </is>
      </c>
    </row>
    <row r="66">
      <c r="A66" t="inlineStr">
        <is>
          <t>* 태강씨푸드 추천품목(6월) *</t>
        </is>
      </c>
      <c r="B66" t="inlineStr"/>
      <c r="C66" t="inlineStr"/>
      <c r="D66" t="inlineStr"/>
      <c r="E66" t="inlineStr"/>
      <c r="F66" t="inlineStr"/>
      <c r="G66" t="inlineStr"/>
      <c r="H66" t="inlineStr"/>
      <c r="I66" t="inlineStr"/>
    </row>
    <row r="67">
      <c r="A67" t="inlineStr"/>
      <c r="B67" t="inlineStr"/>
      <c r="C67" t="inlineStr"/>
      <c r="D67" t="inlineStr"/>
      <c r="E67" t="inlineStr"/>
      <c r="F67" t="inlineStr"/>
      <c r="G67" t="inlineStr"/>
      <c r="H67" t="inlineStr">
        <is>
          <t>T(062)234-2831~2   F(062)234-2833</t>
        </is>
      </c>
      <c r="I67" t="inlineStr"/>
    </row>
    <row r="68">
      <c r="A68" t="inlineStr">
        <is>
          <t>품명</t>
        </is>
      </c>
      <c r="B68" t="inlineStr">
        <is>
          <t>규격</t>
        </is>
      </c>
      <c r="C68" t="inlineStr">
        <is>
          <t>용도</t>
        </is>
      </c>
      <c r="D68" t="inlineStr">
        <is>
          <t>단위</t>
        </is>
      </c>
      <c r="E68" t="inlineStr">
        <is>
          <t>개당중량(g)/개수</t>
        </is>
      </c>
      <c r="F68" t="inlineStr">
        <is>
          <t>가격
(원)</t>
        </is>
      </c>
      <c r="G68" t="inlineStr">
        <is>
          <t>원산지</t>
        </is>
      </c>
      <c r="H68" t="inlineStr">
        <is>
          <t xml:space="preserve"> 제품특징</t>
        </is>
      </c>
      <c r="I68" t="inlineStr">
        <is>
          <t>haccp</t>
        </is>
      </c>
    </row>
    <row r="69">
      <c r="A69" t="inlineStr">
        <is>
          <t>오징어활복</t>
        </is>
      </c>
      <c r="B69" t="inlineStr">
        <is>
          <t>냉동</t>
        </is>
      </c>
      <c r="C69" t="inlineStr">
        <is>
          <t>볶음용 국용</t>
        </is>
      </c>
      <c r="D69" t="inlineStr">
        <is>
          <t>kg</t>
        </is>
      </c>
      <c r="E69" t="inlineStr">
        <is>
          <t>몸,귀,다리</t>
        </is>
      </c>
      <c r="F69" t="n">
        <v>29500</v>
      </c>
      <c r="G69" t="inlineStr">
        <is>
          <t>국내산
남해안</t>
        </is>
      </c>
      <c r="H69" t="inlineStr">
        <is>
          <t xml:space="preserve">근육질이 살아있을때 가공하여                살이 탱글탱글함. 물에 부풀리지 않고 
약품처리 하지 않음 </t>
        </is>
      </c>
      <c r="I69" t="inlineStr">
        <is>
          <t>haccp</t>
        </is>
      </c>
    </row>
    <row r="70">
      <c r="A70" t="inlineStr"/>
      <c r="B70" t="inlineStr">
        <is>
          <t>냉장</t>
        </is>
      </c>
      <c r="C70" t="inlineStr">
        <is>
          <t>볶음용 국용</t>
        </is>
      </c>
      <c r="D70" t="inlineStr">
        <is>
          <t>kg</t>
        </is>
      </c>
      <c r="E70" t="inlineStr">
        <is>
          <t>몸,귀,다리</t>
        </is>
      </c>
      <c r="F70" t="n">
        <v>30000</v>
      </c>
      <c r="G70" t="inlineStr"/>
      <c r="H70" t="inlineStr"/>
      <c r="I70" t="inlineStr"/>
    </row>
    <row r="71">
      <c r="A71" t="inlineStr">
        <is>
          <t>오징어활복
탈피</t>
        </is>
      </c>
      <c r="B71" t="inlineStr">
        <is>
          <t>냉동</t>
        </is>
      </c>
      <c r="C71" t="inlineStr">
        <is>
          <t>볶음용 국용</t>
        </is>
      </c>
      <c r="D71" t="inlineStr">
        <is>
          <t>kg</t>
        </is>
      </c>
      <c r="E71" t="inlineStr">
        <is>
          <t>몸,귀,다리 껍질없음</t>
        </is>
      </c>
      <c r="F71" t="n">
        <v>30500</v>
      </c>
      <c r="G71" t="inlineStr">
        <is>
          <t>국내산
남해안</t>
        </is>
      </c>
      <c r="H71" t="inlineStr">
        <is>
          <t>근육질이 살아있을때 가공하여                살이 탱글탱글함. 물에 부풀리지 않고 
약품처리 하지 않음                       몸,귀,다리포함</t>
        </is>
      </c>
      <c r="I71" t="inlineStr">
        <is>
          <t>haccp</t>
        </is>
      </c>
    </row>
    <row r="72">
      <c r="A72" t="inlineStr"/>
      <c r="B72" t="inlineStr">
        <is>
          <t>냉장</t>
        </is>
      </c>
      <c r="C72" t="inlineStr">
        <is>
          <t>볶음용 국용</t>
        </is>
      </c>
      <c r="D72" t="inlineStr">
        <is>
          <t>kg</t>
        </is>
      </c>
      <c r="E72" t="inlineStr">
        <is>
          <t>몸,귀,다리 껍질없음</t>
        </is>
      </c>
      <c r="F72" t="n">
        <v>31000</v>
      </c>
      <c r="G72" t="inlineStr"/>
      <c r="H72" t="inlineStr"/>
      <c r="I72" t="inlineStr"/>
    </row>
    <row r="73">
      <c r="A73" t="inlineStr">
        <is>
          <t>오징어몸통활복          (다리x)</t>
        </is>
      </c>
      <c r="B73" t="inlineStr">
        <is>
          <t>냉동</t>
        </is>
      </c>
      <c r="C73" t="inlineStr">
        <is>
          <t>볶음용 국용</t>
        </is>
      </c>
      <c r="D73" t="inlineStr">
        <is>
          <t>kg</t>
        </is>
      </c>
      <c r="E73" t="inlineStr">
        <is>
          <t>몸,귀</t>
        </is>
      </c>
      <c r="F73" t="n">
        <v>31500</v>
      </c>
      <c r="G73" t="inlineStr">
        <is>
          <t>국내산
남해안</t>
        </is>
      </c>
      <c r="H73" t="inlineStr">
        <is>
          <t>근육질이 살아있을때 가공하여                살이 탱글탱글함. 물에 부풀리지 않고 
약품처리 하지 않음                        몸귀포함 다리만제거</t>
        </is>
      </c>
      <c r="I73" t="inlineStr">
        <is>
          <t>haccp</t>
        </is>
      </c>
    </row>
    <row r="74">
      <c r="A74" t="inlineStr"/>
      <c r="B74" t="inlineStr">
        <is>
          <t>냉장</t>
        </is>
      </c>
      <c r="C74" t="inlineStr">
        <is>
          <t>볶음용 국용</t>
        </is>
      </c>
      <c r="D74" t="inlineStr">
        <is>
          <t>kg</t>
        </is>
      </c>
      <c r="E74" t="inlineStr">
        <is>
          <t>몸,귀</t>
        </is>
      </c>
      <c r="F74" t="n">
        <v>32000</v>
      </c>
      <c r="G74" t="inlineStr"/>
      <c r="H74" t="inlineStr"/>
      <c r="I74" t="inlineStr"/>
    </row>
    <row r="75">
      <c r="A75" t="inlineStr">
        <is>
          <t>오징어몸통탈피활복(다리x껍질x)</t>
        </is>
      </c>
      <c r="B75" t="inlineStr">
        <is>
          <t>냉동</t>
        </is>
      </c>
      <c r="C75" t="inlineStr">
        <is>
          <t>볶음용 국용</t>
        </is>
      </c>
      <c r="D75" t="inlineStr">
        <is>
          <t>kg</t>
        </is>
      </c>
      <c r="E75" t="inlineStr">
        <is>
          <t>몸,귀</t>
        </is>
      </c>
      <c r="F75" t="n">
        <v>32000</v>
      </c>
      <c r="G75" t="inlineStr">
        <is>
          <t>국내산
남해안</t>
        </is>
      </c>
      <c r="H75" t="inlineStr">
        <is>
          <t>근육질이 살아있을때 가공하여                살이 탱글탱글함. 물에 부풀리지 않고 
약품처리 하지 않음                        몸귀포함 다리만제거</t>
        </is>
      </c>
      <c r="I75" t="inlineStr">
        <is>
          <t>haccp</t>
        </is>
      </c>
    </row>
    <row r="76">
      <c r="A76" t="inlineStr"/>
      <c r="B76" t="inlineStr">
        <is>
          <t>냉장</t>
        </is>
      </c>
      <c r="C76" t="inlineStr">
        <is>
          <t>볶음용 국용</t>
        </is>
      </c>
      <c r="D76" t="inlineStr">
        <is>
          <t>kg</t>
        </is>
      </c>
      <c r="E76" t="inlineStr">
        <is>
          <t>몸,귀</t>
        </is>
      </c>
      <c r="F76" t="n">
        <v>32500</v>
      </c>
      <c r="G76" t="inlineStr"/>
      <c r="H76" t="inlineStr"/>
      <c r="I76" t="inlineStr"/>
    </row>
    <row r="77">
      <c r="A77" t="inlineStr">
        <is>
          <t>오징어채
(유피)</t>
        </is>
      </c>
      <c r="B77" t="inlineStr">
        <is>
          <t>냉동</t>
        </is>
      </c>
      <c r="C77" t="inlineStr">
        <is>
          <t>볶음,덮밥,해물탕
튀김용,탕수육</t>
        </is>
      </c>
      <c r="D77" t="inlineStr">
        <is>
          <t>kg</t>
        </is>
      </c>
      <c r="E77" t="inlineStr">
        <is>
          <t>1*7cm 오징어세절</t>
        </is>
      </c>
      <c r="F77" t="n">
        <v>25500</v>
      </c>
      <c r="G77" t="inlineStr">
        <is>
          <t>원양산</t>
        </is>
      </c>
      <c r="H77" t="inlineStr">
        <is>
          <t>근육질이 살아있을때 가공하여          살이 탱글탱글함. 물에 부풀리지 않고 
약품처리 하지 않음
맛이 탁월함</t>
        </is>
      </c>
      <c r="I77" t="inlineStr">
        <is>
          <t>haccp</t>
        </is>
      </c>
    </row>
    <row r="78">
      <c r="A78" t="inlineStr"/>
      <c r="B78" t="inlineStr">
        <is>
          <t>냉장</t>
        </is>
      </c>
      <c r="C78" t="inlineStr"/>
      <c r="D78" t="inlineStr">
        <is>
          <t>kg</t>
        </is>
      </c>
      <c r="E78" t="inlineStr"/>
      <c r="F78" t="n">
        <v>26500</v>
      </c>
      <c r="G78" t="inlineStr"/>
      <c r="H78" t="inlineStr"/>
      <c r="I78" t="inlineStr"/>
    </row>
    <row r="79">
      <c r="A79" t="inlineStr">
        <is>
          <t>오징어채
(탈피)</t>
        </is>
      </c>
      <c r="B79" t="inlineStr">
        <is>
          <t>냉동</t>
        </is>
      </c>
      <c r="C79" t="inlineStr">
        <is>
          <t>볶음,덮밥,해물탕
튀김용,탕수육</t>
        </is>
      </c>
      <c r="D79" t="inlineStr">
        <is>
          <t>kg</t>
        </is>
      </c>
      <c r="E79" t="inlineStr">
        <is>
          <t>1*7cm 오징어세절 껍질없음</t>
        </is>
      </c>
      <c r="F79" t="n">
        <v>26500</v>
      </c>
      <c r="G79" t="inlineStr">
        <is>
          <t>원양산</t>
        </is>
      </c>
      <c r="H79" t="inlineStr">
        <is>
          <t>근육질이 살아있을때 가공하여          살이 탱글탱글함. 물에 부풀리지 않고 
약품처리 하지 않음
맛이 탁월함</t>
        </is>
      </c>
      <c r="I79" t="inlineStr">
        <is>
          <t>haccp</t>
        </is>
      </c>
    </row>
    <row r="80">
      <c r="A80" t="inlineStr"/>
      <c r="B80" t="inlineStr">
        <is>
          <t>냉장</t>
        </is>
      </c>
      <c r="C80" t="inlineStr"/>
      <c r="D80" t="inlineStr">
        <is>
          <t>kg</t>
        </is>
      </c>
      <c r="E80" t="inlineStr"/>
      <c r="F80" t="n">
        <v>27500</v>
      </c>
      <c r="G80" t="inlineStr"/>
      <c r="H80" t="inlineStr"/>
      <c r="I80" t="inlineStr"/>
    </row>
    <row r="81">
      <c r="A81" t="inlineStr">
        <is>
          <t>오징어몸통채             (다리x)</t>
        </is>
      </c>
      <c r="B81" t="inlineStr">
        <is>
          <t>냉동</t>
        </is>
      </c>
      <c r="C81" t="inlineStr">
        <is>
          <t>볶음용 국용</t>
        </is>
      </c>
      <c r="D81" t="inlineStr">
        <is>
          <t>kg</t>
        </is>
      </c>
      <c r="E81" t="inlineStr">
        <is>
          <t>1*7cm 오징어몸귀세절</t>
        </is>
      </c>
      <c r="F81" t="n">
        <v>28500</v>
      </c>
      <c r="G81" t="inlineStr">
        <is>
          <t>원양산</t>
        </is>
      </c>
      <c r="H81" t="inlineStr">
        <is>
          <t>근육질이 살아있을때 가공하여          살이 탱글탱글함. 물에 부풀리지 않고 
약품처리 하지 않음
맛이 탁월함</t>
        </is>
      </c>
      <c r="I81" t="inlineStr">
        <is>
          <t>haccp</t>
        </is>
      </c>
    </row>
    <row r="82">
      <c r="A82" t="inlineStr"/>
      <c r="B82" t="inlineStr">
        <is>
          <t>냉장</t>
        </is>
      </c>
      <c r="C82" t="inlineStr">
        <is>
          <t>볶음용 국용</t>
        </is>
      </c>
      <c r="D82" t="inlineStr">
        <is>
          <t>kg</t>
        </is>
      </c>
      <c r="E82" t="inlineStr">
        <is>
          <t>1*7cm 오징어몸귀세절</t>
        </is>
      </c>
      <c r="F82" t="n">
        <v>29500</v>
      </c>
      <c r="G82" t="inlineStr"/>
      <c r="H82" t="inlineStr"/>
      <c r="I82" t="inlineStr"/>
    </row>
    <row r="83">
      <c r="A83" t="inlineStr">
        <is>
          <t>오징어몸통
탈피채                    (다리x껍질x)</t>
        </is>
      </c>
      <c r="B83" t="inlineStr">
        <is>
          <t>냉동</t>
        </is>
      </c>
      <c r="C83" t="inlineStr">
        <is>
          <t>볶음용 국용</t>
        </is>
      </c>
      <c r="D83" t="inlineStr">
        <is>
          <t>kg</t>
        </is>
      </c>
      <c r="E83" t="inlineStr">
        <is>
          <t>1*7cm 오징어몸귀세절 껍질없음</t>
        </is>
      </c>
      <c r="F83" t="n">
        <v>29500</v>
      </c>
      <c r="G83" t="inlineStr">
        <is>
          <t>원양산</t>
        </is>
      </c>
      <c r="H83" t="inlineStr">
        <is>
          <t>근육질이 살아있을때 가공하여          살이 탱글탱글함. 물에 부풀리지 않고 
약품처리 하지 않음
맛이 탁월함</t>
        </is>
      </c>
      <c r="I83" t="inlineStr">
        <is>
          <t>haccp</t>
        </is>
      </c>
    </row>
    <row r="84">
      <c r="A84" t="inlineStr"/>
      <c r="B84" t="inlineStr">
        <is>
          <t>냉장</t>
        </is>
      </c>
      <c r="C84" t="inlineStr">
        <is>
          <t>볶음용 국용</t>
        </is>
      </c>
      <c r="D84" t="inlineStr">
        <is>
          <t>kg</t>
        </is>
      </c>
      <c r="E84" t="inlineStr">
        <is>
          <t>1*7cm 오징어몸귀세절 껍질없음</t>
        </is>
      </c>
      <c r="F84" t="n">
        <v>30500</v>
      </c>
      <c r="G84" t="inlineStr"/>
      <c r="H84" t="inlineStr"/>
      <c r="I84" t="inlineStr"/>
    </row>
    <row r="85">
      <c r="A85" t="inlineStr">
        <is>
          <t>갑오징어활복</t>
        </is>
      </c>
      <c r="B85" t="inlineStr">
        <is>
          <t>냉장</t>
        </is>
      </c>
      <c r="C85" t="inlineStr">
        <is>
          <t>볶음,무침,탕용</t>
        </is>
      </c>
      <c r="D85" t="inlineStr">
        <is>
          <t>kg</t>
        </is>
      </c>
      <c r="E85" t="inlineStr">
        <is>
          <t>몸,귀,다리/국내산             내장 제거 손질(배있음)</t>
        </is>
      </c>
      <c r="F85" t="n">
        <v>27900</v>
      </c>
      <c r="G85" t="inlineStr">
        <is>
          <t>여수,신안</t>
        </is>
      </c>
      <c r="H85" t="inlineStr">
        <is>
          <t>근육질이 살아있을때 가공 물에 부풀리지않음  주문시 하루전 가공</t>
        </is>
      </c>
      <c r="I85" t="inlineStr">
        <is>
          <t>haccp</t>
        </is>
      </c>
    </row>
    <row r="86">
      <c r="A86" t="inlineStr">
        <is>
          <t>갑오징어채</t>
        </is>
      </c>
      <c r="B86" t="inlineStr">
        <is>
          <t>냉장</t>
        </is>
      </c>
      <c r="C86" t="inlineStr">
        <is>
          <t>볶음,무침,탕용</t>
        </is>
      </c>
      <c r="D86" t="inlineStr">
        <is>
          <t>kg</t>
        </is>
      </c>
      <c r="E86" t="inlineStr">
        <is>
          <t>국내산/내장 제거후,세절</t>
        </is>
      </c>
      <c r="F86" t="n">
        <v>31700</v>
      </c>
      <c r="G86" t="inlineStr">
        <is>
          <t>여수,신안</t>
        </is>
      </c>
      <c r="H86" t="inlineStr">
        <is>
          <t>근육질이 살아있을때 가공 물에 부풀리지않음  주문시 하루전 가공</t>
        </is>
      </c>
      <c r="I86" t="inlineStr">
        <is>
          <t>haccp</t>
        </is>
      </c>
    </row>
    <row r="87">
      <c r="A87" t="inlineStr"/>
      <c r="B87" t="inlineStr">
        <is>
          <t>냉동</t>
        </is>
      </c>
      <c r="C87" t="inlineStr">
        <is>
          <t>볶음,무침,탕용</t>
        </is>
      </c>
      <c r="D87" t="inlineStr">
        <is>
          <t>kg</t>
        </is>
      </c>
      <c r="E87" t="inlineStr">
        <is>
          <t>국내산/내장 제거후,세절</t>
        </is>
      </c>
      <c r="F87" t="n">
        <v>31000</v>
      </c>
      <c r="G87" t="inlineStr">
        <is>
          <t>여수,신안</t>
        </is>
      </c>
      <c r="H87" t="inlineStr">
        <is>
          <t>근육질이 살아있을때 가공 물에 부풀리지않음  주문시 가공</t>
        </is>
      </c>
      <c r="I87" t="inlineStr"/>
    </row>
    <row r="88">
      <c r="A88" t="inlineStr">
        <is>
          <t>갑오징어탈피채</t>
        </is>
      </c>
      <c r="B88" t="inlineStr">
        <is>
          <t>냉장</t>
        </is>
      </c>
      <c r="C88" t="inlineStr">
        <is>
          <t>볶음,무침,탕용</t>
        </is>
      </c>
      <c r="D88" t="inlineStr">
        <is>
          <t>kg</t>
        </is>
      </c>
      <c r="E88" t="inlineStr">
        <is>
          <t>국내산/내장                     껍질제거후,세절</t>
        </is>
      </c>
      <c r="F88" t="n">
        <v>32700</v>
      </c>
      <c r="G88" t="inlineStr">
        <is>
          <t>여수,신안</t>
        </is>
      </c>
      <c r="H88" t="inlineStr">
        <is>
          <t>근육질이 살아있을때 가공 물에 부풀리지않음  주문시 하루전 가공</t>
        </is>
      </c>
      <c r="I88" t="inlineStr"/>
    </row>
    <row r="89">
      <c r="A89" t="inlineStr"/>
      <c r="B89" t="inlineStr">
        <is>
          <t>냉동</t>
        </is>
      </c>
      <c r="C89" t="inlineStr">
        <is>
          <t>볶음,무침,탕용</t>
        </is>
      </c>
      <c r="D89" t="inlineStr">
        <is>
          <t>kg</t>
        </is>
      </c>
      <c r="E89" t="inlineStr">
        <is>
          <t>국내산/내장                     껍질제거후,세절</t>
        </is>
      </c>
      <c r="F89" t="n">
        <v>32000</v>
      </c>
      <c r="G89" t="inlineStr">
        <is>
          <t>여수,신안</t>
        </is>
      </c>
      <c r="H89" t="inlineStr">
        <is>
          <t>근육질이 살아있을때 가공 물에 부풀리지않음  주문시 가공</t>
        </is>
      </c>
      <c r="I89" t="inlineStr"/>
    </row>
    <row r="90">
      <c r="A90" t="inlineStr">
        <is>
          <t>낙지</t>
        </is>
      </c>
      <c r="B90" t="inlineStr">
        <is>
          <t>생물</t>
        </is>
      </c>
      <c r="C90" t="inlineStr">
        <is>
          <t>볶음용,탕용</t>
        </is>
      </c>
      <c r="D90" t="inlineStr">
        <is>
          <t>kg</t>
        </is>
      </c>
      <c r="E90" t="inlineStr">
        <is>
          <t>원물</t>
        </is>
      </c>
      <c r="F90" t="n">
        <v>29000</v>
      </c>
      <c r="G90" t="inlineStr">
        <is>
          <t>중국
(북방)</t>
        </is>
      </c>
      <c r="H90" t="inlineStr">
        <is>
          <t>북방해역에서 조업한 물건으로 
국내산과 비교시 맛과 제품의 질이
 전혀 떨어지지않고 우수함</t>
        </is>
      </c>
      <c r="I90" t="inlineStr">
        <is>
          <t>haccp</t>
        </is>
      </c>
    </row>
    <row r="91">
      <c r="A91" t="inlineStr">
        <is>
          <t>낙지채</t>
        </is>
      </c>
      <c r="B91" t="inlineStr">
        <is>
          <t>생물절단</t>
        </is>
      </c>
      <c r="C91" t="inlineStr">
        <is>
          <t>볶음용,탕용</t>
        </is>
      </c>
      <c r="D91" t="inlineStr">
        <is>
          <t>kg</t>
        </is>
      </c>
      <c r="E91" t="inlineStr">
        <is>
          <t>내장제거후 세절</t>
        </is>
      </c>
      <c r="F91" t="n">
        <v>32500</v>
      </c>
      <c r="G91" t="inlineStr"/>
      <c r="H91" t="inlineStr"/>
      <c r="I91" t="inlineStr"/>
    </row>
    <row r="92">
      <c r="A92" t="inlineStr">
        <is>
          <t>낙지채</t>
        </is>
      </c>
      <c r="B92" t="inlineStr">
        <is>
          <t>냉동</t>
        </is>
      </c>
      <c r="C92" t="inlineStr">
        <is>
          <t>볶음용,찜용,탕용</t>
        </is>
      </c>
      <c r="D92" t="inlineStr">
        <is>
          <t>kg</t>
        </is>
      </c>
      <c r="E92" t="inlineStr">
        <is>
          <t>내장제거후 세절</t>
        </is>
      </c>
      <c r="F92" t="n">
        <v>27000</v>
      </c>
      <c r="G92" t="inlineStr"/>
      <c r="H92" t="inlineStr"/>
      <c r="I92" t="inlineStr"/>
    </row>
    <row r="93">
      <c r="A93" t="inlineStr">
        <is>
          <t>낙지채</t>
        </is>
      </c>
      <c r="B93" t="inlineStr">
        <is>
          <t>생물</t>
        </is>
      </c>
      <c r="C93" t="inlineStr">
        <is>
          <t>볶음용,탕용,연포용</t>
        </is>
      </c>
      <c r="D93" t="inlineStr">
        <is>
          <t>kg</t>
        </is>
      </c>
      <c r="E93" t="inlineStr">
        <is>
          <t>내장제거후 세절</t>
        </is>
      </c>
      <c r="F93" t="n">
        <v>48000</v>
      </c>
      <c r="G93" t="inlineStr">
        <is>
          <t>국내산                (청정바다      연근해)</t>
        </is>
      </c>
      <c r="H93" t="inlineStr">
        <is>
          <t>단가시세반영.(8월 금어기)                       ※활낙지로 가공</t>
        </is>
      </c>
      <c r="I93" t="inlineStr">
        <is>
          <t>haccp</t>
        </is>
      </c>
    </row>
    <row r="94">
      <c r="A94" t="inlineStr">
        <is>
          <t>낙지</t>
        </is>
      </c>
      <c r="B94" t="inlineStr">
        <is>
          <t>생물</t>
        </is>
      </c>
      <c r="C94" t="inlineStr">
        <is>
          <t>볶음용,탕용,연포용</t>
        </is>
      </c>
      <c r="D94" t="inlineStr">
        <is>
          <t>kg</t>
        </is>
      </c>
      <c r="E94" t="inlineStr">
        <is>
          <t>원물</t>
        </is>
      </c>
      <c r="F94" t="n">
        <v>44000</v>
      </c>
      <c r="G94" t="inlineStr"/>
      <c r="H94" t="inlineStr"/>
      <c r="I94" t="inlineStr"/>
    </row>
    <row r="95">
      <c r="A95" t="inlineStr">
        <is>
          <t>낙지채</t>
        </is>
      </c>
      <c r="B95" t="inlineStr">
        <is>
          <t>냉동</t>
        </is>
      </c>
      <c r="C95" t="inlineStr">
        <is>
          <t>볶음용,탕용</t>
        </is>
      </c>
      <c r="D95" t="inlineStr">
        <is>
          <t>kg</t>
        </is>
      </c>
      <c r="E95" t="inlineStr">
        <is>
          <t>내장제거후 세절</t>
        </is>
      </c>
      <c r="F95" t="n">
        <v>44500</v>
      </c>
      <c r="G95" t="inlineStr"/>
      <c r="H95" t="inlineStr">
        <is>
          <t xml:space="preserve">남해안(직접냉동) 
주문시 하루전 가공                                   </t>
        </is>
      </c>
      <c r="I95" t="inlineStr"/>
    </row>
    <row r="96">
      <c r="A96" t="inlineStr">
        <is>
          <t>낙지채</t>
        </is>
      </c>
      <c r="B96" t="inlineStr">
        <is>
          <t>냉장</t>
        </is>
      </c>
      <c r="C96" t="inlineStr">
        <is>
          <t>볶음용,탕용</t>
        </is>
      </c>
      <c r="D96" t="inlineStr">
        <is>
          <t>kg</t>
        </is>
      </c>
      <c r="E96" t="inlineStr">
        <is>
          <t>내장제거후 세절</t>
        </is>
      </c>
      <c r="F96" t="n">
        <v>44900</v>
      </c>
      <c r="G96" t="inlineStr"/>
      <c r="H96" t="inlineStr"/>
      <c r="I96" t="inlineStr"/>
    </row>
    <row r="97">
      <c r="A97" t="inlineStr">
        <is>
          <t>낙지</t>
        </is>
      </c>
      <c r="B97" t="inlineStr">
        <is>
          <t>냉동</t>
        </is>
      </c>
      <c r="C97" t="inlineStr">
        <is>
          <t>볶음용,탕용</t>
        </is>
      </c>
      <c r="D97" t="inlineStr">
        <is>
          <t>kg</t>
        </is>
      </c>
      <c r="E97" t="inlineStr">
        <is>
          <t>원물</t>
        </is>
      </c>
      <c r="F97" t="n">
        <v>38500</v>
      </c>
      <c r="G97" t="inlineStr"/>
      <c r="H97" t="inlineStr"/>
      <c r="I97" t="inlineStr"/>
    </row>
    <row r="98">
      <c r="A98" t="inlineStr">
        <is>
          <t>쭈꾸미채</t>
        </is>
      </c>
      <c r="B98" t="inlineStr">
        <is>
          <t>냉장</t>
        </is>
      </c>
      <c r="C98" t="inlineStr">
        <is>
          <t>볶음용
해물탕</t>
        </is>
      </c>
      <c r="D98" t="inlineStr">
        <is>
          <t>kg</t>
        </is>
      </c>
      <c r="E98" t="inlineStr">
        <is>
          <t xml:space="preserve"> 내장 제거후,세절</t>
        </is>
      </c>
      <c r="F98" t="n">
        <v>21500</v>
      </c>
      <c r="G98" t="inlineStr">
        <is>
          <t>중국(북방)/
베트남(oneskin(활어로가공최고제품))</t>
        </is>
      </c>
      <c r="H98" t="inlineStr">
        <is>
          <t>주문시 하루전 가공
(비가식부 제거후 절단)</t>
        </is>
      </c>
      <c r="I98" t="inlineStr"/>
    </row>
    <row r="99">
      <c r="A99" t="inlineStr"/>
      <c r="B99" t="inlineStr">
        <is>
          <t>냉동</t>
        </is>
      </c>
      <c r="C99" t="inlineStr"/>
      <c r="D99" t="inlineStr"/>
      <c r="E99" t="inlineStr">
        <is>
          <t xml:space="preserve"> 내장 제거후,세절</t>
        </is>
      </c>
      <c r="F99" t="n">
        <v>20500</v>
      </c>
      <c r="G99" t="inlineStr"/>
      <c r="H99" t="inlineStr"/>
      <c r="I99" t="inlineStr"/>
    </row>
    <row r="100">
      <c r="A100" t="inlineStr">
        <is>
          <t>쭈꾸미</t>
        </is>
      </c>
      <c r="B100" t="inlineStr">
        <is>
          <t>생물</t>
        </is>
      </c>
      <c r="C100" t="inlineStr">
        <is>
          <t>볶음용,해물탕</t>
        </is>
      </c>
      <c r="D100" t="inlineStr">
        <is>
          <t>kg</t>
        </is>
      </c>
      <c r="E100" t="inlineStr">
        <is>
          <t>원물</t>
        </is>
      </c>
      <c r="F100" t="n">
        <v>45500</v>
      </c>
      <c r="G100" t="inlineStr">
        <is>
          <t>국내산</t>
        </is>
      </c>
      <c r="H100" t="inlineStr">
        <is>
          <t>봄 계절음식</t>
        </is>
      </c>
      <c r="I100" t="inlineStr"/>
    </row>
    <row r="101">
      <c r="A101" t="inlineStr">
        <is>
          <t>쭈꾸미</t>
        </is>
      </c>
      <c r="B101" t="inlineStr">
        <is>
          <t>냉동</t>
        </is>
      </c>
      <c r="C101" t="inlineStr">
        <is>
          <t>볶음용,해물탕</t>
        </is>
      </c>
      <c r="D101" t="inlineStr">
        <is>
          <t>kg</t>
        </is>
      </c>
      <c r="E101" t="inlineStr">
        <is>
          <t>원물</t>
        </is>
      </c>
      <c r="F101" t="n">
        <v>36500</v>
      </c>
      <c r="G101" t="inlineStr">
        <is>
          <t>국내산</t>
        </is>
      </c>
      <c r="H101" t="inlineStr"/>
      <c r="I101" t="inlineStr"/>
    </row>
    <row r="102">
      <c r="A102" t="inlineStr">
        <is>
          <t>쭈꾸미채</t>
        </is>
      </c>
      <c r="B102" t="inlineStr">
        <is>
          <t>생물</t>
        </is>
      </c>
      <c r="C102" t="inlineStr">
        <is>
          <t>볶음용,해물탕</t>
        </is>
      </c>
      <c r="D102" t="inlineStr">
        <is>
          <t>kg</t>
        </is>
      </c>
      <c r="E102" t="inlineStr">
        <is>
          <t>내장 제거후,세절</t>
        </is>
      </c>
      <c r="F102" t="n">
        <v>49500</v>
      </c>
      <c r="G102" t="inlineStr">
        <is>
          <t>국내산</t>
        </is>
      </c>
      <c r="H102" t="inlineStr">
        <is>
          <t>봄 계절음식/주문시 하루전 가공
(비가식부 제거후 절단)</t>
        </is>
      </c>
      <c r="I102" t="inlineStr"/>
    </row>
    <row r="103">
      <c r="A103" t="inlineStr">
        <is>
          <t>쭈꾸미채</t>
        </is>
      </c>
      <c r="B103" t="inlineStr">
        <is>
          <t>냉장</t>
        </is>
      </c>
      <c r="C103" t="inlineStr">
        <is>
          <t>볶음용,해물탕</t>
        </is>
      </c>
      <c r="D103" t="inlineStr">
        <is>
          <t>kg</t>
        </is>
      </c>
      <c r="E103" t="inlineStr">
        <is>
          <t>내장 제거후,세절</t>
        </is>
      </c>
      <c r="F103" t="n">
        <v>40900</v>
      </c>
      <c r="G103" t="inlineStr">
        <is>
          <t>국내산</t>
        </is>
      </c>
      <c r="H103" t="inlineStr">
        <is>
          <t>주문시 하루전 가공
(비가식부 제거후 절단)</t>
        </is>
      </c>
      <c r="I103" t="inlineStr"/>
    </row>
    <row r="104">
      <c r="A104" t="inlineStr">
        <is>
          <t>키조개꼭지</t>
        </is>
      </c>
      <c r="B104" t="inlineStr">
        <is>
          <t>생물</t>
        </is>
      </c>
      <c r="C104" t="inlineStr">
        <is>
          <t>전골,무침등(시세가)</t>
        </is>
      </c>
      <c r="D104" t="inlineStr">
        <is>
          <t>kg</t>
        </is>
      </c>
      <c r="E104" t="inlineStr">
        <is>
          <t>국내산</t>
        </is>
      </c>
      <c r="F104" t="n">
        <v>15000</v>
      </c>
      <c r="G104" t="inlineStr">
        <is>
          <t xml:space="preserve"> 국내산                  연근해
물조류에
따라 변동이심함           ※※생물7~8월 금어기               </t>
        </is>
      </c>
      <c r="H104" t="inlineStr">
        <is>
          <t>해물탕, 튀김, 무침</t>
        </is>
      </c>
      <c r="I104" t="inlineStr">
        <is>
          <t>haccp</t>
        </is>
      </c>
    </row>
    <row r="105">
      <c r="A105" t="inlineStr"/>
      <c r="B105" t="inlineStr">
        <is>
          <t>냉동</t>
        </is>
      </c>
      <c r="C105" t="inlineStr">
        <is>
          <t>전골,무침등(시세가)</t>
        </is>
      </c>
      <c r="D105" t="inlineStr">
        <is>
          <t>kg</t>
        </is>
      </c>
      <c r="E105" t="inlineStr">
        <is>
          <t>국내산</t>
        </is>
      </c>
      <c r="F105" t="n">
        <v>12500</v>
      </c>
      <c r="G105" t="inlineStr"/>
      <c r="H105" t="inlineStr">
        <is>
          <t>다양한볶음용, 부침, 해물탕</t>
        </is>
      </c>
      <c r="I105" t="inlineStr"/>
    </row>
    <row r="106">
      <c r="A106" t="inlineStr">
        <is>
          <t>키조개날개</t>
        </is>
      </c>
      <c r="B106" t="inlineStr">
        <is>
          <t>생물</t>
        </is>
      </c>
      <c r="C106" t="inlineStr">
        <is>
          <t>전골,무침등(시세가)</t>
        </is>
      </c>
      <c r="D106" t="inlineStr">
        <is>
          <t>kg</t>
        </is>
      </c>
      <c r="E106" t="inlineStr">
        <is>
          <t>국내산</t>
        </is>
      </c>
      <c r="F106" t="n">
        <v>14000</v>
      </c>
      <c r="G106" t="inlineStr"/>
      <c r="H106" t="inlineStr">
        <is>
          <t xml:space="preserve">  1.끓는 물에 살짝데쳐 회무침용</t>
        </is>
      </c>
      <c r="I106" t="inlineStr"/>
    </row>
    <row r="107">
      <c r="A107" t="inlineStr"/>
      <c r="B107" t="inlineStr">
        <is>
          <t>냉장</t>
        </is>
      </c>
      <c r="C107" t="inlineStr">
        <is>
          <t>전골,무침등</t>
        </is>
      </c>
      <c r="D107" t="inlineStr">
        <is>
          <t>kg</t>
        </is>
      </c>
      <c r="E107" t="inlineStr">
        <is>
          <t>국내산</t>
        </is>
      </c>
      <c r="F107" t="n">
        <v>14000</v>
      </c>
      <c r="G107" t="inlineStr"/>
      <c r="H107" t="inlineStr">
        <is>
          <t xml:space="preserve">  2.된장찌개,미역국,각종해물탕</t>
        </is>
      </c>
      <c r="I107" t="inlineStr"/>
    </row>
    <row r="108">
      <c r="A108" t="inlineStr">
        <is>
          <t>키조개살</t>
        </is>
      </c>
      <c r="B108" t="inlineStr">
        <is>
          <t>생물</t>
        </is>
      </c>
      <c r="C108" t="inlineStr">
        <is>
          <t xml:space="preserve">무침,전골,볶음용
찌개용도 등 다양        </t>
        </is>
      </c>
      <c r="D108" t="inlineStr">
        <is>
          <t>kg</t>
        </is>
      </c>
      <c r="E108" t="inlineStr">
        <is>
          <t xml:space="preserve">         국내산      </t>
        </is>
      </c>
      <c r="F108" t="n">
        <v>83900</v>
      </c>
      <c r="G108" t="inlineStr"/>
      <c r="H108" t="inlineStr">
        <is>
          <t xml:space="preserve">  1kg당(15-20미,20-30미기준),                     </t>
        </is>
      </c>
      <c r="I108" t="inlineStr"/>
    </row>
    <row r="109">
      <c r="A109" t="inlineStr">
        <is>
          <t>키조개살</t>
        </is>
      </c>
      <c r="B109" t="inlineStr">
        <is>
          <t>냉동</t>
        </is>
      </c>
      <c r="C109" t="inlineStr"/>
      <c r="D109" t="inlineStr"/>
      <c r="E109" t="inlineStr">
        <is>
          <t>국내산/패각탈피후 급속냉동
진공포장</t>
        </is>
      </c>
      <c r="F109" t="n">
        <v>77900</v>
      </c>
      <c r="G109" t="inlineStr"/>
      <c r="H109" t="inlineStr">
        <is>
          <t xml:space="preserve">  키조개살이 진모래뻘에서 생산된 제품으로서 색깔이 검은색을 띄지않고 핑크빛 색깔로 살이 부드럽고 맛이 우수함.</t>
        </is>
      </c>
      <c r="I109" t="inlineStr"/>
    </row>
    <row r="110">
      <c r="A110" t="inlineStr"/>
      <c r="B110" t="inlineStr">
        <is>
          <t>냉장</t>
        </is>
      </c>
      <c r="C110" t="inlineStr">
        <is>
          <t>냉동으로작업</t>
        </is>
      </c>
      <c r="D110" t="inlineStr">
        <is>
          <t>kg</t>
        </is>
      </c>
      <c r="E110" t="inlineStr">
        <is>
          <t>국내산</t>
        </is>
      </c>
      <c r="F110" t="n">
        <v>77900</v>
      </c>
      <c r="G110" t="inlineStr"/>
      <c r="H110" t="inlineStr"/>
      <c r="I110" t="inlineStr"/>
    </row>
    <row r="111">
      <c r="A111" t="inlineStr">
        <is>
          <t>키조개살 슬라이스 (손작업)</t>
        </is>
      </c>
      <c r="B111" t="inlineStr">
        <is>
          <t>생물</t>
        </is>
      </c>
      <c r="C111" t="inlineStr">
        <is>
          <t>생물 작업</t>
        </is>
      </c>
      <c r="D111" t="inlineStr">
        <is>
          <t>kg</t>
        </is>
      </c>
      <c r="E111" t="inlineStr">
        <is>
          <t xml:space="preserve">          국내산</t>
        </is>
      </c>
      <c r="F111" t="n">
        <v>85000</v>
      </c>
      <c r="G111" t="inlineStr"/>
      <c r="H111" t="inlineStr">
        <is>
          <t>*일주일전 미리 발주 부탁드립니다*</t>
        </is>
      </c>
      <c r="I111" t="inlineStr"/>
    </row>
    <row r="112">
      <c r="A112" t="inlineStr"/>
      <c r="B112" t="inlineStr">
        <is>
          <t>냉장</t>
        </is>
      </c>
      <c r="C112" t="inlineStr">
        <is>
          <t>냉동으로 작업</t>
        </is>
      </c>
      <c r="D112" t="inlineStr"/>
      <c r="E112" t="inlineStr">
        <is>
          <t>국내산</t>
        </is>
      </c>
      <c r="F112" t="n">
        <v>79900</v>
      </c>
      <c r="G112" t="inlineStr"/>
      <c r="H112" t="inlineStr"/>
      <c r="I112" t="inlineStr"/>
    </row>
    <row r="113">
      <c r="A113" t="inlineStr">
        <is>
          <t>반건조참조기              (굴비)</t>
        </is>
      </c>
      <c r="B113" t="inlineStr"/>
      <c r="C113" t="inlineStr">
        <is>
          <t>구이.조림용</t>
        </is>
      </c>
      <c r="D113" t="inlineStr">
        <is>
          <t>마리당</t>
        </is>
      </c>
      <c r="E113" t="inlineStr">
        <is>
          <t>70~75g</t>
        </is>
      </c>
      <c r="F113" t="n">
        <v>2900</v>
      </c>
      <c r="G113" t="inlineStr">
        <is>
          <t>국내산(여수)</t>
        </is>
      </c>
      <c r="H113" t="inlineStr">
        <is>
          <t>참조기로 반건조하여 쫄깃하면서 맛이 우수함.(꼬리비늘제거)</t>
        </is>
      </c>
      <c r="I113" t="inlineStr">
        <is>
          <t>haccp</t>
        </is>
      </c>
    </row>
    <row r="114">
      <c r="A114" t="inlineStr"/>
      <c r="B114" t="inlineStr"/>
      <c r="C114" t="inlineStr">
        <is>
          <t>구이.조림용</t>
        </is>
      </c>
      <c r="D114" t="inlineStr">
        <is>
          <t>마리당</t>
        </is>
      </c>
      <c r="E114" t="inlineStr">
        <is>
          <t>60~65g</t>
        </is>
      </c>
      <c r="F114" t="n">
        <v>2500</v>
      </c>
      <c r="G114" t="inlineStr">
        <is>
          <t>국내산(여수)</t>
        </is>
      </c>
      <c r="H114" t="inlineStr">
        <is>
          <t>참조기로 반건조하여 쫄깃하면서 맛이 우수함.(꼬리비늘제거)</t>
        </is>
      </c>
      <c r="I114" t="inlineStr">
        <is>
          <t>haccp</t>
        </is>
      </c>
    </row>
    <row r="115">
      <c r="A115" t="inlineStr"/>
      <c r="B115" t="inlineStr"/>
      <c r="C115" t="inlineStr">
        <is>
          <t>구이.조림용</t>
        </is>
      </c>
      <c r="D115" t="inlineStr">
        <is>
          <t>마리당</t>
        </is>
      </c>
      <c r="E115" t="inlineStr">
        <is>
          <t>55-60g</t>
        </is>
      </c>
      <c r="F115" t="n">
        <v>2300</v>
      </c>
      <c r="G115" t="inlineStr">
        <is>
          <t>국내산(여수)</t>
        </is>
      </c>
      <c r="H115" t="inlineStr">
        <is>
          <t>참조기로 반건조하여 쫄깃하면서 맛이 우수함.(꼬리비늘제거)</t>
        </is>
      </c>
      <c r="I115" t="inlineStr">
        <is>
          <t>haccp</t>
        </is>
      </c>
    </row>
    <row r="116">
      <c r="A116" t="inlineStr">
        <is>
          <t>참조기
(두절)</t>
        </is>
      </c>
      <c r="B116" t="inlineStr">
        <is>
          <t>8~9석</t>
        </is>
      </c>
      <c r="C116" t="inlineStr">
        <is>
          <t>탕,구이용</t>
        </is>
      </c>
      <c r="D116" t="inlineStr">
        <is>
          <t>kg</t>
        </is>
      </c>
      <c r="E116" t="inlineStr">
        <is>
          <t>마리당 30~40g</t>
        </is>
      </c>
      <c r="F116" t="n">
        <v>25500</v>
      </c>
      <c r="G116" t="inlineStr">
        <is>
          <t>국내산
(남해안)</t>
        </is>
      </c>
      <c r="H116" t="inlineStr">
        <is>
          <t xml:space="preserve"> 머리꼬리내장지느러미제거
소금간 (손작업)</t>
        </is>
      </c>
      <c r="I116" t="inlineStr">
        <is>
          <t>haccp</t>
        </is>
      </c>
    </row>
    <row r="117">
      <c r="A117" t="inlineStr"/>
      <c r="B117" t="inlineStr"/>
      <c r="C117" t="inlineStr"/>
      <c r="D117" t="inlineStr"/>
      <c r="E117" t="inlineStr">
        <is>
          <t>마리당 40~50g</t>
        </is>
      </c>
      <c r="F117" t="n">
        <v>29500</v>
      </c>
      <c r="G117" t="inlineStr">
        <is>
          <t>국내산
(남해안)</t>
        </is>
      </c>
      <c r="H117" t="inlineStr">
        <is>
          <t xml:space="preserve"> 머리꼬리내장지느러미제거
소금간 (손작업)</t>
        </is>
      </c>
      <c r="I117" t="inlineStr">
        <is>
          <t>haccp</t>
        </is>
      </c>
    </row>
    <row r="118">
      <c r="A118" t="inlineStr">
        <is>
          <t>참조기
(온마리)</t>
        </is>
      </c>
      <c r="B118" t="inlineStr">
        <is>
          <t>8~9석</t>
        </is>
      </c>
      <c r="C118" t="inlineStr">
        <is>
          <t>탕,구이용</t>
        </is>
      </c>
      <c r="D118" t="inlineStr">
        <is>
          <t>kg</t>
        </is>
      </c>
      <c r="E118" t="inlineStr">
        <is>
          <t>마리당 50~60g</t>
        </is>
      </c>
      <c r="F118" t="n">
        <v>21500</v>
      </c>
      <c r="G118" t="inlineStr">
        <is>
          <t>국내산
(남해안)</t>
        </is>
      </c>
      <c r="H118" t="inlineStr">
        <is>
          <t>원물 소금간 (통째로)</t>
        </is>
      </c>
      <c r="I118" t="inlineStr">
        <is>
          <t>haccp</t>
        </is>
      </c>
    </row>
    <row r="119">
      <c r="A119" t="inlineStr"/>
      <c r="B119" t="inlineStr"/>
      <c r="C119" t="inlineStr"/>
      <c r="D119" t="inlineStr"/>
      <c r="E119" t="inlineStr">
        <is>
          <t>마리당 70~80g</t>
        </is>
      </c>
      <c r="F119" t="n">
        <v>25500</v>
      </c>
      <c r="G119" t="inlineStr">
        <is>
          <t>국내산
(남해안)</t>
        </is>
      </c>
      <c r="H119" t="inlineStr">
        <is>
          <t>원물 소금간 (통째로)</t>
        </is>
      </c>
      <c r="I119" t="inlineStr">
        <is>
          <t>haccp</t>
        </is>
      </c>
    </row>
    <row r="120">
      <c r="A120" t="inlineStr">
        <is>
          <t>참조기</t>
        </is>
      </c>
      <c r="B120" t="inlineStr">
        <is>
          <t>8~9석</t>
        </is>
      </c>
      <c r="C120" t="inlineStr">
        <is>
          <t>탕,구이용</t>
        </is>
      </c>
      <c r="D120" t="inlineStr">
        <is>
          <t>kg</t>
        </is>
      </c>
      <c r="E120" t="inlineStr">
        <is>
          <t>마리당 40~50g</t>
        </is>
      </c>
      <c r="F120" t="n">
        <v>24500</v>
      </c>
      <c r="G120" t="inlineStr">
        <is>
          <t>국내산
(남해안)</t>
        </is>
      </c>
      <c r="H120" t="inlineStr">
        <is>
          <t>머리꼬리포함, 내장지느러미제거
소금간 (손작업)</t>
        </is>
      </c>
      <c r="I120" t="inlineStr">
        <is>
          <t>haccp</t>
        </is>
      </c>
    </row>
    <row r="121">
      <c r="A121" t="inlineStr"/>
      <c r="B121" t="inlineStr"/>
      <c r="C121" t="inlineStr"/>
      <c r="D121" t="inlineStr"/>
      <c r="E121" t="inlineStr">
        <is>
          <t>마리당 60~70g</t>
        </is>
      </c>
      <c r="F121" t="n">
        <v>26500</v>
      </c>
      <c r="G121" t="inlineStr">
        <is>
          <t>국내산
(남해안)</t>
        </is>
      </c>
      <c r="H121" t="inlineStr">
        <is>
          <t>머리꼬리포함, 내장지느러미제거
소금간 (손작업)</t>
        </is>
      </c>
      <c r="I121" t="inlineStr">
        <is>
          <t>haccp</t>
        </is>
      </c>
    </row>
    <row r="122">
      <c r="A122" t="inlineStr">
        <is>
          <t>* 태강씨푸드 추천품목(6월) *</t>
        </is>
      </c>
      <c r="B122" t="inlineStr"/>
      <c r="C122" t="inlineStr"/>
      <c r="D122" t="inlineStr"/>
      <c r="E122" t="inlineStr"/>
      <c r="F122" t="inlineStr"/>
      <c r="G122" t="inlineStr"/>
      <c r="H122" t="inlineStr"/>
      <c r="I122" t="inlineStr"/>
    </row>
    <row r="123">
      <c r="A123" t="inlineStr"/>
      <c r="B123" t="inlineStr"/>
      <c r="C123" t="inlineStr"/>
      <c r="D123" t="inlineStr"/>
      <c r="E123" t="inlineStr"/>
      <c r="F123" t="inlineStr"/>
      <c r="G123" t="inlineStr"/>
      <c r="H123" t="inlineStr">
        <is>
          <t>T(062)234-2831~2   F(062)234-2833</t>
        </is>
      </c>
      <c r="I123" t="inlineStr"/>
    </row>
    <row r="124">
      <c r="A124" t="inlineStr">
        <is>
          <t>품명</t>
        </is>
      </c>
      <c r="B124" t="inlineStr">
        <is>
          <t>규격</t>
        </is>
      </c>
      <c r="C124" t="inlineStr">
        <is>
          <t>용도</t>
        </is>
      </c>
      <c r="D124" t="inlineStr">
        <is>
          <t>단위</t>
        </is>
      </c>
      <c r="E124" t="inlineStr">
        <is>
          <t>개당중량(g)/개수</t>
        </is>
      </c>
      <c r="F124" t="inlineStr">
        <is>
          <t>가격
(원)</t>
        </is>
      </c>
      <c r="G124" t="inlineStr">
        <is>
          <t>원산지</t>
        </is>
      </c>
      <c r="H124" t="inlineStr">
        <is>
          <t xml:space="preserve"> 제품특징</t>
        </is>
      </c>
      <c r="I124" t="inlineStr">
        <is>
          <t>haccp</t>
        </is>
      </c>
    </row>
    <row r="125">
      <c r="A125" t="inlineStr">
        <is>
          <t>참조기
(두절)</t>
        </is>
      </c>
      <c r="B125" t="inlineStr"/>
      <c r="C125" t="inlineStr">
        <is>
          <t>탕,구이용</t>
        </is>
      </c>
      <c r="D125" t="inlineStr">
        <is>
          <t>kg</t>
        </is>
      </c>
      <c r="E125" t="inlineStr">
        <is>
          <t>마리당 30~40g</t>
        </is>
      </c>
      <c r="F125" t="n">
        <v>22500</v>
      </c>
      <c r="G125" t="inlineStr">
        <is>
          <t>중국산</t>
        </is>
      </c>
      <c r="H125" t="inlineStr">
        <is>
          <t xml:space="preserve"> 머리꼬리내장지느러미제거
소금간 (손작업)</t>
        </is>
      </c>
      <c r="I125" t="inlineStr">
        <is>
          <t>haccp</t>
        </is>
      </c>
    </row>
    <row r="126">
      <c r="A126" t="inlineStr"/>
      <c r="B126" t="inlineStr"/>
      <c r="C126" t="inlineStr"/>
      <c r="D126" t="inlineStr"/>
      <c r="E126" t="inlineStr">
        <is>
          <t>마리당 40~50g</t>
        </is>
      </c>
      <c r="F126" t="n">
        <v>25500</v>
      </c>
      <c r="G126" t="inlineStr">
        <is>
          <t>중국산</t>
        </is>
      </c>
      <c r="H126" t="inlineStr">
        <is>
          <t xml:space="preserve"> 머리꼬리내장지느러미제거
소금간 (손작업)</t>
        </is>
      </c>
      <c r="I126" t="inlineStr">
        <is>
          <t>haccp</t>
        </is>
      </c>
    </row>
    <row r="127">
      <c r="A127" t="inlineStr">
        <is>
          <t>참조기
(온마리)</t>
        </is>
      </c>
      <c r="B127" t="inlineStr"/>
      <c r="C127" t="inlineStr">
        <is>
          <t>탕,구이용</t>
        </is>
      </c>
      <c r="D127" t="inlineStr">
        <is>
          <t>kg</t>
        </is>
      </c>
      <c r="E127" t="inlineStr">
        <is>
          <t>마리당 50~60g</t>
        </is>
      </c>
      <c r="F127" t="n">
        <v>18500</v>
      </c>
      <c r="G127" t="inlineStr">
        <is>
          <t>중국산</t>
        </is>
      </c>
      <c r="H127" t="inlineStr">
        <is>
          <t>원물 소금간 (통째로)</t>
        </is>
      </c>
      <c r="I127" t="inlineStr">
        <is>
          <t>haccp</t>
        </is>
      </c>
    </row>
    <row r="128">
      <c r="A128" t="inlineStr"/>
      <c r="B128" t="inlineStr"/>
      <c r="C128" t="inlineStr"/>
      <c r="D128" t="inlineStr"/>
      <c r="E128" t="inlineStr">
        <is>
          <t>마리당 70~80g</t>
        </is>
      </c>
      <c r="F128" t="n">
        <v>21000</v>
      </c>
      <c r="G128" t="inlineStr">
        <is>
          <t>중국산</t>
        </is>
      </c>
      <c r="H128" t="inlineStr">
        <is>
          <t>원물 소금간 (통째로)</t>
        </is>
      </c>
      <c r="I128" t="inlineStr">
        <is>
          <t>haccp</t>
        </is>
      </c>
    </row>
    <row r="129">
      <c r="A129" t="inlineStr">
        <is>
          <t>참조기</t>
        </is>
      </c>
      <c r="B129" t="inlineStr"/>
      <c r="C129" t="inlineStr">
        <is>
          <t>탕,구이용</t>
        </is>
      </c>
      <c r="D129" t="inlineStr">
        <is>
          <t>kg</t>
        </is>
      </c>
      <c r="E129" t="inlineStr">
        <is>
          <t>마리당 40~50g</t>
        </is>
      </c>
      <c r="F129" t="n">
        <v>20000</v>
      </c>
      <c r="G129" t="inlineStr">
        <is>
          <t>중국산</t>
        </is>
      </c>
      <c r="H129" t="inlineStr">
        <is>
          <t>머리꼬리포함, 내장지느러미제거
소금간 (손작업)</t>
        </is>
      </c>
      <c r="I129" t="inlineStr">
        <is>
          <t>haccp</t>
        </is>
      </c>
    </row>
    <row r="130">
      <c r="A130" t="inlineStr"/>
      <c r="B130" t="inlineStr"/>
      <c r="C130" t="inlineStr"/>
      <c r="D130" t="inlineStr"/>
      <c r="E130" t="inlineStr">
        <is>
          <t>마리당 60~70g</t>
        </is>
      </c>
      <c r="F130" t="n">
        <v>20500</v>
      </c>
      <c r="G130" t="inlineStr">
        <is>
          <t>중국산</t>
        </is>
      </c>
      <c r="H130" t="inlineStr">
        <is>
          <t>머리꼬리포함, 내장지느러미제거
소금간 (손작업)</t>
        </is>
      </c>
      <c r="I130" t="inlineStr">
        <is>
          <t>haccp</t>
        </is>
      </c>
    </row>
    <row r="131">
      <c r="A131" t="inlineStr">
        <is>
          <t>참조기순살</t>
        </is>
      </c>
      <c r="B131" t="inlineStr">
        <is>
          <t>냉동</t>
        </is>
      </c>
      <c r="C131" t="inlineStr">
        <is>
          <t>생선까스전용</t>
        </is>
      </c>
      <c r="D131" t="inlineStr">
        <is>
          <t>kg</t>
        </is>
      </c>
      <c r="E131" t="inlineStr">
        <is>
          <t>개당 20-30g</t>
        </is>
      </c>
      <c r="F131" t="n">
        <v>19500</v>
      </c>
      <c r="G131" t="inlineStr">
        <is>
          <t>중국산</t>
        </is>
      </c>
      <c r="H131" t="inlineStr">
        <is>
          <t>중뼈없음(나비모양)</t>
        </is>
      </c>
      <c r="I131" t="inlineStr">
        <is>
          <t>haccp</t>
        </is>
      </c>
    </row>
    <row r="132">
      <c r="A132" t="inlineStr">
        <is>
          <t>참조기순살</t>
        </is>
      </c>
      <c r="B132" t="inlineStr">
        <is>
          <t>냉동</t>
        </is>
      </c>
      <c r="C132" t="inlineStr">
        <is>
          <t>생선까스전용</t>
        </is>
      </c>
      <c r="D132" t="inlineStr">
        <is>
          <t>kg</t>
        </is>
      </c>
      <c r="E132" t="inlineStr">
        <is>
          <t>개당 30-40g</t>
        </is>
      </c>
      <c r="F132" t="n">
        <v>38000</v>
      </c>
      <c r="G132" t="inlineStr">
        <is>
          <t>국내산</t>
        </is>
      </c>
      <c r="H132" t="inlineStr">
        <is>
          <t>중뼈없음(나비모양)</t>
        </is>
      </c>
      <c r="I132" t="inlineStr">
        <is>
          <t>haccp</t>
        </is>
      </c>
    </row>
    <row r="133">
      <c r="A133" t="inlineStr">
        <is>
          <t>참조기순살</t>
        </is>
      </c>
      <c r="B133" t="inlineStr">
        <is>
          <t>냉동</t>
        </is>
      </c>
      <c r="C133" t="inlineStr">
        <is>
          <t>생선까스전용</t>
        </is>
      </c>
      <c r="D133" t="inlineStr">
        <is>
          <t>kg</t>
        </is>
      </c>
      <c r="E133" t="inlineStr">
        <is>
          <t>개당 20-30g</t>
        </is>
      </c>
      <c r="F133" t="n">
        <v>37000</v>
      </c>
      <c r="G133" t="inlineStr">
        <is>
          <t>국내산</t>
        </is>
      </c>
      <c r="H133" t="inlineStr">
        <is>
          <t>중뼈없음(나비모양)</t>
        </is>
      </c>
      <c r="I133" t="inlineStr">
        <is>
          <t>haccp</t>
        </is>
      </c>
    </row>
    <row r="134">
      <c r="A134" t="inlineStr">
        <is>
          <t>참건붕장어</t>
        </is>
      </c>
      <c r="B134" t="inlineStr">
        <is>
          <t>냉동</t>
        </is>
      </c>
      <c r="C134" t="inlineStr">
        <is>
          <t>반건조 탕용,강정용,튀김용</t>
        </is>
      </c>
      <c r="D134" t="inlineStr">
        <is>
          <t>kg</t>
        </is>
      </c>
      <c r="E134" t="inlineStr">
        <is>
          <t>3-4cm절단,kg=95~100개</t>
        </is>
      </c>
      <c r="F134" t="n">
        <v>33500</v>
      </c>
      <c r="G134" t="inlineStr">
        <is>
          <t>국내산</t>
        </is>
      </c>
      <c r="H134" t="inlineStr">
        <is>
          <t>머리,꼬리,내장 제거,포절단(연근해수출용)   참붕장어살로 가공함.</t>
        </is>
      </c>
      <c r="I134" t="inlineStr"/>
    </row>
    <row r="135">
      <c r="A135" t="inlineStr">
        <is>
          <t>참붕장어살</t>
        </is>
      </c>
      <c r="B135" t="inlineStr">
        <is>
          <t>냉장</t>
        </is>
      </c>
      <c r="C135" t="inlineStr">
        <is>
          <t>탕용</t>
        </is>
      </c>
      <c r="D135" t="inlineStr">
        <is>
          <t>kg</t>
        </is>
      </c>
      <c r="E135" t="inlineStr">
        <is>
          <t>3-4cm절단,kg=95~100개</t>
        </is>
      </c>
      <c r="F135" t="n">
        <v>32500</v>
      </c>
      <c r="G135" t="inlineStr">
        <is>
          <t>국내산</t>
        </is>
      </c>
      <c r="H135" t="inlineStr"/>
      <c r="I135" t="inlineStr"/>
    </row>
    <row r="136">
      <c r="A136" t="inlineStr">
        <is>
          <t>붕장어살</t>
        </is>
      </c>
      <c r="B136" t="inlineStr">
        <is>
          <t>냉동</t>
        </is>
      </c>
      <c r="C136" t="inlineStr">
        <is>
          <t>탕용,강정용,튀김용</t>
        </is>
      </c>
      <c r="D136" t="inlineStr">
        <is>
          <t>kg</t>
        </is>
      </c>
      <c r="E136" t="inlineStr">
        <is>
          <t>3-4cm절단,kg=95~100개</t>
        </is>
      </c>
      <c r="F136" t="n">
        <v>15500</v>
      </c>
      <c r="G136" t="inlineStr">
        <is>
          <t>중국산</t>
        </is>
      </c>
      <c r="H136" t="inlineStr"/>
      <c r="I136" t="inlineStr"/>
    </row>
    <row r="137">
      <c r="A137" t="inlineStr">
        <is>
          <t xml:space="preserve">아귀순살 </t>
        </is>
      </c>
      <c r="B137" t="inlineStr">
        <is>
          <t>냉동</t>
        </is>
      </c>
      <c r="C137" t="inlineStr">
        <is>
          <t>강정용</t>
        </is>
      </c>
      <c r="D137" t="inlineStr">
        <is>
          <t>kg</t>
        </is>
      </c>
      <c r="E137" t="inlineStr">
        <is>
          <t>깍뚝모양,개당 15-20g</t>
        </is>
      </c>
      <c r="F137" t="n">
        <v>25900</v>
      </c>
      <c r="G137" t="inlineStr">
        <is>
          <t>국내산</t>
        </is>
      </c>
      <c r="H137" t="inlineStr">
        <is>
          <t>쫄깃쫄깃한 살</t>
        </is>
      </c>
      <c r="I137" t="inlineStr"/>
    </row>
    <row r="138">
      <c r="A138" t="inlineStr">
        <is>
          <t xml:space="preserve">아귀순살 </t>
        </is>
      </c>
      <c r="B138" t="inlineStr">
        <is>
          <t>냉동</t>
        </is>
      </c>
      <c r="C138" t="inlineStr">
        <is>
          <t>찜,국용,탕,수육용</t>
        </is>
      </c>
      <c r="D138" t="inlineStr">
        <is>
          <t>kg</t>
        </is>
      </c>
      <c r="E138" t="inlineStr">
        <is>
          <t>개당 15g-30g</t>
        </is>
      </c>
      <c r="F138" t="n">
        <v>25500</v>
      </c>
      <c r="G138" t="inlineStr">
        <is>
          <t>국내산</t>
        </is>
      </c>
      <c r="H138" t="inlineStr">
        <is>
          <t>쫄깃쫄깃한 살</t>
        </is>
      </c>
      <c r="I138" t="inlineStr"/>
    </row>
    <row r="139">
      <c r="A139" t="inlineStr">
        <is>
          <t>아귀봉                     (연골있음)</t>
        </is>
      </c>
      <c r="B139" t="inlineStr">
        <is>
          <t>냉동</t>
        </is>
      </c>
      <c r="C139" t="inlineStr">
        <is>
          <t>찜,국용,탕,수육용</t>
        </is>
      </c>
      <c r="D139" t="inlineStr">
        <is>
          <t>kg</t>
        </is>
      </c>
      <c r="E139" t="inlineStr">
        <is>
          <t>개당 15g-30g</t>
        </is>
      </c>
      <c r="F139" t="n">
        <v>24500</v>
      </c>
      <c r="G139" t="inlineStr">
        <is>
          <t>국내산</t>
        </is>
      </c>
      <c r="H139" t="inlineStr">
        <is>
          <t>용도에 맞게 절단 가능</t>
        </is>
      </c>
      <c r="I139" t="inlineStr"/>
    </row>
    <row r="140">
      <c r="A140" t="inlineStr">
        <is>
          <t>아귀</t>
        </is>
      </c>
      <c r="B140" t="inlineStr">
        <is>
          <t>주문대로                 절단가능</t>
        </is>
      </c>
      <c r="C140" t="inlineStr">
        <is>
          <t>탕,찜용</t>
        </is>
      </c>
      <c r="D140" t="inlineStr">
        <is>
          <t>kg</t>
        </is>
      </c>
      <c r="E140" t="inlineStr">
        <is>
          <t>냉동</t>
        </is>
      </c>
      <c r="F140" t="n">
        <v>11900</v>
      </c>
      <c r="G140" t="inlineStr">
        <is>
          <t>국내산</t>
        </is>
      </c>
      <c r="H140" t="inlineStr">
        <is>
          <t>내장,밥통,지느러미,비늘,꼬리제거후 절단용도에 맞게 절단 가능</t>
        </is>
      </c>
      <c r="I140" t="inlineStr"/>
    </row>
    <row r="141">
      <c r="A141" t="inlineStr"/>
      <c r="B141" t="inlineStr"/>
      <c r="C141" t="inlineStr"/>
      <c r="D141" t="inlineStr"/>
      <c r="E141" t="inlineStr">
        <is>
          <t>냉장</t>
        </is>
      </c>
      <c r="F141" t="n">
        <v>12900</v>
      </c>
      <c r="G141" t="inlineStr">
        <is>
          <t>국내산</t>
        </is>
      </c>
      <c r="H141" t="inlineStr"/>
      <c r="I141" t="inlineStr"/>
    </row>
    <row r="142">
      <c r="A142" t="inlineStr">
        <is>
          <t xml:space="preserve">아귀살 </t>
        </is>
      </c>
      <c r="B142" t="inlineStr">
        <is>
          <t>냉동</t>
        </is>
      </c>
      <c r="C142" t="inlineStr">
        <is>
          <t>찜,국용,탕,수육용</t>
        </is>
      </c>
      <c r="D142" t="inlineStr">
        <is>
          <t>kg</t>
        </is>
      </c>
      <c r="E142" t="inlineStr">
        <is>
          <t>개당 15g-30g</t>
        </is>
      </c>
      <c r="F142" t="n">
        <v>20500</v>
      </c>
      <c r="G142" t="inlineStr">
        <is>
          <t>중국산</t>
        </is>
      </c>
      <c r="H142" t="inlineStr">
        <is>
          <t>쫄깃쫄깃한 살</t>
        </is>
      </c>
      <c r="I142" t="inlineStr"/>
    </row>
    <row r="143">
      <c r="A143" t="inlineStr">
        <is>
          <t>아귀</t>
        </is>
      </c>
      <c r="B143" t="inlineStr">
        <is>
          <t>주문대로                 절단가능</t>
        </is>
      </c>
      <c r="C143" t="inlineStr">
        <is>
          <t>탕,찜용</t>
        </is>
      </c>
      <c r="D143" t="inlineStr">
        <is>
          <t>kg</t>
        </is>
      </c>
      <c r="E143" t="inlineStr">
        <is>
          <t>냉동</t>
        </is>
      </c>
      <c r="F143" t="n">
        <v>10500</v>
      </c>
      <c r="G143" t="inlineStr">
        <is>
          <t>중국산</t>
        </is>
      </c>
      <c r="H143" t="inlineStr">
        <is>
          <t>내장,밥통,지느러미,비늘,꼬리제거후 절단용도에 맞게 절단 가능</t>
        </is>
      </c>
      <c r="I143" t="inlineStr"/>
    </row>
    <row r="144">
      <c r="A144" t="inlineStr"/>
      <c r="B144" t="inlineStr"/>
      <c r="C144" t="inlineStr"/>
      <c r="D144" t="inlineStr"/>
      <c r="E144" t="inlineStr">
        <is>
          <t>냉장</t>
        </is>
      </c>
      <c r="F144" t="n">
        <v>11500</v>
      </c>
      <c r="G144" t="inlineStr">
        <is>
          <t>중국산</t>
        </is>
      </c>
      <c r="H144" t="inlineStr"/>
      <c r="I144" t="inlineStr"/>
    </row>
    <row r="145">
      <c r="A145" t="inlineStr">
        <is>
          <t>활우럭</t>
        </is>
      </c>
      <c r="B145" t="inlineStr">
        <is>
          <t>생물</t>
        </is>
      </c>
      <c r="C145" t="inlineStr">
        <is>
          <t>탕용</t>
        </is>
      </c>
      <c r="D145" t="inlineStr">
        <is>
          <t>kg</t>
        </is>
      </c>
      <c r="E145" t="inlineStr">
        <is>
          <t>원물</t>
        </is>
      </c>
      <c r="F145" t="n">
        <v>37000</v>
      </c>
      <c r="G145" t="inlineStr">
        <is>
          <t>국내산                여수,완도</t>
        </is>
      </c>
      <c r="H145" t="inlineStr">
        <is>
          <t>활 전당일 바로작업                                       마리당:300-400g 작업</t>
        </is>
      </c>
      <c r="I145" t="inlineStr"/>
    </row>
    <row r="146">
      <c r="A146" t="inlineStr"/>
      <c r="B146" t="inlineStr"/>
      <c r="C146" t="inlineStr"/>
      <c r="D146" t="inlineStr"/>
      <c r="E146" t="inlineStr">
        <is>
          <t>전처리
(머리 꼬리 제거 절단)</t>
        </is>
      </c>
      <c r="F146" t="n">
        <v>49500</v>
      </c>
      <c r="G146" t="inlineStr"/>
      <c r="H146" t="inlineStr"/>
      <c r="I146" t="inlineStr"/>
    </row>
    <row r="147">
      <c r="A147" t="inlineStr"/>
      <c r="B147" t="inlineStr"/>
      <c r="C147" t="inlineStr"/>
      <c r="D147" t="inlineStr"/>
      <c r="E147" t="inlineStr">
        <is>
          <t xml:space="preserve">단순절단(내장,머리포함)                        </t>
        </is>
      </c>
      <c r="F147" t="n">
        <v>41500</v>
      </c>
      <c r="G147" t="inlineStr"/>
      <c r="H147" t="inlineStr"/>
      <c r="I147" t="inlineStr"/>
    </row>
    <row r="148">
      <c r="A148" t="inlineStr">
        <is>
          <t>코다리                      (옛날코다리)</t>
        </is>
      </c>
      <c r="B148" t="inlineStr">
        <is>
          <t>토막</t>
        </is>
      </c>
      <c r="C148" t="inlineStr">
        <is>
          <t>조림,강정용</t>
        </is>
      </c>
      <c r="D148" t="inlineStr">
        <is>
          <t>kg</t>
        </is>
      </c>
      <c r="E148" t="inlineStr">
        <is>
          <t>30-40g / kg 25-30</t>
        </is>
      </c>
      <c r="F148" t="n">
        <v>9500</v>
      </c>
      <c r="G148" t="inlineStr">
        <is>
          <t>국내제조
(러시아)</t>
        </is>
      </c>
      <c r="H148" t="inlineStr">
        <is>
          <t>러시아 북해도 원료로 가공 맛이 탁월함.                 머리꼬리,지느러미 제거(건조율30%)</t>
        </is>
      </c>
      <c r="I148" t="inlineStr">
        <is>
          <t>haccp</t>
        </is>
      </c>
    </row>
    <row r="149">
      <c r="A149" t="inlineStr">
        <is>
          <t>코다리 순살</t>
        </is>
      </c>
      <c r="B149" t="inlineStr">
        <is>
          <t>토막</t>
        </is>
      </c>
      <c r="C149" t="inlineStr">
        <is>
          <t>강정용</t>
        </is>
      </c>
      <c r="D149" t="inlineStr">
        <is>
          <t>kg</t>
        </is>
      </c>
      <c r="E149" t="inlineStr">
        <is>
          <t xml:space="preserve">3cm~5cm 깍뚝모양 </t>
        </is>
      </c>
      <c r="F149" t="n">
        <v>15900</v>
      </c>
      <c r="G149" t="inlineStr">
        <is>
          <t>국내제조
(러시아)</t>
        </is>
      </c>
      <c r="H149" t="inlineStr">
        <is>
          <t>러시아 북해도 원료로 가공 맛이 탁월함.                30% 건조                                               ※냉풍건조</t>
        </is>
      </c>
      <c r="I149" t="inlineStr">
        <is>
          <t>haccp</t>
        </is>
      </c>
    </row>
    <row r="150">
      <c r="A150" t="inlineStr"/>
      <c r="B150" t="inlineStr">
        <is>
          <t>토막</t>
        </is>
      </c>
      <c r="C150" t="inlineStr">
        <is>
          <t>탕수육용</t>
        </is>
      </c>
      <c r="D150" t="inlineStr">
        <is>
          <t>kg</t>
        </is>
      </c>
      <c r="E150" t="inlineStr">
        <is>
          <t>3cm~7cm</t>
        </is>
      </c>
      <c r="F150" t="n">
        <v>15900</v>
      </c>
      <c r="G150" t="inlineStr">
        <is>
          <t>국내제조
(러시아)</t>
        </is>
      </c>
      <c r="H150" t="inlineStr"/>
      <c r="I150" t="inlineStr"/>
    </row>
    <row r="151">
      <c r="A151" t="inlineStr"/>
      <c r="B151" t="inlineStr">
        <is>
          <t>토막</t>
        </is>
      </c>
      <c r="C151" t="inlineStr">
        <is>
          <t>조림,구이용,강정용</t>
        </is>
      </c>
      <c r="D151" t="inlineStr">
        <is>
          <t>kg</t>
        </is>
      </c>
      <c r="E151" t="inlineStr">
        <is>
          <t xml:space="preserve">30-50g / 20-30g </t>
        </is>
      </c>
      <c r="F151" t="n">
        <v>15900</v>
      </c>
      <c r="G151" t="inlineStr">
        <is>
          <t>국내제조
(러시아)</t>
        </is>
      </c>
      <c r="H151" t="inlineStr"/>
      <c r="I151" t="inlineStr"/>
    </row>
    <row r="152">
      <c r="A152" t="inlineStr">
        <is>
          <t>코다리순살(PBO)             (잔가시99%제거)</t>
        </is>
      </c>
      <c r="B152" t="inlineStr">
        <is>
          <t>순살</t>
        </is>
      </c>
      <c r="C152" t="inlineStr">
        <is>
          <t>조림,구이용,강정용</t>
        </is>
      </c>
      <c r="D152" t="inlineStr">
        <is>
          <t>kg</t>
        </is>
      </c>
      <c r="E152" t="inlineStr">
        <is>
          <t xml:space="preserve">30-50g / 20-30g </t>
        </is>
      </c>
      <c r="F152" t="n">
        <v>18500</v>
      </c>
      <c r="G152" t="inlineStr">
        <is>
          <t>국내제조
(러시아)</t>
        </is>
      </c>
      <c r="H152" t="inlineStr">
        <is>
          <t>러시아 북해도 원료로 가공 맛이 탁월함.                30% 건조※냉풍건조</t>
        </is>
      </c>
      <c r="I152" t="inlineStr"/>
    </row>
    <row r="153">
      <c r="A153" t="inlineStr">
        <is>
          <t>참가자미순살</t>
        </is>
      </c>
      <c r="B153" t="inlineStr">
        <is>
          <t>토막(유피)</t>
        </is>
      </c>
      <c r="C153" t="inlineStr">
        <is>
          <t>조림,구이용</t>
        </is>
      </c>
      <c r="D153" t="inlineStr">
        <is>
          <t>kg</t>
        </is>
      </c>
      <c r="E153" t="inlineStr">
        <is>
          <t>어떤규격으로도 절단가능</t>
        </is>
      </c>
      <c r="F153" t="n">
        <v>17500</v>
      </c>
      <c r="G153" t="inlineStr">
        <is>
          <t>러시아 및 
미국</t>
        </is>
      </c>
      <c r="H153" t="inlineStr">
        <is>
          <t>국내제조용으로써 신선도가 매우
 우수함                                                     약품처리하지않고 직접탈피 작업              물에 불리지 않은 순수살                              하루전 손으로 직접 탈피 제작함.   
(참가자미로 제조)                                 ★가슴살가시99.9%제거★</t>
        </is>
      </c>
      <c r="I153" t="inlineStr">
        <is>
          <t>haccp</t>
        </is>
      </c>
    </row>
    <row r="154">
      <c r="A154" t="inlineStr"/>
      <c r="B154" t="inlineStr">
        <is>
          <t>순살(탈피)</t>
        </is>
      </c>
      <c r="C154" t="inlineStr">
        <is>
          <t>생선까스 &amp; 전(용)</t>
        </is>
      </c>
      <c r="D154" t="inlineStr">
        <is>
          <t>kg</t>
        </is>
      </c>
      <c r="E154" t="inlineStr">
        <is>
          <t>20-40g  슬라이스 (손포)</t>
        </is>
      </c>
      <c r="F154" t="n">
        <v>18500</v>
      </c>
      <c r="G154" t="inlineStr"/>
      <c r="H154" t="inlineStr"/>
      <c r="I154" t="inlineStr"/>
    </row>
    <row r="155">
      <c r="A155" t="inlineStr"/>
      <c r="B155" t="inlineStr">
        <is>
          <t>순살(탈피)</t>
        </is>
      </c>
      <c r="C155" t="inlineStr">
        <is>
          <t>탕용</t>
        </is>
      </c>
      <c r="D155" t="inlineStr">
        <is>
          <t>kg</t>
        </is>
      </c>
      <c r="E155" t="inlineStr">
        <is>
          <t>깎뚝모양(2cm*3cm)</t>
        </is>
      </c>
      <c r="F155" t="n">
        <v>18500</v>
      </c>
      <c r="G155" t="inlineStr"/>
      <c r="H155" t="inlineStr"/>
      <c r="I155" t="inlineStr"/>
    </row>
    <row r="156">
      <c r="A156" t="inlineStr">
        <is>
          <t>가자미토막</t>
        </is>
      </c>
      <c r="B156" t="inlineStr">
        <is>
          <t>대(大)</t>
        </is>
      </c>
      <c r="C156" t="inlineStr">
        <is>
          <t>조림,구이</t>
        </is>
      </c>
      <c r="D156" t="inlineStr">
        <is>
          <t>kg</t>
        </is>
      </c>
      <c r="E156" t="inlineStr">
        <is>
          <t>40-50g / kg 22-23</t>
        </is>
      </c>
      <c r="F156" t="n">
        <v>10500</v>
      </c>
      <c r="G156" t="inlineStr">
        <is>
          <t>러시아 및 
미국</t>
        </is>
      </c>
      <c r="H156" t="inlineStr">
        <is>
          <t>주문시 바로제조</t>
        </is>
      </c>
      <c r="I156" t="inlineStr">
        <is>
          <t>haccp</t>
        </is>
      </c>
    </row>
    <row r="157">
      <c r="A157" t="inlineStr"/>
      <c r="B157" t="inlineStr"/>
      <c r="C157" t="inlineStr">
        <is>
          <t>탕용</t>
        </is>
      </c>
      <c r="D157" t="inlineStr"/>
      <c r="E157" t="inlineStr">
        <is>
          <t xml:space="preserve">60-70g / kg 14-16 </t>
        </is>
      </c>
      <c r="F157" t="inlineStr"/>
      <c r="G157" t="inlineStr"/>
      <c r="H157" t="inlineStr"/>
      <c r="I157" t="inlineStr"/>
    </row>
    <row r="158">
      <c r="A158" t="inlineStr">
        <is>
          <t>참가자미
구이</t>
        </is>
      </c>
      <c r="B158" t="inlineStr">
        <is>
          <t>토막</t>
        </is>
      </c>
      <c r="C158" t="inlineStr">
        <is>
          <t>구이용</t>
        </is>
      </c>
      <c r="D158" t="inlineStr">
        <is>
          <t>kg</t>
        </is>
      </c>
      <c r="E158" t="inlineStr">
        <is>
          <t>40g~60g 16~25토막</t>
        </is>
      </c>
      <c r="F158" t="n">
        <v>12500</v>
      </c>
      <c r="G158" t="inlineStr">
        <is>
          <t>러시아 및 
미국</t>
        </is>
      </c>
      <c r="H158" t="inlineStr">
        <is>
          <t>전처리된 가자미(저염)</t>
        </is>
      </c>
      <c r="I158" t="inlineStr">
        <is>
          <t>haccp</t>
        </is>
      </c>
    </row>
    <row r="159">
      <c r="A159" t="inlineStr">
        <is>
          <t>임연수어포</t>
        </is>
      </c>
      <c r="B159" t="inlineStr">
        <is>
          <t>냉동</t>
        </is>
      </c>
      <c r="C159" t="inlineStr">
        <is>
          <t>튀김.구이용</t>
        </is>
      </c>
      <c r="D159" t="inlineStr">
        <is>
          <t>kg</t>
        </is>
      </c>
      <c r="E159" t="inlineStr">
        <is>
          <t>30~50g</t>
        </is>
      </c>
      <c r="F159" t="n">
        <v>18500</v>
      </c>
      <c r="G159" t="inlineStr">
        <is>
          <t>러시아 및 
미국</t>
        </is>
      </c>
      <c r="H159" t="inlineStr">
        <is>
          <t>절단가능</t>
        </is>
      </c>
      <c r="I159" t="inlineStr"/>
    </row>
    <row r="160">
      <c r="A160" t="inlineStr">
        <is>
          <t>임연수어</t>
        </is>
      </c>
      <c r="B160" t="inlineStr">
        <is>
          <t>냉동</t>
        </is>
      </c>
      <c r="C160" t="inlineStr">
        <is>
          <t>구이용</t>
        </is>
      </c>
      <c r="D160" t="inlineStr">
        <is>
          <t>kg</t>
        </is>
      </c>
      <c r="E160" t="inlineStr">
        <is>
          <t>30~50g</t>
        </is>
      </c>
      <c r="F160" t="n">
        <v>16500</v>
      </c>
      <c r="G160" t="inlineStr"/>
      <c r="H160" t="inlineStr">
        <is>
          <t>절단가능</t>
        </is>
      </c>
      <c r="I160" t="inlineStr"/>
    </row>
    <row r="161">
      <c r="A161" t="inlineStr">
        <is>
          <t>참대구</t>
        </is>
      </c>
      <c r="B161" t="inlineStr">
        <is>
          <t>토막</t>
        </is>
      </c>
      <c r="C161" t="inlineStr">
        <is>
          <t>찌개용</t>
        </is>
      </c>
      <c r="D161" t="inlineStr">
        <is>
          <t>kg</t>
        </is>
      </c>
      <c r="E161" t="inlineStr">
        <is>
          <t>50g이상</t>
        </is>
      </c>
      <c r="F161" t="n">
        <v>14500</v>
      </c>
      <c r="G161" t="inlineStr">
        <is>
          <t>국내산</t>
        </is>
      </c>
      <c r="H161" t="inlineStr">
        <is>
          <t>크고 육질이 단단하여 맛이 좋음</t>
        </is>
      </c>
      <c r="I161" t="inlineStr">
        <is>
          <t>haccp</t>
        </is>
      </c>
    </row>
    <row r="162">
      <c r="A162" t="inlineStr">
        <is>
          <t>민대구</t>
        </is>
      </c>
      <c r="B162" t="inlineStr">
        <is>
          <t>토막</t>
        </is>
      </c>
      <c r="C162" t="inlineStr">
        <is>
          <t>찌개용</t>
        </is>
      </c>
      <c r="D162" t="inlineStr">
        <is>
          <t>kg</t>
        </is>
      </c>
      <c r="E162" t="inlineStr">
        <is>
          <t>50g이상</t>
        </is>
      </c>
      <c r="F162" t="n">
        <v>13500</v>
      </c>
      <c r="G162" t="inlineStr">
        <is>
          <t>수입산</t>
        </is>
      </c>
      <c r="H162" t="inlineStr"/>
      <c r="I162" t="inlineStr"/>
    </row>
    <row r="163">
      <c r="A163" t="inlineStr">
        <is>
          <t>참대구포</t>
        </is>
      </c>
      <c r="B163" t="inlineStr">
        <is>
          <t>토막</t>
        </is>
      </c>
      <c r="C163" t="inlineStr">
        <is>
          <t>탕용(깍뚝모양)</t>
        </is>
      </c>
      <c r="D163" t="inlineStr">
        <is>
          <t>kg</t>
        </is>
      </c>
      <c r="E163" t="inlineStr">
        <is>
          <t>약3cm*3cm/65-70토막</t>
        </is>
      </c>
      <c r="F163" t="n">
        <v>20500</v>
      </c>
      <c r="G163" t="inlineStr">
        <is>
          <t>국내산</t>
        </is>
      </c>
      <c r="H163" t="inlineStr">
        <is>
          <t>크고 육질이 단단하여 맛이 좋음                          (하루전작업)</t>
        </is>
      </c>
      <c r="I163" t="inlineStr"/>
    </row>
    <row r="164">
      <c r="A164" t="inlineStr"/>
      <c r="B164" t="inlineStr">
        <is>
          <t>토막</t>
        </is>
      </c>
      <c r="C164" t="inlineStr">
        <is>
          <t>구이,전용(슬라이스가능)</t>
        </is>
      </c>
      <c r="D164" t="inlineStr">
        <is>
          <t>kg</t>
        </is>
      </c>
      <c r="E164" t="inlineStr">
        <is>
          <t>30~40g /40~50g</t>
        </is>
      </c>
      <c r="F164" t="n">
        <v>20500</v>
      </c>
      <c r="G164" t="inlineStr">
        <is>
          <t>국내산</t>
        </is>
      </c>
      <c r="H164" t="inlineStr"/>
      <c r="I164" t="inlineStr"/>
    </row>
    <row r="165">
      <c r="A165" t="inlineStr">
        <is>
          <t>참대구포</t>
        </is>
      </c>
      <c r="B165" t="inlineStr">
        <is>
          <t>토막</t>
        </is>
      </c>
      <c r="C165" t="inlineStr">
        <is>
          <t>탕용(깍뚝모양)</t>
        </is>
      </c>
      <c r="D165" t="inlineStr">
        <is>
          <t>kg</t>
        </is>
      </c>
      <c r="E165" t="inlineStr">
        <is>
          <t>약3cm*3cm/65-70토막</t>
        </is>
      </c>
      <c r="F165" t="n">
        <v>17500</v>
      </c>
      <c r="G165" t="inlineStr">
        <is>
          <t>수입산(러시아)</t>
        </is>
      </c>
      <c r="H165" t="inlineStr">
        <is>
          <t>크고 육질이 단단하여 맛이 좋음                          (하루전작업)</t>
        </is>
      </c>
      <c r="I165" t="inlineStr"/>
    </row>
    <row r="166">
      <c r="A166" t="inlineStr"/>
      <c r="B166" t="inlineStr">
        <is>
          <t>토막</t>
        </is>
      </c>
      <c r="C166" t="inlineStr">
        <is>
          <t>구이,전용(슬라이스가능)</t>
        </is>
      </c>
      <c r="D166" t="inlineStr">
        <is>
          <t>kg</t>
        </is>
      </c>
      <c r="E166" t="inlineStr">
        <is>
          <t>30~40g /40~50g</t>
        </is>
      </c>
      <c r="F166" t="n">
        <v>17500</v>
      </c>
      <c r="G166" t="inlineStr">
        <is>
          <t>수입산(러시아)</t>
        </is>
      </c>
      <c r="H166" t="inlineStr"/>
      <c r="I166" t="inlineStr"/>
    </row>
    <row r="167">
      <c r="A167" t="inlineStr">
        <is>
          <t>병어토막(냉동)</t>
        </is>
      </c>
      <c r="B167" t="inlineStr">
        <is>
          <t>250g-350g             (2-3단)</t>
        </is>
      </c>
      <c r="C167" t="inlineStr">
        <is>
          <t>탕용</t>
        </is>
      </c>
      <c r="D167" t="inlineStr">
        <is>
          <t>kg</t>
        </is>
      </c>
      <c r="E167" t="inlineStr">
        <is>
          <t>요구대로 절단가능(실량)</t>
        </is>
      </c>
      <c r="F167" t="n">
        <v>45000</v>
      </c>
      <c r="G167" t="inlineStr">
        <is>
          <t>국내산
(남해안)</t>
        </is>
      </c>
      <c r="H167" t="inlineStr">
        <is>
          <t>머리 꼬리 내장제거</t>
        </is>
      </c>
      <c r="I167" t="inlineStr">
        <is>
          <t>haccp</t>
        </is>
      </c>
    </row>
    <row r="168">
      <c r="A168" t="inlineStr">
        <is>
          <t>병어원물(냉동)</t>
        </is>
      </c>
      <c r="B168" t="inlineStr">
        <is>
          <t>250g-350g             (2-3단)</t>
        </is>
      </c>
      <c r="C168" t="inlineStr">
        <is>
          <t>원물</t>
        </is>
      </c>
      <c r="D168" t="inlineStr">
        <is>
          <t>kg</t>
        </is>
      </c>
      <c r="E168" t="inlineStr">
        <is>
          <t>원물</t>
        </is>
      </c>
      <c r="F168" t="n">
        <v>38500</v>
      </c>
      <c r="G168" t="inlineStr">
        <is>
          <t>국내산
(신안 지도)</t>
        </is>
      </c>
      <c r="H168" t="inlineStr">
        <is>
          <t xml:space="preserve">원물 </t>
        </is>
      </c>
      <c r="I168" t="inlineStr">
        <is>
          <t>haccp</t>
        </is>
      </c>
    </row>
    <row r="169">
      <c r="A169" t="inlineStr">
        <is>
          <t>* 태강씨푸드 추천품목(6월) *</t>
        </is>
      </c>
      <c r="B169" t="inlineStr"/>
      <c r="C169" t="inlineStr"/>
      <c r="D169" t="inlineStr"/>
      <c r="E169" t="inlineStr"/>
      <c r="F169" t="inlineStr"/>
      <c r="G169" t="inlineStr"/>
      <c r="H169" t="inlineStr"/>
      <c r="I169" t="inlineStr"/>
    </row>
    <row r="170">
      <c r="A170" t="inlineStr"/>
      <c r="B170" t="inlineStr"/>
      <c r="C170" t="inlineStr"/>
      <c r="D170" t="inlineStr"/>
      <c r="E170" t="inlineStr"/>
      <c r="F170" t="inlineStr"/>
      <c r="G170" t="inlineStr"/>
      <c r="H170" t="inlineStr">
        <is>
          <t>T(062)234-2831~2   F(062)234-2833</t>
        </is>
      </c>
      <c r="I170" t="inlineStr"/>
    </row>
    <row r="171">
      <c r="A171" t="inlineStr">
        <is>
          <t>품명</t>
        </is>
      </c>
      <c r="B171" t="inlineStr">
        <is>
          <t>규격</t>
        </is>
      </c>
      <c r="C171" t="inlineStr">
        <is>
          <t>용도</t>
        </is>
      </c>
      <c r="D171" t="inlineStr">
        <is>
          <t>단위</t>
        </is>
      </c>
      <c r="E171" t="inlineStr">
        <is>
          <t>개당중량(g)/개수</t>
        </is>
      </c>
      <c r="F171" t="inlineStr">
        <is>
          <t>가격
(원)</t>
        </is>
      </c>
      <c r="G171" t="inlineStr">
        <is>
          <t>원산지</t>
        </is>
      </c>
      <c r="H171" t="inlineStr">
        <is>
          <t xml:space="preserve"> 제품특징</t>
        </is>
      </c>
      <c r="I171" t="inlineStr">
        <is>
          <t>haccp</t>
        </is>
      </c>
    </row>
    <row r="172">
      <c r="A172" t="inlineStr">
        <is>
          <t>대하새우</t>
        </is>
      </c>
      <c r="B172" t="inlineStr">
        <is>
          <t>냉장</t>
        </is>
      </c>
      <c r="C172" t="inlineStr">
        <is>
          <t>튀김용</t>
        </is>
      </c>
      <c r="D172" t="inlineStr">
        <is>
          <t>kg</t>
        </is>
      </c>
      <c r="E172" t="inlineStr">
        <is>
          <t>머리,몸통껍질 2-3단제거
꼬리있음 하루전손작업</t>
        </is>
      </c>
      <c r="F172" t="n">
        <v>45000</v>
      </c>
      <c r="G172" t="inlineStr">
        <is>
          <t>에콰도르/베트남</t>
        </is>
      </c>
      <c r="H172" t="inlineStr">
        <is>
          <t xml:space="preserve"> 80~90마리 정도 시기에 따라 개수 변동</t>
        </is>
      </c>
      <c r="I172" t="inlineStr"/>
    </row>
    <row r="173">
      <c r="A173" t="inlineStr"/>
      <c r="B173" t="inlineStr"/>
      <c r="C173" t="inlineStr"/>
      <c r="D173" t="inlineStr"/>
      <c r="E173" t="inlineStr">
        <is>
          <t>머리,몸통껍질 2-3단제거
꼬리있음 하루전손작업</t>
        </is>
      </c>
      <c r="F173" t="n">
        <v>43000</v>
      </c>
      <c r="G173" t="inlineStr">
        <is>
          <t>에콰도르/베트남</t>
        </is>
      </c>
      <c r="H173" t="inlineStr">
        <is>
          <t>100~110마리 정도 시기에 따라 개수 변동</t>
        </is>
      </c>
      <c r="I173" t="inlineStr"/>
    </row>
    <row r="174">
      <c r="A174" t="inlineStr">
        <is>
          <t>대하새우</t>
        </is>
      </c>
      <c r="B174" t="inlineStr">
        <is>
          <t>냉장</t>
        </is>
      </c>
      <c r="C174" t="inlineStr">
        <is>
          <t>탕용</t>
        </is>
      </c>
      <c r="D174" t="inlineStr">
        <is>
          <t>kg</t>
        </is>
      </c>
      <c r="E174" t="inlineStr">
        <is>
          <t>20-30미(원물)</t>
        </is>
      </c>
      <c r="F174" t="n">
        <v>24500</v>
      </c>
      <c r="G174" t="inlineStr">
        <is>
          <t>에콰도르/베트남</t>
        </is>
      </c>
      <c r="H174" t="inlineStr">
        <is>
          <t>살아있는 원물을 급속동결                     살이 단단하고 신선함</t>
        </is>
      </c>
      <c r="I174" t="inlineStr"/>
    </row>
    <row r="175">
      <c r="A175" t="inlineStr"/>
      <c r="B175" t="inlineStr"/>
      <c r="C175" t="inlineStr"/>
      <c r="D175" t="inlineStr"/>
      <c r="E175" t="inlineStr">
        <is>
          <t>30-40미(원물)</t>
        </is>
      </c>
      <c r="F175" t="n">
        <v>23500</v>
      </c>
      <c r="G175" t="inlineStr">
        <is>
          <t>에콰도르/베트남</t>
        </is>
      </c>
      <c r="H175" t="inlineStr">
        <is>
          <t>살아있는 원물을 급속동결                   살이 단단하고 신선함</t>
        </is>
      </c>
      <c r="I175" t="inlineStr"/>
    </row>
    <row r="176">
      <c r="A176" t="inlineStr"/>
      <c r="B176" t="inlineStr"/>
      <c r="C176" t="inlineStr"/>
      <c r="D176" t="inlineStr"/>
      <c r="E176" t="inlineStr">
        <is>
          <t>40-50미(원물)</t>
        </is>
      </c>
      <c r="F176" t="n">
        <v>23000</v>
      </c>
      <c r="G176" t="inlineStr">
        <is>
          <t>에콰도르/베트남</t>
        </is>
      </c>
      <c r="H176" t="inlineStr">
        <is>
          <t>살아있는 원물을 급속동결                   살이 단단하고 신선함</t>
        </is>
      </c>
      <c r="I176" t="inlineStr"/>
    </row>
    <row r="177">
      <c r="A177" t="inlineStr">
        <is>
          <t>깐새우살
(백색)</t>
        </is>
      </c>
      <c r="B177" t="inlineStr">
        <is>
          <t>냉장</t>
        </is>
      </c>
      <c r="C177" t="inlineStr">
        <is>
          <t>다용도</t>
        </is>
      </c>
      <c r="D177" t="inlineStr"/>
      <c r="E177" t="inlineStr">
        <is>
          <t>백새우(대)껍질제거후    작업</t>
        </is>
      </c>
      <c r="F177" t="n">
        <v>25000</v>
      </c>
      <c r="G177" t="inlineStr">
        <is>
          <t>에콰도르/베트남/말레이시아</t>
        </is>
      </c>
      <c r="H177" t="inlineStr">
        <is>
          <t xml:space="preserve"> 대하새우 북방조업제품으로 
국내산보다 제품이 월등함</t>
        </is>
      </c>
      <c r="I177" t="inlineStr"/>
    </row>
    <row r="178">
      <c r="A178" t="inlineStr">
        <is>
          <t>우렁살                        (우렁마을)</t>
        </is>
      </c>
      <c r="B178" t="inlineStr">
        <is>
          <t>냉장</t>
        </is>
      </c>
      <c r="C178" t="inlineStr">
        <is>
          <t>볶음,무침,국용</t>
        </is>
      </c>
      <c r="D178" t="inlineStr">
        <is>
          <t>kg</t>
        </is>
      </c>
      <c r="E178" t="inlineStr">
        <is>
          <t>논에서 자연재배
우리지역 특산품                                 (육수포함)</t>
        </is>
      </c>
      <c r="F178" t="n">
        <v>21500</v>
      </c>
      <c r="G178" t="inlineStr">
        <is>
          <t>전남담양/화순</t>
        </is>
      </c>
      <c r="H178" t="inlineStr">
        <is>
          <t>담양 자연산 원료로 생산 가공하여 
약품처리하지 않고 물에 부풀리지않음</t>
        </is>
      </c>
      <c r="I178" t="inlineStr"/>
    </row>
    <row r="179">
      <c r="A179" t="inlineStr"/>
      <c r="B179" t="inlineStr">
        <is>
          <t>냉동</t>
        </is>
      </c>
      <c r="C179" t="inlineStr">
        <is>
          <t>볶음,무침,국용</t>
        </is>
      </c>
      <c r="D179" t="inlineStr">
        <is>
          <t>kg</t>
        </is>
      </c>
      <c r="E179" t="inlineStr"/>
      <c r="F179" t="n">
        <v>21000</v>
      </c>
      <c r="G179" t="inlineStr">
        <is>
          <t>전남담양/화순</t>
        </is>
      </c>
      <c r="H179" t="inlineStr">
        <is>
          <t>담양 자연산 원료로 생산 가공하여 
약품처리하지 않고 물에 부풀리지않음 (급속동결)</t>
        </is>
      </c>
      <c r="I179" t="inlineStr"/>
    </row>
    <row r="180">
      <c r="A180" t="inlineStr">
        <is>
          <t>칵테일새우</t>
        </is>
      </c>
      <c r="B180" t="inlineStr">
        <is>
          <t>냉동</t>
        </is>
      </c>
      <c r="C180" t="inlineStr"/>
      <c r="D180" t="inlineStr">
        <is>
          <t>kg</t>
        </is>
      </c>
      <c r="E180" t="inlineStr">
        <is>
          <t>100-140마리</t>
        </is>
      </c>
      <c r="F180" t="n">
        <v>25000</v>
      </c>
      <c r="G180" t="inlineStr">
        <is>
          <t>수입산</t>
        </is>
      </c>
      <c r="H180" t="inlineStr">
        <is>
          <t>흰다리새우 머리,몸통 3-4단 껍질제거                  꼬리 부분껍질 있음.</t>
        </is>
      </c>
      <c r="I180" t="inlineStr"/>
    </row>
    <row r="181">
      <c r="A181" t="inlineStr"/>
      <c r="B181" t="inlineStr">
        <is>
          <t>냉동</t>
        </is>
      </c>
      <c r="C181" t="inlineStr"/>
      <c r="D181" t="inlineStr">
        <is>
          <t>kg</t>
        </is>
      </c>
      <c r="E181" t="inlineStr">
        <is>
          <t>140-180마리</t>
        </is>
      </c>
      <c r="F181" t="n">
        <v>25000</v>
      </c>
      <c r="G181" t="inlineStr">
        <is>
          <t>수입산</t>
        </is>
      </c>
      <c r="H181" t="inlineStr">
        <is>
          <t>흰다리새우 머리,몸통 3-4단 껍질제거                  꼬리 부분껍질 있음.</t>
        </is>
      </c>
      <c r="I181" t="inlineStr"/>
    </row>
    <row r="182">
      <c r="A182" t="inlineStr">
        <is>
          <t>미역줄기(염장)</t>
        </is>
      </c>
      <c r="B182" t="inlineStr"/>
      <c r="C182" t="inlineStr">
        <is>
          <t>볶음,무침용</t>
        </is>
      </c>
      <c r="D182" t="inlineStr">
        <is>
          <t>kg</t>
        </is>
      </c>
      <c r="E182" t="inlineStr"/>
      <c r="F182" t="n">
        <v>4000</v>
      </c>
      <c r="G182" t="inlineStr">
        <is>
          <t>완도산</t>
        </is>
      </c>
      <c r="H182" t="inlineStr">
        <is>
          <t>청정바다 완도에서 직접 염장가공함</t>
        </is>
      </c>
      <c r="I182" t="inlineStr"/>
    </row>
    <row r="183">
      <c r="A183" t="inlineStr">
        <is>
          <t>* 태강씨푸드 추천품목(6월) *</t>
        </is>
      </c>
      <c r="B183" t="inlineStr"/>
      <c r="C183" t="inlineStr"/>
      <c r="D183" t="inlineStr"/>
      <c r="E183" t="inlineStr"/>
      <c r="F183" t="inlineStr"/>
      <c r="G183" t="inlineStr"/>
      <c r="H183" t="inlineStr"/>
      <c r="I183" t="inlineStr"/>
    </row>
    <row r="184">
      <c r="A184" t="inlineStr"/>
      <c r="B184" t="inlineStr"/>
      <c r="C184" t="inlineStr"/>
      <c r="D184" t="inlineStr"/>
      <c r="E184" t="inlineStr"/>
      <c r="F184" t="inlineStr"/>
      <c r="G184" t="inlineStr"/>
      <c r="H184" t="inlineStr">
        <is>
          <t>T(062)234-2831~2   F(062)234-2833</t>
        </is>
      </c>
      <c r="I184" t="inlineStr"/>
    </row>
    <row r="185">
      <c r="A185" t="inlineStr">
        <is>
          <t>품명</t>
        </is>
      </c>
      <c r="B185" t="inlineStr">
        <is>
          <t>규격</t>
        </is>
      </c>
      <c r="C185" t="inlineStr">
        <is>
          <t>용도</t>
        </is>
      </c>
      <c r="D185" t="inlineStr">
        <is>
          <t>단위</t>
        </is>
      </c>
      <c r="E185" t="inlineStr">
        <is>
          <t>개당 중량(g)/개수</t>
        </is>
      </c>
      <c r="F185" t="inlineStr"/>
      <c r="G185" t="inlineStr">
        <is>
          <t>가격
(원)</t>
        </is>
      </c>
      <c r="H185" t="inlineStr">
        <is>
          <t>원산지</t>
        </is>
      </c>
      <c r="I185" t="inlineStr">
        <is>
          <t>haccp</t>
        </is>
      </c>
    </row>
    <row r="186">
      <c r="A186" t="inlineStr">
        <is>
          <t>북어채
(황태채)</t>
        </is>
      </c>
      <c r="B186" t="inlineStr">
        <is>
          <t>국용,무침</t>
        </is>
      </c>
      <c r="C186" t="inlineStr"/>
      <c r="D186" t="inlineStr">
        <is>
          <t>kg</t>
        </is>
      </c>
      <c r="E186" t="inlineStr">
        <is>
          <t>강원도 황태 덕장에서 직접 제조한
 제품으로 맛과 향이 우수함</t>
        </is>
      </c>
      <c r="F186" t="inlineStr"/>
      <c r="G186" t="n">
        <v>35500</v>
      </c>
      <c r="H186" t="inlineStr">
        <is>
          <t>국내가공(러시아)</t>
        </is>
      </c>
      <c r="I186" t="inlineStr"/>
    </row>
    <row r="187">
      <c r="A187" t="inlineStr">
        <is>
          <t>백진미채</t>
        </is>
      </c>
      <c r="B187" t="inlineStr">
        <is>
          <t>볶음,무침</t>
        </is>
      </c>
      <c r="C187" t="inlineStr"/>
      <c r="D187" t="inlineStr">
        <is>
          <t>kg</t>
        </is>
      </c>
      <c r="E187" t="inlineStr">
        <is>
          <t>직접국내가공함</t>
        </is>
      </c>
      <c r="F187" t="inlineStr"/>
      <c r="G187" t="n">
        <v>29900</v>
      </c>
      <c r="H187" t="inlineStr">
        <is>
          <t>페루산</t>
        </is>
      </c>
      <c r="I187" t="inlineStr"/>
    </row>
    <row r="188">
      <c r="A188" t="inlineStr">
        <is>
          <t>국멸치</t>
        </is>
      </c>
      <c r="B188" t="inlineStr">
        <is>
          <t>다시멸치</t>
        </is>
      </c>
      <c r="C188" t="inlineStr"/>
      <c r="D188" t="inlineStr">
        <is>
          <t>kg</t>
        </is>
      </c>
      <c r="E188" t="inlineStr">
        <is>
          <t>kg포장 수작업으로 엄선한 다시멸치</t>
        </is>
      </c>
      <c r="F188" t="inlineStr"/>
      <c r="G188" t="n">
        <v>27000</v>
      </c>
      <c r="H188" t="inlineStr">
        <is>
          <t>국내산(남해안)</t>
        </is>
      </c>
      <c r="I188" t="inlineStr"/>
    </row>
    <row r="189">
      <c r="A189" t="inlineStr">
        <is>
          <t>컷트미역</t>
        </is>
      </c>
      <c r="B189" t="inlineStr">
        <is>
          <t>300g</t>
        </is>
      </c>
      <c r="C189" t="inlineStr">
        <is>
          <t>국용(수출용)</t>
        </is>
      </c>
      <c r="D189" t="inlineStr">
        <is>
          <t>봉</t>
        </is>
      </c>
      <c r="E189" t="inlineStr">
        <is>
          <t>절단(바로조리가능)</t>
        </is>
      </c>
      <c r="F189" t="inlineStr"/>
      <c r="G189" t="n">
        <v>12500</v>
      </c>
      <c r="H189" t="inlineStr">
        <is>
          <t>국내산(남해안)</t>
        </is>
      </c>
      <c r="I189" t="inlineStr"/>
    </row>
    <row r="190">
      <c r="A190" t="inlineStr"/>
      <c r="B190" t="inlineStr">
        <is>
          <t>500g</t>
        </is>
      </c>
      <c r="C190" t="inlineStr">
        <is>
          <t>국용(수출용)</t>
        </is>
      </c>
      <c r="D190" t="inlineStr">
        <is>
          <t>봉</t>
        </is>
      </c>
      <c r="E190" t="inlineStr">
        <is>
          <t>절단(바로조리가능)</t>
        </is>
      </c>
      <c r="F190" t="inlineStr"/>
      <c r="G190" t="n">
        <v>17500</v>
      </c>
      <c r="H190" t="inlineStr">
        <is>
          <t>국내산(남해안)</t>
        </is>
      </c>
      <c r="I190" t="inlineStr"/>
    </row>
    <row r="191">
      <c r="A191" t="inlineStr">
        <is>
          <t>다시마</t>
        </is>
      </c>
      <c r="B191" t="inlineStr">
        <is>
          <t>다시용</t>
        </is>
      </c>
      <c r="C191" t="inlineStr"/>
      <c r="D191" t="inlineStr">
        <is>
          <t>kg</t>
        </is>
      </c>
      <c r="E191" t="inlineStr">
        <is>
          <t xml:space="preserve">상단부위가 아니라 하단부위로 두껍고 다시제품으로 최고임. </t>
        </is>
      </c>
      <c r="F191" t="inlineStr"/>
      <c r="G191" t="n">
        <v>23500</v>
      </c>
      <c r="H191" t="inlineStr">
        <is>
          <t>국내산(완도,고흥)</t>
        </is>
      </c>
      <c r="I191" t="inlineStr"/>
    </row>
    <row r="192">
      <c r="A192" t="inlineStr">
        <is>
          <t>뿌리다시마</t>
        </is>
      </c>
      <c r="B192" t="inlineStr">
        <is>
          <t>500g</t>
        </is>
      </c>
      <c r="C192" t="inlineStr">
        <is>
          <t>다시용</t>
        </is>
      </c>
      <c r="D192" t="inlineStr">
        <is>
          <t>kg</t>
        </is>
      </c>
      <c r="E192" t="inlineStr">
        <is>
          <t>두꺼운 뿌리부분만 선별작업</t>
        </is>
      </c>
      <c r="F192" t="inlineStr"/>
      <c r="G192" t="n">
        <v>13500</v>
      </c>
      <c r="H192" t="inlineStr">
        <is>
          <t>국내산(완도산)</t>
        </is>
      </c>
      <c r="I192" t="inlineStr"/>
    </row>
    <row r="193">
      <c r="A193" t="inlineStr">
        <is>
          <t>사각다시마</t>
        </is>
      </c>
      <c r="B193" t="inlineStr">
        <is>
          <t>다시,튀각용</t>
        </is>
      </c>
      <c r="C193" t="inlineStr"/>
      <c r="D193" t="inlineStr">
        <is>
          <t>kg</t>
        </is>
      </c>
      <c r="E193" t="inlineStr">
        <is>
          <t>3*±3 절단</t>
        </is>
      </c>
      <c r="F193" t="inlineStr"/>
      <c r="G193" t="n">
        <v>25500</v>
      </c>
      <c r="H193" t="inlineStr">
        <is>
          <t>국내산(완도산)</t>
        </is>
      </c>
      <c r="I193" t="inlineStr"/>
    </row>
    <row r="194">
      <c r="A194" t="inlineStr">
        <is>
          <t>디포리</t>
        </is>
      </c>
      <c r="B194" t="inlineStr">
        <is>
          <t>다시용</t>
        </is>
      </c>
      <c r="C194" t="inlineStr"/>
      <c r="D194" t="inlineStr">
        <is>
          <t>kg</t>
        </is>
      </c>
      <c r="E194" t="inlineStr">
        <is>
          <t>최상급 : 흰색 비늘 90% 망포함</t>
        </is>
      </c>
      <c r="F194" t="inlineStr"/>
      <c r="G194" t="n">
        <v>25000</v>
      </c>
      <c r="H194" t="inlineStr">
        <is>
          <t>수입산(베트남)</t>
        </is>
      </c>
      <c r="I194" t="inlineStr"/>
    </row>
    <row r="195">
      <c r="A195" t="inlineStr">
        <is>
          <t>두절건새우</t>
        </is>
      </c>
      <c r="B195" t="inlineStr">
        <is>
          <t>다시 무침 볶음(中)</t>
        </is>
      </c>
      <c r="C195" t="inlineStr"/>
      <c r="D195" t="inlineStr">
        <is>
          <t>kg</t>
        </is>
      </c>
      <c r="E195" t="inlineStr">
        <is>
          <t>머리제거후 가열건조</t>
        </is>
      </c>
      <c r="F195" t="inlineStr"/>
      <c r="G195" t="n">
        <v>71500</v>
      </c>
      <c r="H195" t="inlineStr">
        <is>
          <t>국내산 (서해 남해안)</t>
        </is>
      </c>
      <c r="I195" t="inlineStr"/>
    </row>
    <row r="196">
      <c r="A196" t="inlineStr"/>
      <c r="B196" t="inlineStr">
        <is>
          <t>다시 무침 볶음(小)</t>
        </is>
      </c>
      <c r="C196" t="inlineStr"/>
      <c r="D196" t="inlineStr">
        <is>
          <t>kg</t>
        </is>
      </c>
      <c r="E196" t="inlineStr"/>
      <c r="F196" t="inlineStr"/>
      <c r="G196" t="n">
        <v>70500</v>
      </c>
      <c r="H196" t="inlineStr"/>
      <c r="I196" t="inlineStr"/>
    </row>
    <row r="197">
      <c r="A197" t="inlineStr">
        <is>
          <t>두절건새우</t>
        </is>
      </c>
      <c r="B197" t="inlineStr">
        <is>
          <t>다시 무침 볶음(中.小)</t>
        </is>
      </c>
      <c r="C197" t="inlineStr"/>
      <c r="D197" t="inlineStr">
        <is>
          <t>kg</t>
        </is>
      </c>
      <c r="E197" t="inlineStr">
        <is>
          <t>머리제거후 가열건조</t>
        </is>
      </c>
      <c r="F197" t="inlineStr"/>
      <c r="G197" t="n">
        <v>39500</v>
      </c>
      <c r="H197" t="inlineStr">
        <is>
          <t>수입산(중국산)</t>
        </is>
      </c>
      <c r="I197" t="inlineStr"/>
    </row>
    <row r="198">
      <c r="A198" t="inlineStr">
        <is>
          <t>혼합볶음멸치①</t>
        </is>
      </c>
      <c r="B198" t="inlineStr">
        <is>
          <t>볶음용</t>
        </is>
      </c>
      <c r="C198" t="inlineStr"/>
      <c r="D198" t="inlineStr">
        <is>
          <t>kg</t>
        </is>
      </c>
      <c r="E198" t="inlineStr">
        <is>
          <t xml:space="preserve">지리멸치50%(국내산남해안), 두절건새우(소)20%(국내산 서해안), 아몬드슬라이스20%(미국산), 해바라기씨 10%(중국산) </t>
        </is>
      </c>
      <c r="F198" t="inlineStr"/>
      <c r="G198" t="n">
        <v>31500</v>
      </c>
      <c r="H198" t="inlineStr">
        <is>
          <t>국내산 (서해안 남해안),
 미국산, 중국산</t>
        </is>
      </c>
      <c r="I198" t="inlineStr"/>
    </row>
    <row r="199">
      <c r="A199" t="inlineStr">
        <is>
          <t>혼합볶음멸치②</t>
        </is>
      </c>
      <c r="B199" t="inlineStr">
        <is>
          <t>볶음용</t>
        </is>
      </c>
      <c r="C199" t="inlineStr"/>
      <c r="D199" t="inlineStr">
        <is>
          <t>kg</t>
        </is>
      </c>
      <c r="E199" t="inlineStr">
        <is>
          <t xml:space="preserve">지가이리멸치45%(국내산남해안), 두절건새우(소)25%(국내산 서해안), 아몬드슬라이스20%(미국산), 해바라기씨 10%(중국산) </t>
        </is>
      </c>
      <c r="F199" t="inlineStr"/>
      <c r="G199" t="n">
        <v>31500</v>
      </c>
      <c r="H199" t="inlineStr">
        <is>
          <t>국내산 (서해안 남해안),
 미국산, 중국산</t>
        </is>
      </c>
      <c r="I199" t="inlineStr"/>
    </row>
    <row r="200">
      <c r="A200" t="inlineStr">
        <is>
          <t>혼합다시+팩①</t>
        </is>
      </c>
      <c r="B200" t="inlineStr">
        <is>
          <t>다시</t>
        </is>
      </c>
      <c r="C200" t="inlineStr"/>
      <c r="D200" t="inlineStr">
        <is>
          <t>kg</t>
        </is>
      </c>
      <c r="E200" t="inlineStr">
        <is>
          <t>다시멸치 70%,디포리 10%, 북어머리 10%
북어채 5%,표고 5%(망 별도)</t>
        </is>
      </c>
      <c r="F200" t="inlineStr"/>
      <c r="G200" t="n">
        <v>22500</v>
      </c>
      <c r="H200" t="inlineStr">
        <is>
          <t>국내및수입</t>
        </is>
      </c>
      <c r="I200" t="inlineStr"/>
    </row>
    <row r="201">
      <c r="A201" t="inlineStr">
        <is>
          <t>혼합다시+팩②</t>
        </is>
      </c>
      <c r="B201" t="inlineStr">
        <is>
          <t>다시</t>
        </is>
      </c>
      <c r="C201" t="inlineStr"/>
      <c r="D201" t="inlineStr">
        <is>
          <t>kg</t>
        </is>
      </c>
      <c r="E201" t="inlineStr">
        <is>
          <t>다시멸치 50%,디포리 20%, 다시마10%,                흑보리새우10%, 북어머리 5%
표고 5%(망 별도)</t>
        </is>
      </c>
      <c r="F201" t="inlineStr"/>
      <c r="G201" t="n">
        <v>24500</v>
      </c>
      <c r="H201" t="inlineStr">
        <is>
          <t>국내및수입</t>
        </is>
      </c>
      <c r="I201" t="inlineStr"/>
    </row>
    <row r="202">
      <c r="A202" t="inlineStr">
        <is>
          <t>흑보리새우</t>
        </is>
      </c>
      <c r="B202" t="inlineStr">
        <is>
          <t>국물용, 볶음용</t>
        </is>
      </c>
      <c r="C202" t="inlineStr"/>
      <c r="D202" t="inlineStr">
        <is>
          <t>kg</t>
        </is>
      </c>
      <c r="E202" t="inlineStr">
        <is>
          <t>현지에서 바로 가공제조하여 맛과향이 우수하여 육수가 잘 나옴</t>
        </is>
      </c>
      <c r="F202" t="inlineStr"/>
      <c r="G202" t="n">
        <v>23000</v>
      </c>
      <c r="H202" t="inlineStr">
        <is>
          <t>국내산(남해안)</t>
        </is>
      </c>
      <c r="I202" t="inlineStr"/>
    </row>
    <row r="203">
      <c r="A203" t="inlineStr">
        <is>
          <t>분홍꽃새우</t>
        </is>
      </c>
      <c r="B203" t="inlineStr">
        <is>
          <t>국물용, 볶음용</t>
        </is>
      </c>
      <c r="C203" t="inlineStr"/>
      <c r="D203" t="inlineStr">
        <is>
          <t>kg</t>
        </is>
      </c>
      <c r="E203" t="inlineStr">
        <is>
          <t>중국 북방 연근해역에서 조업된것</t>
        </is>
      </c>
      <c r="F203" t="inlineStr"/>
      <c r="G203" t="n">
        <v>31000</v>
      </c>
      <c r="H203" t="inlineStr">
        <is>
          <t>수입산(중국)</t>
        </is>
      </c>
      <c r="I203" t="inlineStr"/>
    </row>
    <row r="204">
      <c r="A204" t="inlineStr">
        <is>
          <t>분홍꽃새우</t>
        </is>
      </c>
      <c r="B204" t="inlineStr">
        <is>
          <t>국물용, 볶음용</t>
        </is>
      </c>
      <c r="C204" t="inlineStr"/>
      <c r="D204" t="inlineStr">
        <is>
          <t>kg</t>
        </is>
      </c>
      <c r="E204" t="inlineStr">
        <is>
          <t>현지에서 바로 가공제조하여 맛과향이 우수하여 육수가 잘 나옴</t>
        </is>
      </c>
      <c r="F204" t="inlineStr"/>
      <c r="G204" t="n">
        <v>45000</v>
      </c>
      <c r="H204" t="inlineStr">
        <is>
          <t>국내산(서.남해안)</t>
        </is>
      </c>
      <c r="I204" t="inlineStr"/>
    </row>
    <row r="205">
      <c r="A205" t="inlineStr">
        <is>
          <t xml:space="preserve">* 태강제품은 제철에 조업된 물건으로서 최우수 등급의 물건으로 제조. 가공하므로 타사제품에 </t>
        </is>
      </c>
      <c r="B205" t="inlineStr"/>
      <c r="C205" t="inlineStr"/>
      <c r="D205" t="inlineStr"/>
      <c r="E205" t="inlineStr"/>
      <c r="F205" t="inlineStr"/>
      <c r="G205" t="inlineStr"/>
      <c r="H205" t="inlineStr"/>
      <c r="I205" t="inlineStr"/>
    </row>
    <row r="206">
      <c r="A206" t="inlineStr">
        <is>
          <t xml:space="preserve">  비해  맛과 향이 우수합니다. </t>
        </is>
      </c>
      <c r="B206" t="inlineStr"/>
      <c r="C206" t="inlineStr"/>
      <c r="D206" t="inlineStr"/>
      <c r="E206" t="inlineStr"/>
      <c r="F206" t="inlineStr"/>
      <c r="G206" t="inlineStr"/>
      <c r="H206" t="inlineStr"/>
      <c r="I206" t="inlineStr"/>
    </row>
    <row r="207">
      <c r="A207" t="inlineStr">
        <is>
          <t xml:space="preserve">* 태강제품은 주문시 하루나 이틀전에 가공하여 유통기간이 짧으므로 맛과 향 </t>
        </is>
      </c>
      <c r="B207" t="inlineStr"/>
      <c r="C207" t="inlineStr"/>
      <c r="D207" t="inlineStr"/>
      <c r="E207" t="inlineStr"/>
      <c r="F207" t="inlineStr"/>
      <c r="G207" t="inlineStr"/>
      <c r="H207" t="inlineStr"/>
      <c r="I207" t="inlineStr"/>
    </row>
    <row r="208">
      <c r="A208" t="inlineStr">
        <is>
          <t xml:space="preserve">  뿐만 아니라 제품의 안전성에서도 우수합니다.</t>
        </is>
      </c>
      <c r="B208" t="inlineStr"/>
      <c r="C208" t="inlineStr"/>
      <c r="D208" t="inlineStr"/>
      <c r="E208" t="inlineStr"/>
      <c r="F208" t="inlineStr"/>
      <c r="G208" t="inlineStr"/>
      <c r="H208" t="inlineStr"/>
      <c r="I208" t="inlineStr"/>
    </row>
    <row r="209">
      <c r="A209" t="inlineStr">
        <is>
          <t>*모든 제품은 용도별로 중량 및 크기를 조절하여 절단가능합니다.</t>
        </is>
      </c>
      <c r="B209" t="inlineStr"/>
      <c r="C209" t="inlineStr"/>
      <c r="D209" t="inlineStr"/>
      <c r="E209" t="inlineStr"/>
      <c r="F209" t="inlineStr"/>
      <c r="G209" t="inlineStr"/>
      <c r="H209" t="inlineStr"/>
      <c r="I209" t="inlineStr"/>
    </row>
  </sheetData>
  <hyperlinks>
    <hyperlink ref="A2" r:id="rId1"/>
  </hyperlinks>
  <pageMargins left="0.75" right="0.75" top="1" bottom="1" header="0.5" footer="0.5"/>
</worksheet>
</file>

<file path=xl/worksheets/sheet30.xml><?xml version="1.0" encoding="utf-8"?>
<worksheet xmlns:r="http://schemas.openxmlformats.org/officeDocument/2006/relationships" xmlns="http://schemas.openxmlformats.org/spreadsheetml/2006/main">
  <sheetPr>
    <outlinePr summaryBelow="1" summaryRight="1"/>
    <pageSetUpPr/>
  </sheetPr>
  <dimension ref="A1:G18"/>
  <sheetViews>
    <sheetView workbookViewId="0">
      <selection activeCell="A1" sqref="A1"/>
    </sheetView>
  </sheetViews>
  <sheetFormatPr baseColWidth="8" defaultRowHeight="15"/>
  <sheetData>
    <row r="1">
      <c r="A1" t="inlineStr">
        <is>
          <t>5834_코리아유통_주씨박스+2024년+06월+단가표★.xls</t>
        </is>
      </c>
    </row>
    <row r="2">
      <c r="A2" t="inlineStr">
        <is>
          <t>https://school062.com/bbs/board.php?bo_table=product_02&amp;wr_id=5834</t>
        </is>
      </c>
    </row>
    <row r="3">
      <c r="A3" s="1" t="inlineStr"/>
      <c r="B3" s="1" t="inlineStr"/>
      <c r="C3" s="1" t="inlineStr"/>
      <c r="D3" s="1" t="inlineStr"/>
      <c r="E3" s="1" t="inlineStr">
        <is>
          <t xml:space="preserve">※ 생물 및 패류는 수요공급에 따라 </t>
        </is>
      </c>
      <c r="F3" s="1" t="inlineStr"/>
      <c r="G3" s="1" t="inlineStr"/>
    </row>
    <row r="4">
      <c r="A4" t="inlineStr"/>
      <c r="B4" t="inlineStr"/>
      <c r="C4" t="inlineStr"/>
      <c r="D4" t="inlineStr"/>
      <c r="E4" t="inlineStr">
        <is>
          <t xml:space="preserve">    단가변동 및 일시품절이 될 수 있음을 알려드립니다.</t>
        </is>
      </c>
      <c r="F4" t="inlineStr"/>
      <c r="G4" t="inlineStr"/>
    </row>
    <row r="5">
      <c r="A5" t="inlineStr"/>
      <c r="B5" t="inlineStr"/>
      <c r="C5" t="inlineStr"/>
      <c r="D5" t="inlineStr"/>
      <c r="E5" t="inlineStr">
        <is>
          <t>★ 계절상품품절  ★</t>
        </is>
      </c>
      <c r="F5" t="inlineStr"/>
      <c r="G5" t="inlineStr"/>
    </row>
    <row r="6">
      <c r="A6" t="inlineStr"/>
      <c r="B6" t="inlineStr"/>
      <c r="C6" t="inlineStr"/>
      <c r="D6" t="inlineStr"/>
      <c r="E6" t="inlineStr">
        <is>
          <t>★ 왕새우튀김 단가 변동될 수 있음을 알려드립니다.</t>
        </is>
      </c>
      <c r="F6" t="inlineStr"/>
      <c r="G6" t="inlineStr"/>
    </row>
    <row r="7">
      <c r="A7" t="inlineStr"/>
      <c r="B7" t="inlineStr"/>
      <c r="C7" t="inlineStr"/>
      <c r="D7" t="inlineStr"/>
      <c r="E7" t="inlineStr">
        <is>
          <t>★ 월요일은 냉장 발주가 힘든 점 양해부탁드립니다.</t>
        </is>
      </c>
      <c r="F7" t="inlineStr"/>
      <c r="G7" t="inlineStr"/>
    </row>
    <row r="8">
      <c r="A8" t="inlineStr"/>
      <c r="B8" t="inlineStr"/>
      <c r="C8" t="inlineStr"/>
      <c r="D8" t="inlineStr"/>
      <c r="E8" t="inlineStr">
        <is>
          <t xml:space="preserve">   (선어류, 연체류, 새우류에 해당함)</t>
        </is>
      </c>
      <c r="F8" t="inlineStr"/>
      <c r="G8" t="inlineStr"/>
    </row>
    <row r="9">
      <c r="A9" t="inlineStr"/>
      <c r="B9" t="inlineStr"/>
      <c r="C9" t="inlineStr"/>
      <c r="D9" t="inlineStr">
        <is>
          <t xml:space="preserve">    ★ 멸치류 소수점(0.5kg)이하는 포장비 500원 추가됩니다.</t>
        </is>
      </c>
      <c r="E9" t="inlineStr"/>
      <c r="F9" t="inlineStr"/>
      <c r="G9" t="inlineStr"/>
    </row>
    <row r="10">
      <c r="A10" t="inlineStr">
        <is>
          <t>대리점 단가표</t>
        </is>
      </c>
      <c r="B10" t="inlineStr"/>
      <c r="C10" t="inlineStr"/>
      <c r="D10" t="inlineStr"/>
      <c r="E10" t="inlineStr"/>
      <c r="F10" t="inlineStr"/>
      <c r="G10" t="inlineStr"/>
    </row>
    <row r="11">
      <c r="A11" t="inlineStr">
        <is>
          <t>(2024년 06월)</t>
        </is>
      </c>
      <c r="B11" t="inlineStr"/>
      <c r="C11" t="inlineStr"/>
      <c r="D11" t="inlineStr"/>
      <c r="E11" t="inlineStr"/>
      <c r="F11" t="inlineStr"/>
      <c r="G11" t="inlineStr"/>
    </row>
    <row r="12">
      <c r="A12" t="inlineStr"/>
      <c r="B12" t="inlineStr"/>
      <c r="C12" t="inlineStr"/>
      <c r="D12" t="inlineStr"/>
      <c r="E12" t="inlineStr"/>
      <c r="F12" t="inlineStr">
        <is>
          <t>Total Sea Food's Trend Leader</t>
        </is>
      </c>
      <c r="G12" t="inlineStr"/>
    </row>
    <row r="13">
      <c r="A13" t="inlineStr"/>
      <c r="B13" t="inlineStr"/>
      <c r="C13" t="inlineStr"/>
      <c r="D13" t="inlineStr"/>
      <c r="E13" t="inlineStr"/>
      <c r="F13" t="inlineStr">
        <is>
          <t>SEA BOX</t>
        </is>
      </c>
      <c r="G13" t="inlineStr"/>
    </row>
    <row r="14">
      <c r="A14" t="inlineStr"/>
      <c r="B14" t="inlineStr"/>
      <c r="C14" t="inlineStr"/>
      <c r="D14" t="inlineStr"/>
      <c r="E14" t="inlineStr"/>
      <c r="F14" t="inlineStr"/>
      <c r="G14" t="inlineStr">
        <is>
          <t>                  </t>
        </is>
      </c>
    </row>
    <row r="15">
      <c r="A15" t="inlineStr"/>
      <c r="B15" t="inlineStr">
        <is>
          <t>본점</t>
        </is>
      </c>
      <c r="C15" t="inlineStr">
        <is>
          <t>부산광역시 사하구 다대로 1066번길 45(장림동)</t>
        </is>
      </c>
      <c r="D15" t="inlineStr"/>
      <c r="E15" t="inlineStr"/>
      <c r="F15" t="inlineStr"/>
      <c r="G15" t="inlineStr"/>
    </row>
    <row r="16">
      <c r="A16" t="inlineStr"/>
      <c r="B16" t="inlineStr">
        <is>
          <t>tel</t>
        </is>
      </c>
      <c r="C16" t="inlineStr">
        <is>
          <t>051 265 5015(직통번호)</t>
        </is>
      </c>
      <c r="D16" t="inlineStr"/>
      <c r="E16" t="inlineStr"/>
      <c r="F16" t="inlineStr"/>
      <c r="G16" t="inlineStr"/>
    </row>
    <row r="17">
      <c r="A17" t="inlineStr"/>
      <c r="B17" t="inlineStr">
        <is>
          <t>fax</t>
        </is>
      </c>
      <c r="C17" t="inlineStr">
        <is>
          <t>051 265 5016</t>
        </is>
      </c>
      <c r="D17" t="inlineStr"/>
      <c r="E17" t="inlineStr"/>
      <c r="F17" t="inlineStr"/>
      <c r="G17" t="inlineStr"/>
    </row>
    <row r="18">
      <c r="A18" t="inlineStr"/>
      <c r="B18" t="inlineStr">
        <is>
          <t>e-mail</t>
        </is>
      </c>
      <c r="C18" t="inlineStr">
        <is>
          <t>seaboxfood@naver.com</t>
        </is>
      </c>
      <c r="D18" t="inlineStr"/>
      <c r="E18" t="inlineStr"/>
      <c r="F18" t="inlineStr"/>
      <c r="G18" t="inlineStr"/>
    </row>
  </sheetData>
  <hyperlinks>
    <hyperlink ref="A2" r:id="rId1"/>
  </hyperlinks>
  <pageMargins left="0.75" right="0.75" top="1" bottom="1" header="0.5" footer="0.5"/>
</worksheet>
</file>

<file path=xl/worksheets/sheet31.xml><?xml version="1.0" encoding="utf-8"?>
<worksheet xmlns:r="http://schemas.openxmlformats.org/officeDocument/2006/relationships" xmlns="http://schemas.openxmlformats.org/spreadsheetml/2006/main">
  <sheetPr>
    <outlinePr summaryBelow="1" summaryRight="1"/>
    <pageSetUpPr/>
  </sheetPr>
  <dimension ref="A1:L161"/>
  <sheetViews>
    <sheetView workbookViewId="0">
      <selection activeCell="A1" sqref="A1"/>
    </sheetView>
  </sheetViews>
  <sheetFormatPr baseColWidth="8" defaultRowHeight="15"/>
  <sheetData>
    <row r="1">
      <c r="A1" t="inlineStr">
        <is>
          <t>5834_코리아유통_주씨박스+2024년+06월+단가표★.xls</t>
        </is>
      </c>
    </row>
    <row r="2">
      <c r="A2" t="inlineStr">
        <is>
          <t>https://school062.com/bbs/board.php?bo_table=product_02&amp;wr_id=5834</t>
        </is>
      </c>
    </row>
    <row r="3">
      <c r="A3" s="1" t="inlineStr"/>
      <c r="B3" s="1" t="inlineStr">
        <is>
          <t>2024년 06월 씨박스 단가표</t>
        </is>
      </c>
      <c r="C3" s="1" t="inlineStr"/>
      <c r="D3" s="1" t="inlineStr"/>
      <c r="E3" s="1" t="inlineStr"/>
      <c r="F3" s="1" t="inlineStr"/>
      <c r="G3" s="1" t="inlineStr"/>
      <c r="H3" s="1" t="inlineStr"/>
      <c r="I3" s="1" t="inlineStr"/>
      <c r="J3" s="1" t="inlineStr"/>
      <c r="K3" s="1" t="inlineStr"/>
      <c r="L3" s="1" t="inlineStr"/>
    </row>
    <row r="4">
      <c r="A4" t="inlineStr">
        <is>
          <t>○●○● 건해태류</t>
        </is>
      </c>
      <c r="B4" t="inlineStr"/>
      <c r="C4" t="inlineStr"/>
      <c r="D4" t="inlineStr"/>
      <c r="E4" t="inlineStr"/>
      <c r="F4" t="inlineStr"/>
      <c r="G4" t="inlineStr"/>
      <c r="H4" t="inlineStr"/>
      <c r="I4" t="inlineStr"/>
      <c r="J4" t="inlineStr"/>
      <c r="K4" t="inlineStr"/>
      <c r="L4" t="inlineStr"/>
    </row>
    <row r="5">
      <c r="A5" t="inlineStr">
        <is>
          <t>구분</t>
        </is>
      </c>
      <c r="B5" t="inlineStr">
        <is>
          <t>제   품   명</t>
        </is>
      </c>
      <c r="C5" t="inlineStr">
        <is>
          <t>원산지</t>
        </is>
      </c>
      <c r="D5" t="inlineStr">
        <is>
          <t>제 품 규 격</t>
        </is>
      </c>
      <c r="E5" t="inlineStr">
        <is>
          <t>단위</t>
        </is>
      </c>
      <c r="F5" t="inlineStr">
        <is>
          <t>단가(원)</t>
        </is>
      </c>
      <c r="G5" t="inlineStr"/>
      <c r="H5" t="inlineStr">
        <is>
          <t>등락</t>
        </is>
      </c>
      <c r="I5" t="inlineStr"/>
      <c r="J5" t="inlineStr">
        <is>
          <t>과세</t>
        </is>
      </c>
      <c r="K5" t="inlineStr">
        <is>
          <t>제품특징 및 용도설명</t>
        </is>
      </c>
      <c r="L5" t="inlineStr">
        <is>
          <t>H</t>
        </is>
      </c>
    </row>
    <row r="6">
      <c r="A6" t="inlineStr"/>
      <c r="B6" t="inlineStr"/>
      <c r="C6" t="inlineStr"/>
      <c r="D6" t="inlineStr"/>
      <c r="E6" t="inlineStr"/>
      <c r="F6" t="inlineStr">
        <is>
          <t>봉,kg</t>
        </is>
      </c>
      <c r="G6" t="inlineStr">
        <is>
          <t>박스</t>
        </is>
      </c>
      <c r="H6" t="inlineStr"/>
      <c r="I6" t="inlineStr"/>
      <c r="J6" t="inlineStr"/>
      <c r="K6" t="inlineStr"/>
      <c r="L6" t="inlineStr"/>
    </row>
    <row r="7">
      <c r="A7" t="inlineStr">
        <is>
          <t>다
시
마</t>
        </is>
      </c>
      <c r="B7" t="inlineStr">
        <is>
          <t>건다시마(완도산) 100g*50봉/BOX</t>
        </is>
      </c>
      <c r="C7" t="inlineStr">
        <is>
          <t>국내산(완도산)</t>
        </is>
      </c>
      <c r="D7" t="inlineStr">
        <is>
          <t>100G*50봉/박스</t>
        </is>
      </c>
      <c r="E7" t="inlineStr">
        <is>
          <t>봉/박스</t>
        </is>
      </c>
      <c r="F7" t="n">
        <v>3820</v>
      </c>
      <c r="G7" t="n">
        <v>180000</v>
      </c>
      <c r="H7" t="inlineStr"/>
      <c r="I7" t="inlineStr"/>
      <c r="J7" t="inlineStr"/>
      <c r="K7" t="inlineStr">
        <is>
          <t>원초 다시마를 자연건조한것 - 완도산</t>
        </is>
      </c>
      <c r="L7" t="inlineStr"/>
    </row>
    <row r="8">
      <c r="A8" t="inlineStr"/>
      <c r="B8" t="inlineStr">
        <is>
          <t>건다시마(완도산) 150g*30봉/BOX</t>
        </is>
      </c>
      <c r="C8" t="inlineStr">
        <is>
          <t>국내산(완도산)</t>
        </is>
      </c>
      <c r="D8" t="inlineStr">
        <is>
          <t>150G*30봉/박스</t>
        </is>
      </c>
      <c r="E8" t="inlineStr">
        <is>
          <t>봉/박스</t>
        </is>
      </c>
      <c r="F8" t="inlineStr">
        <is>
          <t>*</t>
        </is>
      </c>
      <c r="G8" t="inlineStr">
        <is>
          <t>*</t>
        </is>
      </c>
      <c r="H8" t="inlineStr"/>
      <c r="I8" t="inlineStr"/>
      <c r="J8" t="inlineStr"/>
      <c r="K8" t="inlineStr">
        <is>
          <t>원초 다시마를 자연건조한것 - 완도산</t>
        </is>
      </c>
      <c r="L8" t="inlineStr"/>
    </row>
    <row r="9">
      <c r="A9" t="inlineStr"/>
      <c r="B9" t="inlineStr">
        <is>
          <t>건다시마(완도산) 200g*20봉/BOX</t>
        </is>
      </c>
      <c r="C9" t="inlineStr">
        <is>
          <t>국내산(완도산)</t>
        </is>
      </c>
      <c r="D9" t="inlineStr">
        <is>
          <t>200G*20봉/박스</t>
        </is>
      </c>
      <c r="E9" t="inlineStr">
        <is>
          <t>봉/박스</t>
        </is>
      </c>
      <c r="F9" t="n">
        <v>6880</v>
      </c>
      <c r="G9" t="n">
        <v>129600</v>
      </c>
      <c r="H9" t="inlineStr"/>
      <c r="I9" t="inlineStr"/>
      <c r="J9" t="inlineStr"/>
      <c r="K9" t="inlineStr">
        <is>
          <t>원초 다시마를 자연건조한것 - 완도산</t>
        </is>
      </c>
      <c r="L9" t="inlineStr"/>
    </row>
    <row r="10">
      <c r="A10" t="inlineStr"/>
      <c r="B10" t="inlineStr">
        <is>
          <t>건다시마(완도산) 500g*10봉/BOX</t>
        </is>
      </c>
      <c r="C10" t="inlineStr">
        <is>
          <t>국내산(완도산)</t>
        </is>
      </c>
      <c r="D10" t="inlineStr">
        <is>
          <t>500G*10봉/박스</t>
        </is>
      </c>
      <c r="E10" t="inlineStr">
        <is>
          <t>봉/박스</t>
        </is>
      </c>
      <c r="F10" t="n">
        <v>16150</v>
      </c>
      <c r="G10" t="n">
        <v>152000</v>
      </c>
      <c r="H10" t="inlineStr"/>
      <c r="I10" t="inlineStr"/>
      <c r="J10" t="inlineStr"/>
      <c r="K10" t="inlineStr">
        <is>
          <t>원초 다시마를 자연건조한것 - 완도산</t>
        </is>
      </c>
      <c r="L10" t="inlineStr"/>
    </row>
    <row r="11">
      <c r="A11" t="inlineStr"/>
      <c r="B11" t="inlineStr">
        <is>
          <t>건다시마(완도산) 1kg*5봉/BOX</t>
        </is>
      </c>
      <c r="C11" t="inlineStr">
        <is>
          <t>국내산(완도산)</t>
        </is>
      </c>
      <c r="D11" t="inlineStr">
        <is>
          <t>1KG*5봉/박스</t>
        </is>
      </c>
      <c r="E11" t="inlineStr">
        <is>
          <t>봉/박스</t>
        </is>
      </c>
      <c r="F11" t="n">
        <v>30600</v>
      </c>
      <c r="G11" t="n">
        <v>144000</v>
      </c>
      <c r="H11" t="inlineStr"/>
      <c r="I11" t="inlineStr"/>
      <c r="J11" t="inlineStr"/>
      <c r="K11" t="inlineStr">
        <is>
          <t>원초 다시마를 자연건조한것 - 완도산</t>
        </is>
      </c>
      <c r="L11" t="inlineStr"/>
    </row>
    <row r="12">
      <c r="A12" t="inlineStr"/>
      <c r="B12" t="inlineStr">
        <is>
          <t>건다시마(기장산)100g*30봉/BOX</t>
        </is>
      </c>
      <c r="C12" t="inlineStr">
        <is>
          <t>국내산(기장산)</t>
        </is>
      </c>
      <c r="D12" t="inlineStr">
        <is>
          <t>100g*30봉/BOX</t>
        </is>
      </c>
      <c r="E12" t="inlineStr">
        <is>
          <t>봉/박스</t>
        </is>
      </c>
      <c r="F12" t="n">
        <v>4760</v>
      </c>
      <c r="G12" t="n">
        <v>129600</v>
      </c>
      <c r="H12" t="inlineStr"/>
      <c r="I12" t="inlineStr"/>
      <c r="J12" t="inlineStr"/>
      <c r="K12" t="inlineStr">
        <is>
          <t>원초 다시마를 자연건조한것 - 기장산</t>
        </is>
      </c>
      <c r="L12" t="inlineStr"/>
    </row>
    <row r="13">
      <c r="A13" t="inlineStr"/>
      <c r="B13" t="inlineStr">
        <is>
          <t>건다시마(기장산)200g*10봉/BOX</t>
        </is>
      </c>
      <c r="C13" t="inlineStr">
        <is>
          <t>국내산(기장산)</t>
        </is>
      </c>
      <c r="D13" t="inlineStr">
        <is>
          <t>200g*10봉/BOX</t>
        </is>
      </c>
      <c r="E13" t="inlineStr">
        <is>
          <t>봉/박스</t>
        </is>
      </c>
      <c r="F13" t="n">
        <v>8670</v>
      </c>
      <c r="G13" t="n">
        <v>78400</v>
      </c>
      <c r="H13" t="inlineStr"/>
      <c r="I13" t="inlineStr"/>
      <c r="J13" t="inlineStr"/>
      <c r="K13" t="inlineStr">
        <is>
          <t>원초 다시마를 자연건조한것 - 기장산</t>
        </is>
      </c>
      <c r="L13" t="inlineStr"/>
    </row>
    <row r="14">
      <c r="A14" t="inlineStr"/>
      <c r="B14" t="inlineStr">
        <is>
          <t>건다시마(기장산)1kg</t>
        </is>
      </c>
      <c r="C14" t="inlineStr">
        <is>
          <t>국내산(기장산)</t>
        </is>
      </c>
      <c r="D14" t="inlineStr">
        <is>
          <t>1kg</t>
        </is>
      </c>
      <c r="E14" t="inlineStr">
        <is>
          <t>kg</t>
        </is>
      </c>
      <c r="F14" t="inlineStr">
        <is>
          <t>*</t>
        </is>
      </c>
      <c r="G14" t="inlineStr">
        <is>
          <t>*</t>
        </is>
      </c>
      <c r="H14" t="inlineStr"/>
      <c r="I14" t="inlineStr"/>
      <c r="J14" t="inlineStr"/>
      <c r="K14" t="inlineStr">
        <is>
          <t>원초 다시마를 자연건조한것 - 기장산</t>
        </is>
      </c>
      <c r="L14" t="inlineStr"/>
    </row>
    <row r="15">
      <c r="A15" t="inlineStr"/>
      <c r="B15" t="inlineStr">
        <is>
          <t>다시마사각(950조각,튀각용)</t>
        </is>
      </c>
      <c r="C15" t="inlineStr">
        <is>
          <t>국내산(기장산)</t>
        </is>
      </c>
      <c r="D15" t="inlineStr">
        <is>
          <t xml:space="preserve">3*4cm,튀각용 </t>
        </is>
      </c>
      <c r="E15" t="inlineStr">
        <is>
          <t>kg</t>
        </is>
      </c>
      <c r="F15" t="n">
        <v>35530</v>
      </c>
      <c r="G15" t="inlineStr">
        <is>
          <t>*</t>
        </is>
      </c>
      <c r="H15" t="inlineStr"/>
      <c r="I15" t="inlineStr"/>
      <c r="J15" t="inlineStr"/>
      <c r="K15" t="inlineStr">
        <is>
          <t>원초 다시마를 자연건조한것 - 기장산</t>
        </is>
      </c>
      <c r="L15" t="inlineStr"/>
    </row>
    <row r="16">
      <c r="A16" t="inlineStr"/>
      <c r="B16" t="inlineStr">
        <is>
          <t>뿌리다시마(완도산) 100g*40봉/BOX(규격변경)</t>
        </is>
      </c>
      <c r="C16" t="inlineStr">
        <is>
          <t>국내산(완도산)</t>
        </is>
      </c>
      <c r="D16" t="inlineStr">
        <is>
          <t>100G*40봉/박스</t>
        </is>
      </c>
      <c r="E16" t="inlineStr">
        <is>
          <t>봉/박스</t>
        </is>
      </c>
      <c r="F16" t="n">
        <v>4250</v>
      </c>
      <c r="G16" t="n">
        <v>160000</v>
      </c>
      <c r="H16" t="inlineStr"/>
      <c r="I16" t="inlineStr"/>
      <c r="J16" t="inlineStr"/>
      <c r="K16" t="inlineStr">
        <is>
          <t>다시마 뿌리부분만을 선별 자연건조한것</t>
        </is>
      </c>
      <c r="L16" t="inlineStr"/>
    </row>
    <row r="17">
      <c r="A17" t="inlineStr"/>
      <c r="B17" t="inlineStr">
        <is>
          <t>뿌리다시마(완도산) 200g*20봉/BOX</t>
        </is>
      </c>
      <c r="C17" t="inlineStr">
        <is>
          <t>국내산(완도산)</t>
        </is>
      </c>
      <c r="D17" t="inlineStr">
        <is>
          <t>200g*20봉/박스</t>
        </is>
      </c>
      <c r="E17" t="inlineStr">
        <is>
          <t>봉/박스</t>
        </is>
      </c>
      <c r="F17" t="n">
        <v>7650</v>
      </c>
      <c r="G17" t="n">
        <v>144000</v>
      </c>
      <c r="H17" t="inlineStr"/>
      <c r="I17" t="inlineStr"/>
      <c r="J17" t="inlineStr"/>
      <c r="K17" t="inlineStr">
        <is>
          <t>다시마 뿌리부분만을 선별 자연건조한것</t>
        </is>
      </c>
      <c r="L17" t="inlineStr"/>
    </row>
    <row r="18">
      <c r="A18" t="inlineStr"/>
      <c r="B18" t="inlineStr">
        <is>
          <t>뿌리다시마(완도산) 500g*10봉/BOX</t>
        </is>
      </c>
      <c r="C18" t="inlineStr">
        <is>
          <t>국내산(완도산)</t>
        </is>
      </c>
      <c r="D18" t="inlineStr">
        <is>
          <t>500g*10봉/박스</t>
        </is>
      </c>
      <c r="E18" t="inlineStr">
        <is>
          <t>봉/박스</t>
        </is>
      </c>
      <c r="F18" t="n">
        <v>17170</v>
      </c>
      <c r="G18" t="n">
        <v>161600</v>
      </c>
      <c r="H18" t="inlineStr"/>
      <c r="I18" t="inlineStr"/>
      <c r="J18" t="inlineStr"/>
      <c r="K18" t="inlineStr">
        <is>
          <t>다시마 뿌리부분만을 선별 자연건조한것</t>
        </is>
      </c>
      <c r="L18" t="inlineStr"/>
    </row>
    <row r="19">
      <c r="A19" t="inlineStr"/>
      <c r="B19" t="inlineStr">
        <is>
          <t>뿌리다시마(완도산)1kg*5봉/BOX</t>
        </is>
      </c>
      <c r="C19" t="inlineStr">
        <is>
          <t>국내산(완도산)</t>
        </is>
      </c>
      <c r="D19" t="inlineStr">
        <is>
          <t>1kg*5봉/박스</t>
        </is>
      </c>
      <c r="E19" t="inlineStr">
        <is>
          <t>봉/박스</t>
        </is>
      </c>
      <c r="F19" t="n">
        <v>32980</v>
      </c>
      <c r="G19" t="n">
        <v>155200</v>
      </c>
      <c r="H19" t="inlineStr"/>
      <c r="I19" t="inlineStr"/>
      <c r="J19" t="inlineStr"/>
      <c r="K19" t="inlineStr">
        <is>
          <t>다시마 뿌리부분만을 선별 자연건조한것</t>
        </is>
      </c>
      <c r="L19" t="inlineStr"/>
    </row>
    <row r="20">
      <c r="A20" t="inlineStr"/>
      <c r="B20" t="inlineStr">
        <is>
          <t>건미역(국내산) 100g*30봉/BOX</t>
        </is>
      </c>
      <c r="C20" t="inlineStr">
        <is>
          <t>국내산</t>
        </is>
      </c>
      <c r="D20" t="inlineStr">
        <is>
          <t>100G*30봉/박스</t>
        </is>
      </c>
      <c r="E20" t="inlineStr">
        <is>
          <t>봉/박스</t>
        </is>
      </c>
      <c r="F20" t="n">
        <v>3400</v>
      </c>
      <c r="G20" t="n">
        <v>94400</v>
      </c>
      <c r="H20" t="inlineStr"/>
      <c r="I20" t="inlineStr"/>
      <c r="J20" t="inlineStr"/>
      <c r="K20" t="inlineStr">
        <is>
          <t>원초 미역을 자연건조한것</t>
        </is>
      </c>
      <c r="L20" t="inlineStr"/>
    </row>
    <row r="21">
      <c r="A21" t="inlineStr"/>
      <c r="B21" t="inlineStr">
        <is>
          <t>건미역(국내산) 200g*10봉/BOX</t>
        </is>
      </c>
      <c r="C21" t="inlineStr">
        <is>
          <t>국내산</t>
        </is>
      </c>
      <c r="D21" t="inlineStr">
        <is>
          <t>200G*10봉/박스</t>
        </is>
      </c>
      <c r="E21" t="inlineStr">
        <is>
          <t>박스</t>
        </is>
      </c>
      <c r="F21" t="inlineStr">
        <is>
          <t>*</t>
        </is>
      </c>
      <c r="G21" t="n">
        <v>59200</v>
      </c>
      <c r="H21" t="inlineStr"/>
      <c r="I21" t="inlineStr"/>
      <c r="J21" t="inlineStr"/>
      <c r="K21" t="inlineStr">
        <is>
          <t>원초 미역을 자연건조한것</t>
        </is>
      </c>
      <c r="L21" t="inlineStr"/>
    </row>
    <row r="22">
      <c r="A22" t="inlineStr"/>
      <c r="B22" t="inlineStr">
        <is>
          <t>컷트미역(완도산) /(특) 200g*10봉/BOX</t>
        </is>
      </c>
      <c r="C22" t="inlineStr">
        <is>
          <t>국내산(완도산)</t>
        </is>
      </c>
      <c r="D22" t="inlineStr">
        <is>
          <t>200G*10봉/박스</t>
        </is>
      </c>
      <c r="E22" t="inlineStr">
        <is>
          <t>봉/박스</t>
        </is>
      </c>
      <c r="F22" t="n">
        <v>8500</v>
      </c>
      <c r="G22" t="inlineStr">
        <is>
          <t>*</t>
        </is>
      </c>
      <c r="H22" t="inlineStr"/>
      <c r="I22" t="inlineStr"/>
      <c r="J22" t="inlineStr"/>
      <c r="K22" t="inlineStr">
        <is>
          <t>자른미역</t>
        </is>
      </c>
      <c r="L22" t="inlineStr"/>
    </row>
    <row r="23">
      <c r="A23" t="inlineStr"/>
      <c r="B23" t="inlineStr">
        <is>
          <t>건파래100g</t>
        </is>
      </c>
      <c r="C23" t="inlineStr">
        <is>
          <t>국내산</t>
        </is>
      </c>
      <c r="D23" t="inlineStr">
        <is>
          <t>선별하지 않음</t>
        </is>
      </c>
      <c r="E23" t="inlineStr">
        <is>
          <t>봉</t>
        </is>
      </c>
      <c r="F23" t="n">
        <v>10200</v>
      </c>
      <c r="G23" t="inlineStr">
        <is>
          <t>*</t>
        </is>
      </c>
      <c r="H23" t="inlineStr"/>
      <c r="I23" t="inlineStr"/>
      <c r="J23" t="inlineStr"/>
      <c r="K23" t="inlineStr">
        <is>
          <t>김과 파래 혼합 비율 7:3, 식용 첨가물 無</t>
        </is>
      </c>
      <c r="L23" t="inlineStr"/>
    </row>
    <row r="24">
      <c r="A24" t="inlineStr"/>
      <c r="B24" t="inlineStr">
        <is>
          <t>건파래200g</t>
        </is>
      </c>
      <c r="C24" t="inlineStr">
        <is>
          <t>국내산</t>
        </is>
      </c>
      <c r="D24" t="inlineStr">
        <is>
          <t>선별하지 않음</t>
        </is>
      </c>
      <c r="E24" t="inlineStr">
        <is>
          <t>봉</t>
        </is>
      </c>
      <c r="F24" t="n">
        <v>19040</v>
      </c>
      <c r="G24" t="inlineStr">
        <is>
          <t>*</t>
        </is>
      </c>
      <c r="H24" t="inlineStr"/>
      <c r="I24" t="inlineStr"/>
      <c r="J24" t="inlineStr"/>
      <c r="K24" t="inlineStr">
        <is>
          <t>김과 파래 혼합 비율 7:3, 식용 첨가물 無</t>
        </is>
      </c>
      <c r="L24" t="inlineStr"/>
    </row>
    <row r="25">
      <c r="A25" t="inlineStr"/>
      <c r="B25" t="inlineStr">
        <is>
          <t>건파래300g</t>
        </is>
      </c>
      <c r="C25" t="inlineStr">
        <is>
          <t>국내산</t>
        </is>
      </c>
      <c r="D25" t="inlineStr">
        <is>
          <t>선별하지 않음</t>
        </is>
      </c>
      <c r="E25" t="inlineStr">
        <is>
          <t>봉</t>
        </is>
      </c>
      <c r="F25" t="n">
        <v>27540</v>
      </c>
      <c r="G25" t="inlineStr">
        <is>
          <t>*</t>
        </is>
      </c>
      <c r="H25" t="inlineStr"/>
      <c r="I25" t="inlineStr"/>
      <c r="J25" t="inlineStr"/>
      <c r="K25" t="inlineStr">
        <is>
          <t>김과 파래 혼합 비율 7:3, 식용 첨가물 無</t>
        </is>
      </c>
      <c r="L25" t="inlineStr"/>
    </row>
    <row r="26">
      <c r="A26" t="inlineStr"/>
      <c r="B26" t="inlineStr">
        <is>
          <t>건파래500g</t>
        </is>
      </c>
      <c r="C26" t="inlineStr">
        <is>
          <t>국내산</t>
        </is>
      </c>
      <c r="D26" t="inlineStr">
        <is>
          <t>선별하지 않음</t>
        </is>
      </c>
      <c r="E26" t="inlineStr">
        <is>
          <t>봉</t>
        </is>
      </c>
      <c r="F26" t="n">
        <v>45050</v>
      </c>
      <c r="G26" t="inlineStr">
        <is>
          <t>*</t>
        </is>
      </c>
      <c r="H26" t="inlineStr"/>
      <c r="I26" t="inlineStr"/>
      <c r="J26" t="inlineStr"/>
      <c r="K26" t="inlineStr">
        <is>
          <t>김과 파래 혼합 비율 7:3, 식용 첨가물 無</t>
        </is>
      </c>
      <c r="L26" t="inlineStr"/>
    </row>
    <row r="27">
      <c r="A27" t="inlineStr"/>
      <c r="B27" t="inlineStr">
        <is>
          <t>건파래1kg</t>
        </is>
      </c>
      <c r="C27" t="inlineStr">
        <is>
          <t>국내산</t>
        </is>
      </c>
      <c r="D27" t="inlineStr">
        <is>
          <t>kg,선별하지 않음</t>
        </is>
      </c>
      <c r="E27" t="inlineStr">
        <is>
          <t>kg</t>
        </is>
      </c>
      <c r="F27" t="n">
        <v>88400</v>
      </c>
      <c r="G27" t="inlineStr">
        <is>
          <t>*</t>
        </is>
      </c>
      <c r="H27" t="inlineStr"/>
      <c r="I27" t="inlineStr"/>
      <c r="J27" t="inlineStr"/>
      <c r="K27" t="inlineStr">
        <is>
          <t>김과 파래 혼합 비율 7:3, 식용 첨가물 無</t>
        </is>
      </c>
      <c r="L27" t="inlineStr"/>
    </row>
    <row r="28">
      <c r="A28" t="inlineStr"/>
      <c r="B28" t="inlineStr">
        <is>
          <t>건파래-선별(찢은것)</t>
        </is>
      </c>
      <c r="C28" t="inlineStr">
        <is>
          <t>국내산</t>
        </is>
      </c>
      <c r="D28" t="inlineStr">
        <is>
          <t>kg,찢어서 선별 포장</t>
        </is>
      </c>
      <c r="E28" t="inlineStr">
        <is>
          <t>kg</t>
        </is>
      </c>
      <c r="F28" t="n">
        <v>88400</v>
      </c>
      <c r="G28" t="inlineStr">
        <is>
          <t>*</t>
        </is>
      </c>
      <c r="H28" t="inlineStr"/>
      <c r="I28" t="inlineStr"/>
      <c r="J28" t="inlineStr"/>
      <c r="K28" t="inlineStr">
        <is>
          <t>건파래를 찢어 이물질 선별 후 포장</t>
        </is>
      </c>
      <c r="L28" t="inlineStr"/>
    </row>
    <row r="29">
      <c r="A29" t="inlineStr">
        <is>
          <t>김</t>
        </is>
      </c>
      <c r="B29" t="inlineStr">
        <is>
          <t>마른김(구이용김)/속</t>
        </is>
      </c>
      <c r="C29" t="inlineStr">
        <is>
          <t>국내산</t>
        </is>
      </c>
      <c r="D29" t="inlineStr">
        <is>
          <t xml:space="preserve"> 100장/속(±200g)</t>
        </is>
      </c>
      <c r="E29" t="inlineStr">
        <is>
          <t>속</t>
        </is>
      </c>
      <c r="F29" t="n">
        <v>23800</v>
      </c>
      <c r="G29" t="inlineStr">
        <is>
          <t>*</t>
        </is>
      </c>
      <c r="H29" t="inlineStr">
        <is>
          <t>▲</t>
        </is>
      </c>
      <c r="I29" t="inlineStr"/>
      <c r="J29" t="inlineStr"/>
      <c r="K29" t="inlineStr">
        <is>
          <t>구이용</t>
        </is>
      </c>
      <c r="L29" t="inlineStr"/>
    </row>
    <row r="30">
      <c r="A30" t="inlineStr"/>
      <c r="B30" t="inlineStr">
        <is>
          <t>마른김(김밥용김)/속</t>
        </is>
      </c>
      <c r="C30" t="inlineStr">
        <is>
          <t>국내산</t>
        </is>
      </c>
      <c r="D30" t="inlineStr">
        <is>
          <t xml:space="preserve"> 100장/속(±200g)</t>
        </is>
      </c>
      <c r="E30" t="inlineStr">
        <is>
          <t>속</t>
        </is>
      </c>
      <c r="F30" t="n">
        <v>23800</v>
      </c>
      <c r="G30" t="inlineStr">
        <is>
          <t>*</t>
        </is>
      </c>
      <c r="H30" t="inlineStr">
        <is>
          <t>▲</t>
        </is>
      </c>
      <c r="I30" t="inlineStr"/>
      <c r="J30" t="inlineStr"/>
      <c r="K30" t="inlineStr">
        <is>
          <t>김밥용</t>
        </is>
      </c>
      <c r="L30" t="inlineStr"/>
    </row>
    <row r="31">
      <c r="A31" t="inlineStr"/>
      <c r="B31" t="inlineStr">
        <is>
          <t>마른김(구운김밥김)/속</t>
        </is>
      </c>
      <c r="C31" t="inlineStr">
        <is>
          <t>국내산</t>
        </is>
      </c>
      <c r="D31" t="inlineStr">
        <is>
          <t xml:space="preserve"> 100장/속(±200g)</t>
        </is>
      </c>
      <c r="E31" t="inlineStr">
        <is>
          <t>속</t>
        </is>
      </c>
      <c r="F31" t="n">
        <v>26350</v>
      </c>
      <c r="G31" t="inlineStr">
        <is>
          <t>*</t>
        </is>
      </c>
      <c r="H31" t="inlineStr">
        <is>
          <t>▲</t>
        </is>
      </c>
      <c r="I31" t="inlineStr"/>
      <c r="J31" t="inlineStr"/>
      <c r="K31" t="inlineStr">
        <is>
          <t>김밥용</t>
        </is>
      </c>
      <c r="L31" t="inlineStr"/>
    </row>
    <row r="32">
      <c r="A32" t="inlineStr"/>
      <c r="B32" t="inlineStr">
        <is>
          <t>마른김(파래김)/속</t>
        </is>
      </c>
      <c r="C32" t="inlineStr">
        <is>
          <t>국내산</t>
        </is>
      </c>
      <c r="D32" t="inlineStr">
        <is>
          <t xml:space="preserve"> 100장/속(±200g)</t>
        </is>
      </c>
      <c r="E32" t="inlineStr">
        <is>
          <t>속</t>
        </is>
      </c>
      <c r="F32" t="n">
        <v>19890</v>
      </c>
      <c r="G32" t="inlineStr">
        <is>
          <t>*</t>
        </is>
      </c>
      <c r="H32" t="inlineStr">
        <is>
          <t>▲</t>
        </is>
      </c>
      <c r="I32" t="inlineStr"/>
      <c r="J32" t="inlineStr"/>
      <c r="K32" t="inlineStr">
        <is>
          <t>구이용</t>
        </is>
      </c>
      <c r="L32" t="inlineStr"/>
    </row>
    <row r="33">
      <c r="A33" t="inlineStr"/>
      <c r="B33" t="inlineStr">
        <is>
          <t>마른김(돌김)/속</t>
        </is>
      </c>
      <c r="C33" t="inlineStr">
        <is>
          <t>국내산</t>
        </is>
      </c>
      <c r="D33" t="inlineStr">
        <is>
          <t xml:space="preserve"> 100장/속(±200g)</t>
        </is>
      </c>
      <c r="E33" t="inlineStr">
        <is>
          <t>속</t>
        </is>
      </c>
      <c r="F33" t="n">
        <v>21420</v>
      </c>
      <c r="G33" t="inlineStr">
        <is>
          <t>*</t>
        </is>
      </c>
      <c r="H33" t="inlineStr"/>
      <c r="I33" t="inlineStr"/>
      <c r="J33" t="inlineStr"/>
      <c r="K33" t="inlineStr">
        <is>
          <t>구이용</t>
        </is>
      </c>
      <c r="L33" t="inlineStr"/>
    </row>
    <row r="34">
      <c r="A34" t="inlineStr"/>
      <c r="B34" t="inlineStr">
        <is>
          <t>무염김가루</t>
        </is>
      </c>
      <c r="C34" t="inlineStr">
        <is>
          <t>국내산</t>
        </is>
      </c>
      <c r="D34" t="inlineStr">
        <is>
          <t>100g</t>
        </is>
      </c>
      <c r="E34" t="inlineStr">
        <is>
          <t>봉</t>
        </is>
      </c>
      <c r="F34" t="n">
        <v>6460</v>
      </c>
      <c r="G34" t="inlineStr">
        <is>
          <t>*</t>
        </is>
      </c>
      <c r="H34" t="inlineStr">
        <is>
          <t>▲</t>
        </is>
      </c>
      <c r="I34" t="inlineStr"/>
      <c r="J34" t="inlineStr"/>
      <c r="K34" t="inlineStr">
        <is>
          <t xml:space="preserve"> 김 100%, 붉은 빛이 없는 상품김으로 가공</t>
        </is>
      </c>
      <c r="L34" t="inlineStr"/>
    </row>
    <row r="35">
      <c r="A35" t="inlineStr"/>
      <c r="B35" t="inlineStr"/>
      <c r="C35" t="inlineStr"/>
      <c r="D35" t="inlineStr">
        <is>
          <t>200g</t>
        </is>
      </c>
      <c r="E35" t="inlineStr">
        <is>
          <t>봉</t>
        </is>
      </c>
      <c r="F35" t="n">
        <v>10710</v>
      </c>
      <c r="G35" t="inlineStr">
        <is>
          <t>*</t>
        </is>
      </c>
      <c r="H35" t="inlineStr">
        <is>
          <t>▲</t>
        </is>
      </c>
      <c r="I35" t="inlineStr"/>
      <c r="J35" t="inlineStr"/>
      <c r="K35" t="inlineStr">
        <is>
          <t xml:space="preserve"> 김 100%, 붉은 빛이 없는 상품김으로 가공</t>
        </is>
      </c>
      <c r="L35" t="inlineStr"/>
    </row>
    <row r="36">
      <c r="A36" t="inlineStr"/>
      <c r="B36" t="inlineStr"/>
      <c r="C36" t="inlineStr"/>
      <c r="D36" t="inlineStr">
        <is>
          <t>500g</t>
        </is>
      </c>
      <c r="E36" t="inlineStr">
        <is>
          <t>봉</t>
        </is>
      </c>
      <c r="F36" t="n">
        <v>24650</v>
      </c>
      <c r="G36" t="inlineStr">
        <is>
          <t>*</t>
        </is>
      </c>
      <c r="H36" t="inlineStr">
        <is>
          <t>▲</t>
        </is>
      </c>
      <c r="I36" t="inlineStr"/>
      <c r="J36" t="inlineStr"/>
      <c r="K36" t="inlineStr">
        <is>
          <t xml:space="preserve"> 김 100%, 붉은 빛이 없는 상품김으로 가공</t>
        </is>
      </c>
      <c r="L36" t="inlineStr"/>
    </row>
    <row r="37">
      <c r="A37" t="inlineStr"/>
      <c r="B37" t="inlineStr"/>
      <c r="C37" t="inlineStr"/>
      <c r="D37" t="inlineStr">
        <is>
          <t>Kg</t>
        </is>
      </c>
      <c r="E37" t="inlineStr">
        <is>
          <t>kg</t>
        </is>
      </c>
      <c r="F37" t="n">
        <v>47600</v>
      </c>
      <c r="G37" t="inlineStr">
        <is>
          <t>*</t>
        </is>
      </c>
      <c r="H37" t="inlineStr">
        <is>
          <t>▲</t>
        </is>
      </c>
      <c r="I37" t="inlineStr"/>
      <c r="J37" t="inlineStr"/>
      <c r="K37" t="inlineStr">
        <is>
          <t xml:space="preserve"> 김 100%, 붉은 빛이 없는 상품김으로 가공</t>
        </is>
      </c>
      <c r="L37" t="inlineStr"/>
    </row>
    <row r="38">
      <c r="A38" t="inlineStr"/>
      <c r="B38" t="inlineStr">
        <is>
          <t>조미김가루</t>
        </is>
      </c>
      <c r="C38" t="inlineStr">
        <is>
          <t>국내산</t>
        </is>
      </c>
      <c r="D38" t="inlineStr">
        <is>
          <t>100g</t>
        </is>
      </c>
      <c r="E38" t="inlineStr">
        <is>
          <t>봉</t>
        </is>
      </c>
      <c r="F38" t="n">
        <v>5780</v>
      </c>
      <c r="G38" t="inlineStr">
        <is>
          <t>*</t>
        </is>
      </c>
      <c r="H38" t="inlineStr">
        <is>
          <t>▲</t>
        </is>
      </c>
      <c r="I38" t="inlineStr"/>
      <c r="J38" t="inlineStr">
        <is>
          <t>O</t>
        </is>
      </c>
      <c r="K38" t="inlineStr">
        <is>
          <t>김(국내산), 옥배유, 맛소금, 참기름</t>
        </is>
      </c>
      <c r="L38" t="inlineStr"/>
    </row>
    <row r="39">
      <c r="A39" t="inlineStr"/>
      <c r="B39" t="inlineStr"/>
      <c r="C39" t="inlineStr">
        <is>
          <t>국내산</t>
        </is>
      </c>
      <c r="D39" t="inlineStr">
        <is>
          <t>200g</t>
        </is>
      </c>
      <c r="E39" t="inlineStr">
        <is>
          <t>봉</t>
        </is>
      </c>
      <c r="F39" t="n">
        <v>9860</v>
      </c>
      <c r="G39" t="inlineStr">
        <is>
          <t>*</t>
        </is>
      </c>
      <c r="H39" t="inlineStr">
        <is>
          <t>▲</t>
        </is>
      </c>
      <c r="I39" t="inlineStr"/>
      <c r="J39" t="inlineStr">
        <is>
          <t>O</t>
        </is>
      </c>
      <c r="K39" t="inlineStr">
        <is>
          <t>김(국내산), 옥배유, 맛소금, 참기름</t>
        </is>
      </c>
      <c r="L39" t="inlineStr"/>
    </row>
    <row r="40">
      <c r="A40" t="inlineStr"/>
      <c r="B40" t="inlineStr"/>
      <c r="C40" t="inlineStr">
        <is>
          <t>국내산</t>
        </is>
      </c>
      <c r="D40" t="inlineStr">
        <is>
          <t>500g</t>
        </is>
      </c>
      <c r="E40" t="inlineStr">
        <is>
          <t>봉</t>
        </is>
      </c>
      <c r="F40" t="n">
        <v>22950</v>
      </c>
      <c r="G40" t="inlineStr">
        <is>
          <t>*</t>
        </is>
      </c>
      <c r="H40" t="inlineStr">
        <is>
          <t>▲</t>
        </is>
      </c>
      <c r="I40" t="inlineStr"/>
      <c r="J40" t="inlineStr">
        <is>
          <t>O</t>
        </is>
      </c>
      <c r="K40" t="inlineStr">
        <is>
          <t>김(국내산), 옥배유, 맛소금, 참기름</t>
        </is>
      </c>
      <c r="L40" t="inlineStr"/>
    </row>
    <row r="41">
      <c r="A41" t="inlineStr"/>
      <c r="B41" t="inlineStr"/>
      <c r="C41" t="inlineStr">
        <is>
          <t>국내산</t>
        </is>
      </c>
      <c r="D41" t="inlineStr">
        <is>
          <t>kg</t>
        </is>
      </c>
      <c r="E41" t="inlineStr">
        <is>
          <t>kg</t>
        </is>
      </c>
      <c r="F41" t="n">
        <v>43350</v>
      </c>
      <c r="G41" t="inlineStr">
        <is>
          <t>*</t>
        </is>
      </c>
      <c r="H41" t="inlineStr">
        <is>
          <t>▲</t>
        </is>
      </c>
      <c r="I41" t="inlineStr"/>
      <c r="J41" t="inlineStr">
        <is>
          <t>O</t>
        </is>
      </c>
      <c r="K41" t="inlineStr">
        <is>
          <t>김(국내산), 옥배유, 맛소금, 참기름</t>
        </is>
      </c>
      <c r="L41" t="inlineStr"/>
    </row>
    <row r="42">
      <c r="A42" t="inlineStr"/>
      <c r="B42" t="inlineStr"/>
      <c r="C42" t="inlineStr">
        <is>
          <t>국내산</t>
        </is>
      </c>
      <c r="D42" t="inlineStr">
        <is>
          <t>kg*6봉/박스</t>
        </is>
      </c>
      <c r="E42" t="inlineStr">
        <is>
          <t>박스</t>
        </is>
      </c>
      <c r="F42" t="inlineStr">
        <is>
          <t>*</t>
        </is>
      </c>
      <c r="G42" t="n">
        <v>240000</v>
      </c>
      <c r="H42" t="inlineStr"/>
      <c r="I42" t="inlineStr">
        <is>
          <t>▲</t>
        </is>
      </c>
      <c r="J42" t="inlineStr">
        <is>
          <t>O</t>
        </is>
      </c>
      <c r="K42" t="inlineStr">
        <is>
          <t>김(국내산), 옥배유, 맛소금, 참기름</t>
        </is>
      </c>
      <c r="L42" t="inlineStr"/>
    </row>
    <row r="43">
      <c r="A43" t="inlineStr"/>
      <c r="B43" t="inlineStr">
        <is>
          <t>돌자반</t>
        </is>
      </c>
      <c r="C43" t="inlineStr">
        <is>
          <t>국내산</t>
        </is>
      </c>
      <c r="D43" t="inlineStr">
        <is>
          <t>100g</t>
        </is>
      </c>
      <c r="E43" t="inlineStr">
        <is>
          <t>봉</t>
        </is>
      </c>
      <c r="F43" t="n">
        <v>4420</v>
      </c>
      <c r="G43" t="inlineStr">
        <is>
          <t>*</t>
        </is>
      </c>
      <c r="H43" t="inlineStr"/>
      <c r="I43" t="inlineStr"/>
      <c r="J43" t="inlineStr">
        <is>
          <t>O</t>
        </is>
      </c>
      <c r="K43" t="inlineStr">
        <is>
          <t>돌자반, 옥배유, 참기름, 설탕, 맛소금, 참깨</t>
        </is>
      </c>
      <c r="L43" t="inlineStr"/>
    </row>
    <row r="44">
      <c r="A44" t="inlineStr"/>
      <c r="B44" t="inlineStr"/>
      <c r="C44" t="inlineStr"/>
      <c r="D44" t="inlineStr">
        <is>
          <t>200g</t>
        </is>
      </c>
      <c r="E44" t="inlineStr">
        <is>
          <t>봉</t>
        </is>
      </c>
      <c r="F44" t="n">
        <v>7990</v>
      </c>
      <c r="G44" t="inlineStr">
        <is>
          <t>*</t>
        </is>
      </c>
      <c r="H44" t="inlineStr"/>
      <c r="I44" t="inlineStr"/>
      <c r="J44" t="inlineStr">
        <is>
          <t>O</t>
        </is>
      </c>
      <c r="K44" t="inlineStr">
        <is>
          <t>돌자반, 옥배유, 참기름, 설탕, 맛소금, 참깨</t>
        </is>
      </c>
      <c r="L44" t="inlineStr"/>
    </row>
    <row r="45">
      <c r="A45" t="inlineStr"/>
      <c r="B45" t="inlineStr"/>
      <c r="C45" t="inlineStr"/>
      <c r="D45" t="inlineStr">
        <is>
          <t>500g</t>
        </is>
      </c>
      <c r="E45" t="inlineStr">
        <is>
          <t>봉</t>
        </is>
      </c>
      <c r="F45" t="n">
        <v>18020</v>
      </c>
      <c r="G45" t="inlineStr">
        <is>
          <t>*</t>
        </is>
      </c>
      <c r="H45" t="inlineStr"/>
      <c r="I45" t="inlineStr"/>
      <c r="J45" t="inlineStr">
        <is>
          <t>O</t>
        </is>
      </c>
      <c r="K45" t="inlineStr">
        <is>
          <t>돌자반, 옥배유, 참기름, 설탕, 맛소금, 참깨</t>
        </is>
      </c>
      <c r="L45" t="inlineStr"/>
    </row>
    <row r="46">
      <c r="A46" t="inlineStr"/>
      <c r="B46" t="inlineStr"/>
      <c r="C46" t="inlineStr"/>
      <c r="D46" t="inlineStr">
        <is>
          <t>kg</t>
        </is>
      </c>
      <c r="E46" t="inlineStr">
        <is>
          <t>kg</t>
        </is>
      </c>
      <c r="F46" t="n">
        <v>34000</v>
      </c>
      <c r="G46" t="inlineStr">
        <is>
          <t>*</t>
        </is>
      </c>
      <c r="H46" t="inlineStr"/>
      <c r="I46" t="inlineStr"/>
      <c r="J46" t="inlineStr">
        <is>
          <t>O</t>
        </is>
      </c>
      <c r="K46" t="inlineStr">
        <is>
          <t>돌자반, 옥배유, 참기름, 설탕, 맛소금, 참깨</t>
        </is>
      </c>
      <c r="L46" t="inlineStr"/>
    </row>
    <row r="47">
      <c r="A47" t="inlineStr">
        <is>
          <t>○●○● 건 멸치류</t>
        </is>
      </c>
      <c r="B47" t="inlineStr"/>
      <c r="C47" t="inlineStr"/>
      <c r="D47" t="inlineStr"/>
      <c r="E47" t="inlineStr"/>
      <c r="F47" t="inlineStr"/>
      <c r="G47" t="inlineStr"/>
      <c r="H47" t="inlineStr"/>
      <c r="I47" t="inlineStr"/>
      <c r="J47" t="inlineStr"/>
      <c r="K47" t="inlineStr"/>
      <c r="L47" t="inlineStr"/>
    </row>
    <row r="48">
      <c r="A48" t="inlineStr">
        <is>
          <t>구분</t>
        </is>
      </c>
      <c r="B48" t="inlineStr">
        <is>
          <t>제   품   명</t>
        </is>
      </c>
      <c r="C48" t="inlineStr">
        <is>
          <t>원산지</t>
        </is>
      </c>
      <c r="D48" t="inlineStr">
        <is>
          <t>제 품 규 격</t>
        </is>
      </c>
      <c r="E48" t="inlineStr">
        <is>
          <t>단위</t>
        </is>
      </c>
      <c r="F48" t="inlineStr">
        <is>
          <t>단가(원)</t>
        </is>
      </c>
      <c r="G48" t="inlineStr"/>
      <c r="H48" t="inlineStr">
        <is>
          <t>등락</t>
        </is>
      </c>
      <c r="I48" t="inlineStr"/>
      <c r="J48" t="inlineStr">
        <is>
          <t>과세</t>
        </is>
      </c>
      <c r="K48" t="inlineStr">
        <is>
          <t>제품특징 및 용도설명</t>
        </is>
      </c>
      <c r="L48" t="inlineStr">
        <is>
          <t>H</t>
        </is>
      </c>
    </row>
    <row r="49">
      <c r="A49" t="inlineStr"/>
      <c r="B49" t="inlineStr"/>
      <c r="C49" t="inlineStr"/>
      <c r="D49" t="inlineStr"/>
      <c r="E49" t="inlineStr"/>
      <c r="F49" t="inlineStr">
        <is>
          <t>봉,kg</t>
        </is>
      </c>
      <c r="G49" t="inlineStr">
        <is>
          <t>박스</t>
        </is>
      </c>
      <c r="H49" t="inlineStr"/>
      <c r="I49" t="inlineStr"/>
      <c r="J49" t="inlineStr"/>
      <c r="K49" t="inlineStr"/>
      <c r="L49" t="inlineStr"/>
    </row>
    <row r="50">
      <c r="A50" t="inlineStr">
        <is>
          <t xml:space="preserve">H
A
C
C
P
*
건
멸
치
</t>
        </is>
      </c>
      <c r="B50" t="inlineStr">
        <is>
          <t>멸치/짜지않은(저염)지리멸 (1kg*10봉)/BOX</t>
        </is>
      </c>
      <c r="C50" t="inlineStr">
        <is>
          <t>국내산</t>
        </is>
      </c>
      <c r="D50" t="inlineStr">
        <is>
          <t>1KG*10봉/박스</t>
        </is>
      </c>
      <c r="E50" t="inlineStr">
        <is>
          <t>박스</t>
        </is>
      </c>
      <c r="F50" t="n">
        <v>57500</v>
      </c>
      <c r="G50" t="n">
        <v>544000</v>
      </c>
      <c r="H50" t="inlineStr"/>
      <c r="I50" t="inlineStr"/>
      <c r="J50" t="inlineStr"/>
      <c r="K50" t="inlineStr">
        <is>
          <t>세멸치, 크기 0.5~1.5cm/염도3%이내</t>
        </is>
      </c>
      <c r="L50" t="inlineStr">
        <is>
          <t>O</t>
        </is>
      </c>
    </row>
    <row r="51">
      <c r="A51" t="inlineStr"/>
      <c r="B51" t="inlineStr">
        <is>
          <t>멸치/다시멸치 특(1kg*10봉)/box</t>
        </is>
      </c>
      <c r="C51" t="inlineStr">
        <is>
          <t>국내산</t>
        </is>
      </c>
      <c r="D51" t="inlineStr">
        <is>
          <t>1KG*10봉/박스</t>
        </is>
      </c>
      <c r="E51" t="inlineStr">
        <is>
          <t>박스</t>
        </is>
      </c>
      <c r="F51" t="inlineStr">
        <is>
          <t>*</t>
        </is>
      </c>
      <c r="G51" t="inlineStr">
        <is>
          <t>*</t>
        </is>
      </c>
      <c r="H51" t="inlineStr"/>
      <c r="I51" t="inlineStr"/>
      <c r="J51" t="inlineStr"/>
      <c r="K51" t="inlineStr">
        <is>
          <t>선별작업, 부직포 다시망 無</t>
        </is>
      </c>
      <c r="L51" t="inlineStr">
        <is>
          <t>O</t>
        </is>
      </c>
    </row>
    <row r="52">
      <c r="A52" t="inlineStr"/>
      <c r="B52" t="inlineStr">
        <is>
          <t>멸치/다시멸치 상(1kg*10봉)/BOX</t>
        </is>
      </c>
      <c r="C52" t="inlineStr">
        <is>
          <t>국내산</t>
        </is>
      </c>
      <c r="D52" t="inlineStr">
        <is>
          <t>1KG*10봉/박스</t>
        </is>
      </c>
      <c r="E52" t="inlineStr">
        <is>
          <t>박스</t>
        </is>
      </c>
      <c r="F52" t="inlineStr">
        <is>
          <t>*</t>
        </is>
      </c>
      <c r="G52" t="inlineStr">
        <is>
          <t>*</t>
        </is>
      </c>
      <c r="H52" t="inlineStr"/>
      <c r="I52" t="inlineStr"/>
      <c r="J52" t="inlineStr"/>
      <c r="K52" t="inlineStr">
        <is>
          <t>선별작업, 부직포 다시망 無</t>
        </is>
      </c>
      <c r="L52" t="inlineStr">
        <is>
          <t>O</t>
        </is>
      </c>
    </row>
    <row r="53">
      <c r="A53" t="inlineStr"/>
      <c r="B53" t="inlineStr">
        <is>
          <t>멸치/지리멸 (1kg*10봉)/BOX</t>
        </is>
      </c>
      <c r="C53" t="inlineStr">
        <is>
          <t>국내산</t>
        </is>
      </c>
      <c r="D53" t="inlineStr">
        <is>
          <t>1KG*10봉/박스</t>
        </is>
      </c>
      <c r="E53" t="inlineStr">
        <is>
          <t>박스</t>
        </is>
      </c>
      <c r="F53" t="inlineStr">
        <is>
          <t>*</t>
        </is>
      </c>
      <c r="G53" t="inlineStr">
        <is>
          <t>*</t>
        </is>
      </c>
      <c r="H53" t="inlineStr"/>
      <c r="I53" t="inlineStr"/>
      <c r="J53" t="inlineStr"/>
      <c r="K53" t="inlineStr">
        <is>
          <t>세멸치, 크기 0.5~1.5cm</t>
        </is>
      </c>
      <c r="L53" t="inlineStr">
        <is>
          <t>O</t>
        </is>
      </c>
    </row>
    <row r="54">
      <c r="A54" t="inlineStr"/>
      <c r="B54" t="inlineStr">
        <is>
          <t>멸치/디포리 상 (1kg*10봉)/BOX</t>
        </is>
      </c>
      <c r="C54" t="inlineStr">
        <is>
          <t>국내산</t>
        </is>
      </c>
      <c r="D54" t="inlineStr">
        <is>
          <t>1KG*10봉/박스</t>
        </is>
      </c>
      <c r="E54" t="inlineStr">
        <is>
          <t>박스</t>
        </is>
      </c>
      <c r="F54" t="inlineStr">
        <is>
          <t>*</t>
        </is>
      </c>
      <c r="G54" t="inlineStr">
        <is>
          <t>*</t>
        </is>
      </c>
      <c r="H54" t="inlineStr"/>
      <c r="I54" t="inlineStr"/>
      <c r="J54" t="inlineStr"/>
      <c r="K54" t="inlineStr">
        <is>
          <t>부직포 다시망 불포함</t>
        </is>
      </c>
      <c r="L54" t="inlineStr">
        <is>
          <t>O</t>
        </is>
      </c>
    </row>
    <row r="55">
      <c r="A55" t="inlineStr">
        <is>
          <t>건
멸
치</t>
        </is>
      </c>
      <c r="B55" t="inlineStr">
        <is>
          <t>멸치/다시멸치 특상/KG</t>
        </is>
      </c>
      <c r="C55" t="inlineStr">
        <is>
          <t>국내산</t>
        </is>
      </c>
      <c r="D55" t="inlineStr"/>
      <c r="E55" t="inlineStr">
        <is>
          <t>kg</t>
        </is>
      </c>
      <c r="F55" t="inlineStr">
        <is>
          <t>일시품절</t>
        </is>
      </c>
      <c r="G55" t="inlineStr">
        <is>
          <t>*</t>
        </is>
      </c>
      <c r="H55" t="inlineStr"/>
      <c r="I55" t="inlineStr"/>
      <c r="J55" t="inlineStr"/>
      <c r="K55" t="inlineStr">
        <is>
          <t>주바선별작업, 부직포 다시망 포함</t>
        </is>
      </c>
      <c r="L55" t="inlineStr"/>
    </row>
    <row r="56">
      <c r="A56" t="inlineStr"/>
      <c r="B56" t="inlineStr">
        <is>
          <t>멸치/다시멸치 특상(1kg*10봉)/box</t>
        </is>
      </c>
      <c r="C56" t="inlineStr">
        <is>
          <t>국내산</t>
        </is>
      </c>
      <c r="D56" t="inlineStr">
        <is>
          <t>1KG*10봉/박스</t>
        </is>
      </c>
      <c r="E56" t="inlineStr">
        <is>
          <t>박스</t>
        </is>
      </c>
      <c r="F56" t="inlineStr">
        <is>
          <t>*</t>
        </is>
      </c>
      <c r="G56" t="inlineStr">
        <is>
          <t>일시품절</t>
        </is>
      </c>
      <c r="H56" t="inlineStr"/>
      <c r="I56" t="inlineStr"/>
      <c r="J56" t="inlineStr"/>
      <c r="K56" t="inlineStr">
        <is>
          <t>주바선별작업, 부직포 다시망 無</t>
        </is>
      </c>
      <c r="L56" t="inlineStr"/>
    </row>
    <row r="57">
      <c r="A57" t="inlineStr"/>
      <c r="B57" t="inlineStr">
        <is>
          <t>멸치/다시멸치 특/KG</t>
        </is>
      </c>
      <c r="C57" t="inlineStr">
        <is>
          <t>국내산</t>
        </is>
      </c>
      <c r="D57" t="inlineStr"/>
      <c r="E57" t="inlineStr">
        <is>
          <t>kg</t>
        </is>
      </c>
      <c r="F57" t="inlineStr">
        <is>
          <t>일시품절</t>
        </is>
      </c>
      <c r="G57" t="inlineStr">
        <is>
          <t>*</t>
        </is>
      </c>
      <c r="H57" t="inlineStr"/>
      <c r="I57" t="inlineStr"/>
      <c r="J57" t="inlineStr"/>
      <c r="K57" t="inlineStr">
        <is>
          <t>주바선별작업, 부직포 다시망 포함</t>
        </is>
      </c>
      <c r="L57" t="inlineStr"/>
    </row>
    <row r="58">
      <c r="A58" t="inlineStr"/>
      <c r="B58" t="inlineStr">
        <is>
          <t>멸치/다시멸치 특(1kg*10봉)/box</t>
        </is>
      </c>
      <c r="C58" t="inlineStr">
        <is>
          <t>국내산</t>
        </is>
      </c>
      <c r="D58" t="inlineStr">
        <is>
          <t>1KG*10봉/박스</t>
        </is>
      </c>
      <c r="E58" t="inlineStr">
        <is>
          <t>박스</t>
        </is>
      </c>
      <c r="F58" t="inlineStr">
        <is>
          <t>*</t>
        </is>
      </c>
      <c r="G58" t="inlineStr">
        <is>
          <t>일시품절</t>
        </is>
      </c>
      <c r="H58" t="inlineStr"/>
      <c r="I58" t="inlineStr"/>
      <c r="J58" t="inlineStr"/>
      <c r="K58" t="inlineStr">
        <is>
          <t>주바선별작업, 부직포 다시망 無</t>
        </is>
      </c>
      <c r="L58" t="inlineStr"/>
    </row>
    <row r="59">
      <c r="A59" t="inlineStr"/>
      <c r="B59" t="inlineStr">
        <is>
          <t>멸치/다시멸치 상/KG</t>
        </is>
      </c>
      <c r="C59" t="inlineStr">
        <is>
          <t>국내산</t>
        </is>
      </c>
      <c r="D59" t="inlineStr">
        <is>
          <t>소수점발주 불가</t>
        </is>
      </c>
      <c r="E59" t="inlineStr">
        <is>
          <t>kg</t>
        </is>
      </c>
      <c r="F59" t="n">
        <v>23800</v>
      </c>
      <c r="G59" t="inlineStr">
        <is>
          <t>*</t>
        </is>
      </c>
      <c r="H59" t="inlineStr">
        <is>
          <t>▲</t>
        </is>
      </c>
      <c r="I59" t="inlineStr"/>
      <c r="J59" t="inlineStr"/>
      <c r="K59" t="inlineStr">
        <is>
          <t>주바선별작업, 부직포 다시망 포함</t>
        </is>
      </c>
      <c r="L59" t="inlineStr"/>
    </row>
    <row r="60">
      <c r="A60" t="inlineStr"/>
      <c r="B60" t="inlineStr">
        <is>
          <t>멸치/다시멸치 상/500g</t>
        </is>
      </c>
      <c r="C60" t="inlineStr">
        <is>
          <t>국내산</t>
        </is>
      </c>
      <c r="D60" t="inlineStr"/>
      <c r="E60" t="inlineStr">
        <is>
          <t>kg</t>
        </is>
      </c>
      <c r="F60" t="n">
        <v>12900</v>
      </c>
      <c r="G60" t="inlineStr"/>
      <c r="H60" t="inlineStr">
        <is>
          <t>▲</t>
        </is>
      </c>
      <c r="I60" t="inlineStr"/>
      <c r="J60" t="inlineStr"/>
      <c r="K60" t="inlineStr">
        <is>
          <t>부직포 다시망 불포함</t>
        </is>
      </c>
      <c r="L60" t="inlineStr"/>
    </row>
    <row r="61">
      <c r="A61" t="inlineStr"/>
      <c r="B61" t="inlineStr">
        <is>
          <t>멸치/다시멸치상(1kg*10봉)/BOX</t>
        </is>
      </c>
      <c r="C61" t="inlineStr">
        <is>
          <t>국내산</t>
        </is>
      </c>
      <c r="D61" t="inlineStr">
        <is>
          <t>1KG*10봉/박스</t>
        </is>
      </c>
      <c r="E61" t="inlineStr">
        <is>
          <t>박스</t>
        </is>
      </c>
      <c r="F61" t="inlineStr">
        <is>
          <t>*</t>
        </is>
      </c>
      <c r="G61" t="n">
        <v>221000</v>
      </c>
      <c r="H61" t="inlineStr"/>
      <c r="I61" t="inlineStr">
        <is>
          <t>▲</t>
        </is>
      </c>
      <c r="J61" t="inlineStr"/>
      <c r="K61" t="inlineStr">
        <is>
          <t>주바선별작업, 부직포 다시망 無</t>
        </is>
      </c>
      <c r="L61" t="inlineStr"/>
    </row>
    <row r="62">
      <c r="A62" t="inlineStr"/>
      <c r="B62" t="inlineStr">
        <is>
          <t>깐멸치 특/KG</t>
        </is>
      </c>
      <c r="C62" t="inlineStr">
        <is>
          <t>국내산</t>
        </is>
      </c>
      <c r="D62" t="inlineStr">
        <is>
          <t>1kg/봉</t>
        </is>
      </c>
      <c r="E62" t="inlineStr">
        <is>
          <t>kg</t>
        </is>
      </c>
      <c r="F62" t="inlineStr">
        <is>
          <t>품절</t>
        </is>
      </c>
      <c r="G62" t="inlineStr">
        <is>
          <t>*</t>
        </is>
      </c>
      <c r="H62" t="inlineStr"/>
      <c r="I62" t="inlineStr"/>
      <c r="J62" t="inlineStr"/>
      <c r="K62" t="inlineStr">
        <is>
          <t>두절 및 내장제거한 볶음용</t>
        </is>
      </c>
      <c r="L62" t="inlineStr"/>
    </row>
    <row r="63">
      <c r="A63" t="inlineStr"/>
      <c r="B63" t="inlineStr">
        <is>
          <t>깐멸치 상/KG</t>
        </is>
      </c>
      <c r="C63" t="inlineStr">
        <is>
          <t>국내산</t>
        </is>
      </c>
      <c r="D63" t="inlineStr">
        <is>
          <t>1kg/봉</t>
        </is>
      </c>
      <c r="E63" t="inlineStr">
        <is>
          <t>kg</t>
        </is>
      </c>
      <c r="F63" t="n">
        <v>54910</v>
      </c>
      <c r="G63" t="inlineStr">
        <is>
          <t>*</t>
        </is>
      </c>
      <c r="H63" t="inlineStr">
        <is>
          <t>▲</t>
        </is>
      </c>
      <c r="I63" t="inlineStr"/>
      <c r="J63" t="inlineStr"/>
      <c r="K63" t="inlineStr">
        <is>
          <t>두절 및 내장제거한 볶음용</t>
        </is>
      </c>
      <c r="L63" t="inlineStr"/>
    </row>
    <row r="64">
      <c r="A64" t="inlineStr"/>
      <c r="B64" t="inlineStr">
        <is>
          <t>멸치/고바가이리/KG</t>
        </is>
      </c>
      <c r="C64" t="inlineStr">
        <is>
          <t>국내산</t>
        </is>
      </c>
      <c r="D64" t="inlineStr"/>
      <c r="E64" t="inlineStr">
        <is>
          <t>kg</t>
        </is>
      </c>
      <c r="F64" t="n">
        <v>29070</v>
      </c>
      <c r="G64" t="inlineStr">
        <is>
          <t>*</t>
        </is>
      </c>
      <c r="H64" t="inlineStr">
        <is>
          <t>▼</t>
        </is>
      </c>
      <c r="I64" t="inlineStr"/>
      <c r="J64" t="inlineStr"/>
      <c r="K64" t="inlineStr">
        <is>
          <t>볶음멸치, ±4~5cm, 선별작업
 가이리 대체용</t>
        </is>
      </c>
      <c r="L64" t="inlineStr"/>
    </row>
    <row r="65">
      <c r="A65" t="inlineStr"/>
      <c r="B65" t="inlineStr">
        <is>
          <t>멸치/가이리/KG</t>
        </is>
      </c>
      <c r="C65" t="inlineStr">
        <is>
          <t>국내산</t>
        </is>
      </c>
      <c r="D65" t="inlineStr"/>
      <c r="E65" t="inlineStr">
        <is>
          <t>kg</t>
        </is>
      </c>
      <c r="F65" t="n">
        <v>29070</v>
      </c>
      <c r="G65" t="inlineStr">
        <is>
          <t>*</t>
        </is>
      </c>
      <c r="H65" t="inlineStr">
        <is>
          <t>▼</t>
        </is>
      </c>
      <c r="I65" t="inlineStr"/>
      <c r="J65" t="inlineStr"/>
      <c r="K65" t="inlineStr">
        <is>
          <t>소멸치, 크기 1.5~2.5cm</t>
        </is>
      </c>
      <c r="L65" t="inlineStr"/>
    </row>
    <row r="66">
      <c r="A66" t="inlineStr"/>
      <c r="B66" t="inlineStr">
        <is>
          <t>멸치/지리멸(특)/KG</t>
        </is>
      </c>
      <c r="C66" t="inlineStr">
        <is>
          <t>국내산</t>
        </is>
      </c>
      <c r="D66" t="inlineStr">
        <is>
          <t>1KG*10봉/박스</t>
        </is>
      </c>
      <c r="E66" t="inlineStr">
        <is>
          <t>kg</t>
        </is>
      </c>
      <c r="F66" t="inlineStr">
        <is>
          <t>단종</t>
        </is>
      </c>
      <c r="G66" t="inlineStr">
        <is>
          <t>단종</t>
        </is>
      </c>
      <c r="H66" t="inlineStr"/>
      <c r="I66" t="inlineStr"/>
      <c r="J66" t="inlineStr"/>
      <c r="K66" t="inlineStr">
        <is>
          <t>세멸치, 크기 0.5~1.5cm</t>
        </is>
      </c>
      <c r="L66" t="inlineStr"/>
    </row>
    <row r="67">
      <c r="A67" t="inlineStr"/>
      <c r="B67" t="inlineStr">
        <is>
          <t>멸치/지리멸(상)/KG</t>
        </is>
      </c>
      <c r="C67" t="inlineStr">
        <is>
          <t>국내산</t>
        </is>
      </c>
      <c r="D67" t="inlineStr"/>
      <c r="E67" t="inlineStr">
        <is>
          <t>kg</t>
        </is>
      </c>
      <c r="F67" t="n">
        <v>32810</v>
      </c>
      <c r="G67" t="n">
        <v>307200</v>
      </c>
      <c r="H67" t="inlineStr">
        <is>
          <t>▲</t>
        </is>
      </c>
      <c r="I67" t="inlineStr">
        <is>
          <t>▲</t>
        </is>
      </c>
      <c r="J67" t="inlineStr"/>
      <c r="K67" t="inlineStr">
        <is>
          <t>세멸치, 크기 0.5~1.5cm</t>
        </is>
      </c>
      <c r="L67" t="inlineStr"/>
    </row>
    <row r="68">
      <c r="A68" t="inlineStr"/>
      <c r="B68" t="inlineStr">
        <is>
          <t xml:space="preserve">멸치/디포리 특/KG </t>
        </is>
      </c>
      <c r="C68" t="inlineStr">
        <is>
          <t>국내산</t>
        </is>
      </c>
      <c r="D68" t="inlineStr">
        <is>
          <t>1kg/봉</t>
        </is>
      </c>
      <c r="E68" t="inlineStr">
        <is>
          <t>봉</t>
        </is>
      </c>
      <c r="F68" t="n">
        <v>31450</v>
      </c>
      <c r="G68" t="inlineStr">
        <is>
          <t>*</t>
        </is>
      </c>
      <c r="H68" t="inlineStr">
        <is>
          <t>▲</t>
        </is>
      </c>
      <c r="I68" t="inlineStr"/>
      <c r="J68" t="inlineStr"/>
      <c r="K68" t="inlineStr">
        <is>
          <t>부직포 다시망 포함</t>
        </is>
      </c>
      <c r="L68" t="inlineStr"/>
    </row>
    <row r="69">
      <c r="A69" t="inlineStr"/>
      <c r="B69" t="inlineStr">
        <is>
          <t>멸치/디포리 특/KG(1KG*10봉/박스)</t>
        </is>
      </c>
      <c r="C69" t="inlineStr">
        <is>
          <t>국내산</t>
        </is>
      </c>
      <c r="D69" t="inlineStr">
        <is>
          <t>1KG*10봉/박스</t>
        </is>
      </c>
      <c r="E69" t="inlineStr">
        <is>
          <t>박스</t>
        </is>
      </c>
      <c r="F69" t="inlineStr">
        <is>
          <t>*</t>
        </is>
      </c>
      <c r="G69" t="n">
        <v>291000</v>
      </c>
      <c r="H69" t="inlineStr"/>
      <c r="I69" t="inlineStr">
        <is>
          <t>▲</t>
        </is>
      </c>
      <c r="J69" t="inlineStr"/>
      <c r="K69" t="inlineStr">
        <is>
          <t>부직포 다시망 불포함</t>
        </is>
      </c>
      <c r="L69" t="inlineStr"/>
    </row>
    <row r="70">
      <c r="A70" t="inlineStr"/>
      <c r="B70" t="inlineStr">
        <is>
          <t>멸치/디포리 상/KG</t>
        </is>
      </c>
      <c r="C70" t="inlineStr">
        <is>
          <t>국내산</t>
        </is>
      </c>
      <c r="D70" t="inlineStr">
        <is>
          <t xml:space="preserve"> 1kg 이상 발주가능,
 부직포 다시망 포장</t>
        </is>
      </c>
      <c r="E70" t="inlineStr">
        <is>
          <t>kg</t>
        </is>
      </c>
      <c r="F70" t="n">
        <v>25330</v>
      </c>
      <c r="G70" t="inlineStr">
        <is>
          <t>*</t>
        </is>
      </c>
      <c r="H70" t="inlineStr">
        <is>
          <t>▲</t>
        </is>
      </c>
      <c r="I70" t="inlineStr"/>
      <c r="J70" t="inlineStr"/>
      <c r="K70" t="inlineStr">
        <is>
          <t>부직포 다시망 포함</t>
        </is>
      </c>
      <c r="L70" t="inlineStr"/>
    </row>
    <row r="71">
      <c r="A71" t="inlineStr"/>
      <c r="B71" t="inlineStr">
        <is>
          <t>멸치/디포리 상/500g</t>
        </is>
      </c>
      <c r="C71" t="inlineStr">
        <is>
          <t>국내산</t>
        </is>
      </c>
      <c r="D71" t="inlineStr">
        <is>
          <t>500g봉 단위발주
부직포 다시망포장</t>
        </is>
      </c>
      <c r="E71" t="inlineStr">
        <is>
          <t>500g</t>
        </is>
      </c>
      <c r="F71" t="n">
        <v>13260</v>
      </c>
      <c r="G71" t="inlineStr">
        <is>
          <t>*</t>
        </is>
      </c>
      <c r="H71" t="inlineStr">
        <is>
          <t>▲</t>
        </is>
      </c>
      <c r="I71" t="inlineStr"/>
      <c r="J71" t="inlineStr"/>
      <c r="K71" t="inlineStr">
        <is>
          <t>부직포 다시망 불포함</t>
        </is>
      </c>
      <c r="L71" t="inlineStr"/>
    </row>
    <row r="72">
      <c r="A72" t="inlineStr"/>
      <c r="B72" t="inlineStr">
        <is>
          <t>멸치/디포리 상(1kg*10봉)/BOX</t>
        </is>
      </c>
      <c r="C72" t="inlineStr">
        <is>
          <t>국내산</t>
        </is>
      </c>
      <c r="D72" t="inlineStr">
        <is>
          <t>1KG*10봉/박스</t>
        </is>
      </c>
      <c r="E72" t="inlineStr"/>
      <c r="F72" t="inlineStr">
        <is>
          <t>*</t>
        </is>
      </c>
      <c r="G72" t="n">
        <v>232000</v>
      </c>
      <c r="H72" t="inlineStr"/>
      <c r="I72" t="inlineStr">
        <is>
          <t>▲</t>
        </is>
      </c>
      <c r="J72" t="inlineStr"/>
      <c r="K72" t="inlineStr">
        <is>
          <t>부직포 다시망 불포함</t>
        </is>
      </c>
      <c r="L72" t="inlineStr"/>
    </row>
    <row r="73">
      <c r="A73" t="inlineStr"/>
      <c r="B73" t="inlineStr">
        <is>
          <t>멸치/우리바다 혼합다시/KG</t>
        </is>
      </c>
      <c r="C73" t="inlineStr">
        <is>
          <t>국내산</t>
        </is>
      </c>
      <c r="D73" t="inlineStr">
        <is>
          <t xml:space="preserve"> 1kg 봉 단위 발주,
 부직포 다시망 포장</t>
        </is>
      </c>
      <c r="E73" t="inlineStr">
        <is>
          <t>kg</t>
        </is>
      </c>
      <c r="F73" t="n">
        <v>27710</v>
      </c>
      <c r="G73" t="inlineStr">
        <is>
          <t>*</t>
        </is>
      </c>
      <c r="H73" t="inlineStr">
        <is>
          <t>▲</t>
        </is>
      </c>
      <c r="I73" t="inlineStr"/>
      <c r="J73" t="inlineStr"/>
      <c r="K73" t="inlineStr">
        <is>
          <t>다시멸치75%, 디포리10%, 건다시마5%,
 건표고버섯5%, 보리새우5%</t>
        </is>
      </c>
      <c r="L73" t="inlineStr"/>
    </row>
    <row r="74">
      <c r="A74" t="inlineStr"/>
      <c r="B74" t="inlineStr">
        <is>
          <t>멸치/우리바다 혼합다시/KG(특)</t>
        </is>
      </c>
      <c r="C74" t="inlineStr">
        <is>
          <t>국내산</t>
        </is>
      </c>
      <c r="D74" t="inlineStr">
        <is>
          <t xml:space="preserve"> 1kg 봉 단위 발주,
 부직포 다시망 포장</t>
        </is>
      </c>
      <c r="E74" t="inlineStr">
        <is>
          <t>kg</t>
        </is>
      </c>
      <c r="F74" t="inlineStr">
        <is>
          <t>*</t>
        </is>
      </c>
      <c r="G74" t="inlineStr">
        <is>
          <t>*</t>
        </is>
      </c>
      <c r="H74" t="inlineStr"/>
      <c r="I74" t="inlineStr"/>
      <c r="J74" t="inlineStr"/>
      <c r="K74" t="inlineStr">
        <is>
          <t>다시멸치75%, 디포리10%, 건다시마5%,
 건표고버섯5%, 보리새우5%</t>
        </is>
      </c>
      <c r="L74" t="inlineStr"/>
    </row>
    <row r="75">
      <c r="A75" t="inlineStr"/>
      <c r="B75" t="inlineStr">
        <is>
          <t>멸치/우리혼합다시-북어머리포함</t>
        </is>
      </c>
      <c r="C75" t="inlineStr">
        <is>
          <t>국내산
+중국산</t>
        </is>
      </c>
      <c r="D75" t="inlineStr">
        <is>
          <t xml:space="preserve"> 1kg 봉 단위 발주,
 부직포 다시망 포장</t>
        </is>
      </c>
      <c r="E75" t="inlineStr">
        <is>
          <t>kg</t>
        </is>
      </c>
      <c r="F75" t="n">
        <v>28050</v>
      </c>
      <c r="G75" t="inlineStr">
        <is>
          <t>*</t>
        </is>
      </c>
      <c r="H75" t="inlineStr">
        <is>
          <t>▲</t>
        </is>
      </c>
      <c r="I75" t="inlineStr"/>
      <c r="J75" t="inlineStr"/>
      <c r="K75" t="inlineStr">
        <is>
          <t>다시멸치70%, 디포리10%, 건다시마5%,
 건표고버섯5%, 보리새우5% + 북어머리(중국산)</t>
        </is>
      </c>
      <c r="L75" t="inlineStr"/>
    </row>
    <row r="76">
      <c r="A76" t="inlineStr"/>
      <c r="B76" t="inlineStr">
        <is>
          <t>멸치/혼합다시(특)/KG</t>
        </is>
      </c>
      <c r="C76" t="inlineStr">
        <is>
          <t>별도표기</t>
        </is>
      </c>
      <c r="D76" t="inlineStr">
        <is>
          <t xml:space="preserve"> 1kg 봉 단위 발주,
 부직포 다시망 포장</t>
        </is>
      </c>
      <c r="E76" t="inlineStr">
        <is>
          <t>kg</t>
        </is>
      </c>
      <c r="F76" t="n">
        <v>27540</v>
      </c>
      <c r="G76" t="inlineStr">
        <is>
          <t>*</t>
        </is>
      </c>
      <c r="H76" t="inlineStr">
        <is>
          <t>▲</t>
        </is>
      </c>
      <c r="I76" t="inlineStr"/>
      <c r="J76" t="inlineStr"/>
      <c r="K76" t="inlineStr">
        <is>
          <t>다시멸치(70%), 디포리(10%), 표고(중국산, 5%), 다시마(5%), 꽃새우(중국산 5%), 북어채(러시아 5%)</t>
        </is>
      </c>
      <c r="L76" t="inlineStr"/>
    </row>
    <row r="77">
      <c r="A77" t="inlineStr"/>
      <c r="B77" t="inlineStr">
        <is>
          <t>멸치/혼합다시(상)/KG</t>
        </is>
      </c>
      <c r="C77" t="inlineStr">
        <is>
          <t>별도표기</t>
        </is>
      </c>
      <c r="D77" t="inlineStr">
        <is>
          <t xml:space="preserve"> 1kg 봉 단위 발주,
 부직포 다시망 포장</t>
        </is>
      </c>
      <c r="E77" t="inlineStr">
        <is>
          <t>kg</t>
        </is>
      </c>
      <c r="F77" t="n">
        <v>25670</v>
      </c>
      <c r="G77" t="inlineStr">
        <is>
          <t>*</t>
        </is>
      </c>
      <c r="H77" t="inlineStr">
        <is>
          <t>▲</t>
        </is>
      </c>
      <c r="I77" t="inlineStr"/>
      <c r="J77" t="inlineStr"/>
      <c r="K77" t="inlineStr">
        <is>
          <t>다시멸치(75%), 디포리(5%), 표고(중국산,2%),다시마(5%), 꽃새우(중국산5%), 건대구머리(3%)</t>
        </is>
      </c>
      <c r="L77" t="inlineStr"/>
    </row>
    <row r="78">
      <c r="A78" t="inlineStr"/>
      <c r="B78" t="inlineStr">
        <is>
          <t>건강혼합멸치(A)/KG</t>
        </is>
      </c>
      <c r="C78" t="inlineStr">
        <is>
          <t>국내산, 수입산</t>
        </is>
      </c>
      <c r="D78" t="inlineStr">
        <is>
          <t>지리4/아몬드4/건새우2</t>
        </is>
      </c>
      <c r="E78" t="inlineStr">
        <is>
          <t>봉</t>
        </is>
      </c>
      <c r="F78" t="n">
        <v>30260</v>
      </c>
      <c r="G78" t="inlineStr">
        <is>
          <t>*</t>
        </is>
      </c>
      <c r="H78" t="inlineStr"/>
      <c r="I78" t="inlineStr"/>
      <c r="J78" t="inlineStr"/>
      <c r="K78" t="inlineStr">
        <is>
          <t>지리40%(국산), 아몬드슬라이스40% (미국산), 두절건새우20%(중국산)</t>
        </is>
      </c>
      <c r="L78" t="inlineStr"/>
    </row>
    <row r="79">
      <c r="A79" t="inlineStr"/>
      <c r="B79" t="inlineStr">
        <is>
          <t>건강혼합멸치(B)/KG</t>
        </is>
      </c>
      <c r="C79" t="inlineStr">
        <is>
          <t>국내산, 수입산</t>
        </is>
      </c>
      <c r="D79" t="inlineStr">
        <is>
          <t>지리6/아몬드2/건새우2</t>
        </is>
      </c>
      <c r="E79" t="inlineStr">
        <is>
          <t>봉</t>
        </is>
      </c>
      <c r="F79" t="n">
        <v>30770</v>
      </c>
      <c r="G79" t="inlineStr">
        <is>
          <t>*</t>
        </is>
      </c>
      <c r="H79" t="inlineStr"/>
      <c r="I79" t="inlineStr"/>
      <c r="J79" t="inlineStr"/>
      <c r="K79" t="inlineStr">
        <is>
          <t>지리60%(국산), 아몬드슬라이스20% (미국산), 두절건새우20%(중국산)</t>
        </is>
      </c>
      <c r="L79" t="inlineStr"/>
    </row>
    <row r="80">
      <c r="A80" t="inlineStr"/>
      <c r="B80" t="inlineStr">
        <is>
          <t>건강혼합멸치(C)/KG</t>
        </is>
      </c>
      <c r="C80" t="inlineStr">
        <is>
          <t>국내산, 수입산</t>
        </is>
      </c>
      <c r="D80" t="inlineStr">
        <is>
          <t>지리3/아몬드2/건새우2/캐슈넛/해바라기씨</t>
        </is>
      </c>
      <c r="E80" t="inlineStr">
        <is>
          <t>봉</t>
        </is>
      </c>
      <c r="F80" t="n">
        <v>28730</v>
      </c>
      <c r="G80" t="inlineStr">
        <is>
          <t>*</t>
        </is>
      </c>
      <c r="H80" t="inlineStr"/>
      <c r="I80" t="inlineStr"/>
      <c r="J80" t="inlineStr"/>
      <c r="K80" t="inlineStr">
        <is>
          <t>지리30%(국산), 아몬드슬라이스20% (미국산), 두절건새우20%(중국산), 해바라기씨20%(중국산), 캐슈넛10% (인도산)</t>
        </is>
      </c>
      <c r="L80" t="inlineStr"/>
    </row>
    <row r="81">
      <c r="A81" t="inlineStr">
        <is>
          <t>○●○● 건새우류</t>
        </is>
      </c>
      <c r="B81" t="inlineStr"/>
      <c r="C81" t="inlineStr"/>
      <c r="D81" t="inlineStr"/>
      <c r="E81" t="inlineStr"/>
      <c r="F81" t="inlineStr"/>
      <c r="G81" t="inlineStr"/>
      <c r="H81" t="inlineStr"/>
      <c r="I81" t="inlineStr"/>
      <c r="J81" t="inlineStr"/>
      <c r="K81" t="inlineStr"/>
      <c r="L81" t="inlineStr"/>
    </row>
    <row r="82">
      <c r="A82" t="inlineStr">
        <is>
          <t>구분</t>
        </is>
      </c>
      <c r="B82" t="inlineStr">
        <is>
          <t>제   품   명</t>
        </is>
      </c>
      <c r="C82" t="inlineStr">
        <is>
          <t>원산지</t>
        </is>
      </c>
      <c r="D82" t="inlineStr">
        <is>
          <t>제 품 규 격</t>
        </is>
      </c>
      <c r="E82" t="inlineStr">
        <is>
          <t>단위</t>
        </is>
      </c>
      <c r="F82" t="inlineStr">
        <is>
          <t>단가(원)</t>
        </is>
      </c>
      <c r="G82" t="inlineStr"/>
      <c r="H82" t="inlineStr">
        <is>
          <t>등락</t>
        </is>
      </c>
      <c r="I82" t="inlineStr"/>
      <c r="J82" t="inlineStr">
        <is>
          <t>과세</t>
        </is>
      </c>
      <c r="K82" t="inlineStr">
        <is>
          <t>제품특징 및 용도설명</t>
        </is>
      </c>
      <c r="L82" t="inlineStr">
        <is>
          <t>H</t>
        </is>
      </c>
    </row>
    <row r="83">
      <c r="A83" t="inlineStr"/>
      <c r="B83" t="inlineStr"/>
      <c r="C83" t="inlineStr"/>
      <c r="D83" t="inlineStr"/>
      <c r="E83" t="inlineStr"/>
      <c r="F83" t="inlineStr">
        <is>
          <t>봉,kg</t>
        </is>
      </c>
      <c r="G83" t="inlineStr">
        <is>
          <t>박스</t>
        </is>
      </c>
      <c r="H83" t="inlineStr"/>
      <c r="I83" t="inlineStr"/>
      <c r="J83" t="inlineStr"/>
      <c r="K83" t="inlineStr"/>
      <c r="L83" t="inlineStr"/>
    </row>
    <row r="84">
      <c r="A84" t="inlineStr">
        <is>
          <t>건
새
우
류</t>
        </is>
      </c>
      <c r="B84" t="inlineStr">
        <is>
          <t>두절건새우(볶음용)-수입산</t>
        </is>
      </c>
      <c r="C84" t="inlineStr">
        <is>
          <t>중국산</t>
        </is>
      </c>
      <c r="D84" t="inlineStr">
        <is>
          <t>100g</t>
        </is>
      </c>
      <c r="E84" t="inlineStr">
        <is>
          <t>봉</t>
        </is>
      </c>
      <c r="F84" t="n">
        <v>5270</v>
      </c>
      <c r="G84" t="inlineStr">
        <is>
          <t>*</t>
        </is>
      </c>
      <c r="H84" t="inlineStr"/>
      <c r="I84" t="inlineStr"/>
      <c r="J84" t="inlineStr"/>
      <c r="K84" t="inlineStr">
        <is>
          <t>건새우 두절한것-중국산, 볶음용</t>
        </is>
      </c>
      <c r="L84" t="inlineStr"/>
    </row>
    <row r="85">
      <c r="A85" t="inlineStr"/>
      <c r="B85" t="inlineStr"/>
      <c r="C85" t="inlineStr">
        <is>
          <t>중국산</t>
        </is>
      </c>
      <c r="D85" t="inlineStr">
        <is>
          <t>200g</t>
        </is>
      </c>
      <c r="E85" t="inlineStr">
        <is>
          <t>봉</t>
        </is>
      </c>
      <c r="F85" t="n">
        <v>9350</v>
      </c>
      <c r="G85" t="inlineStr">
        <is>
          <t>*</t>
        </is>
      </c>
      <c r="H85" t="inlineStr"/>
      <c r="I85" t="inlineStr"/>
      <c r="J85" t="inlineStr"/>
      <c r="K85" t="inlineStr">
        <is>
          <t>건새우 두절한것-중국산, 볶음용</t>
        </is>
      </c>
      <c r="L85" t="inlineStr"/>
    </row>
    <row r="86">
      <c r="A86" t="inlineStr"/>
      <c r="B86" t="inlineStr"/>
      <c r="C86" t="inlineStr">
        <is>
          <t>중국산</t>
        </is>
      </c>
      <c r="D86" t="inlineStr">
        <is>
          <t>500g</t>
        </is>
      </c>
      <c r="E86" t="inlineStr">
        <is>
          <t>봉</t>
        </is>
      </c>
      <c r="F86" t="n">
        <v>22100</v>
      </c>
      <c r="G86" t="inlineStr">
        <is>
          <t>*</t>
        </is>
      </c>
      <c r="H86" t="inlineStr"/>
      <c r="I86" t="inlineStr"/>
      <c r="J86" t="inlineStr"/>
      <c r="K86" t="inlineStr">
        <is>
          <t>건새우 두절한것-중국산, 볶음용</t>
        </is>
      </c>
      <c r="L86" t="inlineStr"/>
    </row>
    <row r="87">
      <c r="A87" t="inlineStr"/>
      <c r="B87" t="inlineStr"/>
      <c r="C87" t="inlineStr">
        <is>
          <t>중국산</t>
        </is>
      </c>
      <c r="D87" t="inlineStr">
        <is>
          <t>1kg</t>
        </is>
      </c>
      <c r="E87" t="inlineStr">
        <is>
          <t>kg</t>
        </is>
      </c>
      <c r="F87" t="n">
        <v>39100</v>
      </c>
      <c r="G87" t="inlineStr">
        <is>
          <t>*</t>
        </is>
      </c>
      <c r="H87" t="inlineStr"/>
      <c r="I87" t="inlineStr"/>
      <c r="J87" t="inlineStr"/>
      <c r="K87" t="inlineStr">
        <is>
          <t>건새우 두절한것-중국산, 볶음용</t>
        </is>
      </c>
      <c r="L87" t="inlineStr"/>
    </row>
    <row r="88">
      <c r="A88" t="inlineStr"/>
      <c r="B88" t="inlineStr">
        <is>
          <t>두절건새우(볶음용)-국내산</t>
        </is>
      </c>
      <c r="C88" t="inlineStr">
        <is>
          <t>국내산</t>
        </is>
      </c>
      <c r="D88" t="inlineStr">
        <is>
          <t>100g</t>
        </is>
      </c>
      <c r="E88" t="inlineStr">
        <is>
          <t xml:space="preserve"> 봉</t>
        </is>
      </c>
      <c r="F88" t="n">
        <v>11560</v>
      </c>
      <c r="G88" t="inlineStr">
        <is>
          <t>*</t>
        </is>
      </c>
      <c r="H88" t="inlineStr"/>
      <c r="I88" t="inlineStr"/>
      <c r="J88" t="inlineStr"/>
      <c r="K88" t="inlineStr">
        <is>
          <t>건새우 두절한것-국내산, 볶음용</t>
        </is>
      </c>
      <c r="L88" t="inlineStr"/>
    </row>
    <row r="89">
      <c r="A89" t="inlineStr"/>
      <c r="B89" t="inlineStr"/>
      <c r="C89" t="inlineStr">
        <is>
          <t>국내산</t>
        </is>
      </c>
      <c r="D89" t="inlineStr">
        <is>
          <t>200g</t>
        </is>
      </c>
      <c r="E89" t="inlineStr">
        <is>
          <t>봉</t>
        </is>
      </c>
      <c r="F89" t="n">
        <v>20910</v>
      </c>
      <c r="G89" t="inlineStr">
        <is>
          <t>*</t>
        </is>
      </c>
      <c r="H89" t="inlineStr"/>
      <c r="I89" t="inlineStr"/>
      <c r="J89" t="inlineStr"/>
      <c r="K89" t="inlineStr">
        <is>
          <t>건새우 두절한것-국내산, 볶음용</t>
        </is>
      </c>
      <c r="L89" t="inlineStr"/>
    </row>
    <row r="90">
      <c r="A90" t="inlineStr"/>
      <c r="B90" t="inlineStr"/>
      <c r="C90" t="inlineStr">
        <is>
          <t>국내산</t>
        </is>
      </c>
      <c r="D90" t="inlineStr">
        <is>
          <t>500g</t>
        </is>
      </c>
      <c r="E90" t="inlineStr">
        <is>
          <t>봉</t>
        </is>
      </c>
      <c r="F90" t="n">
        <v>50830</v>
      </c>
      <c r="G90" t="inlineStr">
        <is>
          <t>*</t>
        </is>
      </c>
      <c r="H90" t="inlineStr"/>
      <c r="I90" t="inlineStr"/>
      <c r="J90" t="inlineStr"/>
      <c r="K90" t="inlineStr">
        <is>
          <t>건새우 두절한것-국내산, 볶음용</t>
        </is>
      </c>
      <c r="L90" t="inlineStr"/>
    </row>
    <row r="91">
      <c r="A91" t="inlineStr"/>
      <c r="B91" t="inlineStr"/>
      <c r="C91" t="inlineStr">
        <is>
          <t>국내산</t>
        </is>
      </c>
      <c r="D91" t="inlineStr">
        <is>
          <t>kg</t>
        </is>
      </c>
      <c r="E91" t="inlineStr">
        <is>
          <t>kg</t>
        </is>
      </c>
      <c r="F91" t="n">
        <v>96900</v>
      </c>
      <c r="G91" t="inlineStr">
        <is>
          <t>*</t>
        </is>
      </c>
      <c r="H91" t="inlineStr"/>
      <c r="I91" t="inlineStr"/>
      <c r="J91" t="inlineStr"/>
      <c r="K91" t="inlineStr">
        <is>
          <t>건새우 두절한것-국내산, 볶음용</t>
        </is>
      </c>
      <c r="L91" t="inlineStr"/>
    </row>
    <row r="92">
      <c r="A92" t="inlineStr"/>
      <c r="B92" t="inlineStr">
        <is>
          <t>분홍새우(국물용)-수입산</t>
        </is>
      </c>
      <c r="C92" t="inlineStr">
        <is>
          <t>중국산</t>
        </is>
      </c>
      <c r="D92" t="inlineStr">
        <is>
          <t>100g</t>
        </is>
      </c>
      <c r="E92" t="inlineStr">
        <is>
          <t>봉</t>
        </is>
      </c>
      <c r="F92" t="n">
        <v>4420</v>
      </c>
      <c r="G92" t="inlineStr">
        <is>
          <t>*</t>
        </is>
      </c>
      <c r="H92" t="inlineStr"/>
      <c r="I92" t="inlineStr"/>
      <c r="J92" t="inlineStr"/>
      <c r="K92" t="inlineStr">
        <is>
          <t>홍새우-중국산, 국물용</t>
        </is>
      </c>
      <c r="L92" t="inlineStr"/>
    </row>
    <row r="93">
      <c r="A93" t="inlineStr"/>
      <c r="B93" t="inlineStr"/>
      <c r="C93" t="inlineStr">
        <is>
          <t>중국산</t>
        </is>
      </c>
      <c r="D93" t="inlineStr">
        <is>
          <t>200g</t>
        </is>
      </c>
      <c r="E93" t="inlineStr">
        <is>
          <t>봉</t>
        </is>
      </c>
      <c r="F93" t="n">
        <v>7990</v>
      </c>
      <c r="G93" t="inlineStr">
        <is>
          <t>*</t>
        </is>
      </c>
      <c r="H93" t="inlineStr"/>
      <c r="I93" t="inlineStr"/>
      <c r="J93" t="inlineStr"/>
      <c r="K93" t="inlineStr">
        <is>
          <t>홍새우-중국산, 국물용</t>
        </is>
      </c>
      <c r="L93" t="inlineStr"/>
    </row>
    <row r="94">
      <c r="A94" t="inlineStr"/>
      <c r="B94" t="inlineStr"/>
      <c r="C94" t="inlineStr">
        <is>
          <t>중국산</t>
        </is>
      </c>
      <c r="D94" t="inlineStr">
        <is>
          <t>500g</t>
        </is>
      </c>
      <c r="E94" t="inlineStr">
        <is>
          <t>봉</t>
        </is>
      </c>
      <c r="F94" t="n">
        <v>18700</v>
      </c>
      <c r="G94" t="inlineStr">
        <is>
          <t>*</t>
        </is>
      </c>
      <c r="H94" t="inlineStr"/>
      <c r="I94" t="inlineStr"/>
      <c r="J94" t="inlineStr"/>
      <c r="K94" t="inlineStr">
        <is>
          <t>홍새우-중국산, 국물용</t>
        </is>
      </c>
      <c r="L94" t="inlineStr"/>
    </row>
    <row r="95">
      <c r="A95" t="inlineStr"/>
      <c r="B95" t="inlineStr"/>
      <c r="C95" t="inlineStr">
        <is>
          <t>중국산</t>
        </is>
      </c>
      <c r="D95" t="inlineStr">
        <is>
          <t>kg</t>
        </is>
      </c>
      <c r="E95" t="inlineStr">
        <is>
          <t>kg</t>
        </is>
      </c>
      <c r="F95" t="n">
        <v>34850</v>
      </c>
      <c r="G95" t="inlineStr">
        <is>
          <t>*</t>
        </is>
      </c>
      <c r="H95" t="inlineStr"/>
      <c r="I95" t="inlineStr"/>
      <c r="J95" t="inlineStr"/>
      <c r="K95" t="inlineStr">
        <is>
          <t>홍새우-중국산, 국물용</t>
        </is>
      </c>
      <c r="L95" t="inlineStr"/>
    </row>
    <row r="96">
      <c r="A96" t="inlineStr"/>
      <c r="B96" t="inlineStr">
        <is>
          <t>분홍새우(국물용)-국내산</t>
        </is>
      </c>
      <c r="C96" t="inlineStr">
        <is>
          <t>국내산</t>
        </is>
      </c>
      <c r="D96" t="inlineStr">
        <is>
          <t>100g</t>
        </is>
      </c>
      <c r="E96" t="inlineStr">
        <is>
          <t>봉</t>
        </is>
      </c>
      <c r="F96" t="n">
        <v>5610</v>
      </c>
      <c r="G96" t="inlineStr">
        <is>
          <t>*</t>
        </is>
      </c>
      <c r="H96" t="inlineStr"/>
      <c r="I96" t="inlineStr"/>
      <c r="J96" t="inlineStr"/>
      <c r="K96" t="inlineStr">
        <is>
          <t>홍새우-국내산, 국물용</t>
        </is>
      </c>
      <c r="L96" t="inlineStr"/>
    </row>
    <row r="97">
      <c r="A97" t="inlineStr"/>
      <c r="B97" t="inlineStr"/>
      <c r="C97" t="inlineStr">
        <is>
          <t>국내산</t>
        </is>
      </c>
      <c r="D97" t="inlineStr">
        <is>
          <t>200g</t>
        </is>
      </c>
      <c r="E97" t="inlineStr">
        <is>
          <t>봉</t>
        </is>
      </c>
      <c r="F97" t="n">
        <v>10200</v>
      </c>
      <c r="G97" t="inlineStr">
        <is>
          <t>*</t>
        </is>
      </c>
      <c r="H97" t="inlineStr"/>
      <c r="I97" t="inlineStr"/>
      <c r="J97" t="inlineStr"/>
      <c r="K97" t="inlineStr">
        <is>
          <t>홍새우-국내산, 국물용</t>
        </is>
      </c>
      <c r="L97" t="inlineStr"/>
    </row>
    <row r="98">
      <c r="A98" t="inlineStr"/>
      <c r="B98" t="inlineStr"/>
      <c r="C98" t="inlineStr">
        <is>
          <t>국내산</t>
        </is>
      </c>
      <c r="D98" t="inlineStr">
        <is>
          <t>500g</t>
        </is>
      </c>
      <c r="E98" t="inlineStr">
        <is>
          <t>봉</t>
        </is>
      </c>
      <c r="F98" t="n">
        <v>24650</v>
      </c>
      <c r="G98" t="inlineStr">
        <is>
          <t>*</t>
        </is>
      </c>
      <c r="H98" t="inlineStr"/>
      <c r="I98" t="inlineStr"/>
      <c r="J98" t="inlineStr"/>
      <c r="K98" t="inlineStr">
        <is>
          <t>홍새우-국내산, 국물용</t>
        </is>
      </c>
      <c r="L98" t="inlineStr"/>
    </row>
    <row r="99">
      <c r="A99" t="inlineStr"/>
      <c r="B99" t="inlineStr"/>
      <c r="C99" t="inlineStr">
        <is>
          <t>국내산</t>
        </is>
      </c>
      <c r="D99" t="inlineStr">
        <is>
          <t>kg</t>
        </is>
      </c>
      <c r="E99" t="inlineStr">
        <is>
          <t>kg</t>
        </is>
      </c>
      <c r="F99" t="n">
        <v>47430</v>
      </c>
      <c r="G99" t="inlineStr">
        <is>
          <t>*</t>
        </is>
      </c>
      <c r="H99" t="inlineStr"/>
      <c r="I99" t="inlineStr"/>
      <c r="J99" t="inlineStr"/>
      <c r="K99" t="inlineStr">
        <is>
          <t>홍새우-국내산, 국물용</t>
        </is>
      </c>
      <c r="L99" t="inlineStr"/>
    </row>
    <row r="100">
      <c r="A100" t="inlineStr"/>
      <c r="B100" t="inlineStr">
        <is>
          <t>보리새우(국물용)-국내산</t>
        </is>
      </c>
      <c r="C100" t="inlineStr">
        <is>
          <t>국내산</t>
        </is>
      </c>
      <c r="D100" t="inlineStr">
        <is>
          <t>100g</t>
        </is>
      </c>
      <c r="E100" t="inlineStr">
        <is>
          <t>봉</t>
        </is>
      </c>
      <c r="F100" t="n">
        <v>4760</v>
      </c>
      <c r="G100" t="inlineStr">
        <is>
          <t>*</t>
        </is>
      </c>
      <c r="H100" t="inlineStr"/>
      <c r="I100" t="inlineStr"/>
      <c r="J100" t="inlineStr"/>
      <c r="K100" t="inlineStr">
        <is>
          <t>흑새우, 국물용</t>
        </is>
      </c>
      <c r="L100" t="inlineStr"/>
    </row>
    <row r="101">
      <c r="A101" t="inlineStr"/>
      <c r="B101" t="inlineStr"/>
      <c r="C101" t="inlineStr">
        <is>
          <t>국내산</t>
        </is>
      </c>
      <c r="D101" t="inlineStr">
        <is>
          <t>200g</t>
        </is>
      </c>
      <c r="E101" t="inlineStr">
        <is>
          <t>봉</t>
        </is>
      </c>
      <c r="F101" t="n">
        <v>8840</v>
      </c>
      <c r="G101" t="inlineStr">
        <is>
          <t>*</t>
        </is>
      </c>
      <c r="H101" t="inlineStr"/>
      <c r="I101" t="inlineStr"/>
      <c r="J101" t="inlineStr"/>
      <c r="K101" t="inlineStr">
        <is>
          <t>흑새우, 국물용</t>
        </is>
      </c>
      <c r="L101" t="inlineStr"/>
    </row>
    <row r="102">
      <c r="A102" t="inlineStr"/>
      <c r="B102" t="inlineStr"/>
      <c r="C102" t="inlineStr">
        <is>
          <t>국내산</t>
        </is>
      </c>
      <c r="D102" t="inlineStr">
        <is>
          <t>500g</t>
        </is>
      </c>
      <c r="E102" t="inlineStr">
        <is>
          <t>봉</t>
        </is>
      </c>
      <c r="F102" t="n">
        <v>21590</v>
      </c>
      <c r="G102" t="inlineStr">
        <is>
          <t>*</t>
        </is>
      </c>
      <c r="H102" t="inlineStr"/>
      <c r="I102" t="inlineStr"/>
      <c r="J102" t="inlineStr"/>
      <c r="K102" t="inlineStr">
        <is>
          <t>흑새우, 국물용</t>
        </is>
      </c>
      <c r="L102" t="inlineStr"/>
    </row>
    <row r="103">
      <c r="A103" t="inlineStr"/>
      <c r="B103" t="inlineStr"/>
      <c r="C103" t="inlineStr">
        <is>
          <t>국내산</t>
        </is>
      </c>
      <c r="D103" t="inlineStr">
        <is>
          <t>kg</t>
        </is>
      </c>
      <c r="E103" t="inlineStr">
        <is>
          <t>kg</t>
        </is>
      </c>
      <c r="F103" t="n">
        <v>37570</v>
      </c>
      <c r="G103" t="inlineStr">
        <is>
          <t>*</t>
        </is>
      </c>
      <c r="H103" t="inlineStr"/>
      <c r="I103" t="inlineStr"/>
      <c r="J103" t="inlineStr"/>
      <c r="K103" t="inlineStr">
        <is>
          <t>흑새우-국내산, 국물용</t>
        </is>
      </c>
      <c r="L103" t="inlineStr"/>
    </row>
    <row r="104">
      <c r="A104" t="inlineStr">
        <is>
          <t>○●○● 건포류</t>
        </is>
      </c>
      <c r="B104" t="inlineStr"/>
      <c r="C104" t="inlineStr"/>
      <c r="D104" t="inlineStr"/>
      <c r="E104" t="inlineStr"/>
      <c r="F104" t="inlineStr"/>
      <c r="G104" t="inlineStr"/>
      <c r="H104" t="inlineStr"/>
      <c r="I104" t="inlineStr"/>
      <c r="J104" t="inlineStr"/>
      <c r="K104" t="inlineStr"/>
      <c r="L104" t="inlineStr"/>
    </row>
    <row r="105">
      <c r="A105" t="inlineStr">
        <is>
          <t>구분</t>
        </is>
      </c>
      <c r="B105" t="inlineStr">
        <is>
          <t>제   품   명</t>
        </is>
      </c>
      <c r="C105" t="inlineStr">
        <is>
          <t>원산지</t>
        </is>
      </c>
      <c r="D105" t="inlineStr">
        <is>
          <t>제 품 규 격</t>
        </is>
      </c>
      <c r="E105" t="inlineStr">
        <is>
          <t>단위</t>
        </is>
      </c>
      <c r="F105" t="inlineStr">
        <is>
          <t>단가(원)</t>
        </is>
      </c>
      <c r="G105" t="inlineStr"/>
      <c r="H105" t="inlineStr">
        <is>
          <t>등락</t>
        </is>
      </c>
      <c r="I105" t="inlineStr"/>
      <c r="J105" t="inlineStr">
        <is>
          <t>과세</t>
        </is>
      </c>
      <c r="K105" t="inlineStr">
        <is>
          <t>제품특징 및 용도설명</t>
        </is>
      </c>
      <c r="L105" t="inlineStr">
        <is>
          <t>H</t>
        </is>
      </c>
    </row>
    <row r="106">
      <c r="A106" t="inlineStr"/>
      <c r="B106" t="inlineStr"/>
      <c r="C106" t="inlineStr"/>
      <c r="D106" t="inlineStr"/>
      <c r="E106" t="inlineStr"/>
      <c r="F106" t="inlineStr">
        <is>
          <t>봉,kg</t>
        </is>
      </c>
      <c r="G106" t="inlineStr">
        <is>
          <t>박스</t>
        </is>
      </c>
      <c r="H106" t="inlineStr"/>
      <c r="I106" t="inlineStr"/>
      <c r="J106" t="inlineStr"/>
      <c r="K106" t="inlineStr"/>
      <c r="L106" t="inlineStr"/>
    </row>
    <row r="107">
      <c r="A107" t="inlineStr"/>
      <c r="B107" t="inlineStr">
        <is>
          <t>북어채</t>
        </is>
      </c>
      <c r="C107" t="inlineStr">
        <is>
          <t>수입산</t>
        </is>
      </c>
      <c r="D107" t="inlineStr">
        <is>
          <t>100g</t>
        </is>
      </c>
      <c r="E107" t="inlineStr">
        <is>
          <t>봉</t>
        </is>
      </c>
      <c r="F107" t="n">
        <v>7140</v>
      </c>
      <c r="G107" t="inlineStr">
        <is>
          <t>*</t>
        </is>
      </c>
      <c r="H107" t="inlineStr"/>
      <c r="I107" t="inlineStr"/>
      <c r="J107" t="inlineStr"/>
      <c r="K107" t="inlineStr">
        <is>
          <t>색깔이 밝고 군내가 없음</t>
        </is>
      </c>
      <c r="L107" t="inlineStr"/>
    </row>
    <row r="108">
      <c r="A108" t="inlineStr"/>
      <c r="B108" t="inlineStr"/>
      <c r="C108" t="inlineStr">
        <is>
          <t>수입산</t>
        </is>
      </c>
      <c r="D108" t="inlineStr">
        <is>
          <t>200g</t>
        </is>
      </c>
      <c r="E108" t="inlineStr">
        <is>
          <t>봉</t>
        </is>
      </c>
      <c r="F108" t="n">
        <v>13090</v>
      </c>
      <c r="G108" t="inlineStr">
        <is>
          <t>*</t>
        </is>
      </c>
      <c r="H108" t="inlineStr"/>
      <c r="I108" t="inlineStr"/>
      <c r="J108" t="inlineStr"/>
      <c r="K108" t="inlineStr">
        <is>
          <t>색깔이 밝고 군내가 없음</t>
        </is>
      </c>
      <c r="L108" t="inlineStr"/>
    </row>
    <row r="109">
      <c r="A109" t="inlineStr"/>
      <c r="B109" t="inlineStr"/>
      <c r="C109" t="inlineStr">
        <is>
          <t>수입산</t>
        </is>
      </c>
      <c r="D109" t="inlineStr">
        <is>
          <t>500g</t>
        </is>
      </c>
      <c r="E109" t="inlineStr">
        <is>
          <t>봉</t>
        </is>
      </c>
      <c r="F109" t="n">
        <v>30090</v>
      </c>
      <c r="G109" t="inlineStr">
        <is>
          <t>*</t>
        </is>
      </c>
      <c r="H109" t="inlineStr"/>
      <c r="I109" t="inlineStr"/>
      <c r="J109" t="inlineStr"/>
      <c r="K109" t="inlineStr">
        <is>
          <t>색깔이 밝고 군내가 없음</t>
        </is>
      </c>
      <c r="L109" t="inlineStr"/>
    </row>
    <row r="110">
      <c r="A110" t="inlineStr"/>
      <c r="B110" t="inlineStr"/>
      <c r="C110" t="inlineStr">
        <is>
          <t>수입산</t>
        </is>
      </c>
      <c r="D110" t="inlineStr">
        <is>
          <t>kg</t>
        </is>
      </c>
      <c r="E110" t="inlineStr">
        <is>
          <t>kg</t>
        </is>
      </c>
      <c r="F110" t="n">
        <v>58990</v>
      </c>
      <c r="G110" t="inlineStr">
        <is>
          <t>*</t>
        </is>
      </c>
      <c r="H110" t="inlineStr"/>
      <c r="I110" t="inlineStr"/>
      <c r="J110" t="inlineStr"/>
      <c r="K110" t="inlineStr">
        <is>
          <t>색깔이 밝고 군내가 없음</t>
        </is>
      </c>
      <c r="L110" t="inlineStr"/>
    </row>
    <row r="111">
      <c r="A111" t="inlineStr"/>
      <c r="B111" t="inlineStr">
        <is>
          <t>북어채-국내가공</t>
        </is>
      </c>
      <c r="C111" t="inlineStr">
        <is>
          <t>수입산
(국내가공)</t>
        </is>
      </c>
      <c r="D111" t="inlineStr"/>
      <c r="E111" t="inlineStr">
        <is>
          <t>kg</t>
        </is>
      </c>
      <c r="F111" t="n">
        <v>81430</v>
      </c>
      <c r="G111" t="inlineStr">
        <is>
          <t>*</t>
        </is>
      </c>
      <c r="H111" t="inlineStr"/>
      <c r="I111" t="inlineStr"/>
      <c r="J111" t="inlineStr"/>
      <c r="K111" t="inlineStr">
        <is>
          <t>색깔이 밝고 군내가 없음, 국내에서 가공(강원도)</t>
        </is>
      </c>
      <c r="L111" t="inlineStr"/>
    </row>
    <row r="112">
      <c r="A112" t="inlineStr"/>
      <c r="B112" t="inlineStr">
        <is>
          <t>북어머리</t>
        </is>
      </c>
      <c r="C112" t="inlineStr">
        <is>
          <t>수입산</t>
        </is>
      </c>
      <c r="D112" t="inlineStr"/>
      <c r="E112" t="inlineStr">
        <is>
          <t>kg</t>
        </is>
      </c>
      <c r="F112" t="n">
        <v>25160</v>
      </c>
      <c r="G112" t="inlineStr">
        <is>
          <t>*</t>
        </is>
      </c>
      <c r="H112" t="inlineStr"/>
      <c r="I112" t="inlineStr"/>
      <c r="J112" t="inlineStr"/>
      <c r="K112" t="inlineStr">
        <is>
          <t>국물용으로 건조한 것</t>
        </is>
      </c>
      <c r="L112" t="inlineStr"/>
    </row>
    <row r="113">
      <c r="A113" t="inlineStr"/>
      <c r="B113" t="inlineStr">
        <is>
          <t>황태채</t>
        </is>
      </c>
      <c r="C113" t="inlineStr">
        <is>
          <t>수입산</t>
        </is>
      </c>
      <c r="D113" t="inlineStr">
        <is>
          <t>100g</t>
        </is>
      </c>
      <c r="E113" t="inlineStr">
        <is>
          <t>봉</t>
        </is>
      </c>
      <c r="F113" t="n">
        <v>7140</v>
      </c>
      <c r="G113" t="inlineStr">
        <is>
          <t>*</t>
        </is>
      </c>
      <c r="H113" t="inlineStr"/>
      <c r="I113" t="inlineStr"/>
      <c r="J113" t="inlineStr"/>
      <c r="K113" t="inlineStr">
        <is>
          <t>색깔이 노랗고 군내가 없음</t>
        </is>
      </c>
      <c r="L113" t="inlineStr"/>
    </row>
    <row r="114">
      <c r="A114" t="inlineStr"/>
      <c r="B114" t="inlineStr"/>
      <c r="C114" t="inlineStr">
        <is>
          <t>수입산</t>
        </is>
      </c>
      <c r="D114" t="inlineStr">
        <is>
          <t>200g</t>
        </is>
      </c>
      <c r="E114" t="inlineStr">
        <is>
          <t>봉</t>
        </is>
      </c>
      <c r="F114" t="n">
        <v>13090</v>
      </c>
      <c r="G114" t="inlineStr">
        <is>
          <t>*</t>
        </is>
      </c>
      <c r="H114" t="inlineStr"/>
      <c r="I114" t="inlineStr"/>
      <c r="J114" t="inlineStr"/>
      <c r="K114" t="inlineStr">
        <is>
          <t>색깔이 노랗고 군내가 없음</t>
        </is>
      </c>
      <c r="L114" t="inlineStr"/>
    </row>
    <row r="115">
      <c r="A115" t="inlineStr"/>
      <c r="B115" t="inlineStr"/>
      <c r="C115" t="inlineStr">
        <is>
          <t>수입산</t>
        </is>
      </c>
      <c r="D115" t="inlineStr">
        <is>
          <t>500g</t>
        </is>
      </c>
      <c r="E115" t="inlineStr">
        <is>
          <t>봉</t>
        </is>
      </c>
      <c r="F115" t="n">
        <v>30090</v>
      </c>
      <c r="G115" t="inlineStr">
        <is>
          <t>*</t>
        </is>
      </c>
      <c r="H115" t="inlineStr"/>
      <c r="I115" t="inlineStr"/>
      <c r="J115" t="inlineStr"/>
      <c r="K115" t="inlineStr">
        <is>
          <t>색깔이 노랗고 군내가 없음</t>
        </is>
      </c>
      <c r="L115" t="inlineStr"/>
    </row>
    <row r="116">
      <c r="A116" t="inlineStr"/>
      <c r="B116" t="inlineStr"/>
      <c r="C116" t="inlineStr">
        <is>
          <t>수입산</t>
        </is>
      </c>
      <c r="D116" t="inlineStr">
        <is>
          <t>kg</t>
        </is>
      </c>
      <c r="E116" t="inlineStr">
        <is>
          <t>kg</t>
        </is>
      </c>
      <c r="F116" t="n">
        <v>58990</v>
      </c>
      <c r="G116" t="inlineStr">
        <is>
          <t>*</t>
        </is>
      </c>
      <c r="H116" t="inlineStr"/>
      <c r="I116" t="inlineStr"/>
      <c r="J116" t="inlineStr"/>
      <c r="K116" t="inlineStr">
        <is>
          <t>색깔이 노랗고 군내가 없음</t>
        </is>
      </c>
      <c r="L116" t="inlineStr"/>
    </row>
    <row r="117">
      <c r="A117" t="inlineStr">
        <is>
          <t>쥐
포</t>
        </is>
      </c>
      <c r="B117" t="inlineStr">
        <is>
          <t>동전쥐포</t>
        </is>
      </c>
      <c r="C117" t="inlineStr">
        <is>
          <t>수입산</t>
        </is>
      </c>
      <c r="D117" t="inlineStr">
        <is>
          <t>1kg</t>
        </is>
      </c>
      <c r="E117" t="inlineStr">
        <is>
          <t>kg</t>
        </is>
      </c>
      <c r="F117" t="n">
        <v>35700</v>
      </c>
      <c r="G117" t="inlineStr">
        <is>
          <t>*</t>
        </is>
      </c>
      <c r="H117" t="inlineStr"/>
      <c r="I117" t="inlineStr"/>
      <c r="J117" t="inlineStr">
        <is>
          <t>O</t>
        </is>
      </c>
      <c r="K117" t="inlineStr">
        <is>
          <t>쥐치(90%), 설탕(6.7%), 소금(1%),외</t>
        </is>
      </c>
      <c r="L117" t="inlineStr"/>
    </row>
    <row r="118">
      <c r="A118" t="inlineStr"/>
      <c r="B118" t="inlineStr"/>
      <c r="C118" t="inlineStr"/>
      <c r="D118" t="inlineStr">
        <is>
          <t>500g</t>
        </is>
      </c>
      <c r="E118" t="inlineStr">
        <is>
          <t>봉</t>
        </is>
      </c>
      <c r="F118" t="n">
        <v>19210</v>
      </c>
      <c r="G118" t="inlineStr">
        <is>
          <t>*</t>
        </is>
      </c>
      <c r="H118" t="inlineStr"/>
      <c r="I118" t="inlineStr"/>
      <c r="J118" t="inlineStr">
        <is>
          <t>O</t>
        </is>
      </c>
      <c r="K118" t="inlineStr">
        <is>
          <t>쥐치(90%), 설탕(6.7%), 소금(1%),외</t>
        </is>
      </c>
      <c r="L118" t="inlineStr"/>
    </row>
    <row r="119">
      <c r="A119" t="inlineStr"/>
      <c r="B119" t="inlineStr">
        <is>
          <t>참쥐포구이채(손채)</t>
        </is>
      </c>
      <c r="C119" t="inlineStr">
        <is>
          <t>수입산</t>
        </is>
      </c>
      <c r="D119" t="inlineStr">
        <is>
          <t>구워서 손으로 찢은 모양</t>
        </is>
      </c>
      <c r="E119" t="inlineStr">
        <is>
          <t>kg</t>
        </is>
      </c>
      <c r="F119" t="n">
        <v>41650</v>
      </c>
      <c r="G119" t="inlineStr">
        <is>
          <t>*</t>
        </is>
      </c>
      <c r="H119" t="inlineStr"/>
      <c r="I119" t="inlineStr"/>
      <c r="J119" t="inlineStr">
        <is>
          <t>O</t>
        </is>
      </c>
      <c r="K119" t="inlineStr">
        <is>
          <t>쥐채(87%), 설탕(9%), 식염(1%) 외</t>
        </is>
      </c>
      <c r="L119" t="inlineStr"/>
    </row>
    <row r="120">
      <c r="A120" t="inlineStr"/>
      <c r="B120" t="inlineStr">
        <is>
          <t>참쥐포가위채</t>
        </is>
      </c>
      <c r="C120" t="inlineStr">
        <is>
          <t>수입산</t>
        </is>
      </c>
      <c r="D120" t="inlineStr">
        <is>
          <t>1*7cm로 적당한 굵기로 채썰어짐</t>
        </is>
      </c>
      <c r="E120" t="inlineStr">
        <is>
          <t>kg</t>
        </is>
      </c>
      <c r="F120" t="n">
        <v>38250</v>
      </c>
      <c r="G120" t="inlineStr">
        <is>
          <t>*</t>
        </is>
      </c>
      <c r="H120" t="inlineStr"/>
      <c r="I120" t="inlineStr"/>
      <c r="J120" t="inlineStr">
        <is>
          <t>O</t>
        </is>
      </c>
      <c r="K120" t="inlineStr">
        <is>
          <t>연육(84.57%), 전분(4%), 설탕(7%), 식염(2%) 외</t>
        </is>
      </c>
      <c r="L120" t="inlineStr"/>
    </row>
    <row r="121">
      <c r="A121" t="inlineStr"/>
      <c r="B121" t="inlineStr">
        <is>
          <t>참쥐포채</t>
        </is>
      </c>
      <c r="C121" t="inlineStr">
        <is>
          <t>수입산</t>
        </is>
      </c>
      <c r="D121" t="inlineStr">
        <is>
          <t>0.3*7cm로 가는채</t>
        </is>
      </c>
      <c r="E121" t="inlineStr">
        <is>
          <t>kg</t>
        </is>
      </c>
      <c r="F121" t="n">
        <v>38250</v>
      </c>
      <c r="G121" t="inlineStr">
        <is>
          <t>*</t>
        </is>
      </c>
      <c r="H121" t="inlineStr"/>
      <c r="I121" t="inlineStr"/>
      <c r="J121" t="inlineStr">
        <is>
          <t>O</t>
        </is>
      </c>
      <c r="K121" t="inlineStr">
        <is>
          <t>쥐치(89.7%), 설탕(6%) 외</t>
        </is>
      </c>
      <c r="L121" t="inlineStr"/>
    </row>
    <row r="122">
      <c r="A122" t="inlineStr"/>
      <c r="B122" t="inlineStr">
        <is>
          <t>참쥐포사각(볶음용)</t>
        </is>
      </c>
      <c r="C122" t="inlineStr">
        <is>
          <t>수입산</t>
        </is>
      </c>
      <c r="D122" t="inlineStr">
        <is>
          <t>볶음용(2x2cm 사각)
±800개/kg</t>
        </is>
      </c>
      <c r="E122" t="inlineStr">
        <is>
          <t>kg</t>
        </is>
      </c>
      <c r="F122" t="n">
        <v>38250</v>
      </c>
      <c r="G122" t="inlineStr">
        <is>
          <t>*</t>
        </is>
      </c>
      <c r="H122" t="inlineStr"/>
      <c r="I122" t="inlineStr"/>
      <c r="J122" t="inlineStr">
        <is>
          <t>O</t>
        </is>
      </c>
      <c r="K122" t="inlineStr">
        <is>
          <t>쥐치(90%), 설탕(6.7%), 소금(1%),외</t>
        </is>
      </c>
      <c r="L122" t="inlineStr"/>
    </row>
    <row r="123">
      <c r="A123" t="inlineStr"/>
      <c r="B123" t="inlineStr">
        <is>
          <t>참쥐포사각(튀김용)</t>
        </is>
      </c>
      <c r="C123" t="inlineStr">
        <is>
          <t>수입산</t>
        </is>
      </c>
      <c r="D123" t="inlineStr">
        <is>
          <t>볶음용(2.5x7cm 사각)
±180개/kg</t>
        </is>
      </c>
      <c r="E123" t="inlineStr">
        <is>
          <t>kg</t>
        </is>
      </c>
      <c r="F123" t="n">
        <v>38250</v>
      </c>
      <c r="G123" t="inlineStr">
        <is>
          <t>*</t>
        </is>
      </c>
      <c r="H123" t="inlineStr"/>
      <c r="I123" t="inlineStr"/>
      <c r="J123" t="inlineStr">
        <is>
          <t>O</t>
        </is>
      </c>
      <c r="K123" t="inlineStr">
        <is>
          <t>쥐치(90%), 설탕(6.7%), 소금(1%),외</t>
        </is>
      </c>
      <c r="L123" t="inlineStr"/>
    </row>
    <row r="124">
      <c r="A124" t="inlineStr"/>
      <c r="B124" t="inlineStr">
        <is>
          <t>나비참쥐포(새끼쥐치포)</t>
        </is>
      </c>
      <c r="C124" t="inlineStr">
        <is>
          <t>수입산</t>
        </is>
      </c>
      <c r="D124" t="inlineStr">
        <is>
          <t>1kg이상발주가능</t>
        </is>
      </c>
      <c r="E124" t="inlineStr">
        <is>
          <t>kg</t>
        </is>
      </c>
      <c r="F124" t="n">
        <v>32130</v>
      </c>
      <c r="G124" t="inlineStr">
        <is>
          <t>*</t>
        </is>
      </c>
      <c r="H124" t="inlineStr"/>
      <c r="I124" t="inlineStr"/>
      <c r="J124" t="inlineStr">
        <is>
          <t>O</t>
        </is>
      </c>
      <c r="K124" t="inlineStr">
        <is>
          <t>쥐치(87%),설탕(6.7%) 외</t>
        </is>
      </c>
      <c r="L124" t="inlineStr"/>
    </row>
    <row r="125">
      <c r="A125" t="inlineStr"/>
      <c r="B125" t="inlineStr">
        <is>
          <t>쥐어채</t>
        </is>
      </c>
      <c r="C125" t="inlineStr">
        <is>
          <t>수입산</t>
        </is>
      </c>
      <c r="D125" t="inlineStr">
        <is>
          <t>0.3*7cm로 가는채</t>
        </is>
      </c>
      <c r="E125" t="inlineStr">
        <is>
          <t>kg</t>
        </is>
      </c>
      <c r="F125" t="n">
        <v>13260</v>
      </c>
      <c r="G125" t="inlineStr">
        <is>
          <t>*</t>
        </is>
      </c>
      <c r="H125" t="inlineStr"/>
      <c r="I125" t="inlineStr"/>
      <c r="J125" t="inlineStr">
        <is>
          <t>O</t>
        </is>
      </c>
      <c r="K125" t="inlineStr">
        <is>
          <t>연육(72.5%), 설탕(10%), 전분(8.5%), 식염(4%)외</t>
        </is>
      </c>
      <c r="L125" t="inlineStr"/>
    </row>
    <row r="126">
      <c r="A126" t="inlineStr"/>
      <c r="B126" t="inlineStr">
        <is>
          <t>쥐포사각(볶음/튀김)</t>
        </is>
      </c>
      <c r="C126" t="inlineStr">
        <is>
          <t>수입산</t>
        </is>
      </c>
      <c r="D126" t="inlineStr">
        <is>
          <t>볶음용(2x2 사각)</t>
        </is>
      </c>
      <c r="E126" t="inlineStr">
        <is>
          <t>kg</t>
        </is>
      </c>
      <c r="F126" t="inlineStr">
        <is>
          <t>*</t>
        </is>
      </c>
      <c r="G126" t="inlineStr">
        <is>
          <t>*</t>
        </is>
      </c>
      <c r="H126" t="inlineStr"/>
      <c r="I126" t="inlineStr"/>
      <c r="J126" t="inlineStr">
        <is>
          <t>O</t>
        </is>
      </c>
      <c r="K126" t="inlineStr">
        <is>
          <t>연육(84.57%), 전분(4%), 설탕(7%), 식염(2%) 외</t>
        </is>
      </c>
      <c r="L126" t="inlineStr"/>
    </row>
    <row r="127">
      <c r="A127" t="inlineStr"/>
      <c r="B127" t="inlineStr">
        <is>
          <t>명엽채(수입)</t>
        </is>
      </c>
      <c r="C127" t="inlineStr">
        <is>
          <t>수입산</t>
        </is>
      </c>
      <c r="D127" t="inlineStr">
        <is>
          <t>넓이 2~3mm/길이10~15cm</t>
        </is>
      </c>
      <c r="E127" t="inlineStr">
        <is>
          <t>kg</t>
        </is>
      </c>
      <c r="F127" t="n">
        <v>13260</v>
      </c>
      <c r="G127" t="inlineStr">
        <is>
          <t>*</t>
        </is>
      </c>
      <c r="H127" t="inlineStr"/>
      <c r="I127" t="inlineStr"/>
      <c r="J127" t="inlineStr">
        <is>
          <t>O</t>
        </is>
      </c>
      <c r="K127" t="inlineStr">
        <is>
          <t>연육(84.57%), 전분(4%), 설탕(7%), 식염(2%) 외</t>
        </is>
      </c>
      <c r="L127" t="inlineStr"/>
    </row>
    <row r="128">
      <c r="A128" t="inlineStr">
        <is>
          <t>가
쓰
오
부
시</t>
        </is>
      </c>
      <c r="B128" t="inlineStr">
        <is>
          <t>가쓰오부시-다시용</t>
        </is>
      </c>
      <c r="C128" t="inlineStr">
        <is>
          <t>수입산</t>
        </is>
      </c>
      <c r="D128" t="inlineStr">
        <is>
          <t>200g</t>
        </is>
      </c>
      <c r="E128" t="inlineStr">
        <is>
          <t>봉</t>
        </is>
      </c>
      <c r="F128" t="n">
        <v>10200</v>
      </c>
      <c r="G128" t="inlineStr">
        <is>
          <t>*</t>
        </is>
      </c>
      <c r="H128" t="inlineStr"/>
      <c r="I128" t="inlineStr"/>
      <c r="J128" t="inlineStr"/>
      <c r="K128" t="inlineStr">
        <is>
          <t>국물용, 가다랑어 100%(슬라이스)</t>
        </is>
      </c>
      <c r="L128" t="inlineStr"/>
    </row>
    <row r="129">
      <c r="A129" t="inlineStr"/>
      <c r="B129" t="inlineStr"/>
      <c r="C129" t="inlineStr">
        <is>
          <t>수입산</t>
        </is>
      </c>
      <c r="D129" t="inlineStr">
        <is>
          <t>500g</t>
        </is>
      </c>
      <c r="E129" t="inlineStr">
        <is>
          <t>봉</t>
        </is>
      </c>
      <c r="F129" t="n">
        <v>23460</v>
      </c>
      <c r="G129" t="inlineStr"/>
      <c r="H129" t="inlineStr"/>
      <c r="I129" t="inlineStr"/>
      <c r="J129" t="inlineStr"/>
      <c r="K129" t="inlineStr">
        <is>
          <t>국물용, 가다랑어 100%(슬라이스)</t>
        </is>
      </c>
      <c r="L129" t="inlineStr"/>
    </row>
    <row r="130">
      <c r="A130" t="inlineStr"/>
      <c r="B130" t="inlineStr">
        <is>
          <t>가쓰오부시-고명용</t>
        </is>
      </c>
      <c r="C130" t="inlineStr">
        <is>
          <t>수입산</t>
        </is>
      </c>
      <c r="D130" t="inlineStr">
        <is>
          <t>200g</t>
        </is>
      </c>
      <c r="E130" t="inlineStr">
        <is>
          <t>봉</t>
        </is>
      </c>
      <c r="F130" t="n">
        <v>12750</v>
      </c>
      <c r="G130" t="inlineStr">
        <is>
          <t>*</t>
        </is>
      </c>
      <c r="H130" t="inlineStr"/>
      <c r="I130" t="inlineStr"/>
      <c r="J130" t="inlineStr"/>
      <c r="K130" t="inlineStr">
        <is>
          <t>고명용,가다랑어 100%(슬라이스)</t>
        </is>
      </c>
      <c r="L130" t="inlineStr"/>
    </row>
    <row r="131">
      <c r="A131" t="inlineStr"/>
      <c r="B131" t="inlineStr"/>
      <c r="C131" t="inlineStr">
        <is>
          <t>수입산</t>
        </is>
      </c>
      <c r="D131" t="inlineStr">
        <is>
          <t>500g</t>
        </is>
      </c>
      <c r="E131" t="inlineStr">
        <is>
          <t>봉</t>
        </is>
      </c>
      <c r="F131" t="n">
        <v>30260</v>
      </c>
      <c r="G131" t="inlineStr"/>
      <c r="H131" t="inlineStr"/>
      <c r="I131" t="inlineStr"/>
      <c r="J131" t="inlineStr"/>
      <c r="K131" t="inlineStr">
        <is>
          <t>고명용,가다랑어 100%(슬라이스)</t>
        </is>
      </c>
      <c r="L131" t="inlineStr"/>
    </row>
    <row r="132">
      <c r="A132" t="inlineStr">
        <is>
          <t>일
미</t>
        </is>
      </c>
      <c r="B132" t="inlineStr">
        <is>
          <t xml:space="preserve">일미채                   </t>
        </is>
      </c>
      <c r="C132" t="inlineStr">
        <is>
          <t>국내산</t>
        </is>
      </c>
      <c r="D132" t="inlineStr">
        <is>
          <t>1kg이상 발주가능     백색의 가는 조미오징어채</t>
        </is>
      </c>
      <c r="E132" t="inlineStr">
        <is>
          <t>kg</t>
        </is>
      </c>
      <c r="F132" t="inlineStr">
        <is>
          <t>일시품절</t>
        </is>
      </c>
      <c r="G132" t="inlineStr">
        <is>
          <t>*</t>
        </is>
      </c>
      <c r="H132" t="inlineStr"/>
      <c r="I132" t="inlineStr"/>
      <c r="J132" t="inlineStr">
        <is>
          <t>O</t>
        </is>
      </c>
      <c r="K132" t="inlineStr">
        <is>
          <t>오징어(80.5%), 설탕(6.3%), 식염(2.01%) 외</t>
        </is>
      </c>
      <c r="L132" t="inlineStr"/>
    </row>
    <row r="133">
      <c r="A133" t="inlineStr"/>
      <c r="B133" t="inlineStr">
        <is>
          <t xml:space="preserve">일미채-수입             </t>
        </is>
      </c>
      <c r="C133" t="inlineStr">
        <is>
          <t>수입산(패루,멕시코국내가공)</t>
        </is>
      </c>
      <c r="D133" t="inlineStr">
        <is>
          <t>백색의 가는 조미오징어채</t>
        </is>
      </c>
      <c r="E133" t="inlineStr">
        <is>
          <t>kg</t>
        </is>
      </c>
      <c r="F133" t="n">
        <v>36550</v>
      </c>
      <c r="G133" t="inlineStr">
        <is>
          <t>*</t>
        </is>
      </c>
      <c r="H133" t="inlineStr">
        <is>
          <t>▲</t>
        </is>
      </c>
      <c r="I133" t="inlineStr"/>
      <c r="J133" t="inlineStr">
        <is>
          <t>O</t>
        </is>
      </c>
      <c r="K133" t="inlineStr">
        <is>
          <t>오징어(80.5%), 설탕(6.3%), 식염(2.01%) 외</t>
        </is>
      </c>
      <c r="L133" t="inlineStr"/>
    </row>
    <row r="134">
      <c r="A134" t="inlineStr">
        <is>
          <t>진
미</t>
        </is>
      </c>
      <c r="B134" t="inlineStr">
        <is>
          <t xml:space="preserve">진미채                    </t>
        </is>
      </c>
      <c r="C134" t="inlineStr">
        <is>
          <t>국내산</t>
        </is>
      </c>
      <c r="D134" t="inlineStr">
        <is>
          <t>1kg이상발,백색의 굵은 조미오징어채</t>
        </is>
      </c>
      <c r="E134" t="inlineStr">
        <is>
          <t>kg</t>
        </is>
      </c>
      <c r="F134" t="inlineStr">
        <is>
          <t>일시품절</t>
        </is>
      </c>
      <c r="G134" t="inlineStr">
        <is>
          <t>*</t>
        </is>
      </c>
      <c r="H134" t="inlineStr"/>
      <c r="I134" t="inlineStr"/>
      <c r="J134" t="inlineStr">
        <is>
          <t>O</t>
        </is>
      </c>
      <c r="K134" t="inlineStr">
        <is>
          <t>오징어(83.53%), 설탕(6%), 식염(1.7%) 외</t>
        </is>
      </c>
      <c r="L134" t="inlineStr"/>
    </row>
    <row r="135">
      <c r="A135" t="inlineStr"/>
      <c r="B135" t="inlineStr">
        <is>
          <t xml:space="preserve">진미채-수입              </t>
        </is>
      </c>
      <c r="C135" t="inlineStr">
        <is>
          <t>수입산(멕시코,페루)</t>
        </is>
      </c>
      <c r="D135" t="inlineStr">
        <is>
          <t>백색의 굵은 조미오징어채</t>
        </is>
      </c>
      <c r="E135" t="inlineStr">
        <is>
          <t>kg</t>
        </is>
      </c>
      <c r="F135" t="n">
        <v>36550</v>
      </c>
      <c r="G135" t="inlineStr">
        <is>
          <t>*</t>
        </is>
      </c>
      <c r="H135" t="inlineStr">
        <is>
          <t>▲</t>
        </is>
      </c>
      <c r="I135" t="inlineStr"/>
      <c r="J135" t="inlineStr">
        <is>
          <t>O</t>
        </is>
      </c>
      <c r="K135" t="inlineStr">
        <is>
          <t>오징어(83.53%), 설탕(6%), 식염(1.7%) 외</t>
        </is>
      </c>
      <c r="L135" t="inlineStr"/>
    </row>
    <row r="136">
      <c r="A136" t="inlineStr">
        <is>
          <t>홍
미</t>
        </is>
      </c>
      <c r="B136" t="inlineStr">
        <is>
          <t xml:space="preserve">홍진미채                  </t>
        </is>
      </c>
      <c r="C136" t="inlineStr">
        <is>
          <t>국내산</t>
        </is>
      </c>
      <c r="D136" t="inlineStr">
        <is>
          <t>붉은색의 굵은 조미오징어채</t>
        </is>
      </c>
      <c r="E136" t="inlineStr">
        <is>
          <t>kg</t>
        </is>
      </c>
      <c r="F136" t="inlineStr">
        <is>
          <t>일시품절</t>
        </is>
      </c>
      <c r="G136" t="inlineStr">
        <is>
          <t>*</t>
        </is>
      </c>
      <c r="H136" t="inlineStr"/>
      <c r="I136" t="inlineStr"/>
      <c r="J136" t="inlineStr">
        <is>
          <t>O</t>
        </is>
      </c>
      <c r="K136" t="inlineStr">
        <is>
          <t>오징어(83.53%), 설탕(6%), 식염(2%) 외</t>
        </is>
      </c>
      <c r="L136" t="inlineStr"/>
    </row>
    <row r="137">
      <c r="A137" t="inlineStr"/>
      <c r="B137" t="inlineStr">
        <is>
          <t xml:space="preserve">홍진미채-수입           </t>
        </is>
      </c>
      <c r="C137" t="inlineStr">
        <is>
          <t>수입산</t>
        </is>
      </c>
      <c r="D137" t="inlineStr">
        <is>
          <t>붉은색의 굵은 조미오징어채</t>
        </is>
      </c>
      <c r="E137" t="inlineStr">
        <is>
          <t>kg</t>
        </is>
      </c>
      <c r="F137" t="n">
        <v>36550</v>
      </c>
      <c r="G137" t="inlineStr">
        <is>
          <t>*</t>
        </is>
      </c>
      <c r="H137" t="inlineStr">
        <is>
          <t>▲</t>
        </is>
      </c>
      <c r="I137" t="inlineStr"/>
      <c r="J137" t="inlineStr">
        <is>
          <t>O</t>
        </is>
      </c>
      <c r="K137" t="inlineStr">
        <is>
          <t>오징어(83.53%), 설탕(6%), 식염(2%) 외</t>
        </is>
      </c>
      <c r="L137" t="inlineStr"/>
    </row>
    <row r="138">
      <c r="A138" t="inlineStr">
        <is>
          <t>홍합</t>
        </is>
      </c>
      <c r="B138" t="inlineStr">
        <is>
          <t>건홍합</t>
        </is>
      </c>
      <c r="C138" t="inlineStr">
        <is>
          <t>국내산</t>
        </is>
      </c>
      <c r="D138" t="inlineStr"/>
      <c r="E138" t="inlineStr">
        <is>
          <t>kg</t>
        </is>
      </c>
      <c r="F138" t="inlineStr">
        <is>
          <t>일시품절</t>
        </is>
      </c>
      <c r="G138" t="inlineStr">
        <is>
          <t>*</t>
        </is>
      </c>
      <c r="H138" t="inlineStr"/>
      <c r="I138" t="inlineStr"/>
      <c r="J138" t="inlineStr"/>
      <c r="K138" t="inlineStr"/>
      <c r="L138" t="inlineStr"/>
    </row>
    <row r="139">
      <c r="A139" t="inlineStr">
        <is>
          <t>○●○● 가루류</t>
        </is>
      </c>
      <c r="B139" t="inlineStr"/>
      <c r="C139" t="inlineStr"/>
      <c r="D139" t="inlineStr"/>
      <c r="E139" t="inlineStr"/>
      <c r="F139" t="inlineStr"/>
      <c r="G139" t="inlineStr"/>
      <c r="H139" t="inlineStr"/>
      <c r="I139" t="inlineStr"/>
      <c r="J139" t="inlineStr"/>
      <c r="K139" t="inlineStr"/>
      <c r="L139" t="inlineStr"/>
    </row>
    <row r="140">
      <c r="A140" t="inlineStr">
        <is>
          <t>구분</t>
        </is>
      </c>
      <c r="B140" t="inlineStr">
        <is>
          <t>제   품   명</t>
        </is>
      </c>
      <c r="C140" t="inlineStr">
        <is>
          <t>원산지</t>
        </is>
      </c>
      <c r="D140" t="inlineStr">
        <is>
          <t>제 품 규 격</t>
        </is>
      </c>
      <c r="E140" t="inlineStr">
        <is>
          <t>단위</t>
        </is>
      </c>
      <c r="F140" t="inlineStr">
        <is>
          <t>단가(원)</t>
        </is>
      </c>
      <c r="G140" t="inlineStr"/>
      <c r="H140" t="inlineStr">
        <is>
          <t>등락</t>
        </is>
      </c>
      <c r="I140" t="inlineStr"/>
      <c r="J140" t="inlineStr">
        <is>
          <t>과세</t>
        </is>
      </c>
      <c r="K140" t="inlineStr">
        <is>
          <t>제품특징 및 용도설명</t>
        </is>
      </c>
      <c r="L140" t="inlineStr">
        <is>
          <t>H</t>
        </is>
      </c>
    </row>
    <row r="141">
      <c r="A141" t="inlineStr"/>
      <c r="B141" t="inlineStr"/>
      <c r="C141" t="inlineStr"/>
      <c r="D141" t="inlineStr"/>
      <c r="E141" t="inlineStr"/>
      <c r="F141" t="inlineStr">
        <is>
          <t>봉,kg</t>
        </is>
      </c>
      <c r="G141" t="inlineStr">
        <is>
          <t>박스</t>
        </is>
      </c>
      <c r="H141" t="inlineStr"/>
      <c r="I141" t="inlineStr"/>
      <c r="J141" t="inlineStr"/>
      <c r="K141" t="inlineStr"/>
      <c r="L141" t="inlineStr"/>
    </row>
    <row r="142">
      <c r="A142" t="inlineStr">
        <is>
          <t>자
연
조
미</t>
        </is>
      </c>
      <c r="B142" t="inlineStr">
        <is>
          <t>멸치가루</t>
        </is>
      </c>
      <c r="C142" t="inlineStr">
        <is>
          <t>국내산</t>
        </is>
      </c>
      <c r="D142" t="inlineStr">
        <is>
          <t>300g(멸치100%)</t>
        </is>
      </c>
      <c r="E142" t="inlineStr">
        <is>
          <t>봉</t>
        </is>
      </c>
      <c r="F142" t="n">
        <v>10100</v>
      </c>
      <c r="G142" t="inlineStr"/>
      <c r="H142" t="inlineStr"/>
      <c r="I142" t="inlineStr"/>
      <c r="J142" t="inlineStr"/>
      <c r="K142" t="inlineStr">
        <is>
          <t>국내산 멸치를 가루 형태로 만든 자연조미료(국,무침)</t>
        </is>
      </c>
      <c r="L142" t="inlineStr"/>
    </row>
    <row r="143">
      <c r="A143" t="inlineStr"/>
      <c r="B143" t="inlineStr">
        <is>
          <t>새우가루</t>
        </is>
      </c>
      <c r="C143" t="inlineStr">
        <is>
          <t>국내산</t>
        </is>
      </c>
      <c r="D143" t="inlineStr">
        <is>
          <t>250g(분홍새우100%)</t>
        </is>
      </c>
      <c r="E143" t="inlineStr">
        <is>
          <t>봉</t>
        </is>
      </c>
      <c r="F143" t="n">
        <v>17300</v>
      </c>
      <c r="G143" t="inlineStr"/>
      <c r="H143" t="inlineStr"/>
      <c r="I143" t="inlineStr"/>
      <c r="J143" t="inlineStr"/>
      <c r="K143" t="inlineStr">
        <is>
          <t>국내산 새우를 가루 형태로 만든 자연조미료(국,무침)</t>
        </is>
      </c>
      <c r="L143" t="inlineStr"/>
    </row>
    <row r="144">
      <c r="A144" t="inlineStr"/>
      <c r="B144" t="inlineStr">
        <is>
          <t>조개가루</t>
        </is>
      </c>
      <c r="C144" t="inlineStr">
        <is>
          <t>국내산</t>
        </is>
      </c>
      <c r="D144" t="inlineStr">
        <is>
          <t>300g</t>
        </is>
      </c>
      <c r="E144" t="inlineStr">
        <is>
          <t>봉</t>
        </is>
      </c>
      <c r="F144" t="inlineStr">
        <is>
          <t>*</t>
        </is>
      </c>
      <c r="G144" t="inlineStr"/>
      <c r="H144" t="inlineStr"/>
      <c r="I144" t="inlineStr"/>
      <c r="J144" t="inlineStr"/>
      <c r="K144" t="inlineStr">
        <is>
          <t>국내산 조개를 가루 형태로  만든 자연조리료(국,무침)</t>
        </is>
      </c>
      <c r="L144" t="inlineStr"/>
    </row>
    <row r="145">
      <c r="A145" t="inlineStr">
        <is>
          <t>○●○● 견과 및 임실류</t>
        </is>
      </c>
      <c r="B145" t="inlineStr"/>
      <c r="C145" t="inlineStr"/>
      <c r="D145" t="inlineStr"/>
      <c r="E145" t="inlineStr"/>
      <c r="F145" t="inlineStr"/>
      <c r="G145" t="inlineStr"/>
      <c r="H145" t="inlineStr"/>
      <c r="I145" t="inlineStr"/>
      <c r="J145" t="inlineStr"/>
      <c r="K145" t="inlineStr"/>
      <c r="L145" t="inlineStr"/>
    </row>
    <row r="146">
      <c r="A146" t="inlineStr">
        <is>
          <t>구분</t>
        </is>
      </c>
      <c r="B146" t="inlineStr">
        <is>
          <t>제   품   명</t>
        </is>
      </c>
      <c r="C146" t="inlineStr">
        <is>
          <t>원산지</t>
        </is>
      </c>
      <c r="D146" t="inlineStr">
        <is>
          <t>제 품 규 격</t>
        </is>
      </c>
      <c r="E146" t="inlineStr">
        <is>
          <t>단위</t>
        </is>
      </c>
      <c r="F146" t="inlineStr">
        <is>
          <t>단가(원)</t>
        </is>
      </c>
      <c r="G146" t="inlineStr"/>
      <c r="H146" t="inlineStr">
        <is>
          <t>등락</t>
        </is>
      </c>
      <c r="I146" t="inlineStr"/>
      <c r="J146" t="inlineStr">
        <is>
          <t>과세</t>
        </is>
      </c>
      <c r="K146" t="inlineStr">
        <is>
          <t>제품특징 및 용도설명</t>
        </is>
      </c>
      <c r="L146" t="inlineStr">
        <is>
          <t>H</t>
        </is>
      </c>
    </row>
    <row r="147">
      <c r="A147" t="inlineStr"/>
      <c r="B147" t="inlineStr"/>
      <c r="C147" t="inlineStr"/>
      <c r="D147" t="inlineStr"/>
      <c r="E147" t="inlineStr"/>
      <c r="F147" t="inlineStr">
        <is>
          <t>봉,kg</t>
        </is>
      </c>
      <c r="G147" t="inlineStr">
        <is>
          <t>박스</t>
        </is>
      </c>
      <c r="H147" t="inlineStr"/>
      <c r="I147" t="inlineStr"/>
      <c r="J147" t="inlineStr"/>
      <c r="K147" t="inlineStr"/>
      <c r="L147" t="inlineStr"/>
    </row>
    <row r="148">
      <c r="A148" t="inlineStr">
        <is>
          <t>견과류믹스</t>
        </is>
      </c>
      <c r="B148" t="inlineStr">
        <is>
          <t>견과류믹스/볶음조리용 1kg/봉</t>
        </is>
      </c>
      <c r="C148" t="inlineStr">
        <is>
          <t>별도표기</t>
        </is>
      </c>
      <c r="D148" t="inlineStr"/>
      <c r="E148" t="inlineStr">
        <is>
          <t>kg</t>
        </is>
      </c>
      <c r="F148" t="n">
        <v>22100</v>
      </c>
      <c r="G148" t="inlineStr">
        <is>
          <t>*</t>
        </is>
      </c>
      <c r="H148" t="inlineStr"/>
      <c r="I148" t="inlineStr"/>
      <c r="J148" t="inlineStr">
        <is>
          <t>O</t>
        </is>
      </c>
      <c r="K148" t="inlineStr">
        <is>
          <t>아몬드(미국28),땅콩반태(중국산38),해바라기씨(미국산8),호박씨(중국산8),깐호두(칠레산18)</t>
        </is>
      </c>
      <c r="L148" t="inlineStr"/>
    </row>
    <row r="149">
      <c r="A149" t="inlineStr"/>
      <c r="B149" t="inlineStr">
        <is>
          <t>견과류믹스/샐러드용 1kg/봉</t>
        </is>
      </c>
      <c r="C149" t="inlineStr">
        <is>
          <t>별도표기</t>
        </is>
      </c>
      <c r="D149" t="inlineStr"/>
      <c r="E149" t="inlineStr">
        <is>
          <t>kg</t>
        </is>
      </c>
      <c r="F149" t="n">
        <v>20400</v>
      </c>
      <c r="G149" t="inlineStr">
        <is>
          <t>*</t>
        </is>
      </c>
      <c r="H149" t="inlineStr"/>
      <c r="I149" t="inlineStr"/>
      <c r="J149" t="inlineStr">
        <is>
          <t>O</t>
        </is>
      </c>
      <c r="K149" t="inlineStr">
        <is>
          <t>아몬드(미국23),땅콩반태(중국산38),해바라기씨(미국산8),호박씨(중국산8),깐호두(칠레산15),건포도(미국산8)</t>
        </is>
      </c>
      <c r="L149" t="inlineStr"/>
    </row>
    <row r="150">
      <c r="A150" t="inlineStr"/>
      <c r="B150" t="inlineStr">
        <is>
          <t>견과류믹스/볶음조리용 500g/봉</t>
        </is>
      </c>
      <c r="C150" t="inlineStr">
        <is>
          <t>별도표기</t>
        </is>
      </c>
      <c r="D150" t="inlineStr"/>
      <c r="E150" t="inlineStr">
        <is>
          <t>봉</t>
        </is>
      </c>
      <c r="F150" t="n">
        <v>12070</v>
      </c>
      <c r="G150" t="inlineStr">
        <is>
          <t>*</t>
        </is>
      </c>
      <c r="H150" t="inlineStr"/>
      <c r="I150" t="inlineStr"/>
      <c r="J150" t="inlineStr">
        <is>
          <t>O</t>
        </is>
      </c>
      <c r="K150" t="inlineStr">
        <is>
          <t>아몬드(미국28),땅콩반태(중국산38),해바라기씨(미국산8),호박씨(중국산8),깐호두(칠레산18)</t>
        </is>
      </c>
      <c r="L150" t="inlineStr"/>
    </row>
    <row r="151">
      <c r="A151" t="inlineStr"/>
      <c r="B151" t="inlineStr">
        <is>
          <t>견과류믹스/샐러드용 500g/봉</t>
        </is>
      </c>
      <c r="C151" t="inlineStr">
        <is>
          <t>별도표기</t>
        </is>
      </c>
      <c r="D151" t="inlineStr"/>
      <c r="E151" t="inlineStr">
        <is>
          <t>봉</t>
        </is>
      </c>
      <c r="F151" t="n">
        <v>11220</v>
      </c>
      <c r="G151" t="inlineStr">
        <is>
          <t>*</t>
        </is>
      </c>
      <c r="H151" t="inlineStr"/>
      <c r="I151" t="inlineStr"/>
      <c r="J151" t="inlineStr">
        <is>
          <t>O</t>
        </is>
      </c>
      <c r="K151" t="inlineStr">
        <is>
          <t>아몬드(미국23),땅콩반태(중국산38),해바라기씨(미국산8),호박씨(중국산8),깐호두(칠레산15),건포도(미국산8)</t>
        </is>
      </c>
      <c r="L151" t="inlineStr"/>
    </row>
    <row r="152">
      <c r="A152" t="inlineStr">
        <is>
          <t>아몬드</t>
        </is>
      </c>
      <c r="B152" t="inlineStr">
        <is>
          <t>아몬드(생)</t>
        </is>
      </c>
      <c r="C152" t="inlineStr">
        <is>
          <t>미국산</t>
        </is>
      </c>
      <c r="D152" t="inlineStr">
        <is>
          <t xml:space="preserve"> 생 아몬드, 무가미</t>
        </is>
      </c>
      <c r="E152" t="inlineStr">
        <is>
          <t>kg</t>
        </is>
      </c>
      <c r="F152" t="n">
        <v>22100</v>
      </c>
      <c r="G152" t="inlineStr">
        <is>
          <t>*</t>
        </is>
      </c>
      <c r="H152" t="inlineStr"/>
      <c r="I152" t="inlineStr"/>
      <c r="J152" t="inlineStr"/>
      <c r="K152" t="inlineStr">
        <is>
          <t>생 아몬드, 무가미</t>
        </is>
      </c>
      <c r="L152" t="inlineStr"/>
    </row>
    <row r="153">
      <c r="A153" t="inlineStr"/>
      <c r="B153" t="inlineStr">
        <is>
          <t>아몬드(생슬라이스)</t>
        </is>
      </c>
      <c r="C153" t="inlineStr">
        <is>
          <t>미국산</t>
        </is>
      </c>
      <c r="D153" t="inlineStr">
        <is>
          <t xml:space="preserve"> 생 아몬드, 무가미, 슬라이스</t>
        </is>
      </c>
      <c r="E153" t="inlineStr">
        <is>
          <t>kg</t>
        </is>
      </c>
      <c r="F153" t="n">
        <v>21930</v>
      </c>
      <c r="G153" t="inlineStr">
        <is>
          <t>*</t>
        </is>
      </c>
      <c r="H153" t="inlineStr"/>
      <c r="I153" t="inlineStr"/>
      <c r="J153" t="inlineStr"/>
      <c r="K153" t="inlineStr">
        <is>
          <t>생 아몬드, 무가미, 슬라이스</t>
        </is>
      </c>
      <c r="L153" t="inlineStr"/>
    </row>
    <row r="154">
      <c r="A154" t="inlineStr"/>
      <c r="B154" t="inlineStr">
        <is>
          <t>아몬드(볶음)</t>
        </is>
      </c>
      <c r="C154" t="inlineStr">
        <is>
          <t>미국산</t>
        </is>
      </c>
      <c r="D154" t="inlineStr">
        <is>
          <t xml:space="preserve"> 볶은 아몬드, 무가미</t>
        </is>
      </c>
      <c r="E154" t="inlineStr">
        <is>
          <t>kg</t>
        </is>
      </c>
      <c r="F154" t="n">
        <v>22100</v>
      </c>
      <c r="G154" t="inlineStr">
        <is>
          <t>*</t>
        </is>
      </c>
      <c r="H154" t="inlineStr"/>
      <c r="I154" t="inlineStr"/>
      <c r="J154" t="inlineStr"/>
      <c r="K154" t="inlineStr">
        <is>
          <t>볶은 아몬드, 무가미</t>
        </is>
      </c>
      <c r="L154" t="inlineStr"/>
    </row>
    <row r="155">
      <c r="A155" t="inlineStr">
        <is>
          <t>견
과
류</t>
        </is>
      </c>
      <c r="B155" t="inlineStr">
        <is>
          <t>깐은행</t>
        </is>
      </c>
      <c r="C155" t="inlineStr">
        <is>
          <t>국내산</t>
        </is>
      </c>
      <c r="D155" t="inlineStr"/>
      <c r="E155" t="inlineStr">
        <is>
          <t>kg</t>
        </is>
      </c>
      <c r="F155" t="inlineStr">
        <is>
          <t>일시품절</t>
        </is>
      </c>
      <c r="G155" t="inlineStr">
        <is>
          <t>*</t>
        </is>
      </c>
      <c r="H155" t="inlineStr"/>
      <c r="I155" t="inlineStr"/>
      <c r="J155" t="inlineStr"/>
      <c r="K155" t="inlineStr"/>
      <c r="L155" t="inlineStr"/>
    </row>
    <row r="156">
      <c r="A156" t="inlineStr"/>
      <c r="B156" t="inlineStr">
        <is>
          <t>해바라기씨</t>
        </is>
      </c>
      <c r="C156" t="inlineStr">
        <is>
          <t>중국산</t>
        </is>
      </c>
      <c r="D156" t="inlineStr"/>
      <c r="E156" t="inlineStr">
        <is>
          <t>kg</t>
        </is>
      </c>
      <c r="F156" t="n">
        <v>9860</v>
      </c>
      <c r="G156" t="inlineStr">
        <is>
          <t>*</t>
        </is>
      </c>
      <c r="H156" t="inlineStr"/>
      <c r="I156" t="inlineStr"/>
      <c r="J156" t="inlineStr"/>
      <c r="K156" t="inlineStr"/>
      <c r="L156" t="inlineStr"/>
    </row>
    <row r="157">
      <c r="A157" t="inlineStr"/>
      <c r="B157" t="inlineStr">
        <is>
          <t>깐호두(1/4테)</t>
        </is>
      </c>
      <c r="C157" t="inlineStr">
        <is>
          <t>미국산</t>
        </is>
      </c>
      <c r="D157" t="inlineStr"/>
      <c r="E157" t="inlineStr">
        <is>
          <t>kg</t>
        </is>
      </c>
      <c r="F157" t="n">
        <v>22100</v>
      </c>
      <c r="G157" t="inlineStr">
        <is>
          <t>*</t>
        </is>
      </c>
      <c r="H157" t="inlineStr"/>
      <c r="I157" t="inlineStr"/>
      <c r="J157" t="inlineStr"/>
      <c r="K157" t="inlineStr"/>
      <c r="L157" t="inlineStr"/>
    </row>
    <row r="158">
      <c r="A158" t="inlineStr"/>
      <c r="B158" t="inlineStr">
        <is>
          <t>호박씨</t>
        </is>
      </c>
      <c r="C158" t="inlineStr">
        <is>
          <t>중국산</t>
        </is>
      </c>
      <c r="D158" t="inlineStr"/>
      <c r="E158" t="inlineStr">
        <is>
          <t>kg</t>
        </is>
      </c>
      <c r="F158" t="n">
        <v>16150</v>
      </c>
      <c r="G158" t="inlineStr">
        <is>
          <t>*</t>
        </is>
      </c>
      <c r="H158" t="inlineStr"/>
      <c r="I158" t="inlineStr"/>
      <c r="J158" t="inlineStr"/>
      <c r="K158" t="inlineStr"/>
      <c r="L158" t="inlineStr"/>
    </row>
    <row r="159">
      <c r="A159" t="inlineStr"/>
      <c r="B159" t="inlineStr">
        <is>
          <t>건포도</t>
        </is>
      </c>
      <c r="C159" t="inlineStr">
        <is>
          <t>미국산</t>
        </is>
      </c>
      <c r="D159" t="inlineStr"/>
      <c r="E159" t="inlineStr">
        <is>
          <t>kg</t>
        </is>
      </c>
      <c r="F159" t="n">
        <v>14960</v>
      </c>
      <c r="G159" t="inlineStr">
        <is>
          <t>*</t>
        </is>
      </c>
      <c r="H159" t="inlineStr"/>
      <c r="I159" t="inlineStr"/>
      <c r="J159" t="inlineStr">
        <is>
          <t>O</t>
        </is>
      </c>
      <c r="K159" t="inlineStr"/>
      <c r="L159" t="inlineStr"/>
    </row>
    <row r="160">
      <c r="A160" t="inlineStr"/>
      <c r="B160" t="inlineStr">
        <is>
          <t>캐슈넛</t>
        </is>
      </c>
      <c r="C160" t="inlineStr">
        <is>
          <t>인도산</t>
        </is>
      </c>
      <c r="D160" t="inlineStr"/>
      <c r="E160" t="inlineStr">
        <is>
          <t>kg</t>
        </is>
      </c>
      <c r="F160" t="n">
        <v>30090</v>
      </c>
      <c r="G160" t="inlineStr">
        <is>
          <t>*</t>
        </is>
      </c>
      <c r="H160" t="inlineStr"/>
      <c r="I160" t="inlineStr"/>
      <c r="J160" t="inlineStr"/>
      <c r="K160" t="inlineStr"/>
      <c r="L160" t="inlineStr"/>
    </row>
    <row r="161">
      <c r="A161" t="inlineStr">
        <is>
          <t>◆ 본 단가표에 수록된 제품의 원산지 및 중량과 크기는 원료수급 및 제조공정에 따라 실제 제품과 약간의 차이가 있을 수 있습니다.</t>
        </is>
      </c>
      <c r="B161" t="inlineStr"/>
      <c r="C161" t="inlineStr"/>
      <c r="D161" t="inlineStr"/>
      <c r="E161" t="inlineStr"/>
      <c r="F161" t="inlineStr"/>
      <c r="G161" t="inlineStr"/>
      <c r="H161" t="inlineStr"/>
      <c r="I161" t="inlineStr"/>
      <c r="J161" t="inlineStr"/>
      <c r="K161" t="inlineStr"/>
      <c r="L161" t="inlineStr"/>
    </row>
  </sheetData>
  <hyperlinks>
    <hyperlink ref="A2" r:id="rId1"/>
  </hyperlinks>
  <pageMargins left="0.75" right="0.75" top="1" bottom="1" header="0.5" footer="0.5"/>
</worksheet>
</file>

<file path=xl/worksheets/sheet32.xml><?xml version="1.0" encoding="utf-8"?>
<worksheet xmlns:r="http://schemas.openxmlformats.org/officeDocument/2006/relationships" xmlns="http://schemas.openxmlformats.org/spreadsheetml/2006/main">
  <sheetPr>
    <outlinePr summaryBelow="1" summaryRight="1"/>
    <pageSetUpPr/>
  </sheetPr>
  <dimension ref="A1:M296"/>
  <sheetViews>
    <sheetView workbookViewId="0">
      <selection activeCell="A1" sqref="A1"/>
    </sheetView>
  </sheetViews>
  <sheetFormatPr baseColWidth="8" defaultRowHeight="15"/>
  <sheetData>
    <row r="1">
      <c r="A1" t="inlineStr">
        <is>
          <t>5834_코리아유통_주씨박스+2024년+06월+단가표★.xls</t>
        </is>
      </c>
    </row>
    <row r="2">
      <c r="A2" t="inlineStr">
        <is>
          <t>https://school062.com/bbs/board.php?bo_table=product_02&amp;wr_id=5834</t>
        </is>
      </c>
    </row>
    <row r="3">
      <c r="A3" s="1" t="inlineStr"/>
      <c r="B3" s="1" t="inlineStr">
        <is>
          <t>2024년 06월 씨박스 단가표</t>
        </is>
      </c>
      <c r="C3" s="1" t="inlineStr"/>
      <c r="D3" s="1" t="inlineStr"/>
      <c r="E3" s="1" t="inlineStr"/>
      <c r="F3" s="1" t="inlineStr"/>
      <c r="G3" s="1" t="inlineStr"/>
      <c r="H3" s="1" t="inlineStr"/>
      <c r="I3" s="1" t="inlineStr"/>
      <c r="J3" s="1" t="inlineStr"/>
      <c r="K3" s="1" t="inlineStr"/>
      <c r="L3" s="1" t="inlineStr"/>
      <c r="M3" s="1" t="inlineStr"/>
    </row>
    <row r="4">
      <c r="A4" t="inlineStr">
        <is>
          <t>○●○● 어류 전처리 제품</t>
        </is>
      </c>
      <c r="B4" t="inlineStr"/>
      <c r="C4" t="inlineStr"/>
      <c r="D4" t="inlineStr"/>
      <c r="E4" t="inlineStr"/>
      <c r="F4" t="inlineStr"/>
      <c r="G4" t="inlineStr"/>
      <c r="H4" t="inlineStr"/>
      <c r="I4" t="inlineStr"/>
      <c r="J4" t="inlineStr"/>
      <c r="K4" t="inlineStr"/>
      <c r="L4" t="inlineStr"/>
      <c r="M4" t="inlineStr"/>
    </row>
    <row r="5">
      <c r="A5" t="inlineStr">
        <is>
          <t>어종</t>
        </is>
      </c>
      <c r="B5" t="inlineStr">
        <is>
          <t>제   품   명</t>
        </is>
      </c>
      <c r="C5" t="inlineStr">
        <is>
          <t>원산지</t>
        </is>
      </c>
      <c r="D5" t="inlineStr">
        <is>
          <t>제 품 규 격</t>
        </is>
      </c>
      <c r="E5" t="inlineStr">
        <is>
          <t>단위</t>
        </is>
      </c>
      <c r="F5" t="inlineStr">
        <is>
          <t>단가(원)</t>
        </is>
      </c>
      <c r="G5" t="inlineStr"/>
      <c r="H5" t="inlineStr">
        <is>
          <t>등 락</t>
        </is>
      </c>
      <c r="I5" t="inlineStr"/>
      <c r="J5" t="inlineStr">
        <is>
          <t>과세</t>
        </is>
      </c>
      <c r="K5" t="inlineStr">
        <is>
          <t>제품특징 및 용도설명</t>
        </is>
      </c>
      <c r="L5" t="inlineStr">
        <is>
          <t>HACCP</t>
        </is>
      </c>
      <c r="M5" t="inlineStr"/>
    </row>
    <row r="6">
      <c r="A6" t="inlineStr"/>
      <c r="B6" t="inlineStr"/>
      <c r="C6" t="inlineStr"/>
      <c r="D6" t="inlineStr"/>
      <c r="E6" t="inlineStr"/>
      <c r="F6" t="inlineStr">
        <is>
          <t>냉동</t>
        </is>
      </c>
      <c r="G6" t="inlineStr">
        <is>
          <t>냉장</t>
        </is>
      </c>
      <c r="H6" t="inlineStr"/>
      <c r="I6" t="inlineStr"/>
      <c r="J6" t="inlineStr"/>
      <c r="K6" t="inlineStr"/>
      <c r="L6" t="inlineStr"/>
      <c r="M6" t="inlineStr"/>
    </row>
    <row r="7">
      <c r="A7" t="inlineStr">
        <is>
          <t>가시없는 순살생선
(PBO순살생선)</t>
        </is>
      </c>
      <c r="B7" t="inlineStr">
        <is>
          <t>가자미포(유피)(가시제거99%)</t>
        </is>
      </c>
      <c r="C7" t="inlineStr">
        <is>
          <t>미국산</t>
        </is>
      </c>
      <c r="D7" t="inlineStr">
        <is>
          <t>구이용,±30g~±80g</t>
        </is>
      </c>
      <c r="E7" t="inlineStr">
        <is>
          <t>kg</t>
        </is>
      </c>
      <c r="F7" t="n">
        <v>16320</v>
      </c>
      <c r="G7" t="inlineStr"/>
      <c r="H7" t="inlineStr"/>
      <c r="I7" t="inlineStr"/>
      <c r="J7" t="inlineStr"/>
      <c r="K7" t="inlineStr">
        <is>
          <t>[특징] 가자미순살 99%가시제거 제품
[용도] 구이용</t>
        </is>
      </c>
      <c r="L7" t="inlineStr">
        <is>
          <t>H</t>
        </is>
      </c>
      <c r="M7" t="inlineStr"/>
    </row>
    <row r="8">
      <c r="A8" t="inlineStr"/>
      <c r="B8" t="inlineStr"/>
      <c r="C8" t="inlineStr"/>
      <c r="D8" t="inlineStr">
        <is>
          <t>슬라이스, 30~40g,40~50g</t>
        </is>
      </c>
      <c r="E8" t="inlineStr">
        <is>
          <t>kg</t>
        </is>
      </c>
      <c r="F8" t="n">
        <v>16640</v>
      </c>
      <c r="G8" t="inlineStr"/>
      <c r="H8" t="inlineStr"/>
      <c r="I8" t="inlineStr"/>
      <c r="J8" t="inlineStr"/>
      <c r="K8" t="inlineStr">
        <is>
          <t>[특징] 가자미순살 99%가시제거 제품
[용도] 구이용/커틀렛용/전용</t>
        </is>
      </c>
      <c r="L8" t="inlineStr">
        <is>
          <t>H</t>
        </is>
      </c>
      <c r="M8" t="inlineStr"/>
    </row>
    <row r="9">
      <c r="A9" t="inlineStr"/>
      <c r="B9" t="inlineStr"/>
      <c r="C9" t="inlineStr"/>
      <c r="D9" t="inlineStr">
        <is>
          <t>강정용,3cm*3cm(±15~20g/개)</t>
        </is>
      </c>
      <c r="E9" t="inlineStr">
        <is>
          <t>kg</t>
        </is>
      </c>
      <c r="F9" t="n">
        <v>16640</v>
      </c>
      <c r="G9" t="inlineStr"/>
      <c r="H9" t="inlineStr"/>
      <c r="I9" t="inlineStr"/>
      <c r="J9" t="inlineStr"/>
      <c r="K9" t="inlineStr">
        <is>
          <t>[특징] 가자미순살 99%가시제거 제품
[용도] 강정용/튀김용</t>
        </is>
      </c>
      <c r="L9" t="inlineStr">
        <is>
          <t>H</t>
        </is>
      </c>
      <c r="M9" t="inlineStr"/>
    </row>
    <row r="10">
      <c r="A10" t="inlineStr"/>
      <c r="B10" t="inlineStr">
        <is>
          <t>고등어포(가시제거99%)</t>
        </is>
      </c>
      <c r="C10" t="inlineStr">
        <is>
          <t>국내산</t>
        </is>
      </c>
      <c r="D10" t="inlineStr">
        <is>
          <t>±30g~±80g</t>
        </is>
      </c>
      <c r="E10" t="inlineStr">
        <is>
          <t>kg</t>
        </is>
      </c>
      <c r="F10" t="n">
        <v>19040</v>
      </c>
      <c r="G10" t="inlineStr"/>
      <c r="H10" t="inlineStr"/>
      <c r="I10" t="inlineStr"/>
      <c r="J10" t="inlineStr"/>
      <c r="K10" t="inlineStr">
        <is>
          <t>[특징] 고등어순살99%가시제거 제품
[용도] 구이용,튀김용,조림용</t>
        </is>
      </c>
      <c r="L10" t="inlineStr">
        <is>
          <t>H</t>
        </is>
      </c>
      <c r="M10" t="inlineStr"/>
    </row>
    <row r="11">
      <c r="A11" t="inlineStr"/>
      <c r="B11" t="inlineStr">
        <is>
          <t>삼치포(가시제거99%)</t>
        </is>
      </c>
      <c r="C11" t="inlineStr">
        <is>
          <t>국내산</t>
        </is>
      </c>
      <c r="D11" t="inlineStr">
        <is>
          <t>±30g~±80g</t>
        </is>
      </c>
      <c r="E11" t="inlineStr">
        <is>
          <t>kg</t>
        </is>
      </c>
      <c r="F11" t="n">
        <v>20000</v>
      </c>
      <c r="G11" t="inlineStr"/>
      <c r="H11" t="inlineStr"/>
      <c r="I11" t="inlineStr"/>
      <c r="J11" t="inlineStr"/>
      <c r="K11" t="inlineStr">
        <is>
          <t>[특징] 삼치순살99%가시제거 제품
[용도] 구이용,튀김용,조림용</t>
        </is>
      </c>
      <c r="L11" t="inlineStr">
        <is>
          <t>H</t>
        </is>
      </c>
      <c r="M11" t="inlineStr"/>
    </row>
    <row r="12">
      <c r="A12" t="inlineStr"/>
      <c r="B12" t="inlineStr">
        <is>
          <t>임연수어포(가시제거99%)</t>
        </is>
      </c>
      <c r="C12" t="inlineStr">
        <is>
          <t>러시아/미국산</t>
        </is>
      </c>
      <c r="D12" t="inlineStr">
        <is>
          <t>±30g~±80g</t>
        </is>
      </c>
      <c r="E12" t="inlineStr">
        <is>
          <t>kg</t>
        </is>
      </c>
      <c r="F12" t="n">
        <v>21120</v>
      </c>
      <c r="G12" t="inlineStr"/>
      <c r="H12" t="inlineStr"/>
      <c r="I12" t="inlineStr"/>
      <c r="J12" t="inlineStr"/>
      <c r="K12" t="inlineStr">
        <is>
          <t>[특징] 임연수순살99%가시제거 제품
[용도] 구이용,튀김용,조림용</t>
        </is>
      </c>
      <c r="L12" t="inlineStr">
        <is>
          <t>H</t>
        </is>
      </c>
      <c r="M12" t="inlineStr"/>
    </row>
    <row r="13">
      <c r="A13" t="inlineStr"/>
      <c r="B13" t="inlineStr">
        <is>
          <t>코다리포(가시제거99%)</t>
        </is>
      </c>
      <c r="C13" t="inlineStr">
        <is>
          <t>러시아</t>
        </is>
      </c>
      <c r="D13" t="inlineStr">
        <is>
          <t>±30g~±80g</t>
        </is>
      </c>
      <c r="E13" t="inlineStr">
        <is>
          <t>kg</t>
        </is>
      </c>
      <c r="F13" t="n">
        <v>14080</v>
      </c>
      <c r="G13" t="inlineStr"/>
      <c r="H13" t="inlineStr"/>
      <c r="I13" t="inlineStr"/>
      <c r="J13" t="inlineStr"/>
      <c r="K13" t="inlineStr">
        <is>
          <t>[특징] 코다리순살99%가시제거 제품
[용도] 구이용,튀김용,조림용</t>
        </is>
      </c>
      <c r="L13" t="inlineStr">
        <is>
          <t>H</t>
        </is>
      </c>
      <c r="M13" t="inlineStr"/>
    </row>
    <row r="14">
      <c r="A14" t="inlineStr"/>
      <c r="B14" t="inlineStr"/>
      <c r="C14" t="inlineStr"/>
      <c r="D14" t="inlineStr">
        <is>
          <t>강정용,3cm*3cm(±15~20g/개)</t>
        </is>
      </c>
      <c r="E14" t="inlineStr">
        <is>
          <t>kg</t>
        </is>
      </c>
      <c r="F14" t="n">
        <v>14240</v>
      </c>
      <c r="G14" t="inlineStr"/>
      <c r="H14" t="inlineStr"/>
      <c r="I14" t="inlineStr"/>
      <c r="J14" t="inlineStr"/>
      <c r="K14" t="inlineStr">
        <is>
          <t>[특징] 코다리순살99%가시제거 제품
[용도] 강정용,튀김용, 국용</t>
        </is>
      </c>
      <c r="L14" t="inlineStr">
        <is>
          <t>H</t>
        </is>
      </c>
      <c r="M14" t="inlineStr"/>
    </row>
    <row r="15">
      <c r="A15" t="inlineStr">
        <is>
          <t>가
자
미</t>
        </is>
      </c>
      <c r="B15" t="inlineStr">
        <is>
          <t>가지미토막(지느러미제거)</t>
        </is>
      </c>
      <c r="C15" t="inlineStr">
        <is>
          <t>러시아/미국산</t>
        </is>
      </c>
      <c r="D15" t="inlineStr">
        <is>
          <t>±40g~±80g</t>
        </is>
      </c>
      <c r="E15" t="inlineStr">
        <is>
          <t>kg</t>
        </is>
      </c>
      <c r="F15" t="n">
        <v>8320</v>
      </c>
      <c r="G15" t="n">
        <v>10540</v>
      </c>
      <c r="H15" t="inlineStr"/>
      <c r="I15" t="inlineStr"/>
      <c r="J15" t="inlineStr"/>
      <c r="K15" t="inlineStr">
        <is>
          <t>[특징] 두절,꼬리,내장,지느러미 제거 후 절단 수입가자미100%
[용도] 구이/,조림/튀김용</t>
        </is>
      </c>
      <c r="L15" t="inlineStr"/>
      <c r="M15" t="inlineStr"/>
    </row>
    <row r="16">
      <c r="A16" t="inlineStr"/>
      <c r="B16" t="inlineStr">
        <is>
          <t>가자미포(유피)</t>
        </is>
      </c>
      <c r="C16" t="inlineStr">
        <is>
          <t>러시아/미국산</t>
        </is>
      </c>
      <c r="D16" t="inlineStr">
        <is>
          <t>±30g~±70g</t>
        </is>
      </c>
      <c r="E16" t="inlineStr">
        <is>
          <t>kg</t>
        </is>
      </c>
      <c r="F16" t="n">
        <v>12800</v>
      </c>
      <c r="G16" t="inlineStr">
        <is>
          <t>*</t>
        </is>
      </c>
      <c r="H16" t="inlineStr"/>
      <c r="I16" t="inlineStr"/>
      <c r="J16" t="inlineStr"/>
      <c r="K16" t="inlineStr">
        <is>
          <t>[특징] 가자미순살 100%
[용도] 구이용 ※주의:오븐조리시 기름이빠져줄어들수있습니다.</t>
        </is>
      </c>
      <c r="L16" t="inlineStr"/>
      <c r="M16" t="inlineStr"/>
    </row>
    <row r="17">
      <c r="A17" t="inlineStr"/>
      <c r="B17" t="inlineStr">
        <is>
          <t>가자미포(유피)-슬라이스</t>
        </is>
      </c>
      <c r="C17" t="inlineStr"/>
      <c r="D17" t="inlineStr">
        <is>
          <t>±30~40g,±40~50g</t>
        </is>
      </c>
      <c r="E17" t="inlineStr">
        <is>
          <t>kg</t>
        </is>
      </c>
      <c r="F17" t="n">
        <v>13280</v>
      </c>
      <c r="G17" t="inlineStr">
        <is>
          <t>*</t>
        </is>
      </c>
      <c r="H17" t="inlineStr"/>
      <c r="I17" t="inlineStr"/>
      <c r="J17" t="inlineStr"/>
      <c r="K17" t="inlineStr">
        <is>
          <t>[특징] 가자미순살 100%
[용도] 전,커틀렛용으로 슬라이스 절단함</t>
        </is>
      </c>
      <c r="L17" t="inlineStr"/>
      <c r="M17" t="inlineStr"/>
    </row>
    <row r="18">
      <c r="A18" t="inlineStr"/>
      <c r="B18" t="inlineStr">
        <is>
          <t>가자미포(유피)-강정</t>
        </is>
      </c>
      <c r="C18" t="inlineStr"/>
      <c r="D18" t="inlineStr">
        <is>
          <t>3cm*3cm
(±15~20g/개)</t>
        </is>
      </c>
      <c r="E18" t="inlineStr">
        <is>
          <t>kg</t>
        </is>
      </c>
      <c r="F18" t="n">
        <v>13280</v>
      </c>
      <c r="G18" t="inlineStr">
        <is>
          <t>*</t>
        </is>
      </c>
      <c r="H18" t="inlineStr"/>
      <c r="I18" t="inlineStr"/>
      <c r="J18" t="inlineStr"/>
      <c r="K18" t="inlineStr">
        <is>
          <t>[특징] 첨치가자미순살 100%,두께가 두꺼움
[용도] 강정용으로 깍둑썰기</t>
        </is>
      </c>
      <c r="L18" t="inlineStr"/>
      <c r="M18" t="inlineStr"/>
    </row>
    <row r="19">
      <c r="A19" t="inlineStr"/>
      <c r="B19" t="inlineStr">
        <is>
          <t>가자미포(탈피)</t>
        </is>
      </c>
      <c r="C19" t="inlineStr">
        <is>
          <t>러시아/미국산</t>
        </is>
      </c>
      <c r="D19" t="inlineStr">
        <is>
          <t>±30/40/50g</t>
        </is>
      </c>
      <c r="E19" t="inlineStr">
        <is>
          <t>kg</t>
        </is>
      </c>
      <c r="F19" t="n">
        <v>15360</v>
      </c>
      <c r="G19" t="inlineStr">
        <is>
          <t>*</t>
        </is>
      </c>
      <c r="H19" t="inlineStr"/>
      <c r="I19" t="inlineStr"/>
      <c r="J19" t="inlineStr"/>
      <c r="K19" t="inlineStr">
        <is>
          <t>[특징] 첨치가자미순살 100%
[용도] 전용/생선까스용</t>
        </is>
      </c>
      <c r="L19" t="inlineStr"/>
      <c r="M19" t="inlineStr"/>
    </row>
    <row r="20">
      <c r="A20" t="inlineStr"/>
      <c r="B20" t="inlineStr">
        <is>
          <t>가자미토막(국내산)</t>
        </is>
      </c>
      <c r="C20" t="inlineStr">
        <is>
          <t>국내산</t>
        </is>
      </c>
      <c r="D20" t="inlineStr">
        <is>
          <t>±30/40/50/60/70g</t>
        </is>
      </c>
      <c r="E20" t="inlineStr">
        <is>
          <t>kg</t>
        </is>
      </c>
      <c r="F20" t="n">
        <v>11200</v>
      </c>
      <c r="G20" t="n">
        <v>13600</v>
      </c>
      <c r="H20" t="inlineStr"/>
      <c r="I20" t="inlineStr"/>
      <c r="J20" t="inlineStr"/>
      <c r="K20" t="inlineStr">
        <is>
          <t>[특징] 두절,꼬리,내장제거 후 절단 국산가자미100%
[용도] 구이/,조림/튀김용</t>
        </is>
      </c>
      <c r="L20" t="inlineStr">
        <is>
          <t>H</t>
        </is>
      </c>
      <c r="M20" t="inlineStr"/>
    </row>
    <row r="21">
      <c r="A21" t="inlineStr"/>
      <c r="B21" t="inlineStr">
        <is>
          <t>살짝말린 가자미토막(국내산)</t>
        </is>
      </c>
      <c r="C21" t="inlineStr">
        <is>
          <t>국내산</t>
        </is>
      </c>
      <c r="D21" t="inlineStr">
        <is>
          <t>40~60g(50±10g)
60~80g(70±10g)</t>
        </is>
      </c>
      <c r="E21" t="inlineStr">
        <is>
          <t>kg</t>
        </is>
      </c>
      <c r="F21" t="n">
        <v>12800</v>
      </c>
      <c r="G21" t="inlineStr">
        <is>
          <t>*</t>
        </is>
      </c>
      <c r="H21" t="inlineStr"/>
      <c r="I21" t="inlineStr"/>
      <c r="J21" t="inlineStr"/>
      <c r="K21" t="inlineStr">
        <is>
          <t>[특징] 국산두절가자미를 살짝말린 제품
[용도] 구이/조림/튀김용</t>
        </is>
      </c>
      <c r="L21" t="inlineStr">
        <is>
          <t>H</t>
        </is>
      </c>
      <c r="M21" t="inlineStr"/>
    </row>
    <row r="22">
      <c r="A22" t="inlineStr">
        <is>
          <t>갈
치</t>
        </is>
      </c>
      <c r="B22" t="inlineStr">
        <is>
          <t>갈치토막</t>
        </is>
      </c>
      <c r="C22" t="inlineStr">
        <is>
          <t>모로코</t>
        </is>
      </c>
      <c r="D22" t="inlineStr">
        <is>
          <t>±40g~±100g</t>
        </is>
      </c>
      <c r="E22" t="inlineStr">
        <is>
          <t>kg</t>
        </is>
      </c>
      <c r="F22" t="n">
        <v>10400</v>
      </c>
      <c r="G22" t="n">
        <v>12750</v>
      </c>
      <c r="H22" t="inlineStr"/>
      <c r="I22" t="inlineStr"/>
      <c r="J22" t="inlineStr"/>
      <c r="K22" t="inlineStr">
        <is>
          <t>[특징] 머리,꼬리,내장제거 후 절단 갈치100%
[용도] 구이/조림/튀김용</t>
        </is>
      </c>
      <c r="L22" t="inlineStr">
        <is>
          <t>H</t>
        </is>
      </c>
      <c r="M22" t="inlineStr"/>
    </row>
    <row r="23">
      <c r="A23" t="inlineStr"/>
      <c r="B23" t="inlineStr"/>
      <c r="C23" t="inlineStr">
        <is>
          <t>세네갈</t>
        </is>
      </c>
      <c r="D23" t="inlineStr">
        <is>
          <t>±30g~±100g</t>
        </is>
      </c>
      <c r="E23" t="inlineStr">
        <is>
          <t>kg</t>
        </is>
      </c>
      <c r="F23" t="n">
        <v>15520</v>
      </c>
      <c r="G23" t="n">
        <v>18190</v>
      </c>
      <c r="H23" t="inlineStr"/>
      <c r="I23" t="inlineStr"/>
      <c r="J23" t="inlineStr"/>
      <c r="K23" t="inlineStr">
        <is>
          <t>[특징] 머리,꼬리,내장제거 후 절단 갈치100%
[용도] 구이/조림/튀김용</t>
        </is>
      </c>
      <c r="L23" t="inlineStr">
        <is>
          <t>H</t>
        </is>
      </c>
      <c r="M23" t="inlineStr"/>
    </row>
    <row r="24">
      <c r="A24" t="inlineStr"/>
      <c r="B24" t="inlineStr"/>
      <c r="C24" t="inlineStr">
        <is>
          <t>수입산
(소말리아)</t>
        </is>
      </c>
      <c r="D24" t="inlineStr">
        <is>
          <t>±40g~±100g</t>
        </is>
      </c>
      <c r="E24" t="inlineStr">
        <is>
          <t>kg</t>
        </is>
      </c>
      <c r="F24" t="inlineStr">
        <is>
          <t>*</t>
        </is>
      </c>
      <c r="G24" t="inlineStr">
        <is>
          <t>*</t>
        </is>
      </c>
      <c r="H24" t="inlineStr"/>
      <c r="I24" t="inlineStr"/>
      <c r="J24" t="inlineStr"/>
      <c r="K24" t="inlineStr">
        <is>
          <t>[특징] 머리,꼬리,내장제거 후 절단 갈치100%
[용도] 구이/조림/튀김용</t>
        </is>
      </c>
      <c r="L24" t="inlineStr">
        <is>
          <t>H</t>
        </is>
      </c>
      <c r="M24" t="inlineStr"/>
    </row>
    <row r="25">
      <c r="A25" t="inlineStr"/>
      <c r="B25" t="inlineStr">
        <is>
          <t>갈치토막(국내산)-중</t>
        </is>
      </c>
      <c r="C25" t="inlineStr">
        <is>
          <t>국내산</t>
        </is>
      </c>
      <c r="D25" t="inlineStr">
        <is>
          <t>±30/40/50g</t>
        </is>
      </c>
      <c r="E25" t="inlineStr">
        <is>
          <t>kg</t>
        </is>
      </c>
      <c r="F25" t="n">
        <v>14800</v>
      </c>
      <c r="G25" t="n">
        <v>17000</v>
      </c>
      <c r="H25" t="inlineStr"/>
      <c r="I25" t="inlineStr"/>
      <c r="J25" t="inlineStr"/>
      <c r="K25" t="inlineStr">
        <is>
          <t>[특징] 연근해 갈치100%
[용도] 구이/조림/튀김용-오븐구이가능</t>
        </is>
      </c>
      <c r="L25" t="inlineStr">
        <is>
          <t>H</t>
        </is>
      </c>
      <c r="M25" t="inlineStr"/>
    </row>
    <row r="26">
      <c r="A26" t="inlineStr"/>
      <c r="B26" t="inlineStr">
        <is>
          <t>갈치토막(국내산)-대</t>
        </is>
      </c>
      <c r="C26" t="inlineStr">
        <is>
          <t>국내산</t>
        </is>
      </c>
      <c r="D26" t="inlineStr">
        <is>
          <t>±40g~±70g</t>
        </is>
      </c>
      <c r="E26" t="inlineStr">
        <is>
          <t>kg</t>
        </is>
      </c>
      <c r="F26" t="n">
        <v>23840</v>
      </c>
      <c r="G26" t="n">
        <v>27030</v>
      </c>
      <c r="H26" t="inlineStr"/>
      <c r="I26" t="inlineStr"/>
      <c r="J26" t="inlineStr"/>
      <c r="K26" t="inlineStr">
        <is>
          <t>[특징] 연근해 선망 갈치100%
[용도] 구이/조림/튀김용-오븐구이가능</t>
        </is>
      </c>
      <c r="L26" t="inlineStr">
        <is>
          <t>H</t>
        </is>
      </c>
      <c r="M26" t="inlineStr"/>
    </row>
    <row r="27">
      <c r="A27" t="inlineStr"/>
      <c r="B27" t="inlineStr">
        <is>
          <t>제주 낚시은갈치토막(국내산)-중</t>
        </is>
      </c>
      <c r="C27" t="inlineStr">
        <is>
          <t>국내산
(제주도)</t>
        </is>
      </c>
      <c r="D27" t="inlineStr">
        <is>
          <t>±30g~±50g</t>
        </is>
      </c>
      <c r="E27" t="inlineStr">
        <is>
          <t>kg</t>
        </is>
      </c>
      <c r="F27" t="n">
        <v>20160</v>
      </c>
      <c r="G27" t="n">
        <v>23120</v>
      </c>
      <c r="H27" t="inlineStr"/>
      <c r="I27" t="inlineStr"/>
      <c r="J27" t="inlineStr"/>
      <c r="K27" t="inlineStr">
        <is>
          <t>[특징] 제주낚시갈치100%,원료230g내외/마리
[용도] 구이/조림/튀김용-오븐구이가능</t>
        </is>
      </c>
      <c r="L27" t="inlineStr">
        <is>
          <t>H</t>
        </is>
      </c>
      <c r="M27" t="inlineStr"/>
    </row>
    <row r="28">
      <c r="A28" t="inlineStr"/>
      <c r="B28" t="inlineStr">
        <is>
          <t>제주 낚시은갈치토막(국내산)-대</t>
        </is>
      </c>
      <c r="C28" t="inlineStr">
        <is>
          <t>국내산
(제주도)</t>
        </is>
      </c>
      <c r="D28" t="inlineStr">
        <is>
          <t>±40g~±70g</t>
        </is>
      </c>
      <c r="E28" t="inlineStr">
        <is>
          <t>kg</t>
        </is>
      </c>
      <c r="F28" t="n">
        <v>29600</v>
      </c>
      <c r="G28" t="n">
        <v>33150</v>
      </c>
      <c r="H28" t="inlineStr"/>
      <c r="I28" t="inlineStr"/>
      <c r="J28" t="inlineStr"/>
      <c r="K28" t="inlineStr">
        <is>
          <t>[특징] 제주낚시갈치100%,원료300g내외/마리
[용도] 구이/조림/튀김용-오븐구이가능</t>
        </is>
      </c>
      <c r="L28" t="inlineStr">
        <is>
          <t>H</t>
        </is>
      </c>
      <c r="M28" t="inlineStr"/>
    </row>
    <row r="29">
      <c r="A29" t="inlineStr"/>
      <c r="B29" t="inlineStr">
        <is>
          <t>제주 낚시은갈치토막(국내산)-특대</t>
        </is>
      </c>
      <c r="C29" t="inlineStr">
        <is>
          <t>국내산
(제주도)</t>
        </is>
      </c>
      <c r="D29" t="inlineStr">
        <is>
          <t>±40g~±80g</t>
        </is>
      </c>
      <c r="E29" t="inlineStr">
        <is>
          <t>kg</t>
        </is>
      </c>
      <c r="F29" t="n">
        <v>45600</v>
      </c>
      <c r="G29" t="n">
        <v>50150</v>
      </c>
      <c r="H29" t="inlineStr"/>
      <c r="I29" t="inlineStr"/>
      <c r="J29" t="inlineStr"/>
      <c r="K29" t="inlineStr">
        <is>
          <t>[특징] 제주낚시갈치100%,원료300g내외/마리
[용도] 구이/조림/튀김용-오븐구이가능</t>
        </is>
      </c>
      <c r="L29" t="inlineStr">
        <is>
          <t>H</t>
        </is>
      </c>
      <c r="M29" t="inlineStr"/>
    </row>
    <row r="30">
      <c r="A30" t="inlineStr"/>
      <c r="B30" t="inlineStr">
        <is>
          <t>갈치포</t>
        </is>
      </c>
      <c r="C30" t="inlineStr">
        <is>
          <t>수입산</t>
        </is>
      </c>
      <c r="D30" t="inlineStr">
        <is>
          <t>±20g,±30g</t>
        </is>
      </c>
      <c r="E30" t="inlineStr">
        <is>
          <t>kg</t>
        </is>
      </c>
      <c r="F30" t="n">
        <v>20640</v>
      </c>
      <c r="G30" t="inlineStr">
        <is>
          <t>*</t>
        </is>
      </c>
      <c r="H30" t="inlineStr"/>
      <c r="I30" t="inlineStr"/>
      <c r="J30" t="inlineStr"/>
      <c r="K30" t="inlineStr">
        <is>
          <t>[특징] 갈치순살100%
[용도] 구이/조림/튀김용</t>
        </is>
      </c>
      <c r="L30" t="inlineStr">
        <is>
          <t>H</t>
        </is>
      </c>
      <c r="M30" t="inlineStr"/>
    </row>
    <row r="31">
      <c r="A31" t="inlineStr"/>
      <c r="B31" t="inlineStr"/>
      <c r="C31" t="inlineStr">
        <is>
          <t>국내산</t>
        </is>
      </c>
      <c r="D31" t="inlineStr">
        <is>
          <t>±20g,±30g</t>
        </is>
      </c>
      <c r="E31" t="inlineStr">
        <is>
          <t>kg</t>
        </is>
      </c>
      <c r="F31" t="n">
        <v>17760</v>
      </c>
      <c r="G31" t="inlineStr">
        <is>
          <t>*</t>
        </is>
      </c>
      <c r="H31" t="inlineStr"/>
      <c r="I31" t="inlineStr"/>
      <c r="J31" t="inlineStr"/>
      <c r="K31" t="inlineStr">
        <is>
          <t>[특징] 갈치순살100%,등따기중골제거후다시붙여동결, 살이두꺼음 [용도] 구이/조림/튀김용</t>
        </is>
      </c>
      <c r="L31" t="inlineStr"/>
      <c r="M31" t="inlineStr"/>
    </row>
    <row r="32">
      <c r="A32" t="inlineStr">
        <is>
          <t>고
등
어</t>
        </is>
      </c>
      <c r="B32" t="inlineStr">
        <is>
          <t>고등어(조림용)-중</t>
        </is>
      </c>
      <c r="C32" t="inlineStr">
        <is>
          <t>국내산</t>
        </is>
      </c>
      <c r="D32" t="inlineStr">
        <is>
          <t>±30g~±60g</t>
        </is>
      </c>
      <c r="E32" t="inlineStr">
        <is>
          <t>kg</t>
        </is>
      </c>
      <c r="F32" t="n">
        <v>6560</v>
      </c>
      <c r="G32" t="n">
        <v>8670</v>
      </c>
      <c r="H32" t="inlineStr">
        <is>
          <t>▲</t>
        </is>
      </c>
      <c r="I32" t="inlineStr">
        <is>
          <t>▲</t>
        </is>
      </c>
      <c r="J32" t="inlineStr"/>
      <c r="K32" t="inlineStr">
        <is>
          <t>[특징] 머리,꼬리,내장 제거 후 절단 고등어100%/원료200~250g
[용도] 조림용</t>
        </is>
      </c>
      <c r="L32" t="inlineStr">
        <is>
          <t>H</t>
        </is>
      </c>
      <c r="M32" t="inlineStr"/>
    </row>
    <row r="33">
      <c r="A33" t="inlineStr"/>
      <c r="B33" t="inlineStr">
        <is>
          <t>고등어(조림용)-대</t>
        </is>
      </c>
      <c r="C33" t="inlineStr"/>
      <c r="D33" t="inlineStr">
        <is>
          <t>±30g~±80g</t>
        </is>
      </c>
      <c r="E33" t="inlineStr">
        <is>
          <t>kg</t>
        </is>
      </c>
      <c r="F33" t="n">
        <v>6880</v>
      </c>
      <c r="G33" t="n">
        <v>9010</v>
      </c>
      <c r="H33" t="inlineStr">
        <is>
          <t>▲</t>
        </is>
      </c>
      <c r="I33" t="inlineStr">
        <is>
          <t>▲</t>
        </is>
      </c>
      <c r="J33" t="inlineStr"/>
      <c r="K33" t="inlineStr">
        <is>
          <t>[특징] 머리,꼬리,내장 제거 후 절단 고등어100%/원료250~300g
[용도] 조림용</t>
        </is>
      </c>
      <c r="L33" t="inlineStr">
        <is>
          <t>H</t>
        </is>
      </c>
      <c r="M33" t="inlineStr"/>
    </row>
    <row r="34">
      <c r="A34" t="inlineStr"/>
      <c r="B34" t="inlineStr">
        <is>
          <t>고등어(구이용)-중</t>
        </is>
      </c>
      <c r="C34" t="inlineStr">
        <is>
          <t>국내산</t>
        </is>
      </c>
      <c r="D34" t="inlineStr">
        <is>
          <t>±30g~±60g</t>
        </is>
      </c>
      <c r="E34" t="inlineStr">
        <is>
          <t>kg</t>
        </is>
      </c>
      <c r="F34" t="n">
        <v>7200</v>
      </c>
      <c r="G34" t="n">
        <v>9350</v>
      </c>
      <c r="H34" t="inlineStr">
        <is>
          <t>▲</t>
        </is>
      </c>
      <c r="I34" t="inlineStr">
        <is>
          <t>▲</t>
        </is>
      </c>
      <c r="J34" t="inlineStr"/>
      <c r="K34" t="inlineStr">
        <is>
          <t>[특징] 중골있는고등어포/고등어100% /원료 200~300g
[용도] 구이용</t>
        </is>
      </c>
      <c r="L34" t="inlineStr">
        <is>
          <t>H</t>
        </is>
      </c>
      <c r="M34" t="inlineStr"/>
    </row>
    <row r="35">
      <c r="A35" t="inlineStr"/>
      <c r="B35" t="inlineStr">
        <is>
          <t>고등어(구이용)-대</t>
        </is>
      </c>
      <c r="C35" t="inlineStr"/>
      <c r="D35" t="inlineStr">
        <is>
          <t>±30g~±80g</t>
        </is>
      </c>
      <c r="E35" t="inlineStr">
        <is>
          <t>kg</t>
        </is>
      </c>
      <c r="F35" t="n">
        <v>7520</v>
      </c>
      <c r="G35" t="n">
        <v>9690</v>
      </c>
      <c r="H35" t="inlineStr">
        <is>
          <t>▲</t>
        </is>
      </c>
      <c r="I35" t="inlineStr">
        <is>
          <t>▲</t>
        </is>
      </c>
      <c r="J35" t="inlineStr"/>
      <c r="K35" t="inlineStr">
        <is>
          <t>[특징] 중골있는고등어포/고등어100% /원료300g이상
[용도] 구이용</t>
        </is>
      </c>
      <c r="L35" t="inlineStr">
        <is>
          <t>H</t>
        </is>
      </c>
      <c r="M35" t="inlineStr"/>
    </row>
    <row r="36">
      <c r="A36" t="inlineStr"/>
      <c r="B36" t="inlineStr">
        <is>
          <t>고등어포</t>
        </is>
      </c>
      <c r="C36" t="inlineStr">
        <is>
          <t>국내산</t>
        </is>
      </c>
      <c r="D36" t="inlineStr">
        <is>
          <t>±30g,±40g,±50g</t>
        </is>
      </c>
      <c r="E36" t="inlineStr">
        <is>
          <t>kg</t>
        </is>
      </c>
      <c r="F36" t="n">
        <v>10400</v>
      </c>
      <c r="G36" t="n">
        <v>12750</v>
      </c>
      <c r="H36" t="inlineStr"/>
      <c r="I36" t="inlineStr"/>
      <c r="J36" t="inlineStr"/>
      <c r="K36" t="inlineStr">
        <is>
          <t>[특징] 순살고등어100% 
           절단구격별로 원료 규격이 틀립니다.
[용도] 구이/튀김용-오븐구이가능</t>
        </is>
      </c>
      <c r="L36" t="inlineStr">
        <is>
          <t>H</t>
        </is>
      </c>
      <c r="M36" t="inlineStr"/>
    </row>
    <row r="37">
      <c r="A37" t="inlineStr"/>
      <c r="B37" t="inlineStr"/>
      <c r="C37" t="inlineStr"/>
      <c r="D37" t="inlineStr">
        <is>
          <t>±60g,±70g,±80g</t>
        </is>
      </c>
      <c r="E37" t="inlineStr">
        <is>
          <t>kg</t>
        </is>
      </c>
      <c r="F37" t="n">
        <v>10400</v>
      </c>
      <c r="G37" t="n">
        <v>12750</v>
      </c>
      <c r="H37" t="inlineStr"/>
      <c r="I37" t="inlineStr"/>
      <c r="J37" t="inlineStr"/>
      <c r="K37" t="inlineStr"/>
      <c r="L37" t="inlineStr"/>
      <c r="M37" t="inlineStr"/>
    </row>
    <row r="38">
      <c r="A38" t="inlineStr"/>
      <c r="B38" t="inlineStr">
        <is>
          <t>고등어포(저염)</t>
        </is>
      </c>
      <c r="C38" t="inlineStr">
        <is>
          <t>국내산</t>
        </is>
      </c>
      <c r="D38" t="inlineStr">
        <is>
          <t>±30g~±50g</t>
        </is>
      </c>
      <c r="E38" t="inlineStr">
        <is>
          <t>kg</t>
        </is>
      </c>
      <c r="F38" t="n">
        <v>10720</v>
      </c>
      <c r="G38" t="n">
        <v>13090</v>
      </c>
      <c r="H38" t="inlineStr"/>
      <c r="I38" t="inlineStr"/>
      <c r="J38" t="inlineStr"/>
      <c r="K38" t="inlineStr">
        <is>
          <t>[특징] 순살고등어99.8%,재제염0.2% 
           절단구격별로 원료 규격이 틀립니다.
[용도] 구이/튀김용-오븐구이가능</t>
        </is>
      </c>
      <c r="L38" t="inlineStr">
        <is>
          <t>H</t>
        </is>
      </c>
      <c r="M38" t="inlineStr"/>
    </row>
    <row r="39">
      <c r="A39" t="inlineStr"/>
      <c r="B39" t="inlineStr"/>
      <c r="C39" t="inlineStr"/>
      <c r="D39" t="inlineStr">
        <is>
          <t>±60g,±70g,±80g</t>
        </is>
      </c>
      <c r="E39" t="inlineStr">
        <is>
          <t>kg</t>
        </is>
      </c>
      <c r="F39" t="n">
        <v>10720</v>
      </c>
      <c r="G39" t="n">
        <v>13090</v>
      </c>
      <c r="H39" t="inlineStr"/>
      <c r="I39" t="inlineStr"/>
      <c r="J39" t="inlineStr"/>
      <c r="K39" t="inlineStr"/>
      <c r="L39" t="inlineStr"/>
      <c r="M39" t="inlineStr"/>
    </row>
    <row r="40">
      <c r="A40" t="inlineStr"/>
      <c r="B40" t="inlineStr">
        <is>
          <t>고등어포-대</t>
        </is>
      </c>
      <c r="C40" t="inlineStr">
        <is>
          <t>국내산</t>
        </is>
      </c>
      <c r="D40" t="inlineStr">
        <is>
          <t>±30g~±80g</t>
        </is>
      </c>
      <c r="E40" t="inlineStr">
        <is>
          <t>kg</t>
        </is>
      </c>
      <c r="F40" t="n">
        <v>13120</v>
      </c>
      <c r="G40" t="n">
        <v>15640</v>
      </c>
      <c r="H40" t="inlineStr"/>
      <c r="I40" t="inlineStr"/>
      <c r="J40" t="inlineStr"/>
      <c r="K40" t="inlineStr">
        <is>
          <t>[특징] 순살고등어100&amp;,원료300~400g</t>
        </is>
      </c>
      <c r="L40" t="inlineStr">
        <is>
          <t>H</t>
        </is>
      </c>
      <c r="M40" t="inlineStr"/>
    </row>
    <row r="41">
      <c r="A41" t="inlineStr"/>
      <c r="B41" t="inlineStr">
        <is>
          <t>고등어포(저염)-대</t>
        </is>
      </c>
      <c r="C41" t="inlineStr">
        <is>
          <t>국내산</t>
        </is>
      </c>
      <c r="D41" t="inlineStr">
        <is>
          <t>±30g~±80g</t>
        </is>
      </c>
      <c r="E41" t="inlineStr">
        <is>
          <t>kg</t>
        </is>
      </c>
      <c r="F41" t="n">
        <v>13440</v>
      </c>
      <c r="G41" t="n">
        <v>15980</v>
      </c>
      <c r="H41" t="inlineStr"/>
      <c r="I41" t="inlineStr"/>
      <c r="J41" t="inlineStr"/>
      <c r="K41" t="inlineStr">
        <is>
          <t>[특징] 순살고등어99.8%,재제염0.2%,원료300~400g</t>
        </is>
      </c>
      <c r="L41" t="inlineStr">
        <is>
          <t>H</t>
        </is>
      </c>
      <c r="M41" t="inlineStr"/>
    </row>
    <row r="42">
      <c r="A42" t="inlineStr"/>
      <c r="B42" t="inlineStr">
        <is>
          <t>레몬담은 고등어포</t>
        </is>
      </c>
      <c r="C42" t="inlineStr">
        <is>
          <t>국내산</t>
        </is>
      </c>
      <c r="D42" t="inlineStr">
        <is>
          <t>±30g~±80g</t>
        </is>
      </c>
      <c r="E42" t="inlineStr">
        <is>
          <t>kg</t>
        </is>
      </c>
      <c r="F42" t="n">
        <v>13760</v>
      </c>
      <c r="G42" t="n">
        <v>16320</v>
      </c>
      <c r="H42" t="inlineStr"/>
      <c r="I42" t="inlineStr"/>
      <c r="J42" t="inlineStr"/>
      <c r="K42" t="inlineStr">
        <is>
          <t>[특징] 순살고등어98.8%,재제염1%,레몬쥬스0.02%를 첨가한 프리미엄제품  [용도] 구이/튀김용</t>
        </is>
      </c>
      <c r="L42" t="inlineStr">
        <is>
          <t>H</t>
        </is>
      </c>
      <c r="M42" t="inlineStr"/>
    </row>
    <row r="43">
      <c r="A43" t="inlineStr">
        <is>
          <t>꽁
치</t>
        </is>
      </c>
      <c r="B43" t="inlineStr">
        <is>
          <t>꽁치토막</t>
        </is>
      </c>
      <c r="C43" t="inlineStr">
        <is>
          <t>원양산</t>
        </is>
      </c>
      <c r="D43" t="inlineStr">
        <is>
          <t>±30g~±50g</t>
        </is>
      </c>
      <c r="E43" t="inlineStr">
        <is>
          <t>kg</t>
        </is>
      </c>
      <c r="F43" t="n">
        <v>15840</v>
      </c>
      <c r="G43" t="n">
        <v>18530</v>
      </c>
      <c r="H43" t="inlineStr"/>
      <c r="I43" t="inlineStr"/>
      <c r="J43" t="inlineStr"/>
      <c r="K43" t="inlineStr">
        <is>
          <t>[특징] 머리,꼬리 제거 후  절단 꽁치100%
[용도] 조림/구이용</t>
        </is>
      </c>
      <c r="L43" t="inlineStr">
        <is>
          <t>H</t>
        </is>
      </c>
      <c r="M43" t="inlineStr"/>
    </row>
    <row r="44">
      <c r="A44" t="inlineStr"/>
      <c r="B44" t="inlineStr">
        <is>
          <t>꽁치토막</t>
        </is>
      </c>
      <c r="C44" t="inlineStr"/>
      <c r="D44" t="inlineStr">
        <is>
          <t>±60g</t>
        </is>
      </c>
      <c r="E44" t="inlineStr">
        <is>
          <t>kg</t>
        </is>
      </c>
      <c r="F44" t="n">
        <v>15840</v>
      </c>
      <c r="G44" t="n">
        <v>18530</v>
      </c>
      <c r="H44" t="inlineStr"/>
      <c r="I44" t="inlineStr"/>
      <c r="J44" t="inlineStr"/>
      <c r="K44" t="inlineStr"/>
      <c r="L44" t="inlineStr"/>
      <c r="M44" t="inlineStr"/>
    </row>
    <row r="45">
      <c r="A45" t="inlineStr"/>
      <c r="B45" t="inlineStr">
        <is>
          <t>꽁치두절(온마리)</t>
        </is>
      </c>
      <c r="C45" t="inlineStr"/>
      <c r="D45" t="inlineStr">
        <is>
          <t>±90g</t>
        </is>
      </c>
      <c r="E45" t="inlineStr"/>
      <c r="F45" t="n">
        <v>15840</v>
      </c>
      <c r="G45" t="n">
        <v>18530</v>
      </c>
      <c r="H45" t="inlineStr"/>
      <c r="I45" t="inlineStr"/>
      <c r="J45" t="inlineStr"/>
      <c r="K45" t="inlineStr">
        <is>
          <t>[특징] 머리,꼬리 제거 후 꽁치100%
[용도] 조림/구이용</t>
        </is>
      </c>
      <c r="L45" t="inlineStr">
        <is>
          <t>H</t>
        </is>
      </c>
      <c r="M45" t="inlineStr"/>
    </row>
    <row r="46">
      <c r="A46" t="inlineStr"/>
      <c r="B46" t="inlineStr">
        <is>
          <t>꽁치포</t>
        </is>
      </c>
      <c r="C46" t="inlineStr"/>
      <c r="D46" t="inlineStr">
        <is>
          <t>±20g</t>
        </is>
      </c>
      <c r="E46" t="inlineStr">
        <is>
          <t>kg</t>
        </is>
      </c>
      <c r="F46" t="inlineStr">
        <is>
          <t>품절</t>
        </is>
      </c>
      <c r="G46" t="inlineStr">
        <is>
          <t>*</t>
        </is>
      </c>
      <c r="H46" t="inlineStr"/>
      <c r="I46" t="inlineStr"/>
      <c r="J46" t="inlineStr"/>
      <c r="K46" t="inlineStr">
        <is>
          <t>[특징] 순살꽁치100%  
[용도] 구이/튀김용-오븐구이가능</t>
        </is>
      </c>
      <c r="L46" t="inlineStr">
        <is>
          <t>H</t>
        </is>
      </c>
      <c r="M46" t="inlineStr"/>
    </row>
    <row r="47">
      <c r="A47" t="inlineStr">
        <is>
          <t>참
대
구</t>
        </is>
      </c>
      <c r="B47" t="inlineStr">
        <is>
          <t>참대구토막</t>
        </is>
      </c>
      <c r="C47" t="inlineStr">
        <is>
          <t>국내산</t>
        </is>
      </c>
      <c r="D47" t="inlineStr">
        <is>
          <t>±40g~±100g</t>
        </is>
      </c>
      <c r="E47" t="inlineStr">
        <is>
          <t>kg</t>
        </is>
      </c>
      <c r="F47" t="n">
        <v>9600</v>
      </c>
      <c r="G47" t="n">
        <v>11900</v>
      </c>
      <c r="H47" t="inlineStr"/>
      <c r="I47" t="inlineStr"/>
      <c r="J47" t="inlineStr"/>
      <c r="K47" t="inlineStr">
        <is>
          <t>[특징] 머리,꼬리,내장 제거 후 절단 참대구100%
[용도] 국용</t>
        </is>
      </c>
      <c r="L47" t="inlineStr">
        <is>
          <t>H</t>
        </is>
      </c>
      <c r="M47" t="inlineStr"/>
    </row>
    <row r="48">
      <c r="A48" t="inlineStr"/>
      <c r="B48" t="inlineStr"/>
      <c r="C48" t="inlineStr">
        <is>
          <t>러시아</t>
        </is>
      </c>
      <c r="D48" t="inlineStr">
        <is>
          <t>±40g~±100g</t>
        </is>
      </c>
      <c r="E48" t="inlineStr">
        <is>
          <t>kg</t>
        </is>
      </c>
      <c r="F48" t="n">
        <v>13600</v>
      </c>
      <c r="G48" t="n">
        <v>16150</v>
      </c>
      <c r="H48" t="inlineStr"/>
      <c r="I48" t="inlineStr"/>
      <c r="J48" t="inlineStr"/>
      <c r="K48" t="inlineStr">
        <is>
          <t>[특징] 머리,꼬리,내장 제거 후 절단 참대구100%
[용도] 국용</t>
        </is>
      </c>
      <c r="L48" t="inlineStr">
        <is>
          <t>H</t>
        </is>
      </c>
      <c r="M48" t="inlineStr"/>
    </row>
    <row r="49">
      <c r="A49" t="inlineStr"/>
      <c r="B49" t="inlineStr">
        <is>
          <t>참대구포(유피)-구이용</t>
        </is>
      </c>
      <c r="C49" t="inlineStr">
        <is>
          <t>국내산</t>
        </is>
      </c>
      <c r="D49" t="inlineStr">
        <is>
          <t>±30g~±60g</t>
        </is>
      </c>
      <c r="E49" t="inlineStr">
        <is>
          <t>kg</t>
        </is>
      </c>
      <c r="F49" t="n">
        <v>25280</v>
      </c>
      <c r="G49" t="inlineStr">
        <is>
          <t>*</t>
        </is>
      </c>
      <c r="H49" t="inlineStr"/>
      <c r="I49" t="inlineStr"/>
      <c r="J49" t="inlineStr"/>
      <c r="K49" t="inlineStr">
        <is>
          <t>[특징] 순살 참대구 슬라이스,참대구100% / 껍질있음
[용도] 구이용</t>
        </is>
      </c>
      <c r="L49" t="inlineStr">
        <is>
          <t>H</t>
        </is>
      </c>
      <c r="M49" t="inlineStr"/>
    </row>
    <row r="50">
      <c r="A50" t="inlineStr"/>
      <c r="B50" t="inlineStr"/>
      <c r="C50" t="inlineStr">
        <is>
          <t>러시아</t>
        </is>
      </c>
      <c r="D50" t="inlineStr">
        <is>
          <t>±30g~±80g</t>
        </is>
      </c>
      <c r="E50" t="inlineStr">
        <is>
          <t>kg</t>
        </is>
      </c>
      <c r="F50" t="inlineStr">
        <is>
          <t>일시품절</t>
        </is>
      </c>
      <c r="G50" t="inlineStr">
        <is>
          <t>*</t>
        </is>
      </c>
      <c r="H50" t="inlineStr"/>
      <c r="I50" t="inlineStr"/>
      <c r="J50" t="inlineStr"/>
      <c r="K50" t="inlineStr">
        <is>
          <t>[특징] 순살 참대구 슬라이스,참대구100% / 껍질있음
[용도] 구이용</t>
        </is>
      </c>
      <c r="L50" t="inlineStr"/>
      <c r="M50" t="inlineStr"/>
    </row>
    <row r="51">
      <c r="A51" t="inlineStr"/>
      <c r="B51" t="inlineStr">
        <is>
          <t>참대구포슬라이스(유피)-전용</t>
        </is>
      </c>
      <c r="C51" t="inlineStr">
        <is>
          <t>국내산</t>
        </is>
      </c>
      <c r="D51" t="inlineStr">
        <is>
          <t>±30g~±60g</t>
        </is>
      </c>
      <c r="E51" t="inlineStr">
        <is>
          <t>kg</t>
        </is>
      </c>
      <c r="F51" t="inlineStr">
        <is>
          <t>일시품절</t>
        </is>
      </c>
      <c r="G51" t="inlineStr">
        <is>
          <t>*</t>
        </is>
      </c>
      <c r="H51" t="inlineStr"/>
      <c r="I51" t="inlineStr"/>
      <c r="J51" t="inlineStr"/>
      <c r="K51" t="inlineStr">
        <is>
          <t>[특징] 순살 참대구 슬라이스,참대구100% / 껍질있음
[용도] 구이용</t>
        </is>
      </c>
      <c r="L51" t="inlineStr">
        <is>
          <t>H</t>
        </is>
      </c>
      <c r="M51" t="inlineStr"/>
    </row>
    <row r="52">
      <c r="A52" t="inlineStr"/>
      <c r="B52" t="inlineStr"/>
      <c r="C52" t="inlineStr">
        <is>
          <t>러시아</t>
        </is>
      </c>
      <c r="D52" t="inlineStr">
        <is>
          <t>±30g~±80g</t>
        </is>
      </c>
      <c r="E52" t="inlineStr">
        <is>
          <t>kg</t>
        </is>
      </c>
      <c r="F52" t="inlineStr">
        <is>
          <t>일시품절</t>
        </is>
      </c>
      <c r="G52" t="inlineStr">
        <is>
          <t>*</t>
        </is>
      </c>
      <c r="H52" t="inlineStr"/>
      <c r="I52" t="inlineStr"/>
      <c r="J52" t="inlineStr"/>
      <c r="K52" t="inlineStr">
        <is>
          <t>[특징] 순살 참대구 슬라이스,참대구100% / 껍질있음
[용도] 구이용</t>
        </is>
      </c>
      <c r="L52" t="inlineStr"/>
      <c r="M52" t="inlineStr"/>
    </row>
    <row r="53">
      <c r="A53" t="inlineStr"/>
      <c r="B53" t="inlineStr">
        <is>
          <t>참대구코다리순살(유피,강정)</t>
        </is>
      </c>
      <c r="C53" t="inlineStr">
        <is>
          <t>국내산</t>
        </is>
      </c>
      <c r="D53" t="inlineStr">
        <is>
          <t>3cm*3cm
(±15~20g/개)</t>
        </is>
      </c>
      <c r="E53" t="inlineStr">
        <is>
          <t>kg</t>
        </is>
      </c>
      <c r="F53" t="inlineStr">
        <is>
          <t>일시품절</t>
        </is>
      </c>
      <c r="G53" t="inlineStr">
        <is>
          <t>*</t>
        </is>
      </c>
      <c r="H53" t="inlineStr"/>
      <c r="I53" t="inlineStr"/>
      <c r="J53" t="inlineStr"/>
      <c r="K53" t="inlineStr">
        <is>
          <t>[특징] 순살대구 깍둑썰기,대구100% / 유피
[용도] 강정/튀김용</t>
        </is>
      </c>
      <c r="L53" t="inlineStr">
        <is>
          <t>H</t>
        </is>
      </c>
      <c r="M53" t="inlineStr"/>
    </row>
    <row r="54">
      <c r="A54" t="inlineStr"/>
      <c r="B54" t="inlineStr"/>
      <c r="C54" t="inlineStr">
        <is>
          <t>러시아</t>
        </is>
      </c>
      <c r="D54" t="inlineStr">
        <is>
          <t>3cm*3cm
(±15~20g/개)</t>
        </is>
      </c>
      <c r="E54" t="inlineStr">
        <is>
          <t>kg</t>
        </is>
      </c>
      <c r="F54" t="inlineStr">
        <is>
          <t>일시품절</t>
        </is>
      </c>
      <c r="G54" t="inlineStr">
        <is>
          <t>*</t>
        </is>
      </c>
      <c r="H54" t="inlineStr"/>
      <c r="I54" t="inlineStr"/>
      <c r="J54" t="inlineStr"/>
      <c r="K54" t="inlineStr">
        <is>
          <t>[특징] 순살대구 깍둑썰기,대구100% / 유피
[용도] 강정/튀김용</t>
        </is>
      </c>
      <c r="L54" t="inlineStr"/>
      <c r="M54" t="inlineStr"/>
    </row>
    <row r="55">
      <c r="A55" t="inlineStr"/>
      <c r="B55" t="inlineStr">
        <is>
          <t>대구알</t>
        </is>
      </c>
      <c r="C55" t="inlineStr">
        <is>
          <t>러시아</t>
        </is>
      </c>
      <c r="D55" t="inlineStr"/>
      <c r="E55" t="inlineStr">
        <is>
          <t>kg</t>
        </is>
      </c>
      <c r="F55" t="n">
        <v>12000</v>
      </c>
      <c r="G55" t="inlineStr">
        <is>
          <t>*</t>
        </is>
      </c>
      <c r="H55" t="inlineStr">
        <is>
          <t>▲</t>
        </is>
      </c>
      <c r="I55" t="inlineStr"/>
      <c r="J55" t="inlineStr"/>
      <c r="K55" t="inlineStr">
        <is>
          <t>[용도] 탕용</t>
        </is>
      </c>
      <c r="L55" t="inlineStr"/>
      <c r="M55" t="inlineStr"/>
    </row>
    <row r="56">
      <c r="A56" t="inlineStr"/>
      <c r="B56" t="inlineStr">
        <is>
          <t>대구알</t>
        </is>
      </c>
      <c r="C56" t="inlineStr">
        <is>
          <t>국내산</t>
        </is>
      </c>
      <c r="D56" t="inlineStr">
        <is>
          <t>IQF</t>
        </is>
      </c>
      <c r="E56" t="inlineStr">
        <is>
          <t>kg</t>
        </is>
      </c>
      <c r="F56" t="n">
        <v>9600</v>
      </c>
      <c r="G56" t="inlineStr">
        <is>
          <t>*</t>
        </is>
      </c>
      <c r="H56" t="inlineStr"/>
      <c r="I56" t="inlineStr"/>
      <c r="J56" t="inlineStr"/>
      <c r="K56" t="inlineStr">
        <is>
          <t>[용도] 탕용</t>
        </is>
      </c>
      <c r="L56" t="inlineStr"/>
      <c r="M56" t="inlineStr"/>
    </row>
    <row r="57">
      <c r="A57" t="inlineStr"/>
      <c r="B57" t="inlineStr">
        <is>
          <t>대구곤</t>
        </is>
      </c>
      <c r="C57" t="inlineStr">
        <is>
          <t>러시아</t>
        </is>
      </c>
      <c r="D57" t="inlineStr"/>
      <c r="E57" t="inlineStr">
        <is>
          <t>kg</t>
        </is>
      </c>
      <c r="F57" t="n">
        <v>11200</v>
      </c>
      <c r="G57" t="inlineStr">
        <is>
          <t>*</t>
        </is>
      </c>
      <c r="H57" t="inlineStr">
        <is>
          <t>▼</t>
        </is>
      </c>
      <c r="I57" t="inlineStr"/>
      <c r="J57" t="inlineStr"/>
      <c r="K57" t="inlineStr">
        <is>
          <t>[용도] 탕용</t>
        </is>
      </c>
      <c r="L57" t="inlineStr"/>
      <c r="M57" t="inlineStr"/>
    </row>
    <row r="58">
      <c r="A58" t="inlineStr"/>
      <c r="B58" t="inlineStr">
        <is>
          <t>대구곤</t>
        </is>
      </c>
      <c r="C58" t="inlineStr">
        <is>
          <t>국내산</t>
        </is>
      </c>
      <c r="D58" t="inlineStr"/>
      <c r="E58" t="inlineStr">
        <is>
          <t>kg</t>
        </is>
      </c>
      <c r="F58" t="inlineStr">
        <is>
          <t>*</t>
        </is>
      </c>
      <c r="G58" t="inlineStr">
        <is>
          <t>*</t>
        </is>
      </c>
      <c r="H58" t="inlineStr"/>
      <c r="I58" t="inlineStr"/>
      <c r="J58" t="inlineStr"/>
      <c r="K58" t="inlineStr">
        <is>
          <t>[용도] 탕용</t>
        </is>
      </c>
      <c r="L58" t="inlineStr"/>
      <c r="M58" t="inlineStr"/>
    </row>
    <row r="59">
      <c r="A59" t="inlineStr">
        <is>
          <t>민
대
구</t>
        </is>
      </c>
      <c r="B59" t="inlineStr">
        <is>
          <t>민대구토막</t>
        </is>
      </c>
      <c r="C59" t="inlineStr">
        <is>
          <t>원양산</t>
        </is>
      </c>
      <c r="D59" t="inlineStr">
        <is>
          <t>±40g~±100g</t>
        </is>
      </c>
      <c r="E59" t="inlineStr">
        <is>
          <t>kg</t>
        </is>
      </c>
      <c r="F59" t="n">
        <v>8320</v>
      </c>
      <c r="G59" t="inlineStr">
        <is>
          <t>*</t>
        </is>
      </c>
      <c r="H59" t="inlineStr"/>
      <c r="I59" t="inlineStr"/>
      <c r="J59" t="inlineStr"/>
      <c r="K59" t="inlineStr">
        <is>
          <t>[특징] 머리,꼬리,내장 제거 후 절단 민대구100%
[용도] 국용</t>
        </is>
      </c>
      <c r="L59" t="inlineStr">
        <is>
          <t>H</t>
        </is>
      </c>
      <c r="M59" t="inlineStr"/>
    </row>
    <row r="60">
      <c r="A60" t="inlineStr"/>
      <c r="B60" t="inlineStr">
        <is>
          <t>민대구슬라이스(탈피)-전용</t>
        </is>
      </c>
      <c r="C60" t="inlineStr"/>
      <c r="D60" t="inlineStr">
        <is>
          <t>±20~30g,±30~40g
±40~50g</t>
        </is>
      </c>
      <c r="E60" t="inlineStr">
        <is>
          <t>kg</t>
        </is>
      </c>
      <c r="F60" t="inlineStr">
        <is>
          <t>*</t>
        </is>
      </c>
      <c r="G60" t="inlineStr">
        <is>
          <t>*</t>
        </is>
      </c>
      <c r="H60" t="inlineStr"/>
      <c r="I60" t="inlineStr"/>
      <c r="J60" t="inlineStr"/>
      <c r="K60" t="inlineStr">
        <is>
          <t>[특징] 순살 민대구 슬라이스,민대구100% / 껍질없음
[용도] 전용</t>
        </is>
      </c>
      <c r="L60" t="inlineStr">
        <is>
          <t>H</t>
        </is>
      </c>
      <c r="M60" t="inlineStr"/>
    </row>
    <row r="61">
      <c r="A61" t="inlineStr">
        <is>
          <t>동태</t>
        </is>
      </c>
      <c r="B61" t="inlineStr">
        <is>
          <t>동태토막(지느러미제거)</t>
        </is>
      </c>
      <c r="C61" t="inlineStr">
        <is>
          <t>러시아</t>
        </is>
      </c>
      <c r="D61" t="inlineStr">
        <is>
          <t>±40g~±100g</t>
        </is>
      </c>
      <c r="E61" t="inlineStr">
        <is>
          <t>kg</t>
        </is>
      </c>
      <c r="F61" t="n">
        <v>6560</v>
      </c>
      <c r="G61" t="n">
        <v>8670</v>
      </c>
      <c r="H61" t="inlineStr"/>
      <c r="I61" t="inlineStr"/>
      <c r="J61" t="inlineStr"/>
      <c r="K61" t="inlineStr">
        <is>
          <t>[특징] 비가식부위제거 후 절단 동태 100%
[용도] 국용</t>
        </is>
      </c>
      <c r="L61" t="inlineStr">
        <is>
          <t>H</t>
        </is>
      </c>
      <c r="M61" t="inlineStr"/>
    </row>
    <row r="62">
      <c r="A62" t="inlineStr"/>
      <c r="B62" t="inlineStr">
        <is>
          <t>동태슬라이스-전용</t>
        </is>
      </c>
      <c r="C62" t="inlineStr">
        <is>
          <t>러시아</t>
        </is>
      </c>
      <c r="D62" t="inlineStr">
        <is>
          <t>30~50g</t>
        </is>
      </c>
      <c r="E62" t="inlineStr">
        <is>
          <t>kg</t>
        </is>
      </c>
      <c r="F62" t="n">
        <v>9920</v>
      </c>
      <c r="G62" t="inlineStr">
        <is>
          <t>*</t>
        </is>
      </c>
      <c r="H62" t="inlineStr"/>
      <c r="I62" t="inlineStr"/>
      <c r="J62" t="inlineStr"/>
      <c r="K62" t="inlineStr">
        <is>
          <t>[특징] 슬라이스,전용,껍질제거 동태 100%
[용도] 전용</t>
        </is>
      </c>
      <c r="L62" t="inlineStr"/>
      <c r="M62" t="inlineStr"/>
    </row>
    <row r="63">
      <c r="A63" t="inlineStr"/>
      <c r="B63" t="inlineStr">
        <is>
          <t>동태슬라이스-전용(주문사양)</t>
        </is>
      </c>
      <c r="C63" t="inlineStr">
        <is>
          <t>러시아</t>
        </is>
      </c>
      <c r="D63" t="inlineStr">
        <is>
          <t>±40g,±50g
생선까스용가능</t>
        </is>
      </c>
      <c r="E63" t="inlineStr">
        <is>
          <t>kg</t>
        </is>
      </c>
      <c r="F63" t="n">
        <v>10400</v>
      </c>
      <c r="G63" t="inlineStr">
        <is>
          <t>*</t>
        </is>
      </c>
      <c r="H63" t="inlineStr"/>
      <c r="I63" t="inlineStr"/>
      <c r="J63" t="inlineStr"/>
      <c r="K63" t="inlineStr">
        <is>
          <t>[특징] 순살동태 주문사양으로절단 동태 100%
[용도] 전용/생선까스용 외</t>
        </is>
      </c>
      <c r="L63" t="inlineStr"/>
      <c r="M63" t="inlineStr"/>
    </row>
    <row r="64">
      <c r="A64" t="inlineStr"/>
      <c r="B64" t="inlineStr">
        <is>
          <t>동태순살강정(탈피)</t>
        </is>
      </c>
      <c r="C64" t="inlineStr">
        <is>
          <t>러시아</t>
        </is>
      </c>
      <c r="D64" t="inlineStr">
        <is>
          <t>3cm*3cm
(±15~20g/개)</t>
        </is>
      </c>
      <c r="E64" t="inlineStr">
        <is>
          <t>kg</t>
        </is>
      </c>
      <c r="F64" t="n">
        <v>10400</v>
      </c>
      <c r="G64" t="inlineStr">
        <is>
          <t>*</t>
        </is>
      </c>
      <c r="H64" t="inlineStr"/>
      <c r="I64" t="inlineStr"/>
      <c r="J64" t="inlineStr"/>
      <c r="K64" t="inlineStr">
        <is>
          <t xml:space="preserve">[특징] 온포를 깍둑모양(3*3)으로절단, 동태 100%
[용도] 탕수/강정용/튀김 </t>
        </is>
      </c>
      <c r="L64" t="inlineStr"/>
      <c r="M64" t="inlineStr"/>
    </row>
    <row r="65">
      <c r="A65" t="inlineStr"/>
      <c r="B65" t="inlineStr">
        <is>
          <t>명태곤</t>
        </is>
      </c>
      <c r="C65" t="inlineStr">
        <is>
          <t>러시아</t>
        </is>
      </c>
      <c r="D65" t="inlineStr"/>
      <c r="E65" t="inlineStr">
        <is>
          <t>kg</t>
        </is>
      </c>
      <c r="F65" t="n">
        <v>12480</v>
      </c>
      <c r="G65" t="inlineStr">
        <is>
          <t>*</t>
        </is>
      </c>
      <c r="H65" t="inlineStr">
        <is>
          <t>▼</t>
        </is>
      </c>
      <c r="I65" t="inlineStr"/>
      <c r="J65" t="inlineStr"/>
      <c r="K65" t="inlineStr">
        <is>
          <t>[특징] 신선항 성숙한 곤
[용도] 알탕,해물탕용</t>
        </is>
      </c>
      <c r="L65" t="inlineStr"/>
      <c r="M65" t="inlineStr"/>
    </row>
    <row r="66">
      <c r="A66" t="inlineStr"/>
      <c r="B66" t="inlineStr">
        <is>
          <t>명란(I.Q.F)</t>
        </is>
      </c>
      <c r="C66" t="inlineStr">
        <is>
          <t>러시아</t>
        </is>
      </c>
      <c r="D66" t="inlineStr">
        <is>
          <t>선동A급,IQF</t>
        </is>
      </c>
      <c r="E66" t="inlineStr">
        <is>
          <t>kg</t>
        </is>
      </c>
      <c r="F66" t="n">
        <v>13600</v>
      </c>
      <c r="G66" t="inlineStr">
        <is>
          <t>*</t>
        </is>
      </c>
      <c r="H66" t="inlineStr"/>
      <c r="I66" t="inlineStr"/>
      <c r="J66" t="inlineStr"/>
      <c r="K66" t="inlineStr">
        <is>
          <t>[특징] 신선항 성숙한 알
[용도] 알탕,해물탕용</t>
        </is>
      </c>
      <c r="L66" t="inlineStr"/>
      <c r="M66" t="inlineStr"/>
    </row>
    <row r="67">
      <c r="A67" t="inlineStr">
        <is>
          <t>선
동
명
태</t>
        </is>
      </c>
      <c r="B67" t="inlineStr">
        <is>
          <t>선동 명태살-8~9g(강정/국용)</t>
        </is>
      </c>
      <c r="C67" t="inlineStr">
        <is>
          <t>러시아</t>
        </is>
      </c>
      <c r="D67" t="inlineStr">
        <is>
          <t>2*2*2cm</t>
        </is>
      </c>
      <c r="E67" t="inlineStr">
        <is>
          <t>kg</t>
        </is>
      </c>
      <c r="F67" t="n">
        <v>12320</v>
      </c>
      <c r="G67" t="inlineStr">
        <is>
          <t>*</t>
        </is>
      </c>
      <c r="H67" t="inlineStr"/>
      <c r="I67" t="inlineStr"/>
      <c r="J67" t="inlineStr"/>
      <c r="K67" t="inlineStr">
        <is>
          <t>[특징] 베링해역에서 어획 후 선상에서 필렛가공후 급속동결한 프리미엄제품 
[용도] 튀김강정/국용/전용,까스용
[주의사항]
 - 전/까스용 조리시 해동하시면 부서질 수 있으니 냉동상태에서 조리하시길 바랍니다.</t>
        </is>
      </c>
      <c r="L67" t="inlineStr">
        <is>
          <t>H</t>
        </is>
      </c>
      <c r="M67" t="inlineStr"/>
    </row>
    <row r="68">
      <c r="A68" t="inlineStr"/>
      <c r="B68" t="inlineStr">
        <is>
          <t>선동 명태살-20g(전/까스용)</t>
        </is>
      </c>
      <c r="C68" t="inlineStr">
        <is>
          <t>러시아</t>
        </is>
      </c>
      <c r="D68" t="inlineStr">
        <is>
          <t>5*4*1cm</t>
        </is>
      </c>
      <c r="E68" t="inlineStr">
        <is>
          <t>kg</t>
        </is>
      </c>
      <c r="F68" t="n">
        <v>12320</v>
      </c>
      <c r="G68" t="inlineStr">
        <is>
          <t>*</t>
        </is>
      </c>
      <c r="H68" t="inlineStr"/>
      <c r="I68" t="inlineStr"/>
      <c r="J68" t="inlineStr"/>
      <c r="K68" t="inlineStr"/>
      <c r="L68" t="inlineStr"/>
      <c r="M68" t="inlineStr"/>
    </row>
    <row r="69">
      <c r="A69" t="inlineStr"/>
      <c r="B69" t="inlineStr">
        <is>
          <t>선동 명태살-40g(전/까스용)</t>
        </is>
      </c>
      <c r="C69" t="inlineStr">
        <is>
          <t>러시아</t>
        </is>
      </c>
      <c r="D69" t="inlineStr">
        <is>
          <t>8*5*1cm</t>
        </is>
      </c>
      <c r="E69" t="inlineStr">
        <is>
          <t>kg</t>
        </is>
      </c>
      <c r="F69" t="n">
        <v>12320</v>
      </c>
      <c r="G69" t="inlineStr">
        <is>
          <t>*</t>
        </is>
      </c>
      <c r="H69" t="inlineStr"/>
      <c r="I69" t="inlineStr"/>
      <c r="J69" t="inlineStr"/>
      <c r="K69" t="inlineStr"/>
      <c r="L69" t="inlineStr"/>
      <c r="M69" t="inlineStr"/>
    </row>
    <row r="70">
      <c r="A70" t="inlineStr">
        <is>
          <t>코
다
리</t>
        </is>
      </c>
      <c r="B70" t="inlineStr">
        <is>
          <t>코다리토막</t>
        </is>
      </c>
      <c r="C70" t="inlineStr">
        <is>
          <t>러시아</t>
        </is>
      </c>
      <c r="D70" t="inlineStr">
        <is>
          <t>±30g~±80g</t>
        </is>
      </c>
      <c r="E70" t="inlineStr">
        <is>
          <t>kg</t>
        </is>
      </c>
      <c r="F70" t="n">
        <v>6880</v>
      </c>
      <c r="G70" t="inlineStr">
        <is>
          <t>*</t>
        </is>
      </c>
      <c r="H70" t="inlineStr"/>
      <c r="I70" t="inlineStr"/>
      <c r="J70" t="inlineStr"/>
      <c r="K70" t="inlineStr">
        <is>
          <t>[특징] 두절동태반건조(20%) 코다리 100%
[용도] 조림/튀김/찜용</t>
        </is>
      </c>
      <c r="L70" t="inlineStr">
        <is>
          <t>H</t>
        </is>
      </c>
      <c r="M70" t="inlineStr"/>
    </row>
    <row r="71">
      <c r="A71" t="inlineStr"/>
      <c r="B71" t="inlineStr">
        <is>
          <t xml:space="preserve">코다리순살포 </t>
        </is>
      </c>
      <c r="C71" t="inlineStr"/>
      <c r="D71" t="inlineStr">
        <is>
          <t>±30g~±60g</t>
        </is>
      </c>
      <c r="E71" t="inlineStr">
        <is>
          <t>kg</t>
        </is>
      </c>
      <c r="F71" t="n">
        <v>10400</v>
      </c>
      <c r="G71" t="inlineStr">
        <is>
          <t>*</t>
        </is>
      </c>
      <c r="H71" t="inlineStr"/>
      <c r="I71" t="inlineStr"/>
      <c r="J71" t="inlineStr"/>
      <c r="K71" t="inlineStr">
        <is>
          <t>[특징] 반건조순살동태절단 코다리 100%
[용도] 탕수/강정/탕수/찜용</t>
        </is>
      </c>
      <c r="L71" t="inlineStr"/>
      <c r="M71" t="inlineStr"/>
    </row>
    <row r="72">
      <c r="A72" t="inlineStr"/>
      <c r="B72" t="inlineStr">
        <is>
          <t xml:space="preserve">코다리순살강정 3*3 </t>
        </is>
      </c>
      <c r="C72" t="inlineStr"/>
      <c r="D72" t="inlineStr">
        <is>
          <t>3cm*3cm
(±15~20g/개)</t>
        </is>
      </c>
      <c r="E72" t="inlineStr">
        <is>
          <t>kg</t>
        </is>
      </c>
      <c r="F72" t="n">
        <v>10400</v>
      </c>
      <c r="G72" t="inlineStr">
        <is>
          <t>*</t>
        </is>
      </c>
      <c r="H72" t="inlineStr"/>
      <c r="I72" t="inlineStr"/>
      <c r="J72" t="inlineStr"/>
      <c r="K72" t="inlineStr">
        <is>
          <t>[특징] 반건조순살동태 깍둑모양절단 (3*3) 코다리 100% [용도] 탕수/강정/탕수/찜용</t>
        </is>
      </c>
      <c r="L72" t="inlineStr"/>
      <c r="M72" t="inlineStr"/>
    </row>
    <row r="73">
      <c r="A73" t="inlineStr"/>
      <c r="B73" t="inlineStr">
        <is>
          <t>코다리순살강정 2*5</t>
        </is>
      </c>
      <c r="C73" t="inlineStr"/>
      <c r="D73" t="inlineStr">
        <is>
          <t>2cm*5cm
(±15~20g/개)</t>
        </is>
      </c>
      <c r="E73" t="inlineStr">
        <is>
          <t>kg</t>
        </is>
      </c>
      <c r="F73" t="n">
        <v>10400</v>
      </c>
      <c r="G73" t="inlineStr">
        <is>
          <t>*</t>
        </is>
      </c>
      <c r="H73" t="inlineStr"/>
      <c r="I73" t="inlineStr"/>
      <c r="J73" t="inlineStr"/>
      <c r="K73" t="inlineStr">
        <is>
          <t>[특징] 반건조순살동태 깍둑모양절단 (2*5) 코다리 100% [용도] 탕수/강정/탕수/찜용</t>
        </is>
      </c>
      <c r="L73" t="inlineStr"/>
      <c r="M73" t="inlineStr"/>
    </row>
    <row r="74">
      <c r="A74" t="inlineStr">
        <is>
          <t>달
고
기</t>
        </is>
      </c>
      <c r="B74" t="inlineStr">
        <is>
          <t>달고기순살(유피)</t>
        </is>
      </c>
      <c r="C74" t="inlineStr">
        <is>
          <t>국내산</t>
        </is>
      </c>
      <c r="D74" t="inlineStr">
        <is>
          <t>20~30g</t>
        </is>
      </c>
      <c r="E74" t="inlineStr">
        <is>
          <t>kg</t>
        </is>
      </c>
      <c r="F74" t="n">
        <v>25440</v>
      </c>
      <c r="G74" t="inlineStr">
        <is>
          <t>*</t>
        </is>
      </c>
      <c r="H74" t="inlineStr"/>
      <c r="I74" t="inlineStr"/>
      <c r="J74" t="inlineStr"/>
      <c r="K74" t="inlineStr">
        <is>
          <t>[특징] 껍질이 있는 순살,담백하고 고소한 맛이 일품입니다.
[용도] 생선까스/전용</t>
        </is>
      </c>
      <c r="L74" t="inlineStr">
        <is>
          <t>H</t>
        </is>
      </c>
      <c r="M74" t="inlineStr"/>
    </row>
    <row r="75">
      <c r="A75" t="inlineStr"/>
      <c r="B75" t="inlineStr"/>
      <c r="C75" t="inlineStr"/>
      <c r="D75" t="inlineStr">
        <is>
          <t>30~40g</t>
        </is>
      </c>
      <c r="E75" t="inlineStr">
        <is>
          <t>kg</t>
        </is>
      </c>
      <c r="F75" t="n">
        <v>25440</v>
      </c>
      <c r="G75" t="inlineStr">
        <is>
          <t>*</t>
        </is>
      </c>
      <c r="H75" t="inlineStr"/>
      <c r="I75" t="inlineStr"/>
      <c r="J75" t="inlineStr"/>
      <c r="K75" t="inlineStr"/>
      <c r="L75" t="inlineStr"/>
      <c r="M75" t="inlineStr"/>
    </row>
    <row r="76">
      <c r="A76" t="inlineStr">
        <is>
          <t>돔</t>
        </is>
      </c>
      <c r="B76" t="inlineStr">
        <is>
          <t>꽃돔(두절)</t>
        </is>
      </c>
      <c r="C76" t="inlineStr">
        <is>
          <t>국내산</t>
        </is>
      </c>
      <c r="D76" t="inlineStr">
        <is>
          <t>40/50g, 50/70g</t>
        </is>
      </c>
      <c r="E76" t="inlineStr">
        <is>
          <t>kg</t>
        </is>
      </c>
      <c r="F76" t="n">
        <v>14240</v>
      </c>
      <c r="G76" t="inlineStr">
        <is>
          <t>*</t>
        </is>
      </c>
      <c r="H76" t="inlineStr"/>
      <c r="I76" t="inlineStr"/>
      <c r="J76" t="inlineStr"/>
      <c r="K76" t="inlineStr">
        <is>
          <t>[특징] 지느러미,내장 제거 후 통마리 꽃돔</t>
        </is>
      </c>
      <c r="L76" t="inlineStr">
        <is>
          <t>H</t>
        </is>
      </c>
      <c r="M76" t="inlineStr"/>
    </row>
    <row r="77">
      <c r="A77" t="inlineStr"/>
      <c r="B77" t="inlineStr"/>
      <c r="C77" t="inlineStr"/>
      <c r="D77" t="inlineStr">
        <is>
          <t>70/90g, 90/110g</t>
        </is>
      </c>
      <c r="E77" t="inlineStr">
        <is>
          <t>kg</t>
        </is>
      </c>
      <c r="F77" t="n">
        <v>14400</v>
      </c>
      <c r="G77" t="inlineStr">
        <is>
          <t>*</t>
        </is>
      </c>
      <c r="H77" t="inlineStr"/>
      <c r="I77" t="inlineStr"/>
      <c r="J77" t="inlineStr"/>
      <c r="K77" t="inlineStr"/>
      <c r="L77" t="inlineStr"/>
      <c r="M77" t="inlineStr"/>
    </row>
    <row r="78">
      <c r="A78" t="inlineStr">
        <is>
          <t>병
어</t>
        </is>
      </c>
      <c r="B78" t="inlineStr">
        <is>
          <t>병어(두절)</t>
        </is>
      </c>
      <c r="C78" t="inlineStr">
        <is>
          <t>국내산</t>
        </is>
      </c>
      <c r="D78" t="inlineStr">
        <is>
          <t>40/50g,50/60g</t>
        </is>
      </c>
      <c r="E78" t="inlineStr">
        <is>
          <t>kg</t>
        </is>
      </c>
      <c r="F78" t="inlineStr">
        <is>
          <t>품절</t>
        </is>
      </c>
      <c r="G78" t="inlineStr">
        <is>
          <t>품절</t>
        </is>
      </c>
      <c r="H78" t="inlineStr"/>
      <c r="I78" t="inlineStr"/>
      <c r="J78" t="inlineStr"/>
      <c r="K78" t="inlineStr">
        <is>
          <t>[특징] 머리/꼬리/내장 제거 절단 병어100%
[용도] 구이/조림용-1마리크기</t>
        </is>
      </c>
      <c r="L78" t="inlineStr">
        <is>
          <t>H</t>
        </is>
      </c>
      <c r="M78" t="inlineStr"/>
    </row>
    <row r="79">
      <c r="A79" t="inlineStr"/>
      <c r="B79" t="inlineStr"/>
      <c r="C79" t="inlineStr"/>
      <c r="D79" t="inlineStr">
        <is>
          <t>60/70g,70/80g.80/90g</t>
        </is>
      </c>
      <c r="E79" t="inlineStr">
        <is>
          <t>kg</t>
        </is>
      </c>
      <c r="F79" t="inlineStr">
        <is>
          <t>품절</t>
        </is>
      </c>
      <c r="G79" t="inlineStr">
        <is>
          <t>품절</t>
        </is>
      </c>
      <c r="H79" t="inlineStr"/>
      <c r="I79" t="inlineStr"/>
      <c r="J79" t="inlineStr"/>
      <c r="K79" t="inlineStr"/>
      <c r="L79" t="inlineStr"/>
      <c r="M79" t="inlineStr"/>
    </row>
    <row r="80">
      <c r="A80" t="inlineStr">
        <is>
          <t>방
어</t>
        </is>
      </c>
      <c r="B80" t="inlineStr">
        <is>
          <t xml:space="preserve">방어토막(조림용) </t>
        </is>
      </c>
      <c r="C80" t="inlineStr">
        <is>
          <t>국내산</t>
        </is>
      </c>
      <c r="D80" t="inlineStr">
        <is>
          <t>±40g~±100g</t>
        </is>
      </c>
      <c r="E80" t="inlineStr">
        <is>
          <t>kg</t>
        </is>
      </c>
      <c r="F80" t="n">
        <v>8000</v>
      </c>
      <c r="G80" t="n">
        <v>10030</v>
      </c>
      <c r="H80" t="inlineStr"/>
      <c r="I80" t="inlineStr"/>
      <c r="J80" t="inlineStr"/>
      <c r="K80" t="inlineStr">
        <is>
          <t>[특징] 머리/꼬리/내장제거 절단방어100%
[용도] 조림용-오븐조림가능</t>
        </is>
      </c>
      <c r="L80" t="inlineStr">
        <is>
          <t>H</t>
        </is>
      </c>
      <c r="M80" t="inlineStr"/>
    </row>
    <row r="81">
      <c r="A81" t="inlineStr"/>
      <c r="B81" t="inlineStr">
        <is>
          <t>방어토막(구이용)</t>
        </is>
      </c>
      <c r="C81" t="inlineStr"/>
      <c r="D81" t="inlineStr">
        <is>
          <t>±40g~±100g</t>
        </is>
      </c>
      <c r="E81" t="inlineStr">
        <is>
          <t>kg</t>
        </is>
      </c>
      <c r="F81" t="n">
        <v>8960</v>
      </c>
      <c r="G81" t="n">
        <v>11050</v>
      </c>
      <c r="H81" t="inlineStr"/>
      <c r="I81" t="inlineStr"/>
      <c r="J81" t="inlineStr"/>
      <c r="K81" t="inlineStr">
        <is>
          <t>[특징] 중골있는방어포/방어100% 
[용도] 구이용</t>
        </is>
      </c>
      <c r="L81" t="inlineStr">
        <is>
          <t>H</t>
        </is>
      </c>
      <c r="M81" t="inlineStr"/>
    </row>
    <row r="82">
      <c r="A82" t="inlineStr"/>
      <c r="B82" t="inlineStr">
        <is>
          <t>방어포</t>
        </is>
      </c>
      <c r="C82" t="inlineStr"/>
      <c r="D82" t="inlineStr">
        <is>
          <t>±40g~±80g</t>
        </is>
      </c>
      <c r="E82" t="inlineStr">
        <is>
          <t>kg</t>
        </is>
      </c>
      <c r="F82" t="n">
        <v>11200</v>
      </c>
      <c r="G82" t="n">
        <v>13430</v>
      </c>
      <c r="H82" t="inlineStr"/>
      <c r="I82" t="inlineStr"/>
      <c r="J82" t="inlineStr"/>
      <c r="K82" t="inlineStr">
        <is>
          <t>[특징] 순살방어100%
[용도] 구이/튀김용-오븐구이가능</t>
        </is>
      </c>
      <c r="L82" t="inlineStr">
        <is>
          <t>H</t>
        </is>
      </c>
      <c r="M82" t="inlineStr"/>
    </row>
    <row r="83">
      <c r="A83" t="inlineStr"/>
      <c r="B83" t="inlineStr">
        <is>
          <t>방어순살강정</t>
        </is>
      </c>
      <c r="C83" t="inlineStr"/>
      <c r="D83" t="inlineStr">
        <is>
          <t>3cm*3cm
(±15~20g/개)</t>
        </is>
      </c>
      <c r="E83" t="inlineStr">
        <is>
          <t>kg</t>
        </is>
      </c>
      <c r="F83" t="n">
        <v>11680</v>
      </c>
      <c r="G83" t="inlineStr">
        <is>
          <t>*</t>
        </is>
      </c>
      <c r="H83" t="inlineStr"/>
      <c r="I83" t="inlineStr"/>
      <c r="J83" t="inlineStr"/>
      <c r="K83" t="inlineStr">
        <is>
          <t>[특징] 순살방어100%
[용도] 탕수/튀김/강정용</t>
        </is>
      </c>
      <c r="L83" t="inlineStr">
        <is>
          <t>H</t>
        </is>
      </c>
      <c r="M83" t="inlineStr"/>
    </row>
    <row r="84">
      <c r="A84" t="inlineStr">
        <is>
          <t>삼
치</t>
        </is>
      </c>
      <c r="B84" t="inlineStr">
        <is>
          <t>삼치(조림용)</t>
        </is>
      </c>
      <c r="C84" t="inlineStr">
        <is>
          <t>국내산</t>
        </is>
      </c>
      <c r="D84" t="inlineStr">
        <is>
          <t>±40g~±100g</t>
        </is>
      </c>
      <c r="E84" t="inlineStr">
        <is>
          <t>kg</t>
        </is>
      </c>
      <c r="F84" t="n">
        <v>8000</v>
      </c>
      <c r="G84" t="n">
        <v>10200</v>
      </c>
      <c r="H84" t="inlineStr"/>
      <c r="I84" t="inlineStr"/>
      <c r="J84" t="inlineStr"/>
      <c r="K84" t="inlineStr">
        <is>
          <t>[특징] 머리,꼬리,내장 제거 후 절단 삼치100%
[용도] 조림/튀김용</t>
        </is>
      </c>
      <c r="L84" t="inlineStr">
        <is>
          <t>H</t>
        </is>
      </c>
      <c r="M84" t="inlineStr"/>
    </row>
    <row r="85">
      <c r="A85" t="inlineStr"/>
      <c r="B85" t="inlineStr">
        <is>
          <t>삼치(구이용)</t>
        </is>
      </c>
      <c r="C85" t="inlineStr">
        <is>
          <t>국내산</t>
        </is>
      </c>
      <c r="D85" t="inlineStr">
        <is>
          <t>±40g~±50g</t>
        </is>
      </c>
      <c r="E85" t="inlineStr">
        <is>
          <t>kg</t>
        </is>
      </c>
      <c r="F85" t="n">
        <v>9600</v>
      </c>
      <c r="G85" t="n">
        <v>11900</v>
      </c>
      <c r="H85" t="inlineStr">
        <is>
          <t>▲</t>
        </is>
      </c>
      <c r="I85" t="inlineStr">
        <is>
          <t>▲</t>
        </is>
      </c>
      <c r="J85" t="inlineStr"/>
      <c r="K85" t="inlineStr">
        <is>
          <t>[특징] 중골있는삼치포/삼치100%
[용도] 구이/튀김/조림용</t>
        </is>
      </c>
      <c r="L85" t="inlineStr">
        <is>
          <t>H</t>
        </is>
      </c>
      <c r="M85" t="inlineStr"/>
    </row>
    <row r="86">
      <c r="A86" t="inlineStr"/>
      <c r="B86" t="inlineStr"/>
      <c r="C86" t="inlineStr">
        <is>
          <t>국내산</t>
        </is>
      </c>
      <c r="D86" t="inlineStr">
        <is>
          <t>±60g~±100g</t>
        </is>
      </c>
      <c r="E86" t="inlineStr">
        <is>
          <t>kg</t>
        </is>
      </c>
      <c r="F86" t="n">
        <v>9600</v>
      </c>
      <c r="G86" t="n">
        <v>11900</v>
      </c>
      <c r="H86" t="inlineStr">
        <is>
          <t>▲</t>
        </is>
      </c>
      <c r="I86" t="inlineStr">
        <is>
          <t>▲</t>
        </is>
      </c>
      <c r="J86" t="inlineStr"/>
      <c r="K86" t="inlineStr"/>
      <c r="L86" t="inlineStr">
        <is>
          <t>H</t>
        </is>
      </c>
      <c r="M86" t="inlineStr"/>
    </row>
    <row r="87">
      <c r="A87" t="inlineStr"/>
      <c r="B87" t="inlineStr">
        <is>
          <t>삼치포</t>
        </is>
      </c>
      <c r="C87" t="inlineStr">
        <is>
          <t>국내산</t>
        </is>
      </c>
      <c r="D87" t="inlineStr">
        <is>
          <t>±30g~±50g</t>
        </is>
      </c>
      <c r="E87" t="inlineStr">
        <is>
          <t>kg</t>
        </is>
      </c>
      <c r="F87" t="n">
        <v>15520</v>
      </c>
      <c r="G87" t="n">
        <v>18190</v>
      </c>
      <c r="H87" t="inlineStr">
        <is>
          <t>▲</t>
        </is>
      </c>
      <c r="I87" t="inlineStr">
        <is>
          <t>▲</t>
        </is>
      </c>
      <c r="J87" t="inlineStr"/>
      <c r="K87" t="inlineStr">
        <is>
          <t>[특징]순살삼치100%
[용도] 구이/튀김용-오븐구이가능</t>
        </is>
      </c>
      <c r="L87" t="inlineStr">
        <is>
          <t>H</t>
        </is>
      </c>
      <c r="M87" t="inlineStr"/>
    </row>
    <row r="88">
      <c r="A88" t="inlineStr"/>
      <c r="B88" t="inlineStr"/>
      <c r="C88" t="inlineStr"/>
      <c r="D88" t="inlineStr">
        <is>
          <t>±60g~±80g</t>
        </is>
      </c>
      <c r="E88" t="inlineStr">
        <is>
          <t>kg</t>
        </is>
      </c>
      <c r="F88" t="n">
        <v>15520</v>
      </c>
      <c r="G88" t="n">
        <v>18190</v>
      </c>
      <c r="H88" t="inlineStr">
        <is>
          <t>▲</t>
        </is>
      </c>
      <c r="I88" t="inlineStr">
        <is>
          <t>▲</t>
        </is>
      </c>
      <c r="J88" t="inlineStr"/>
      <c r="K88" t="inlineStr"/>
      <c r="L88" t="inlineStr">
        <is>
          <t>H</t>
        </is>
      </c>
      <c r="M88" t="inlineStr"/>
    </row>
    <row r="89">
      <c r="A89" t="inlineStr"/>
      <c r="B89" t="inlineStr">
        <is>
          <t>삼치포(저염)</t>
        </is>
      </c>
      <c r="C89" t="inlineStr">
        <is>
          <t>국내산</t>
        </is>
      </c>
      <c r="D89" t="inlineStr">
        <is>
          <t>±30g~±50g</t>
        </is>
      </c>
      <c r="E89" t="inlineStr">
        <is>
          <t>kg</t>
        </is>
      </c>
      <c r="F89" t="n">
        <v>15840</v>
      </c>
      <c r="G89" t="n">
        <v>18530</v>
      </c>
      <c r="H89" t="inlineStr"/>
      <c r="I89" t="inlineStr"/>
      <c r="J89" t="inlineStr"/>
      <c r="K89" t="inlineStr">
        <is>
          <t>[특징]순살삼치99.8%, 재제염 0.2%
[용도] 구이/튀김용-오븐구이가능</t>
        </is>
      </c>
      <c r="L89" t="inlineStr">
        <is>
          <t>H</t>
        </is>
      </c>
      <c r="M89" t="inlineStr"/>
    </row>
    <row r="90">
      <c r="A90" t="inlineStr"/>
      <c r="B90" t="inlineStr"/>
      <c r="C90" t="inlineStr"/>
      <c r="D90" t="inlineStr">
        <is>
          <t>±60g~±80g</t>
        </is>
      </c>
      <c r="E90" t="inlineStr">
        <is>
          <t>kg</t>
        </is>
      </c>
      <c r="F90" t="n">
        <v>15840</v>
      </c>
      <c r="G90" t="n">
        <v>18530</v>
      </c>
      <c r="H90" t="inlineStr"/>
      <c r="I90" t="inlineStr"/>
      <c r="J90" t="inlineStr"/>
      <c r="K90" t="inlineStr"/>
      <c r="L90" t="inlineStr">
        <is>
          <t>H</t>
        </is>
      </c>
      <c r="M90" t="inlineStr"/>
    </row>
    <row r="91">
      <c r="A91" t="inlineStr"/>
      <c r="B91" t="inlineStr">
        <is>
          <t>레몬담은 삼치포</t>
        </is>
      </c>
      <c r="C91" t="inlineStr">
        <is>
          <t>국내산</t>
        </is>
      </c>
      <c r="D91" t="inlineStr">
        <is>
          <t>±30g~±80g</t>
        </is>
      </c>
      <c r="E91" t="inlineStr">
        <is>
          <t>kg</t>
        </is>
      </c>
      <c r="F91" t="n">
        <v>19200</v>
      </c>
      <c r="G91" t="n">
        <v>22100</v>
      </c>
      <c r="H91" t="inlineStr"/>
      <c r="I91" t="inlineStr"/>
      <c r="J91" t="inlineStr"/>
      <c r="K91" t="inlineStr">
        <is>
          <t>[특징] 순살삼치98.8%,재제염1%,레몬쥬스0.02%를 첨가한 프리미엄제품  [용도] 구이/튀김용 /원어 : 4단 삼치</t>
        </is>
      </c>
      <c r="L91" t="inlineStr">
        <is>
          <t>H</t>
        </is>
      </c>
      <c r="M91" t="inlineStr"/>
    </row>
    <row r="92">
      <c r="A92" t="inlineStr"/>
      <c r="B92" t="inlineStr">
        <is>
          <t>삼치순살강정</t>
        </is>
      </c>
      <c r="C92" t="inlineStr">
        <is>
          <t>국내산</t>
        </is>
      </c>
      <c r="D92" t="inlineStr">
        <is>
          <t>3cm*3cm
(±15~20g/개)</t>
        </is>
      </c>
      <c r="E92" t="inlineStr">
        <is>
          <t>kg</t>
        </is>
      </c>
      <c r="F92" t="n">
        <v>17600</v>
      </c>
      <c r="G92" t="inlineStr">
        <is>
          <t>*</t>
        </is>
      </c>
      <c r="H92" t="inlineStr"/>
      <c r="I92" t="inlineStr"/>
      <c r="J92" t="inlineStr"/>
      <c r="K92" t="inlineStr">
        <is>
          <t>[특징] 깍둑 모양 절단 (3*3) 삼치100%
[용도] 탕수/강정/튀김용 4단삼치</t>
        </is>
      </c>
      <c r="L92" t="inlineStr">
        <is>
          <t>H</t>
        </is>
      </c>
      <c r="M92" t="inlineStr"/>
    </row>
    <row r="93">
      <c r="A93" t="inlineStr">
        <is>
          <t>숭
어</t>
        </is>
      </c>
      <c r="B93" t="inlineStr">
        <is>
          <t>숭어포</t>
        </is>
      </c>
      <c r="C93" t="inlineStr">
        <is>
          <t>국내산</t>
        </is>
      </c>
      <c r="D93" t="inlineStr">
        <is>
          <t>±40g~±80g</t>
        </is>
      </c>
      <c r="E93" t="inlineStr">
        <is>
          <t>kg</t>
        </is>
      </c>
      <c r="F93" t="n">
        <v>10400</v>
      </c>
      <c r="G93" t="n">
        <v>12750</v>
      </c>
      <c r="H93" t="inlineStr"/>
      <c r="I93" t="inlineStr"/>
      <c r="J93" t="inlineStr"/>
      <c r="K93" t="inlineStr">
        <is>
          <t>[특징] 순살만 숭어100%
[용도] 구이/튀김용-오븐구이가능</t>
        </is>
      </c>
      <c r="L93" t="inlineStr">
        <is>
          <t>H</t>
        </is>
      </c>
      <c r="M93" t="inlineStr"/>
    </row>
    <row r="94">
      <c r="A94" t="inlineStr"/>
      <c r="B94" t="inlineStr">
        <is>
          <t>숭어순살강정</t>
        </is>
      </c>
      <c r="C94" t="inlineStr">
        <is>
          <t>국내산</t>
        </is>
      </c>
      <c r="D94" t="inlineStr">
        <is>
          <t>±15~20g/개</t>
        </is>
      </c>
      <c r="E94" t="inlineStr">
        <is>
          <t>kg</t>
        </is>
      </c>
      <c r="F94" t="n">
        <v>11200</v>
      </c>
      <c r="G94" t="inlineStr">
        <is>
          <t>*</t>
        </is>
      </c>
      <c r="H94" t="inlineStr"/>
      <c r="I94" t="inlineStr"/>
      <c r="J94" t="inlineStr"/>
      <c r="K94" t="inlineStr">
        <is>
          <t>[특징] 깍둑 모양 절단 (3*3) 숭어100%
[용도] 탕수/강정/튀김용</t>
        </is>
      </c>
      <c r="L94" t="inlineStr">
        <is>
          <t>H</t>
        </is>
      </c>
      <c r="M94" t="inlineStr"/>
    </row>
    <row r="95">
      <c r="A95" t="inlineStr">
        <is>
          <t>아
귀</t>
        </is>
      </c>
      <c r="B95" t="inlineStr">
        <is>
          <t>아귀토막</t>
        </is>
      </c>
      <c r="C95" t="inlineStr">
        <is>
          <t>국내산</t>
        </is>
      </c>
      <c r="D95" t="inlineStr">
        <is>
          <t>±40g~±100g</t>
        </is>
      </c>
      <c r="E95" t="inlineStr">
        <is>
          <t>kg</t>
        </is>
      </c>
      <c r="F95" t="n">
        <v>7200</v>
      </c>
      <c r="G95" t="n">
        <v>9350</v>
      </c>
      <c r="H95" t="inlineStr">
        <is>
          <t>▼</t>
        </is>
      </c>
      <c r="I95" t="inlineStr">
        <is>
          <t>▼</t>
        </is>
      </c>
      <c r="J95" t="inlineStr"/>
      <c r="K95" t="inlineStr">
        <is>
          <t>[특징] 머리,꼬리,내장 제거 후 절단 아귀100%
[용도] 국용/찜용</t>
        </is>
      </c>
      <c r="L95" t="inlineStr">
        <is>
          <t>H</t>
        </is>
      </c>
      <c r="M95" t="inlineStr"/>
    </row>
    <row r="96">
      <c r="A96" t="inlineStr"/>
      <c r="B96" t="inlineStr">
        <is>
          <t>아귀순살(국내산)</t>
        </is>
      </c>
      <c r="C96" t="inlineStr">
        <is>
          <t>국내산</t>
        </is>
      </c>
      <c r="D96" t="inlineStr">
        <is>
          <t>±20g,±30g</t>
        </is>
      </c>
      <c r="E96" t="inlineStr">
        <is>
          <t>kg</t>
        </is>
      </c>
      <c r="F96" t="n">
        <v>25600</v>
      </c>
      <c r="G96" t="inlineStr">
        <is>
          <t>*</t>
        </is>
      </c>
      <c r="H96" t="inlineStr"/>
      <c r="I96" t="inlineStr"/>
      <c r="J96" t="inlineStr"/>
      <c r="K96" t="inlineStr">
        <is>
          <t>[특징] 순살만 아귀100%
[용도] 구이/튀김용-오븐구이가능</t>
        </is>
      </c>
      <c r="L96" t="inlineStr">
        <is>
          <t>H</t>
        </is>
      </c>
      <c r="M96" t="inlineStr"/>
    </row>
    <row r="97">
      <c r="A97" t="inlineStr"/>
      <c r="B97" t="inlineStr">
        <is>
          <t>아귀순살(중국산)</t>
        </is>
      </c>
      <c r="C97" t="inlineStr">
        <is>
          <t>중국산</t>
        </is>
      </c>
      <c r="D97" t="inlineStr">
        <is>
          <t>±20g,±30g</t>
        </is>
      </c>
      <c r="E97" t="inlineStr">
        <is>
          <t>kg</t>
        </is>
      </c>
      <c r="F97" t="n">
        <v>17280</v>
      </c>
      <c r="G97" t="inlineStr">
        <is>
          <t>*</t>
        </is>
      </c>
      <c r="H97" t="inlineStr"/>
      <c r="I97" t="inlineStr"/>
      <c r="J97" t="inlineStr"/>
      <c r="K97" t="inlineStr">
        <is>
          <t>[특징] 순살만 아귀100%
[용도] 구이/튀김용-오븐구이가능</t>
        </is>
      </c>
      <c r="L97" t="inlineStr"/>
      <c r="M97" t="inlineStr"/>
    </row>
    <row r="98">
      <c r="A98" t="inlineStr">
        <is>
          <t>임
연
수</t>
        </is>
      </c>
      <c r="B98" t="inlineStr">
        <is>
          <t>임연수어(조림용)</t>
        </is>
      </c>
      <c r="C98" t="inlineStr">
        <is>
          <t>미국산</t>
        </is>
      </c>
      <c r="D98" t="inlineStr">
        <is>
          <t>±40g~±60g</t>
        </is>
      </c>
      <c r="E98" t="inlineStr">
        <is>
          <t>kg</t>
        </is>
      </c>
      <c r="F98" t="n">
        <v>12000</v>
      </c>
      <c r="G98" t="n">
        <v>14450</v>
      </c>
      <c r="H98" t="inlineStr"/>
      <c r="I98" t="inlineStr"/>
      <c r="J98" t="inlineStr"/>
      <c r="K98" t="inlineStr">
        <is>
          <t>[특징] 머리,꼬리,내장제거 후 절단 임연수어 100% [용도] 조림용</t>
        </is>
      </c>
      <c r="L98" t="inlineStr">
        <is>
          <t>H</t>
        </is>
      </c>
      <c r="M98" t="inlineStr"/>
    </row>
    <row r="99">
      <c r="A99" t="inlineStr"/>
      <c r="B99" t="inlineStr"/>
      <c r="C99" t="inlineStr"/>
      <c r="D99" t="inlineStr">
        <is>
          <t>±70g~±100g</t>
        </is>
      </c>
      <c r="E99" t="inlineStr">
        <is>
          <t>kg</t>
        </is>
      </c>
      <c r="F99" t="n">
        <v>12000</v>
      </c>
      <c r="G99" t="n">
        <v>14450</v>
      </c>
      <c r="H99" t="inlineStr"/>
      <c r="I99" t="inlineStr"/>
      <c r="J99" t="inlineStr"/>
      <c r="K99" t="inlineStr"/>
      <c r="L99" t="inlineStr">
        <is>
          <t>H</t>
        </is>
      </c>
      <c r="M99" t="inlineStr"/>
    </row>
    <row r="100">
      <c r="A100" t="inlineStr"/>
      <c r="B100" t="inlineStr">
        <is>
          <t>임연수어(구이용)</t>
        </is>
      </c>
      <c r="C100" t="inlineStr">
        <is>
          <t>미국산</t>
        </is>
      </c>
      <c r="D100" t="inlineStr">
        <is>
          <t>±40g~±60g</t>
        </is>
      </c>
      <c r="E100" t="inlineStr">
        <is>
          <t>kg</t>
        </is>
      </c>
      <c r="F100" t="n">
        <v>12320</v>
      </c>
      <c r="G100" t="n">
        <v>14790</v>
      </c>
      <c r="H100" t="inlineStr"/>
      <c r="I100" t="inlineStr"/>
      <c r="J100" t="inlineStr"/>
      <c r="K100" t="inlineStr">
        <is>
          <t>[특징] 중골있는임연수어포/임연수어 100%
[용도] 구이/조림용</t>
        </is>
      </c>
      <c r="L100" t="inlineStr">
        <is>
          <t>H</t>
        </is>
      </c>
      <c r="M100" t="inlineStr"/>
    </row>
    <row r="101">
      <c r="A101" t="inlineStr"/>
      <c r="B101" t="inlineStr"/>
      <c r="C101" t="inlineStr"/>
      <c r="D101" t="inlineStr">
        <is>
          <t>±70g~±100g</t>
        </is>
      </c>
      <c r="E101" t="inlineStr">
        <is>
          <t>kg</t>
        </is>
      </c>
      <c r="F101" t="n">
        <v>12320</v>
      </c>
      <c r="G101" t="n">
        <v>14790</v>
      </c>
      <c r="H101" t="inlineStr"/>
      <c r="I101" t="inlineStr"/>
      <c r="J101" t="inlineStr"/>
      <c r="K101" t="inlineStr"/>
      <c r="L101" t="inlineStr">
        <is>
          <t>H</t>
        </is>
      </c>
      <c r="M101" t="inlineStr"/>
    </row>
    <row r="102">
      <c r="A102" t="inlineStr"/>
      <c r="B102" t="inlineStr">
        <is>
          <t>임연수어포</t>
        </is>
      </c>
      <c r="C102" t="inlineStr">
        <is>
          <t>미국산</t>
        </is>
      </c>
      <c r="D102" t="inlineStr">
        <is>
          <t>±40g~±60g</t>
        </is>
      </c>
      <c r="E102" t="inlineStr">
        <is>
          <t>kg</t>
        </is>
      </c>
      <c r="F102" t="n">
        <v>16800</v>
      </c>
      <c r="G102" t="n">
        <v>19550</v>
      </c>
      <c r="H102" t="inlineStr"/>
      <c r="I102" t="inlineStr"/>
      <c r="J102" t="inlineStr"/>
      <c r="K102" t="inlineStr">
        <is>
          <t>[특징] 순살만 임연수어100%
[용도] 구이/튀김용-오븐구이가능</t>
        </is>
      </c>
      <c r="L102" t="inlineStr">
        <is>
          <t>H</t>
        </is>
      </c>
      <c r="M102" t="inlineStr"/>
    </row>
    <row r="103">
      <c r="A103" t="inlineStr"/>
      <c r="B103" t="inlineStr"/>
      <c r="C103" t="inlineStr"/>
      <c r="D103" t="inlineStr">
        <is>
          <t>±70g~±100g</t>
        </is>
      </c>
      <c r="E103" t="inlineStr">
        <is>
          <t>kg</t>
        </is>
      </c>
      <c r="F103" t="n">
        <v>16800</v>
      </c>
      <c r="G103" t="n">
        <v>19550</v>
      </c>
      <c r="H103" t="inlineStr"/>
      <c r="I103" t="inlineStr"/>
      <c r="J103" t="inlineStr"/>
      <c r="K103" t="inlineStr"/>
      <c r="L103" t="inlineStr">
        <is>
          <t>H</t>
        </is>
      </c>
      <c r="M103" t="inlineStr"/>
    </row>
    <row r="104">
      <c r="A104" t="inlineStr">
        <is>
          <t>연
어</t>
        </is>
      </c>
      <c r="B104" t="inlineStr">
        <is>
          <t>연어포</t>
        </is>
      </c>
      <c r="C104" t="inlineStr">
        <is>
          <t>미국산/
러시아</t>
        </is>
      </c>
      <c r="D104" t="inlineStr">
        <is>
          <t>±40g~±100g</t>
        </is>
      </c>
      <c r="E104" t="inlineStr">
        <is>
          <t>kg</t>
        </is>
      </c>
      <c r="F104" t="n">
        <v>21600</v>
      </c>
      <c r="G104" t="inlineStr">
        <is>
          <t>*</t>
        </is>
      </c>
      <c r="H104" t="inlineStr"/>
      <c r="I104" t="inlineStr"/>
      <c r="J104" t="inlineStr"/>
      <c r="K104" t="inlineStr">
        <is>
          <t>[특징] 고급연어순살 어슷썰기 연어100%
[용도] 구이/튀김/연어스테이크-오븐구이가능</t>
        </is>
      </c>
      <c r="L104" t="inlineStr"/>
      <c r="M104" t="inlineStr"/>
    </row>
    <row r="105">
      <c r="A105" t="inlineStr"/>
      <c r="B105" t="inlineStr">
        <is>
          <t>연어순살강정</t>
        </is>
      </c>
      <c r="C105" t="inlineStr"/>
      <c r="D105" t="inlineStr">
        <is>
          <t>3cm*3cm
(±15~20g/개)</t>
        </is>
      </c>
      <c r="E105" t="inlineStr">
        <is>
          <t>kg</t>
        </is>
      </c>
      <c r="F105" t="n">
        <v>21600</v>
      </c>
      <c r="G105" t="inlineStr">
        <is>
          <t>*</t>
        </is>
      </c>
      <c r="H105" t="inlineStr"/>
      <c r="I105" t="inlineStr"/>
      <c r="J105" t="inlineStr"/>
      <c r="K105" t="inlineStr">
        <is>
          <t>[특징] 깍둑 모양 절단 (3*3) 연어100%
[용도] 탕수/강정/튀김용</t>
        </is>
      </c>
      <c r="L105" t="inlineStr"/>
      <c r="M105" t="inlineStr"/>
    </row>
    <row r="106">
      <c r="A106" t="inlineStr"/>
      <c r="B106" t="inlineStr">
        <is>
          <t>연어포</t>
        </is>
      </c>
      <c r="C106" t="inlineStr">
        <is>
          <t>러시아</t>
        </is>
      </c>
      <c r="D106" t="inlineStr">
        <is>
          <t>±40g~±100g</t>
        </is>
      </c>
      <c r="E106" t="inlineStr">
        <is>
          <t>kg</t>
        </is>
      </c>
      <c r="F106" t="inlineStr">
        <is>
          <t>중지</t>
        </is>
      </c>
      <c r="G106" t="inlineStr">
        <is>
          <t>*</t>
        </is>
      </c>
      <c r="H106" t="inlineStr"/>
      <c r="I106" t="inlineStr"/>
      <c r="J106" t="inlineStr"/>
      <c r="K106" t="inlineStr"/>
      <c r="L106" t="inlineStr"/>
      <c r="M106" t="inlineStr"/>
    </row>
    <row r="107">
      <c r="A107" t="inlineStr"/>
      <c r="B107" t="inlineStr">
        <is>
          <t>연어포(유피)</t>
        </is>
      </c>
      <c r="C107" t="inlineStr">
        <is>
          <t>국내산</t>
        </is>
      </c>
      <c r="D107" t="inlineStr">
        <is>
          <t>±40g~±100g</t>
        </is>
      </c>
      <c r="E107" t="inlineStr">
        <is>
          <t>kg</t>
        </is>
      </c>
      <c r="F107" t="inlineStr">
        <is>
          <t>일시품절</t>
        </is>
      </c>
      <c r="G107" t="inlineStr">
        <is>
          <t>*</t>
        </is>
      </c>
      <c r="H107" t="inlineStr"/>
      <c r="I107" t="inlineStr"/>
      <c r="J107" t="inlineStr"/>
      <c r="K107" t="inlineStr">
        <is>
          <t>[특징] 고급연어순살/어슷썰기/연어100%
[용도] 구이/튀김/연어스테이크-오븐구이가능</t>
        </is>
      </c>
      <c r="L107" t="inlineStr">
        <is>
          <t>H</t>
        </is>
      </c>
      <c r="M107" t="inlineStr"/>
    </row>
    <row r="108">
      <c r="A108" t="inlineStr">
        <is>
          <t>백
조
기</t>
        </is>
      </c>
      <c r="B108" t="inlineStr">
        <is>
          <t>백조기순살</t>
        </is>
      </c>
      <c r="C108" t="inlineStr">
        <is>
          <t>국내산</t>
        </is>
      </c>
      <c r="D108" t="inlineStr">
        <is>
          <t>30-40g</t>
        </is>
      </c>
      <c r="E108" t="inlineStr">
        <is>
          <t>kg</t>
        </is>
      </c>
      <c r="F108" t="n">
        <v>22400</v>
      </c>
      <c r="G108" t="inlineStr">
        <is>
          <t>*</t>
        </is>
      </c>
      <c r="H108" t="inlineStr">
        <is>
          <t>▼</t>
        </is>
      </c>
      <c r="I108" t="inlineStr"/>
      <c r="J108" t="inlineStr"/>
      <c r="K108" t="inlineStr">
        <is>
          <t>[특징] 순살포 조기100%
[용도] 구이/튀김용</t>
        </is>
      </c>
      <c r="L108" t="inlineStr">
        <is>
          <t>H</t>
        </is>
      </c>
      <c r="M108" t="inlineStr"/>
    </row>
    <row r="109">
      <c r="A109" t="inlineStr"/>
      <c r="B109" t="inlineStr">
        <is>
          <t>백조기(온마리)</t>
        </is>
      </c>
      <c r="C109" t="inlineStr">
        <is>
          <t>국내산</t>
        </is>
      </c>
      <c r="D109" t="inlineStr">
        <is>
          <t>50±10g</t>
        </is>
      </c>
      <c r="E109" t="inlineStr">
        <is>
          <t>kg</t>
        </is>
      </c>
      <c r="F109" t="inlineStr">
        <is>
          <t>일시품절</t>
        </is>
      </c>
      <c r="G109" t="inlineStr">
        <is>
          <t>일시품절</t>
        </is>
      </c>
      <c r="H109" t="inlineStr"/>
      <c r="I109" t="inlineStr"/>
      <c r="J109" t="inlineStr"/>
      <c r="K109" t="inlineStr">
        <is>
          <t>[특징] 내장,비늘,지느러미제거, 백조기100%
[용도] 구이/조림용-1마리크기</t>
        </is>
      </c>
      <c r="L109" t="inlineStr">
        <is>
          <t>H</t>
        </is>
      </c>
      <c r="M109" t="inlineStr"/>
    </row>
    <row r="110">
      <c r="A110" t="inlineStr"/>
      <c r="B110" t="inlineStr"/>
      <c r="C110" t="inlineStr"/>
      <c r="D110" t="inlineStr">
        <is>
          <t>60±10g</t>
        </is>
      </c>
      <c r="E110" t="inlineStr">
        <is>
          <t>kg</t>
        </is>
      </c>
      <c r="F110" t="inlineStr">
        <is>
          <t>일시품절</t>
        </is>
      </c>
      <c r="G110" t="inlineStr">
        <is>
          <t>일시품절</t>
        </is>
      </c>
      <c r="H110" t="inlineStr"/>
      <c r="I110" t="inlineStr"/>
      <c r="J110" t="inlineStr"/>
      <c r="K110" t="inlineStr"/>
      <c r="L110" t="inlineStr"/>
      <c r="M110" t="inlineStr"/>
    </row>
    <row r="111">
      <c r="A111" t="inlineStr"/>
      <c r="B111" t="inlineStr"/>
      <c r="C111" t="inlineStr"/>
      <c r="D111" t="inlineStr">
        <is>
          <t>80±10g</t>
        </is>
      </c>
      <c r="E111" t="inlineStr">
        <is>
          <t>kg</t>
        </is>
      </c>
      <c r="F111" t="inlineStr">
        <is>
          <t>일시품절</t>
        </is>
      </c>
      <c r="G111" t="inlineStr">
        <is>
          <t>일시품절</t>
        </is>
      </c>
      <c r="H111" t="inlineStr"/>
      <c r="I111" t="inlineStr"/>
      <c r="J111" t="inlineStr"/>
      <c r="K111" t="inlineStr"/>
      <c r="L111" t="inlineStr"/>
      <c r="M111" t="inlineStr"/>
    </row>
    <row r="112">
      <c r="A112" t="inlineStr"/>
      <c r="B112" t="inlineStr"/>
      <c r="C112" t="inlineStr"/>
      <c r="D112" t="inlineStr">
        <is>
          <t>100±10g</t>
        </is>
      </c>
      <c r="E112" t="inlineStr">
        <is>
          <t>kg</t>
        </is>
      </c>
      <c r="F112" t="inlineStr">
        <is>
          <t>일시품절</t>
        </is>
      </c>
      <c r="G112" t="inlineStr">
        <is>
          <t>일시품절</t>
        </is>
      </c>
      <c r="H112" t="inlineStr"/>
      <c r="I112" t="inlineStr"/>
      <c r="J112" t="inlineStr"/>
      <c r="K112" t="inlineStr"/>
      <c r="L112" t="inlineStr"/>
      <c r="M112" t="inlineStr"/>
    </row>
    <row r="113">
      <c r="A113" t="inlineStr"/>
      <c r="B113" t="inlineStr">
        <is>
          <t>백조기(두절)</t>
        </is>
      </c>
      <c r="C113" t="inlineStr">
        <is>
          <t>국내산</t>
        </is>
      </c>
      <c r="D113" t="inlineStr">
        <is>
          <t>60±10g</t>
        </is>
      </c>
      <c r="E113" t="inlineStr">
        <is>
          <t>kg</t>
        </is>
      </c>
      <c r="F113" t="inlineStr">
        <is>
          <t>일시품절</t>
        </is>
      </c>
      <c r="G113" t="inlineStr">
        <is>
          <t>일시품절</t>
        </is>
      </c>
      <c r="H113" t="inlineStr"/>
      <c r="I113" t="inlineStr"/>
      <c r="J113" t="inlineStr"/>
      <c r="K113" t="inlineStr">
        <is>
          <t>[특징] 두절,내장,비늘,지느러미제거, 백조기100%
[용도] 구이/조림용-1마리크기</t>
        </is>
      </c>
      <c r="L113" t="inlineStr">
        <is>
          <t>H</t>
        </is>
      </c>
      <c r="M113" t="inlineStr"/>
    </row>
    <row r="114">
      <c r="A114" t="inlineStr"/>
      <c r="B114" t="inlineStr"/>
      <c r="C114" t="inlineStr"/>
      <c r="D114" t="inlineStr">
        <is>
          <t>80±10g</t>
        </is>
      </c>
      <c r="E114" t="inlineStr">
        <is>
          <t>kg</t>
        </is>
      </c>
      <c r="F114" t="inlineStr">
        <is>
          <t>일시품절</t>
        </is>
      </c>
      <c r="G114" t="inlineStr">
        <is>
          <t>일시품절</t>
        </is>
      </c>
      <c r="H114" t="inlineStr"/>
      <c r="I114" t="inlineStr"/>
      <c r="J114" t="inlineStr"/>
      <c r="K114" t="inlineStr"/>
      <c r="L114" t="inlineStr"/>
      <c r="M114" t="inlineStr"/>
    </row>
    <row r="115">
      <c r="A115" t="inlineStr"/>
      <c r="B115" t="inlineStr"/>
      <c r="C115" t="inlineStr"/>
      <c r="D115" t="inlineStr">
        <is>
          <t>100±10g</t>
        </is>
      </c>
      <c r="E115" t="inlineStr">
        <is>
          <t>kg</t>
        </is>
      </c>
      <c r="F115" t="inlineStr">
        <is>
          <t>일시품절</t>
        </is>
      </c>
      <c r="G115" t="inlineStr">
        <is>
          <t>일시품절</t>
        </is>
      </c>
      <c r="H115" t="inlineStr"/>
      <c r="I115" t="inlineStr"/>
      <c r="J115" t="inlineStr"/>
      <c r="K115" t="inlineStr"/>
      <c r="L115" t="inlineStr"/>
      <c r="M115" t="inlineStr"/>
    </row>
    <row r="116">
      <c r="A116" t="inlineStr">
        <is>
          <t>참
조
기</t>
        </is>
      </c>
      <c r="B116" t="inlineStr">
        <is>
          <t>참조기순살양포</t>
        </is>
      </c>
      <c r="C116" t="inlineStr">
        <is>
          <t>중국산</t>
        </is>
      </c>
      <c r="D116" t="inlineStr">
        <is>
          <t>30-40g</t>
        </is>
      </c>
      <c r="E116" t="inlineStr">
        <is>
          <t>kg</t>
        </is>
      </c>
      <c r="F116" t="n">
        <v>16000</v>
      </c>
      <c r="G116" t="inlineStr">
        <is>
          <t>*</t>
        </is>
      </c>
      <c r="H116" t="inlineStr"/>
      <c r="I116" t="inlineStr"/>
      <c r="J116" t="inlineStr"/>
      <c r="K116" t="inlineStr">
        <is>
          <t>[특징] 순살포 조기100%
[용도] 구이/튀김용</t>
        </is>
      </c>
      <c r="L116" t="inlineStr"/>
      <c r="M116" t="inlineStr"/>
    </row>
    <row r="117">
      <c r="A117" t="inlineStr"/>
      <c r="B117" t="inlineStr"/>
      <c r="C117" t="inlineStr"/>
      <c r="D117" t="inlineStr">
        <is>
          <t>40~50g</t>
        </is>
      </c>
      <c r="E117" t="inlineStr">
        <is>
          <t>kg</t>
        </is>
      </c>
      <c r="F117" t="n">
        <v>16800</v>
      </c>
      <c r="G117" t="inlineStr">
        <is>
          <t>*</t>
        </is>
      </c>
      <c r="H117" t="inlineStr"/>
      <c r="I117" t="inlineStr"/>
      <c r="J117" t="inlineStr"/>
      <c r="K117" t="inlineStr"/>
      <c r="L117" t="inlineStr"/>
      <c r="M117" t="inlineStr"/>
    </row>
    <row r="118">
      <c r="A118" t="inlineStr"/>
      <c r="B118" t="inlineStr">
        <is>
          <t xml:space="preserve">참조기순살양포 </t>
        </is>
      </c>
      <c r="C118" t="inlineStr">
        <is>
          <t>국내산</t>
        </is>
      </c>
      <c r="D118" t="inlineStr">
        <is>
          <t>20-30g</t>
        </is>
      </c>
      <c r="E118" t="inlineStr">
        <is>
          <t>kg</t>
        </is>
      </c>
      <c r="F118" t="n">
        <v>39680</v>
      </c>
      <c r="G118" t="inlineStr">
        <is>
          <t>*</t>
        </is>
      </c>
      <c r="H118" t="inlineStr">
        <is>
          <t>▼</t>
        </is>
      </c>
      <c r="I118" t="inlineStr"/>
      <c r="J118" t="inlineStr"/>
      <c r="K118" t="inlineStr">
        <is>
          <t>[특징] 순살포 조기100%
[용도] 구이/튀김용</t>
        </is>
      </c>
      <c r="L118" t="inlineStr">
        <is>
          <t>H</t>
        </is>
      </c>
      <c r="M118" t="inlineStr"/>
    </row>
    <row r="119">
      <c r="A119" t="inlineStr"/>
      <c r="B119" t="inlineStr"/>
      <c r="C119" t="inlineStr"/>
      <c r="D119" t="inlineStr">
        <is>
          <t>30-40g</t>
        </is>
      </c>
      <c r="E119" t="inlineStr">
        <is>
          <t>kg</t>
        </is>
      </c>
      <c r="F119" t="n">
        <v>44480</v>
      </c>
      <c r="G119" t="inlineStr">
        <is>
          <t>*</t>
        </is>
      </c>
      <c r="H119" t="inlineStr">
        <is>
          <t>▼</t>
        </is>
      </c>
      <c r="I119" t="inlineStr"/>
      <c r="J119" t="inlineStr"/>
      <c r="K119" t="inlineStr"/>
      <c r="L119" t="inlineStr"/>
      <c r="M119" t="inlineStr"/>
    </row>
    <row r="120">
      <c r="A120" t="inlineStr"/>
      <c r="B120" t="inlineStr">
        <is>
          <t>참조기(온마리)</t>
        </is>
      </c>
      <c r="C120" t="inlineStr">
        <is>
          <t>국내산</t>
        </is>
      </c>
      <c r="D120" t="inlineStr">
        <is>
          <t>40±5g</t>
        </is>
      </c>
      <c r="E120" t="inlineStr">
        <is>
          <t>kg</t>
        </is>
      </c>
      <c r="F120" t="n">
        <v>11200</v>
      </c>
      <c r="G120" t="n">
        <v>13600</v>
      </c>
      <c r="H120" t="inlineStr">
        <is>
          <t>▼</t>
        </is>
      </c>
      <c r="I120" t="inlineStr">
        <is>
          <t>▼</t>
        </is>
      </c>
      <c r="J120" t="inlineStr"/>
      <c r="K120" t="inlineStr">
        <is>
          <t>[특징] 통마리 참조기100%(비늘,내장 제거 안되어있음)
[용도] 구이/튀김용</t>
        </is>
      </c>
      <c r="L120" t="inlineStr">
        <is>
          <t>H</t>
        </is>
      </c>
      <c r="M120" t="inlineStr"/>
    </row>
    <row r="121">
      <c r="A121" t="inlineStr"/>
      <c r="B121" t="inlineStr"/>
      <c r="C121" t="inlineStr"/>
      <c r="D121" t="inlineStr">
        <is>
          <t>50±5g</t>
        </is>
      </c>
      <c r="E121" t="inlineStr">
        <is>
          <t>kg</t>
        </is>
      </c>
      <c r="F121" t="n">
        <v>16000</v>
      </c>
      <c r="G121" t="n">
        <v>18700</v>
      </c>
      <c r="H121" t="inlineStr"/>
      <c r="I121" t="inlineStr"/>
      <c r="J121" t="inlineStr"/>
      <c r="K121" t="inlineStr"/>
      <c r="L121" t="inlineStr"/>
      <c r="M121" t="inlineStr"/>
    </row>
    <row r="122">
      <c r="A122" t="inlineStr"/>
      <c r="B122" t="inlineStr"/>
      <c r="C122" t="inlineStr"/>
      <c r="D122" t="inlineStr">
        <is>
          <t>60±5g</t>
        </is>
      </c>
      <c r="E122" t="inlineStr">
        <is>
          <t>kg</t>
        </is>
      </c>
      <c r="F122" t="n">
        <v>20800</v>
      </c>
      <c r="G122" t="n">
        <v>23800</v>
      </c>
      <c r="H122" t="inlineStr"/>
      <c r="I122" t="inlineStr"/>
      <c r="J122" t="inlineStr"/>
      <c r="K122" t="inlineStr"/>
      <c r="L122" t="inlineStr"/>
      <c r="M122" t="inlineStr"/>
    </row>
    <row r="123">
      <c r="A123" t="inlineStr"/>
      <c r="B123" t="inlineStr"/>
      <c r="C123" t="inlineStr"/>
      <c r="D123" t="inlineStr">
        <is>
          <t>70±5g</t>
        </is>
      </c>
      <c r="E123" t="inlineStr">
        <is>
          <t>kg</t>
        </is>
      </c>
      <c r="F123" t="n">
        <v>22400</v>
      </c>
      <c r="G123" t="n">
        <v>25500</v>
      </c>
      <c r="H123" t="inlineStr"/>
      <c r="I123" t="inlineStr"/>
      <c r="J123" t="inlineStr"/>
      <c r="K123" t="inlineStr"/>
      <c r="L123" t="inlineStr"/>
      <c r="M123" t="inlineStr"/>
    </row>
    <row r="124">
      <c r="A124" t="inlineStr"/>
      <c r="B124" t="inlineStr"/>
      <c r="C124" t="inlineStr"/>
      <c r="D124" t="inlineStr">
        <is>
          <t>80±5g</t>
        </is>
      </c>
      <c r="E124" t="inlineStr">
        <is>
          <t>kg</t>
        </is>
      </c>
      <c r="F124" t="n">
        <v>24000</v>
      </c>
      <c r="G124" t="n">
        <v>27200</v>
      </c>
      <c r="H124" t="inlineStr"/>
      <c r="I124" t="inlineStr"/>
      <c r="J124" t="inlineStr"/>
      <c r="K124" t="inlineStr"/>
      <c r="L124" t="inlineStr"/>
      <c r="M124" t="inlineStr"/>
    </row>
    <row r="125">
      <c r="A125" t="inlineStr"/>
      <c r="B125" t="inlineStr">
        <is>
          <t>참조기(두절)</t>
        </is>
      </c>
      <c r="C125" t="inlineStr">
        <is>
          <t>국내산</t>
        </is>
      </c>
      <c r="D125" t="inlineStr">
        <is>
          <t>35±5g</t>
        </is>
      </c>
      <c r="E125" t="inlineStr">
        <is>
          <t>kg</t>
        </is>
      </c>
      <c r="F125" t="n">
        <v>23840</v>
      </c>
      <c r="G125" t="n">
        <v>27030</v>
      </c>
      <c r="H125" t="inlineStr"/>
      <c r="I125" t="inlineStr"/>
      <c r="J125" t="inlineStr"/>
      <c r="K125" t="inlineStr">
        <is>
          <t>[특징]두절 후 통마리(비늘,내장 제거 안되어있음)
[용도] 구이/튀김용</t>
        </is>
      </c>
      <c r="L125" t="inlineStr">
        <is>
          <t>H</t>
        </is>
      </c>
      <c r="M125" t="inlineStr"/>
    </row>
    <row r="126">
      <c r="A126" t="inlineStr"/>
      <c r="B126" t="inlineStr"/>
      <c r="C126" t="inlineStr"/>
      <c r="D126" t="inlineStr">
        <is>
          <t>40±5g</t>
        </is>
      </c>
      <c r="E126" t="inlineStr">
        <is>
          <t>kg</t>
        </is>
      </c>
      <c r="F126" t="n">
        <v>31200</v>
      </c>
      <c r="G126" t="n">
        <v>34850</v>
      </c>
      <c r="H126" t="inlineStr"/>
      <c r="I126" t="inlineStr"/>
      <c r="J126" t="inlineStr"/>
      <c r="K126" t="inlineStr"/>
      <c r="L126" t="inlineStr"/>
      <c r="M126" t="inlineStr"/>
    </row>
    <row r="127">
      <c r="A127" t="inlineStr"/>
      <c r="B127" t="inlineStr"/>
      <c r="C127" t="inlineStr"/>
      <c r="D127" t="inlineStr">
        <is>
          <t>50±5g</t>
        </is>
      </c>
      <c r="E127" t="inlineStr">
        <is>
          <t>kg</t>
        </is>
      </c>
      <c r="F127" t="n">
        <v>33600</v>
      </c>
      <c r="G127" t="n">
        <v>37400</v>
      </c>
      <c r="H127" t="inlineStr"/>
      <c r="I127" t="inlineStr"/>
      <c r="J127" t="inlineStr"/>
      <c r="K127" t="inlineStr"/>
      <c r="L127" t="inlineStr"/>
      <c r="M127" t="inlineStr"/>
    </row>
    <row r="128">
      <c r="A128" t="inlineStr">
        <is>
          <t>팡가시우스(메기)</t>
        </is>
      </c>
      <c r="B128" t="inlineStr">
        <is>
          <t>팡가시우스 순살-강정</t>
        </is>
      </c>
      <c r="C128" t="inlineStr">
        <is>
          <t>베트남</t>
        </is>
      </c>
      <c r="D128" t="inlineStr">
        <is>
          <t>±12g/사각형</t>
        </is>
      </c>
      <c r="E128" t="inlineStr">
        <is>
          <t>kg</t>
        </is>
      </c>
      <c r="F128" t="n">
        <v>17920</v>
      </c>
      <c r="G128" t="inlineStr">
        <is>
          <t>*</t>
        </is>
      </c>
      <c r="H128" t="inlineStr"/>
      <c r="I128" t="inlineStr"/>
      <c r="J128" t="inlineStr"/>
      <c r="K128" t="inlineStr"/>
      <c r="L128" t="inlineStr"/>
      <c r="M128" t="inlineStr"/>
    </row>
    <row r="129">
      <c r="A129" t="inlineStr"/>
      <c r="B129" t="inlineStr">
        <is>
          <t>팡가시우스 순살-튀김(텐더),전/까스용</t>
        </is>
      </c>
      <c r="C129" t="inlineStr">
        <is>
          <t>베트남</t>
        </is>
      </c>
      <c r="D129" t="inlineStr">
        <is>
          <t>±20g/슬라이스(부정형)</t>
        </is>
      </c>
      <c r="E129" t="inlineStr">
        <is>
          <t>kg</t>
        </is>
      </c>
      <c r="F129" t="n">
        <v>17920</v>
      </c>
      <c r="G129" t="inlineStr">
        <is>
          <t>*</t>
        </is>
      </c>
      <c r="H129" t="inlineStr"/>
      <c r="I129" t="inlineStr"/>
      <c r="J129" t="inlineStr"/>
      <c r="K129" t="inlineStr"/>
      <c r="L129" t="inlineStr"/>
      <c r="M129" t="inlineStr"/>
    </row>
    <row r="130">
      <c r="A130" t="inlineStr">
        <is>
          <t>붕
장
어</t>
        </is>
      </c>
      <c r="B130" t="inlineStr">
        <is>
          <t>붕징어포</t>
        </is>
      </c>
      <c r="C130" t="inlineStr">
        <is>
          <t>중국산</t>
        </is>
      </c>
      <c r="D130" t="inlineStr">
        <is>
          <t>10~15g절단, IQF아님</t>
        </is>
      </c>
      <c r="E130" t="inlineStr">
        <is>
          <t>kg</t>
        </is>
      </c>
      <c r="F130" t="n">
        <v>13280</v>
      </c>
      <c r="G130" t="inlineStr">
        <is>
          <t>*</t>
        </is>
      </c>
      <c r="H130" t="inlineStr"/>
      <c r="I130" t="inlineStr"/>
      <c r="J130" t="inlineStr"/>
      <c r="K130" t="inlineStr">
        <is>
          <t>[특징] 순살붕장어
[용도] 구이/튀김/탕수용</t>
        </is>
      </c>
      <c r="L130" t="inlineStr"/>
      <c r="M130" t="inlineStr"/>
    </row>
    <row r="131">
      <c r="A131" t="inlineStr"/>
      <c r="B131" t="inlineStr"/>
      <c r="C131" t="inlineStr">
        <is>
          <t>국내산</t>
        </is>
      </c>
      <c r="D131" t="inlineStr">
        <is>
          <t>10~15g절단,IQF</t>
        </is>
      </c>
      <c r="E131" t="inlineStr">
        <is>
          <t>kg</t>
        </is>
      </c>
      <c r="F131" t="n">
        <v>20640</v>
      </c>
      <c r="G131" t="inlineStr">
        <is>
          <t>*</t>
        </is>
      </c>
      <c r="H131" t="inlineStr">
        <is>
          <t>▲</t>
        </is>
      </c>
      <c r="I131" t="inlineStr"/>
      <c r="J131" t="inlineStr"/>
      <c r="K131" t="inlineStr">
        <is>
          <t>[특징] 순살붕장어,IQF 냉동포장
[용도] 구이/튀김/탕수용</t>
        </is>
      </c>
      <c r="L131" t="inlineStr">
        <is>
          <t>H</t>
        </is>
      </c>
      <c r="M131" t="inlineStr"/>
    </row>
    <row r="132">
      <c r="A132" t="inlineStr"/>
      <c r="B132" t="inlineStr">
        <is>
          <t>냉풍건장어(순살)</t>
        </is>
      </c>
      <c r="C132" t="inlineStr">
        <is>
          <t>국내산</t>
        </is>
      </c>
      <c r="D132" t="inlineStr">
        <is>
          <t>±10g절단,IQF</t>
        </is>
      </c>
      <c r="E132" t="inlineStr">
        <is>
          <t>kg</t>
        </is>
      </c>
      <c r="F132" t="n">
        <v>22080</v>
      </c>
      <c r="G132" t="inlineStr">
        <is>
          <t>*</t>
        </is>
      </c>
      <c r="H132" t="inlineStr"/>
      <c r="I132" t="inlineStr"/>
      <c r="J132" t="inlineStr"/>
      <c r="K132" t="inlineStr">
        <is>
          <t>[특징] 순살붕장어 건조후 ,IQF 냉동포장
[용도] 구이/튀김/탕수용</t>
        </is>
      </c>
      <c r="L132" t="inlineStr"/>
      <c r="M132" t="inlineStr"/>
    </row>
    <row r="133">
      <c r="A133" t="inlineStr"/>
      <c r="B133" t="inlineStr">
        <is>
          <t>활붕장어(구이용-절단 3~4cm)</t>
        </is>
      </c>
      <c r="C133" t="inlineStr">
        <is>
          <t>국내산</t>
        </is>
      </c>
      <c r="D133" t="inlineStr">
        <is>
          <t>30-35cm이상/마리</t>
        </is>
      </c>
      <c r="E133" t="inlineStr">
        <is>
          <t>kg</t>
        </is>
      </c>
      <c r="F133" t="inlineStr">
        <is>
          <t>*</t>
        </is>
      </c>
      <c r="G133" t="n">
        <v>45900</v>
      </c>
      <c r="H133" t="inlineStr"/>
      <c r="I133" t="inlineStr"/>
      <c r="J133" t="inlineStr"/>
      <c r="K133" t="inlineStr">
        <is>
          <t>[특징] 활붕장어 순살작업, 원료40cm이상
[용도] 구이용-오븐조리가능(초벌구이후사용)</t>
        </is>
      </c>
      <c r="L133" t="inlineStr"/>
      <c r="M133" t="inlineStr"/>
    </row>
    <row r="134">
      <c r="A134" t="inlineStr"/>
      <c r="B134" t="inlineStr">
        <is>
          <t>활붕장어(국용,머리제거)</t>
        </is>
      </c>
      <c r="C134" t="inlineStr">
        <is>
          <t>국내산</t>
        </is>
      </c>
      <c r="D134" t="inlineStr">
        <is>
          <t>30cm내외/마리</t>
        </is>
      </c>
      <c r="E134" t="inlineStr">
        <is>
          <t>kg</t>
        </is>
      </c>
      <c r="F134" t="inlineStr">
        <is>
          <t>*</t>
        </is>
      </c>
      <c r="G134" t="n">
        <v>39100</v>
      </c>
      <c r="H134" t="inlineStr"/>
      <c r="I134" t="inlineStr"/>
      <c r="J134" t="inlineStr"/>
      <c r="K134" t="inlineStr">
        <is>
          <t>[특징] 활붕장어 내장/머리제거,온마리
[용도] 탕용</t>
        </is>
      </c>
      <c r="L134" t="inlineStr"/>
      <c r="M134" t="inlineStr"/>
    </row>
    <row r="135">
      <c r="A135" t="inlineStr"/>
      <c r="B135" t="inlineStr">
        <is>
          <t>활붕장어(국용,머리포함)</t>
        </is>
      </c>
      <c r="C135" t="inlineStr">
        <is>
          <t>국내산</t>
        </is>
      </c>
      <c r="D135" t="inlineStr">
        <is>
          <t>30cm내외/마리</t>
        </is>
      </c>
      <c r="E135" t="inlineStr">
        <is>
          <t>kg</t>
        </is>
      </c>
      <c r="F135" t="inlineStr">
        <is>
          <t>*</t>
        </is>
      </c>
      <c r="G135" t="n">
        <v>35190</v>
      </c>
      <c r="H135" t="inlineStr"/>
      <c r="I135" t="inlineStr"/>
      <c r="J135" t="inlineStr"/>
      <c r="K135" t="inlineStr">
        <is>
          <t>[특징] 활붕장어 내장제거/머리포함,온마리
[용도] 탕용</t>
        </is>
      </c>
      <c r="L135" t="inlineStr"/>
      <c r="M135" t="inlineStr"/>
    </row>
    <row r="136">
      <c r="A136" t="inlineStr">
        <is>
          <t>활문어</t>
        </is>
      </c>
      <c r="B136" t="inlineStr">
        <is>
          <t>활문어(내장포함)</t>
        </is>
      </c>
      <c r="C136" t="inlineStr">
        <is>
          <t>국내산</t>
        </is>
      </c>
      <c r="D136" t="inlineStr">
        <is>
          <t>내장포함(별도포장)</t>
        </is>
      </c>
      <c r="E136" t="inlineStr">
        <is>
          <t>kg</t>
        </is>
      </c>
      <c r="F136" t="inlineStr">
        <is>
          <t>*</t>
        </is>
      </c>
      <c r="G136" t="n">
        <v>51850</v>
      </c>
      <c r="H136" t="inlineStr"/>
      <c r="I136" t="inlineStr"/>
      <c r="J136" t="inlineStr"/>
      <c r="K136" t="inlineStr">
        <is>
          <t>생물문어, 마리당 약 500g. 키로2미. 온마리, 내장O</t>
        </is>
      </c>
      <c r="L136" t="inlineStr"/>
      <c r="M136" t="inlineStr"/>
    </row>
    <row r="137">
      <c r="A137" t="inlineStr"/>
      <c r="B137" t="inlineStr">
        <is>
          <t>활문어(내장제거)</t>
        </is>
      </c>
      <c r="C137" t="inlineStr"/>
      <c r="D137" t="inlineStr">
        <is>
          <t>내장제거</t>
        </is>
      </c>
      <c r="E137" t="inlineStr">
        <is>
          <t>kg</t>
        </is>
      </c>
      <c r="F137" t="inlineStr">
        <is>
          <t>*</t>
        </is>
      </c>
      <c r="G137" t="inlineStr">
        <is>
          <t>*</t>
        </is>
      </c>
      <c r="H137" t="inlineStr"/>
      <c r="I137" t="inlineStr"/>
      <c r="J137" t="inlineStr"/>
      <c r="K137" t="inlineStr"/>
      <c r="L137" t="inlineStr"/>
      <c r="M137" t="inlineStr"/>
    </row>
    <row r="138">
      <c r="A138" t="inlineStr">
        <is>
          <t>우
럭</t>
        </is>
      </c>
      <c r="B138" t="inlineStr">
        <is>
          <t>우럭토막(頭포함)</t>
        </is>
      </c>
      <c r="C138" t="inlineStr">
        <is>
          <t>국내산</t>
        </is>
      </c>
      <c r="D138" t="inlineStr">
        <is>
          <t>매운탕용(머리포함)</t>
        </is>
      </c>
      <c r="E138" t="inlineStr">
        <is>
          <t>kg</t>
        </is>
      </c>
      <c r="F138" t="n">
        <v>50400</v>
      </c>
      <c r="G138" t="n">
        <v>50150</v>
      </c>
      <c r="H138" t="inlineStr"/>
      <c r="I138" t="inlineStr"/>
      <c r="J138" t="inlineStr"/>
      <c r="K138" t="inlineStr">
        <is>
          <t>내장,비늘제거, 온마리형태</t>
        </is>
      </c>
      <c r="L138" t="inlineStr"/>
      <c r="M138" t="inlineStr"/>
    </row>
    <row r="139">
      <c r="A139" t="inlineStr"/>
      <c r="B139" t="inlineStr">
        <is>
          <t>우럭토막(頭제거)</t>
        </is>
      </c>
      <c r="C139" t="inlineStr"/>
      <c r="D139" t="inlineStr">
        <is>
          <t>매운탕용(머리제외)</t>
        </is>
      </c>
      <c r="E139" t="inlineStr">
        <is>
          <t>kg</t>
        </is>
      </c>
      <c r="F139" t="n">
        <v>60800</v>
      </c>
      <c r="G139" t="n">
        <v>67150</v>
      </c>
      <c r="H139" t="inlineStr"/>
      <c r="I139" t="inlineStr"/>
      <c r="J139" t="inlineStr"/>
      <c r="K139" t="inlineStr">
        <is>
          <t>내장,비늘제거, 두절</t>
        </is>
      </c>
      <c r="L139" t="inlineStr"/>
      <c r="M139" t="inlineStr"/>
    </row>
    <row r="140">
      <c r="A140" t="inlineStr">
        <is>
          <t>광어</t>
        </is>
      </c>
      <c r="B140" t="inlineStr">
        <is>
          <t>광어토막(頭포함)</t>
        </is>
      </c>
      <c r="C140" t="inlineStr">
        <is>
          <t>국내산</t>
        </is>
      </c>
      <c r="D140" t="inlineStr">
        <is>
          <t>구이/국용(머리포함)</t>
        </is>
      </c>
      <c r="E140" t="inlineStr">
        <is>
          <t>kg</t>
        </is>
      </c>
      <c r="F140" t="inlineStr">
        <is>
          <t>*</t>
        </is>
      </c>
      <c r="G140" t="inlineStr"/>
      <c r="H140" t="inlineStr"/>
      <c r="I140" t="inlineStr"/>
      <c r="J140" t="inlineStr"/>
      <c r="K140" t="inlineStr"/>
      <c r="L140" t="inlineStr"/>
      <c r="M140" t="inlineStr"/>
    </row>
    <row r="141">
      <c r="A141" t="inlineStr"/>
      <c r="B141" t="inlineStr">
        <is>
          <t>광어토막(頭제거)</t>
        </is>
      </c>
      <c r="C141" t="inlineStr"/>
      <c r="D141" t="inlineStr">
        <is>
          <t>구이/국용(머리제외)</t>
        </is>
      </c>
      <c r="E141" t="inlineStr">
        <is>
          <t>kg</t>
        </is>
      </c>
      <c r="F141" t="inlineStr"/>
      <c r="G141" t="inlineStr"/>
      <c r="H141" t="inlineStr"/>
      <c r="I141" t="inlineStr"/>
      <c r="J141" t="inlineStr"/>
      <c r="K141" t="inlineStr"/>
      <c r="L141" t="inlineStr"/>
      <c r="M141" t="inlineStr"/>
    </row>
    <row r="142">
      <c r="A142" t="inlineStr">
        <is>
          <t>활 미꾸라지</t>
        </is>
      </c>
      <c r="B142" t="inlineStr"/>
      <c r="C142" t="inlineStr">
        <is>
          <t>국내산
(이식산)</t>
        </is>
      </c>
      <c r="D142" t="inlineStr">
        <is>
          <t>산소주입활미꾸라지</t>
        </is>
      </c>
      <c r="E142" t="inlineStr">
        <is>
          <t>kg</t>
        </is>
      </c>
      <c r="F142" t="inlineStr">
        <is>
          <t>*</t>
        </is>
      </c>
      <c r="G142" t="n">
        <v>29500</v>
      </c>
      <c r="H142" t="inlineStr"/>
      <c r="I142" t="inlineStr"/>
      <c r="J142" t="inlineStr"/>
      <c r="K142" t="inlineStr">
        <is>
          <t xml:space="preserve">[특징] 이식활미꾸라지로 산소주입 포장
[용도] 추어탕용 </t>
        </is>
      </c>
      <c r="L142" t="inlineStr"/>
      <c r="M142" t="inlineStr"/>
    </row>
    <row r="143">
      <c r="A143" t="inlineStr">
        <is>
          <t>○●○● 꽃게류 전처리 제품</t>
        </is>
      </c>
      <c r="B143" t="inlineStr"/>
      <c r="C143" t="inlineStr"/>
      <c r="D143" t="inlineStr"/>
      <c r="E143" t="inlineStr"/>
      <c r="F143" t="inlineStr"/>
      <c r="G143" t="inlineStr"/>
      <c r="H143" t="inlineStr"/>
      <c r="I143" t="inlineStr"/>
      <c r="J143" t="inlineStr"/>
      <c r="K143" t="inlineStr"/>
      <c r="L143" t="inlineStr"/>
      <c r="M143" t="inlineStr"/>
    </row>
    <row r="144">
      <c r="A144" t="inlineStr">
        <is>
          <t>구분</t>
        </is>
      </c>
      <c r="B144" t="inlineStr">
        <is>
          <t>제   품   명</t>
        </is>
      </c>
      <c r="C144" t="inlineStr">
        <is>
          <t>원산지</t>
        </is>
      </c>
      <c r="D144" t="inlineStr">
        <is>
          <t>제 품 규 격</t>
        </is>
      </c>
      <c r="E144" t="inlineStr">
        <is>
          <t>단위</t>
        </is>
      </c>
      <c r="F144" t="inlineStr">
        <is>
          <t>단가(원)</t>
        </is>
      </c>
      <c r="G144" t="inlineStr"/>
      <c r="H144" t="inlineStr">
        <is>
          <t>등락</t>
        </is>
      </c>
      <c r="I144" t="inlineStr"/>
      <c r="J144" t="inlineStr">
        <is>
          <t>과세</t>
        </is>
      </c>
      <c r="K144" t="inlineStr">
        <is>
          <t>제품특징 및 용도설명</t>
        </is>
      </c>
      <c r="L144" t="inlineStr">
        <is>
          <t>H</t>
        </is>
      </c>
      <c r="M144" t="inlineStr"/>
    </row>
    <row r="145">
      <c r="A145" t="inlineStr"/>
      <c r="B145" t="inlineStr"/>
      <c r="C145" t="inlineStr"/>
      <c r="D145" t="inlineStr"/>
      <c r="E145" t="inlineStr"/>
      <c r="F145" t="inlineStr">
        <is>
          <t>냉동</t>
        </is>
      </c>
      <c r="G145" t="inlineStr">
        <is>
          <t>냉장</t>
        </is>
      </c>
      <c r="H145" t="inlineStr"/>
      <c r="I145" t="inlineStr"/>
      <c r="J145" t="inlineStr"/>
      <c r="K145" t="inlineStr"/>
      <c r="L145" t="inlineStr"/>
      <c r="M145" t="inlineStr"/>
    </row>
    <row r="146">
      <c r="A146" t="inlineStr">
        <is>
          <t>꽃
게</t>
        </is>
      </c>
      <c r="B146" t="inlineStr">
        <is>
          <t>꽃게절단,20~30g/개(수입)</t>
        </is>
      </c>
      <c r="C146" t="inlineStr">
        <is>
          <t>중국산</t>
        </is>
      </c>
      <c r="D146" t="inlineStr">
        <is>
          <t>20~30g/개</t>
        </is>
      </c>
      <c r="E146" t="inlineStr">
        <is>
          <t>kg</t>
        </is>
      </c>
      <c r="F146" t="n">
        <v>8320</v>
      </c>
      <c r="G146" t="inlineStr"/>
      <c r="H146" t="inlineStr"/>
      <c r="I146" t="inlineStr"/>
      <c r="J146" t="inlineStr"/>
      <c r="K146" t="inlineStr">
        <is>
          <t>[특징] 끝발제거, 등껍질 제거후 1/2 절단
[용도] 탕용/찜용/튀김용</t>
        </is>
      </c>
      <c r="L146" t="inlineStr"/>
      <c r="M146" t="inlineStr"/>
    </row>
    <row r="147">
      <c r="A147" t="inlineStr"/>
      <c r="B147" t="inlineStr">
        <is>
          <t>꽃게절단,40~50g/개(수입)</t>
        </is>
      </c>
      <c r="C147" t="inlineStr">
        <is>
          <t>중국산</t>
        </is>
      </c>
      <c r="D147" t="inlineStr">
        <is>
          <t>40~50g/개(L사이즈)</t>
        </is>
      </c>
      <c r="E147" t="inlineStr">
        <is>
          <t>kg</t>
        </is>
      </c>
      <c r="F147" t="n">
        <v>12640</v>
      </c>
      <c r="G147" t="inlineStr"/>
      <c r="H147" t="inlineStr"/>
      <c r="I147" t="inlineStr"/>
      <c r="J147" t="inlineStr"/>
      <c r="K147" t="inlineStr"/>
      <c r="L147" t="inlineStr"/>
      <c r="M147" t="inlineStr"/>
    </row>
    <row r="148">
      <c r="A148" t="inlineStr"/>
      <c r="B148" t="inlineStr">
        <is>
          <t>꽃게절단(국산) 1/2절단 (끝발제거)</t>
        </is>
      </c>
      <c r="C148" t="inlineStr">
        <is>
          <t>국내산
(서해안)</t>
        </is>
      </c>
      <c r="D148" t="inlineStr">
        <is>
          <t>50~60g/16~20개 1/2절단,끝발제거,수율85%</t>
        </is>
      </c>
      <c r="E148" t="inlineStr">
        <is>
          <t>팩</t>
        </is>
      </c>
      <c r="F148" t="n">
        <v>19360</v>
      </c>
      <c r="G148" t="inlineStr"/>
      <c r="H148" t="inlineStr"/>
      <c r="I148" t="inlineStr"/>
      <c r="J148" t="inlineStr"/>
      <c r="K148" t="inlineStr">
        <is>
          <t>끝발제거, 등껍질제거
1토막:50/60g, 약 16~20토막, 실중량880g</t>
        </is>
      </c>
      <c r="L148" t="inlineStr">
        <is>
          <t>H</t>
        </is>
      </c>
      <c r="M148" t="inlineStr"/>
    </row>
    <row r="149">
      <c r="A149" t="inlineStr"/>
      <c r="B149" t="inlineStr">
        <is>
          <t>꽃게절단(국산) 1/4절단 (끝발제거)</t>
        </is>
      </c>
      <c r="C149" t="inlineStr">
        <is>
          <t>국내산
(서해안)</t>
        </is>
      </c>
      <c r="D149" t="inlineStr">
        <is>
          <t>30~40g/25~28개 1/4절단,끝발제거,수율85%</t>
        </is>
      </c>
      <c r="E149" t="inlineStr">
        <is>
          <t>팩</t>
        </is>
      </c>
      <c r="F149" t="n">
        <v>20320</v>
      </c>
      <c r="G149" t="inlineStr"/>
      <c r="H149" t="inlineStr"/>
      <c r="I149" t="inlineStr"/>
      <c r="J149" t="inlineStr"/>
      <c r="K149" t="inlineStr">
        <is>
          <t>끝발제거, 등껍질제거
1토막:30/40g, 약 25~28토막, 실중량880g</t>
        </is>
      </c>
      <c r="L149" t="inlineStr">
        <is>
          <t>H</t>
        </is>
      </c>
      <c r="M149" t="inlineStr"/>
    </row>
    <row r="150">
      <c r="A150" t="inlineStr"/>
      <c r="B150" t="inlineStr">
        <is>
          <t>★꽃게절단(국산) 1/2절단 (끝발제거)/박스</t>
        </is>
      </c>
      <c r="C150" t="inlineStr">
        <is>
          <t>국내산
(서해안)</t>
        </is>
      </c>
      <c r="D150" t="inlineStr">
        <is>
          <t>12KG=1BOX</t>
        </is>
      </c>
      <c r="E150" t="inlineStr">
        <is>
          <t>BOX</t>
        </is>
      </c>
      <c r="F150" t="n">
        <v>220800</v>
      </c>
      <c r="G150" t="inlineStr"/>
      <c r="H150" t="inlineStr"/>
      <c r="I150" t="inlineStr"/>
      <c r="J150" t="inlineStr"/>
      <c r="K150" t="inlineStr">
        <is>
          <t>50~60g/16~20개, 1/2절단,끝발제거,수율85%</t>
        </is>
      </c>
      <c r="L150" t="inlineStr"/>
      <c r="M150" t="inlineStr"/>
    </row>
    <row r="151">
      <c r="A151" t="inlineStr"/>
      <c r="B151" t="inlineStr">
        <is>
          <t>★꽃게절단(국산) 1/4절단 (끝발제거)/박스</t>
        </is>
      </c>
      <c r="C151" t="inlineStr">
        <is>
          <t>국내산
(서해안)</t>
        </is>
      </c>
      <c r="D151" t="inlineStr">
        <is>
          <t>12KG=1BOX</t>
        </is>
      </c>
      <c r="E151" t="inlineStr">
        <is>
          <t>BOX</t>
        </is>
      </c>
      <c r="F151" t="n">
        <v>236160</v>
      </c>
      <c r="G151" t="inlineStr"/>
      <c r="H151" t="inlineStr"/>
      <c r="I151" t="inlineStr"/>
      <c r="J151" t="inlineStr"/>
      <c r="K151" t="inlineStr">
        <is>
          <t>30~40g/25~28개,  1/4절단,끝발제거,수율85%</t>
        </is>
      </c>
      <c r="L151" t="inlineStr"/>
      <c r="M151" t="inlineStr"/>
    </row>
    <row r="152">
      <c r="A152" t="inlineStr">
        <is>
          <t>○●○● 새우류 전처리 제품</t>
        </is>
      </c>
      <c r="B152" t="inlineStr"/>
      <c r="C152" t="inlineStr"/>
      <c r="D152" t="inlineStr"/>
      <c r="E152" t="inlineStr"/>
      <c r="F152" t="inlineStr"/>
      <c r="G152" t="inlineStr"/>
      <c r="H152" t="inlineStr"/>
      <c r="I152" t="inlineStr"/>
      <c r="J152" t="inlineStr"/>
      <c r="K152" t="inlineStr"/>
      <c r="L152" t="inlineStr"/>
      <c r="M152" t="inlineStr"/>
    </row>
    <row r="153">
      <c r="A153" t="inlineStr">
        <is>
          <t>구분</t>
        </is>
      </c>
      <c r="B153" t="inlineStr">
        <is>
          <t>제   품   명</t>
        </is>
      </c>
      <c r="C153" t="inlineStr">
        <is>
          <t>원산지</t>
        </is>
      </c>
      <c r="D153" t="inlineStr">
        <is>
          <t>제 품 규 격</t>
        </is>
      </c>
      <c r="E153" t="inlineStr">
        <is>
          <t>단위</t>
        </is>
      </c>
      <c r="F153" t="inlineStr">
        <is>
          <t>단가(원)</t>
        </is>
      </c>
      <c r="G153" t="inlineStr"/>
      <c r="H153" t="inlineStr">
        <is>
          <t>등락</t>
        </is>
      </c>
      <c r="I153" t="inlineStr"/>
      <c r="J153" t="inlineStr">
        <is>
          <t>과세</t>
        </is>
      </c>
      <c r="K153" t="inlineStr">
        <is>
          <t>제품특징 및 용도설명</t>
        </is>
      </c>
      <c r="L153" t="inlineStr">
        <is>
          <t>H</t>
        </is>
      </c>
      <c r="M153" t="inlineStr"/>
    </row>
    <row r="154">
      <c r="A154" t="inlineStr"/>
      <c r="B154" t="inlineStr"/>
      <c r="C154" t="inlineStr"/>
      <c r="D154" t="inlineStr"/>
      <c r="E154" t="inlineStr"/>
      <c r="F154" t="inlineStr">
        <is>
          <t>냉동</t>
        </is>
      </c>
      <c r="G154" t="inlineStr">
        <is>
          <t>냉장</t>
        </is>
      </c>
      <c r="H154" t="inlineStr"/>
      <c r="I154" t="inlineStr"/>
      <c r="J154" t="inlineStr"/>
      <c r="K154" t="inlineStr"/>
      <c r="L154" t="inlineStr"/>
      <c r="M154" t="inlineStr"/>
    </row>
    <row r="155">
      <c r="A155" t="inlineStr">
        <is>
          <t>새
우</t>
        </is>
      </c>
      <c r="B155" t="inlineStr">
        <is>
          <t>새우살</t>
        </is>
      </c>
      <c r="C155" t="inlineStr">
        <is>
          <t>중국산</t>
        </is>
      </c>
      <c r="D155" t="inlineStr">
        <is>
          <t>200~300미
해동수율85%이상</t>
        </is>
      </c>
      <c r="E155" t="inlineStr">
        <is>
          <t>kg</t>
        </is>
      </c>
      <c r="F155" t="n">
        <v>17280</v>
      </c>
      <c r="G155" t="inlineStr">
        <is>
          <t>*</t>
        </is>
      </c>
      <c r="H155" t="inlineStr"/>
      <c r="I155" t="inlineStr"/>
      <c r="J155" t="inlineStr"/>
      <c r="K155" t="inlineStr">
        <is>
          <t>[특징] 껍질제거,IQF동결,해동수율우수함
[용도] 국용/찜용/볶음밥용 외</t>
        </is>
      </c>
      <c r="L155" t="inlineStr"/>
      <c r="M155" t="inlineStr"/>
    </row>
    <row r="156">
      <c r="A156" t="inlineStr"/>
      <c r="B156" t="inlineStr"/>
      <c r="C156" t="inlineStr">
        <is>
          <t>국내산</t>
        </is>
      </c>
      <c r="D156" t="inlineStr">
        <is>
          <t>200~300미 내외</t>
        </is>
      </c>
      <c r="E156" t="inlineStr">
        <is>
          <t>kg</t>
        </is>
      </c>
      <c r="F156" t="n">
        <v>53600</v>
      </c>
      <c r="G156" t="n">
        <v>58600</v>
      </c>
      <c r="H156" t="inlineStr">
        <is>
          <t>▲</t>
        </is>
      </c>
      <c r="I156" t="inlineStr">
        <is>
          <t>▲</t>
        </is>
      </c>
      <c r="J156" t="inlineStr"/>
      <c r="K156" t="inlineStr">
        <is>
          <t>홍새우 두절, 꼬리,껍질제거, 해동품</t>
        </is>
      </c>
      <c r="L156" t="inlineStr"/>
      <c r="M156" t="inlineStr"/>
    </row>
    <row r="157">
      <c r="A157" t="inlineStr"/>
      <c r="B157" t="inlineStr">
        <is>
          <t>백새우살</t>
        </is>
      </c>
      <c r="C157" t="inlineStr">
        <is>
          <t>국내산</t>
        </is>
      </c>
      <c r="D157" t="inlineStr">
        <is>
          <t>200미 내외</t>
        </is>
      </c>
      <c r="E157" t="inlineStr">
        <is>
          <t>kg</t>
        </is>
      </c>
      <c r="F157" t="inlineStr">
        <is>
          <t>일시품절</t>
        </is>
      </c>
      <c r="G157" t="inlineStr">
        <is>
          <t>일시품절</t>
        </is>
      </c>
      <c r="H157" t="inlineStr"/>
      <c r="I157" t="inlineStr"/>
      <c r="J157" t="inlineStr"/>
      <c r="K157" t="inlineStr">
        <is>
          <t>흰다리새우 두절,껍질제거,꼬리X, 해동품</t>
        </is>
      </c>
      <c r="L157" t="inlineStr"/>
      <c r="M157" t="inlineStr"/>
    </row>
    <row r="158">
      <c r="A158" t="inlineStr"/>
      <c r="B158" t="inlineStr">
        <is>
          <t>백새우살(150/200)</t>
        </is>
      </c>
      <c r="C158" t="inlineStr">
        <is>
          <t>국내산</t>
        </is>
      </c>
      <c r="D158" t="inlineStr">
        <is>
          <t>150-200미 내외</t>
        </is>
      </c>
      <c r="E158" t="inlineStr">
        <is>
          <t>kg</t>
        </is>
      </c>
      <c r="F158" t="n">
        <v>36800</v>
      </c>
      <c r="G158" t="inlineStr">
        <is>
          <t>*</t>
        </is>
      </c>
      <c r="H158" t="inlineStr"/>
      <c r="I158" t="inlineStr"/>
      <c r="J158" t="inlineStr"/>
      <c r="K158" t="inlineStr">
        <is>
          <t>흰다리새우 두절,껍질제거,꼬리X</t>
        </is>
      </c>
      <c r="L158" t="inlineStr"/>
      <c r="M158" t="inlineStr"/>
    </row>
    <row r="159">
      <c r="A159" t="inlineStr"/>
      <c r="B159" t="inlineStr">
        <is>
          <t>백새우살(흰다리새우살) 100/200</t>
        </is>
      </c>
      <c r="C159" t="inlineStr">
        <is>
          <t>베트남</t>
        </is>
      </c>
      <c r="D159" t="inlineStr">
        <is>
          <t>3~4g/알,200~300알/kg</t>
        </is>
      </c>
      <c r="E159" t="inlineStr">
        <is>
          <t>kg</t>
        </is>
      </c>
      <c r="F159" t="n">
        <v>20800</v>
      </c>
      <c r="G159" t="inlineStr">
        <is>
          <t>*</t>
        </is>
      </c>
      <c r="H159" t="inlineStr"/>
      <c r="I159" t="inlineStr"/>
      <c r="J159" t="inlineStr"/>
      <c r="K159" t="inlineStr">
        <is>
          <t>[특징] 껍질제거,선도우수한 백새우살 꼬리X
[용도] 국용/찜용/볶음밥용 외</t>
        </is>
      </c>
      <c r="L159" t="inlineStr"/>
      <c r="M159" t="inlineStr"/>
    </row>
    <row r="160">
      <c r="A160" t="inlineStr"/>
      <c r="B160" t="inlineStr">
        <is>
          <t>백새우살(흰다리새우살) 71/90</t>
        </is>
      </c>
      <c r="C160" t="inlineStr">
        <is>
          <t>베트남</t>
        </is>
      </c>
      <c r="D160" t="inlineStr">
        <is>
          <t>5~6g/알,180~200알/kg</t>
        </is>
      </c>
      <c r="E160" t="inlineStr"/>
      <c r="F160" t="n">
        <v>21760</v>
      </c>
      <c r="G160" t="inlineStr">
        <is>
          <t>*</t>
        </is>
      </c>
      <c r="H160" t="inlineStr"/>
      <c r="I160" t="inlineStr"/>
      <c r="J160" t="inlineStr"/>
      <c r="K160" t="inlineStr">
        <is>
          <t>[특징] 껍질제거,선도우수한 백새우살 꼬리X
[용도] 국용/찜용/볶음밥용/튀김용 외</t>
        </is>
      </c>
      <c r="L160" t="inlineStr"/>
      <c r="M160" t="inlineStr"/>
    </row>
    <row r="161">
      <c r="A161" t="inlineStr"/>
      <c r="B161" t="inlineStr">
        <is>
          <t>백새우살(흰다리새우살) 51/70</t>
        </is>
      </c>
      <c r="C161" t="inlineStr">
        <is>
          <t>베트남</t>
        </is>
      </c>
      <c r="D161" t="inlineStr">
        <is>
          <t>7~9g/알,110~130알/kg</t>
        </is>
      </c>
      <c r="E161" t="inlineStr"/>
      <c r="F161" t="n">
        <v>22880</v>
      </c>
      <c r="G161" t="inlineStr">
        <is>
          <t>*</t>
        </is>
      </c>
      <c r="H161" t="inlineStr"/>
      <c r="I161" t="inlineStr"/>
      <c r="J161" t="inlineStr"/>
      <c r="K161" t="inlineStr">
        <is>
          <t>[특징] 껍질제거,선도우수한 백새우살 꼬리X
[용도] 국용/찜용/볶음밥용/튀김용 외</t>
        </is>
      </c>
      <c r="L161" t="inlineStr"/>
      <c r="M161" t="inlineStr"/>
    </row>
    <row r="162">
      <c r="A162" t="inlineStr"/>
      <c r="B162" t="inlineStr">
        <is>
          <t>백새우살(흰다리새우살) 31/50</t>
        </is>
      </c>
      <c r="C162" t="inlineStr">
        <is>
          <t>베트남</t>
        </is>
      </c>
      <c r="D162" t="inlineStr">
        <is>
          <t>10~12g/알,80~100알/kg</t>
        </is>
      </c>
      <c r="E162" t="inlineStr">
        <is>
          <t>kg</t>
        </is>
      </c>
      <c r="F162" t="n">
        <v>24000</v>
      </c>
      <c r="G162" t="inlineStr">
        <is>
          <t>*</t>
        </is>
      </c>
      <c r="H162" t="inlineStr"/>
      <c r="I162" t="inlineStr"/>
      <c r="J162" t="inlineStr"/>
      <c r="K162" t="inlineStr">
        <is>
          <t>[특징] 껍질제거,선도우수한 백새우살 꼬리X
[용도] 국용/찜용/볶음밥용/튀김용 외</t>
        </is>
      </c>
      <c r="L162" t="inlineStr"/>
      <c r="M162" t="inlineStr"/>
    </row>
    <row r="163">
      <c r="A163" t="inlineStr"/>
      <c r="B163" t="inlineStr">
        <is>
          <t>★규격변경-칵테일새우(수입)-자숙</t>
        </is>
      </c>
      <c r="C163" t="inlineStr">
        <is>
          <t>베트남</t>
        </is>
      </c>
      <c r="D163" t="inlineStr">
        <is>
          <t>±100미/KG</t>
        </is>
      </c>
      <c r="E163" t="inlineStr">
        <is>
          <t>kg</t>
        </is>
      </c>
      <c r="F163" t="n">
        <v>34400</v>
      </c>
      <c r="G163" t="inlineStr">
        <is>
          <t>*</t>
        </is>
      </c>
      <c r="H163" t="inlineStr"/>
      <c r="I163" t="inlineStr"/>
      <c r="J163" t="inlineStr">
        <is>
          <t>ㅇ</t>
        </is>
      </c>
      <c r="K163" t="inlineStr">
        <is>
          <t>7190사이즈, IQF, 자숙 후 껍질제거, 꼬리유</t>
        </is>
      </c>
      <c r="L163" t="inlineStr"/>
      <c r="M163" t="inlineStr"/>
    </row>
    <row r="164">
      <c r="A164" t="inlineStr"/>
      <c r="B164" t="inlineStr"/>
      <c r="C164" t="inlineStr"/>
      <c r="D164" t="inlineStr">
        <is>
          <t>±180미/KG</t>
        </is>
      </c>
      <c r="E164" t="inlineStr">
        <is>
          <t>kg</t>
        </is>
      </c>
      <c r="F164" t="n">
        <v>33120</v>
      </c>
      <c r="G164" t="inlineStr">
        <is>
          <t>*</t>
        </is>
      </c>
      <c r="H164" t="inlineStr"/>
      <c r="I164" t="inlineStr"/>
      <c r="J164" t="inlineStr">
        <is>
          <t>ㅇ</t>
        </is>
      </c>
      <c r="K164" t="inlineStr">
        <is>
          <t>3150사이즈, IQF, 자숙 후 껍질제거, 꼬리유</t>
        </is>
      </c>
      <c r="L164" t="inlineStr"/>
      <c r="M164" t="inlineStr"/>
    </row>
    <row r="165">
      <c r="A165" t="inlineStr"/>
      <c r="B165" t="inlineStr">
        <is>
          <t>생칵테일새우(70미)</t>
        </is>
      </c>
      <c r="C165" t="inlineStr">
        <is>
          <t>수입
(베트남)</t>
        </is>
      </c>
      <c r="D165" t="inlineStr">
        <is>
          <t>±70미/KG</t>
        </is>
      </c>
      <c r="E165" t="inlineStr">
        <is>
          <t>kg</t>
        </is>
      </c>
      <c r="F165" t="n">
        <v>24000</v>
      </c>
      <c r="G165" t="inlineStr">
        <is>
          <t>*</t>
        </is>
      </c>
      <c r="H165" t="inlineStr"/>
      <c r="I165" t="inlineStr"/>
      <c r="J165" t="inlineStr"/>
      <c r="K165" t="inlineStr">
        <is>
          <t>[특징] 흰다리새우탈각,꼬리있음
[용도] 튀김/찜용</t>
        </is>
      </c>
      <c r="L165" t="inlineStr"/>
      <c r="M165" t="inlineStr"/>
    </row>
    <row r="166">
      <c r="A166" t="inlineStr"/>
      <c r="B166" t="inlineStr">
        <is>
          <t>블랙타이거새우(특대-20미) ★신규</t>
        </is>
      </c>
      <c r="C166" t="inlineStr">
        <is>
          <t>외국산(말레이시아 외)</t>
        </is>
      </c>
      <c r="D166" t="inlineStr">
        <is>
          <t>특대(20미/kg)</t>
        </is>
      </c>
      <c r="E166" t="inlineStr">
        <is>
          <t>kg</t>
        </is>
      </c>
      <c r="F166" t="n">
        <v>44800</v>
      </c>
      <c r="G166" t="inlineStr">
        <is>
          <t>*</t>
        </is>
      </c>
      <c r="H166" t="inlineStr"/>
      <c r="I166" t="inlineStr"/>
      <c r="J166" t="inlineStr"/>
      <c r="K166" t="inlineStr"/>
      <c r="L166" t="inlineStr"/>
      <c r="M166" t="inlineStr"/>
    </row>
    <row r="167">
      <c r="A167" t="inlineStr"/>
      <c r="B167" t="inlineStr">
        <is>
          <t>블랙타이거새우(대-30미) ★신규</t>
        </is>
      </c>
      <c r="C167" t="inlineStr"/>
      <c r="D167" t="inlineStr">
        <is>
          <t>대(30미/kg)</t>
        </is>
      </c>
      <c r="E167" t="inlineStr">
        <is>
          <t>kg</t>
        </is>
      </c>
      <c r="F167" t="n">
        <v>36320</v>
      </c>
      <c r="G167" t="inlineStr">
        <is>
          <t>*</t>
        </is>
      </c>
      <c r="H167" t="inlineStr"/>
      <c r="I167" t="inlineStr"/>
      <c r="J167" t="inlineStr"/>
      <c r="K167" t="inlineStr"/>
      <c r="L167" t="inlineStr"/>
      <c r="M167" t="inlineStr"/>
    </row>
    <row r="168">
      <c r="A168" t="inlineStr"/>
      <c r="B168" t="inlineStr">
        <is>
          <t>★규격변경-흰다리새우 50미/500g(껍질有)</t>
        </is>
      </c>
      <c r="C168" t="inlineStr">
        <is>
          <t>말레이시아</t>
        </is>
      </c>
      <c r="D168" t="inlineStr">
        <is>
          <t>500g/팩, 50미, 11~12cm</t>
        </is>
      </c>
      <c r="E168" t="inlineStr">
        <is>
          <t>팩</t>
        </is>
      </c>
      <c r="F168" t="n">
        <v>12800</v>
      </c>
      <c r="G168" t="inlineStr">
        <is>
          <t>*</t>
        </is>
      </c>
      <c r="H168" t="inlineStr"/>
      <c r="I168" t="inlineStr"/>
      <c r="J168" t="inlineStr"/>
      <c r="K168" t="inlineStr">
        <is>
          <t>[특징] 신선도좋은 새우 
[용도] 매운탕/해물탕용</t>
        </is>
      </c>
      <c r="L168" t="inlineStr"/>
      <c r="M168" t="inlineStr"/>
    </row>
    <row r="169">
      <c r="A169" t="inlineStr"/>
      <c r="B169" t="inlineStr">
        <is>
          <t>★규격변경-흰다리새우 30미/500g(껍질有)</t>
        </is>
      </c>
      <c r="C169" t="inlineStr">
        <is>
          <t>말레이시아</t>
        </is>
      </c>
      <c r="D169" t="inlineStr">
        <is>
          <t>500g/팩, 30미(중하)
13~14cm</t>
        </is>
      </c>
      <c r="E169" t="inlineStr">
        <is>
          <t>팩</t>
        </is>
      </c>
      <c r="F169" t="n">
        <v>14400</v>
      </c>
      <c r="G169" t="inlineStr">
        <is>
          <t>*</t>
        </is>
      </c>
      <c r="H169" t="inlineStr"/>
      <c r="I169" t="inlineStr"/>
      <c r="J169" t="inlineStr"/>
      <c r="K169" t="inlineStr"/>
      <c r="L169" t="inlineStr"/>
      <c r="M169" t="inlineStr"/>
    </row>
    <row r="170">
      <c r="A170" t="inlineStr"/>
      <c r="B170" t="inlineStr">
        <is>
          <t>★규격변경-흰다리새우 20미/500g(껍질有)</t>
        </is>
      </c>
      <c r="C170" t="inlineStr">
        <is>
          <t>베트남</t>
        </is>
      </c>
      <c r="D170" t="inlineStr">
        <is>
          <t>500g/팩, 20미(대하)
15~16cm</t>
        </is>
      </c>
      <c r="E170" t="inlineStr">
        <is>
          <t>팩</t>
        </is>
      </c>
      <c r="F170" t="n">
        <v>16000</v>
      </c>
      <c r="G170" t="inlineStr">
        <is>
          <t>*</t>
        </is>
      </c>
      <c r="H170" t="inlineStr"/>
      <c r="I170" t="inlineStr"/>
      <c r="J170" t="inlineStr"/>
      <c r="K170" t="inlineStr"/>
      <c r="L170" t="inlineStr"/>
      <c r="M170" t="inlineStr"/>
    </row>
    <row r="171">
      <c r="A171" t="inlineStr"/>
      <c r="B171" t="inlineStr">
        <is>
          <t>흰다리새우(껍질有)</t>
        </is>
      </c>
      <c r="C171" t="inlineStr">
        <is>
          <t>국내산</t>
        </is>
      </c>
      <c r="D171" t="inlineStr">
        <is>
          <t>50-60미/kg중하)</t>
        </is>
      </c>
      <c r="E171" t="inlineStr">
        <is>
          <t>kg</t>
        </is>
      </c>
      <c r="F171" t="inlineStr">
        <is>
          <t>일시품절</t>
        </is>
      </c>
      <c r="G171" t="inlineStr">
        <is>
          <t>일시품절</t>
        </is>
      </c>
      <c r="H171" t="inlineStr"/>
      <c r="I171" t="inlineStr"/>
      <c r="J171" t="inlineStr"/>
      <c r="K171" t="inlineStr">
        <is>
          <t>[특징]13~15cm, 50~60미, 양식산, 흰다리새우</t>
        </is>
      </c>
      <c r="L171" t="inlineStr"/>
      <c r="M171" t="inlineStr"/>
    </row>
    <row r="172">
      <c r="A172" t="inlineStr"/>
      <c r="B172" t="inlineStr"/>
      <c r="C172" t="inlineStr"/>
      <c r="D172" t="inlineStr">
        <is>
          <t>25~30미/kg(대하)</t>
        </is>
      </c>
      <c r="E172" t="inlineStr">
        <is>
          <t>kg</t>
        </is>
      </c>
      <c r="F172" t="inlineStr">
        <is>
          <t>일시품절</t>
        </is>
      </c>
      <c r="G172" t="inlineStr">
        <is>
          <t>일시품절</t>
        </is>
      </c>
      <c r="H172" t="inlineStr"/>
      <c r="I172" t="inlineStr"/>
      <c r="J172" t="inlineStr"/>
      <c r="K172" t="inlineStr">
        <is>
          <t>[특징]25~30미, 양식산, 흰다리새우</t>
        </is>
      </c>
      <c r="L172" t="inlineStr"/>
      <c r="M172" t="inlineStr"/>
    </row>
    <row r="173">
      <c r="A173" t="inlineStr"/>
      <c r="B173" t="inlineStr">
        <is>
          <t>흰다리통새우(버터플라이 헤드온)(껍질有)</t>
        </is>
      </c>
      <c r="C173" t="inlineStr">
        <is>
          <t>외국산</t>
        </is>
      </c>
      <c r="D173" t="inlineStr">
        <is>
          <t>700g(23g±30ea)/팩</t>
        </is>
      </c>
      <c r="E173" t="inlineStr">
        <is>
          <t>팩</t>
        </is>
      </c>
      <c r="F173" t="n">
        <v>31280</v>
      </c>
      <c r="G173" t="inlineStr">
        <is>
          <t>*</t>
        </is>
      </c>
      <c r="H173" t="inlineStr"/>
      <c r="I173" t="inlineStr"/>
      <c r="J173" t="inlineStr"/>
      <c r="K173" t="inlineStr">
        <is>
          <t>[특징] 흰다리새우를 버터플라이 형태로 손질하여 새우구이 등
다양한 요리에 간편하게 사용할 수 있는 제품</t>
        </is>
      </c>
      <c r="L173" t="inlineStr"/>
      <c r="M173" t="inlineStr"/>
    </row>
    <row r="174">
      <c r="A174" t="inlineStr"/>
      <c r="B174" t="inlineStr">
        <is>
          <t>민물새우(규격변동)</t>
        </is>
      </c>
      <c r="C174" t="inlineStr">
        <is>
          <t>인도산</t>
        </is>
      </c>
      <c r="D174" t="inlineStr">
        <is>
          <t>3-4cm/400g</t>
        </is>
      </c>
      <c r="E174" t="inlineStr">
        <is>
          <t>봉</t>
        </is>
      </c>
      <c r="F174" t="n">
        <v>10500</v>
      </c>
      <c r="G174" t="inlineStr">
        <is>
          <t>*</t>
        </is>
      </c>
      <c r="H174" t="inlineStr"/>
      <c r="I174" t="inlineStr"/>
      <c r="J174" t="inlineStr"/>
      <c r="K174" t="inlineStr">
        <is>
          <t>[특징] 신선도좋은 가재새우 온마리 손질
[용도] 매운탕/해물탕용</t>
        </is>
      </c>
      <c r="L174" t="inlineStr"/>
      <c r="M174" t="inlineStr"/>
    </row>
    <row r="175">
      <c r="A175" t="inlineStr"/>
      <c r="B175" t="inlineStr">
        <is>
          <t>가재새우살</t>
        </is>
      </c>
      <c r="C175" t="inlineStr">
        <is>
          <t>국내산</t>
        </is>
      </c>
      <c r="D175" t="inlineStr">
        <is>
          <t>150-200미</t>
        </is>
      </c>
      <c r="E175" t="inlineStr">
        <is>
          <t>kg</t>
        </is>
      </c>
      <c r="F175" t="inlineStr">
        <is>
          <t>품절</t>
        </is>
      </c>
      <c r="G175" t="inlineStr">
        <is>
          <t>품절</t>
        </is>
      </c>
      <c r="H175" t="inlineStr"/>
      <c r="I175" t="inlineStr"/>
      <c r="J175" t="inlineStr"/>
      <c r="K175" t="inlineStr">
        <is>
          <t>[특징] 신선도좋은 가재새우 온마리 손질
[용도] 매운탕/해물탕용</t>
        </is>
      </c>
      <c r="L175" t="inlineStr"/>
      <c r="M175" t="inlineStr"/>
    </row>
    <row r="176">
      <c r="A176" t="inlineStr"/>
      <c r="B176" t="inlineStr">
        <is>
          <t>가재새우</t>
        </is>
      </c>
      <c r="C176" t="inlineStr">
        <is>
          <t>국내산</t>
        </is>
      </c>
      <c r="D176" t="inlineStr">
        <is>
          <t>40-50미,딱새우,쏙새우</t>
        </is>
      </c>
      <c r="E176" t="inlineStr">
        <is>
          <t>kg</t>
        </is>
      </c>
      <c r="F176" t="inlineStr">
        <is>
          <t>품절</t>
        </is>
      </c>
      <c r="G176" t="inlineStr">
        <is>
          <t>*</t>
        </is>
      </c>
      <c r="H176" t="inlineStr"/>
      <c r="I176" t="inlineStr"/>
      <c r="J176" t="inlineStr"/>
      <c r="K176" t="inlineStr">
        <is>
          <t>[특징] 신선도좋은 딱새우,쏙새우 
[용도] 매운탕/해물탕용</t>
        </is>
      </c>
      <c r="L176" t="inlineStr"/>
      <c r="M176" t="inlineStr"/>
    </row>
    <row r="177">
      <c r="A177" t="inlineStr">
        <is>
          <t>○●○● 연체류 전처리 제품</t>
        </is>
      </c>
      <c r="B177" t="inlineStr"/>
      <c r="C177" t="inlineStr"/>
      <c r="D177" t="inlineStr"/>
      <c r="E177" t="inlineStr"/>
      <c r="F177" t="inlineStr"/>
      <c r="G177" t="inlineStr"/>
      <c r="H177" t="inlineStr"/>
      <c r="I177" t="inlineStr"/>
      <c r="J177" t="inlineStr"/>
      <c r="K177" t="inlineStr"/>
      <c r="L177" t="inlineStr"/>
      <c r="M177" t="inlineStr"/>
    </row>
    <row r="178">
      <c r="A178" t="inlineStr">
        <is>
          <t>구분</t>
        </is>
      </c>
      <c r="B178" t="inlineStr">
        <is>
          <t>제   품   명</t>
        </is>
      </c>
      <c r="C178" t="inlineStr">
        <is>
          <t>원산지</t>
        </is>
      </c>
      <c r="D178" t="inlineStr">
        <is>
          <t>제 품 규 격</t>
        </is>
      </c>
      <c r="E178" t="inlineStr">
        <is>
          <t>단위</t>
        </is>
      </c>
      <c r="F178" t="inlineStr">
        <is>
          <t>단가(원)</t>
        </is>
      </c>
      <c r="G178" t="inlineStr"/>
      <c r="H178" t="inlineStr">
        <is>
          <t>등 락</t>
        </is>
      </c>
      <c r="I178" t="inlineStr"/>
      <c r="J178" t="inlineStr">
        <is>
          <t>과세</t>
        </is>
      </c>
      <c r="K178" t="inlineStr">
        <is>
          <t>제품특징 및 용도설명</t>
        </is>
      </c>
      <c r="L178" t="inlineStr">
        <is>
          <t>H</t>
        </is>
      </c>
      <c r="M178" t="inlineStr"/>
    </row>
    <row r="179">
      <c r="A179" t="inlineStr"/>
      <c r="B179" t="inlineStr"/>
      <c r="C179" t="inlineStr"/>
      <c r="D179" t="inlineStr"/>
      <c r="E179" t="inlineStr"/>
      <c r="F179" t="inlineStr">
        <is>
          <t>냉동</t>
        </is>
      </c>
      <c r="G179" t="inlineStr">
        <is>
          <t>냉장</t>
        </is>
      </c>
      <c r="H179" t="inlineStr"/>
      <c r="I179" t="inlineStr"/>
      <c r="J179" t="inlineStr"/>
      <c r="K179" t="inlineStr"/>
      <c r="L179" t="inlineStr"/>
      <c r="M179" t="inlineStr"/>
    </row>
    <row r="180">
      <c r="A180" t="inlineStr">
        <is>
          <t>낙지</t>
        </is>
      </c>
      <c r="B180" t="inlineStr">
        <is>
          <t>낙지채(중국산)-수입완제품</t>
        </is>
      </c>
      <c r="C180" t="inlineStr">
        <is>
          <t>중국산</t>
        </is>
      </c>
      <c r="D180" t="inlineStr">
        <is>
          <t>±5cm</t>
        </is>
      </c>
      <c r="E180" t="inlineStr">
        <is>
          <t>kg</t>
        </is>
      </c>
      <c r="F180" t="n">
        <v>20800</v>
      </c>
      <c r="G180" t="inlineStr">
        <is>
          <t>*</t>
        </is>
      </c>
      <c r="H180" t="inlineStr"/>
      <c r="I180" t="inlineStr"/>
      <c r="J180" t="inlineStr"/>
      <c r="K180" t="inlineStr">
        <is>
          <t xml:space="preserve">[특징] 완제품소분
[용도] 볶음/국용/숙회 </t>
        </is>
      </c>
      <c r="L180" t="inlineStr"/>
      <c r="M180" t="inlineStr"/>
    </row>
    <row r="181">
      <c r="A181" t="inlineStr"/>
      <c r="B181" t="inlineStr">
        <is>
          <t>낙지채(수입산)-수입완제품</t>
        </is>
      </c>
      <c r="C181" t="inlineStr">
        <is>
          <t>외국산(인도네시아 외)</t>
        </is>
      </c>
      <c r="D181" t="inlineStr">
        <is>
          <t>±5cm</t>
        </is>
      </c>
      <c r="E181" t="inlineStr">
        <is>
          <t>kg</t>
        </is>
      </c>
      <c r="F181" t="n">
        <v>19200</v>
      </c>
      <c r="G181" t="inlineStr">
        <is>
          <t>*</t>
        </is>
      </c>
      <c r="H181" t="inlineStr"/>
      <c r="I181" t="inlineStr"/>
      <c r="J181" t="inlineStr"/>
      <c r="K181" t="inlineStr">
        <is>
          <t xml:space="preserve">[특징] 완제품소분
[용도] 볶음/국용/숙회 </t>
        </is>
      </c>
      <c r="L181" t="inlineStr"/>
      <c r="M181" t="inlineStr"/>
    </row>
    <row r="182">
      <c r="A182" t="inlineStr"/>
      <c r="B182" t="inlineStr">
        <is>
          <t>낙지채(국내산)</t>
        </is>
      </c>
      <c r="C182" t="inlineStr">
        <is>
          <t>국내산</t>
        </is>
      </c>
      <c r="D182" t="inlineStr">
        <is>
          <t>±5cm</t>
        </is>
      </c>
      <c r="E182" t="inlineStr">
        <is>
          <t>kg</t>
        </is>
      </c>
      <c r="F182" t="n">
        <v>47840</v>
      </c>
      <c r="G182" t="n">
        <v>56100</v>
      </c>
      <c r="H182" t="inlineStr"/>
      <c r="I182" t="inlineStr"/>
      <c r="J182" t="inlineStr"/>
      <c r="K182" t="inlineStr">
        <is>
          <t xml:space="preserve">[특징] 내장 제거후 채썰이
[용도] 볶음/국용/숙회 </t>
        </is>
      </c>
      <c r="L182" t="inlineStr"/>
      <c r="M182" t="inlineStr"/>
    </row>
    <row r="183">
      <c r="A183" t="inlineStr">
        <is>
          <t>쭈
꾸
미</t>
        </is>
      </c>
      <c r="B183" t="inlineStr">
        <is>
          <t>쭈꾸미채(외국산)-수입완제품</t>
        </is>
      </c>
      <c r="C183" t="inlineStr">
        <is>
          <t>수입산(베트남, 인도네시아)</t>
        </is>
      </c>
      <c r="D183" t="inlineStr">
        <is>
          <t>±5cm</t>
        </is>
      </c>
      <c r="E183" t="inlineStr">
        <is>
          <t>kg</t>
        </is>
      </c>
      <c r="F183" t="n">
        <v>19200</v>
      </c>
      <c r="G183" t="inlineStr">
        <is>
          <t>*</t>
        </is>
      </c>
      <c r="H183" t="inlineStr"/>
      <c r="I183" t="inlineStr"/>
      <c r="J183" t="inlineStr"/>
      <c r="K183" t="inlineStr">
        <is>
          <t xml:space="preserve">[특징] 완제품소분
[용도] 볶음/국용/숙회 </t>
        </is>
      </c>
      <c r="L183" t="inlineStr"/>
      <c r="M183" t="inlineStr"/>
    </row>
    <row r="184">
      <c r="A184" t="inlineStr"/>
      <c r="B184" t="inlineStr">
        <is>
          <t>쭈꾸미온마리</t>
        </is>
      </c>
      <c r="C184" t="inlineStr">
        <is>
          <t>베트남</t>
        </is>
      </c>
      <c r="D184" t="inlineStr">
        <is>
          <t>1kg/30미</t>
        </is>
      </c>
      <c r="E184" t="inlineStr">
        <is>
          <t>kg</t>
        </is>
      </c>
      <c r="F184" t="n">
        <v>18400</v>
      </c>
      <c r="G184" t="inlineStr">
        <is>
          <t>*</t>
        </is>
      </c>
      <c r="H184" t="inlineStr"/>
      <c r="I184" t="inlineStr"/>
      <c r="J184" t="inlineStr"/>
      <c r="K184" t="inlineStr">
        <is>
          <t xml:space="preserve">[특징] 완제품소분
[용도] 볶음/국용/숙회 </t>
        </is>
      </c>
      <c r="L184" t="inlineStr"/>
      <c r="M184" t="inlineStr"/>
    </row>
    <row r="185">
      <c r="A185" t="inlineStr"/>
      <c r="B185" t="inlineStr">
        <is>
          <t>베이비쭈꾸미</t>
        </is>
      </c>
      <c r="C185" t="inlineStr">
        <is>
          <t>베트남</t>
        </is>
      </c>
      <c r="D185" t="inlineStr">
        <is>
          <t>10±5g</t>
        </is>
      </c>
      <c r="E185" t="inlineStr">
        <is>
          <t>kg</t>
        </is>
      </c>
      <c r="F185" t="n">
        <v>17600</v>
      </c>
      <c r="G185" t="inlineStr">
        <is>
          <t>*</t>
        </is>
      </c>
      <c r="H185" t="inlineStr">
        <is>
          <t>▼</t>
        </is>
      </c>
      <c r="I185" t="inlineStr"/>
      <c r="J185" t="inlineStr"/>
      <c r="K185" t="inlineStr">
        <is>
          <t xml:space="preserve">[특징] 베이비 쭈꾸미온마리
[용도] 볶음/국용/숙회 </t>
        </is>
      </c>
      <c r="L185" t="inlineStr"/>
      <c r="M185" t="inlineStr"/>
    </row>
    <row r="186">
      <c r="A186" t="inlineStr"/>
      <c r="B186" t="inlineStr">
        <is>
          <t>쭈꾸미채(국내산)</t>
        </is>
      </c>
      <c r="C186" t="inlineStr">
        <is>
          <t>국내산</t>
        </is>
      </c>
      <c r="D186" t="inlineStr">
        <is>
          <t>±5cm</t>
        </is>
      </c>
      <c r="E186" t="inlineStr">
        <is>
          <t>kg</t>
        </is>
      </c>
      <c r="F186" t="n">
        <v>67200</v>
      </c>
      <c r="G186" t="n">
        <v>73100</v>
      </c>
      <c r="H186" t="inlineStr">
        <is>
          <t>▲</t>
        </is>
      </c>
      <c r="I186" t="inlineStr">
        <is>
          <t>▲</t>
        </is>
      </c>
      <c r="J186" t="inlineStr"/>
      <c r="K186" t="inlineStr">
        <is>
          <t xml:space="preserve">[특징] 내장 제거후 채썰이
[용도] 볶음/국용/숙회 </t>
        </is>
      </c>
      <c r="L186" t="inlineStr">
        <is>
          <t>H</t>
        </is>
      </c>
      <c r="M186" t="inlineStr"/>
    </row>
    <row r="187">
      <c r="A187" t="inlineStr">
        <is>
          <t>오
징
어</t>
        </is>
      </c>
      <c r="B187" t="inlineStr">
        <is>
          <t>오징어채(유피)- IQF</t>
        </is>
      </c>
      <c r="C187" t="inlineStr">
        <is>
          <t>국내산</t>
        </is>
      </c>
      <c r="D187" t="inlineStr">
        <is>
          <t>세절(1cm *5~7cm)
슬라이스</t>
        </is>
      </c>
      <c r="E187" t="inlineStr">
        <is>
          <t>kg</t>
        </is>
      </c>
      <c r="F187" t="n">
        <v>26400</v>
      </c>
      <c r="G187" t="n">
        <v>29750</v>
      </c>
      <c r="H187" t="inlineStr">
        <is>
          <t>▼</t>
        </is>
      </c>
      <c r="I187" t="inlineStr">
        <is>
          <t>▼</t>
        </is>
      </c>
      <c r="J187" t="inlineStr"/>
      <c r="K187" t="inlineStr">
        <is>
          <t>[특징] 유피 채썰이,다리포함 - ,IQF
I.Q.F ? 개별 급속 냉동의 영문약자입니다.</t>
        </is>
      </c>
      <c r="L187" t="inlineStr">
        <is>
          <t>H</t>
        </is>
      </c>
      <c r="M187" t="inlineStr"/>
    </row>
    <row r="188">
      <c r="A188" t="inlineStr"/>
      <c r="B188" t="inlineStr">
        <is>
          <t>오징어채(유피)IQF-10kg/박스</t>
        </is>
      </c>
      <c r="C188" t="inlineStr"/>
      <c r="D188" t="inlineStr">
        <is>
          <t>세절(1cm *5~7cm)
슬라이스</t>
        </is>
      </c>
      <c r="E188" t="inlineStr">
        <is>
          <t>박스</t>
        </is>
      </c>
      <c r="F188" t="n">
        <v>259200</v>
      </c>
      <c r="G188" t="inlineStr">
        <is>
          <t>*</t>
        </is>
      </c>
      <c r="H188" t="inlineStr">
        <is>
          <t>▼</t>
        </is>
      </c>
      <c r="I188" t="inlineStr"/>
      <c r="J188" t="inlineStr"/>
      <c r="K188" t="inlineStr">
        <is>
          <t>[특징] 유피 채썰이,다리포함 - ,IQF</t>
        </is>
      </c>
      <c r="L188" t="inlineStr">
        <is>
          <t>H</t>
        </is>
      </c>
      <c r="M188" t="inlineStr"/>
    </row>
    <row r="189">
      <c r="A189" t="inlineStr"/>
      <c r="B189" t="inlineStr">
        <is>
          <t>오징어채(유피)-5kg(벌크)/박스</t>
        </is>
      </c>
      <c r="C189" t="inlineStr"/>
      <c r="D189" t="inlineStr">
        <is>
          <t>세절(1.5cm *5~7cm)
슬라이스</t>
        </is>
      </c>
      <c r="E189" t="inlineStr">
        <is>
          <t> </t>
        </is>
      </c>
      <c r="F189" t="inlineStr">
        <is>
          <t>일시중지</t>
        </is>
      </c>
      <c r="G189" t="inlineStr"/>
      <c r="H189" t="inlineStr"/>
      <c r="I189" t="inlineStr"/>
      <c r="J189" t="inlineStr"/>
      <c r="K189" t="inlineStr">
        <is>
          <t>[특징] 유피 채썰이,다리포함 - 블록 벌크포장</t>
        </is>
      </c>
      <c r="L189" t="inlineStr"/>
      <c r="M189" t="inlineStr"/>
    </row>
    <row r="190">
      <c r="A190" t="inlineStr"/>
      <c r="B190" t="inlineStr">
        <is>
          <t>오징어채(탈피)</t>
        </is>
      </c>
      <c r="C190" t="inlineStr"/>
      <c r="D190" t="inlineStr">
        <is>
          <t>세절(1cm *5~7cm)</t>
        </is>
      </c>
      <c r="E190" t="inlineStr">
        <is>
          <t>kg</t>
        </is>
      </c>
      <c r="F190" t="n">
        <v>28000</v>
      </c>
      <c r="G190" t="n">
        <v>31450</v>
      </c>
      <c r="H190" t="inlineStr">
        <is>
          <t>▼</t>
        </is>
      </c>
      <c r="I190" t="inlineStr">
        <is>
          <t>▼</t>
        </is>
      </c>
      <c r="J190" t="inlineStr"/>
      <c r="K190" t="inlineStr">
        <is>
          <t>[특징] 탈피 채썰이, 다리포함,IQF</t>
        </is>
      </c>
      <c r="L190" t="inlineStr">
        <is>
          <t>H</t>
        </is>
      </c>
      <c r="M190" t="inlineStr"/>
    </row>
    <row r="191">
      <c r="A191" t="inlineStr"/>
      <c r="B191" t="inlineStr">
        <is>
          <t>오징어채(탈피)-10kg/박스</t>
        </is>
      </c>
      <c r="C191" t="inlineStr"/>
      <c r="D191" t="inlineStr">
        <is>
          <t>세절(1cm *5~7cm)</t>
        </is>
      </c>
      <c r="E191" t="inlineStr">
        <is>
          <t>박스</t>
        </is>
      </c>
      <c r="F191" t="n">
        <v>275200</v>
      </c>
      <c r="G191" t="inlineStr">
        <is>
          <t>*</t>
        </is>
      </c>
      <c r="H191" t="inlineStr">
        <is>
          <t>▼</t>
        </is>
      </c>
      <c r="I191" t="inlineStr"/>
      <c r="J191" t="inlineStr"/>
      <c r="K191" t="inlineStr">
        <is>
          <t>[특징] 탈피 채썰이, 다리포함,IQF</t>
        </is>
      </c>
      <c r="L191" t="inlineStr">
        <is>
          <t>H</t>
        </is>
      </c>
      <c r="M191" t="inlineStr"/>
    </row>
    <row r="192">
      <c r="A192" t="inlineStr"/>
      <c r="B192" t="inlineStr">
        <is>
          <t>오징어채(탈피)-5kg(벌크)/박스</t>
        </is>
      </c>
      <c r="C192" t="inlineStr"/>
      <c r="D192" t="inlineStr">
        <is>
          <t>세절(1.5cm *5~7cm)
슬라이스</t>
        </is>
      </c>
      <c r="E192" t="inlineStr">
        <is>
          <t>  </t>
        </is>
      </c>
      <c r="F192" t="inlineStr">
        <is>
          <t>일시중지</t>
        </is>
      </c>
      <c r="G192" t="inlineStr"/>
      <c r="H192" t="inlineStr"/>
      <c r="I192" t="inlineStr"/>
      <c r="J192" t="inlineStr"/>
      <c r="K192" t="inlineStr">
        <is>
          <t>[특징] 탈피 채썰이,다리포함 - 블록 벌크포장</t>
        </is>
      </c>
      <c r="L192" t="inlineStr"/>
      <c r="M192" t="inlineStr"/>
    </row>
    <row r="193">
      <c r="A193" t="inlineStr"/>
      <c r="B193" t="inlineStr">
        <is>
          <t>오징어채(몸통유피)- IQF</t>
        </is>
      </c>
      <c r="C193" t="inlineStr"/>
      <c r="D193" t="inlineStr">
        <is>
          <t>세절(1cm *5~7cm)</t>
        </is>
      </c>
      <c r="E193" t="inlineStr">
        <is>
          <t>kg</t>
        </is>
      </c>
      <c r="F193" t="n">
        <v>30400</v>
      </c>
      <c r="G193" t="n">
        <v>34000</v>
      </c>
      <c r="H193" t="inlineStr">
        <is>
          <t>▼</t>
        </is>
      </c>
      <c r="I193" t="inlineStr">
        <is>
          <t>▼</t>
        </is>
      </c>
      <c r="J193" t="inlineStr"/>
      <c r="K193" t="inlineStr">
        <is>
          <t>[특징] 유피 채썰이, 몸통만 (다리 없음),IQF</t>
        </is>
      </c>
      <c r="L193" t="inlineStr">
        <is>
          <t>H</t>
        </is>
      </c>
      <c r="M193" t="inlineStr"/>
    </row>
    <row r="194">
      <c r="A194" t="inlineStr"/>
      <c r="B194" t="inlineStr">
        <is>
          <t>오징어채(몸통탈피)- IQF</t>
        </is>
      </c>
      <c r="C194" t="inlineStr"/>
      <c r="D194" t="inlineStr">
        <is>
          <t>세절(1cm *5~7cm)</t>
        </is>
      </c>
      <c r="E194" t="inlineStr">
        <is>
          <t>kg</t>
        </is>
      </c>
      <c r="F194" t="n">
        <v>32000</v>
      </c>
      <c r="G194" t="n">
        <v>35700</v>
      </c>
      <c r="H194" t="inlineStr">
        <is>
          <t>▼</t>
        </is>
      </c>
      <c r="I194" t="inlineStr">
        <is>
          <t>▼</t>
        </is>
      </c>
      <c r="J194" t="inlineStr"/>
      <c r="K194" t="inlineStr">
        <is>
          <t>[특징] 탈피 채썰이, 몸통만 (다리 없음),IQF</t>
        </is>
      </c>
      <c r="L194" t="inlineStr">
        <is>
          <t>H</t>
        </is>
      </c>
      <c r="M194" t="inlineStr"/>
    </row>
    <row r="195">
      <c r="A195" t="inlineStr"/>
      <c r="B195" t="inlineStr">
        <is>
          <t>오징어할복(유피)- IQF</t>
        </is>
      </c>
      <c r="C195" t="inlineStr">
        <is>
          <t>국내산</t>
        </is>
      </c>
      <c r="D195" t="inlineStr">
        <is>
          <t>할복</t>
        </is>
      </c>
      <c r="E195" t="inlineStr">
        <is>
          <t>kg</t>
        </is>
      </c>
      <c r="F195" t="n">
        <v>29920</v>
      </c>
      <c r="G195" t="n">
        <v>33490</v>
      </c>
      <c r="H195" t="inlineStr">
        <is>
          <t>▼</t>
        </is>
      </c>
      <c r="I195" t="inlineStr">
        <is>
          <t>▼</t>
        </is>
      </c>
      <c r="J195" t="inlineStr"/>
      <c r="K195" t="inlineStr">
        <is>
          <t>[특징] 유피 내장제거 통마리,다리포함</t>
        </is>
      </c>
      <c r="L195" t="inlineStr">
        <is>
          <t>H</t>
        </is>
      </c>
      <c r="M195" t="inlineStr"/>
    </row>
    <row r="196">
      <c r="A196" t="inlineStr"/>
      <c r="B196" t="inlineStr">
        <is>
          <t>오징어할복(탈피)- IQF</t>
        </is>
      </c>
      <c r="C196" t="inlineStr"/>
      <c r="D196" t="inlineStr">
        <is>
          <t>탈피할복</t>
        </is>
      </c>
      <c r="E196" t="inlineStr">
        <is>
          <t>kg</t>
        </is>
      </c>
      <c r="F196" t="n">
        <v>31520</v>
      </c>
      <c r="G196" t="n">
        <v>35190</v>
      </c>
      <c r="H196" t="inlineStr">
        <is>
          <t>▼</t>
        </is>
      </c>
      <c r="I196" t="inlineStr">
        <is>
          <t>▼</t>
        </is>
      </c>
      <c r="J196" t="inlineStr"/>
      <c r="K196" t="inlineStr">
        <is>
          <t>[특징] 탈피 내장제거 통마리,다리포함</t>
        </is>
      </c>
      <c r="L196" t="inlineStr">
        <is>
          <t>H</t>
        </is>
      </c>
      <c r="M196" t="inlineStr"/>
    </row>
    <row r="197">
      <c r="A197" t="inlineStr"/>
      <c r="B197" t="inlineStr">
        <is>
          <t>오징어할복(몸통유피)- IQF</t>
        </is>
      </c>
      <c r="C197" t="inlineStr"/>
      <c r="D197" t="inlineStr">
        <is>
          <t>몸만 할복</t>
        </is>
      </c>
      <c r="E197" t="inlineStr">
        <is>
          <t>kg</t>
        </is>
      </c>
      <c r="F197" t="n">
        <v>32800</v>
      </c>
      <c r="G197" t="n">
        <v>36550</v>
      </c>
      <c r="H197" t="inlineStr">
        <is>
          <t>▼</t>
        </is>
      </c>
      <c r="I197" t="inlineStr">
        <is>
          <t>▼</t>
        </is>
      </c>
      <c r="J197" t="inlineStr"/>
      <c r="K197" t="inlineStr">
        <is>
          <t>[특징] 유피 내장제거 통마리,몸통만(다리없음)</t>
        </is>
      </c>
      <c r="L197" t="inlineStr">
        <is>
          <t>H</t>
        </is>
      </c>
      <c r="M197" t="inlineStr"/>
    </row>
    <row r="198">
      <c r="A198" t="inlineStr"/>
      <c r="B198" t="inlineStr">
        <is>
          <t>오징어할복(몸통탈피)- IQF</t>
        </is>
      </c>
      <c r="C198" t="inlineStr"/>
      <c r="D198" t="inlineStr">
        <is>
          <t>몸만 탈피할복</t>
        </is>
      </c>
      <c r="E198" t="inlineStr">
        <is>
          <t>kg</t>
        </is>
      </c>
      <c r="F198" t="n">
        <v>34400</v>
      </c>
      <c r="G198" t="n">
        <v>38250</v>
      </c>
      <c r="H198" t="inlineStr">
        <is>
          <t>▼</t>
        </is>
      </c>
      <c r="I198" t="inlineStr">
        <is>
          <t>▼</t>
        </is>
      </c>
      <c r="J198" t="inlineStr"/>
      <c r="K198" t="inlineStr">
        <is>
          <t>[특징] 탈피 내장제거 통마리,몸통만(다리없음)</t>
        </is>
      </c>
      <c r="L198" t="inlineStr">
        <is>
          <t>H</t>
        </is>
      </c>
      <c r="M198" t="inlineStr"/>
    </row>
    <row r="199">
      <c r="A199" t="inlineStr"/>
      <c r="B199" t="inlineStr">
        <is>
          <t>오징어솔방울(사각)- IQF</t>
        </is>
      </c>
      <c r="C199" t="inlineStr">
        <is>
          <t>국내산</t>
        </is>
      </c>
      <c r="D199" t="inlineStr">
        <is>
          <t>약3~4cm 사긱</t>
        </is>
      </c>
      <c r="E199" t="inlineStr">
        <is>
          <t>kg</t>
        </is>
      </c>
      <c r="F199" t="n">
        <v>37600</v>
      </c>
      <c r="G199" t="n">
        <v>41650</v>
      </c>
      <c r="H199" t="inlineStr">
        <is>
          <t>▼</t>
        </is>
      </c>
      <c r="I199" t="inlineStr">
        <is>
          <t>▼</t>
        </is>
      </c>
      <c r="J199" t="inlineStr"/>
      <c r="K199" t="inlineStr">
        <is>
          <t>[특징] 탈피 내장제거 후 몸통 사각 모양 칼집</t>
        </is>
      </c>
      <c r="L199" t="inlineStr">
        <is>
          <t>H</t>
        </is>
      </c>
      <c r="M199" t="inlineStr"/>
    </row>
    <row r="200">
      <c r="A200" t="inlineStr"/>
      <c r="B200" t="inlineStr">
        <is>
          <t>오징어솔방울(채)- IQF</t>
        </is>
      </c>
      <c r="C200" t="inlineStr"/>
      <c r="D200" t="inlineStr">
        <is>
          <t>세절(1cm *7~8cm)</t>
        </is>
      </c>
      <c r="E200" t="inlineStr">
        <is>
          <t>kg</t>
        </is>
      </c>
      <c r="F200" t="n">
        <v>37600</v>
      </c>
      <c r="G200" t="n">
        <v>41650</v>
      </c>
      <c r="H200" t="inlineStr">
        <is>
          <t>▼</t>
        </is>
      </c>
      <c r="I200" t="inlineStr">
        <is>
          <t>▼</t>
        </is>
      </c>
      <c r="J200" t="inlineStr"/>
      <c r="K200" t="inlineStr">
        <is>
          <t>[특징] 탈피 내장제거 후 칼집 후 채썰기</t>
        </is>
      </c>
      <c r="L200" t="inlineStr">
        <is>
          <t>H</t>
        </is>
      </c>
      <c r="M200" t="inlineStr"/>
    </row>
    <row r="201">
      <c r="A201" t="inlineStr"/>
      <c r="B201" t="inlineStr">
        <is>
          <t>오징어링(유피)- IQF</t>
        </is>
      </c>
      <c r="C201" t="inlineStr">
        <is>
          <t>국내산</t>
        </is>
      </c>
      <c r="D201" t="inlineStr">
        <is>
          <t>링채</t>
        </is>
      </c>
      <c r="E201" t="inlineStr">
        <is>
          <t>kg</t>
        </is>
      </c>
      <c r="F201" t="n">
        <v>34880</v>
      </c>
      <c r="G201" t="n">
        <v>38760</v>
      </c>
      <c r="H201" t="inlineStr">
        <is>
          <t>▼</t>
        </is>
      </c>
      <c r="I201" t="inlineStr">
        <is>
          <t>▼</t>
        </is>
      </c>
      <c r="J201" t="inlineStr"/>
      <c r="K201" t="inlineStr">
        <is>
          <t>[특징] 유피 내장제거 후 몸통 링 절단</t>
        </is>
      </c>
      <c r="L201" t="inlineStr">
        <is>
          <t>H</t>
        </is>
      </c>
      <c r="M201" t="inlineStr"/>
    </row>
    <row r="202">
      <c r="A202" t="inlineStr"/>
      <c r="B202" t="inlineStr">
        <is>
          <t>오징어링(탈피)- IQF</t>
        </is>
      </c>
      <c r="C202" t="inlineStr"/>
      <c r="D202" t="inlineStr">
        <is>
          <t>탈피링채</t>
        </is>
      </c>
      <c r="E202" t="inlineStr">
        <is>
          <t>kg</t>
        </is>
      </c>
      <c r="F202" t="n">
        <v>36480</v>
      </c>
      <c r="G202" t="n">
        <v>40460</v>
      </c>
      <c r="H202" t="inlineStr">
        <is>
          <t>▼</t>
        </is>
      </c>
      <c r="I202" t="inlineStr">
        <is>
          <t>▼</t>
        </is>
      </c>
      <c r="J202" t="inlineStr"/>
      <c r="K202" t="inlineStr">
        <is>
          <t>[특징] 탈피 내장제거 후 몸통 링 절단</t>
        </is>
      </c>
      <c r="L202" t="inlineStr">
        <is>
          <t>H</t>
        </is>
      </c>
      <c r="M202" t="inlineStr"/>
    </row>
    <row r="203">
      <c r="A203" t="inlineStr"/>
      <c r="B203" t="inlineStr">
        <is>
          <t>오징어몸통사각(유피)- IQF</t>
        </is>
      </c>
      <c r="C203" t="inlineStr">
        <is>
          <t>국내산</t>
        </is>
      </c>
      <c r="D203" t="inlineStr">
        <is>
          <t>몸통(2*3cm)</t>
        </is>
      </c>
      <c r="E203" t="inlineStr">
        <is>
          <t>kg</t>
        </is>
      </c>
      <c r="F203" t="inlineStr">
        <is>
          <t>중지</t>
        </is>
      </c>
      <c r="G203" t="inlineStr">
        <is>
          <t>중지</t>
        </is>
      </c>
      <c r="H203" t="inlineStr"/>
      <c r="I203" t="inlineStr"/>
      <c r="J203" t="inlineStr"/>
      <c r="K203" t="inlineStr">
        <is>
          <t>[특징] 유피 내장제거 후 몸통 사각절단</t>
        </is>
      </c>
      <c r="L203" t="inlineStr">
        <is>
          <t>H</t>
        </is>
      </c>
      <c r="M203" t="inlineStr"/>
    </row>
    <row r="204">
      <c r="A204" t="inlineStr"/>
      <c r="B204" t="inlineStr">
        <is>
          <t>오징어몸통사각(탈피)- IQF</t>
        </is>
      </c>
      <c r="C204" t="inlineStr"/>
      <c r="D204" t="inlineStr">
        <is>
          <t>몸통(2*3cm)</t>
        </is>
      </c>
      <c r="E204" t="inlineStr">
        <is>
          <t>kg</t>
        </is>
      </c>
      <c r="F204" t="inlineStr">
        <is>
          <t>중지</t>
        </is>
      </c>
      <c r="G204" t="inlineStr">
        <is>
          <t>중지</t>
        </is>
      </c>
      <c r="H204" t="inlineStr"/>
      <c r="I204" t="inlineStr"/>
      <c r="J204" t="inlineStr"/>
      <c r="K204" t="inlineStr">
        <is>
          <t>[특징] 탈피 내장제거 후 몸통 탈피사각절단</t>
        </is>
      </c>
      <c r="L204" t="inlineStr">
        <is>
          <t>H</t>
        </is>
      </c>
      <c r="M204" t="inlineStr"/>
    </row>
    <row r="205">
      <c r="A205" t="inlineStr"/>
      <c r="B205" t="inlineStr">
        <is>
          <t>오징어다지기1(다리,귀)- IQF</t>
        </is>
      </c>
      <c r="C205" t="inlineStr">
        <is>
          <t>국내산</t>
        </is>
      </c>
      <c r="D205" t="inlineStr">
        <is>
          <t>다짐(다리,귀)</t>
        </is>
      </c>
      <c r="E205" t="inlineStr">
        <is>
          <t>kg</t>
        </is>
      </c>
      <c r="F205" t="n">
        <v>28800</v>
      </c>
      <c r="G205" t="n">
        <v>32300</v>
      </c>
      <c r="H205" t="inlineStr"/>
      <c r="I205" t="inlineStr"/>
      <c r="J205" t="inlineStr"/>
      <c r="K205" t="inlineStr">
        <is>
          <t>[특징] 다리,귀로만 다지기
[용도] 전용/볶음밥용</t>
        </is>
      </c>
      <c r="L205" t="inlineStr">
        <is>
          <t>H</t>
        </is>
      </c>
      <c r="M205" t="inlineStr"/>
    </row>
    <row r="206">
      <c r="A206" t="inlineStr"/>
      <c r="B206" t="inlineStr">
        <is>
          <t>오징어다지기2(유피몸/다리/귀)- IQF</t>
        </is>
      </c>
      <c r="C206" t="inlineStr"/>
      <c r="D206" t="inlineStr">
        <is>
          <t>다짐(유피몸,다리,귀)</t>
        </is>
      </c>
      <c r="E206" t="inlineStr">
        <is>
          <t>kg</t>
        </is>
      </c>
      <c r="F206" t="n">
        <v>30400</v>
      </c>
      <c r="G206" t="n">
        <v>34000</v>
      </c>
      <c r="H206" t="inlineStr"/>
      <c r="I206" t="inlineStr"/>
      <c r="J206" t="inlineStr"/>
      <c r="K206" t="inlineStr">
        <is>
          <t>[특징] 몸(유피), 다리, 귀로 다지기
[용도] 전용/볶음밥용</t>
        </is>
      </c>
      <c r="L206" t="inlineStr">
        <is>
          <t>H</t>
        </is>
      </c>
      <c r="M206" t="inlineStr"/>
    </row>
    <row r="207">
      <c r="A207" t="inlineStr"/>
      <c r="B207" t="inlineStr">
        <is>
          <t>오징어다지기3(탈피몸/다리/귀)- IQF</t>
        </is>
      </c>
      <c r="C207" t="inlineStr"/>
      <c r="D207" t="inlineStr">
        <is>
          <t>다짐(탈피몸,다리,귀)</t>
        </is>
      </c>
      <c r="E207" t="inlineStr">
        <is>
          <t>kg</t>
        </is>
      </c>
      <c r="F207" t="n">
        <v>32000</v>
      </c>
      <c r="G207" t="n">
        <v>35700</v>
      </c>
      <c r="H207" t="inlineStr"/>
      <c r="I207" t="inlineStr"/>
      <c r="J207" t="inlineStr"/>
      <c r="K207" t="inlineStr">
        <is>
          <t>[특징] 몸(탈피), 다리, 귀로 다지기
[용도] 전용/볶음밥용</t>
        </is>
      </c>
      <c r="L207" t="inlineStr">
        <is>
          <t>H</t>
        </is>
      </c>
      <c r="M207" t="inlineStr"/>
    </row>
    <row r="208">
      <c r="A208" t="inlineStr"/>
      <c r="B208" t="inlineStr">
        <is>
          <t>오징어다지기4(탈피몸)- IQF</t>
        </is>
      </c>
      <c r="C208" t="inlineStr"/>
      <c r="D208" t="inlineStr">
        <is>
          <t>다짐(탈피몸)</t>
        </is>
      </c>
      <c r="E208" t="inlineStr">
        <is>
          <t>kg</t>
        </is>
      </c>
      <c r="F208" t="n">
        <v>40000</v>
      </c>
      <c r="G208" t="n">
        <v>44200</v>
      </c>
      <c r="H208" t="inlineStr"/>
      <c r="I208" t="inlineStr"/>
      <c r="J208" t="inlineStr"/>
      <c r="K208" t="inlineStr">
        <is>
          <t>[특징] 몸(탈피)로 다지기
[용도] 전용/볶음밥용</t>
        </is>
      </c>
      <c r="L208" t="inlineStr">
        <is>
          <t>H</t>
        </is>
      </c>
      <c r="M208" t="inlineStr"/>
    </row>
    <row r="209">
      <c r="A209" t="inlineStr"/>
      <c r="B209" t="inlineStr">
        <is>
          <t>오징어다리</t>
        </is>
      </c>
      <c r="C209" t="inlineStr">
        <is>
          <t>국내산</t>
        </is>
      </c>
      <c r="D209" t="inlineStr">
        <is>
          <t>오징어 다리(통)</t>
        </is>
      </c>
      <c r="E209" t="inlineStr">
        <is>
          <t>kg</t>
        </is>
      </c>
      <c r="F209" t="inlineStr">
        <is>
          <t>*</t>
        </is>
      </c>
      <c r="G209" t="n">
        <v>30600</v>
      </c>
      <c r="H209" t="inlineStr"/>
      <c r="I209" t="inlineStr"/>
      <c r="J209" t="inlineStr"/>
      <c r="K209" t="inlineStr">
        <is>
          <t>[특징] 튀김용</t>
        </is>
      </c>
      <c r="L209" t="inlineStr"/>
      <c r="M209" t="inlineStr"/>
    </row>
    <row r="210">
      <c r="A210" t="inlineStr"/>
      <c r="B210" t="inlineStr">
        <is>
          <t>오징어원어</t>
        </is>
      </c>
      <c r="C210" t="inlineStr">
        <is>
          <t>국내산</t>
        </is>
      </c>
      <c r="D210" t="inlineStr">
        <is>
          <t>오징어 원어</t>
        </is>
      </c>
      <c r="E210" t="inlineStr">
        <is>
          <t>kg</t>
        </is>
      </c>
      <c r="F210" t="n">
        <v>24000</v>
      </c>
      <c r="G210" t="inlineStr">
        <is>
          <t>*</t>
        </is>
      </c>
      <c r="H210" t="inlineStr"/>
      <c r="I210" t="inlineStr"/>
      <c r="J210" t="inlineStr"/>
      <c r="K210" t="inlineStr">
        <is>
          <t>[특징] 오징어원어</t>
        </is>
      </c>
      <c r="L210" t="inlineStr"/>
      <c r="M210" t="inlineStr"/>
    </row>
    <row r="211">
      <c r="A211" t="inlineStr">
        <is>
          <t>갑
오
징
어</t>
        </is>
      </c>
      <c r="B211" t="inlineStr">
        <is>
          <t>갑오징어채(유피)</t>
        </is>
      </c>
      <c r="C211" t="inlineStr">
        <is>
          <t>국내산</t>
        </is>
      </c>
      <c r="D211" t="inlineStr">
        <is>
          <t>세절(1cm *4~6cm)</t>
        </is>
      </c>
      <c r="E211" t="inlineStr">
        <is>
          <t>kg</t>
        </is>
      </c>
      <c r="F211" t="n">
        <v>28320</v>
      </c>
      <c r="G211" t="n">
        <v>30090</v>
      </c>
      <c r="H211" t="inlineStr">
        <is>
          <t>▼</t>
        </is>
      </c>
      <c r="I211" t="inlineStr">
        <is>
          <t>▼</t>
        </is>
      </c>
      <c r="J211" t="inlineStr"/>
      <c r="K211" t="inlineStr">
        <is>
          <t>[특징] 유피 채썰이, 다리포함</t>
        </is>
      </c>
      <c r="L211" t="inlineStr">
        <is>
          <t>H</t>
        </is>
      </c>
      <c r="M211" t="inlineStr"/>
    </row>
    <row r="212">
      <c r="A212" t="inlineStr"/>
      <c r="B212" t="inlineStr">
        <is>
          <t>갑오징어채(탈피)</t>
        </is>
      </c>
      <c r="C212" t="inlineStr"/>
      <c r="D212" t="inlineStr">
        <is>
          <t>세절(1cm *4~6cm)</t>
        </is>
      </c>
      <c r="E212" t="inlineStr">
        <is>
          <t>kg</t>
        </is>
      </c>
      <c r="F212" t="n">
        <v>33600</v>
      </c>
      <c r="G212" t="n">
        <v>35700</v>
      </c>
      <c r="H212" t="inlineStr">
        <is>
          <t>▼</t>
        </is>
      </c>
      <c r="I212" t="inlineStr">
        <is>
          <t>▼</t>
        </is>
      </c>
      <c r="J212" t="inlineStr"/>
      <c r="K212" t="inlineStr">
        <is>
          <t>[특징] 탈피 채설이, 다리포함</t>
        </is>
      </c>
      <c r="L212" t="inlineStr"/>
      <c r="M212" t="inlineStr"/>
    </row>
    <row r="213">
      <c r="A213" t="inlineStr"/>
      <c r="B213" t="inlineStr">
        <is>
          <t>갑오징어몸통채(유피)</t>
        </is>
      </c>
      <c r="C213" t="inlineStr"/>
      <c r="D213" t="inlineStr">
        <is>
          <t>세절(1cm *4~6cm)</t>
        </is>
      </c>
      <c r="E213" t="inlineStr"/>
      <c r="F213" t="n">
        <v>37280</v>
      </c>
      <c r="G213" t="n">
        <v>39610</v>
      </c>
      <c r="H213" t="inlineStr">
        <is>
          <t>▼</t>
        </is>
      </c>
      <c r="I213" t="inlineStr">
        <is>
          <t>▼</t>
        </is>
      </c>
      <c r="J213" t="inlineStr"/>
      <c r="K213" t="inlineStr">
        <is>
          <t>[특징] 유피 채썰이, 몸통만 (다리 없음)</t>
        </is>
      </c>
      <c r="L213" t="inlineStr"/>
      <c r="M213" t="inlineStr"/>
    </row>
    <row r="214">
      <c r="A214" t="inlineStr"/>
      <c r="B214" t="inlineStr">
        <is>
          <t>갑오징어몸통채(탈피)</t>
        </is>
      </c>
      <c r="C214" t="inlineStr"/>
      <c r="D214" t="inlineStr">
        <is>
          <t>세절(1cm *4~6cm)</t>
        </is>
      </c>
      <c r="E214" t="inlineStr">
        <is>
          <t>kg</t>
        </is>
      </c>
      <c r="F214" t="n">
        <v>42400</v>
      </c>
      <c r="G214" t="n">
        <v>45050</v>
      </c>
      <c r="H214" t="inlineStr"/>
      <c r="I214" t="inlineStr"/>
      <c r="J214" t="inlineStr"/>
      <c r="K214" t="inlineStr">
        <is>
          <t>[특징] 탈피 채썰이, 몸통만 (다리 없음)</t>
        </is>
      </c>
      <c r="L214" t="inlineStr"/>
      <c r="M214" t="inlineStr"/>
    </row>
    <row r="215">
      <c r="A215" t="inlineStr"/>
      <c r="B215" t="inlineStr">
        <is>
          <t>갑오징어할복(유피)</t>
        </is>
      </c>
      <c r="C215" t="inlineStr"/>
      <c r="D215" t="inlineStr">
        <is>
          <t>150~250g/마리</t>
        </is>
      </c>
      <c r="E215" t="inlineStr">
        <is>
          <t>kg</t>
        </is>
      </c>
      <c r="F215" t="n">
        <v>28800</v>
      </c>
      <c r="G215" t="n">
        <v>30600</v>
      </c>
      <c r="H215" t="inlineStr">
        <is>
          <t>▼</t>
        </is>
      </c>
      <c r="I215" t="inlineStr">
        <is>
          <t>▼</t>
        </is>
      </c>
      <c r="J215" t="inlineStr"/>
      <c r="K215" t="inlineStr">
        <is>
          <t>[특징] 비가식부위 제거 후 할복</t>
        </is>
      </c>
      <c r="L215" t="inlineStr"/>
      <c r="M215" t="inlineStr"/>
    </row>
    <row r="216">
      <c r="A216" t="inlineStr"/>
      <c r="B216" t="inlineStr">
        <is>
          <t>갑오징어할복(탈피)</t>
        </is>
      </c>
      <c r="C216" t="inlineStr"/>
      <c r="D216" t="inlineStr">
        <is>
          <t>150~250g/마리</t>
        </is>
      </c>
      <c r="E216" t="inlineStr">
        <is>
          <t>kg</t>
        </is>
      </c>
      <c r="F216" t="n">
        <v>33760</v>
      </c>
      <c r="G216" t="n">
        <v>35870</v>
      </c>
      <c r="H216" t="inlineStr">
        <is>
          <t>▼</t>
        </is>
      </c>
      <c r="I216" t="inlineStr">
        <is>
          <t>▼</t>
        </is>
      </c>
      <c r="J216" t="inlineStr"/>
      <c r="K216" t="inlineStr">
        <is>
          <t>[특징] 비가식부위 제거 후 탈피할복</t>
        </is>
      </c>
      <c r="L216" t="inlineStr"/>
      <c r="M216" t="inlineStr"/>
    </row>
    <row r="217">
      <c r="A217" t="inlineStr"/>
      <c r="B217" t="inlineStr">
        <is>
          <t>갑오징어할복(몸통유피)</t>
        </is>
      </c>
      <c r="C217" t="inlineStr"/>
      <c r="D217" t="inlineStr">
        <is>
          <t>몸만</t>
        </is>
      </c>
      <c r="E217" t="inlineStr">
        <is>
          <t>kg</t>
        </is>
      </c>
      <c r="F217" t="n">
        <v>37280</v>
      </c>
      <c r="G217" t="n">
        <v>39610</v>
      </c>
      <c r="H217" t="inlineStr">
        <is>
          <t>▼</t>
        </is>
      </c>
      <c r="I217" t="inlineStr">
        <is>
          <t>▼</t>
        </is>
      </c>
      <c r="J217" t="inlineStr"/>
      <c r="K217" t="inlineStr">
        <is>
          <t>[특징] 비가식부위 제거 후 몸통할복</t>
        </is>
      </c>
      <c r="L217" t="inlineStr"/>
      <c r="M217" t="inlineStr"/>
    </row>
    <row r="218">
      <c r="A218" t="inlineStr"/>
      <c r="B218" t="inlineStr">
        <is>
          <t>갑오징어할복(몸통탈피)</t>
        </is>
      </c>
      <c r="C218" t="inlineStr"/>
      <c r="D218" t="inlineStr">
        <is>
          <t>몸만</t>
        </is>
      </c>
      <c r="E218" t="inlineStr">
        <is>
          <t>kg</t>
        </is>
      </c>
      <c r="F218" t="n">
        <v>43200</v>
      </c>
      <c r="G218" t="n">
        <v>45900</v>
      </c>
      <c r="H218" t="inlineStr"/>
      <c r="I218" t="inlineStr"/>
      <c r="J218" t="inlineStr"/>
      <c r="K218" t="inlineStr">
        <is>
          <t>[특징] 비가식부위 제거 통마리, 탈피몸통만</t>
        </is>
      </c>
      <c r="L218" t="inlineStr"/>
      <c r="M218" t="inlineStr"/>
    </row>
    <row r="219">
      <c r="A219" t="inlineStr"/>
      <c r="B219" t="inlineStr">
        <is>
          <t>갑오징어솔방울(사각)</t>
        </is>
      </c>
      <c r="C219" t="inlineStr"/>
      <c r="D219" t="inlineStr">
        <is>
          <t>약3~4cm 사긱</t>
        </is>
      </c>
      <c r="E219" t="inlineStr">
        <is>
          <t>kg</t>
        </is>
      </c>
      <c r="F219" t="n">
        <v>45600</v>
      </c>
      <c r="G219" t="n">
        <v>48450</v>
      </c>
      <c r="H219" t="inlineStr"/>
      <c r="I219" t="inlineStr"/>
      <c r="J219" t="inlineStr"/>
      <c r="K219" t="inlineStr">
        <is>
          <t>[특징] 비가식부위 제거 후 몸통 사각 모양 칼집</t>
        </is>
      </c>
      <c r="L219" t="inlineStr"/>
      <c r="M219" t="inlineStr"/>
    </row>
    <row r="220">
      <c r="A220" t="inlineStr"/>
      <c r="B220" t="inlineStr">
        <is>
          <t>갑오징어솔방울채</t>
        </is>
      </c>
      <c r="C220" t="inlineStr"/>
      <c r="D220" t="inlineStr">
        <is>
          <t>1CM*5~7CM</t>
        </is>
      </c>
      <c r="E220" t="inlineStr">
        <is>
          <t>kg</t>
        </is>
      </c>
      <c r="F220" t="n">
        <v>45920</v>
      </c>
      <c r="G220" t="n">
        <v>48790</v>
      </c>
      <c r="H220" t="inlineStr"/>
      <c r="I220" t="inlineStr"/>
      <c r="J220" t="inlineStr"/>
      <c r="K220" t="inlineStr"/>
      <c r="L220" t="inlineStr"/>
      <c r="M220" t="inlineStr"/>
    </row>
    <row r="221">
      <c r="A221" t="inlineStr"/>
      <c r="B221" t="inlineStr">
        <is>
          <t>베이비갑오징어</t>
        </is>
      </c>
      <c r="C221" t="inlineStr">
        <is>
          <t>베트남</t>
        </is>
      </c>
      <c r="D221" t="inlineStr">
        <is>
          <t>40~50미/kg</t>
        </is>
      </c>
      <c r="E221" t="inlineStr">
        <is>
          <t>kg</t>
        </is>
      </c>
      <c r="F221" t="n">
        <v>22240</v>
      </c>
      <c r="G221" t="inlineStr">
        <is>
          <t>*</t>
        </is>
      </c>
      <c r="H221" t="inlineStr"/>
      <c r="I221" t="inlineStr"/>
      <c r="J221" t="inlineStr"/>
      <c r="K221" t="inlineStr">
        <is>
          <t>[특징] 비가식부위제거,탈피, 할복제품</t>
        </is>
      </c>
      <c r="L221" t="inlineStr"/>
      <c r="M221" t="inlineStr"/>
    </row>
    <row r="222">
      <c r="A222" t="inlineStr"/>
      <c r="B222" t="inlineStr">
        <is>
          <t>갑오징어(다리만)</t>
        </is>
      </c>
      <c r="C222" t="inlineStr">
        <is>
          <t>국내산</t>
        </is>
      </c>
      <c r="D222" t="inlineStr">
        <is>
          <t>다리만</t>
        </is>
      </c>
      <c r="E222" t="inlineStr">
        <is>
          <t>kg</t>
        </is>
      </c>
      <c r="F222" t="inlineStr">
        <is>
          <t>*</t>
        </is>
      </c>
      <c r="G222" t="n">
        <v>11050</v>
      </c>
      <c r="H222" t="inlineStr"/>
      <c r="I222" t="inlineStr"/>
      <c r="J222" t="inlineStr"/>
      <c r="K222" t="inlineStr"/>
      <c r="L222" t="inlineStr"/>
      <c r="M222" t="inlineStr"/>
    </row>
    <row r="223">
      <c r="A223" t="inlineStr">
        <is>
          <t>한
치</t>
        </is>
      </c>
      <c r="B223" t="inlineStr">
        <is>
          <t>한치채(유피)-굵은채</t>
        </is>
      </c>
      <c r="C223" t="inlineStr">
        <is>
          <t>국내산</t>
        </is>
      </c>
      <c r="D223" t="inlineStr">
        <is>
          <t>굵은채 1~2cm</t>
        </is>
      </c>
      <c r="E223" t="inlineStr">
        <is>
          <t>kg</t>
        </is>
      </c>
      <c r="F223" t="inlineStr">
        <is>
          <t>*</t>
        </is>
      </c>
      <c r="G223" t="n">
        <v>27200</v>
      </c>
      <c r="H223" t="inlineStr"/>
      <c r="I223" t="inlineStr"/>
      <c r="J223" t="inlineStr"/>
      <c r="K223" t="inlineStr">
        <is>
          <t>[특징] 유피 채썰이, 다리포함</t>
        </is>
      </c>
      <c r="L223" t="inlineStr">
        <is>
          <t>H</t>
        </is>
      </c>
      <c r="M223" t="inlineStr"/>
    </row>
    <row r="224">
      <c r="A224" t="inlineStr"/>
      <c r="B224" t="inlineStr">
        <is>
          <t>한치채(탈피)-굵은채</t>
        </is>
      </c>
      <c r="C224" t="inlineStr"/>
      <c r="D224" t="inlineStr">
        <is>
          <t>굵은채 1~2cm</t>
        </is>
      </c>
      <c r="E224" t="inlineStr">
        <is>
          <t>kg</t>
        </is>
      </c>
      <c r="F224" t="inlineStr">
        <is>
          <t>*</t>
        </is>
      </c>
      <c r="G224" t="n">
        <v>28900</v>
      </c>
      <c r="H224" t="inlineStr"/>
      <c r="I224" t="inlineStr"/>
      <c r="J224" t="inlineStr"/>
      <c r="K224" t="inlineStr">
        <is>
          <t>[특징] 탈피 채썰이, 다리포함</t>
        </is>
      </c>
      <c r="L224" t="inlineStr">
        <is>
          <t>H</t>
        </is>
      </c>
      <c r="M224" t="inlineStr"/>
    </row>
    <row r="225">
      <c r="A225" t="inlineStr"/>
      <c r="B225" t="inlineStr">
        <is>
          <t>한치할복(유피)</t>
        </is>
      </c>
      <c r="C225" t="inlineStr"/>
      <c r="D225" t="inlineStr">
        <is>
          <t>할복</t>
        </is>
      </c>
      <c r="E225" t="inlineStr">
        <is>
          <t>kg</t>
        </is>
      </c>
      <c r="F225" t="inlineStr">
        <is>
          <t>*</t>
        </is>
      </c>
      <c r="G225" t="n">
        <v>29750</v>
      </c>
      <c r="H225" t="inlineStr"/>
      <c r="I225" t="inlineStr"/>
      <c r="J225" t="inlineStr"/>
      <c r="K225" t="inlineStr">
        <is>
          <t>[특징] 비가식부위 제거 후 할복</t>
        </is>
      </c>
      <c r="L225" t="inlineStr">
        <is>
          <t>H</t>
        </is>
      </c>
      <c r="M225" t="inlineStr"/>
    </row>
    <row r="226">
      <c r="A226" t="inlineStr">
        <is>
          <t>○●○● 패류 및 기타수산물 전처리 제품</t>
        </is>
      </c>
      <c r="B226" t="inlineStr"/>
      <c r="C226" t="inlineStr"/>
      <c r="D226" t="inlineStr"/>
      <c r="E226" t="inlineStr"/>
      <c r="F226" t="inlineStr"/>
      <c r="G226" t="inlineStr"/>
      <c r="H226" t="inlineStr"/>
      <c r="I226" t="inlineStr"/>
      <c r="J226" t="inlineStr"/>
      <c r="K226" t="inlineStr"/>
      <c r="L226" t="inlineStr"/>
      <c r="M226" t="inlineStr"/>
    </row>
    <row r="227">
      <c r="A227" t="inlineStr">
        <is>
          <t>구분</t>
        </is>
      </c>
      <c r="B227" t="inlineStr">
        <is>
          <t>제   품   명</t>
        </is>
      </c>
      <c r="C227" t="inlineStr">
        <is>
          <t>원산지</t>
        </is>
      </c>
      <c r="D227" t="inlineStr">
        <is>
          <t>제 품 규 격</t>
        </is>
      </c>
      <c r="E227" t="inlineStr">
        <is>
          <t>단위</t>
        </is>
      </c>
      <c r="F227" t="inlineStr">
        <is>
          <t>단가(원)</t>
        </is>
      </c>
      <c r="G227" t="inlineStr"/>
      <c r="H227" t="inlineStr">
        <is>
          <t>등락</t>
        </is>
      </c>
      <c r="I227" t="inlineStr"/>
      <c r="J227" t="inlineStr">
        <is>
          <t>과세</t>
        </is>
      </c>
      <c r="K227" t="inlineStr">
        <is>
          <t>제품특징 및 용도설명</t>
        </is>
      </c>
      <c r="L227" t="inlineStr">
        <is>
          <t>H</t>
        </is>
      </c>
      <c r="M227" t="inlineStr"/>
    </row>
    <row r="228">
      <c r="A228" t="inlineStr"/>
      <c r="B228" t="inlineStr"/>
      <c r="C228" t="inlineStr"/>
      <c r="D228" t="inlineStr"/>
      <c r="E228" t="inlineStr"/>
      <c r="F228" t="inlineStr">
        <is>
          <t>냉동</t>
        </is>
      </c>
      <c r="G228" t="inlineStr">
        <is>
          <t>냉장</t>
        </is>
      </c>
      <c r="H228" t="inlineStr"/>
      <c r="I228" t="inlineStr"/>
      <c r="J228" t="inlineStr"/>
      <c r="K228" t="inlineStr"/>
      <c r="L228" t="inlineStr"/>
      <c r="M228" t="inlineStr"/>
    </row>
    <row r="229">
      <c r="A229" t="inlineStr">
        <is>
          <t>전
복</t>
        </is>
      </c>
      <c r="B229" t="inlineStr">
        <is>
          <t>피전복(11~13미)대</t>
        </is>
      </c>
      <c r="C229" t="inlineStr">
        <is>
          <t>국내산</t>
        </is>
      </c>
      <c r="D229" t="inlineStr">
        <is>
          <t>약 12미/KG</t>
        </is>
      </c>
      <c r="E229" t="inlineStr">
        <is>
          <t>kg</t>
        </is>
      </c>
      <c r="F229" t="inlineStr">
        <is>
          <t>*</t>
        </is>
      </c>
      <c r="G229" t="n">
        <v>64000</v>
      </c>
      <c r="H229" t="inlineStr"/>
      <c r="I229" t="inlineStr">
        <is>
          <t>▼</t>
        </is>
      </c>
      <c r="J229" t="inlineStr"/>
      <c r="K229" t="inlineStr">
        <is>
          <t>[특징] 살아있는전복,신선도A급,다시마넣어포장
[용도] 전복죽용</t>
        </is>
      </c>
      <c r="L229" t="inlineStr"/>
      <c r="M229" t="inlineStr"/>
    </row>
    <row r="230">
      <c r="A230" t="inlineStr"/>
      <c r="B230" t="inlineStr">
        <is>
          <t>피전복(14~16미)대</t>
        </is>
      </c>
      <c r="C230" t="inlineStr"/>
      <c r="D230" t="inlineStr">
        <is>
          <t>약 15미/KG</t>
        </is>
      </c>
      <c r="E230" t="inlineStr">
        <is>
          <t>kg</t>
        </is>
      </c>
      <c r="F230" t="inlineStr">
        <is>
          <t>*</t>
        </is>
      </c>
      <c r="G230" t="n">
        <v>56000</v>
      </c>
      <c r="H230" t="inlineStr"/>
      <c r="I230" t="inlineStr">
        <is>
          <t>▼</t>
        </is>
      </c>
      <c r="J230" t="inlineStr"/>
      <c r="K230" t="inlineStr"/>
      <c r="L230" t="inlineStr"/>
      <c r="M230" t="inlineStr"/>
    </row>
    <row r="231">
      <c r="A231" t="inlineStr"/>
      <c r="B231" t="inlineStr">
        <is>
          <t>피전복(17~19미)중</t>
        </is>
      </c>
      <c r="C231" t="inlineStr"/>
      <c r="D231" t="inlineStr">
        <is>
          <t>약 18미/KG</t>
        </is>
      </c>
      <c r="E231" t="inlineStr">
        <is>
          <t>kg</t>
        </is>
      </c>
      <c r="F231" t="inlineStr">
        <is>
          <t>*</t>
        </is>
      </c>
      <c r="G231" t="n">
        <v>52800</v>
      </c>
      <c r="H231" t="inlineStr"/>
      <c r="I231" t="inlineStr">
        <is>
          <t>▼</t>
        </is>
      </c>
      <c r="J231" t="inlineStr"/>
      <c r="K231" t="inlineStr"/>
      <c r="L231" t="inlineStr"/>
      <c r="M231" t="inlineStr"/>
    </row>
    <row r="232">
      <c r="A232" t="inlineStr"/>
      <c r="B232" t="inlineStr">
        <is>
          <t>피전복(19~22미)중</t>
        </is>
      </c>
      <c r="C232" t="inlineStr"/>
      <c r="D232" t="inlineStr">
        <is>
          <t>약 20미/KG</t>
        </is>
      </c>
      <c r="E232" t="inlineStr">
        <is>
          <t>kg</t>
        </is>
      </c>
      <c r="F232" t="inlineStr">
        <is>
          <t>*</t>
        </is>
      </c>
      <c r="G232" t="n">
        <v>48960</v>
      </c>
      <c r="H232" t="inlineStr"/>
      <c r="I232" t="inlineStr">
        <is>
          <t>▼</t>
        </is>
      </c>
      <c r="J232" t="inlineStr"/>
      <c r="K232" t="inlineStr"/>
      <c r="L232" t="inlineStr"/>
      <c r="M232" t="inlineStr"/>
    </row>
    <row r="233">
      <c r="A233" t="inlineStr"/>
      <c r="B233" t="inlineStr">
        <is>
          <t>전복살(대)</t>
        </is>
      </c>
      <c r="C233" t="inlineStr">
        <is>
          <t>완도산</t>
        </is>
      </c>
      <c r="D233" t="inlineStr">
        <is>
          <t>12~15미</t>
        </is>
      </c>
      <c r="E233" t="inlineStr">
        <is>
          <t>kg</t>
        </is>
      </c>
      <c r="F233" t="inlineStr">
        <is>
          <t>*</t>
        </is>
      </c>
      <c r="G233" t="n">
        <v>124480</v>
      </c>
      <c r="H233" t="inlineStr"/>
      <c r="I233" t="inlineStr">
        <is>
          <t>▼</t>
        </is>
      </c>
      <c r="J233" t="inlineStr"/>
      <c r="K233" t="inlineStr">
        <is>
          <t>12~15미 전복 탈각, 껍질X, 내장과 살 붙어있음 / 살 알맹이 지름 약 8~10cm</t>
        </is>
      </c>
      <c r="L233" t="inlineStr"/>
      <c r="M233" t="inlineStr"/>
    </row>
    <row r="234">
      <c r="A234" t="inlineStr"/>
      <c r="B234" t="inlineStr">
        <is>
          <t>전복살(대)이빨제거</t>
        </is>
      </c>
      <c r="C234" t="inlineStr">
        <is>
          <t>완도산</t>
        </is>
      </c>
      <c r="D234" t="inlineStr">
        <is>
          <t>12~15미</t>
        </is>
      </c>
      <c r="E234" t="inlineStr">
        <is>
          <t>kg</t>
        </is>
      </c>
      <c r="F234" t="inlineStr">
        <is>
          <t>*</t>
        </is>
      </c>
      <c r="G234" t="n">
        <v>133760</v>
      </c>
      <c r="H234" t="inlineStr"/>
      <c r="I234" t="inlineStr">
        <is>
          <t>▼</t>
        </is>
      </c>
      <c r="J234" t="inlineStr"/>
      <c r="K234" t="inlineStr">
        <is>
          <t>12~15미 전복 탈각, 껍질X, 내장 살 붙어있음, 이빨만 도려냄 / 살 알맹이 지름 약 8~10cm</t>
        </is>
      </c>
      <c r="L234" t="inlineStr"/>
      <c r="M234" t="inlineStr"/>
    </row>
    <row r="235">
      <c r="A235" t="inlineStr"/>
      <c r="B235" t="inlineStr">
        <is>
          <t>전복살(대)내장제거</t>
        </is>
      </c>
      <c r="C235" t="inlineStr">
        <is>
          <t>완도산</t>
        </is>
      </c>
      <c r="D235" t="inlineStr">
        <is>
          <t>12~15미</t>
        </is>
      </c>
      <c r="E235" t="inlineStr">
        <is>
          <t>kg</t>
        </is>
      </c>
      <c r="F235" t="inlineStr">
        <is>
          <t>*</t>
        </is>
      </c>
      <c r="G235" t="n">
        <v>154400</v>
      </c>
      <c r="H235" t="inlineStr"/>
      <c r="I235" t="inlineStr">
        <is>
          <t>▼</t>
        </is>
      </c>
      <c r="J235" t="inlineStr"/>
      <c r="K235" t="inlineStr">
        <is>
          <t>12~15미 전복 탈각, 껍질X, 살에서 내장분리, 내장X / 살 알맹이 지름 약 8~10cm</t>
        </is>
      </c>
      <c r="L235" t="inlineStr"/>
      <c r="M235" t="inlineStr"/>
    </row>
    <row r="236">
      <c r="A236" t="inlineStr"/>
      <c r="B236" t="inlineStr">
        <is>
          <t>전복살(대)내장,이빨제거</t>
        </is>
      </c>
      <c r="C236" t="inlineStr">
        <is>
          <t>완도산</t>
        </is>
      </c>
      <c r="D236" t="inlineStr">
        <is>
          <t>12~15미</t>
        </is>
      </c>
      <c r="E236" t="inlineStr">
        <is>
          <t>kg</t>
        </is>
      </c>
      <c r="F236" t="inlineStr">
        <is>
          <t>*</t>
        </is>
      </c>
      <c r="G236" t="n">
        <v>164000</v>
      </c>
      <c r="H236" t="inlineStr"/>
      <c r="I236" t="inlineStr">
        <is>
          <t>▼</t>
        </is>
      </c>
      <c r="J236" t="inlineStr"/>
      <c r="K236" t="inlineStr">
        <is>
          <t>12~15미 전복 탈각, 껍질X, 내장X, 이빨X, 살만 있음 / 살 알맹이 지름 약 8~10cm</t>
        </is>
      </c>
      <c r="L236" t="inlineStr"/>
      <c r="M236" t="inlineStr"/>
    </row>
    <row r="237">
      <c r="A237" t="inlineStr"/>
      <c r="B237" t="inlineStr">
        <is>
          <t>전복살(중)</t>
        </is>
      </c>
      <c r="C237" t="inlineStr">
        <is>
          <t>완도산</t>
        </is>
      </c>
      <c r="D237" t="inlineStr">
        <is>
          <t>18~20미</t>
        </is>
      </c>
      <c r="E237" t="inlineStr">
        <is>
          <t>kg</t>
        </is>
      </c>
      <c r="F237" t="inlineStr">
        <is>
          <t>*</t>
        </is>
      </c>
      <c r="G237" t="n">
        <v>113600</v>
      </c>
      <c r="H237" t="inlineStr"/>
      <c r="I237" t="inlineStr">
        <is>
          <t>▼</t>
        </is>
      </c>
      <c r="J237" t="inlineStr"/>
      <c r="K237" t="inlineStr">
        <is>
          <t>18~20미 전복 탈각, 껍질X, 내장과 살 붙어있음
살 알맹이 지름 약 6~8cm</t>
        </is>
      </c>
      <c r="L237" t="inlineStr"/>
      <c r="M237" t="inlineStr"/>
    </row>
    <row r="238">
      <c r="A238" t="inlineStr"/>
      <c r="B238" t="inlineStr">
        <is>
          <t>전복살(중)이빨제거</t>
        </is>
      </c>
      <c r="C238" t="inlineStr">
        <is>
          <t>완도산</t>
        </is>
      </c>
      <c r="D238" t="inlineStr">
        <is>
          <t>18~20미</t>
        </is>
      </c>
      <c r="E238" t="inlineStr">
        <is>
          <t>kg</t>
        </is>
      </c>
      <c r="F238" t="inlineStr">
        <is>
          <t>*</t>
        </is>
      </c>
      <c r="G238" t="n">
        <v>123200</v>
      </c>
      <c r="H238" t="inlineStr"/>
      <c r="I238" t="inlineStr">
        <is>
          <t>▼</t>
        </is>
      </c>
      <c r="J238" t="inlineStr"/>
      <c r="K238" t="inlineStr">
        <is>
          <t>18~20미 전복 탈각, 껍질X, 내장 살 붙어있음, 이빨만 도려냄 / 살 알맹이 지름 약 6~8cm</t>
        </is>
      </c>
      <c r="L238" t="inlineStr"/>
      <c r="M238" t="inlineStr"/>
    </row>
    <row r="239">
      <c r="A239" t="inlineStr"/>
      <c r="B239" t="inlineStr">
        <is>
          <t>전복살(중)내장제거</t>
        </is>
      </c>
      <c r="C239" t="inlineStr">
        <is>
          <t>완도산</t>
        </is>
      </c>
      <c r="D239" t="inlineStr">
        <is>
          <t>18~20미</t>
        </is>
      </c>
      <c r="E239" t="inlineStr">
        <is>
          <t>kg</t>
        </is>
      </c>
      <c r="F239" t="inlineStr">
        <is>
          <t>*</t>
        </is>
      </c>
      <c r="G239" t="n">
        <v>144000</v>
      </c>
      <c r="H239" t="inlineStr"/>
      <c r="I239" t="inlineStr">
        <is>
          <t>▼</t>
        </is>
      </c>
      <c r="J239" t="inlineStr"/>
      <c r="K239" t="inlineStr">
        <is>
          <t>18~20미 전복 탈각, 껍질X, 살에서 내장분리, 내장X / 살 알맹이 지름 약 6~8cm</t>
        </is>
      </c>
      <c r="L239" t="inlineStr"/>
      <c r="M239" t="inlineStr"/>
    </row>
    <row r="240">
      <c r="A240" t="inlineStr"/>
      <c r="B240" t="inlineStr">
        <is>
          <t>전복살(중)내장,이빨제거</t>
        </is>
      </c>
      <c r="C240" t="inlineStr">
        <is>
          <t>완도산</t>
        </is>
      </c>
      <c r="D240" t="inlineStr">
        <is>
          <t>18~20미</t>
        </is>
      </c>
      <c r="E240" t="inlineStr">
        <is>
          <t>kg</t>
        </is>
      </c>
      <c r="F240" t="inlineStr">
        <is>
          <t>*</t>
        </is>
      </c>
      <c r="G240" t="n">
        <v>153600</v>
      </c>
      <c r="H240" t="inlineStr"/>
      <c r="I240" t="inlineStr">
        <is>
          <t>▼</t>
        </is>
      </c>
      <c r="J240" t="inlineStr"/>
      <c r="K240" t="inlineStr">
        <is>
          <t>18~20미 전복 탈각, 껍질X, 내장X, 이빨X, 살만 있음 / 살 알맹이 지름 약 6~8cm</t>
        </is>
      </c>
      <c r="L240" t="inlineStr"/>
      <c r="M240" t="inlineStr"/>
    </row>
    <row r="241">
      <c r="A241" t="inlineStr"/>
      <c r="B241" t="inlineStr">
        <is>
          <t>다진전복살(살+내장)</t>
        </is>
      </c>
      <c r="C241" t="inlineStr">
        <is>
          <t>국내산</t>
        </is>
      </c>
      <c r="D241" t="inlineStr">
        <is>
          <t>전복죽용</t>
        </is>
      </c>
      <c r="E241" t="inlineStr">
        <is>
          <t>kg</t>
        </is>
      </c>
      <c r="F241" t="inlineStr">
        <is>
          <t>*</t>
        </is>
      </c>
      <c r="G241" t="n">
        <v>188800</v>
      </c>
      <c r="H241" t="inlineStr"/>
      <c r="I241" t="inlineStr">
        <is>
          <t>▲</t>
        </is>
      </c>
      <c r="J241" t="inlineStr"/>
      <c r="K241" t="inlineStr">
        <is>
          <t>전복죽용, 탈각하여 고르게 다진것, 껍질X, (내장 따로 포장)</t>
        </is>
      </c>
      <c r="L241" t="inlineStr"/>
      <c r="M241" t="inlineStr"/>
    </row>
    <row r="242">
      <c r="A242" t="inlineStr"/>
      <c r="B242" t="inlineStr">
        <is>
          <t>다진전복살(내장제거)</t>
        </is>
      </c>
      <c r="C242" t="inlineStr">
        <is>
          <t>국내산</t>
        </is>
      </c>
      <c r="D242" t="inlineStr">
        <is>
          <t>전복죽용</t>
        </is>
      </c>
      <c r="E242" t="inlineStr">
        <is>
          <t>kg</t>
        </is>
      </c>
      <c r="F242" t="inlineStr">
        <is>
          <t>*</t>
        </is>
      </c>
      <c r="G242" t="n">
        <v>227200</v>
      </c>
      <c r="H242" t="inlineStr"/>
      <c r="I242" t="inlineStr">
        <is>
          <t>▲</t>
        </is>
      </c>
      <c r="J242" t="inlineStr"/>
      <c r="K242" t="inlineStr">
        <is>
          <t>전복죽용, 탈각하여 고르게 다진것, 껍질X</t>
        </is>
      </c>
      <c r="L242" t="inlineStr"/>
      <c r="M242" t="inlineStr"/>
    </row>
    <row r="243">
      <c r="A243" t="inlineStr"/>
      <c r="B243" t="inlineStr">
        <is>
          <t>전복살</t>
        </is>
      </c>
      <c r="C243" t="inlineStr">
        <is>
          <t>필리핀</t>
        </is>
      </c>
      <c r="D243" t="inlineStr"/>
      <c r="E243" t="inlineStr">
        <is>
          <t>kg</t>
        </is>
      </c>
      <c r="F243" t="n">
        <v>92800</v>
      </c>
      <c r="G243" t="inlineStr">
        <is>
          <t>*</t>
        </is>
      </c>
      <c r="H243" t="inlineStr">
        <is>
          <t>▲</t>
        </is>
      </c>
      <c r="I243" t="inlineStr"/>
      <c r="J243" t="inlineStr">
        <is>
          <t>ㅇ</t>
        </is>
      </c>
      <c r="K243" t="inlineStr">
        <is>
          <t>[특징] 전복을 탈각후 청정수에 세척하여 냉동</t>
        </is>
      </c>
      <c r="L243" t="inlineStr"/>
      <c r="M243" t="inlineStr"/>
    </row>
    <row r="244">
      <c r="A244" t="inlineStr">
        <is>
          <t>꼬
막</t>
        </is>
      </c>
      <c r="B244" t="inlineStr">
        <is>
          <t>껍질있는 새꼬막</t>
        </is>
      </c>
      <c r="C244" t="inlineStr">
        <is>
          <t>국내산
(여수)</t>
        </is>
      </c>
      <c r="D244" t="inlineStr">
        <is>
          <t>80-100미</t>
        </is>
      </c>
      <c r="E244" t="inlineStr">
        <is>
          <t>kg</t>
        </is>
      </c>
      <c r="F244" t="inlineStr">
        <is>
          <t>*</t>
        </is>
      </c>
      <c r="G244" t="n">
        <v>8640</v>
      </c>
      <c r="H244" t="inlineStr"/>
      <c r="I244" t="inlineStr">
        <is>
          <t>▼</t>
        </is>
      </c>
      <c r="J244" t="inlineStr"/>
      <c r="K244" t="inlineStr">
        <is>
          <t>[특징] 껍질○, 해캄, 씨알이 고르고 싱싱함</t>
        </is>
      </c>
      <c r="L244" t="inlineStr"/>
      <c r="M244" t="inlineStr"/>
    </row>
    <row r="245">
      <c r="A245" t="inlineStr"/>
      <c r="B245" t="inlineStr">
        <is>
          <t>새꼬막살(새꼬막)</t>
        </is>
      </c>
      <c r="C245" t="inlineStr"/>
      <c r="D245" t="inlineStr">
        <is>
          <t>300~400알</t>
        </is>
      </c>
      <c r="E245" t="inlineStr">
        <is>
          <t>kg</t>
        </is>
      </c>
      <c r="F245" t="n">
        <v>26400</v>
      </c>
      <c r="G245" t="n">
        <v>32000</v>
      </c>
      <c r="H245" t="inlineStr">
        <is>
          <t>▲</t>
        </is>
      </c>
      <c r="I245" t="inlineStr">
        <is>
          <t>▲</t>
        </is>
      </c>
      <c r="J245" t="inlineStr"/>
      <c r="K245" t="inlineStr">
        <is>
          <t>[특징] 껍질제거,자숙  순살만 선별포장</t>
        </is>
      </c>
      <c r="L245" t="inlineStr"/>
      <c r="M245" t="inlineStr">
        <is>
          <t>냉동-과세</t>
        </is>
      </c>
    </row>
    <row r="246">
      <c r="A246" t="inlineStr"/>
      <c r="B246" t="inlineStr">
        <is>
          <t>피꼬막살(피꼬막)</t>
        </is>
      </c>
      <c r="C246" t="inlineStr"/>
      <c r="D246" t="inlineStr">
        <is>
          <t>80~100알</t>
        </is>
      </c>
      <c r="E246" t="inlineStr">
        <is>
          <t>kg</t>
        </is>
      </c>
      <c r="F246" t="inlineStr">
        <is>
          <t>일시품절</t>
        </is>
      </c>
      <c r="G246" t="inlineStr">
        <is>
          <t>*</t>
        </is>
      </c>
      <c r="H246" t="inlineStr"/>
      <c r="I246" t="inlineStr"/>
      <c r="J246" t="inlineStr"/>
      <c r="K246" t="inlineStr">
        <is>
          <t>[특징] 새꼬막보다 씨알이 큰 꼬막살,자숙후 탈각,껍질없음</t>
        </is>
      </c>
      <c r="L246" t="inlineStr"/>
      <c r="M246" t="inlineStr"/>
    </row>
    <row r="247">
      <c r="A247" t="inlineStr"/>
      <c r="B247" t="inlineStr">
        <is>
          <t>피꼬막(피조개)</t>
        </is>
      </c>
      <c r="C247" t="inlineStr">
        <is>
          <t>국내산</t>
        </is>
      </c>
      <c r="D247" t="inlineStr">
        <is>
          <t>kg/12~15이</t>
        </is>
      </c>
      <c r="E247" t="inlineStr">
        <is>
          <t>kg</t>
        </is>
      </c>
      <c r="F247" t="inlineStr">
        <is>
          <t>*</t>
        </is>
      </c>
      <c r="G247" t="n">
        <v>4800</v>
      </c>
      <c r="H247" t="inlineStr"/>
      <c r="I247" t="inlineStr">
        <is>
          <t>▼</t>
        </is>
      </c>
      <c r="J247" t="inlineStr"/>
      <c r="K247" t="inlineStr">
        <is>
          <t>[특징] kg/12~15미, 동절기 계절상품
새꼬막보다 큰 껍질꼬막, 껍질○</t>
        </is>
      </c>
      <c r="L247" t="inlineStr"/>
      <c r="M247" t="inlineStr"/>
    </row>
    <row r="248">
      <c r="A248" t="inlineStr">
        <is>
          <t>대합</t>
        </is>
      </c>
      <c r="B248" t="inlineStr">
        <is>
          <t>깐 대합살</t>
        </is>
      </c>
      <c r="C248" t="inlineStr">
        <is>
          <t>국내산(거제,진해)</t>
        </is>
      </c>
      <c r="D248" t="inlineStr"/>
      <c r="E248" t="inlineStr">
        <is>
          <t>kg</t>
        </is>
      </c>
      <c r="F248" t="n">
        <v>75360</v>
      </c>
      <c r="G248" t="n">
        <v>75360</v>
      </c>
      <c r="H248" t="inlineStr">
        <is>
          <t>▲</t>
        </is>
      </c>
      <c r="I248" t="inlineStr">
        <is>
          <t>▲</t>
        </is>
      </c>
      <c r="J248" t="inlineStr"/>
      <c r="K248" t="inlineStr">
        <is>
          <t>[특징] 껍질제거 순살만 선별포장</t>
        </is>
      </c>
      <c r="L248" t="inlineStr"/>
      <c r="M248" t="inlineStr"/>
    </row>
    <row r="249">
      <c r="A249" t="inlineStr"/>
      <c r="B249" t="inlineStr">
        <is>
          <t>피대합</t>
        </is>
      </c>
      <c r="C249" t="inlineStr">
        <is>
          <t>국내산(거제,진해)</t>
        </is>
      </c>
      <c r="D249" t="inlineStr"/>
      <c r="E249" t="inlineStr">
        <is>
          <t>kg</t>
        </is>
      </c>
      <c r="F249" t="inlineStr">
        <is>
          <t>*</t>
        </is>
      </c>
      <c r="G249" t="n">
        <v>28320</v>
      </c>
      <c r="H249" t="inlineStr"/>
      <c r="I249" t="inlineStr">
        <is>
          <t>▲</t>
        </is>
      </c>
      <c r="J249" t="inlineStr"/>
      <c r="K249" t="inlineStr">
        <is>
          <t>[특징] 껍질○, 해캄, 씨알이 고르고 싱싱함</t>
        </is>
      </c>
      <c r="L249" t="inlineStr"/>
      <c r="M249" t="inlineStr"/>
    </row>
    <row r="250">
      <c r="A250" t="inlineStr">
        <is>
          <t>바
지
락</t>
        </is>
      </c>
      <c r="B250" t="inlineStr">
        <is>
          <t xml:space="preserve">깐 바지락살 </t>
        </is>
      </c>
      <c r="C250" t="inlineStr">
        <is>
          <t>국내산(삼천포)</t>
        </is>
      </c>
      <c r="D250" t="inlineStr">
        <is>
          <t>껍질*</t>
        </is>
      </c>
      <c r="E250" t="inlineStr">
        <is>
          <t>kg</t>
        </is>
      </c>
      <c r="F250" t="n">
        <v>41440</v>
      </c>
      <c r="G250" t="n">
        <v>52800</v>
      </c>
      <c r="H250" t="inlineStr">
        <is>
          <t>▲</t>
        </is>
      </c>
      <c r="I250" t="inlineStr">
        <is>
          <t>▲</t>
        </is>
      </c>
      <c r="J250" t="inlineStr"/>
      <c r="K250" t="inlineStr">
        <is>
          <t>[특징] 껍질제거 순살만 선별포장</t>
        </is>
      </c>
      <c r="L250" t="inlineStr"/>
      <c r="M250" t="inlineStr"/>
    </row>
    <row r="251">
      <c r="A251" t="inlineStr"/>
      <c r="B251" t="inlineStr">
        <is>
          <t>피바지락</t>
        </is>
      </c>
      <c r="C251" t="inlineStr"/>
      <c r="D251" t="inlineStr"/>
      <c r="E251" t="inlineStr">
        <is>
          <t>kg</t>
        </is>
      </c>
      <c r="F251" t="n">
        <v>12320</v>
      </c>
      <c r="G251" t="n">
        <v>10400</v>
      </c>
      <c r="H251" t="inlineStr">
        <is>
          <t>▲</t>
        </is>
      </c>
      <c r="I251" t="inlineStr"/>
      <c r="J251" t="inlineStr"/>
      <c r="K251" t="inlineStr">
        <is>
          <t>[특징] 껍질○, 해캄, 씨알이 고르고 싱싱함</t>
        </is>
      </c>
      <c r="L251" t="inlineStr"/>
      <c r="M251" t="inlineStr"/>
    </row>
    <row r="252">
      <c r="A252" t="inlineStr"/>
      <c r="B252" t="inlineStr">
        <is>
          <t>바지락살 (자숙)</t>
        </is>
      </c>
      <c r="C252" t="inlineStr">
        <is>
          <t>수입(중국)</t>
        </is>
      </c>
      <c r="D252" t="inlineStr">
        <is>
          <t>자숙, IQF,중상품,껍질크기4-5cm</t>
        </is>
      </c>
      <c r="E252" t="inlineStr">
        <is>
          <t>kg</t>
        </is>
      </c>
      <c r="F252" t="n">
        <v>10400</v>
      </c>
      <c r="G252" t="inlineStr">
        <is>
          <t>*</t>
        </is>
      </c>
      <c r="H252" t="inlineStr">
        <is>
          <t>▼</t>
        </is>
      </c>
      <c r="I252" t="inlineStr"/>
      <c r="J252" t="inlineStr">
        <is>
          <t>ㅇ</t>
        </is>
      </c>
      <c r="K252" t="inlineStr">
        <is>
          <t>[특징] 껍질제거,자숙  순살만 선별포장</t>
        </is>
      </c>
      <c r="L252" t="inlineStr"/>
      <c r="M252" t="inlineStr"/>
    </row>
    <row r="253">
      <c r="A253" t="inlineStr">
        <is>
          <t>모시
조개</t>
        </is>
      </c>
      <c r="B253" t="inlineStr">
        <is>
          <t>피 모시조개</t>
        </is>
      </c>
      <c r="C253" t="inlineStr">
        <is>
          <t>국내산</t>
        </is>
      </c>
      <c r="D253" t="inlineStr"/>
      <c r="E253" t="inlineStr">
        <is>
          <t>kg</t>
        </is>
      </c>
      <c r="F253" t="inlineStr">
        <is>
          <t>*</t>
        </is>
      </c>
      <c r="G253" t="n">
        <v>23840</v>
      </c>
      <c r="H253" t="inlineStr"/>
      <c r="I253" t="inlineStr">
        <is>
          <t>▲</t>
        </is>
      </c>
      <c r="J253" t="inlineStr"/>
      <c r="K253" t="inlineStr">
        <is>
          <t>[특징] 껍질○, 해캄, 씨알이 고르고 싱싱함</t>
        </is>
      </c>
      <c r="L253" t="inlineStr"/>
      <c r="M253" t="inlineStr"/>
    </row>
    <row r="254">
      <c r="A254" t="inlineStr">
        <is>
          <t>재
첩</t>
        </is>
      </c>
      <c r="B254" t="inlineStr">
        <is>
          <t>피 재첩</t>
        </is>
      </c>
      <c r="C254" t="inlineStr">
        <is>
          <t>중국산</t>
        </is>
      </c>
      <c r="D254" t="inlineStr"/>
      <c r="E254" t="inlineStr">
        <is>
          <t>kg</t>
        </is>
      </c>
      <c r="F254" t="inlineStr">
        <is>
          <t>*</t>
        </is>
      </c>
      <c r="G254" t="inlineStr">
        <is>
          <t>일시품절</t>
        </is>
      </c>
      <c r="H254" t="inlineStr"/>
      <c r="I254" t="inlineStr"/>
      <c r="J254" t="inlineStr"/>
      <c r="K254" t="inlineStr">
        <is>
          <t>[특징] 껍질○, 해캄, 씨알이 고르고 싱싱함</t>
        </is>
      </c>
      <c r="L254" t="inlineStr"/>
      <c r="M254" t="inlineStr"/>
    </row>
    <row r="255">
      <c r="A255" t="inlineStr"/>
      <c r="B255" t="inlineStr">
        <is>
          <t>피 재첩</t>
        </is>
      </c>
      <c r="C255" t="inlineStr">
        <is>
          <t>국내산</t>
        </is>
      </c>
      <c r="D255" t="inlineStr"/>
      <c r="E255" t="inlineStr">
        <is>
          <t>kg</t>
        </is>
      </c>
      <c r="F255" t="inlineStr">
        <is>
          <t>*</t>
        </is>
      </c>
      <c r="G255" t="n">
        <v>16960</v>
      </c>
      <c r="H255" t="inlineStr"/>
      <c r="I255" t="inlineStr">
        <is>
          <t>▲</t>
        </is>
      </c>
      <c r="J255" t="inlineStr"/>
      <c r="K255" t="inlineStr">
        <is>
          <t>[특징] 껍질○, 해캄, 씨알이 고르고 싱싱함</t>
        </is>
      </c>
      <c r="L255" t="inlineStr"/>
      <c r="M255" t="inlineStr"/>
    </row>
    <row r="256">
      <c r="A256" t="inlineStr"/>
      <c r="B256" t="inlineStr">
        <is>
          <t>재첩살</t>
        </is>
      </c>
      <c r="C256" t="inlineStr">
        <is>
          <t>중국산</t>
        </is>
      </c>
      <c r="D256" t="inlineStr">
        <is>
          <t>500g</t>
        </is>
      </c>
      <c r="E256" t="inlineStr">
        <is>
          <t>봉</t>
        </is>
      </c>
      <c r="F256" t="n">
        <v>11360</v>
      </c>
      <c r="G256" t="inlineStr">
        <is>
          <t>*</t>
        </is>
      </c>
      <c r="H256" t="inlineStr"/>
      <c r="I256" t="inlineStr"/>
      <c r="J256" t="inlineStr">
        <is>
          <t>ㅇ</t>
        </is>
      </c>
      <c r="K256" t="inlineStr">
        <is>
          <t>[특징] 자숙 후 껍질제거 순살만 선별포장</t>
        </is>
      </c>
      <c r="L256" t="inlineStr"/>
      <c r="M256" t="inlineStr"/>
    </row>
    <row r="257">
      <c r="A257" t="inlineStr"/>
      <c r="B257" t="inlineStr">
        <is>
          <t>재첩국</t>
        </is>
      </c>
      <c r="C257" t="inlineStr">
        <is>
          <t>국내산</t>
        </is>
      </c>
      <c r="D257" t="inlineStr"/>
      <c r="E257" t="inlineStr">
        <is>
          <t>5kg</t>
        </is>
      </c>
      <c r="F257" t="inlineStr"/>
      <c r="G257" t="n">
        <v>83200</v>
      </c>
      <c r="H257" t="inlineStr"/>
      <c r="I257" t="inlineStr"/>
      <c r="J257" t="inlineStr">
        <is>
          <t>ㅇ</t>
        </is>
      </c>
      <c r="K257" t="inlineStr">
        <is>
          <t>[특징] 국내산 재첩국, 1봉-5kg 단위, 두배로 더진한 재첩국.</t>
        </is>
      </c>
      <c r="L257" t="inlineStr"/>
      <c r="M257" t="inlineStr"/>
    </row>
    <row r="258">
      <c r="A258" t="inlineStr"/>
      <c r="B258" t="inlineStr">
        <is>
          <t>재첩국</t>
        </is>
      </c>
      <c r="C258" t="inlineStr">
        <is>
          <t>중국산</t>
        </is>
      </c>
      <c r="D258" t="inlineStr">
        <is>
          <t>25인분</t>
        </is>
      </c>
      <c r="E258" t="inlineStr">
        <is>
          <t>5kg</t>
        </is>
      </c>
      <c r="F258" t="inlineStr">
        <is>
          <t>*</t>
        </is>
      </c>
      <c r="G258" t="inlineStr">
        <is>
          <t>일시품절</t>
        </is>
      </c>
      <c r="H258" t="inlineStr"/>
      <c r="I258" t="inlineStr"/>
      <c r="J258" t="inlineStr"/>
      <c r="K258" t="inlineStr">
        <is>
          <t>[특징] 중국산 재첩국, 1봉-5kg 단위</t>
        </is>
      </c>
      <c r="L258" t="inlineStr"/>
      <c r="M258" t="inlineStr"/>
    </row>
    <row r="259">
      <c r="A259" t="inlineStr">
        <is>
          <t>미
더
덕</t>
        </is>
      </c>
      <c r="B259" t="inlineStr">
        <is>
          <t>썬 오만디</t>
        </is>
      </c>
      <c r="C259" t="inlineStr">
        <is>
          <t>국내산</t>
        </is>
      </c>
      <c r="D259" t="inlineStr"/>
      <c r="E259" t="inlineStr">
        <is>
          <t>kg</t>
        </is>
      </c>
      <c r="F259" t="inlineStr">
        <is>
          <t>*</t>
        </is>
      </c>
      <c r="G259" t="n">
        <v>23200</v>
      </c>
      <c r="H259" t="inlineStr"/>
      <c r="I259" t="inlineStr">
        <is>
          <t>▼</t>
        </is>
      </c>
      <c r="J259" t="inlineStr"/>
      <c r="K259" t="inlineStr">
        <is>
          <t>[특징] 껍질×, 3~8월 냉장, 9~2월 생물작업</t>
        </is>
      </c>
      <c r="L259" t="inlineStr"/>
      <c r="M259" t="inlineStr"/>
    </row>
    <row r="260">
      <c r="A260" t="inlineStr"/>
      <c r="B260" t="inlineStr">
        <is>
          <t>통 오만디</t>
        </is>
      </c>
      <c r="C260" t="inlineStr"/>
      <c r="D260" t="inlineStr"/>
      <c r="E260" t="inlineStr">
        <is>
          <t>kg</t>
        </is>
      </c>
      <c r="F260" t="n">
        <v>22720</v>
      </c>
      <c r="G260" t="n">
        <v>22720</v>
      </c>
      <c r="H260" t="inlineStr">
        <is>
          <t>▼</t>
        </is>
      </c>
      <c r="I260" t="inlineStr">
        <is>
          <t>▼</t>
        </is>
      </c>
      <c r="J260" t="inlineStr"/>
      <c r="K260" t="inlineStr">
        <is>
          <t>[특징] 껍질×, 3~8월 냉장, 9~2월 생물작업</t>
        </is>
      </c>
      <c r="L260" t="inlineStr"/>
      <c r="M260" t="inlineStr"/>
    </row>
    <row r="261">
      <c r="A261" t="inlineStr"/>
      <c r="B261" t="inlineStr">
        <is>
          <t>참 미더덕</t>
        </is>
      </c>
      <c r="C261" t="inlineStr"/>
      <c r="D261" t="inlineStr"/>
      <c r="E261" t="inlineStr">
        <is>
          <t>kg</t>
        </is>
      </c>
      <c r="F261" t="n">
        <v>24160</v>
      </c>
      <c r="G261" t="n">
        <v>29920</v>
      </c>
      <c r="H261" t="inlineStr">
        <is>
          <t>▼</t>
        </is>
      </c>
      <c r="I261" t="inlineStr">
        <is>
          <t>▼</t>
        </is>
      </c>
      <c r="J261" t="inlineStr"/>
      <c r="K261" t="inlineStr">
        <is>
          <t>[특징] 껍질○, 3~8월 생물작업, 9~2월 냉장</t>
        </is>
      </c>
      <c r="L261" t="inlineStr"/>
      <c r="M261" t="inlineStr"/>
    </row>
    <row r="262">
      <c r="A262" t="inlineStr">
        <is>
          <t>홍
합</t>
        </is>
      </c>
      <c r="B262" t="inlineStr">
        <is>
          <t>피 홍합</t>
        </is>
      </c>
      <c r="C262" t="inlineStr">
        <is>
          <t>국내산</t>
        </is>
      </c>
      <c r="D262" t="inlineStr">
        <is>
          <t>해감후다듬어진것,수염제거</t>
        </is>
      </c>
      <c r="E262" t="inlineStr">
        <is>
          <t>kg</t>
        </is>
      </c>
      <c r="F262" t="inlineStr">
        <is>
          <t>*</t>
        </is>
      </c>
      <c r="G262" t="n">
        <v>3520</v>
      </c>
      <c r="H262" t="inlineStr"/>
      <c r="I262" t="inlineStr"/>
      <c r="J262" t="inlineStr"/>
      <c r="K262" t="inlineStr">
        <is>
          <t>[특징] 껍질○, 해캄, 씨알이 고르고 싱싱함</t>
        </is>
      </c>
      <c r="L262" t="inlineStr"/>
      <c r="M262" t="inlineStr"/>
    </row>
    <row r="263">
      <c r="A263" t="inlineStr"/>
      <c r="B263" t="inlineStr">
        <is>
          <t xml:space="preserve">깐 홍합살 </t>
        </is>
      </c>
      <c r="C263" t="inlineStr"/>
      <c r="D263" t="inlineStr"/>
      <c r="E263" t="inlineStr">
        <is>
          <t>kg</t>
        </is>
      </c>
      <c r="F263" t="n">
        <v>18880</v>
      </c>
      <c r="G263" t="n">
        <v>20800</v>
      </c>
      <c r="H263" t="inlineStr"/>
      <c r="I263" t="inlineStr"/>
      <c r="J263" t="inlineStr"/>
      <c r="K263" t="inlineStr">
        <is>
          <t>[특징] 껍질×,씨알이고르고 특유의 싱싱한향</t>
        </is>
      </c>
      <c r="L263" t="inlineStr"/>
      <c r="M263" t="inlineStr"/>
    </row>
    <row r="264">
      <c r="A264" t="inlineStr">
        <is>
          <t>소
라</t>
        </is>
      </c>
      <c r="B264" t="inlineStr">
        <is>
          <t>소라살(냉동)</t>
        </is>
      </c>
      <c r="C264" t="inlineStr">
        <is>
          <t>불가리아</t>
        </is>
      </c>
      <c r="D264" t="inlineStr"/>
      <c r="E264" t="inlineStr">
        <is>
          <t>kg</t>
        </is>
      </c>
      <c r="F264" t="n">
        <v>47200</v>
      </c>
      <c r="G264" t="inlineStr">
        <is>
          <t>*</t>
        </is>
      </c>
      <c r="H264" t="inlineStr">
        <is>
          <t>▲</t>
        </is>
      </c>
      <c r="I264" t="inlineStr"/>
      <c r="J264" t="inlineStr">
        <is>
          <t>ㅇ</t>
        </is>
      </c>
      <c r="K264" t="inlineStr">
        <is>
          <t xml:space="preserve">[특징] 껍질× / </t>
        </is>
      </c>
      <c r="L264" t="inlineStr"/>
      <c r="M264" t="inlineStr"/>
    </row>
    <row r="265">
      <c r="A265" t="inlineStr">
        <is>
          <t>키
조
개</t>
        </is>
      </c>
      <c r="B265" t="inlineStr">
        <is>
          <t>키조개관자살</t>
        </is>
      </c>
      <c r="C265" t="inlineStr">
        <is>
          <t>국내산</t>
        </is>
      </c>
      <c r="D265" t="inlineStr">
        <is>
          <t xml:space="preserve"> 500g 이상발주</t>
        </is>
      </c>
      <c r="E265" t="inlineStr">
        <is>
          <t>kg</t>
        </is>
      </c>
      <c r="F265" t="inlineStr">
        <is>
          <t>일시품절</t>
        </is>
      </c>
      <c r="G265" t="inlineStr">
        <is>
          <t>일시품절</t>
        </is>
      </c>
      <c r="H265" t="inlineStr"/>
      <c r="I265" t="inlineStr"/>
      <c r="J265" t="inlineStr"/>
      <c r="K265" t="inlineStr">
        <is>
          <t>[특징]30~40미, 선별후 세척, 탈각, 껍질X
          냉장 : 해동품    냉동: 진공포장</t>
        </is>
      </c>
      <c r="L265" t="inlineStr"/>
      <c r="M265" t="inlineStr"/>
    </row>
    <row r="266">
      <c r="A266" t="inlineStr"/>
      <c r="B266" t="inlineStr">
        <is>
          <t>키조개관자살(수입냉동)</t>
        </is>
      </c>
      <c r="C266" t="inlineStr">
        <is>
          <t>중국산</t>
        </is>
      </c>
      <c r="D266" t="inlineStr">
        <is>
          <t xml:space="preserve"> 500g 이상발주</t>
        </is>
      </c>
      <c r="E266" t="inlineStr">
        <is>
          <t>kg</t>
        </is>
      </c>
      <c r="F266" t="n">
        <v>36000</v>
      </c>
      <c r="G266" t="inlineStr">
        <is>
          <t>*</t>
        </is>
      </c>
      <c r="H266" t="inlineStr"/>
      <c r="I266" t="inlineStr"/>
      <c r="J266" t="inlineStr"/>
      <c r="K266" t="inlineStr">
        <is>
          <t>[특징]15~20미, 선별후 세척, 탈각, 껍질X, IQF</t>
        </is>
      </c>
      <c r="L266" t="inlineStr"/>
      <c r="M266" t="inlineStr"/>
    </row>
    <row r="267">
      <c r="A267" t="inlineStr">
        <is>
          <t>백
합</t>
        </is>
      </c>
      <c r="B267" t="inlineStr">
        <is>
          <t>피 백합</t>
        </is>
      </c>
      <c r="C267" t="inlineStr">
        <is>
          <t>중국산</t>
        </is>
      </c>
      <c r="D267" t="inlineStr">
        <is>
          <t>20-30미,생물,해캄</t>
        </is>
      </c>
      <c r="E267" t="inlineStr">
        <is>
          <t>kg</t>
        </is>
      </c>
      <c r="F267" t="inlineStr">
        <is>
          <t>*</t>
        </is>
      </c>
      <c r="G267" t="n">
        <v>20720</v>
      </c>
      <c r="H267" t="inlineStr"/>
      <c r="I267" t="inlineStr">
        <is>
          <t>▲</t>
        </is>
      </c>
      <c r="J267" t="inlineStr"/>
      <c r="K267" t="inlineStr">
        <is>
          <t>[특징] 껍질○,해캄</t>
        </is>
      </c>
      <c r="L267" t="inlineStr"/>
      <c r="M267" t="inlineStr"/>
    </row>
    <row r="268">
      <c r="A268" t="inlineStr">
        <is>
          <t>굴</t>
        </is>
      </c>
      <c r="B268" t="inlineStr">
        <is>
          <t xml:space="preserve">깐 생굴 </t>
        </is>
      </c>
      <c r="C268" t="inlineStr">
        <is>
          <t>국내산
(통영)</t>
        </is>
      </c>
      <c r="D268" t="inlineStr">
        <is>
          <t>탈각,개별동결</t>
        </is>
      </c>
      <c r="E268" t="inlineStr">
        <is>
          <t>kg</t>
        </is>
      </c>
      <c r="F268" t="n">
        <v>20640</v>
      </c>
      <c r="G268" t="inlineStr">
        <is>
          <t>일시품절</t>
        </is>
      </c>
      <c r="H268" t="inlineStr">
        <is>
          <t>▲</t>
        </is>
      </c>
      <c r="I268" t="inlineStr"/>
      <c r="J268" t="inlineStr"/>
      <c r="K268" t="inlineStr">
        <is>
          <t>[특징] 껍질×, 무침용 / 냉동굴은 I.Q.F작업</t>
        </is>
      </c>
      <c r="L268" t="inlineStr"/>
      <c r="M268" t="inlineStr"/>
    </row>
    <row r="269">
      <c r="A269" t="inlineStr">
        <is>
          <t>다슬기살(올갱이살) - 규격변경 500G</t>
        </is>
      </c>
      <c r="B269" t="inlineStr"/>
      <c r="C269" t="inlineStr">
        <is>
          <t>중국산</t>
        </is>
      </c>
      <c r="D269" t="inlineStr">
        <is>
          <t>자숙후탈각/실중량500G</t>
        </is>
      </c>
      <c r="E269" t="inlineStr">
        <is>
          <t>봉</t>
        </is>
      </c>
      <c r="F269" t="inlineStr">
        <is>
          <t>품절</t>
        </is>
      </c>
      <c r="G269" t="inlineStr">
        <is>
          <t>*</t>
        </is>
      </c>
      <c r="H269" t="inlineStr"/>
      <c r="I269" t="inlineStr"/>
      <c r="J269" t="inlineStr"/>
      <c r="K269" t="inlineStr">
        <is>
          <t>[특징] 껍질제거 순살만 선별포장</t>
        </is>
      </c>
      <c r="L269" t="inlineStr"/>
      <c r="M269" t="inlineStr"/>
    </row>
    <row r="270">
      <c r="A270" t="inlineStr">
        <is>
          <t>우     렁     살</t>
        </is>
      </c>
      <c r="B270" t="inlineStr">
        <is>
          <t>논고동살(우렁살)</t>
        </is>
      </c>
      <c r="C270" t="inlineStr">
        <is>
          <t>국내산</t>
        </is>
      </c>
      <c r="D270" t="inlineStr">
        <is>
          <t>1kg</t>
        </is>
      </c>
      <c r="E270" t="inlineStr">
        <is>
          <t>KG</t>
        </is>
      </c>
      <c r="F270" t="inlineStr">
        <is>
          <t>*</t>
        </is>
      </c>
      <c r="G270" t="n">
        <v>26560</v>
      </c>
      <c r="H270" t="inlineStr"/>
      <c r="I270" t="inlineStr"/>
      <c r="J270" t="inlineStr"/>
      <c r="K270" t="inlineStr">
        <is>
          <t>[특징] 껍질제거 순살만 선별포장,</t>
        </is>
      </c>
      <c r="L270" t="inlineStr"/>
      <c r="M270" t="inlineStr"/>
    </row>
    <row r="271">
      <c r="A271" t="inlineStr"/>
      <c r="B271" t="inlineStr">
        <is>
          <t>논고동살(우렁살) - 냉동</t>
        </is>
      </c>
      <c r="C271" t="inlineStr">
        <is>
          <t>국내산</t>
        </is>
      </c>
      <c r="D271" t="inlineStr">
        <is>
          <t>600G</t>
        </is>
      </c>
      <c r="E271" t="inlineStr">
        <is>
          <t>봉</t>
        </is>
      </c>
      <c r="F271" t="n">
        <v>16960</v>
      </c>
      <c r="G271" t="inlineStr">
        <is>
          <t>*</t>
        </is>
      </c>
      <c r="H271" t="inlineStr">
        <is>
          <t>▲</t>
        </is>
      </c>
      <c r="I271" t="inlineStr"/>
      <c r="J271" t="inlineStr"/>
      <c r="K271" t="inlineStr">
        <is>
          <t>[특징] 껍질제거 순살만 선별포장</t>
        </is>
      </c>
      <c r="L271" t="inlineStr"/>
      <c r="M271" t="inlineStr"/>
    </row>
    <row r="272">
      <c r="A272" t="inlineStr"/>
      <c r="B272" t="inlineStr">
        <is>
          <t>논고동살(우렁살)</t>
        </is>
      </c>
      <c r="C272" t="inlineStr">
        <is>
          <t>수입
(라오스)</t>
        </is>
      </c>
      <c r="D272" t="inlineStr">
        <is>
          <t>500g/봉/자숙,탈각</t>
        </is>
      </c>
      <c r="E272" t="inlineStr">
        <is>
          <t>봉</t>
        </is>
      </c>
      <c r="F272" t="inlineStr">
        <is>
          <t>품절</t>
        </is>
      </c>
      <c r="G272" t="inlineStr">
        <is>
          <t>*</t>
        </is>
      </c>
      <c r="H272" t="inlineStr"/>
      <c r="I272" t="inlineStr"/>
      <c r="J272" t="inlineStr"/>
      <c r="K272" t="inlineStr"/>
      <c r="L272" t="inlineStr"/>
      <c r="M272" t="inlineStr"/>
    </row>
    <row r="273">
      <c r="A273" t="inlineStr">
        <is>
          <t>해
파
리</t>
        </is>
      </c>
      <c r="B273" t="inlineStr">
        <is>
          <t>무염해파리</t>
        </is>
      </c>
      <c r="C273" t="inlineStr">
        <is>
          <t>수입산(태국)</t>
        </is>
      </c>
      <c r="D273" t="inlineStr">
        <is>
          <t>해파리100%</t>
        </is>
      </c>
      <c r="E273" t="inlineStr">
        <is>
          <t>kg</t>
        </is>
      </c>
      <c r="F273" t="inlineStr">
        <is>
          <t>*</t>
        </is>
      </c>
      <c r="G273" t="n">
        <v>15680</v>
      </c>
      <c r="H273" t="inlineStr"/>
      <c r="I273" t="inlineStr"/>
      <c r="J273" t="inlineStr"/>
      <c r="K273" t="inlineStr">
        <is>
          <t xml:space="preserve">[특징] 수입해파리 국내가공제품
[용도] 해파리냉채 등에 사용
 </t>
        </is>
      </c>
      <c r="L273" t="inlineStr"/>
      <c r="M273" t="inlineStr"/>
    </row>
    <row r="274">
      <c r="A274" t="inlineStr"/>
      <c r="B274" t="inlineStr">
        <is>
          <t>염장해파리</t>
        </is>
      </c>
      <c r="C274" t="inlineStr">
        <is>
          <t>수입산(태국)</t>
        </is>
      </c>
      <c r="D274" t="inlineStr">
        <is>
          <t>해파리100%</t>
        </is>
      </c>
      <c r="E274" t="inlineStr">
        <is>
          <t>kg</t>
        </is>
      </c>
      <c r="F274" t="inlineStr"/>
      <c r="G274" t="n">
        <v>15680</v>
      </c>
      <c r="H274" t="inlineStr"/>
      <c r="I274" t="inlineStr"/>
      <c r="J274" t="inlineStr"/>
      <c r="K274" t="inlineStr"/>
      <c r="L274" t="inlineStr"/>
      <c r="M274" t="inlineStr"/>
    </row>
    <row r="275">
      <c r="A275" t="inlineStr"/>
      <c r="B275" t="inlineStr">
        <is>
          <t>매생이</t>
        </is>
      </c>
      <c r="C275" t="inlineStr">
        <is>
          <t>국내산</t>
        </is>
      </c>
      <c r="D275" t="inlineStr">
        <is>
          <t>1월~2월 (계절상품)
해동품</t>
        </is>
      </c>
      <c r="E275" t="inlineStr">
        <is>
          <t>kg</t>
        </is>
      </c>
      <c r="F275" t="inlineStr">
        <is>
          <t>*</t>
        </is>
      </c>
      <c r="G275" t="n">
        <v>17120</v>
      </c>
      <c r="H275" t="inlineStr"/>
      <c r="I275" t="inlineStr"/>
      <c r="J275" t="inlineStr"/>
      <c r="K275" t="inlineStr">
        <is>
          <t>11월~2월 (생물),하절기 해동품</t>
        </is>
      </c>
      <c r="L275" t="inlineStr"/>
      <c r="M275" t="inlineStr"/>
    </row>
    <row r="276">
      <c r="A276" t="inlineStr"/>
      <c r="B276" t="inlineStr">
        <is>
          <t>톳</t>
        </is>
      </c>
      <c r="C276" t="inlineStr">
        <is>
          <t>국내산</t>
        </is>
      </c>
      <c r="D276" t="inlineStr">
        <is>
          <t>11월~2월 (계절상품)</t>
        </is>
      </c>
      <c r="E276" t="inlineStr">
        <is>
          <t>kg</t>
        </is>
      </c>
      <c r="F276" t="inlineStr">
        <is>
          <t>*</t>
        </is>
      </c>
      <c r="G276" t="inlineStr">
        <is>
          <t>일시품절</t>
        </is>
      </c>
      <c r="H276" t="inlineStr"/>
      <c r="I276" t="inlineStr"/>
      <c r="J276" t="inlineStr"/>
      <c r="K276" t="inlineStr">
        <is>
          <t>11월~2월 (계절상품)</t>
        </is>
      </c>
      <c r="L276" t="inlineStr"/>
      <c r="M276" t="inlineStr"/>
    </row>
    <row r="277">
      <c r="A277" t="inlineStr"/>
      <c r="B277" t="inlineStr">
        <is>
          <t>모자반</t>
        </is>
      </c>
      <c r="C277" t="inlineStr">
        <is>
          <t>국내산</t>
        </is>
      </c>
      <c r="D277" t="inlineStr">
        <is>
          <t>11월~2월 (계절상품)</t>
        </is>
      </c>
      <c r="E277" t="inlineStr"/>
      <c r="F277" t="inlineStr">
        <is>
          <t>*</t>
        </is>
      </c>
      <c r="G277" t="inlineStr">
        <is>
          <t>일시품절</t>
        </is>
      </c>
      <c r="H277" t="inlineStr"/>
      <c r="I277" t="inlineStr"/>
      <c r="J277" t="inlineStr"/>
      <c r="K277" t="inlineStr">
        <is>
          <t>11월~2월 (계절상품)</t>
        </is>
      </c>
      <c r="L277" t="inlineStr"/>
      <c r="M277" t="inlineStr"/>
    </row>
    <row r="278">
      <c r="A278" t="inlineStr"/>
      <c r="B278" t="inlineStr">
        <is>
          <t>면파래(파래100%)</t>
        </is>
      </c>
      <c r="C278" t="inlineStr">
        <is>
          <t>국내산</t>
        </is>
      </c>
      <c r="D278" t="inlineStr">
        <is>
          <t>10월~2월 (계절상품)</t>
        </is>
      </c>
      <c r="E278" t="inlineStr">
        <is>
          <t>kg</t>
        </is>
      </c>
      <c r="F278" t="inlineStr">
        <is>
          <t>*</t>
        </is>
      </c>
      <c r="G278" t="inlineStr">
        <is>
          <t>일시품절</t>
        </is>
      </c>
      <c r="H278" t="inlineStr"/>
      <c r="I278" t="inlineStr"/>
      <c r="J278" t="inlineStr"/>
      <c r="K278" t="inlineStr">
        <is>
          <t>11월~2월 (계절상품)</t>
        </is>
      </c>
      <c r="L278" t="inlineStr"/>
      <c r="M278" t="inlineStr"/>
    </row>
    <row r="279">
      <c r="A279" t="inlineStr"/>
      <c r="B279" t="inlineStr">
        <is>
          <t>김파래(김30%,파래70%)</t>
        </is>
      </c>
      <c r="C279" t="inlineStr">
        <is>
          <t>국내산</t>
        </is>
      </c>
      <c r="D279" t="inlineStr">
        <is>
          <t>11월~2월 (계절상품)</t>
        </is>
      </c>
      <c r="E279" t="inlineStr">
        <is>
          <t>kg</t>
        </is>
      </c>
      <c r="F279" t="inlineStr">
        <is>
          <t>*</t>
        </is>
      </c>
      <c r="G279" t="inlineStr">
        <is>
          <t>일시품절</t>
        </is>
      </c>
      <c r="H279" t="inlineStr"/>
      <c r="I279" t="inlineStr"/>
      <c r="J279" t="inlineStr"/>
      <c r="K279" t="inlineStr">
        <is>
          <t>11월~2월 (계절상품)</t>
        </is>
      </c>
      <c r="L279" t="inlineStr"/>
      <c r="M279" t="inlineStr"/>
    </row>
    <row r="280">
      <c r="A280" t="inlineStr">
        <is>
          <t>미역</t>
        </is>
      </c>
      <c r="B280" t="inlineStr">
        <is>
          <t>생미역</t>
        </is>
      </c>
      <c r="C280" t="inlineStr">
        <is>
          <t>국내산</t>
        </is>
      </c>
      <c r="D280" t="inlineStr">
        <is>
          <t>물미역</t>
        </is>
      </c>
      <c r="E280" t="inlineStr"/>
      <c r="F280" t="inlineStr">
        <is>
          <t>*</t>
        </is>
      </c>
      <c r="G280" t="inlineStr">
        <is>
          <t>일시품절</t>
        </is>
      </c>
      <c r="H280" t="inlineStr"/>
      <c r="I280" t="inlineStr"/>
      <c r="J280" t="inlineStr"/>
      <c r="K280" t="inlineStr">
        <is>
          <t>11월중순~2월 (계절상품)</t>
        </is>
      </c>
      <c r="L280" t="inlineStr"/>
      <c r="M280" t="inlineStr"/>
    </row>
    <row r="281">
      <c r="A281" t="inlineStr"/>
      <c r="B281" t="inlineStr">
        <is>
          <t>미역줄기(무염)</t>
        </is>
      </c>
      <c r="C281" t="inlineStr"/>
      <c r="D281" t="inlineStr">
        <is>
          <t>무염채</t>
        </is>
      </c>
      <c r="E281" t="inlineStr">
        <is>
          <t>kg</t>
        </is>
      </c>
      <c r="F281" t="inlineStr">
        <is>
          <t>*</t>
        </is>
      </c>
      <c r="G281" t="n">
        <v>7200</v>
      </c>
      <c r="H281" t="inlineStr"/>
      <c r="I281" t="inlineStr">
        <is>
          <t>▲</t>
        </is>
      </c>
      <c r="J281" t="inlineStr"/>
      <c r="K281" t="inlineStr">
        <is>
          <t>[특징] 무염/염장 미역줄기
[용도] 무침용</t>
        </is>
      </c>
      <c r="L281" t="inlineStr"/>
      <c r="M281" t="inlineStr"/>
    </row>
    <row r="282">
      <c r="A282" t="inlineStr"/>
      <c r="B282" t="inlineStr">
        <is>
          <t>미역줄기(염장)</t>
        </is>
      </c>
      <c r="C282" t="inlineStr"/>
      <c r="D282" t="inlineStr">
        <is>
          <t>염장채</t>
        </is>
      </c>
      <c r="E282" t="inlineStr">
        <is>
          <t>kg</t>
        </is>
      </c>
      <c r="F282" t="inlineStr">
        <is>
          <t>*</t>
        </is>
      </c>
      <c r="G282" t="n">
        <v>5680</v>
      </c>
      <c r="H282" t="inlineStr"/>
      <c r="I282" t="inlineStr">
        <is>
          <t>▲</t>
        </is>
      </c>
      <c r="J282" t="inlineStr"/>
      <c r="K282" t="inlineStr"/>
      <c r="L282" t="inlineStr"/>
      <c r="M282" t="inlineStr"/>
    </row>
    <row r="283">
      <c r="A283" t="inlineStr">
        <is>
          <t>다
시
마</t>
        </is>
      </c>
      <c r="B283" t="inlineStr">
        <is>
          <t>다시마채(무염)</t>
        </is>
      </c>
      <c r="C283" t="inlineStr"/>
      <c r="D283" t="inlineStr">
        <is>
          <t>무염채</t>
        </is>
      </c>
      <c r="E283" t="inlineStr">
        <is>
          <t>kg</t>
        </is>
      </c>
      <c r="F283" t="inlineStr">
        <is>
          <t>*</t>
        </is>
      </c>
      <c r="G283" t="n">
        <v>6240</v>
      </c>
      <c r="H283" t="inlineStr"/>
      <c r="I283" t="inlineStr">
        <is>
          <t>▲</t>
        </is>
      </c>
      <c r="J283" t="inlineStr"/>
      <c r="K283" t="inlineStr">
        <is>
          <t>[특징] 무염/염장 채썰이 다시마
[용도] 무침용</t>
        </is>
      </c>
      <c r="L283" t="inlineStr"/>
      <c r="M283" t="inlineStr"/>
    </row>
    <row r="284">
      <c r="A284" t="inlineStr"/>
      <c r="B284" t="inlineStr">
        <is>
          <t>다시마채(염장)</t>
        </is>
      </c>
      <c r="C284" t="inlineStr"/>
      <c r="D284" t="inlineStr">
        <is>
          <t>염장채</t>
        </is>
      </c>
      <c r="E284" t="inlineStr">
        <is>
          <t>kg</t>
        </is>
      </c>
      <c r="F284" t="inlineStr">
        <is>
          <t>*</t>
        </is>
      </c>
      <c r="G284" t="n">
        <v>4720</v>
      </c>
      <c r="H284" t="inlineStr"/>
      <c r="I284" t="inlineStr">
        <is>
          <t>▲</t>
        </is>
      </c>
      <c r="J284" t="inlineStr"/>
      <c r="K284" t="inlineStr"/>
      <c r="L284" t="inlineStr"/>
      <c r="M284" t="inlineStr"/>
    </row>
    <row r="285">
      <c r="A285" t="inlineStr"/>
      <c r="B285" t="inlineStr">
        <is>
          <t>다시마사각(무염)/쌈용</t>
        </is>
      </c>
      <c r="C285" t="inlineStr"/>
      <c r="D285" t="inlineStr">
        <is>
          <t>무영사각</t>
        </is>
      </c>
      <c r="E285" t="inlineStr">
        <is>
          <t>kg</t>
        </is>
      </c>
      <c r="F285" t="inlineStr">
        <is>
          <t>*</t>
        </is>
      </c>
      <c r="G285" t="n">
        <v>5680</v>
      </c>
      <c r="H285" t="inlineStr"/>
      <c r="I285" t="inlineStr">
        <is>
          <t>▲</t>
        </is>
      </c>
      <c r="J285" t="inlineStr"/>
      <c r="K285" t="inlineStr">
        <is>
          <t>[특징] 무염/염장 다시마
[용도] 쌈용</t>
        </is>
      </c>
      <c r="L285" t="inlineStr"/>
      <c r="M285" t="inlineStr"/>
    </row>
    <row r="286">
      <c r="A286" t="inlineStr"/>
      <c r="B286" t="inlineStr">
        <is>
          <t>다시마사각(염장)/쌈용</t>
        </is>
      </c>
      <c r="C286" t="inlineStr"/>
      <c r="D286" t="inlineStr">
        <is>
          <t>염장사각</t>
        </is>
      </c>
      <c r="E286" t="inlineStr">
        <is>
          <t>kg</t>
        </is>
      </c>
      <c r="F286" t="inlineStr">
        <is>
          <t>*</t>
        </is>
      </c>
      <c r="G286" t="n">
        <v>4160</v>
      </c>
      <c r="H286" t="inlineStr"/>
      <c r="I286" t="inlineStr"/>
      <c r="J286" t="inlineStr"/>
      <c r="K286" t="inlineStr"/>
      <c r="L286" t="inlineStr"/>
      <c r="M286" t="inlineStr"/>
    </row>
    <row r="287">
      <c r="A287" t="inlineStr"/>
      <c r="B287" t="inlineStr">
        <is>
          <t>꼬시래기</t>
        </is>
      </c>
      <c r="C287" t="inlineStr"/>
      <c r="D287" t="inlineStr">
        <is>
          <t>염장품,무침볶음용</t>
        </is>
      </c>
      <c r="E287" t="inlineStr">
        <is>
          <t>kg</t>
        </is>
      </c>
      <c r="F287" t="inlineStr">
        <is>
          <t>*</t>
        </is>
      </c>
      <c r="G287" t="n">
        <v>5300</v>
      </c>
      <c r="H287" t="inlineStr"/>
      <c r="I287" t="inlineStr"/>
      <c r="J287" t="inlineStr"/>
      <c r="K287" t="inlineStr">
        <is>
          <t>[특징] 염장품, 무침볶음용 꼬시래기</t>
        </is>
      </c>
      <c r="L287" t="inlineStr"/>
      <c r="M287" t="inlineStr"/>
    </row>
    <row r="288">
      <c r="A288" t="inlineStr">
        <is>
          <t>모듬</t>
        </is>
      </c>
      <c r="B288" t="inlineStr">
        <is>
          <t>해물모듬 4종</t>
        </is>
      </c>
      <c r="C288" t="inlineStr">
        <is>
          <t>수입산</t>
        </is>
      </c>
      <c r="D288" t="inlineStr">
        <is>
          <t>1kg/봉</t>
        </is>
      </c>
      <c r="E288" t="inlineStr">
        <is>
          <t>봉</t>
        </is>
      </c>
      <c r="F288" t="n">
        <v>16800</v>
      </c>
      <c r="G288" t="inlineStr">
        <is>
          <t>*</t>
        </is>
      </c>
      <c r="H288" t="inlineStr">
        <is>
          <t>▲</t>
        </is>
      </c>
      <c r="I288" t="inlineStr"/>
      <c r="J288" t="inlineStr"/>
      <c r="K288" t="inlineStr">
        <is>
          <t>[특징] 오징어채(유피)(국내산)50%, 홍합살(중국산)33%, 바지락살(중국산)10%,새우살(중국산)7% / 봉단위발주</t>
        </is>
      </c>
      <c r="L288" t="inlineStr"/>
      <c r="M288" t="inlineStr"/>
    </row>
    <row r="289">
      <c r="A289" t="inlineStr"/>
      <c r="B289" t="inlineStr">
        <is>
          <t>날치알,500g/봉(골드,레드)(과세)</t>
        </is>
      </c>
      <c r="C289" t="inlineStr">
        <is>
          <t>수입산</t>
        </is>
      </c>
      <c r="D289" t="inlineStr">
        <is>
          <t>500g/봉</t>
        </is>
      </c>
      <c r="E289" t="inlineStr">
        <is>
          <t>봉</t>
        </is>
      </c>
      <c r="F289" t="n">
        <v>16900</v>
      </c>
      <c r="G289" t="inlineStr">
        <is>
          <t>*</t>
        </is>
      </c>
      <c r="H289" t="inlineStr">
        <is>
          <t>▼</t>
        </is>
      </c>
      <c r="I289" t="inlineStr"/>
      <c r="J289" t="inlineStr">
        <is>
          <t>O</t>
        </is>
      </c>
      <c r="K289" t="inlineStr">
        <is>
          <t>[특징] 날치알31%,열빙어알63%</t>
        </is>
      </c>
      <c r="L289" t="inlineStr"/>
      <c r="M289" t="inlineStr"/>
    </row>
    <row r="290">
      <c r="A290" t="inlineStr"/>
      <c r="B290" t="inlineStr">
        <is>
          <t>★★★ 생물 및 패류는 수요공급에 따라 단가변동 및 일시품절이 될 수 있음을 알려드립니다.</t>
        </is>
      </c>
      <c r="C290" t="inlineStr"/>
      <c r="D290" t="inlineStr"/>
      <c r="E290" t="inlineStr"/>
      <c r="F290" t="inlineStr"/>
      <c r="G290" t="inlineStr"/>
      <c r="H290" t="inlineStr"/>
      <c r="I290" t="inlineStr"/>
      <c r="J290" t="inlineStr"/>
      <c r="K290" t="inlineStr"/>
      <c r="L290" t="inlineStr"/>
      <c r="M290" t="inlineStr"/>
    </row>
    <row r="291">
      <c r="A291" t="inlineStr">
        <is>
          <t>○●○● 젓갈류</t>
        </is>
      </c>
      <c r="B291" t="inlineStr"/>
      <c r="C291" t="inlineStr"/>
      <c r="D291" t="inlineStr"/>
      <c r="E291" t="inlineStr"/>
      <c r="F291" t="inlineStr"/>
      <c r="G291" t="inlineStr"/>
      <c r="H291" t="inlineStr"/>
      <c r="I291" t="inlineStr"/>
      <c r="J291" t="inlineStr"/>
      <c r="K291" t="inlineStr"/>
      <c r="L291" t="inlineStr"/>
      <c r="M291" t="inlineStr"/>
    </row>
    <row r="292">
      <c r="A292" t="inlineStr">
        <is>
          <t>구분</t>
        </is>
      </c>
      <c r="B292" t="inlineStr">
        <is>
          <t>제   품   명</t>
        </is>
      </c>
      <c r="C292" t="inlineStr">
        <is>
          <t>원산지</t>
        </is>
      </c>
      <c r="D292" t="inlineStr">
        <is>
          <t>제 품 규 격</t>
        </is>
      </c>
      <c r="E292" t="inlineStr">
        <is>
          <t>단위</t>
        </is>
      </c>
      <c r="F292" t="inlineStr">
        <is>
          <t>단가(원)</t>
        </is>
      </c>
      <c r="G292" t="inlineStr"/>
      <c r="H292" t="inlineStr">
        <is>
          <t>등락</t>
        </is>
      </c>
      <c r="I292" t="inlineStr"/>
      <c r="J292" t="inlineStr">
        <is>
          <t>과세</t>
        </is>
      </c>
      <c r="K292" t="inlineStr">
        <is>
          <t>제품특징 및 용도설명</t>
        </is>
      </c>
      <c r="L292" t="inlineStr">
        <is>
          <t>H</t>
        </is>
      </c>
      <c r="M292" t="inlineStr"/>
    </row>
    <row r="293">
      <c r="A293" t="inlineStr"/>
      <c r="B293" t="inlineStr"/>
      <c r="C293" t="inlineStr"/>
      <c r="D293" t="inlineStr"/>
      <c r="E293" t="inlineStr"/>
      <c r="F293" t="inlineStr">
        <is>
          <t>냉동</t>
        </is>
      </c>
      <c r="G293" t="inlineStr">
        <is>
          <t>냉장</t>
        </is>
      </c>
      <c r="H293" t="inlineStr"/>
      <c r="I293" t="inlineStr"/>
      <c r="J293" t="inlineStr"/>
      <c r="K293" t="inlineStr"/>
      <c r="L293" t="inlineStr"/>
      <c r="M293" t="inlineStr"/>
    </row>
    <row r="294">
      <c r="A294" t="inlineStr">
        <is>
          <t>젓
갈</t>
        </is>
      </c>
      <c r="B294" t="inlineStr">
        <is>
          <t>오징어젓(HACCP아님)</t>
        </is>
      </c>
      <c r="C294" t="inlineStr">
        <is>
          <t>국내산</t>
        </is>
      </c>
      <c r="D294" t="inlineStr">
        <is>
          <t>팩/kg</t>
        </is>
      </c>
      <c r="E294" t="inlineStr">
        <is>
          <t>팩</t>
        </is>
      </c>
      <c r="F294" t="inlineStr">
        <is>
          <t>*</t>
        </is>
      </c>
      <c r="G294" t="n">
        <v>40500</v>
      </c>
      <c r="H294" t="inlineStr"/>
      <c r="I294" t="inlineStr"/>
      <c r="J294" t="inlineStr"/>
      <c r="K294" t="inlineStr">
        <is>
          <t>오징어(국산)73%,천일염,물엿,조미고추분말 등</t>
        </is>
      </c>
      <c r="L294" t="inlineStr"/>
      <c r="M294" t="inlineStr"/>
    </row>
    <row r="295">
      <c r="A295" t="inlineStr"/>
      <c r="B295" t="inlineStr">
        <is>
          <t>새우젓</t>
        </is>
      </c>
      <c r="C295" t="inlineStr">
        <is>
          <t>국내산</t>
        </is>
      </c>
      <c r="D295" t="inlineStr">
        <is>
          <t>통/kg</t>
        </is>
      </c>
      <c r="E295" t="inlineStr">
        <is>
          <t>통</t>
        </is>
      </c>
      <c r="F295" t="inlineStr">
        <is>
          <t>*</t>
        </is>
      </c>
      <c r="G295" t="n">
        <v>21300</v>
      </c>
      <c r="H295" t="inlineStr"/>
      <c r="I295" t="inlineStr"/>
      <c r="J295" t="inlineStr"/>
      <c r="K295" t="inlineStr">
        <is>
          <t>새우(국산)75%, 정제염25%</t>
        </is>
      </c>
      <c r="L295" t="inlineStr"/>
      <c r="M295" t="inlineStr"/>
    </row>
    <row r="296">
      <c r="A296" t="inlineStr"/>
      <c r="B296" t="inlineStr">
        <is>
          <t>명란젓(수입) 400g</t>
        </is>
      </c>
      <c r="C296" t="inlineStr">
        <is>
          <t>러시아산</t>
        </is>
      </c>
      <c r="D296" t="inlineStr">
        <is>
          <t>400g 통 단위</t>
        </is>
      </c>
      <c r="E296" t="inlineStr">
        <is>
          <t>통</t>
        </is>
      </c>
      <c r="F296" t="inlineStr">
        <is>
          <t>*</t>
        </is>
      </c>
      <c r="G296" t="n">
        <v>27900</v>
      </c>
      <c r="H296" t="inlineStr"/>
      <c r="I296" t="inlineStr"/>
      <c r="J296" t="inlineStr"/>
      <c r="K296" t="inlineStr">
        <is>
          <t>명란82.9%,정제염8%등, 붉은색젓갈최상품</t>
        </is>
      </c>
      <c r="L296" t="inlineStr"/>
      <c r="M296" t="inlineStr"/>
    </row>
  </sheetData>
  <hyperlinks>
    <hyperlink ref="A2" r:id="rId1"/>
  </hyperlinks>
  <pageMargins left="0.75" right="0.75" top="1" bottom="1" header="0.5" footer="0.5"/>
</worksheet>
</file>

<file path=xl/worksheets/sheet33.xml><?xml version="1.0" encoding="utf-8"?>
<worksheet xmlns:r="http://schemas.openxmlformats.org/officeDocument/2006/relationships" xmlns="http://schemas.openxmlformats.org/spreadsheetml/2006/main">
  <sheetPr>
    <outlinePr summaryBelow="1" summaryRight="1"/>
    <pageSetUpPr/>
  </sheetPr>
  <dimension ref="A1:L14"/>
  <sheetViews>
    <sheetView workbookViewId="0">
      <selection activeCell="A1" sqref="A1"/>
    </sheetView>
  </sheetViews>
  <sheetFormatPr baseColWidth="8" defaultRowHeight="15"/>
  <sheetData>
    <row r="1">
      <c r="A1" t="inlineStr">
        <is>
          <t>5834_코리아유통_주씨박스+2024년+06월+단가표★.xls</t>
        </is>
      </c>
    </row>
    <row r="2">
      <c r="A2" t="inlineStr">
        <is>
          <t>https://school062.com/bbs/board.php?bo_table=product_02&amp;wr_id=5834</t>
        </is>
      </c>
    </row>
    <row r="3">
      <c r="A3" s="1" t="inlineStr"/>
      <c r="B3" s="1" t="inlineStr">
        <is>
          <t>2024년 06월 씨박스 단가표</t>
        </is>
      </c>
      <c r="C3" s="1" t="inlineStr"/>
      <c r="D3" s="1" t="inlineStr"/>
      <c r="E3" s="1" t="inlineStr"/>
      <c r="F3" s="1" t="inlineStr"/>
      <c r="G3" s="1" t="inlineStr"/>
      <c r="H3" s="1" t="inlineStr"/>
      <c r="I3" s="1" t="inlineStr"/>
      <c r="J3" s="1" t="inlineStr"/>
      <c r="K3" s="1" t="inlineStr"/>
      <c r="L3" s="1" t="inlineStr"/>
    </row>
    <row r="4">
      <c r="A4" t="inlineStr"/>
      <c r="B4" t="inlineStr"/>
      <c r="C4" t="inlineStr"/>
      <c r="D4" t="inlineStr"/>
      <c r="E4" t="inlineStr"/>
      <c r="F4" t="inlineStr"/>
      <c r="G4" t="inlineStr"/>
      <c r="H4" t="inlineStr"/>
      <c r="I4" t="inlineStr"/>
      <c r="J4" t="inlineStr"/>
      <c r="K4" t="inlineStr"/>
      <c r="L4" t="inlineStr">
        <is>
          <t>▼</t>
        </is>
      </c>
    </row>
    <row r="5">
      <c r="A5" t="inlineStr">
        <is>
          <t>○●○● 냉동식품</t>
        </is>
      </c>
      <c r="B5" t="inlineStr"/>
      <c r="C5" t="inlineStr"/>
      <c r="D5" t="inlineStr"/>
      <c r="E5" t="inlineStr"/>
      <c r="F5" t="inlineStr"/>
      <c r="G5" t="inlineStr"/>
      <c r="H5" t="inlineStr"/>
      <c r="I5" t="inlineStr"/>
      <c r="J5" t="inlineStr"/>
      <c r="K5" t="inlineStr"/>
      <c r="L5" t="inlineStr">
        <is>
          <t>▲</t>
        </is>
      </c>
    </row>
    <row r="6">
      <c r="A6" t="inlineStr">
        <is>
          <t>구분</t>
        </is>
      </c>
      <c r="B6" t="inlineStr">
        <is>
          <t>제   품   명</t>
        </is>
      </c>
      <c r="C6" t="inlineStr">
        <is>
          <t>원산지</t>
        </is>
      </c>
      <c r="D6" t="inlineStr">
        <is>
          <t>제 품 규 격</t>
        </is>
      </c>
      <c r="E6" t="inlineStr">
        <is>
          <t>단위</t>
        </is>
      </c>
      <c r="F6" t="inlineStr">
        <is>
          <t>단가(원)</t>
        </is>
      </c>
      <c r="G6" t="inlineStr"/>
      <c r="H6" t="inlineStr">
        <is>
          <t>등 락</t>
        </is>
      </c>
      <c r="I6" t="inlineStr">
        <is>
          <t>과세
여부</t>
        </is>
      </c>
      <c r="J6" t="inlineStr">
        <is>
          <t>제품특징 및 용도설명</t>
        </is>
      </c>
      <c r="K6" t="inlineStr">
        <is>
          <t>HACCP</t>
        </is>
      </c>
      <c r="L6" t="inlineStr"/>
    </row>
    <row r="7">
      <c r="A7" t="inlineStr"/>
      <c r="B7" t="inlineStr"/>
      <c r="C7" t="inlineStr"/>
      <c r="D7" t="inlineStr"/>
      <c r="E7" t="inlineStr"/>
      <c r="F7" t="inlineStr">
        <is>
          <t>봉당</t>
        </is>
      </c>
      <c r="G7" t="inlineStr">
        <is>
          <t>개당</t>
        </is>
      </c>
      <c r="H7" t="inlineStr"/>
      <c r="I7" t="inlineStr"/>
      <c r="J7" t="inlineStr"/>
      <c r="K7" t="inlineStr"/>
      <c r="L7" t="inlineStr"/>
    </row>
    <row r="8">
      <c r="A8" t="inlineStr">
        <is>
          <t>새우
튀김</t>
        </is>
      </c>
      <c r="B8" t="inlineStr">
        <is>
          <t>왕새우튀김20g*10개(단순매입)</t>
        </is>
      </c>
      <c r="C8" t="inlineStr">
        <is>
          <t>베트남</t>
        </is>
      </c>
      <c r="D8" t="inlineStr">
        <is>
          <t>200g/팩(20g*10개)</t>
        </is>
      </c>
      <c r="E8" t="inlineStr">
        <is>
          <t>봉</t>
        </is>
      </c>
      <c r="F8" t="n">
        <v>5280</v>
      </c>
      <c r="G8" t="n">
        <v>528</v>
      </c>
      <c r="H8" t="inlineStr"/>
      <c r="I8" t="inlineStr">
        <is>
          <t>O</t>
        </is>
      </c>
      <c r="J8" t="inlineStr">
        <is>
          <t>새우32%,빵가루 외</t>
        </is>
      </c>
      <c r="K8" t="inlineStr"/>
      <c r="L8" t="inlineStr"/>
    </row>
    <row r="9">
      <c r="A9" t="inlineStr"/>
      <c r="B9" t="inlineStr">
        <is>
          <t>왕새우튀김30g*10개(단순매입)</t>
        </is>
      </c>
      <c r="C9" t="inlineStr">
        <is>
          <t>베트남</t>
        </is>
      </c>
      <c r="D9" t="inlineStr">
        <is>
          <t>300g/팩(30g*10개)</t>
        </is>
      </c>
      <c r="E9" t="inlineStr">
        <is>
          <t>봉</t>
        </is>
      </c>
      <c r="F9" t="n">
        <v>6100</v>
      </c>
      <c r="G9" t="n">
        <v>610</v>
      </c>
      <c r="H9" t="inlineStr"/>
      <c r="I9" t="inlineStr">
        <is>
          <t>O</t>
        </is>
      </c>
      <c r="J9" t="inlineStr">
        <is>
          <t>새우32%,빵가루 외</t>
        </is>
      </c>
      <c r="K9" t="inlineStr"/>
      <c r="L9" t="inlineStr"/>
    </row>
    <row r="10">
      <c r="A10" t="inlineStr"/>
      <c r="B10" t="inlineStr">
        <is>
          <t>왕새우튀김40g*10개(단순매입)</t>
        </is>
      </c>
      <c r="C10" t="inlineStr">
        <is>
          <t>베트남</t>
        </is>
      </c>
      <c r="D10" t="inlineStr">
        <is>
          <t>400g/팩(40g*10개)</t>
        </is>
      </c>
      <c r="E10" t="inlineStr">
        <is>
          <t>봉</t>
        </is>
      </c>
      <c r="F10" t="n">
        <v>8800</v>
      </c>
      <c r="G10" t="n">
        <v>880</v>
      </c>
      <c r="H10" t="inlineStr"/>
      <c r="I10" t="inlineStr">
        <is>
          <t>O</t>
        </is>
      </c>
      <c r="J10" t="inlineStr">
        <is>
          <t>새우32%,빵가루 외</t>
        </is>
      </c>
      <c r="K10" t="inlineStr"/>
      <c r="L10" t="inlineStr"/>
    </row>
    <row r="11">
      <c r="A11" t="inlineStr"/>
      <c r="B11" t="inlineStr"/>
      <c r="C11" t="inlineStr"/>
      <c r="D11" t="inlineStr"/>
      <c r="E11" t="inlineStr"/>
      <c r="F11" t="inlineStr"/>
      <c r="G11" t="n">
        <v>30000</v>
      </c>
      <c r="H11" t="inlineStr"/>
      <c r="I11" t="inlineStr"/>
      <c r="J11" t="inlineStr"/>
      <c r="K11" t="inlineStr"/>
      <c r="L11" t="inlineStr"/>
    </row>
    <row r="12">
      <c r="A12" t="inlineStr"/>
      <c r="B12" t="inlineStr"/>
      <c r="C12" t="inlineStr"/>
      <c r="D12" t="inlineStr"/>
      <c r="E12" t="inlineStr"/>
      <c r="F12" t="inlineStr"/>
      <c r="G12" t="n">
        <v>22000</v>
      </c>
      <c r="H12" t="inlineStr"/>
      <c r="I12" t="inlineStr"/>
      <c r="J12" t="inlineStr"/>
      <c r="K12" t="inlineStr"/>
      <c r="L12" t="inlineStr"/>
    </row>
    <row r="13">
      <c r="A13" t="inlineStr"/>
      <c r="B13" t="inlineStr"/>
      <c r="C13" t="inlineStr"/>
      <c r="D13" t="inlineStr"/>
      <c r="E13" t="inlineStr"/>
      <c r="F13" t="inlineStr"/>
      <c r="G13" t="n">
        <v>20000</v>
      </c>
      <c r="H13" t="inlineStr"/>
      <c r="I13" t="inlineStr"/>
      <c r="J13" t="inlineStr"/>
      <c r="K13" t="inlineStr"/>
      <c r="L13" t="inlineStr"/>
    </row>
    <row r="14">
      <c r="A14" t="inlineStr"/>
      <c r="B14" t="inlineStr"/>
      <c r="C14" t="inlineStr"/>
      <c r="D14" t="inlineStr"/>
      <c r="E14" t="inlineStr"/>
      <c r="F14" t="inlineStr"/>
      <c r="G14" t="inlineStr"/>
      <c r="H14" t="inlineStr"/>
      <c r="I14" t="inlineStr"/>
      <c r="J14" t="inlineStr">
        <is>
          <t>[특징] 날치알31%,열빙어알63%</t>
        </is>
      </c>
      <c r="K14" t="inlineStr"/>
      <c r="L14" t="inlineStr"/>
    </row>
  </sheetData>
  <hyperlinks>
    <hyperlink ref="A2" r:id="rId1"/>
  </hyperlinks>
  <pageMargins left="0.75" right="0.75" top="1" bottom="1" header="0.5" footer="0.5"/>
</worksheet>
</file>

<file path=xl/worksheets/sheet34.xml><?xml version="1.0" encoding="utf-8"?>
<worksheet xmlns:r="http://schemas.openxmlformats.org/officeDocument/2006/relationships" xmlns="http://schemas.openxmlformats.org/spreadsheetml/2006/main">
  <sheetPr>
    <outlinePr summaryBelow="1" summaryRight="1"/>
    <pageSetUpPr/>
  </sheetPr>
  <dimension ref="A1:E39"/>
  <sheetViews>
    <sheetView workbookViewId="0">
      <selection activeCell="A1" sqref="A1"/>
    </sheetView>
  </sheetViews>
  <sheetFormatPr baseColWidth="8" defaultRowHeight="15"/>
  <sheetData>
    <row r="1">
      <c r="A1" t="inlineStr">
        <is>
          <t>5835_청연_★202년+6월+학교+우렁살단가.xlsx</t>
        </is>
      </c>
    </row>
    <row r="2">
      <c r="A2" t="inlineStr">
        <is>
          <t>https://school062.com/bbs/board.php?bo_table=product_02&amp;wr_id=5835</t>
        </is>
      </c>
    </row>
    <row r="3">
      <c r="A3" s="1" t="inlineStr">
        <is>
          <t>우렁이살</t>
        </is>
      </c>
      <c r="B3" s="1" t="inlineStr"/>
      <c r="C3" s="1" t="inlineStr"/>
      <c r="D3" s="1" t="inlineStr"/>
      <c r="E3" s="1" t="inlineStr"/>
    </row>
    <row r="4">
      <c r="A4" t="inlineStr">
        <is>
          <t>화순 우렁양식장에서 양식하며 직접 가공 및 포장을 합니다.</t>
        </is>
      </c>
      <c r="B4" t="inlineStr"/>
      <c r="C4" t="inlineStr"/>
      <c r="D4" t="inlineStr"/>
      <c r="E4" t="inlineStr"/>
    </row>
    <row r="5">
      <c r="A5" t="inlineStr">
        <is>
          <t xml:space="preserve">                            포장중량 1.2kg 해동시 실중량 1kg이 넘게 나옵니다</t>
        </is>
      </c>
      <c r="B5" t="inlineStr"/>
      <c r="C5" t="inlineStr"/>
      <c r="D5" t="inlineStr"/>
      <c r="E5" t="inlineStr"/>
    </row>
    <row r="6">
      <c r="A6" t="inlineStr"/>
      <c r="B6" t="inlineStr">
        <is>
          <t xml:space="preserve">   (육수 200g~250g 포함)</t>
        </is>
      </c>
      <c r="C6" t="inlineStr"/>
      <c r="D6" t="inlineStr"/>
      <c r="E6" t="inlineStr"/>
    </row>
    <row r="7">
      <c r="A7" t="inlineStr">
        <is>
          <t xml:space="preserve">                            맛 또한 질기지않고 쫄깃거리며 </t>
        </is>
      </c>
      <c r="B7" t="inlineStr"/>
      <c r="C7" t="inlineStr"/>
      <c r="D7" t="inlineStr"/>
      <c r="E7" t="inlineStr"/>
    </row>
    <row r="8">
      <c r="A8" t="inlineStr">
        <is>
          <t>우렁고유의 풍미가 느껴집니다</t>
        </is>
      </c>
      <c r="B8" t="inlineStr"/>
      <c r="C8" t="inlineStr"/>
      <c r="D8" t="inlineStr"/>
      <c r="E8" t="inlineStr"/>
    </row>
    <row r="9">
      <c r="A9" t="inlineStr">
        <is>
          <t>우렁 회무침 및 찌게에 넣어 끓여도 맜있습니다</t>
        </is>
      </c>
      <c r="B9" t="inlineStr"/>
      <c r="C9" t="inlineStr"/>
      <c r="D9" t="inlineStr"/>
      <c r="E9" t="inlineStr"/>
    </row>
    <row r="10">
      <c r="A10" t="inlineStr">
        <is>
          <t>냉동단가  kg / \20,000 냉장 kg/\21,000</t>
        </is>
      </c>
      <c r="B10" t="inlineStr"/>
      <c r="C10" t="inlineStr"/>
      <c r="D10" t="inlineStr"/>
      <c r="E10" t="inlineStr"/>
    </row>
    <row r="11">
      <c r="A11" t="inlineStr">
        <is>
          <t>주문전화 : 574-8844 /  팩스 574-8845</t>
        </is>
      </c>
      <c r="B11" t="inlineStr"/>
      <c r="C11" t="inlineStr"/>
      <c r="D11" t="inlineStr"/>
      <c r="E11" t="inlineStr"/>
    </row>
    <row r="12">
      <c r="A12" t="inlineStr">
        <is>
          <t xml:space="preserve"> 010-8579-9499 청연</t>
        </is>
      </c>
      <c r="B12" t="inlineStr"/>
      <c r="C12" t="inlineStr"/>
      <c r="D12" t="inlineStr"/>
      <c r="E12" t="inlineStr"/>
    </row>
    <row r="13">
      <c r="A13" t="inlineStr">
        <is>
          <t>거금도해초마을 건미역,자른미역</t>
        </is>
      </c>
      <c r="B13" t="inlineStr"/>
      <c r="C13" t="inlineStr"/>
      <c r="D13" t="inlineStr"/>
      <c r="E13" t="inlineStr"/>
    </row>
    <row r="14">
      <c r="A14" t="inlineStr">
        <is>
          <t>맑고 깨끗한 고흥 명천바다에서  좋은품질만을 엄선하여 지하85m해수로</t>
        </is>
      </c>
      <c r="B14" t="inlineStr"/>
      <c r="C14" t="inlineStr"/>
      <c r="D14" t="inlineStr"/>
      <c r="E14" t="inlineStr"/>
    </row>
    <row r="15">
      <c r="A15" t="inlineStr">
        <is>
          <t>세척 가공처리하며 철저한 위생관리시설로 생산된 제품입니다.</t>
        </is>
      </c>
      <c r="B15" t="inlineStr"/>
      <c r="C15" t="inlineStr"/>
      <c r="D15" t="inlineStr"/>
      <c r="E15" t="inlineStr"/>
    </row>
    <row r="16">
      <c r="A16" t="inlineStr"/>
      <c r="B16" t="inlineStr"/>
      <c r="C16" t="inlineStr">
        <is>
          <t>신제품  자른미역(80g)</t>
        </is>
      </c>
      <c r="D16" t="inlineStr"/>
      <c r="E16" t="inlineStr"/>
    </row>
    <row r="17">
      <c r="A17" t="inlineStr"/>
      <c r="B17" t="inlineStr"/>
      <c r="C17" t="inlineStr">
        <is>
          <t>해양부 유기식품인증</t>
        </is>
      </c>
      <c r="D17" t="inlineStr"/>
      <c r="E17" t="inlineStr"/>
    </row>
    <row r="18">
      <c r="A18" t="inlineStr"/>
      <c r="B18" t="inlineStr"/>
      <c r="C18" t="inlineStr">
        <is>
          <t>유기식품인증번호</t>
        </is>
      </c>
      <c r="D18" t="inlineStr">
        <is>
          <t>제15-09-0005호</t>
        </is>
      </c>
      <c r="E18" t="inlineStr"/>
    </row>
    <row r="19">
      <c r="A19" t="inlineStr"/>
      <c r="B19" t="inlineStr"/>
      <c r="C19" t="inlineStr">
        <is>
          <t xml:space="preserve">건미역 </t>
        </is>
      </c>
      <c r="D19" t="inlineStr">
        <is>
          <t>80g</t>
        </is>
      </c>
      <c r="E19" t="n">
        <v>3900</v>
      </c>
    </row>
    <row r="20">
      <c r="A20" t="inlineStr"/>
      <c r="B20" t="inlineStr"/>
      <c r="C20" t="inlineStr">
        <is>
          <t>거금도실미역(100g)</t>
        </is>
      </c>
      <c r="D20" t="inlineStr"/>
      <c r="E20" t="inlineStr"/>
    </row>
    <row r="21">
      <c r="A21" t="inlineStr"/>
      <c r="B21" t="inlineStr"/>
      <c r="C21" t="inlineStr">
        <is>
          <t>해양부 품질인증.수산물이력제</t>
        </is>
      </c>
      <c r="D21" t="inlineStr"/>
      <c r="E21" t="inlineStr"/>
    </row>
    <row r="22">
      <c r="A22" t="inlineStr"/>
      <c r="B22" t="inlineStr"/>
      <c r="C22" t="inlineStr">
        <is>
          <t>품질인증번호</t>
        </is>
      </c>
      <c r="D22" t="inlineStr">
        <is>
          <t>G-15-13-35</t>
        </is>
      </c>
      <c r="E22" t="inlineStr"/>
    </row>
    <row r="23">
      <c r="A23" t="inlineStr"/>
      <c r="B23" t="inlineStr"/>
      <c r="C23" t="inlineStr">
        <is>
          <t>해양부 유기식품인증</t>
        </is>
      </c>
      <c r="D23" t="inlineStr"/>
      <c r="E23" t="inlineStr"/>
    </row>
    <row r="24">
      <c r="A24" t="inlineStr"/>
      <c r="B24" t="inlineStr"/>
      <c r="C24" t="inlineStr">
        <is>
          <t>유기식품인증번호</t>
        </is>
      </c>
      <c r="D24" t="inlineStr">
        <is>
          <t>제15-09-0005호</t>
        </is>
      </c>
      <c r="E24" t="inlineStr"/>
    </row>
    <row r="25">
      <c r="A25" t="inlineStr"/>
      <c r="B25" t="inlineStr"/>
      <c r="C25" t="inlineStr">
        <is>
          <t xml:space="preserve">건미역 </t>
        </is>
      </c>
      <c r="D25" t="inlineStr">
        <is>
          <t>100g</t>
        </is>
      </c>
      <c r="E25" t="n">
        <v>4400</v>
      </c>
    </row>
    <row r="26">
      <c r="A26" t="inlineStr"/>
      <c r="B26" t="inlineStr"/>
      <c r="C26" t="inlineStr">
        <is>
          <t>고향산모미역(500g)</t>
        </is>
      </c>
      <c r="D26" t="inlineStr"/>
      <c r="E26" t="inlineStr"/>
    </row>
    <row r="27">
      <c r="A27" t="inlineStr"/>
      <c r="B27" t="inlineStr"/>
      <c r="C27" t="inlineStr">
        <is>
          <t xml:space="preserve">건미역 </t>
        </is>
      </c>
      <c r="D27" t="inlineStr">
        <is>
          <t>500g</t>
        </is>
      </c>
      <c r="E27" t="n">
        <v>20000</v>
      </c>
    </row>
    <row r="28">
      <c r="A28" t="inlineStr"/>
      <c r="B28" t="inlineStr"/>
      <c r="C28" t="inlineStr">
        <is>
          <t>컷트되지 않은 중자길이의 건미역입니다.</t>
        </is>
      </c>
      <c r="D28" t="inlineStr"/>
      <c r="E28" t="inlineStr"/>
    </row>
    <row r="29">
      <c r="A29" t="inlineStr"/>
      <c r="B29" t="inlineStr"/>
      <c r="C29" t="inlineStr">
        <is>
          <t xml:space="preserve">짧은시간만 물에 불려도 조리가 가능하고 </t>
        </is>
      </c>
      <c r="D29" t="inlineStr"/>
      <c r="E29" t="inlineStr"/>
    </row>
    <row r="30">
      <c r="A30" t="inlineStr"/>
      <c r="B30" t="inlineStr"/>
      <c r="C30" t="inlineStr">
        <is>
          <t>오래 끓여도 퍼지지 않습니다.</t>
        </is>
      </c>
      <c r="D30" t="inlineStr"/>
      <c r="E30" t="inlineStr"/>
    </row>
    <row r="31">
      <c r="A31" t="inlineStr">
        <is>
          <t>민물장어포</t>
        </is>
      </c>
      <c r="B31" t="inlineStr"/>
      <c r="C31" t="inlineStr"/>
      <c r="D31" t="inlineStr"/>
      <c r="E31" t="inlineStr"/>
    </row>
    <row r="32">
      <c r="A32" t="inlineStr">
        <is>
          <t>고창에서 양식한 민물장어 소개합니다</t>
        </is>
      </c>
      <c r="B32" t="inlineStr"/>
      <c r="C32" t="inlineStr"/>
      <c r="D32" t="inlineStr"/>
      <c r="E32" t="inlineStr"/>
    </row>
    <row r="33">
      <c r="A33" t="inlineStr">
        <is>
          <t>선별하여 머리 중뼈 지느러미 제거한 실량 1kg으로 포장되어</t>
        </is>
      </c>
      <c r="B33" t="inlineStr"/>
      <c r="C33" t="inlineStr"/>
      <c r="D33" t="inlineStr"/>
      <c r="E33" t="inlineStr"/>
    </row>
    <row r="34">
      <c r="A34" t="inlineStr">
        <is>
          <t>납품합니다.</t>
        </is>
      </c>
      <c r="B34" t="inlineStr"/>
      <c r="C34" t="inlineStr"/>
      <c r="D34" t="inlineStr"/>
      <c r="E34" t="inlineStr"/>
    </row>
    <row r="35">
      <c r="A35" t="inlineStr">
        <is>
          <t>5월부터 시세 변동이 심해 인상되었습니다</t>
        </is>
      </c>
      <c r="B35" t="inlineStr"/>
      <c r="C35" t="inlineStr"/>
      <c r="D35" t="inlineStr"/>
      <c r="E35" t="inlineStr"/>
    </row>
    <row r="36">
      <c r="A36" t="inlineStr">
        <is>
          <t>냉장 kg/\85,000</t>
        </is>
      </c>
      <c r="B36" t="inlineStr"/>
      <c r="C36" t="inlineStr"/>
      <c r="D36" t="inlineStr"/>
      <c r="E36" t="inlineStr"/>
    </row>
    <row r="37">
      <c r="A37" t="inlineStr">
        <is>
          <t>생물 작업하므로 1주일전 발주 요청합니다</t>
        </is>
      </c>
      <c r="B37" t="inlineStr"/>
      <c r="C37" t="inlineStr"/>
      <c r="D37" t="inlineStr"/>
      <c r="E37" t="inlineStr"/>
    </row>
    <row r="38">
      <c r="A38" t="inlineStr">
        <is>
          <t>주문전화 : 574-8844 /  팩스 574-8845</t>
        </is>
      </c>
      <c r="B38" t="inlineStr"/>
      <c r="C38" t="inlineStr"/>
      <c r="D38" t="inlineStr"/>
      <c r="E38" t="inlineStr"/>
    </row>
    <row r="39">
      <c r="A39" t="inlineStr">
        <is>
          <t xml:space="preserve"> 010-8579-9499 청연</t>
        </is>
      </c>
      <c r="B39" t="inlineStr"/>
      <c r="C39" t="inlineStr"/>
      <c r="D39" t="inlineStr"/>
      <c r="E39" t="inlineStr"/>
    </row>
  </sheetData>
  <hyperlinks>
    <hyperlink ref="A2" r:id="rId1"/>
  </hyperlinks>
  <pageMargins left="0.75" right="0.75" top="1" bottom="1" header="0.5" footer="0.5"/>
</worksheet>
</file>

<file path=xl/worksheets/sheet35.xml><?xml version="1.0" encoding="utf-8"?>
<worksheet xmlns:r="http://schemas.openxmlformats.org/officeDocument/2006/relationships" xmlns="http://schemas.openxmlformats.org/spreadsheetml/2006/main">
  <sheetPr>
    <outlinePr summaryBelow="1" summaryRight="1"/>
    <pageSetUpPr/>
  </sheetPr>
  <dimension ref="A1:D39"/>
  <sheetViews>
    <sheetView workbookViewId="0">
      <selection activeCell="A1" sqref="A1"/>
    </sheetView>
  </sheetViews>
  <sheetFormatPr baseColWidth="8" defaultRowHeight="15"/>
  <sheetData>
    <row r="1">
      <c r="A1" t="inlineStr">
        <is>
          <t>5836_청연_★2024년+6월+학교+거금도+건미역+우렁살단가.xlsx</t>
        </is>
      </c>
    </row>
    <row r="2">
      <c r="A2" t="inlineStr">
        <is>
          <t>https://school062.com/bbs/board.php?bo_table=product_02&amp;wr_id=5836</t>
        </is>
      </c>
    </row>
    <row r="3">
      <c r="A3" s="1" t="inlineStr">
        <is>
          <t>거금도해초마을 건미역,자른미역</t>
        </is>
      </c>
      <c r="B3" s="1" t="inlineStr"/>
      <c r="C3" s="1" t="inlineStr"/>
      <c r="D3" s="1" t="inlineStr"/>
    </row>
    <row r="4">
      <c r="A4" t="inlineStr">
        <is>
          <t>맑고 깨끗한 고흥 명천바다에서  좋은품질만을 엄선하여 지하85m해수로</t>
        </is>
      </c>
      <c r="B4" t="inlineStr"/>
      <c r="C4" t="inlineStr"/>
      <c r="D4" t="inlineStr"/>
    </row>
    <row r="5">
      <c r="A5" t="inlineStr">
        <is>
          <t>세척 가공처리하며 철저한 위생관리시설로 생산된 제품입니다.</t>
        </is>
      </c>
      <c r="B5" t="inlineStr"/>
      <c r="C5" t="inlineStr"/>
      <c r="D5" t="inlineStr"/>
    </row>
    <row r="6">
      <c r="A6" t="inlineStr"/>
      <c r="B6" t="inlineStr">
        <is>
          <t>신제품  자른미역(80g)</t>
        </is>
      </c>
      <c r="C6" t="inlineStr"/>
      <c r="D6" t="inlineStr"/>
    </row>
    <row r="7">
      <c r="A7" t="inlineStr"/>
      <c r="B7" t="inlineStr">
        <is>
          <t>해양부 유기식품인증</t>
        </is>
      </c>
      <c r="C7" t="inlineStr"/>
      <c r="D7" t="inlineStr"/>
    </row>
    <row r="8">
      <c r="A8" t="inlineStr"/>
      <c r="B8" t="inlineStr">
        <is>
          <t>유기식품인증번호</t>
        </is>
      </c>
      <c r="C8" t="inlineStr">
        <is>
          <t>제15-09-0005호</t>
        </is>
      </c>
      <c r="D8" t="inlineStr"/>
    </row>
    <row r="9">
      <c r="A9" t="inlineStr"/>
      <c r="B9" t="inlineStr">
        <is>
          <t xml:space="preserve">건미역 </t>
        </is>
      </c>
      <c r="C9" t="inlineStr">
        <is>
          <t>80g</t>
        </is>
      </c>
      <c r="D9" t="n">
        <v>3900</v>
      </c>
    </row>
    <row r="10">
      <c r="A10" t="inlineStr"/>
      <c r="B10" t="inlineStr">
        <is>
          <t>거금도실미역(100g)</t>
        </is>
      </c>
      <c r="C10" t="inlineStr"/>
      <c r="D10" t="inlineStr"/>
    </row>
    <row r="11">
      <c r="A11" t="inlineStr"/>
      <c r="B11" t="inlineStr">
        <is>
          <t>해양부 품질인증.수산물이력제</t>
        </is>
      </c>
      <c r="C11" t="inlineStr"/>
      <c r="D11" t="inlineStr"/>
    </row>
    <row r="12">
      <c r="A12" t="inlineStr"/>
      <c r="B12" t="inlineStr">
        <is>
          <t>품질인증번호</t>
        </is>
      </c>
      <c r="C12" t="inlineStr">
        <is>
          <t>G-15-13-35</t>
        </is>
      </c>
      <c r="D12" t="inlineStr"/>
    </row>
    <row r="13">
      <c r="A13" t="inlineStr"/>
      <c r="B13" t="inlineStr">
        <is>
          <t>해양부 유기식품인증</t>
        </is>
      </c>
      <c r="C13" t="inlineStr"/>
      <c r="D13" t="inlineStr"/>
    </row>
    <row r="14">
      <c r="A14" t="inlineStr"/>
      <c r="B14" t="inlineStr">
        <is>
          <t>유기식품인증번호</t>
        </is>
      </c>
      <c r="C14" t="inlineStr">
        <is>
          <t>제15-09-0005호</t>
        </is>
      </c>
      <c r="D14" t="inlineStr"/>
    </row>
    <row r="15">
      <c r="A15" t="inlineStr"/>
      <c r="B15" t="inlineStr">
        <is>
          <t xml:space="preserve">건미역 </t>
        </is>
      </c>
      <c r="C15" t="inlineStr">
        <is>
          <t>100g</t>
        </is>
      </c>
      <c r="D15" t="n">
        <v>4400</v>
      </c>
    </row>
    <row r="16">
      <c r="A16" t="inlineStr"/>
      <c r="B16" t="inlineStr">
        <is>
          <t>고향산모미역(500g)</t>
        </is>
      </c>
      <c r="C16" t="inlineStr"/>
      <c r="D16" t="inlineStr"/>
    </row>
    <row r="17">
      <c r="A17" t="inlineStr"/>
      <c r="B17" t="inlineStr">
        <is>
          <t xml:space="preserve">건미역 </t>
        </is>
      </c>
      <c r="C17" t="inlineStr">
        <is>
          <t>500g</t>
        </is>
      </c>
      <c r="D17" t="n">
        <v>20000</v>
      </c>
    </row>
    <row r="18">
      <c r="A18" t="inlineStr"/>
      <c r="B18" t="inlineStr">
        <is>
          <t>컷트되지 않은 중자길이의 건미역입니다.</t>
        </is>
      </c>
      <c r="C18" t="inlineStr"/>
      <c r="D18" t="inlineStr"/>
    </row>
    <row r="19">
      <c r="A19" t="inlineStr"/>
      <c r="B19" t="inlineStr">
        <is>
          <t xml:space="preserve">짧은시간만 물에 불려도 조리가 가능하고 </t>
        </is>
      </c>
      <c r="C19" t="inlineStr"/>
      <c r="D19" t="inlineStr"/>
    </row>
    <row r="20">
      <c r="A20" t="inlineStr"/>
      <c r="B20" t="inlineStr">
        <is>
          <t>오래 끓여도 퍼지지 않습니다.</t>
        </is>
      </c>
      <c r="C20" t="inlineStr"/>
      <c r="D20" t="inlineStr"/>
    </row>
    <row r="21">
      <c r="A21" t="inlineStr">
        <is>
          <t>주문전화 : 574-8844 /  팩스 574-8845</t>
        </is>
      </c>
      <c r="B21" t="inlineStr"/>
      <c r="C21" t="inlineStr"/>
      <c r="D21" t="inlineStr"/>
    </row>
    <row r="22">
      <c r="A22" t="inlineStr">
        <is>
          <t xml:space="preserve"> 010-8579-9499 청연</t>
        </is>
      </c>
      <c r="B22" t="inlineStr"/>
      <c r="C22" t="inlineStr"/>
      <c r="D22" t="inlineStr"/>
    </row>
    <row r="23">
      <c r="A23" t="inlineStr">
        <is>
          <t>우렁이살</t>
        </is>
      </c>
      <c r="B23" t="inlineStr"/>
      <c r="C23" t="inlineStr"/>
      <c r="D23" t="inlineStr"/>
    </row>
    <row r="24">
      <c r="A24" t="inlineStr">
        <is>
          <t>화순 우렁양식장에서 양식하며 직접 가공 및 포장을 합니다.</t>
        </is>
      </c>
      <c r="B24" t="inlineStr"/>
      <c r="C24" t="inlineStr"/>
      <c r="D24" t="inlineStr"/>
    </row>
    <row r="25">
      <c r="A25" t="inlineStr">
        <is>
          <t xml:space="preserve">                            포장중량 1.2kg 해동시 실중량 1kg이 넘게 나옵니다</t>
        </is>
      </c>
      <c r="B25" t="inlineStr"/>
      <c r="C25" t="inlineStr"/>
      <c r="D25" t="inlineStr"/>
    </row>
    <row r="26">
      <c r="A26" t="inlineStr"/>
      <c r="B26" t="inlineStr">
        <is>
          <t xml:space="preserve">   (육수 200g~250g 포함)</t>
        </is>
      </c>
      <c r="C26" t="inlineStr"/>
      <c r="D26" t="inlineStr"/>
    </row>
    <row r="27">
      <c r="A27" t="inlineStr">
        <is>
          <t xml:space="preserve">                            맛 또한 질기지않고 쫄깃거리며 </t>
        </is>
      </c>
      <c r="B27" t="inlineStr"/>
      <c r="C27" t="inlineStr"/>
      <c r="D27" t="inlineStr"/>
    </row>
    <row r="28">
      <c r="A28" t="inlineStr">
        <is>
          <t>우렁고유의 풍미가 느껴집니다</t>
        </is>
      </c>
      <c r="B28" t="inlineStr"/>
      <c r="C28" t="inlineStr"/>
      <c r="D28" t="inlineStr"/>
    </row>
    <row r="29">
      <c r="A29" t="inlineStr">
        <is>
          <t>우렁 회무침 및 찌게에 넣어 끓여도 맜있습니다</t>
        </is>
      </c>
      <c r="B29" t="inlineStr"/>
      <c r="C29" t="inlineStr"/>
      <c r="D29" t="inlineStr"/>
    </row>
    <row r="30">
      <c r="A30" t="inlineStr">
        <is>
          <t>냉동단가  kg / \20,000 냉장 kg/\21,000</t>
        </is>
      </c>
      <c r="B30" t="inlineStr"/>
      <c r="C30" t="inlineStr"/>
      <c r="D30" t="inlineStr"/>
    </row>
    <row r="31">
      <c r="A31" t="inlineStr">
        <is>
          <t>민물장어포</t>
        </is>
      </c>
      <c r="B31" t="inlineStr"/>
      <c r="C31" t="inlineStr"/>
      <c r="D31" t="inlineStr"/>
    </row>
    <row r="32">
      <c r="A32" t="inlineStr">
        <is>
          <t>고창에서 양식한 민물장어 소개합니다</t>
        </is>
      </c>
      <c r="B32" t="inlineStr"/>
      <c r="C32" t="inlineStr"/>
      <c r="D32" t="inlineStr"/>
    </row>
    <row r="33">
      <c r="A33" t="inlineStr">
        <is>
          <t>선별하여 머리 중뼈 지느러미 제거한 실량 1kg으로 포장되어</t>
        </is>
      </c>
      <c r="B33" t="inlineStr"/>
      <c r="C33" t="inlineStr"/>
      <c r="D33" t="inlineStr"/>
    </row>
    <row r="34">
      <c r="A34" t="inlineStr">
        <is>
          <t>납품합니다.</t>
        </is>
      </c>
      <c r="B34" t="inlineStr"/>
      <c r="C34" t="inlineStr"/>
      <c r="D34" t="inlineStr"/>
    </row>
    <row r="35">
      <c r="A35" t="inlineStr">
        <is>
          <t>5월부터 시세 변동이 심해 인상되었습니다</t>
        </is>
      </c>
      <c r="B35" t="inlineStr"/>
      <c r="C35" t="inlineStr"/>
      <c r="D35" t="inlineStr"/>
    </row>
    <row r="36">
      <c r="A36" t="inlineStr">
        <is>
          <t>냉장 kg/\85,000</t>
        </is>
      </c>
      <c r="B36" t="inlineStr"/>
      <c r="C36" t="inlineStr"/>
      <c r="D36" t="inlineStr"/>
    </row>
    <row r="37">
      <c r="A37" t="inlineStr">
        <is>
          <t>생물 작업하므로 1주일전 발주 요청합니다</t>
        </is>
      </c>
      <c r="B37" t="inlineStr"/>
      <c r="C37" t="inlineStr"/>
      <c r="D37" t="inlineStr"/>
    </row>
    <row r="38">
      <c r="A38" t="inlineStr">
        <is>
          <t>주문전화 : 574-8844 /  팩스 574-8845</t>
        </is>
      </c>
      <c r="B38" t="inlineStr"/>
      <c r="C38" t="inlineStr"/>
      <c r="D38" t="inlineStr"/>
    </row>
    <row r="39">
      <c r="A39" t="inlineStr">
        <is>
          <t xml:space="preserve"> 010-8579-9499 청연</t>
        </is>
      </c>
      <c r="B39" t="inlineStr"/>
      <c r="C39" t="inlineStr"/>
      <c r="D39" t="inlineStr"/>
    </row>
  </sheetData>
  <hyperlinks>
    <hyperlink ref="A2" r:id="rId1"/>
  </hyperlinks>
  <pageMargins left="0.75" right="0.75" top="1" bottom="1" header="0.5" footer="0.5"/>
</worksheet>
</file>

<file path=xl/worksheets/sheet36.xml><?xml version="1.0" encoding="utf-8"?>
<worksheet xmlns:r="http://schemas.openxmlformats.org/officeDocument/2006/relationships" xmlns="http://schemas.openxmlformats.org/spreadsheetml/2006/main">
  <sheetPr>
    <outlinePr summaryBelow="1" summaryRight="1"/>
    <pageSetUpPr/>
  </sheetPr>
  <dimension ref="A1:I19"/>
  <sheetViews>
    <sheetView workbookViewId="0">
      <selection activeCell="A1" sqref="A1"/>
    </sheetView>
  </sheetViews>
  <sheetFormatPr baseColWidth="8" defaultRowHeight="15"/>
  <sheetData>
    <row r="1">
      <c r="A1" t="inlineStr">
        <is>
          <t>5837_청연_★2024년+6월+단가+장흥무산김.xlsx</t>
        </is>
      </c>
    </row>
    <row r="2">
      <c r="A2" t="inlineStr">
        <is>
          <t>https://school062.com/bbs/board.php?bo_table=product_02&amp;wr_id=5837</t>
        </is>
      </c>
    </row>
    <row r="3">
      <c r="A3" s="1" t="inlineStr">
        <is>
          <t xml:space="preserve">                함께살리는 생명밥상 "장흥무산김"</t>
        </is>
      </c>
      <c r="B3" s="1" t="inlineStr"/>
      <c r="C3" s="1" t="inlineStr"/>
      <c r="D3" s="1" t="inlineStr"/>
      <c r="E3" s="1" t="inlineStr"/>
      <c r="F3" s="1" t="inlineStr"/>
      <c r="G3" s="1" t="inlineStr"/>
      <c r="H3" s="1" t="inlineStr"/>
      <c r="I3" s="1" t="inlineStr"/>
    </row>
    <row r="4">
      <c r="A4" t="inlineStr">
        <is>
          <t>청  연</t>
        </is>
      </c>
      <c r="B4" t="inlineStr">
        <is>
          <t>발주 : 062-574-8844           팩스 062-574-8845</t>
        </is>
      </c>
      <c r="C4" t="inlineStr"/>
      <c r="D4" t="inlineStr"/>
      <c r="E4" t="inlineStr"/>
      <c r="F4" t="inlineStr"/>
      <c r="G4" t="inlineStr"/>
      <c r="H4" t="inlineStr">
        <is>
          <t>010-8579-9499</t>
        </is>
      </c>
      <c r="I4" t="inlineStr"/>
    </row>
    <row r="5">
      <c r="A5" t="inlineStr">
        <is>
          <t>제 품 명</t>
        </is>
      </c>
      <c r="B5" t="inlineStr">
        <is>
          <t>포장규격(완제품 기준)</t>
        </is>
      </c>
      <c r="C5" t="inlineStr"/>
      <c r="D5" t="inlineStr">
        <is>
          <t>판매단가(소비자가)</t>
        </is>
      </c>
      <c r="E5" t="inlineStr"/>
      <c r="F5" t="inlineStr"/>
      <c r="G5" t="inlineStr"/>
      <c r="H5" t="inlineStr">
        <is>
          <t>성분</t>
        </is>
      </c>
      <c r="I5" t="inlineStr">
        <is>
          <t>비고</t>
        </is>
      </c>
    </row>
    <row r="6">
      <c r="A6" t="inlineStr"/>
      <c r="B6" t="inlineStr">
        <is>
          <t xml:space="preserve">구성 </t>
        </is>
      </c>
      <c r="C6" t="inlineStr">
        <is>
          <t>(가로X세로X높이)</t>
        </is>
      </c>
      <c r="D6" t="inlineStr"/>
      <c r="E6" t="inlineStr"/>
      <c r="F6" t="inlineStr"/>
      <c r="G6" t="inlineStr"/>
      <c r="H6" t="inlineStr"/>
      <c r="I6" t="inlineStr"/>
    </row>
    <row r="7">
      <c r="A7" t="inlineStr">
        <is>
          <t xml:space="preserve">■ 유기인증 미니도시락        .     *트레이없음*                                                               </t>
        </is>
      </c>
      <c r="B7" t="inlineStr">
        <is>
          <t xml:space="preserve"> 8절6매  - 2g/1봉</t>
        </is>
      </c>
      <c r="C7" t="inlineStr">
        <is>
          <t>185 X 145</t>
        </is>
      </c>
      <c r="D7" t="inlineStr">
        <is>
          <t>2g/1봉</t>
        </is>
      </c>
      <c r="E7" t="n">
        <v>200</v>
      </c>
      <c r="F7" t="inlineStr">
        <is>
          <t>1팩20입/40g</t>
        </is>
      </c>
      <c r="G7" t="n">
        <v>4000</v>
      </c>
      <c r="H7" t="inlineStr">
        <is>
          <t>마른김(장흥)63% 유기농해바라기유(미국산)32% ,천일염(국산)3%유기농참기름(인도산)2%</t>
        </is>
      </c>
      <c r="I7" t="inlineStr">
        <is>
          <t>과세</t>
        </is>
      </c>
    </row>
    <row r="8">
      <c r="A8" t="inlineStr"/>
      <c r="B8" t="inlineStr">
        <is>
          <t xml:space="preserve"> 8절8매  - 3g/1봉</t>
        </is>
      </c>
      <c r="C8" t="inlineStr"/>
      <c r="D8" t="inlineStr">
        <is>
          <t>3g/1봉</t>
        </is>
      </c>
      <c r="E8" t="n">
        <v>240</v>
      </c>
      <c r="F8" t="inlineStr">
        <is>
          <t>1팩/20입/60g</t>
        </is>
      </c>
      <c r="G8" t="n">
        <v>4800</v>
      </c>
      <c r="H8" t="inlineStr"/>
      <c r="I8" t="inlineStr"/>
    </row>
    <row r="9">
      <c r="A9" t="inlineStr">
        <is>
          <t xml:space="preserve">■ 유기인증 무조미미니도시락.     *트레이없음* </t>
        </is>
      </c>
      <c r="B9" t="inlineStr">
        <is>
          <t xml:space="preserve"> 8절8매  - 2g/1봉</t>
        </is>
      </c>
      <c r="C9" t="inlineStr">
        <is>
          <t>185 X 145</t>
        </is>
      </c>
      <c r="D9" t="inlineStr">
        <is>
          <t>2g/1봉</t>
        </is>
      </c>
      <c r="E9" t="n">
        <v>215</v>
      </c>
      <c r="F9" t="inlineStr">
        <is>
          <t>1팩20입/40g</t>
        </is>
      </c>
      <c r="G9" t="n">
        <v>4300</v>
      </c>
      <c r="H9" t="inlineStr">
        <is>
          <t xml:space="preserve">마른김(장흥)100% </t>
        </is>
      </c>
      <c r="I9" t="inlineStr">
        <is>
          <t>과세</t>
        </is>
      </c>
    </row>
    <row r="10">
      <c r="A10" t="inlineStr">
        <is>
          <t>■ 유기인증 무산 조미김가루</t>
        </is>
      </c>
      <c r="B10" t="inlineStr">
        <is>
          <t>조미/500g(봉)</t>
        </is>
      </c>
      <c r="C10" t="inlineStr">
        <is>
          <t>인상</t>
        </is>
      </c>
      <c r="D10" t="n">
        <v>17500</v>
      </c>
      <c r="E10" t="inlineStr"/>
      <c r="F10" t="inlineStr"/>
      <c r="G10" t="inlineStr"/>
      <c r="H10" t="inlineStr">
        <is>
          <t>마른김(장흥)63% 유기농해바라기유(미국산)32% ,천일염(국산)3%유기농참기름(인도산)2%</t>
        </is>
      </c>
      <c r="I10" t="inlineStr">
        <is>
          <t>과세</t>
        </is>
      </c>
    </row>
    <row r="11">
      <c r="A11" t="inlineStr"/>
      <c r="B11" t="inlineStr">
        <is>
          <t>조미/200g(봉)</t>
        </is>
      </c>
      <c r="C11" t="inlineStr">
        <is>
          <t>인상</t>
        </is>
      </c>
      <c r="D11" t="n">
        <v>10000</v>
      </c>
      <c r="E11" t="inlineStr"/>
      <c r="F11" t="inlineStr"/>
      <c r="G11" t="inlineStr"/>
      <c r="H11" t="inlineStr"/>
      <c r="I11" t="inlineStr"/>
    </row>
    <row r="12">
      <c r="A12" t="inlineStr">
        <is>
          <t>■ 유기인증 무산 무염김가루</t>
        </is>
      </c>
      <c r="B12" t="inlineStr">
        <is>
          <t>무조미/500g(1봉)</t>
        </is>
      </c>
      <c r="C12" t="inlineStr"/>
      <c r="D12" t="n">
        <v>25000</v>
      </c>
      <c r="E12" t="inlineStr"/>
      <c r="F12" t="inlineStr"/>
      <c r="G12" t="inlineStr"/>
      <c r="H12" t="inlineStr">
        <is>
          <t xml:space="preserve">마른김(장흥)100% </t>
        </is>
      </c>
      <c r="I12" t="inlineStr">
        <is>
          <t>과세</t>
        </is>
      </c>
    </row>
    <row r="13">
      <c r="A13" t="inlineStr">
        <is>
          <t>■ 유기인증 16단도시락                .     *트레이있음*</t>
        </is>
      </c>
      <c r="B13" t="inlineStr">
        <is>
          <t xml:space="preserve">  10매(16봉)/(1팩)</t>
        </is>
      </c>
      <c r="C13" t="inlineStr"/>
      <c r="D13" t="inlineStr">
        <is>
          <t>1봉</t>
        </is>
      </c>
      <c r="E13" t="n">
        <v>525</v>
      </c>
      <c r="F13" t="inlineStr">
        <is>
          <t>1팩/16봉포장</t>
        </is>
      </c>
      <c r="G13" t="n">
        <v>8400</v>
      </c>
      <c r="H13" t="inlineStr">
        <is>
          <t>마른김(장흥)63% 유기농해바라기유(미국산)32% ,천일염(국산)3%유기농참기름(인도산)2%</t>
        </is>
      </c>
      <c r="I13" t="inlineStr">
        <is>
          <t>과세</t>
        </is>
      </c>
    </row>
    <row r="14">
      <c r="A14" t="inlineStr">
        <is>
          <t>■ 유기인증 조미김[전장]</t>
        </is>
      </c>
      <c r="B14" t="inlineStr">
        <is>
          <t>10매 (1봉)</t>
        </is>
      </c>
      <c r="C14" t="inlineStr">
        <is>
          <t>210 X 280</t>
        </is>
      </c>
      <c r="D14" t="n">
        <v>3200</v>
      </c>
      <c r="E14" t="inlineStr"/>
      <c r="F14" t="inlineStr">
        <is>
          <t>최소발주단위 5봉</t>
        </is>
      </c>
      <c r="G14" t="inlineStr"/>
      <c r="H14" t="inlineStr">
        <is>
          <t>마른김(장흥)63% 유기농해바라기유(미국산)32% ,천일염(국산)3%  유기농참기름(인도산)2%</t>
        </is>
      </c>
      <c r="I14" t="inlineStr">
        <is>
          <t>과세</t>
        </is>
      </c>
    </row>
    <row r="15">
      <c r="A15" t="inlineStr">
        <is>
          <t>■ 유기인증 구운김(전장)</t>
        </is>
      </c>
      <c r="B15" t="inlineStr">
        <is>
          <t xml:space="preserve"> 10매 (1봉)</t>
        </is>
      </c>
      <c r="C15" t="inlineStr">
        <is>
          <t>210 X 280</t>
        </is>
      </c>
      <c r="D15" t="n">
        <v>2300</v>
      </c>
      <c r="E15" t="inlineStr"/>
      <c r="F15" t="inlineStr">
        <is>
          <t>최소발주단위 5봉</t>
        </is>
      </c>
      <c r="G15" t="inlineStr"/>
      <c r="H15" t="inlineStr">
        <is>
          <t>마른김 100% 20g/봉</t>
        </is>
      </c>
      <c r="I15" t="inlineStr">
        <is>
          <t>면세</t>
        </is>
      </c>
    </row>
    <row r="16">
      <c r="A16" t="inlineStr">
        <is>
          <t>■유기인증  구운김밥용김</t>
        </is>
      </c>
      <c r="B16" t="inlineStr">
        <is>
          <t>20매 (1봉)</t>
        </is>
      </c>
      <c r="C16" t="inlineStr">
        <is>
          <t>210 X 280</t>
        </is>
      </c>
      <c r="D16" t="n">
        <v>4800</v>
      </c>
      <c r="E16" t="inlineStr"/>
      <c r="F16" t="inlineStr">
        <is>
          <t>최소발주단위 5봉</t>
        </is>
      </c>
      <c r="G16" t="inlineStr"/>
      <c r="H16" t="inlineStr">
        <is>
          <t>마른김 100% 20g/봉</t>
        </is>
      </c>
      <c r="I16" t="inlineStr">
        <is>
          <t>면세</t>
        </is>
      </c>
    </row>
    <row r="17">
      <c r="A17" t="inlineStr"/>
      <c r="B17" t="inlineStr">
        <is>
          <t>100매 (1봉)</t>
        </is>
      </c>
      <c r="C17" t="inlineStr"/>
      <c r="D17" t="n">
        <v>22000</v>
      </c>
      <c r="E17" t="inlineStr"/>
      <c r="F17" t="inlineStr"/>
      <c r="G17" t="inlineStr"/>
      <c r="H17" t="inlineStr">
        <is>
          <t>마른김 100%  250g/봉</t>
        </is>
      </c>
      <c r="I17" t="inlineStr"/>
    </row>
    <row r="18">
      <c r="A18" t="inlineStr">
        <is>
          <t>■ 착한미역/유기인증</t>
        </is>
      </c>
      <c r="B18" t="inlineStr">
        <is>
          <t>150g</t>
        </is>
      </c>
      <c r="C18" t="inlineStr"/>
      <c r="D18" t="n">
        <v>4600</v>
      </c>
      <c r="E18" t="inlineStr"/>
      <c r="F18" t="inlineStr"/>
      <c r="G18" t="inlineStr"/>
      <c r="H18" t="inlineStr">
        <is>
          <t>건미역100%</t>
        </is>
      </c>
      <c r="I18" t="inlineStr">
        <is>
          <t>면세</t>
        </is>
      </c>
    </row>
    <row r="19">
      <c r="A19" t="inlineStr">
        <is>
          <t>미니도시락김 포장이 1팩당  40매에서 20매로 변경되었습니다 참고하시길 바랍니다</t>
        </is>
      </c>
      <c r="B19" t="inlineStr"/>
      <c r="C19" t="inlineStr"/>
      <c r="D19" t="inlineStr"/>
      <c r="E19" t="inlineStr"/>
      <c r="F19" t="inlineStr"/>
      <c r="G19" t="inlineStr"/>
      <c r="H19" t="inlineStr"/>
      <c r="I19" t="inlineStr"/>
    </row>
  </sheetData>
  <hyperlinks>
    <hyperlink ref="A2" r:id="rId1"/>
  </hyperlinks>
  <pageMargins left="0.75" right="0.75" top="1" bottom="1" header="0.5" footer="0.5"/>
</worksheet>
</file>

<file path=xl/worksheets/sheet37.xml><?xml version="1.0" encoding="utf-8"?>
<worksheet xmlns:r="http://schemas.openxmlformats.org/officeDocument/2006/relationships" xmlns="http://schemas.openxmlformats.org/spreadsheetml/2006/main">
  <sheetPr>
    <outlinePr summaryBelow="1" summaryRight="1"/>
    <pageSetUpPr/>
  </sheetPr>
  <dimension ref="A1:A5"/>
  <sheetViews>
    <sheetView workbookViewId="0">
      <selection activeCell="A1" sqref="A1"/>
    </sheetView>
  </sheetViews>
  <sheetFormatPr baseColWidth="8" defaultRowHeight="15"/>
  <sheetData>
    <row r="1">
      <c r="A1" t="inlineStr">
        <is>
          <t>5838_청연_★거제수협+2024년+06월+학교단가표.xlsx</t>
        </is>
      </c>
    </row>
    <row r="2">
      <c r="A2" t="inlineStr">
        <is>
          <t>https://school062.com/bbs/board.php?bo_table=product_02&amp;wr_id=5838</t>
        </is>
      </c>
    </row>
    <row r="3">
      <c r="A3" s="1" t="inlineStr">
        <is>
          <t xml:space="preserve"> "水 요일엔  水 산물을 드세요~!"</t>
        </is>
      </c>
    </row>
    <row r="4">
      <c r="A4" t="inlineStr">
        <is>
          <t>거제수협은 우수한 수산물의 소비촉진에 앞장서고 있습니다</t>
        </is>
      </c>
    </row>
    <row r="5">
      <c r="A5" t="inlineStr">
        <is>
          <t>※감마핵종 분석기를 이용한 전수검사※</t>
        </is>
      </c>
    </row>
  </sheetData>
  <hyperlinks>
    <hyperlink ref="A2" r:id="rId1"/>
  </hyperlinks>
  <pageMargins left="0.75" right="0.75" top="1" bottom="1" header="0.5" footer="0.5"/>
</worksheet>
</file>

<file path=xl/worksheets/sheet38.xml><?xml version="1.0" encoding="utf-8"?>
<worksheet xmlns:r="http://schemas.openxmlformats.org/officeDocument/2006/relationships" xmlns="http://schemas.openxmlformats.org/spreadsheetml/2006/main">
  <sheetPr>
    <outlinePr summaryBelow="1" summaryRight="1"/>
    <pageSetUpPr/>
  </sheetPr>
  <dimension ref="A1:L88"/>
  <sheetViews>
    <sheetView workbookViewId="0">
      <selection activeCell="A1" sqref="A1"/>
    </sheetView>
  </sheetViews>
  <sheetFormatPr baseColWidth="8" defaultRowHeight="15"/>
  <sheetData>
    <row r="1">
      <c r="A1" t="inlineStr">
        <is>
          <t>5838_청연_★거제수협+2024년+06월+학교단가표.xlsx</t>
        </is>
      </c>
    </row>
    <row r="2">
      <c r="A2" t="inlineStr">
        <is>
          <t>https://school062.com/bbs/board.php?bo_table=product_02&amp;wr_id=5838</t>
        </is>
      </c>
    </row>
    <row r="3">
      <c r="A3" s="1" t="inlineStr">
        <is>
          <t>[ 선어류 ]</t>
        </is>
      </c>
      <c r="B3" s="1" t="inlineStr"/>
      <c r="C3" s="1" t="inlineStr"/>
      <c r="D3" s="1" t="inlineStr"/>
      <c r="E3" s="1" t="inlineStr"/>
      <c r="F3" s="1" t="inlineStr"/>
      <c r="G3" s="1" t="inlineStr"/>
      <c r="H3" s="1" t="inlineStr"/>
      <c r="I3" s="1" t="inlineStr"/>
      <c r="J3" s="1" t="inlineStr"/>
      <c r="K3" s="1" t="inlineStr"/>
      <c r="L3" s="1" t="inlineStr"/>
    </row>
    <row r="4">
      <c r="A4" t="inlineStr">
        <is>
          <t xml:space="preserve">&lt;거제수협&gt;은 자체보유한 감마핵종 분석기를 이용하여 생물 수산물은 "1개월", 이외 수산물은 "3개월"를 주기로 검사합니다.
또한, 간이검사기는 제품 생산시 마다 측정이 이루어집니다. </t>
        </is>
      </c>
      <c r="B4" t="inlineStr"/>
      <c r="C4" t="inlineStr"/>
      <c r="D4" t="inlineStr"/>
      <c r="E4" t="inlineStr"/>
      <c r="F4" t="inlineStr"/>
      <c r="G4" t="inlineStr"/>
      <c r="H4" t="inlineStr"/>
      <c r="I4" t="inlineStr"/>
      <c r="J4" t="inlineStr"/>
      <c r="K4" t="inlineStr"/>
      <c r="L4" t="inlineStr"/>
    </row>
    <row r="5">
      <c r="A5" t="inlineStr">
        <is>
          <t>&lt;주의&gt; *해동제품의 유통기한은 제조일로부터 1일입니다.</t>
        </is>
      </c>
      <c r="B5" t="inlineStr"/>
      <c r="C5" t="inlineStr"/>
      <c r="D5" t="inlineStr"/>
      <c r="E5" t="inlineStr"/>
      <c r="F5" t="inlineStr"/>
      <c r="G5" t="inlineStr"/>
      <c r="H5" t="inlineStr"/>
      <c r="I5" t="inlineStr"/>
      <c r="J5" t="inlineStr"/>
      <c r="K5" t="inlineStr"/>
      <c r="L5" t="inlineStr">
        <is>
          <t>기본가격 단가표 적용기간:2024.06.01~</t>
        </is>
      </c>
    </row>
    <row r="6">
      <c r="A6" t="inlineStr">
        <is>
          <t>어종</t>
        </is>
      </c>
      <c r="B6" t="inlineStr">
        <is>
          <t>방사능검사</t>
        </is>
      </c>
      <c r="C6" t="inlineStr"/>
      <c r="D6" t="inlineStr"/>
      <c r="E6" t="inlineStr">
        <is>
          <t>QC
상품</t>
        </is>
      </c>
      <c r="F6" t="inlineStr">
        <is>
          <t>제품명</t>
        </is>
      </c>
      <c r="G6" t="inlineStr">
        <is>
          <t>원산지</t>
        </is>
      </c>
      <c r="H6" t="inlineStr">
        <is>
          <t>단위</t>
        </is>
      </c>
      <c r="I6" t="inlineStr">
        <is>
          <t>규격</t>
        </is>
      </c>
      <c r="J6" t="inlineStr">
        <is>
          <t>24년 06월단가</t>
        </is>
      </c>
      <c r="K6" t="inlineStr"/>
      <c r="L6" t="inlineStr">
        <is>
          <t>작업사양</t>
        </is>
      </c>
    </row>
    <row r="7">
      <c r="A7" t="inlineStr"/>
      <c r="B7" t="inlineStr">
        <is>
          <t>주기</t>
        </is>
      </c>
      <c r="C7" t="inlineStr">
        <is>
          <t>장비</t>
        </is>
      </c>
      <c r="D7" t="inlineStr"/>
      <c r="E7" t="inlineStr"/>
      <c r="F7" t="inlineStr"/>
      <c r="G7" t="inlineStr"/>
      <c r="H7" t="inlineStr"/>
      <c r="I7" t="inlineStr"/>
      <c r="J7" t="inlineStr">
        <is>
          <t>냉동</t>
        </is>
      </c>
      <c r="K7" t="inlineStr">
        <is>
          <t>해동</t>
        </is>
      </c>
      <c r="L7" t="inlineStr"/>
    </row>
    <row r="8">
      <c r="A8" t="inlineStr">
        <is>
          <t>고등어</t>
        </is>
      </c>
      <c r="B8" t="inlineStr">
        <is>
          <t>2개월</t>
        </is>
      </c>
      <c r="C8" t="inlineStr">
        <is>
          <t>감마
핵종
분석기</t>
        </is>
      </c>
      <c r="D8" t="inlineStr">
        <is>
          <t>H</t>
        </is>
      </c>
      <c r="E8" t="inlineStr">
        <is>
          <t>QC</t>
        </is>
      </c>
      <c r="F8" t="inlineStr">
        <is>
          <t>고등어토막</t>
        </is>
      </c>
      <c r="G8" t="inlineStr">
        <is>
          <t>국산</t>
        </is>
      </c>
      <c r="H8" t="inlineStr">
        <is>
          <t>kg</t>
        </is>
      </c>
      <c r="I8" t="inlineStr">
        <is>
          <t>40~70g</t>
        </is>
      </c>
      <c r="J8" t="n">
        <v>6600</v>
      </c>
      <c r="K8" t="n">
        <v>7900</v>
      </c>
      <c r="L8" t="inlineStr">
        <is>
          <t>조림용 토막(원료 250/300g전후)</t>
        </is>
      </c>
    </row>
    <row r="9">
      <c r="A9" t="inlineStr"/>
      <c r="B9" t="inlineStr"/>
      <c r="C9" t="inlineStr"/>
      <c r="D9" t="inlineStr">
        <is>
          <t>H</t>
        </is>
      </c>
      <c r="E9" t="inlineStr">
        <is>
          <t>QC</t>
        </is>
      </c>
      <c r="F9" t="inlineStr">
        <is>
          <t>고등어토막大[品]</t>
        </is>
      </c>
      <c r="G9" t="inlineStr">
        <is>
          <t>국산</t>
        </is>
      </c>
      <c r="H9" t="inlineStr">
        <is>
          <t>kg</t>
        </is>
      </c>
      <c r="I9" t="inlineStr">
        <is>
          <t>40~80g</t>
        </is>
      </c>
      <c r="J9" t="n">
        <v>7100</v>
      </c>
      <c r="K9" t="n">
        <v>8500</v>
      </c>
      <c r="L9" t="inlineStr">
        <is>
          <t>조림용 토막(원료 300/400g전후)</t>
        </is>
      </c>
    </row>
    <row r="10">
      <c r="A10" t="inlineStr"/>
      <c r="B10" t="inlineStr"/>
      <c r="C10" t="inlineStr"/>
      <c r="D10" t="inlineStr">
        <is>
          <t>H</t>
        </is>
      </c>
      <c r="E10" t="inlineStr">
        <is>
          <t>QC</t>
        </is>
      </c>
      <c r="F10" t="inlineStr">
        <is>
          <t>고등어구이</t>
        </is>
      </c>
      <c r="G10" t="inlineStr">
        <is>
          <t>국산</t>
        </is>
      </c>
      <c r="H10" t="inlineStr">
        <is>
          <t>kg</t>
        </is>
      </c>
      <c r="I10" t="inlineStr">
        <is>
          <t>40~70g</t>
        </is>
      </c>
      <c r="J10" t="n">
        <v>6800</v>
      </c>
      <c r="K10" t="n">
        <v>8000</v>
      </c>
      <c r="L10" t="inlineStr">
        <is>
          <t>구이용 뼈포, 중골뼈 있음(원료 250/300g 전후)</t>
        </is>
      </c>
    </row>
    <row r="11">
      <c r="A11" t="inlineStr"/>
      <c r="B11" t="inlineStr"/>
      <c r="C11" t="inlineStr"/>
      <c r="D11" t="inlineStr">
        <is>
          <t>H</t>
        </is>
      </c>
      <c r="E11" t="inlineStr">
        <is>
          <t>QC</t>
        </is>
      </c>
      <c r="F11" t="inlineStr">
        <is>
          <t>고등어구이大[品]</t>
        </is>
      </c>
      <c r="G11" t="inlineStr">
        <is>
          <t>국산</t>
        </is>
      </c>
      <c r="H11" t="inlineStr">
        <is>
          <t>kg</t>
        </is>
      </c>
      <c r="I11" t="inlineStr">
        <is>
          <t>40~80g</t>
        </is>
      </c>
      <c r="J11" t="n">
        <v>7400</v>
      </c>
      <c r="K11" t="n">
        <v>8800</v>
      </c>
      <c r="L11" t="inlineStr">
        <is>
          <t>구이용 뼈포, 중골뼈 있음(원료 300/400g전후)</t>
        </is>
      </c>
    </row>
    <row r="12">
      <c r="A12" t="inlineStr"/>
      <c r="B12" t="inlineStr"/>
      <c r="C12" t="inlineStr"/>
      <c r="D12" t="inlineStr">
        <is>
          <t>H</t>
        </is>
      </c>
      <c r="E12" t="inlineStr"/>
      <c r="F12" t="inlineStr">
        <is>
          <t>고등어올리브순살大[品]</t>
        </is>
      </c>
      <c r="G12" t="inlineStr">
        <is>
          <t>국산</t>
        </is>
      </c>
      <c r="H12" t="inlineStr">
        <is>
          <t>kg</t>
        </is>
      </c>
      <c r="I12" t="inlineStr">
        <is>
          <t>30~80g</t>
        </is>
      </c>
      <c r="J12" t="n">
        <v>14700</v>
      </c>
      <c r="K12" t="n">
        <v>0</v>
      </c>
      <c r="L12" t="inlineStr">
        <is>
          <t>순살포,잔가시있음,올리브잎추출액 함유
(원료 300/400g)</t>
        </is>
      </c>
    </row>
    <row r="13">
      <c r="A13" t="inlineStr"/>
      <c r="B13" t="inlineStr"/>
      <c r="C13" t="inlineStr"/>
      <c r="D13" t="inlineStr">
        <is>
          <t>H</t>
        </is>
      </c>
      <c r="E13" t="inlineStr"/>
      <c r="F13" t="inlineStr">
        <is>
          <t>고등어함초순살大[品]</t>
        </is>
      </c>
      <c r="G13" t="inlineStr">
        <is>
          <t>국산</t>
        </is>
      </c>
      <c r="H13" t="inlineStr">
        <is>
          <t>kg</t>
        </is>
      </c>
      <c r="I13" t="inlineStr">
        <is>
          <t>30~80g</t>
        </is>
      </c>
      <c r="J13" t="n">
        <v>14700</v>
      </c>
      <c r="K13" t="n">
        <v>0</v>
      </c>
      <c r="L13" t="inlineStr">
        <is>
          <t>순살포, 잔가시있음,천연함초분말 함유
(원료 300/400g)</t>
        </is>
      </c>
    </row>
    <row r="14">
      <c r="A14" t="inlineStr"/>
      <c r="B14" t="inlineStr"/>
      <c r="C14" t="inlineStr"/>
      <c r="D14" t="inlineStr">
        <is>
          <t>H</t>
        </is>
      </c>
      <c r="E14" t="inlineStr"/>
      <c r="F14" t="inlineStr">
        <is>
          <t>함초담은자반고등어순살</t>
        </is>
      </c>
      <c r="G14" t="inlineStr">
        <is>
          <t>국산</t>
        </is>
      </c>
      <c r="H14" t="inlineStr">
        <is>
          <t>kg</t>
        </is>
      </c>
      <c r="I14" t="inlineStr">
        <is>
          <t>40~50g</t>
        </is>
      </c>
      <c r="J14" t="n">
        <v>14100</v>
      </c>
      <c r="K14" t="n">
        <v>0</v>
      </c>
      <c r="L14" t="inlineStr">
        <is>
          <t>순살포, 잔가시 있음 10%염지
(원료:250/300g 전후)</t>
        </is>
      </c>
    </row>
    <row r="15">
      <c r="A15" t="inlineStr"/>
      <c r="B15" t="inlineStr"/>
      <c r="C15" t="inlineStr"/>
      <c r="D15" t="inlineStr">
        <is>
          <t>H</t>
        </is>
      </c>
      <c r="E15" t="inlineStr"/>
      <c r="F15" t="inlineStr">
        <is>
          <t>함초담은자반고등어순살大[品]</t>
        </is>
      </c>
      <c r="G15" t="inlineStr">
        <is>
          <t>국산</t>
        </is>
      </c>
      <c r="H15" t="inlineStr">
        <is>
          <t>kg</t>
        </is>
      </c>
      <c r="I15" t="inlineStr">
        <is>
          <t>30~80g</t>
        </is>
      </c>
      <c r="J15" t="n">
        <v>15300</v>
      </c>
      <c r="K15" t="n">
        <v>0</v>
      </c>
      <c r="L15" t="inlineStr">
        <is>
          <t>순살포, 잔가시 있음 10%염지
(원료 300/400g)</t>
        </is>
      </c>
    </row>
    <row r="16">
      <c r="A16" t="inlineStr"/>
      <c r="B16" t="inlineStr"/>
      <c r="C16" t="inlineStr"/>
      <c r="D16" t="inlineStr">
        <is>
          <t>H</t>
        </is>
      </c>
      <c r="E16" t="inlineStr"/>
      <c r="F16" t="inlineStr">
        <is>
          <t>녹차고등어순살大[品]</t>
        </is>
      </c>
      <c r="G16" t="inlineStr">
        <is>
          <t>국산</t>
        </is>
      </c>
      <c r="H16" t="inlineStr"/>
      <c r="I16" t="inlineStr">
        <is>
          <t xml:space="preserve">30~80g </t>
        </is>
      </c>
      <c r="J16" t="n">
        <v>14700</v>
      </c>
      <c r="K16" t="n">
        <v>0</v>
      </c>
      <c r="L16" t="inlineStr">
        <is>
          <t>순살포, 잔가시 있음 10%염지
(원료 300/400g)</t>
        </is>
      </c>
    </row>
    <row r="17">
      <c r="A17" t="inlineStr"/>
      <c r="B17" t="inlineStr"/>
      <c r="C17" t="inlineStr"/>
      <c r="D17" t="inlineStr">
        <is>
          <t>H</t>
        </is>
      </c>
      <c r="E17" t="inlineStr">
        <is>
          <t>QC</t>
        </is>
      </c>
      <c r="F17" t="inlineStr">
        <is>
          <t>고등어순살</t>
        </is>
      </c>
      <c r="G17" t="inlineStr">
        <is>
          <t>국산</t>
        </is>
      </c>
      <c r="H17" t="inlineStr">
        <is>
          <t>kg</t>
        </is>
      </c>
      <c r="I17" t="inlineStr">
        <is>
          <t>40~50g</t>
        </is>
      </c>
      <c r="J17" t="n">
        <v>13300</v>
      </c>
      <c r="K17" t="n">
        <v>0</v>
      </c>
      <c r="L17" t="inlineStr">
        <is>
          <t>순살포, 잔가시 있음
(원료:250/300g 전후)</t>
        </is>
      </c>
    </row>
    <row r="18">
      <c r="A18" t="inlineStr"/>
      <c r="B18" t="inlineStr"/>
      <c r="C18" t="inlineStr"/>
      <c r="D18" t="inlineStr">
        <is>
          <t>H</t>
        </is>
      </c>
      <c r="E18" t="inlineStr">
        <is>
          <t>QC</t>
        </is>
      </c>
      <c r="F18" t="inlineStr">
        <is>
          <t>고등어순살大[品]</t>
        </is>
      </c>
      <c r="G18" t="inlineStr">
        <is>
          <t>국산</t>
        </is>
      </c>
      <c r="H18" t="inlineStr">
        <is>
          <t>kg</t>
        </is>
      </c>
      <c r="I18" t="inlineStr">
        <is>
          <t>30~80g</t>
        </is>
      </c>
      <c r="J18" t="n">
        <v>14400</v>
      </c>
      <c r="K18" t="n">
        <v>0</v>
      </c>
      <c r="L18" t="inlineStr">
        <is>
          <t>순살포, 잔가시 있음
(원료 300/400g)</t>
        </is>
      </c>
    </row>
    <row r="19">
      <c r="A19" t="inlineStr">
        <is>
          <t>삼치</t>
        </is>
      </c>
      <c r="B19" t="inlineStr">
        <is>
          <t>2개월</t>
        </is>
      </c>
      <c r="C19" t="inlineStr">
        <is>
          <t>감마
핵종
분석기</t>
        </is>
      </c>
      <c r="D19" t="inlineStr">
        <is>
          <t>H</t>
        </is>
      </c>
      <c r="E19" t="inlineStr">
        <is>
          <t>QC</t>
        </is>
      </c>
      <c r="F19" t="inlineStr">
        <is>
          <t>삼치토막</t>
        </is>
      </c>
      <c r="G19" t="inlineStr">
        <is>
          <t>국산</t>
        </is>
      </c>
      <c r="H19" t="inlineStr">
        <is>
          <t>kg</t>
        </is>
      </c>
      <c r="I19" t="inlineStr">
        <is>
          <t>40~80g</t>
        </is>
      </c>
      <c r="J19" t="n">
        <v>10000</v>
      </c>
      <c r="K19" t="n">
        <v>11900</v>
      </c>
      <c r="L19" t="inlineStr">
        <is>
          <t>조림용 절단(원료 300/500g전후)</t>
        </is>
      </c>
    </row>
    <row r="20">
      <c r="A20" t="inlineStr"/>
      <c r="B20" t="inlineStr"/>
      <c r="C20" t="inlineStr"/>
      <c r="D20" t="inlineStr">
        <is>
          <t>H</t>
        </is>
      </c>
      <c r="E20" t="inlineStr">
        <is>
          <t>QC</t>
        </is>
      </c>
      <c r="F20" t="inlineStr">
        <is>
          <t>삼치구이</t>
        </is>
      </c>
      <c r="G20" t="inlineStr">
        <is>
          <t>국산</t>
        </is>
      </c>
      <c r="H20" t="inlineStr">
        <is>
          <t>kg</t>
        </is>
      </c>
      <c r="I20" t="inlineStr">
        <is>
          <t>40~60g</t>
        </is>
      </c>
      <c r="J20" t="n">
        <v>10500</v>
      </c>
      <c r="K20" t="n">
        <v>12400</v>
      </c>
      <c r="L20" t="inlineStr">
        <is>
          <t>구이용 절단,뼈있음(원료 300/500g전후)</t>
        </is>
      </c>
    </row>
    <row r="21">
      <c r="A21" t="inlineStr"/>
      <c r="B21" t="inlineStr"/>
      <c r="C21" t="inlineStr"/>
      <c r="D21" t="inlineStr">
        <is>
          <t>H</t>
        </is>
      </c>
      <c r="E21" t="inlineStr">
        <is>
          <t>QC</t>
        </is>
      </c>
      <c r="F21" t="inlineStr">
        <is>
          <t>삼치구이大[品]</t>
        </is>
      </c>
      <c r="G21" t="inlineStr">
        <is>
          <t>국산</t>
        </is>
      </c>
      <c r="H21" t="inlineStr">
        <is>
          <t>kg</t>
        </is>
      </c>
      <c r="I21" t="inlineStr">
        <is>
          <t xml:space="preserve">40~80g </t>
        </is>
      </c>
      <c r="J21" t="n">
        <v>13700</v>
      </c>
      <c r="K21" t="n">
        <v>16200</v>
      </c>
      <c r="L21" t="inlineStr">
        <is>
          <t>구이용 절단,뼈있음(원료 500/700g 전후)</t>
        </is>
      </c>
    </row>
    <row r="22">
      <c r="A22" t="inlineStr"/>
      <c r="B22" t="inlineStr"/>
      <c r="C22" t="inlineStr"/>
      <c r="D22" t="inlineStr">
        <is>
          <t>H</t>
        </is>
      </c>
      <c r="E22" t="inlineStr"/>
      <c r="F22" t="inlineStr">
        <is>
          <t>삼치올리브순살大[品]</t>
        </is>
      </c>
      <c r="G22" t="inlineStr">
        <is>
          <t>국산</t>
        </is>
      </c>
      <c r="H22" t="inlineStr">
        <is>
          <t>kg</t>
        </is>
      </c>
      <c r="I22" t="inlineStr">
        <is>
          <t xml:space="preserve">30~80g </t>
        </is>
      </c>
      <c r="J22" t="n">
        <v>25700</v>
      </c>
      <c r="K22" t="n">
        <v>0</v>
      </c>
      <c r="L22" t="inlineStr">
        <is>
          <t xml:space="preserve">순살포,잔가시 있음,올리브잎추출액 함유
(원료 500/700g 전후)                 </t>
        </is>
      </c>
    </row>
    <row r="23">
      <c r="A23" t="inlineStr"/>
      <c r="B23" t="inlineStr"/>
      <c r="C23" t="inlineStr"/>
      <c r="D23" t="inlineStr">
        <is>
          <t>H</t>
        </is>
      </c>
      <c r="E23" t="inlineStr"/>
      <c r="F23" t="inlineStr">
        <is>
          <t>삼치함초순살大[品]</t>
        </is>
      </c>
      <c r="G23" t="inlineStr">
        <is>
          <t>국산</t>
        </is>
      </c>
      <c r="H23" t="inlineStr">
        <is>
          <t>kg</t>
        </is>
      </c>
      <c r="I23" t="inlineStr">
        <is>
          <t xml:space="preserve">30~80g </t>
        </is>
      </c>
      <c r="J23" t="n">
        <v>25700</v>
      </c>
      <c r="K23" t="n">
        <v>0</v>
      </c>
      <c r="L23" t="inlineStr">
        <is>
          <t>순살포,잔가시 있음,천연함초분말 함유
(원료 500/700g 전후)</t>
        </is>
      </c>
    </row>
    <row r="24">
      <c r="A24" t="inlineStr"/>
      <c r="B24" t="inlineStr"/>
      <c r="C24" t="inlineStr"/>
      <c r="D24" t="inlineStr">
        <is>
          <t>H</t>
        </is>
      </c>
      <c r="E24" t="inlineStr">
        <is>
          <t>QC</t>
        </is>
      </c>
      <c r="F24" t="inlineStr">
        <is>
          <t>삼치순살</t>
        </is>
      </c>
      <c r="G24" t="inlineStr">
        <is>
          <t>국산</t>
        </is>
      </c>
      <c r="H24" t="inlineStr">
        <is>
          <t>kg</t>
        </is>
      </c>
      <c r="I24" t="inlineStr">
        <is>
          <t>30g~50g</t>
        </is>
      </c>
      <c r="J24" t="n">
        <v>19900</v>
      </c>
      <c r="K24" t="n">
        <v>0</v>
      </c>
      <c r="L24" t="inlineStr">
        <is>
          <t>순살포,잔가시 있음(원료 300/500g전후)</t>
        </is>
      </c>
    </row>
    <row r="25">
      <c r="A25" t="inlineStr"/>
      <c r="B25" t="inlineStr"/>
      <c r="C25" t="inlineStr"/>
      <c r="D25" t="inlineStr">
        <is>
          <t>H</t>
        </is>
      </c>
      <c r="E25" t="inlineStr">
        <is>
          <t>QC</t>
        </is>
      </c>
      <c r="F25" t="inlineStr">
        <is>
          <t>삼치순살大[品]</t>
        </is>
      </c>
      <c r="G25" t="inlineStr">
        <is>
          <t>국산</t>
        </is>
      </c>
      <c r="H25" t="inlineStr">
        <is>
          <t>kg</t>
        </is>
      </c>
      <c r="I25" t="inlineStr">
        <is>
          <t xml:space="preserve">40~80g </t>
        </is>
      </c>
      <c r="J25" t="n">
        <v>24100</v>
      </c>
      <c r="K25" t="n">
        <v>0</v>
      </c>
      <c r="L25" t="inlineStr">
        <is>
          <t>순살포,잔가시 있음
(원료 500/700g 전후)</t>
        </is>
      </c>
    </row>
    <row r="26">
      <c r="A26" t="inlineStr"/>
      <c r="B26" t="inlineStr"/>
      <c r="C26" t="inlineStr"/>
      <c r="D26" t="inlineStr">
        <is>
          <t>H</t>
        </is>
      </c>
      <c r="E26" t="inlineStr">
        <is>
          <t>QC</t>
        </is>
      </c>
      <c r="F26" t="inlineStr">
        <is>
          <t>삼치순살(강정)</t>
        </is>
      </c>
      <c r="G26" t="inlineStr">
        <is>
          <t>국산</t>
        </is>
      </c>
      <c r="H26" t="inlineStr">
        <is>
          <t>kg</t>
        </is>
      </c>
      <c r="I26" t="inlineStr">
        <is>
          <t>±2.5ⅹ2.5cm
(12g 내외)</t>
        </is>
      </c>
      <c r="J26" t="n">
        <v>24600</v>
      </c>
      <c r="K26" t="n">
        <v>0</v>
      </c>
      <c r="L26" t="inlineStr">
        <is>
          <t>삼치포룰 깍둑모양 절단(두께는 부위별로 다름)
(원료 300/700g 전후)</t>
        </is>
      </c>
    </row>
    <row r="27">
      <c r="A27" t="inlineStr"/>
      <c r="B27" t="inlineStr"/>
      <c r="C27" t="inlineStr"/>
      <c r="D27" t="inlineStr">
        <is>
          <t>H</t>
        </is>
      </c>
      <c r="E27" t="inlineStr">
        <is>
          <t>QC</t>
        </is>
      </c>
      <c r="F27" t="inlineStr">
        <is>
          <t>뼈를두번발라낸삼치스틱大[品]</t>
        </is>
      </c>
      <c r="G27" t="inlineStr">
        <is>
          <t>국산</t>
        </is>
      </c>
      <c r="H27" t="inlineStr">
        <is>
          <t>kg</t>
        </is>
      </c>
      <c r="I27" t="inlineStr">
        <is>
          <t>2x6~8cm</t>
        </is>
      </c>
      <c r="J27" t="n">
        <v>29200</v>
      </c>
      <c r="K27" t="n">
        <v>0</v>
      </c>
      <c r="L27" t="inlineStr">
        <is>
          <t>삼치포를 스틱모양 절단(두께는 부위별로 다름)
잔가시99%제거(원료 500g이상)</t>
        </is>
      </c>
    </row>
    <row r="28">
      <c r="A28" t="inlineStr">
        <is>
          <t>대구</t>
        </is>
      </c>
      <c r="B28" t="inlineStr">
        <is>
          <t>6개월</t>
        </is>
      </c>
      <c r="C28" t="inlineStr">
        <is>
          <t>감마
핵종
분석기</t>
        </is>
      </c>
      <c r="D28" t="inlineStr">
        <is>
          <t>H</t>
        </is>
      </c>
      <c r="E28" t="inlineStr">
        <is>
          <t>QC</t>
        </is>
      </c>
      <c r="F28" t="inlineStr">
        <is>
          <t>참대구토막</t>
        </is>
      </c>
      <c r="G28" t="inlineStr">
        <is>
          <t>국산</t>
        </is>
      </c>
      <c r="H28" t="inlineStr">
        <is>
          <t>kg</t>
        </is>
      </c>
      <c r="I28" t="inlineStr">
        <is>
          <t>40~80g</t>
        </is>
      </c>
      <c r="J28" t="n">
        <v>14500</v>
      </c>
      <c r="K28" t="n">
        <v>17200</v>
      </c>
      <c r="L28" t="inlineStr">
        <is>
          <t>탕용 절단</t>
        </is>
      </c>
    </row>
    <row r="29">
      <c r="A29" t="inlineStr"/>
      <c r="B29" t="inlineStr"/>
      <c r="C29" t="inlineStr"/>
      <c r="D29" t="inlineStr"/>
      <c r="E29" t="inlineStr"/>
      <c r="F29" t="inlineStr">
        <is>
          <t>참대구토막</t>
        </is>
      </c>
      <c r="G29" t="inlineStr">
        <is>
          <t>미국,러시아</t>
        </is>
      </c>
      <c r="H29" t="inlineStr">
        <is>
          <t>kg</t>
        </is>
      </c>
      <c r="I29" t="inlineStr">
        <is>
          <t>40~80g</t>
        </is>
      </c>
      <c r="J29" t="inlineStr">
        <is>
          <t xml:space="preserve"> 품절 </t>
        </is>
      </c>
      <c r="K29" t="inlineStr">
        <is>
          <t xml:space="preserve"> 품절 </t>
        </is>
      </c>
      <c r="L29" t="inlineStr">
        <is>
          <t>탕용 절단</t>
        </is>
      </c>
    </row>
    <row r="30">
      <c r="A30" t="inlineStr"/>
      <c r="B30" t="inlineStr"/>
      <c r="C30" t="inlineStr"/>
      <c r="D30" t="inlineStr"/>
      <c r="E30" t="inlineStr"/>
      <c r="F30" t="inlineStr">
        <is>
          <t>참대구순살</t>
        </is>
      </c>
      <c r="G30" t="inlineStr">
        <is>
          <t>미국,러시아</t>
        </is>
      </c>
      <c r="H30" t="inlineStr">
        <is>
          <t>kg</t>
        </is>
      </c>
      <c r="I30" t="inlineStr">
        <is>
          <t>40~80g</t>
        </is>
      </c>
      <c r="J30" t="n">
        <v>27700</v>
      </c>
      <c r="K30" t="n">
        <v>0</v>
      </c>
      <c r="L30" t="inlineStr">
        <is>
          <t>대구포 절단, 유피</t>
        </is>
      </c>
    </row>
    <row r="31">
      <c r="A31" t="inlineStr"/>
      <c r="B31" t="inlineStr"/>
      <c r="C31" t="inlineStr"/>
      <c r="D31" t="inlineStr"/>
      <c r="E31" t="inlineStr"/>
      <c r="F31" t="inlineStr">
        <is>
          <t>민대구토막</t>
        </is>
      </c>
      <c r="G31" t="inlineStr">
        <is>
          <t>원양산,수입</t>
        </is>
      </c>
      <c r="H31" t="inlineStr">
        <is>
          <t>kg</t>
        </is>
      </c>
      <c r="I31" t="inlineStr">
        <is>
          <t>40~80g</t>
        </is>
      </c>
      <c r="J31" t="inlineStr">
        <is>
          <t xml:space="preserve"> 품절 </t>
        </is>
      </c>
      <c r="K31" t="inlineStr">
        <is>
          <t xml:space="preserve"> 품절 </t>
        </is>
      </c>
      <c r="L31" t="inlineStr">
        <is>
          <t>탕용 절단</t>
        </is>
      </c>
    </row>
    <row r="32">
      <c r="A32" t="inlineStr"/>
      <c r="B32" t="inlineStr"/>
      <c r="C32" t="inlineStr"/>
      <c r="D32" t="inlineStr"/>
      <c r="E32" t="inlineStr"/>
      <c r="F32" t="inlineStr">
        <is>
          <t>대구알</t>
        </is>
      </c>
      <c r="G32" t="inlineStr">
        <is>
          <t>미국,러시아</t>
        </is>
      </c>
      <c r="H32" t="inlineStr">
        <is>
          <t>kg</t>
        </is>
      </c>
      <c r="I32" t="inlineStr">
        <is>
          <t>블럭절단</t>
        </is>
      </c>
      <c r="J32" t="n">
        <v>13700</v>
      </c>
      <c r="K32" t="n">
        <v>0</v>
      </c>
      <c r="L32" t="inlineStr">
        <is>
          <t>알탕용 대구알, 선도최상급</t>
        </is>
      </c>
    </row>
    <row r="33">
      <c r="A33" t="inlineStr"/>
      <c r="B33" t="inlineStr"/>
      <c r="C33" t="inlineStr"/>
      <c r="D33" t="inlineStr"/>
      <c r="E33" t="inlineStr"/>
      <c r="F33" t="inlineStr">
        <is>
          <t>대구곤</t>
        </is>
      </c>
      <c r="G33" t="inlineStr">
        <is>
          <t>미국,러시아</t>
        </is>
      </c>
      <c r="H33" t="inlineStr">
        <is>
          <t>kg</t>
        </is>
      </c>
      <c r="I33" t="inlineStr">
        <is>
          <t>블럭절단</t>
        </is>
      </c>
      <c r="J33" t="n">
        <v>15300</v>
      </c>
      <c r="K33" t="n">
        <v>0</v>
      </c>
      <c r="L33" t="inlineStr">
        <is>
          <t>알탕용 대구내장, 선도최상급</t>
        </is>
      </c>
    </row>
    <row r="34">
      <c r="A34" t="inlineStr">
        <is>
          <t>코다리</t>
        </is>
      </c>
      <c r="B34" t="inlineStr">
        <is>
          <t>2개월</t>
        </is>
      </c>
      <c r="C34" t="inlineStr">
        <is>
          <t>감마
핵종
분석기</t>
        </is>
      </c>
      <c r="D34" t="inlineStr"/>
      <c r="E34" t="inlineStr"/>
      <c r="F34" t="inlineStr">
        <is>
          <t>반건조명태</t>
        </is>
      </c>
      <c r="G34" t="inlineStr">
        <is>
          <t>미국,러시아</t>
        </is>
      </c>
      <c r="H34" t="inlineStr">
        <is>
          <t>kg</t>
        </is>
      </c>
      <c r="I34" t="inlineStr">
        <is>
          <t>30~60g</t>
        </is>
      </c>
      <c r="J34" t="n">
        <v>8200</v>
      </c>
      <c r="K34" t="n">
        <v>0</v>
      </c>
      <c r="L34" t="inlineStr">
        <is>
          <t>손질후 절단,10~15%내외 건조</t>
        </is>
      </c>
    </row>
    <row r="35">
      <c r="A35" t="inlineStr"/>
      <c r="B35" t="inlineStr"/>
      <c r="C35" t="inlineStr"/>
      <c r="D35" t="inlineStr"/>
      <c r="E35" t="inlineStr"/>
      <c r="F35" t="inlineStr">
        <is>
          <t>반건조명태순살</t>
        </is>
      </c>
      <c r="G35" t="inlineStr">
        <is>
          <t>미국,러시아</t>
        </is>
      </c>
      <c r="H35" t="inlineStr">
        <is>
          <t>kg</t>
        </is>
      </c>
      <c r="I35" t="inlineStr">
        <is>
          <t>30~50g</t>
        </is>
      </c>
      <c r="J35" t="n">
        <v>13700</v>
      </c>
      <c r="K35" t="n">
        <v>0</v>
      </c>
      <c r="L35" t="inlineStr">
        <is>
          <t xml:space="preserve">10~15%내외 건조 후 포를 뜬 후 절단 </t>
        </is>
      </c>
    </row>
    <row r="36">
      <c r="A36" t="inlineStr"/>
      <c r="B36" t="inlineStr"/>
      <c r="C36" t="inlineStr"/>
      <c r="D36" t="inlineStr"/>
      <c r="E36" t="inlineStr"/>
      <c r="F36" t="inlineStr">
        <is>
          <t>반건조명태순살(탕수)</t>
        </is>
      </c>
      <c r="G36" t="inlineStr">
        <is>
          <t>미국,러시아</t>
        </is>
      </c>
      <c r="H36" t="inlineStr">
        <is>
          <t>kg</t>
        </is>
      </c>
      <c r="I36" t="inlineStr">
        <is>
          <t>2cm 절단</t>
        </is>
      </c>
      <c r="J36" t="n">
        <v>13900</v>
      </c>
      <c r="K36" t="n">
        <v>0</v>
      </c>
      <c r="L36" t="inlineStr">
        <is>
          <t>10~15%내외 건조, 2cm 간격으로 스틱모양 절단</t>
        </is>
      </c>
    </row>
    <row r="37">
      <c r="A37" t="inlineStr"/>
      <c r="B37" t="inlineStr"/>
      <c r="C37" t="inlineStr"/>
      <c r="D37" t="inlineStr"/>
      <c r="E37" t="inlineStr"/>
      <c r="F37" t="inlineStr">
        <is>
          <t>반건조명태순살(강정)</t>
        </is>
      </c>
      <c r="G37" t="inlineStr">
        <is>
          <t>미국,러시아</t>
        </is>
      </c>
      <c r="H37" t="inlineStr">
        <is>
          <t>kg</t>
        </is>
      </c>
      <c r="I37" t="inlineStr">
        <is>
          <t>2.5cm*2.5cm
12g내외</t>
        </is>
      </c>
      <c r="J37" t="n">
        <v>14200</v>
      </c>
      <c r="K37" t="n">
        <v>0</v>
      </c>
      <c r="L37" t="inlineStr">
        <is>
          <t>10~15%내외 건조,  깍두기 모양으로 절단</t>
        </is>
      </c>
    </row>
    <row r="38">
      <c r="A38" t="inlineStr">
        <is>
          <t>갈치</t>
        </is>
      </c>
      <c r="B38" t="inlineStr">
        <is>
          <t>6개월</t>
        </is>
      </c>
      <c r="C38" t="inlineStr">
        <is>
          <t>감마
핵종
분석기</t>
        </is>
      </c>
      <c r="D38" t="inlineStr">
        <is>
          <t>H</t>
        </is>
      </c>
      <c r="E38" t="inlineStr">
        <is>
          <t>QC</t>
        </is>
      </c>
      <c r="F38" t="inlineStr">
        <is>
          <t>갈치(은갈치)大 채낚기</t>
        </is>
      </c>
      <c r="G38" t="inlineStr">
        <is>
          <t>국산</t>
        </is>
      </c>
      <c r="H38" t="inlineStr">
        <is>
          <t>kg</t>
        </is>
      </c>
      <c r="I38" t="inlineStr">
        <is>
          <t>40~70g</t>
        </is>
      </c>
      <c r="J38" t="n">
        <v>41600</v>
      </c>
      <c r="K38" t="n">
        <v>49100</v>
      </c>
      <c r="L38" t="inlineStr">
        <is>
          <t>조림, 구이용 절단(원료 30/33미 전후/10kg</t>
        </is>
      </c>
    </row>
    <row r="39">
      <c r="A39" t="inlineStr"/>
      <c r="B39" t="inlineStr"/>
      <c r="C39" t="inlineStr"/>
      <c r="D39" t="inlineStr">
        <is>
          <t>H</t>
        </is>
      </c>
      <c r="E39" t="inlineStr">
        <is>
          <t>QC</t>
        </is>
      </c>
      <c r="F39" t="inlineStr">
        <is>
          <t>갈치</t>
        </is>
      </c>
      <c r="G39" t="inlineStr">
        <is>
          <t>국산</t>
        </is>
      </c>
      <c r="H39" t="inlineStr">
        <is>
          <t>kg</t>
        </is>
      </c>
      <c r="I39" t="inlineStr">
        <is>
          <t>40g,50g</t>
        </is>
      </c>
      <c r="J39" t="n">
        <v>18900</v>
      </c>
      <c r="K39" t="n">
        <v>22300</v>
      </c>
      <c r="L39" t="inlineStr">
        <is>
          <t>조림, 구이용 절단(원료 250g 전후)</t>
        </is>
      </c>
    </row>
    <row r="40">
      <c r="A40" t="inlineStr"/>
      <c r="B40" t="inlineStr"/>
      <c r="C40" t="inlineStr"/>
      <c r="D40" t="inlineStr">
        <is>
          <t>H</t>
        </is>
      </c>
      <c r="E40" t="inlineStr">
        <is>
          <t>QC</t>
        </is>
      </c>
      <c r="F40" t="inlineStr">
        <is>
          <t>갈치大</t>
        </is>
      </c>
      <c r="G40" t="inlineStr">
        <is>
          <t>국산</t>
        </is>
      </c>
      <c r="H40" t="inlineStr">
        <is>
          <t>kg</t>
        </is>
      </c>
      <c r="I40" t="inlineStr">
        <is>
          <t>40~70g</t>
        </is>
      </c>
      <c r="J40" t="n">
        <v>32300</v>
      </c>
      <c r="K40" t="n">
        <v>38100</v>
      </c>
      <c r="L40" t="inlineStr">
        <is>
          <t>조림, 구이용 절단(원료 350g 전후)</t>
        </is>
      </c>
    </row>
    <row r="41">
      <c r="A41" t="inlineStr"/>
      <c r="B41" t="inlineStr"/>
      <c r="C41" t="inlineStr"/>
      <c r="D41" t="inlineStr"/>
      <c r="E41" t="inlineStr"/>
      <c r="F41" t="inlineStr">
        <is>
          <t>갈치(수입)</t>
        </is>
      </c>
      <c r="G41" t="inlineStr">
        <is>
          <t>수입산</t>
        </is>
      </c>
      <c r="H41" t="inlineStr">
        <is>
          <t>kg</t>
        </is>
      </c>
      <c r="I41" t="inlineStr">
        <is>
          <t>40~80g</t>
        </is>
      </c>
      <c r="J41" t="n">
        <v>18400</v>
      </c>
      <c r="K41" t="n">
        <v>21700</v>
      </c>
      <c r="L41" t="inlineStr">
        <is>
          <t>조림, 구이용 절단(원료 300/500g 전후)</t>
        </is>
      </c>
    </row>
    <row r="42">
      <c r="A42" t="inlineStr"/>
      <c r="B42" t="inlineStr"/>
      <c r="C42" t="inlineStr"/>
      <c r="D42" t="inlineStr">
        <is>
          <t>H</t>
        </is>
      </c>
      <c r="E42" t="inlineStr">
        <is>
          <t>QC</t>
        </is>
      </c>
      <c r="F42" t="inlineStr">
        <is>
          <t>갈치순살</t>
        </is>
      </c>
      <c r="G42" t="inlineStr">
        <is>
          <t>국산</t>
        </is>
      </c>
      <c r="H42" t="inlineStr">
        <is>
          <t>kg</t>
        </is>
      </c>
      <c r="I42" t="inlineStr">
        <is>
          <t>5cm내외
(15g ± 5g)</t>
        </is>
      </c>
      <c r="J42" t="n">
        <v>19900</v>
      </c>
      <c r="K42" t="n">
        <v>0</v>
      </c>
      <c r="L42" t="inlineStr">
        <is>
          <t>갈치포 ,잔가시 있음</t>
        </is>
      </c>
    </row>
    <row r="43">
      <c r="A43" t="inlineStr">
        <is>
          <t>임연수</t>
        </is>
      </c>
      <c r="B43" t="inlineStr">
        <is>
          <t>6개월</t>
        </is>
      </c>
      <c r="C43" t="inlineStr">
        <is>
          <t>감마
핵종
분석기</t>
        </is>
      </c>
      <c r="D43" t="inlineStr"/>
      <c r="E43" t="inlineStr"/>
      <c r="F43" t="inlineStr">
        <is>
          <t>임연수토막</t>
        </is>
      </c>
      <c r="G43" t="inlineStr">
        <is>
          <t>미국,러시아</t>
        </is>
      </c>
      <c r="H43" t="inlineStr">
        <is>
          <t>kg</t>
        </is>
      </c>
      <c r="I43" t="inlineStr">
        <is>
          <t>40~80g</t>
        </is>
      </c>
      <c r="J43" t="n">
        <v>14100</v>
      </c>
      <c r="K43" t="n">
        <v>16700</v>
      </c>
      <c r="L43" t="inlineStr">
        <is>
          <t xml:space="preserve">조림용 절단 </t>
        </is>
      </c>
    </row>
    <row r="44">
      <c r="A44" t="inlineStr"/>
      <c r="B44" t="inlineStr"/>
      <c r="C44" t="inlineStr"/>
      <c r="D44" t="inlineStr"/>
      <c r="E44" t="inlineStr"/>
      <c r="F44" t="inlineStr">
        <is>
          <t>임연수구이</t>
        </is>
      </c>
      <c r="G44" t="inlineStr">
        <is>
          <t>미국,러시아</t>
        </is>
      </c>
      <c r="H44" t="inlineStr">
        <is>
          <t>kg</t>
        </is>
      </c>
      <c r="I44" t="inlineStr">
        <is>
          <t>40~70g</t>
        </is>
      </c>
      <c r="J44" t="n">
        <v>14700</v>
      </c>
      <c r="K44" t="n">
        <v>0</v>
      </c>
      <c r="L44" t="inlineStr">
        <is>
          <t>구이용 절단, 뼈있음</t>
        </is>
      </c>
    </row>
    <row r="45">
      <c r="A45" t="inlineStr"/>
      <c r="B45" t="inlineStr"/>
      <c r="C45" t="inlineStr"/>
      <c r="D45" t="inlineStr"/>
      <c r="E45" t="inlineStr"/>
      <c r="F45" t="inlineStr">
        <is>
          <t>임연수순살</t>
        </is>
      </c>
      <c r="G45" t="inlineStr">
        <is>
          <t>미국,러시아</t>
        </is>
      </c>
      <c r="H45" t="inlineStr">
        <is>
          <t>kg</t>
        </is>
      </c>
      <c r="I45" t="inlineStr">
        <is>
          <t>30~70g</t>
        </is>
      </c>
      <c r="J45" t="n">
        <v>19300</v>
      </c>
      <c r="K45" t="n">
        <v>0</v>
      </c>
      <c r="L45" t="inlineStr">
        <is>
          <t>임연수어포 절단, 잔가시 있음</t>
        </is>
      </c>
    </row>
    <row r="46">
      <c r="A46" t="inlineStr"/>
      <c r="B46" t="inlineStr"/>
      <c r="C46" t="inlineStr"/>
      <c r="D46" t="inlineStr"/>
      <c r="E46" t="inlineStr"/>
      <c r="F46" t="inlineStr">
        <is>
          <t>임연수순살강정</t>
        </is>
      </c>
      <c r="G46" t="inlineStr">
        <is>
          <t>미국,러시아</t>
        </is>
      </c>
      <c r="H46" t="inlineStr">
        <is>
          <t>kg</t>
        </is>
      </c>
      <c r="I46" t="inlineStr">
        <is>
          <t>±2.5ⅹ2.5cm
(12g 내외)</t>
        </is>
      </c>
      <c r="J46" t="n">
        <v>19600</v>
      </c>
      <c r="K46" t="n">
        <v>0</v>
      </c>
      <c r="L46" t="inlineStr">
        <is>
          <t>임연수포, 깍둑모양 절단(두께는 부위별로 다름)</t>
        </is>
      </c>
    </row>
    <row r="47">
      <c r="A47" t="inlineStr"/>
      <c r="B47" t="inlineStr"/>
      <c r="C47" t="inlineStr"/>
      <c r="D47" t="inlineStr"/>
      <c r="E47" t="inlineStr"/>
      <c r="F47" t="inlineStr">
        <is>
          <t>임연수올리브순살</t>
        </is>
      </c>
      <c r="G47" t="inlineStr">
        <is>
          <t>미국,러시아</t>
        </is>
      </c>
      <c r="H47" t="inlineStr">
        <is>
          <t>kg</t>
        </is>
      </c>
      <c r="I47" t="inlineStr">
        <is>
          <t>30~70g</t>
        </is>
      </c>
      <c r="J47" t="n">
        <v>19500</v>
      </c>
      <c r="K47" t="n">
        <v>0</v>
      </c>
      <c r="L47" t="inlineStr">
        <is>
          <t>순살포, 잔가시 있음 , 올리브잎 추출액 함유</t>
        </is>
      </c>
    </row>
    <row r="48">
      <c r="A48" t="inlineStr">
        <is>
          <t>아귀</t>
        </is>
      </c>
      <c r="B48" t="inlineStr">
        <is>
          <t>2개월</t>
        </is>
      </c>
      <c r="C48" t="inlineStr">
        <is>
          <t>감마
핵종
분석기</t>
        </is>
      </c>
      <c r="D48" t="inlineStr">
        <is>
          <t>H</t>
        </is>
      </c>
      <c r="E48" t="inlineStr">
        <is>
          <t>QC</t>
        </is>
      </c>
      <c r="F48" t="inlineStr">
        <is>
          <t>아귀</t>
        </is>
      </c>
      <c r="G48" t="inlineStr">
        <is>
          <t>국산</t>
        </is>
      </c>
      <c r="H48" t="inlineStr">
        <is>
          <t>kg</t>
        </is>
      </c>
      <c r="I48" t="inlineStr">
        <is>
          <t>40~60g</t>
        </is>
      </c>
      <c r="J48" t="n">
        <v>9900</v>
      </c>
      <c r="K48" t="n">
        <v>11700</v>
      </c>
      <c r="L48" t="inlineStr">
        <is>
          <t>손질 후 절단, 이빨제거 후 절단</t>
        </is>
      </c>
    </row>
    <row r="49">
      <c r="A49" t="inlineStr"/>
      <c r="B49" t="inlineStr"/>
      <c r="C49" t="inlineStr"/>
      <c r="D49" t="inlineStr">
        <is>
          <t>H</t>
        </is>
      </c>
      <c r="E49" t="inlineStr">
        <is>
          <t>QC</t>
        </is>
      </c>
      <c r="F49" t="inlineStr">
        <is>
          <t>아귀순살</t>
        </is>
      </c>
      <c r="G49" t="inlineStr">
        <is>
          <t>국산</t>
        </is>
      </c>
      <c r="H49" t="inlineStr">
        <is>
          <t>kg</t>
        </is>
      </c>
      <c r="I49" t="inlineStr">
        <is>
          <t>20~30g</t>
        </is>
      </c>
      <c r="J49" t="n">
        <v>29200</v>
      </c>
      <c r="K49" t="n">
        <v>0</v>
      </c>
      <c r="L49" t="inlineStr">
        <is>
          <t>꼬리 순살포</t>
        </is>
      </c>
    </row>
    <row r="50">
      <c r="A50" t="inlineStr">
        <is>
          <t>달고기</t>
        </is>
      </c>
      <c r="B50" t="inlineStr">
        <is>
          <t>6개월</t>
        </is>
      </c>
      <c r="C50" t="inlineStr">
        <is>
          <t>감마
핵종
분석기</t>
        </is>
      </c>
      <c r="D50" t="inlineStr">
        <is>
          <t>H</t>
        </is>
      </c>
      <c r="E50" t="inlineStr"/>
      <c r="F50" t="inlineStr">
        <is>
          <t>달고기순살</t>
        </is>
      </c>
      <c r="G50" t="inlineStr">
        <is>
          <t>국산</t>
        </is>
      </c>
      <c r="H50" t="inlineStr">
        <is>
          <t>kg</t>
        </is>
      </c>
      <c r="I50" t="inlineStr">
        <is>
          <t>30~50g</t>
        </is>
      </c>
      <c r="J50" t="n">
        <v>22400</v>
      </c>
      <c r="K50" t="n">
        <v>0</v>
      </c>
      <c r="L50" t="inlineStr">
        <is>
          <t>순살, 유피, 까스용</t>
        </is>
      </c>
    </row>
    <row r="51">
      <c r="A51" t="inlineStr">
        <is>
          <t>참조기</t>
        </is>
      </c>
      <c r="B51" t="inlineStr"/>
      <c r="C51" t="inlineStr"/>
      <c r="D51" t="inlineStr"/>
      <c r="E51" t="inlineStr"/>
      <c r="F51" t="inlineStr">
        <is>
          <t>참조기</t>
        </is>
      </c>
      <c r="G51" t="inlineStr">
        <is>
          <t>국산</t>
        </is>
      </c>
      <c r="H51" t="inlineStr">
        <is>
          <t>kg</t>
        </is>
      </c>
      <c r="I51" t="inlineStr">
        <is>
          <t>50g내외</t>
        </is>
      </c>
      <c r="J51" t="n">
        <v>17600</v>
      </c>
      <c r="K51" t="n">
        <v>0</v>
      </c>
      <c r="L51" t="inlineStr">
        <is>
          <t>통마리, 구이/튀김용</t>
        </is>
      </c>
    </row>
    <row r="52">
      <c r="A52" t="inlineStr"/>
      <c r="B52" t="inlineStr"/>
      <c r="C52" t="inlineStr"/>
      <c r="D52" t="inlineStr"/>
      <c r="E52" t="inlineStr"/>
      <c r="F52" t="inlineStr">
        <is>
          <t>참조기</t>
        </is>
      </c>
      <c r="G52" t="inlineStr">
        <is>
          <t>국산</t>
        </is>
      </c>
      <c r="H52" t="inlineStr">
        <is>
          <t>kg</t>
        </is>
      </c>
      <c r="I52" t="inlineStr">
        <is>
          <t>60g내외</t>
        </is>
      </c>
      <c r="J52" t="n">
        <v>18400</v>
      </c>
      <c r="K52" t="n">
        <v>0</v>
      </c>
      <c r="L52" t="inlineStr">
        <is>
          <t>통마리, 구이/튀김용</t>
        </is>
      </c>
    </row>
    <row r="53">
      <c r="A53" t="inlineStr"/>
      <c r="B53" t="inlineStr"/>
      <c r="C53" t="inlineStr"/>
      <c r="D53" t="inlineStr"/>
      <c r="E53" t="inlineStr"/>
      <c r="F53" t="inlineStr">
        <is>
          <t>참조기</t>
        </is>
      </c>
      <c r="G53" t="inlineStr">
        <is>
          <t>국산</t>
        </is>
      </c>
      <c r="H53" t="inlineStr">
        <is>
          <t>kg</t>
        </is>
      </c>
      <c r="I53" t="inlineStr">
        <is>
          <t>70g내외</t>
        </is>
      </c>
      <c r="J53" t="n">
        <v>30600</v>
      </c>
      <c r="K53" t="n">
        <v>0</v>
      </c>
      <c r="L53" t="inlineStr">
        <is>
          <t>통마리, 구이/튀김용</t>
        </is>
      </c>
    </row>
    <row r="54">
      <c r="A54" t="inlineStr"/>
      <c r="B54" t="inlineStr"/>
      <c r="C54" t="inlineStr"/>
      <c r="D54" t="inlineStr"/>
      <c r="E54" t="inlineStr"/>
      <c r="F54" t="inlineStr">
        <is>
          <t>참조기(두절)</t>
        </is>
      </c>
      <c r="G54" t="inlineStr">
        <is>
          <t>국산</t>
        </is>
      </c>
      <c r="H54" t="inlineStr">
        <is>
          <t>kg</t>
        </is>
      </c>
      <c r="I54" t="inlineStr">
        <is>
          <t>40g내외</t>
        </is>
      </c>
      <c r="J54" t="n">
        <v>23200</v>
      </c>
      <c r="K54" t="n">
        <v>0</v>
      </c>
      <c r="L54" t="inlineStr">
        <is>
          <t>두절, 구이/튀김용</t>
        </is>
      </c>
    </row>
    <row r="55">
      <c r="A55" t="inlineStr"/>
      <c r="B55" t="inlineStr"/>
      <c r="C55" t="inlineStr"/>
      <c r="D55" t="inlineStr"/>
      <c r="E55" t="inlineStr"/>
      <c r="F55" t="inlineStr">
        <is>
          <t>참조기(두절)</t>
        </is>
      </c>
      <c r="G55" t="inlineStr">
        <is>
          <t>국산</t>
        </is>
      </c>
      <c r="H55" t="inlineStr">
        <is>
          <t>kg</t>
        </is>
      </c>
      <c r="I55" t="inlineStr">
        <is>
          <t>50g내외</t>
        </is>
      </c>
      <c r="J55" t="n">
        <v>23200</v>
      </c>
      <c r="K55" t="n">
        <v>0</v>
      </c>
      <c r="L55" t="inlineStr">
        <is>
          <t>두절, 구이/튀김용</t>
        </is>
      </c>
    </row>
    <row r="56">
      <c r="A56" t="inlineStr"/>
      <c r="B56" t="inlineStr"/>
      <c r="C56" t="inlineStr"/>
      <c r="D56" t="inlineStr"/>
      <c r="E56" t="inlineStr"/>
      <c r="F56" t="inlineStr">
        <is>
          <t>참조기(두절)</t>
        </is>
      </c>
      <c r="G56" t="inlineStr">
        <is>
          <t>국산</t>
        </is>
      </c>
      <c r="H56" t="inlineStr">
        <is>
          <t>kg</t>
        </is>
      </c>
      <c r="I56" t="inlineStr">
        <is>
          <t>60g내외</t>
        </is>
      </c>
      <c r="J56" t="n">
        <v>38900</v>
      </c>
      <c r="K56" t="n">
        <v>0</v>
      </c>
      <c r="L56" t="inlineStr">
        <is>
          <t>두절, 구이/튀김용</t>
        </is>
      </c>
    </row>
    <row r="57">
      <c r="A57" t="inlineStr"/>
      <c r="B57" t="inlineStr"/>
      <c r="C57" t="inlineStr"/>
      <c r="D57" t="inlineStr"/>
      <c r="E57" t="inlineStr"/>
      <c r="F57" t="inlineStr">
        <is>
          <t>참조기순살(35g)</t>
        </is>
      </c>
      <c r="G57" t="inlineStr">
        <is>
          <t>중국</t>
        </is>
      </c>
      <c r="H57" t="inlineStr">
        <is>
          <t>kg</t>
        </is>
      </c>
      <c r="I57" t="inlineStr">
        <is>
          <t>35g내외</t>
        </is>
      </c>
      <c r="J57" t="n">
        <v>19600</v>
      </c>
      <c r="K57" t="n">
        <v>0</v>
      </c>
      <c r="L57" t="inlineStr">
        <is>
          <t>양포</t>
        </is>
      </c>
    </row>
    <row r="58">
      <c r="A58" t="inlineStr"/>
      <c r="B58" t="inlineStr"/>
      <c r="C58" t="inlineStr"/>
      <c r="D58" t="inlineStr"/>
      <c r="E58" t="inlineStr"/>
      <c r="F58" t="inlineStr">
        <is>
          <t>참조기순살(45g)</t>
        </is>
      </c>
      <c r="G58" t="inlineStr">
        <is>
          <t>중국</t>
        </is>
      </c>
      <c r="H58" t="inlineStr">
        <is>
          <t>kg</t>
        </is>
      </c>
      <c r="I58" t="inlineStr">
        <is>
          <t>45g내외</t>
        </is>
      </c>
      <c r="J58" t="n">
        <v>19900</v>
      </c>
      <c r="K58" t="n">
        <v>0</v>
      </c>
      <c r="L58" t="inlineStr">
        <is>
          <t>양포</t>
        </is>
      </c>
    </row>
    <row r="59">
      <c r="A59" t="inlineStr">
        <is>
          <t>명태</t>
        </is>
      </c>
      <c r="B59" t="inlineStr">
        <is>
          <t>2개월</t>
        </is>
      </c>
      <c r="C59" t="inlineStr">
        <is>
          <t>감마
핵종
분석기</t>
        </is>
      </c>
      <c r="D59" t="inlineStr">
        <is>
          <t>H</t>
        </is>
      </c>
      <c r="E59" t="inlineStr"/>
      <c r="F59" t="inlineStr">
        <is>
          <t>명태토막</t>
        </is>
      </c>
      <c r="G59" t="inlineStr">
        <is>
          <t>미국,러시아</t>
        </is>
      </c>
      <c r="H59" t="inlineStr">
        <is>
          <t>kg</t>
        </is>
      </c>
      <c r="I59" t="inlineStr">
        <is>
          <t>40~60g</t>
        </is>
      </c>
      <c r="J59" t="n">
        <v>8000</v>
      </c>
      <c r="K59" t="n">
        <v>9600</v>
      </c>
      <c r="L59" t="inlineStr">
        <is>
          <t>손질 후 절단</t>
        </is>
      </c>
    </row>
    <row r="60">
      <c r="A60" t="inlineStr"/>
      <c r="B60" t="inlineStr"/>
      <c r="C60" t="inlineStr"/>
      <c r="D60" t="inlineStr"/>
      <c r="E60" t="inlineStr"/>
      <c r="F60" t="inlineStr">
        <is>
          <t>명태순살강정</t>
        </is>
      </c>
      <c r="G60" t="inlineStr">
        <is>
          <t>미국,러시아</t>
        </is>
      </c>
      <c r="H60" t="inlineStr">
        <is>
          <t>kg</t>
        </is>
      </c>
      <c r="I60" t="inlineStr">
        <is>
          <t>±2.5ⅹ2.5cm
(12g 내외)</t>
        </is>
      </c>
      <c r="J60" t="n">
        <v>10600</v>
      </c>
      <c r="K60" t="n">
        <v>0</v>
      </c>
      <c r="L60" t="inlineStr">
        <is>
          <t>명태포 깍둑모양 절단(두께는 부위별로 다름)
껍질없음</t>
        </is>
      </c>
    </row>
    <row r="61">
      <c r="A61" t="inlineStr"/>
      <c r="B61" t="inlineStr"/>
      <c r="C61" t="inlineStr"/>
      <c r="D61" t="inlineStr"/>
      <c r="E61" t="inlineStr"/>
      <c r="F61" t="inlineStr">
        <is>
          <t>명태순살</t>
        </is>
      </c>
      <c r="G61" t="inlineStr">
        <is>
          <t>미국,러시아</t>
        </is>
      </c>
      <c r="H61" t="inlineStr">
        <is>
          <t>kg</t>
        </is>
      </c>
      <c r="I61" t="inlineStr">
        <is>
          <t>30~50g</t>
        </is>
      </c>
      <c r="J61" t="n">
        <v>10300</v>
      </c>
      <c r="K61" t="n">
        <v>0</v>
      </c>
      <c r="L61" t="inlineStr">
        <is>
          <t>명태포 절단(국용)
껍질없음</t>
        </is>
      </c>
    </row>
    <row r="62">
      <c r="A62" t="inlineStr"/>
      <c r="B62" t="inlineStr"/>
      <c r="C62" t="inlineStr"/>
      <c r="D62" t="inlineStr"/>
      <c r="E62" t="inlineStr"/>
      <c r="F62" t="inlineStr">
        <is>
          <t>명태순살(전용)</t>
        </is>
      </c>
      <c r="G62" t="inlineStr">
        <is>
          <t>미국,러시아</t>
        </is>
      </c>
      <c r="H62" t="inlineStr">
        <is>
          <t>kg</t>
        </is>
      </c>
      <c r="I62" t="inlineStr">
        <is>
          <t>30~50g</t>
        </is>
      </c>
      <c r="J62" t="n">
        <v>10500</v>
      </c>
      <c r="K62" t="n">
        <v>0</v>
      </c>
      <c r="L62" t="inlineStr">
        <is>
          <t>명태포를 어슷하게 절단(전유어,커틀렛용)
껍질없음</t>
        </is>
      </c>
    </row>
    <row r="63">
      <c r="A63" t="inlineStr"/>
      <c r="B63" t="inlineStr"/>
      <c r="C63" t="inlineStr"/>
      <c r="D63" t="inlineStr"/>
      <c r="E63" t="inlineStr"/>
      <c r="F63" t="inlineStr">
        <is>
          <t>명태알</t>
        </is>
      </c>
      <c r="G63" t="inlineStr">
        <is>
          <t>미국,러시아</t>
        </is>
      </c>
      <c r="H63" t="inlineStr">
        <is>
          <t>kg</t>
        </is>
      </c>
      <c r="I63" t="inlineStr">
        <is>
          <t>블럭동결</t>
        </is>
      </c>
      <c r="J63" t="n">
        <v>22600</v>
      </c>
      <c r="K63" t="n">
        <v>0</v>
      </c>
      <c r="L63" t="inlineStr">
        <is>
          <t>알탕용 명란, 선도최상급
큐브형</t>
        </is>
      </c>
    </row>
    <row r="64">
      <c r="A64" t="inlineStr"/>
      <c r="B64" t="inlineStr"/>
      <c r="C64" t="inlineStr"/>
      <c r="D64" t="inlineStr"/>
      <c r="E64" t="inlineStr"/>
      <c r="F64" t="inlineStr">
        <is>
          <t>명태곤</t>
        </is>
      </c>
      <c r="G64" t="inlineStr">
        <is>
          <t>미국,러시아</t>
        </is>
      </c>
      <c r="H64" t="inlineStr">
        <is>
          <t>kg</t>
        </is>
      </c>
      <c r="I64" t="inlineStr">
        <is>
          <t>블럭동결</t>
        </is>
      </c>
      <c r="J64" t="n">
        <v>14500</v>
      </c>
      <c r="K64" t="n">
        <v>0</v>
      </c>
      <c r="L64" t="inlineStr">
        <is>
          <t>명태내장 알탕용, 선도최상급</t>
        </is>
      </c>
    </row>
    <row r="65">
      <c r="A65" t="inlineStr">
        <is>
          <t>병어</t>
        </is>
      </c>
      <c r="B65" t="inlineStr">
        <is>
          <t>6개월</t>
        </is>
      </c>
      <c r="C65" t="inlineStr">
        <is>
          <t>감마
핵종
분석기</t>
        </is>
      </c>
      <c r="D65" t="inlineStr">
        <is>
          <t>H</t>
        </is>
      </c>
      <c r="E65" t="inlineStr"/>
      <c r="F65" t="inlineStr">
        <is>
          <t>병어</t>
        </is>
      </c>
      <c r="G65" t="inlineStr">
        <is>
          <t>국산</t>
        </is>
      </c>
      <c r="H65" t="inlineStr">
        <is>
          <t>kg</t>
        </is>
      </c>
      <c r="I65" t="inlineStr">
        <is>
          <t>40g,55g내외</t>
        </is>
      </c>
      <c r="J65" t="n">
        <v>15500</v>
      </c>
      <c r="K65" t="n">
        <v>0</v>
      </c>
      <c r="L65" t="inlineStr">
        <is>
          <t>손질 후 온마리 또는 절단</t>
        </is>
      </c>
    </row>
    <row r="66">
      <c r="A66" t="inlineStr"/>
      <c r="B66" t="inlineStr"/>
      <c r="C66" t="inlineStr"/>
      <c r="D66" t="inlineStr">
        <is>
          <t>H</t>
        </is>
      </c>
      <c r="E66" t="inlineStr"/>
      <c r="F66" t="inlineStr">
        <is>
          <t>병어</t>
        </is>
      </c>
      <c r="G66" t="inlineStr">
        <is>
          <t>국산</t>
        </is>
      </c>
      <c r="H66" t="inlineStr">
        <is>
          <t>kg</t>
        </is>
      </c>
      <c r="I66" t="inlineStr">
        <is>
          <t>65g내외</t>
        </is>
      </c>
      <c r="J66" t="n">
        <v>15500</v>
      </c>
      <c r="K66" t="n">
        <v>0</v>
      </c>
      <c r="L66" t="inlineStr">
        <is>
          <t>손질 후 온마리 또는 절단</t>
        </is>
      </c>
    </row>
    <row r="67">
      <c r="A67" t="inlineStr">
        <is>
          <t>꽁치</t>
        </is>
      </c>
      <c r="B67" t="inlineStr">
        <is>
          <t>6개월</t>
        </is>
      </c>
      <c r="C67" t="inlineStr">
        <is>
          <t>감마
핵종
분석기</t>
        </is>
      </c>
      <c r="D67" t="inlineStr">
        <is>
          <t>H</t>
        </is>
      </c>
      <c r="E67" t="inlineStr"/>
      <c r="F67" t="inlineStr">
        <is>
          <t>꽁치</t>
        </is>
      </c>
      <c r="G67" t="inlineStr">
        <is>
          <t>원양,대만</t>
        </is>
      </c>
      <c r="H67" t="inlineStr">
        <is>
          <t>kg</t>
        </is>
      </c>
      <c r="I67" t="inlineStr">
        <is>
          <t>30~50g</t>
        </is>
      </c>
      <c r="J67" t="inlineStr">
        <is>
          <t xml:space="preserve"> 품절 </t>
        </is>
      </c>
      <c r="K67" t="n">
        <v>0</v>
      </c>
      <c r="L67" t="inlineStr"/>
    </row>
    <row r="68">
      <c r="A68" t="inlineStr"/>
      <c r="B68" t="inlineStr"/>
      <c r="C68" t="inlineStr"/>
      <c r="D68" t="inlineStr"/>
      <c r="E68" t="inlineStr"/>
      <c r="F68" t="inlineStr">
        <is>
          <t>꽁치순살</t>
        </is>
      </c>
      <c r="G68" t="inlineStr">
        <is>
          <t>원양,대만</t>
        </is>
      </c>
      <c r="H68" t="inlineStr">
        <is>
          <t>kg</t>
        </is>
      </c>
      <c r="I68" t="inlineStr">
        <is>
          <t>45~50g</t>
        </is>
      </c>
      <c r="J68" t="inlineStr">
        <is>
          <t xml:space="preserve"> 품절 </t>
        </is>
      </c>
      <c r="K68" t="n">
        <v>0</v>
      </c>
      <c r="L68" t="inlineStr">
        <is>
          <t>꽁치포</t>
        </is>
      </c>
    </row>
    <row r="69">
      <c r="A69" t="inlineStr">
        <is>
          <t>가자미</t>
        </is>
      </c>
      <c r="B69" t="inlineStr">
        <is>
          <t>1개월</t>
        </is>
      </c>
      <c r="C69" t="inlineStr">
        <is>
          <t>감마
핵종
분석기</t>
        </is>
      </c>
      <c r="D69" t="inlineStr"/>
      <c r="E69" t="inlineStr"/>
      <c r="F69" t="inlineStr">
        <is>
          <t>가자미토막</t>
        </is>
      </c>
      <c r="G69" t="inlineStr">
        <is>
          <t>미국,러시아</t>
        </is>
      </c>
      <c r="H69" t="inlineStr">
        <is>
          <t>kg</t>
        </is>
      </c>
      <c r="I69" t="inlineStr">
        <is>
          <t>40~80g</t>
        </is>
      </c>
      <c r="J69" t="n">
        <v>9100</v>
      </c>
      <c r="K69" t="n">
        <v>0</v>
      </c>
      <c r="L69" t="inlineStr">
        <is>
          <t>손질 후 절단</t>
        </is>
      </c>
    </row>
    <row r="70">
      <c r="A70" t="inlineStr"/>
      <c r="B70" t="inlineStr"/>
      <c r="C70" t="inlineStr"/>
      <c r="D70" t="inlineStr"/>
      <c r="E70" t="inlineStr"/>
      <c r="F70" t="inlineStr">
        <is>
          <t>가자미순살(유피)</t>
        </is>
      </c>
      <c r="G70" t="inlineStr">
        <is>
          <t>미국,러시아</t>
        </is>
      </c>
      <c r="H70" t="inlineStr">
        <is>
          <t>kg</t>
        </is>
      </c>
      <c r="I70" t="inlineStr">
        <is>
          <t>40~60g</t>
        </is>
      </c>
      <c r="J70" t="n">
        <v>16100</v>
      </c>
      <c r="K70" t="n">
        <v>0</v>
      </c>
      <c r="L70" t="inlineStr">
        <is>
          <t>가자미포 절단, 유피</t>
        </is>
      </c>
    </row>
    <row r="71">
      <c r="A71" t="inlineStr"/>
      <c r="B71" t="inlineStr"/>
      <c r="C71" t="inlineStr"/>
      <c r="D71" t="inlineStr"/>
      <c r="E71" t="inlineStr"/>
      <c r="F71" t="inlineStr">
        <is>
          <t>가자미순살강정(유피)</t>
        </is>
      </c>
      <c r="G71" t="inlineStr">
        <is>
          <t>미국,러시아</t>
        </is>
      </c>
      <c r="H71" t="inlineStr">
        <is>
          <t>kg</t>
        </is>
      </c>
      <c r="I71" t="inlineStr">
        <is>
          <t>±2.5ⅹ2.5cm
(12g 내외)</t>
        </is>
      </c>
      <c r="J71" t="n">
        <v>16500</v>
      </c>
      <c r="K71" t="n">
        <v>0</v>
      </c>
      <c r="L71" t="inlineStr">
        <is>
          <t>가자미포 깍둑모양 절단, 유피</t>
        </is>
      </c>
    </row>
    <row r="72">
      <c r="A72" t="inlineStr"/>
      <c r="B72" t="inlineStr"/>
      <c r="C72" t="inlineStr"/>
      <c r="D72" t="inlineStr"/>
      <c r="E72" t="inlineStr"/>
      <c r="F72" t="inlineStr">
        <is>
          <t>가자미순살(무피)</t>
        </is>
      </c>
      <c r="G72" t="inlineStr">
        <is>
          <t>미국,러시아</t>
        </is>
      </c>
      <c r="H72" t="inlineStr">
        <is>
          <t>kg</t>
        </is>
      </c>
      <c r="I72" t="inlineStr">
        <is>
          <t>30~60g</t>
        </is>
      </c>
      <c r="J72" t="n">
        <v>16700</v>
      </c>
      <c r="K72" t="n">
        <v>0</v>
      </c>
      <c r="L72" t="inlineStr">
        <is>
          <t>가자미포 절단(탈피)</t>
        </is>
      </c>
    </row>
    <row r="73">
      <c r="A73" t="inlineStr"/>
      <c r="B73" t="inlineStr"/>
      <c r="C73" t="inlineStr"/>
      <c r="D73" t="inlineStr"/>
      <c r="E73" t="inlineStr"/>
      <c r="F73" t="inlineStr">
        <is>
          <t>가자미순살강정(무피)</t>
        </is>
      </c>
      <c r="G73" t="inlineStr">
        <is>
          <t>미국,러시아</t>
        </is>
      </c>
      <c r="H73" t="inlineStr">
        <is>
          <t>kg</t>
        </is>
      </c>
      <c r="I73" t="inlineStr">
        <is>
          <t>±2.5ⅹ2.5cm
(12g 내외)</t>
        </is>
      </c>
      <c r="J73" t="n">
        <v>17000</v>
      </c>
      <c r="K73" t="n">
        <v>0</v>
      </c>
      <c r="L73" t="inlineStr">
        <is>
          <t>가자미포 깍둑모양 절단(탈피)</t>
        </is>
      </c>
    </row>
    <row r="74">
      <c r="A74" t="inlineStr">
        <is>
          <t>붕장어</t>
        </is>
      </c>
      <c r="B74" t="inlineStr">
        <is>
          <t>2개월</t>
        </is>
      </c>
      <c r="C74" t="inlineStr">
        <is>
          <t>감마
핵종
분석기</t>
        </is>
      </c>
      <c r="D74" t="inlineStr">
        <is>
          <t>H</t>
        </is>
      </c>
      <c r="E74" t="inlineStr">
        <is>
          <t>QC</t>
        </is>
      </c>
      <c r="F74" t="inlineStr">
        <is>
          <t>붕장어포</t>
        </is>
      </c>
      <c r="G74" t="inlineStr">
        <is>
          <t>국산</t>
        </is>
      </c>
      <c r="H74" t="inlineStr">
        <is>
          <t>kg</t>
        </is>
      </c>
      <c r="I74" t="inlineStr">
        <is>
          <t>4~5cm(15g 내외)</t>
        </is>
      </c>
      <c r="J74" t="n">
        <v>24000</v>
      </c>
      <c r="K74" t="n">
        <v>0</v>
      </c>
      <c r="L74" t="inlineStr">
        <is>
          <t>붕장어포 절단(개별동결)</t>
        </is>
      </c>
    </row>
    <row r="75">
      <c r="A75" t="inlineStr"/>
      <c r="B75" t="inlineStr"/>
      <c r="C75" t="inlineStr"/>
      <c r="D75" t="inlineStr"/>
      <c r="E75" t="inlineStr"/>
      <c r="F75" t="inlineStr">
        <is>
          <t>붕장어포</t>
        </is>
      </c>
      <c r="G75" t="inlineStr">
        <is>
          <t>중국</t>
        </is>
      </c>
      <c r="H75" t="inlineStr">
        <is>
          <t>kg</t>
        </is>
      </c>
      <c r="I75" t="inlineStr">
        <is>
          <t>4~5cm(15g 내외)</t>
        </is>
      </c>
      <c r="J75" t="n">
        <v>13700</v>
      </c>
      <c r="K75" t="n">
        <v>0</v>
      </c>
      <c r="L75" t="inlineStr">
        <is>
          <t>장어포 절단(블럭동결)</t>
        </is>
      </c>
    </row>
    <row r="76">
      <c r="A76" t="inlineStr"/>
      <c r="B76" t="inlineStr"/>
      <c r="C76" t="inlineStr"/>
      <c r="D76" t="inlineStr"/>
      <c r="E76" t="inlineStr"/>
      <c r="F76" t="inlineStr">
        <is>
          <t>활붕장어포-무두</t>
        </is>
      </c>
      <c r="G76" t="inlineStr">
        <is>
          <t>국산</t>
        </is>
      </c>
      <c r="H76" t="inlineStr">
        <is>
          <t>kg</t>
        </is>
      </c>
      <c r="I76" t="inlineStr">
        <is>
          <t>포뜬 상태</t>
        </is>
      </c>
      <c r="J76" t="n">
        <v>0</v>
      </c>
      <c r="K76" t="n">
        <v>49600</v>
      </c>
      <c r="L76" t="inlineStr">
        <is>
          <t>활장어포(잔가시있음), 절단하지 않음, 머리 없음</t>
        </is>
      </c>
    </row>
    <row r="77">
      <c r="A77" t="inlineStr"/>
      <c r="B77" t="inlineStr"/>
      <c r="C77" t="inlineStr"/>
      <c r="D77" t="inlineStr"/>
      <c r="E77" t="inlineStr"/>
      <c r="F77" t="inlineStr">
        <is>
          <t>활붕장어포(절단)-무두</t>
        </is>
      </c>
      <c r="G77" t="inlineStr">
        <is>
          <t>국산</t>
        </is>
      </c>
      <c r="H77" t="inlineStr">
        <is>
          <t>kg</t>
        </is>
      </c>
      <c r="I77" t="inlineStr">
        <is>
          <t>4~5cm 절단
(15g내외)</t>
        </is>
      </c>
      <c r="J77" t="n">
        <v>0</v>
      </c>
      <c r="K77" t="n">
        <v>51900</v>
      </c>
      <c r="L77" t="inlineStr">
        <is>
          <t>활장어포 4~5cm절단 (잔가시 있음), 머리 없음</t>
        </is>
      </c>
    </row>
    <row r="78">
      <c r="A78" t="inlineStr"/>
      <c r="B78" t="inlineStr"/>
      <c r="C78" t="inlineStr"/>
      <c r="D78" t="inlineStr"/>
      <c r="E78" t="inlineStr"/>
      <c r="F78" t="inlineStr">
        <is>
          <t>국장어(생물)-유두</t>
        </is>
      </c>
      <c r="G78" t="inlineStr">
        <is>
          <t>국산</t>
        </is>
      </c>
      <c r="H78" t="inlineStr">
        <is>
          <t>kg</t>
        </is>
      </c>
      <c r="I78" t="inlineStr"/>
      <c r="J78" t="n">
        <v>0</v>
      </c>
      <c r="K78" t="n">
        <v>32500</v>
      </c>
      <c r="L78" t="inlineStr">
        <is>
          <t>활장어 손질, 국용, 머리 있음</t>
        </is>
      </c>
    </row>
    <row r="79">
      <c r="A79" t="inlineStr"/>
      <c r="B79" t="inlineStr"/>
      <c r="C79" t="inlineStr"/>
      <c r="D79" t="inlineStr"/>
      <c r="E79" t="inlineStr"/>
      <c r="F79" t="inlineStr">
        <is>
          <t>국장어(생물)-무두</t>
        </is>
      </c>
      <c r="G79" t="inlineStr">
        <is>
          <t>국산</t>
        </is>
      </c>
      <c r="H79" t="inlineStr">
        <is>
          <t>kg</t>
        </is>
      </c>
      <c r="I79" t="inlineStr"/>
      <c r="J79" t="n">
        <v>0</v>
      </c>
      <c r="K79" t="n">
        <v>40300</v>
      </c>
      <c r="L79" t="inlineStr">
        <is>
          <t>활장어 손질, 국용, 머리 머리없음</t>
        </is>
      </c>
    </row>
    <row r="80">
      <c r="A80" t="inlineStr">
        <is>
          <t>미꾸라지</t>
        </is>
      </c>
      <c r="B80" t="inlineStr">
        <is>
          <t>6개월</t>
        </is>
      </c>
      <c r="C80" t="inlineStr">
        <is>
          <t>감마
핵종
분석기</t>
        </is>
      </c>
      <c r="D80" t="inlineStr"/>
      <c r="E80" t="inlineStr"/>
      <c r="F80" t="inlineStr">
        <is>
          <t>미꾸라지(생물)</t>
        </is>
      </c>
      <c r="G80" t="inlineStr">
        <is>
          <t>국산</t>
        </is>
      </c>
      <c r="H80" t="inlineStr">
        <is>
          <t>kg</t>
        </is>
      </c>
      <c r="I80" t="inlineStr"/>
      <c r="J80" t="n">
        <v>0</v>
      </c>
      <c r="K80" t="n">
        <v>30000</v>
      </c>
      <c r="L80" t="inlineStr">
        <is>
          <t>활어,국용,온마리</t>
        </is>
      </c>
    </row>
    <row r="81">
      <c r="A81" t="inlineStr">
        <is>
          <t>날치</t>
        </is>
      </c>
      <c r="B81" t="inlineStr">
        <is>
          <t>6개월</t>
        </is>
      </c>
      <c r="C81" t="inlineStr">
        <is>
          <t>감마
핵종
분석기</t>
        </is>
      </c>
      <c r="D81" t="inlineStr">
        <is>
          <t>H</t>
        </is>
      </c>
      <c r="E81" t="inlineStr"/>
      <c r="F81" t="inlineStr">
        <is>
          <t>★날치알(레드믹스,골드믹스)</t>
        </is>
      </c>
      <c r="G81" t="inlineStr">
        <is>
          <t>수입</t>
        </is>
      </c>
      <c r="H81" t="inlineStr">
        <is>
          <t>봉</t>
        </is>
      </c>
      <c r="I81" t="inlineStr">
        <is>
          <t>500g/봉,레드,골드</t>
        </is>
      </c>
      <c r="J81" t="n">
        <v>19900</v>
      </c>
      <c r="K81" t="n">
        <v>0</v>
      </c>
      <c r="L81" t="inlineStr">
        <is>
          <t>국내 HACCP업체 가공
열빙어알63%(아이슬란드산), 날치알 31%(페루산)등</t>
        </is>
      </c>
    </row>
    <row r="82">
      <c r="A82" t="inlineStr"/>
      <c r="B82" t="inlineStr"/>
      <c r="C82" t="inlineStr"/>
      <c r="D82" t="inlineStr">
        <is>
          <t>H</t>
        </is>
      </c>
      <c r="E82" t="inlineStr"/>
      <c r="F82" t="inlineStr">
        <is>
          <t>★날치알(골드100%)</t>
        </is>
      </c>
      <c r="G82" t="inlineStr">
        <is>
          <t>수입</t>
        </is>
      </c>
      <c r="H82" t="inlineStr">
        <is>
          <t>봉</t>
        </is>
      </c>
      <c r="I82" t="inlineStr">
        <is>
          <t>500g/봉,골드</t>
        </is>
      </c>
      <c r="J82" t="n">
        <v>31700</v>
      </c>
      <c r="K82" t="n">
        <v>0</v>
      </c>
      <c r="L82" t="inlineStr"/>
    </row>
    <row r="83">
      <c r="A83" t="inlineStr">
        <is>
          <t>연어</t>
        </is>
      </c>
      <c r="B83" t="inlineStr">
        <is>
          <t>6개월</t>
        </is>
      </c>
      <c r="C83" t="inlineStr">
        <is>
          <t>감마
핵종
분석기</t>
        </is>
      </c>
      <c r="D83" t="inlineStr"/>
      <c r="E83" t="inlineStr"/>
      <c r="F83" t="inlineStr">
        <is>
          <t>연어순살스테이크(어슷)</t>
        </is>
      </c>
      <c r="G83" t="inlineStr">
        <is>
          <t>미국,러시아</t>
        </is>
      </c>
      <c r="H83" t="inlineStr">
        <is>
          <t>kg</t>
        </is>
      </c>
      <c r="I83" t="inlineStr">
        <is>
          <t>60g 내외</t>
        </is>
      </c>
      <c r="J83" t="n">
        <v>27100</v>
      </c>
      <c r="K83" t="n">
        <v>0</v>
      </c>
      <c r="L83" t="inlineStr">
        <is>
          <t>어슷하게 절단 (껍질있음), 잔가시 있음</t>
        </is>
      </c>
    </row>
    <row r="84">
      <c r="A84" t="inlineStr"/>
      <c r="B84" t="inlineStr"/>
      <c r="C84" t="inlineStr"/>
      <c r="D84" t="inlineStr"/>
      <c r="E84" t="inlineStr"/>
      <c r="F84" t="inlineStr">
        <is>
          <t>연어순살강정</t>
        </is>
      </c>
      <c r="G84" t="inlineStr">
        <is>
          <t>미국,러시아</t>
        </is>
      </c>
      <c r="H84" t="inlineStr">
        <is>
          <t>kg</t>
        </is>
      </c>
      <c r="I84" t="inlineStr">
        <is>
          <t>±2.5ⅹ2.5cm
(12g 내외)</t>
        </is>
      </c>
      <c r="J84" t="n">
        <v>27700</v>
      </c>
      <c r="K84" t="n">
        <v>0</v>
      </c>
      <c r="L84" t="inlineStr">
        <is>
          <t>연어포 깍둑모양 절단(두께는 부위별로 다름)
잔가시 있음</t>
        </is>
      </c>
    </row>
    <row r="85">
      <c r="A85" t="inlineStr">
        <is>
          <t xml:space="preserve">* 원료수급사정에 의해 원산지 및 단가가 변동될 수 있습니다. </t>
        </is>
      </c>
      <c r="B85" t="inlineStr"/>
      <c r="C85" t="inlineStr"/>
      <c r="D85" t="inlineStr"/>
      <c r="E85" t="inlineStr"/>
      <c r="F85" t="inlineStr"/>
      <c r="G85" t="inlineStr"/>
      <c r="H85" t="inlineStr"/>
      <c r="I85" t="inlineStr"/>
      <c r="J85" t="inlineStr"/>
      <c r="K85" t="inlineStr"/>
      <c r="L85" t="inlineStr"/>
    </row>
    <row r="86">
      <c r="A86" t="inlineStr">
        <is>
          <t>* 모든제품 3일전 발주, 특히 냉장제품은 5일전에 발주 해주세요.</t>
        </is>
      </c>
      <c r="B86" t="inlineStr"/>
      <c r="C86" t="inlineStr"/>
      <c r="D86" t="inlineStr"/>
      <c r="E86" t="inlineStr"/>
      <c r="F86" t="inlineStr"/>
      <c r="G86" t="inlineStr"/>
      <c r="H86" t="inlineStr"/>
      <c r="I86" t="inlineStr"/>
      <c r="J86" t="inlineStr"/>
      <c r="K86" t="inlineStr"/>
      <c r="L86" t="inlineStr"/>
    </row>
    <row r="87">
      <c r="A87" t="inlineStr">
        <is>
          <t>* QC는 Quality Certificate의 약자로 경상남도 추천상품을 의미합니다.</t>
        </is>
      </c>
      <c r="B87" t="inlineStr"/>
      <c r="C87" t="inlineStr"/>
      <c r="D87" t="inlineStr"/>
      <c r="E87" t="inlineStr"/>
      <c r="F87" t="inlineStr"/>
      <c r="G87" t="inlineStr"/>
      <c r="H87" t="inlineStr"/>
      <c r="I87" t="inlineStr"/>
      <c r="J87" t="inlineStr"/>
      <c r="K87" t="inlineStr"/>
      <c r="L87" t="inlineStr"/>
    </row>
    <row r="88">
      <c r="A88" t="inlineStr">
        <is>
          <t>* ★ 표시는 과세 품목임</t>
        </is>
      </c>
      <c r="B88" t="inlineStr"/>
      <c r="C88" t="inlineStr"/>
      <c r="D88" t="inlineStr"/>
      <c r="E88" t="inlineStr"/>
      <c r="F88" t="inlineStr"/>
      <c r="G88" t="inlineStr"/>
      <c r="H88" t="inlineStr"/>
      <c r="I88" t="inlineStr"/>
      <c r="J88" t="inlineStr"/>
      <c r="K88" t="inlineStr"/>
      <c r="L88" t="inlineStr"/>
    </row>
  </sheetData>
  <hyperlinks>
    <hyperlink ref="A2" r:id="rId1"/>
  </hyperlinks>
  <pageMargins left="0.75" right="0.75" top="1" bottom="1" header="0.5" footer="0.5"/>
</worksheet>
</file>

<file path=xl/worksheets/sheet39.xml><?xml version="1.0" encoding="utf-8"?>
<worksheet xmlns:r="http://schemas.openxmlformats.org/officeDocument/2006/relationships" xmlns="http://schemas.openxmlformats.org/spreadsheetml/2006/main">
  <sheetPr>
    <outlinePr summaryBelow="1" summaryRight="1"/>
    <pageSetUpPr/>
  </sheetPr>
  <dimension ref="A1:L51"/>
  <sheetViews>
    <sheetView workbookViewId="0">
      <selection activeCell="A1" sqref="A1"/>
    </sheetView>
  </sheetViews>
  <sheetFormatPr baseColWidth="8" defaultRowHeight="15"/>
  <sheetData>
    <row r="1">
      <c r="A1" t="inlineStr">
        <is>
          <t>5838_청연_★거제수협+2024년+06월+학교단가표.xlsx</t>
        </is>
      </c>
    </row>
    <row r="2">
      <c r="A2" t="inlineStr">
        <is>
          <t>https://school062.com/bbs/board.php?bo_table=product_02&amp;wr_id=5838</t>
        </is>
      </c>
    </row>
    <row r="3">
      <c r="A3" s="1" t="inlineStr">
        <is>
          <t>[ 연체류 ]</t>
        </is>
      </c>
      <c r="B3" s="1" t="inlineStr"/>
      <c r="C3" s="1" t="inlineStr"/>
      <c r="D3" s="1" t="inlineStr"/>
      <c r="E3" s="1" t="inlineStr"/>
      <c r="F3" s="1" t="inlineStr"/>
      <c r="G3" s="1" t="inlineStr"/>
      <c r="H3" s="1" t="inlineStr"/>
      <c r="I3" s="1" t="inlineStr"/>
      <c r="J3" s="1" t="inlineStr"/>
      <c r="K3" s="1" t="inlineStr"/>
      <c r="L3" s="1" t="inlineStr"/>
    </row>
    <row r="4">
      <c r="A4">
        <f>선어류!A2</f>
        <v/>
      </c>
      <c r="B4" t="inlineStr"/>
      <c r="C4" t="inlineStr"/>
      <c r="D4" t="inlineStr"/>
      <c r="E4" t="inlineStr"/>
      <c r="F4" t="inlineStr"/>
      <c r="G4" t="inlineStr"/>
      <c r="H4" t="inlineStr"/>
      <c r="I4" t="inlineStr"/>
      <c r="J4" t="inlineStr"/>
      <c r="K4" t="inlineStr"/>
      <c r="L4" t="inlineStr"/>
    </row>
    <row r="5">
      <c r="A5" t="inlineStr">
        <is>
          <t>&lt;주의&gt; *해동제품의 유통기한은 제조일로부터 1일입니다.</t>
        </is>
      </c>
      <c r="B5" t="inlineStr"/>
      <c r="C5" t="inlineStr"/>
      <c r="D5" t="inlineStr"/>
      <c r="E5" t="inlineStr"/>
      <c r="F5" t="inlineStr"/>
      <c r="G5" t="inlineStr"/>
      <c r="H5" t="inlineStr"/>
      <c r="I5" t="inlineStr"/>
      <c r="J5" t="inlineStr"/>
      <c r="K5" t="inlineStr"/>
      <c r="L5">
        <f>선어류!L3</f>
        <v/>
      </c>
    </row>
    <row r="6">
      <c r="A6" t="inlineStr">
        <is>
          <t>어종</t>
        </is>
      </c>
      <c r="B6" t="inlineStr">
        <is>
          <t>방사능검사</t>
        </is>
      </c>
      <c r="C6" t="inlineStr"/>
      <c r="D6" t="inlineStr"/>
      <c r="E6" t="inlineStr">
        <is>
          <t>QC
상품</t>
        </is>
      </c>
      <c r="F6" t="inlineStr">
        <is>
          <t>제품명</t>
        </is>
      </c>
      <c r="G6" t="inlineStr">
        <is>
          <t>원산지</t>
        </is>
      </c>
      <c r="H6" t="inlineStr">
        <is>
          <t>규격</t>
        </is>
      </c>
      <c r="I6" t="inlineStr">
        <is>
          <t>단위</t>
        </is>
      </c>
      <c r="J6">
        <f>선어류!J4</f>
        <v/>
      </c>
      <c r="K6" t="inlineStr"/>
      <c r="L6" t="inlineStr">
        <is>
          <t>작업사양</t>
        </is>
      </c>
    </row>
    <row r="7">
      <c r="A7" t="inlineStr"/>
      <c r="B7" t="inlineStr">
        <is>
          <t>주기</t>
        </is>
      </c>
      <c r="C7" t="inlineStr">
        <is>
          <t>장비</t>
        </is>
      </c>
      <c r="D7" t="inlineStr"/>
      <c r="E7" t="inlineStr"/>
      <c r="F7" t="inlineStr"/>
      <c r="G7" t="inlineStr"/>
      <c r="H7" t="inlineStr"/>
      <c r="I7" t="inlineStr"/>
      <c r="J7" t="inlineStr">
        <is>
          <t>냉동</t>
        </is>
      </c>
      <c r="K7" t="inlineStr">
        <is>
          <t>해동</t>
        </is>
      </c>
      <c r="L7" t="inlineStr"/>
    </row>
    <row r="8">
      <c r="A8" t="inlineStr"/>
      <c r="B8" t="inlineStr">
        <is>
          <t>2개월</t>
        </is>
      </c>
      <c r="C8" t="inlineStr">
        <is>
          <t>감마
핵종
분석기</t>
        </is>
      </c>
      <c r="D8" t="inlineStr">
        <is>
          <t>H</t>
        </is>
      </c>
      <c r="E8" t="inlineStr">
        <is>
          <t>QC</t>
        </is>
      </c>
      <c r="F8" t="inlineStr">
        <is>
          <t>오징어채(유피)100</t>
        </is>
      </c>
      <c r="G8" t="inlineStr">
        <is>
          <t>국산</t>
        </is>
      </c>
      <c r="H8" t="inlineStr">
        <is>
          <t>IQF 개별동결
(1×6cm 내외 세절)</t>
        </is>
      </c>
      <c r="I8" t="inlineStr">
        <is>
          <t>kg</t>
        </is>
      </c>
      <c r="J8" t="n">
        <v>27700</v>
      </c>
      <c r="K8" t="n">
        <v>32700</v>
      </c>
      <c r="L8" t="inlineStr">
        <is>
          <t>귀○,다리○,껍질○</t>
        </is>
      </c>
    </row>
    <row r="9">
      <c r="A9" t="inlineStr"/>
      <c r="B9" t="inlineStr"/>
      <c r="C9" t="inlineStr"/>
      <c r="D9" t="inlineStr">
        <is>
          <t>H</t>
        </is>
      </c>
      <c r="E9" t="inlineStr">
        <is>
          <t>QC</t>
        </is>
      </c>
      <c r="F9" t="inlineStr">
        <is>
          <t xml:space="preserve">오징어채(탈피) </t>
        </is>
      </c>
      <c r="G9" t="inlineStr">
        <is>
          <t>국산</t>
        </is>
      </c>
      <c r="H9" t="inlineStr"/>
      <c r="I9" t="inlineStr">
        <is>
          <t>kg</t>
        </is>
      </c>
      <c r="J9" t="n">
        <v>28900</v>
      </c>
      <c r="K9" t="n">
        <v>34100</v>
      </c>
      <c r="L9" t="inlineStr">
        <is>
          <t>귀○,다리○, 껍질×</t>
        </is>
      </c>
    </row>
    <row r="10">
      <c r="A10" t="inlineStr"/>
      <c r="B10" t="inlineStr"/>
      <c r="C10" t="inlineStr"/>
      <c r="D10" t="inlineStr">
        <is>
          <t>H</t>
        </is>
      </c>
      <c r="E10" t="inlineStr">
        <is>
          <t>QC</t>
        </is>
      </c>
      <c r="F10" t="inlineStr">
        <is>
          <t xml:space="preserve">오징어채(몸통탈피) </t>
        </is>
      </c>
      <c r="G10" t="inlineStr">
        <is>
          <t>국산</t>
        </is>
      </c>
      <c r="H10" t="inlineStr"/>
      <c r="I10" t="inlineStr">
        <is>
          <t>kg</t>
        </is>
      </c>
      <c r="J10" t="n">
        <v>32000</v>
      </c>
      <c r="K10" t="n">
        <v>37800</v>
      </c>
      <c r="L10" t="inlineStr">
        <is>
          <t>귀○,다리×, 껍질×,몸통만</t>
        </is>
      </c>
    </row>
    <row r="11">
      <c r="A11" t="inlineStr"/>
      <c r="B11" t="inlineStr"/>
      <c r="C11" t="inlineStr"/>
      <c r="D11" t="inlineStr">
        <is>
          <t>H</t>
        </is>
      </c>
      <c r="E11" t="inlineStr">
        <is>
          <t>QC</t>
        </is>
      </c>
      <c r="F11" t="inlineStr">
        <is>
          <t>오징어채(귀없는몸통탈피)</t>
        </is>
      </c>
      <c r="G11" t="inlineStr">
        <is>
          <t>국산</t>
        </is>
      </c>
      <c r="H11" t="inlineStr"/>
      <c r="I11" t="inlineStr">
        <is>
          <t>kg</t>
        </is>
      </c>
      <c r="J11" t="n">
        <v>35000</v>
      </c>
      <c r="K11" t="n">
        <v>41200</v>
      </c>
      <c r="L11" t="inlineStr">
        <is>
          <t>귀×, 다리×, 껍질×,몸통만</t>
        </is>
      </c>
    </row>
    <row r="12">
      <c r="A12" t="inlineStr"/>
      <c r="B12" t="inlineStr"/>
      <c r="C12" t="inlineStr"/>
      <c r="D12" t="inlineStr">
        <is>
          <t>H</t>
        </is>
      </c>
      <c r="E12" t="inlineStr">
        <is>
          <t>QC</t>
        </is>
      </c>
      <c r="F12" t="inlineStr">
        <is>
          <t>오징어채(몸통유피)</t>
        </is>
      </c>
      <c r="G12" t="inlineStr">
        <is>
          <t>국산</t>
        </is>
      </c>
      <c r="H12" t="inlineStr"/>
      <c r="I12" t="inlineStr">
        <is>
          <t>kg</t>
        </is>
      </c>
      <c r="J12" t="n">
        <v>31400</v>
      </c>
      <c r="K12" t="n">
        <v>37000</v>
      </c>
      <c r="L12" t="inlineStr">
        <is>
          <t>귀○, 다리×, 껍질○,몸통만</t>
        </is>
      </c>
    </row>
    <row r="13">
      <c r="A13" t="inlineStr"/>
      <c r="B13" t="inlineStr"/>
      <c r="C13" t="inlineStr"/>
      <c r="D13" t="inlineStr">
        <is>
          <t>H</t>
        </is>
      </c>
      <c r="E13" t="inlineStr">
        <is>
          <t>QC</t>
        </is>
      </c>
      <c r="F13" t="inlineStr">
        <is>
          <t>오징어(유피)</t>
        </is>
      </c>
      <c r="G13" t="inlineStr">
        <is>
          <t>국산</t>
        </is>
      </c>
      <c r="H13" t="inlineStr">
        <is>
          <t>IQF 개별동결</t>
        </is>
      </c>
      <c r="I13" t="inlineStr">
        <is>
          <t>kg</t>
        </is>
      </c>
      <c r="J13" t="n">
        <v>29200</v>
      </c>
      <c r="K13" t="n">
        <v>34500</v>
      </c>
      <c r="L13" t="inlineStr">
        <is>
          <t>귀○,다리○,껍질○</t>
        </is>
      </c>
    </row>
    <row r="14">
      <c r="A14" t="inlineStr"/>
      <c r="B14" t="inlineStr"/>
      <c r="C14" t="inlineStr"/>
      <c r="D14" t="inlineStr">
        <is>
          <t>H</t>
        </is>
      </c>
      <c r="E14" t="inlineStr">
        <is>
          <t>QC</t>
        </is>
      </c>
      <c r="F14" t="inlineStr">
        <is>
          <t>오징어(탈피)</t>
        </is>
      </c>
      <c r="G14" t="inlineStr">
        <is>
          <t>국산</t>
        </is>
      </c>
      <c r="H14" t="inlineStr"/>
      <c r="I14" t="inlineStr">
        <is>
          <t>kg</t>
        </is>
      </c>
      <c r="J14" t="n">
        <v>30000</v>
      </c>
      <c r="K14" t="n">
        <v>35400</v>
      </c>
      <c r="L14" t="inlineStr">
        <is>
          <t>귀○,다리○, 껍질×</t>
        </is>
      </c>
    </row>
    <row r="15">
      <c r="A15" t="inlineStr"/>
      <c r="B15" t="inlineStr"/>
      <c r="C15" t="inlineStr"/>
      <c r="D15" t="inlineStr">
        <is>
          <t>H</t>
        </is>
      </c>
      <c r="E15" t="inlineStr">
        <is>
          <t>QC</t>
        </is>
      </c>
      <c r="F15" t="inlineStr">
        <is>
          <t>오징어(몸통탈피)</t>
        </is>
      </c>
      <c r="G15" t="inlineStr">
        <is>
          <t>국산</t>
        </is>
      </c>
      <c r="H15" t="inlineStr"/>
      <c r="I15" t="inlineStr">
        <is>
          <t>kg</t>
        </is>
      </c>
      <c r="J15" t="n">
        <v>32200</v>
      </c>
      <c r="K15" t="n">
        <v>37900</v>
      </c>
      <c r="L15" t="inlineStr">
        <is>
          <t>귀○,다리×, 껍질×,몸통만</t>
        </is>
      </c>
    </row>
    <row r="16">
      <c r="A16" t="inlineStr"/>
      <c r="B16" t="inlineStr"/>
      <c r="C16" t="inlineStr"/>
      <c r="D16" t="inlineStr">
        <is>
          <t>H</t>
        </is>
      </c>
      <c r="E16" t="inlineStr">
        <is>
          <t>QC</t>
        </is>
      </c>
      <c r="F16" t="inlineStr">
        <is>
          <t>오징어(귀없는몸통탈피)</t>
        </is>
      </c>
      <c r="G16" t="inlineStr">
        <is>
          <t>국산</t>
        </is>
      </c>
      <c r="H16" t="inlineStr"/>
      <c r="I16" t="inlineStr">
        <is>
          <t>kg</t>
        </is>
      </c>
      <c r="J16" t="n">
        <v>35400</v>
      </c>
      <c r="K16" t="n">
        <v>41800</v>
      </c>
      <c r="L16" t="inlineStr">
        <is>
          <t>귀×, 다리×, 껍질×,몸통만</t>
        </is>
      </c>
    </row>
    <row r="17">
      <c r="A17" t="inlineStr"/>
      <c r="B17" t="inlineStr"/>
      <c r="C17" t="inlineStr"/>
      <c r="D17" t="inlineStr">
        <is>
          <t>H</t>
        </is>
      </c>
      <c r="E17" t="inlineStr">
        <is>
          <t>QC</t>
        </is>
      </c>
      <c r="F17" t="inlineStr">
        <is>
          <t>오징어(몸통유피)</t>
        </is>
      </c>
      <c r="G17" t="inlineStr">
        <is>
          <t>국산</t>
        </is>
      </c>
      <c r="H17" t="inlineStr"/>
      <c r="I17" t="inlineStr">
        <is>
          <t>kg</t>
        </is>
      </c>
      <c r="J17" t="n">
        <v>33900</v>
      </c>
      <c r="K17" t="n">
        <v>39900</v>
      </c>
      <c r="L17" t="inlineStr">
        <is>
          <t>귀○, 다리×, 껍질○,몸통만</t>
        </is>
      </c>
    </row>
    <row r="18">
      <c r="A18" t="inlineStr"/>
      <c r="B18" t="inlineStr"/>
      <c r="C18" t="inlineStr"/>
      <c r="D18" t="inlineStr">
        <is>
          <t>H</t>
        </is>
      </c>
      <c r="E18" t="inlineStr">
        <is>
          <t>QC</t>
        </is>
      </c>
      <c r="F18" t="inlineStr">
        <is>
          <t>오징어링(유피)</t>
        </is>
      </c>
      <c r="G18" t="inlineStr">
        <is>
          <t>국산</t>
        </is>
      </c>
      <c r="H18" t="inlineStr">
        <is>
          <t>IQF 개별동결</t>
        </is>
      </c>
      <c r="I18" t="inlineStr">
        <is>
          <t>kg</t>
        </is>
      </c>
      <c r="J18" t="n">
        <v>33900</v>
      </c>
      <c r="K18" t="n">
        <v>39900</v>
      </c>
      <c r="L18" t="inlineStr">
        <is>
          <t>몸통만 원형링으로 세절, 껍질 ○</t>
        </is>
      </c>
    </row>
    <row r="19">
      <c r="A19" t="inlineStr"/>
      <c r="B19" t="inlineStr"/>
      <c r="C19" t="inlineStr"/>
      <c r="D19" t="inlineStr">
        <is>
          <t>H</t>
        </is>
      </c>
      <c r="E19" t="inlineStr">
        <is>
          <t>QC</t>
        </is>
      </c>
      <c r="F19" t="inlineStr">
        <is>
          <t>오징어링(탈피)</t>
        </is>
      </c>
      <c r="G19" t="inlineStr">
        <is>
          <t>국산</t>
        </is>
      </c>
      <c r="H19" t="inlineStr"/>
      <c r="I19" t="inlineStr">
        <is>
          <t>kg</t>
        </is>
      </c>
      <c r="J19" t="n">
        <v>34700</v>
      </c>
      <c r="K19" t="n">
        <v>40900</v>
      </c>
      <c r="L19" t="inlineStr">
        <is>
          <t>몸통만 원형링으로 세절, 껍질×</t>
        </is>
      </c>
    </row>
    <row r="20">
      <c r="A20" t="inlineStr"/>
      <c r="B20" t="inlineStr"/>
      <c r="C20" t="inlineStr"/>
      <c r="D20" t="inlineStr">
        <is>
          <t>H</t>
        </is>
      </c>
      <c r="E20" t="inlineStr">
        <is>
          <t>QC</t>
        </is>
      </c>
      <c r="F20" t="inlineStr">
        <is>
          <t>오징어솔방울</t>
        </is>
      </c>
      <c r="G20" t="inlineStr">
        <is>
          <t>국산</t>
        </is>
      </c>
      <c r="H20" t="inlineStr">
        <is>
          <t>3×3cm/1kg 블록</t>
        </is>
      </c>
      <c r="I20" t="inlineStr">
        <is>
          <t>kg</t>
        </is>
      </c>
      <c r="J20" t="n">
        <v>34700</v>
      </c>
      <c r="K20" t="n">
        <v>40900</v>
      </c>
      <c r="L20" t="inlineStr">
        <is>
          <t>몸통만 탈피 후 칼집,사각형</t>
        </is>
      </c>
    </row>
    <row r="21">
      <c r="A21" t="inlineStr"/>
      <c r="B21" t="inlineStr"/>
      <c r="C21" t="inlineStr"/>
      <c r="D21" t="inlineStr">
        <is>
          <t>H</t>
        </is>
      </c>
      <c r="E21" t="inlineStr">
        <is>
          <t>QC</t>
        </is>
      </c>
      <c r="F21" t="inlineStr">
        <is>
          <t>오징어솔방울채</t>
        </is>
      </c>
      <c r="G21" t="inlineStr">
        <is>
          <t>국산</t>
        </is>
      </c>
      <c r="H21" t="inlineStr">
        <is>
          <t>IQF 개별동결</t>
        </is>
      </c>
      <c r="I21" t="inlineStr">
        <is>
          <t>kg</t>
        </is>
      </c>
      <c r="J21" t="n">
        <v>33300</v>
      </c>
      <c r="K21" t="n">
        <v>39200</v>
      </c>
      <c r="L21" t="inlineStr">
        <is>
          <t>몸통만 탈피 후 칼집 채,1*6CM</t>
        </is>
      </c>
    </row>
    <row r="22">
      <c r="A22" t="inlineStr"/>
      <c r="B22" t="inlineStr"/>
      <c r="C22" t="inlineStr"/>
      <c r="D22" t="inlineStr">
        <is>
          <t>H</t>
        </is>
      </c>
      <c r="E22" t="inlineStr">
        <is>
          <t>QC</t>
        </is>
      </c>
      <c r="F22" t="inlineStr">
        <is>
          <t>오징어다짐(유피)</t>
        </is>
      </c>
      <c r="G22" t="inlineStr">
        <is>
          <t>국산</t>
        </is>
      </c>
      <c r="H22" t="inlineStr">
        <is>
          <t>IQF 개별동결</t>
        </is>
      </c>
      <c r="I22" t="inlineStr">
        <is>
          <t>kg</t>
        </is>
      </c>
      <c r="J22" t="n">
        <v>28800</v>
      </c>
      <c r="K22" t="n">
        <v>33900</v>
      </c>
      <c r="L22" t="inlineStr">
        <is>
          <t>다리○, 몸통껍질○, 1*1cm 절단</t>
        </is>
      </c>
    </row>
    <row r="23">
      <c r="A23" t="inlineStr"/>
      <c r="B23" t="inlineStr"/>
      <c r="C23" t="inlineStr"/>
      <c r="D23" t="inlineStr">
        <is>
          <t>H</t>
        </is>
      </c>
      <c r="E23" t="inlineStr">
        <is>
          <t>QC</t>
        </is>
      </c>
      <c r="F23" t="inlineStr">
        <is>
          <t>오징어다짐(탈피)</t>
        </is>
      </c>
      <c r="G23" t="inlineStr">
        <is>
          <t>국산</t>
        </is>
      </c>
      <c r="H23" t="inlineStr"/>
      <c r="I23" t="inlineStr">
        <is>
          <t>kg</t>
        </is>
      </c>
      <c r="J23" t="n">
        <v>30800</v>
      </c>
      <c r="K23" t="n">
        <v>36400</v>
      </c>
      <c r="L23" t="inlineStr">
        <is>
          <t>다리○, 몸통껍질×, 1*1cm 절단</t>
        </is>
      </c>
    </row>
    <row r="24">
      <c r="A24" t="inlineStr">
        <is>
          <t>주꾸미</t>
        </is>
      </c>
      <c r="B24" t="inlineStr">
        <is>
          <t>2개월</t>
        </is>
      </c>
      <c r="C24" t="inlineStr">
        <is>
          <t>감마
핵종
분석기</t>
        </is>
      </c>
      <c r="D24" t="inlineStr">
        <is>
          <t>H</t>
        </is>
      </c>
      <c r="E24" t="inlineStr">
        <is>
          <t>QC</t>
        </is>
      </c>
      <c r="F24" t="inlineStr">
        <is>
          <t xml:space="preserve">주꾸미채 </t>
        </is>
      </c>
      <c r="G24" t="inlineStr">
        <is>
          <t>국산</t>
        </is>
      </c>
      <c r="H24" t="inlineStr">
        <is>
          <t>세절,블럭동결</t>
        </is>
      </c>
      <c r="I24" t="inlineStr">
        <is>
          <t>kg</t>
        </is>
      </c>
      <c r="J24" t="n">
        <v>61800</v>
      </c>
      <c r="K24" t="n">
        <v>72800</v>
      </c>
      <c r="L24" t="inlineStr">
        <is>
          <t>1kg 블럭동결</t>
        </is>
      </c>
    </row>
    <row r="25">
      <c r="A25" t="inlineStr"/>
      <c r="B25" t="inlineStr"/>
      <c r="C25" t="inlineStr"/>
      <c r="D25" t="inlineStr"/>
      <c r="E25" t="inlineStr"/>
      <c r="F25" t="inlineStr">
        <is>
          <t>주꾸미(온마리)</t>
        </is>
      </c>
      <c r="G25" t="inlineStr">
        <is>
          <t>베트남</t>
        </is>
      </c>
      <c r="H25" t="inlineStr">
        <is>
          <t>블럭동결,미당 20g전후</t>
        </is>
      </c>
      <c r="I25" t="inlineStr">
        <is>
          <t>kg</t>
        </is>
      </c>
      <c r="J25" t="n">
        <v>19900</v>
      </c>
      <c r="K25" t="n">
        <v>23500</v>
      </c>
      <c r="L25" t="inlineStr">
        <is>
          <t>내장제거 온마리, 미당 20g 전후</t>
        </is>
      </c>
    </row>
    <row r="26">
      <c r="A26" t="inlineStr"/>
      <c r="B26" t="inlineStr"/>
      <c r="C26" t="inlineStr"/>
      <c r="D26" t="inlineStr"/>
      <c r="E26" t="inlineStr"/>
      <c r="F26" t="inlineStr">
        <is>
          <t>주꾸미채</t>
        </is>
      </c>
      <c r="G26" t="inlineStr">
        <is>
          <t>베트남</t>
        </is>
      </c>
      <c r="H26" t="inlineStr">
        <is>
          <t>IQF 개별동결</t>
        </is>
      </c>
      <c r="I26" t="inlineStr">
        <is>
          <t>kg</t>
        </is>
      </c>
      <c r="J26" t="n">
        <v>20900</v>
      </c>
      <c r="K26" t="n">
        <v>24600</v>
      </c>
      <c r="L26" t="inlineStr">
        <is>
          <t>비가식부 제거 후 세절,개별동결</t>
        </is>
      </c>
    </row>
    <row r="27">
      <c r="A27" t="inlineStr"/>
      <c r="B27" t="inlineStr"/>
      <c r="C27" t="inlineStr"/>
      <c r="D27" t="inlineStr"/>
      <c r="E27" t="inlineStr"/>
      <c r="F27" t="inlineStr">
        <is>
          <t>베이비주꾸미</t>
        </is>
      </c>
      <c r="G27" t="inlineStr">
        <is>
          <t>베트남</t>
        </is>
      </c>
      <c r="H27" t="inlineStr">
        <is>
          <t>블럭동결,미당 13g전후</t>
        </is>
      </c>
      <c r="I27" t="inlineStr">
        <is>
          <t>kg</t>
        </is>
      </c>
      <c r="J27" t="n">
        <v>19300</v>
      </c>
      <c r="K27" t="n">
        <v>22900</v>
      </c>
      <c r="L27" t="inlineStr">
        <is>
          <t>한마리 15g 내외</t>
        </is>
      </c>
    </row>
    <row r="28">
      <c r="A28" t="inlineStr">
        <is>
          <t>낙지</t>
        </is>
      </c>
      <c r="B28" t="inlineStr">
        <is>
          <t>2개월</t>
        </is>
      </c>
      <c r="C28" t="inlineStr">
        <is>
          <t>감마
핵종
분석기</t>
        </is>
      </c>
      <c r="D28" t="inlineStr">
        <is>
          <t>H</t>
        </is>
      </c>
      <c r="E28" t="inlineStr">
        <is>
          <t>QC</t>
        </is>
      </c>
      <c r="F28" t="inlineStr">
        <is>
          <t>낙지채</t>
        </is>
      </c>
      <c r="G28" t="inlineStr">
        <is>
          <t>국산</t>
        </is>
      </c>
      <c r="H28" t="inlineStr">
        <is>
          <t>5cm내외세절블록동결</t>
        </is>
      </c>
      <c r="I28" t="inlineStr">
        <is>
          <t>kg</t>
        </is>
      </c>
      <c r="J28" t="n">
        <v>46300</v>
      </c>
      <c r="K28" t="n">
        <v>54500</v>
      </c>
      <c r="L28" t="inlineStr">
        <is>
          <t>비가식부 제거 후 세절</t>
        </is>
      </c>
    </row>
    <row r="29">
      <c r="A29" t="inlineStr"/>
      <c r="B29" t="inlineStr"/>
      <c r="C29" t="inlineStr"/>
      <c r="D29" t="inlineStr"/>
      <c r="E29" t="inlineStr"/>
      <c r="F29" t="inlineStr">
        <is>
          <t>낙지채</t>
        </is>
      </c>
      <c r="G29" t="inlineStr">
        <is>
          <t>중국산</t>
        </is>
      </c>
      <c r="H29" t="inlineStr">
        <is>
          <t>IQF 개별동결</t>
        </is>
      </c>
      <c r="I29" t="inlineStr">
        <is>
          <t>kg</t>
        </is>
      </c>
      <c r="J29" t="n">
        <v>22400</v>
      </c>
      <c r="K29" t="n">
        <v>26500</v>
      </c>
      <c r="L29" t="inlineStr">
        <is>
          <t>비가식부 제거 후 세절,개별동결</t>
        </is>
      </c>
    </row>
    <row r="30">
      <c r="A30" t="inlineStr"/>
      <c r="B30" t="inlineStr"/>
      <c r="C30" t="inlineStr"/>
      <c r="D30" t="inlineStr"/>
      <c r="E30" t="inlineStr"/>
      <c r="F30" t="inlineStr">
        <is>
          <t>낙지채</t>
        </is>
      </c>
      <c r="G30" t="inlineStr">
        <is>
          <t>베트남</t>
        </is>
      </c>
      <c r="H30" t="inlineStr">
        <is>
          <t>5cm내외세절블록동결</t>
        </is>
      </c>
      <c r="I30" t="inlineStr">
        <is>
          <t>kg</t>
        </is>
      </c>
      <c r="J30" t="n">
        <v>24000</v>
      </c>
      <c r="K30" t="n">
        <v>28300</v>
      </c>
      <c r="L30" t="inlineStr">
        <is>
          <t>비가식부 제거 후 세절,블럭동결</t>
        </is>
      </c>
    </row>
    <row r="31">
      <c r="A31" t="inlineStr">
        <is>
          <t>갑오징어</t>
        </is>
      </c>
      <c r="B31" t="inlineStr">
        <is>
          <t>6개월</t>
        </is>
      </c>
      <c r="C31" t="inlineStr"/>
      <c r="D31" t="inlineStr">
        <is>
          <t>H</t>
        </is>
      </c>
      <c r="E31" t="inlineStr"/>
      <c r="F31" t="inlineStr">
        <is>
          <t>갑오징어채(탈피)</t>
        </is>
      </c>
      <c r="G31" t="inlineStr">
        <is>
          <t>국산</t>
        </is>
      </c>
      <c r="H31" t="inlineStr">
        <is>
          <t>블럭동결</t>
        </is>
      </c>
      <c r="I31" t="inlineStr">
        <is>
          <t>kg</t>
        </is>
      </c>
      <c r="J31" t="n">
        <v>37300</v>
      </c>
      <c r="K31" t="n">
        <v>44000</v>
      </c>
      <c r="L31" t="inlineStr">
        <is>
          <t>세절,몸통탈피,다리있음</t>
        </is>
      </c>
    </row>
    <row r="32">
      <c r="A32" t="inlineStr">
        <is>
          <t>한치</t>
        </is>
      </c>
      <c r="B32" t="inlineStr">
        <is>
          <t>6개월</t>
        </is>
      </c>
      <c r="C32" t="inlineStr"/>
      <c r="D32" t="inlineStr">
        <is>
          <t>H</t>
        </is>
      </c>
      <c r="E32" t="inlineStr"/>
      <c r="F32" t="inlineStr">
        <is>
          <t>한치채(탈피)</t>
        </is>
      </c>
      <c r="G32" t="inlineStr">
        <is>
          <t>국산</t>
        </is>
      </c>
      <c r="H32" t="inlineStr">
        <is>
          <t>블럭동결</t>
        </is>
      </c>
      <c r="I32" t="inlineStr">
        <is>
          <t>kg</t>
        </is>
      </c>
      <c r="J32" t="n">
        <v>33900</v>
      </c>
      <c r="K32" t="n">
        <v>0</v>
      </c>
      <c r="L32" t="inlineStr">
        <is>
          <t>세절,몸통탈피,다리있음</t>
        </is>
      </c>
    </row>
    <row r="33">
      <c r="A33" t="inlineStr">
        <is>
          <t>[ 갑각류 ]</t>
        </is>
      </c>
      <c r="B33" t="inlineStr"/>
      <c r="C33" t="inlineStr"/>
      <c r="D33" t="inlineStr"/>
      <c r="E33" t="inlineStr"/>
      <c r="F33" t="inlineStr"/>
      <c r="G33" t="inlineStr"/>
      <c r="H33" t="inlineStr"/>
      <c r="I33" t="inlineStr"/>
      <c r="J33" t="inlineStr"/>
      <c r="K33" t="inlineStr"/>
      <c r="L33" t="inlineStr"/>
    </row>
    <row r="34">
      <c r="A34" t="inlineStr">
        <is>
          <t>어종</t>
        </is>
      </c>
      <c r="B34" t="inlineStr">
        <is>
          <t>방사능검사</t>
        </is>
      </c>
      <c r="C34" t="inlineStr"/>
      <c r="D34" t="inlineStr"/>
      <c r="E34" t="inlineStr">
        <is>
          <t>QC
상품</t>
        </is>
      </c>
      <c r="F34" t="inlineStr">
        <is>
          <t>제품명</t>
        </is>
      </c>
      <c r="G34" t="inlineStr">
        <is>
          <t>원산지</t>
        </is>
      </c>
      <c r="H34" t="inlineStr">
        <is>
          <t>규격</t>
        </is>
      </c>
      <c r="I34" t="inlineStr">
        <is>
          <t>단위</t>
        </is>
      </c>
      <c r="J34">
        <f>J4</f>
        <v/>
      </c>
      <c r="K34" t="inlineStr"/>
      <c r="L34" t="inlineStr">
        <is>
          <t>작업사양</t>
        </is>
      </c>
    </row>
    <row r="35">
      <c r="A35" t="inlineStr"/>
      <c r="B35" t="inlineStr">
        <is>
          <t>주기</t>
        </is>
      </c>
      <c r="C35" t="inlineStr">
        <is>
          <t>장비</t>
        </is>
      </c>
      <c r="D35" t="inlineStr"/>
      <c r="E35" t="inlineStr"/>
      <c r="F35" t="inlineStr"/>
      <c r="G35" t="inlineStr"/>
      <c r="H35" t="inlineStr"/>
      <c r="I35" t="inlineStr"/>
      <c r="J35" t="inlineStr">
        <is>
          <t>냉동</t>
        </is>
      </c>
      <c r="K35" t="inlineStr">
        <is>
          <t>해동</t>
        </is>
      </c>
      <c r="L35" t="inlineStr"/>
    </row>
    <row r="36">
      <c r="A36" t="inlineStr"/>
      <c r="B36" t="inlineStr">
        <is>
          <t>2개월</t>
        </is>
      </c>
      <c r="C36" t="inlineStr">
        <is>
          <t>감마
핵종
분석기</t>
        </is>
      </c>
      <c r="D36" t="inlineStr">
        <is>
          <t>H</t>
        </is>
      </c>
      <c r="E36" t="inlineStr"/>
      <c r="F36" t="inlineStr">
        <is>
          <t>꽃게(2절)</t>
        </is>
      </c>
      <c r="G36" t="inlineStr">
        <is>
          <t>국산</t>
        </is>
      </c>
      <c r="H36" t="inlineStr">
        <is>
          <t>30토막내외/kg</t>
        </is>
      </c>
      <c r="I36" t="inlineStr">
        <is>
          <t>팩</t>
        </is>
      </c>
      <c r="J36" t="n">
        <v>23000</v>
      </c>
      <c r="K36" t="n">
        <v>0</v>
      </c>
      <c r="L36" t="inlineStr">
        <is>
          <t>집게발끝 제거</t>
        </is>
      </c>
    </row>
    <row r="37">
      <c r="A37" t="inlineStr"/>
      <c r="B37" t="inlineStr"/>
      <c r="C37" t="inlineStr"/>
      <c r="D37" t="inlineStr">
        <is>
          <t>H</t>
        </is>
      </c>
      <c r="E37" t="inlineStr"/>
      <c r="F37" t="inlineStr">
        <is>
          <t>꽃게(4절)</t>
        </is>
      </c>
      <c r="G37" t="inlineStr">
        <is>
          <t>국산</t>
        </is>
      </c>
      <c r="H37" t="inlineStr">
        <is>
          <t>35토막내외/kg</t>
        </is>
      </c>
      <c r="I37" t="inlineStr">
        <is>
          <t>팩</t>
        </is>
      </c>
      <c r="J37" t="n">
        <v>24000</v>
      </c>
      <c r="K37" t="n">
        <v>0</v>
      </c>
      <c r="L37" t="inlineStr">
        <is>
          <t>집게발끝 제거</t>
        </is>
      </c>
    </row>
    <row r="38">
      <c r="A38" t="inlineStr">
        <is>
          <t>새우</t>
        </is>
      </c>
      <c r="B38" t="inlineStr">
        <is>
          <t>2개월</t>
        </is>
      </c>
      <c r="C38" t="inlineStr">
        <is>
          <t>감마
핵종
분석기</t>
        </is>
      </c>
      <c r="D38" t="inlineStr"/>
      <c r="E38" t="inlineStr"/>
      <c r="F38" t="inlineStr">
        <is>
          <t xml:space="preserve">홍새우살  </t>
        </is>
      </c>
      <c r="G38" t="inlineStr">
        <is>
          <t>중국</t>
        </is>
      </c>
      <c r="H38" t="inlineStr">
        <is>
          <t>홍새우살,(200/300)</t>
        </is>
      </c>
      <c r="I38" t="inlineStr">
        <is>
          <t>kg</t>
        </is>
      </c>
      <c r="J38" t="n">
        <v>19900</v>
      </c>
      <c r="K38" t="n">
        <v>23500</v>
      </c>
      <c r="L38" t="inlineStr">
        <is>
          <t>두절, 껍질제거 후 개별동결</t>
        </is>
      </c>
    </row>
    <row r="39">
      <c r="A39" t="inlineStr"/>
      <c r="B39" t="inlineStr"/>
      <c r="C39" t="inlineStr"/>
      <c r="D39" t="inlineStr"/>
      <c r="E39" t="inlineStr"/>
      <c r="F39" t="inlineStr">
        <is>
          <t>홍새우살</t>
        </is>
      </c>
      <c r="G39" t="inlineStr">
        <is>
          <t>국산</t>
        </is>
      </c>
      <c r="H39" t="inlineStr">
        <is>
          <t>홍새우살</t>
        </is>
      </c>
      <c r="I39" t="inlineStr">
        <is>
          <t>kg</t>
        </is>
      </c>
      <c r="J39" t="n">
        <v>47800</v>
      </c>
      <c r="K39" t="n">
        <v>56400</v>
      </c>
      <c r="L39" t="inlineStr">
        <is>
          <t>두절, 껍질제거,200미 전후</t>
        </is>
      </c>
    </row>
    <row r="40">
      <c r="A40" t="inlineStr"/>
      <c r="B40" t="inlineStr"/>
      <c r="C40" t="inlineStr"/>
      <c r="D40" t="inlineStr"/>
      <c r="E40" t="inlineStr"/>
      <c r="F40" t="inlineStr">
        <is>
          <t>백새우살</t>
        </is>
      </c>
      <c r="G40" t="inlineStr">
        <is>
          <t>국산</t>
        </is>
      </c>
      <c r="H40" t="inlineStr">
        <is>
          <t>백새우살</t>
        </is>
      </c>
      <c r="I40" t="inlineStr">
        <is>
          <t>kg</t>
        </is>
      </c>
      <c r="J40" t="n">
        <v>40100</v>
      </c>
      <c r="K40" t="n">
        <v>46800</v>
      </c>
      <c r="L40" t="inlineStr">
        <is>
          <t xml:space="preserve">두절, 껍질제거,200미 전후 </t>
        </is>
      </c>
    </row>
    <row r="41">
      <c r="A41" t="inlineStr"/>
      <c r="B41" t="inlineStr"/>
      <c r="C41" t="inlineStr"/>
      <c r="D41" t="inlineStr"/>
      <c r="E41" t="inlineStr"/>
      <c r="F41" t="inlineStr">
        <is>
          <t>백새우살</t>
        </is>
      </c>
      <c r="G41" t="inlineStr">
        <is>
          <t>베트남</t>
        </is>
      </c>
      <c r="H41" t="inlineStr">
        <is>
          <t>백새우살,200개 전후</t>
        </is>
      </c>
      <c r="I41" t="inlineStr">
        <is>
          <t>kg</t>
        </is>
      </c>
      <c r="J41" t="n">
        <v>26100</v>
      </c>
      <c r="K41" t="n">
        <v>30800</v>
      </c>
      <c r="L41" t="inlineStr">
        <is>
          <t>두절, 껍질제거 후 개별동결,꼬리없음</t>
        </is>
      </c>
    </row>
    <row r="42">
      <c r="A42" t="inlineStr"/>
      <c r="B42" t="inlineStr"/>
      <c r="C42" t="inlineStr"/>
      <c r="D42" t="inlineStr"/>
      <c r="E42" t="inlineStr"/>
      <c r="F42" t="inlineStr">
        <is>
          <t>백새우살(대)</t>
        </is>
      </c>
      <c r="G42" t="inlineStr">
        <is>
          <t>베트남</t>
        </is>
      </c>
      <c r="H42" t="inlineStr">
        <is>
          <t>백새우살,95개전후</t>
        </is>
      </c>
      <c r="I42" t="inlineStr">
        <is>
          <t>kg</t>
        </is>
      </c>
      <c r="J42" t="n">
        <v>29200</v>
      </c>
      <c r="K42" t="n">
        <v>34500</v>
      </c>
      <c r="L42" t="inlineStr">
        <is>
          <t>두절, 껍질제거 후 개별동결,꼬리없음</t>
        </is>
      </c>
    </row>
    <row r="43">
      <c r="A43" t="inlineStr"/>
      <c r="B43" t="inlineStr"/>
      <c r="C43" t="inlineStr"/>
      <c r="D43" t="inlineStr"/>
      <c r="E43" t="inlineStr"/>
      <c r="F43" t="inlineStr">
        <is>
          <t>흰다리새우(중하새우)</t>
        </is>
      </c>
      <c r="G43" t="inlineStr">
        <is>
          <t>국산</t>
        </is>
      </c>
      <c r="H43" t="inlineStr">
        <is>
          <t>45미~50미내외/kg</t>
        </is>
      </c>
      <c r="I43" t="inlineStr">
        <is>
          <t>kg</t>
        </is>
      </c>
      <c r="J43" t="n">
        <v>30200</v>
      </c>
      <c r="K43" t="n">
        <v>0</v>
      </c>
      <c r="L43" t="inlineStr">
        <is>
          <t>껍질있음, kg당 45/50미전후</t>
        </is>
      </c>
    </row>
    <row r="44">
      <c r="A44" t="inlineStr"/>
      <c r="B44" t="inlineStr"/>
      <c r="C44" t="inlineStr"/>
      <c r="D44" t="inlineStr"/>
      <c r="E44" t="inlineStr"/>
      <c r="F44" t="inlineStr">
        <is>
          <t>대하</t>
        </is>
      </c>
      <c r="G44" t="inlineStr">
        <is>
          <t>베트남</t>
        </is>
      </c>
      <c r="H44" t="inlineStr">
        <is>
          <t>25g/마리</t>
        </is>
      </c>
      <c r="I44" t="inlineStr">
        <is>
          <t>kg</t>
        </is>
      </c>
      <c r="J44" t="n">
        <v>35400</v>
      </c>
      <c r="K44" t="n">
        <v>0</v>
      </c>
      <c r="L44" t="inlineStr">
        <is>
          <t>껍질있음</t>
        </is>
      </c>
    </row>
    <row r="45">
      <c r="A45" t="inlineStr"/>
      <c r="B45" t="inlineStr"/>
      <c r="C45" t="inlineStr"/>
      <c r="D45" t="inlineStr"/>
      <c r="E45" t="inlineStr"/>
      <c r="F45" t="inlineStr">
        <is>
          <t>생칵테일새우</t>
        </is>
      </c>
      <c r="G45" t="inlineStr">
        <is>
          <t>베트남</t>
        </is>
      </c>
      <c r="H45" t="inlineStr">
        <is>
          <t>개별동결,
95미내외</t>
        </is>
      </c>
      <c r="I45" t="inlineStr"/>
      <c r="J45" t="n">
        <v>32300</v>
      </c>
      <c r="K45" t="n">
        <v>0</v>
      </c>
      <c r="L45" t="inlineStr">
        <is>
          <t>껍젤제거, 꼬리 있음</t>
        </is>
      </c>
    </row>
    <row r="46">
      <c r="A46" t="inlineStr"/>
      <c r="B46" t="inlineStr"/>
      <c r="C46" t="inlineStr"/>
      <c r="D46" t="inlineStr"/>
      <c r="E46" t="inlineStr"/>
      <c r="F46" t="inlineStr">
        <is>
          <t>칵테일새우</t>
        </is>
      </c>
      <c r="G46" t="inlineStr">
        <is>
          <t>베트남</t>
        </is>
      </c>
      <c r="H46" t="inlineStr">
        <is>
          <t>개별동결,
180미내외</t>
        </is>
      </c>
      <c r="I46" t="inlineStr">
        <is>
          <t>kg</t>
        </is>
      </c>
      <c r="J46" t="n">
        <v>33900</v>
      </c>
      <c r="K46" t="n">
        <v>0</v>
      </c>
      <c r="L46" t="inlineStr">
        <is>
          <t>껍질제거 후 자숙하여 동결, 꼬리있음</t>
        </is>
      </c>
    </row>
    <row r="47">
      <c r="A47" t="inlineStr">
        <is>
          <t xml:space="preserve">* 원료수급사정에 의해 원산지 및 단가가 변동될 수 있습니다. </t>
        </is>
      </c>
      <c r="B47" t="inlineStr"/>
      <c r="C47" t="inlineStr"/>
      <c r="D47" t="inlineStr"/>
      <c r="E47" t="inlineStr"/>
      <c r="F47" t="inlineStr"/>
      <c r="G47" t="inlineStr"/>
      <c r="H47" t="inlineStr"/>
      <c r="I47" t="inlineStr"/>
      <c r="J47" t="inlineStr"/>
      <c r="K47" t="inlineStr"/>
      <c r="L47" t="inlineStr"/>
    </row>
    <row r="48">
      <c r="A48" t="inlineStr">
        <is>
          <t>* 모든제품 3일전 발주, 특히 냉장제품은 5일전에 발주 해주세요.</t>
        </is>
      </c>
      <c r="B48" t="inlineStr"/>
      <c r="C48" t="inlineStr"/>
      <c r="D48" t="inlineStr"/>
      <c r="E48" t="inlineStr"/>
      <c r="F48" t="inlineStr"/>
      <c r="G48" t="inlineStr"/>
      <c r="H48" t="inlineStr"/>
      <c r="I48" t="inlineStr"/>
      <c r="J48" t="inlineStr"/>
      <c r="K48" t="inlineStr"/>
      <c r="L48" t="inlineStr"/>
    </row>
    <row r="49">
      <c r="A49" t="inlineStr">
        <is>
          <t>* QC는 Quality Certificate의 약자로 경상남도 추천상품을 의미합니다.</t>
        </is>
      </c>
      <c r="B49" t="inlineStr"/>
      <c r="C49" t="inlineStr"/>
      <c r="D49" t="inlineStr"/>
      <c r="E49" t="inlineStr"/>
      <c r="F49" t="inlineStr"/>
      <c r="G49" t="inlineStr"/>
      <c r="H49" t="inlineStr"/>
      <c r="I49" t="inlineStr"/>
      <c r="J49" t="inlineStr"/>
      <c r="K49" t="inlineStr"/>
      <c r="L49" t="inlineStr"/>
    </row>
    <row r="50">
      <c r="A50" t="inlineStr">
        <is>
          <t>* 냉장제품은 냉동을 해동한 제품입니다.</t>
        </is>
      </c>
      <c r="B50" t="inlineStr"/>
      <c r="C50" t="inlineStr"/>
      <c r="D50" t="inlineStr"/>
      <c r="E50" t="inlineStr"/>
      <c r="F50" t="inlineStr"/>
      <c r="G50" t="inlineStr"/>
      <c r="H50" t="inlineStr"/>
      <c r="I50" t="inlineStr"/>
      <c r="J50" t="inlineStr"/>
      <c r="K50" t="inlineStr"/>
      <c r="L50" t="inlineStr"/>
    </row>
    <row r="51">
      <c r="A51" t="inlineStr">
        <is>
          <t>* ★ 표시는 과세 품목임</t>
        </is>
      </c>
      <c r="B51" t="inlineStr"/>
      <c r="C51" t="inlineStr"/>
      <c r="D51" t="inlineStr"/>
      <c r="E51" t="inlineStr"/>
      <c r="F51" t="inlineStr"/>
      <c r="G51" t="inlineStr"/>
      <c r="H51" t="inlineStr"/>
      <c r="I51" t="inlineStr"/>
      <c r="J51" t="inlineStr"/>
      <c r="K51" t="inlineStr"/>
      <c r="L51" t="inlineStr"/>
    </row>
  </sheetData>
  <hyperlinks>
    <hyperlink ref="A2" r:id="rId1"/>
  </hyperlinks>
  <pageMargins left="0.75" right="0.75" top="1" bottom="1" header="0.5" footer="0.5"/>
</worksheet>
</file>

<file path=xl/worksheets/sheet40.xml><?xml version="1.0" encoding="utf-8"?>
<worksheet xmlns:r="http://schemas.openxmlformats.org/officeDocument/2006/relationships" xmlns="http://schemas.openxmlformats.org/spreadsheetml/2006/main">
  <sheetPr>
    <outlinePr summaryBelow="1" summaryRight="1"/>
    <pageSetUpPr/>
  </sheetPr>
  <dimension ref="A1:J49"/>
  <sheetViews>
    <sheetView workbookViewId="0">
      <selection activeCell="A1" sqref="A1"/>
    </sheetView>
  </sheetViews>
  <sheetFormatPr baseColWidth="8" defaultRowHeight="15"/>
  <sheetData>
    <row r="1">
      <c r="A1" t="inlineStr">
        <is>
          <t>5838_청연_★거제수협+2024년+06월+학교단가표.xlsx</t>
        </is>
      </c>
    </row>
    <row r="2">
      <c r="A2" t="inlineStr">
        <is>
          <t>https://school062.com/bbs/board.php?bo_table=product_02&amp;wr_id=5838</t>
        </is>
      </c>
    </row>
    <row r="3">
      <c r="A3" s="1" t="inlineStr">
        <is>
          <t>[ 패류 ]</t>
        </is>
      </c>
      <c r="B3" s="1" t="inlineStr"/>
      <c r="C3" s="1" t="inlineStr"/>
      <c r="D3" s="1" t="inlineStr"/>
      <c r="E3" s="1" t="inlineStr"/>
      <c r="F3" s="1" t="inlineStr"/>
      <c r="G3" s="1" t="inlineStr"/>
      <c r="H3" s="1" t="inlineStr"/>
      <c r="I3" s="1" t="inlineStr"/>
      <c r="J3" s="1" t="inlineStr"/>
    </row>
    <row r="4">
      <c r="A4">
        <f>선어류!A2</f>
        <v/>
      </c>
      <c r="B4" t="inlineStr"/>
      <c r="C4" t="inlineStr"/>
      <c r="D4" t="inlineStr"/>
      <c r="E4" t="inlineStr"/>
      <c r="F4" t="inlineStr"/>
      <c r="G4" t="inlineStr"/>
      <c r="H4" t="inlineStr"/>
      <c r="I4" t="inlineStr"/>
      <c r="J4" t="inlineStr"/>
    </row>
    <row r="5">
      <c r="A5" t="inlineStr">
        <is>
          <t>* 패류제품은 채취부터 해캄되는 시간을 고려하여 주문시일에 여유를 주시기 바랍니다.</t>
        </is>
      </c>
      <c r="B5" t="inlineStr"/>
      <c r="C5" t="inlineStr"/>
      <c r="D5" t="inlineStr"/>
      <c r="E5" t="inlineStr"/>
      <c r="F5" t="inlineStr"/>
      <c r="G5" t="inlineStr"/>
      <c r="H5" t="inlineStr"/>
      <c r="I5" t="inlineStr"/>
      <c r="J5" t="inlineStr"/>
    </row>
    <row r="6">
      <c r="A6" t="inlineStr">
        <is>
          <t>* 패류는 기상악화 혹은 조업상황에 따라 채취작업이 불가능할 수 있습니다.</t>
        </is>
      </c>
      <c r="B6" t="inlineStr"/>
      <c r="C6" t="inlineStr"/>
      <c r="D6" t="inlineStr"/>
      <c r="E6" t="inlineStr"/>
      <c r="F6" t="inlineStr"/>
      <c r="G6" t="inlineStr"/>
      <c r="H6" t="inlineStr"/>
      <c r="I6" t="inlineStr"/>
      <c r="J6">
        <f>선어류!L3</f>
        <v/>
      </c>
    </row>
    <row r="7">
      <c r="A7" t="inlineStr">
        <is>
          <t>어종</t>
        </is>
      </c>
      <c r="B7" t="inlineStr">
        <is>
          <t>방사능검사</t>
        </is>
      </c>
      <c r="C7" t="inlineStr"/>
      <c r="D7" t="inlineStr">
        <is>
          <t>제품명</t>
        </is>
      </c>
      <c r="E7" t="inlineStr">
        <is>
          <t>원산지</t>
        </is>
      </c>
      <c r="F7" t="inlineStr">
        <is>
          <t>규격</t>
        </is>
      </c>
      <c r="G7" t="inlineStr">
        <is>
          <t>단위</t>
        </is>
      </c>
      <c r="H7">
        <f>선어류!J4</f>
        <v/>
      </c>
      <c r="I7" t="inlineStr"/>
      <c r="J7" t="inlineStr">
        <is>
          <t>작업사양</t>
        </is>
      </c>
    </row>
    <row r="8">
      <c r="A8" t="inlineStr"/>
      <c r="B8" t="inlineStr">
        <is>
          <t>주기</t>
        </is>
      </c>
      <c r="C8" t="inlineStr">
        <is>
          <t>장비</t>
        </is>
      </c>
      <c r="D8" t="inlineStr"/>
      <c r="E8" t="inlineStr"/>
      <c r="F8" t="inlineStr"/>
      <c r="G8" t="inlineStr"/>
      <c r="H8" t="inlineStr">
        <is>
          <t>냉동</t>
        </is>
      </c>
      <c r="I8" t="inlineStr">
        <is>
          <t>생물,해동</t>
        </is>
      </c>
      <c r="J8" t="inlineStr"/>
    </row>
    <row r="9">
      <c r="A9" t="inlineStr">
        <is>
          <t>패류</t>
        </is>
      </c>
      <c r="B9" t="inlineStr">
        <is>
          <t>2개월</t>
        </is>
      </c>
      <c r="C9" t="inlineStr">
        <is>
          <t>감마
핵종
분석기</t>
        </is>
      </c>
      <c r="D9" t="inlineStr">
        <is>
          <t>바지락살</t>
        </is>
      </c>
      <c r="E9" t="inlineStr">
        <is>
          <t>국산</t>
        </is>
      </c>
      <c r="F9" t="inlineStr"/>
      <c r="G9" t="inlineStr">
        <is>
          <t>kg</t>
        </is>
      </c>
      <c r="H9" t="n">
        <v>0</v>
      </c>
      <c r="I9" t="n">
        <v>50900</v>
      </c>
      <c r="J9" t="inlineStr">
        <is>
          <t>생물, 선별하여 껍질제거 후 세척</t>
        </is>
      </c>
    </row>
    <row r="10">
      <c r="A10" t="inlineStr"/>
      <c r="B10" t="inlineStr"/>
      <c r="C10" t="inlineStr"/>
      <c r="D10" t="inlineStr">
        <is>
          <t>피바지락</t>
        </is>
      </c>
      <c r="E10" t="inlineStr">
        <is>
          <t>국산</t>
        </is>
      </c>
      <c r="F10" t="inlineStr"/>
      <c r="G10" t="inlineStr">
        <is>
          <t>kg</t>
        </is>
      </c>
      <c r="H10" t="n">
        <v>0</v>
      </c>
      <c r="I10" t="n">
        <v>14700</v>
      </c>
      <c r="J10" t="inlineStr">
        <is>
          <t>생물, 선별하여 해캄 후 세척</t>
        </is>
      </c>
    </row>
    <row r="11">
      <c r="A11" t="inlineStr"/>
      <c r="B11" t="inlineStr"/>
      <c r="C11" t="inlineStr"/>
      <c r="D11" t="inlineStr">
        <is>
          <t>냉동바지락살</t>
        </is>
      </c>
      <c r="E11" t="inlineStr">
        <is>
          <t>국산</t>
        </is>
      </c>
      <c r="F11" t="inlineStr">
        <is>
          <t>1kg/블록</t>
        </is>
      </c>
      <c r="G11" t="inlineStr">
        <is>
          <t>kg</t>
        </is>
      </c>
      <c r="H11" t="n">
        <v>44700</v>
      </c>
      <c r="I11" t="n">
        <v>0</v>
      </c>
      <c r="J11" t="inlineStr">
        <is>
          <t>생물을 선별하여 껍질제거 후 블럭동결, kg 단위 발주만 가능함 (소수점 발주 불가)</t>
        </is>
      </c>
    </row>
    <row r="12">
      <c r="A12" t="inlineStr"/>
      <c r="B12" t="inlineStr">
        <is>
          <t>6개월
혹은 계절 출하시</t>
        </is>
      </c>
      <c r="C12" t="inlineStr">
        <is>
          <t>감마
핵종
분석기</t>
        </is>
      </c>
      <c r="D12" t="inlineStr">
        <is>
          <t>대합살</t>
        </is>
      </c>
      <c r="E12" t="inlineStr">
        <is>
          <t>국산</t>
        </is>
      </c>
      <c r="F12" t="inlineStr"/>
      <c r="G12" t="inlineStr">
        <is>
          <t>kg</t>
        </is>
      </c>
      <c r="H12" t="n">
        <v>0</v>
      </c>
      <c r="I12" t="n">
        <v>77300</v>
      </c>
      <c r="J12" t="inlineStr">
        <is>
          <t>촉수가 싱싱하고 살아있는 것 , 탈각</t>
        </is>
      </c>
    </row>
    <row r="13">
      <c r="A13" t="inlineStr"/>
      <c r="B13" t="inlineStr"/>
      <c r="C13" t="inlineStr"/>
      <c r="D13" t="inlineStr">
        <is>
          <t>전복(피전복)</t>
        </is>
      </c>
      <c r="E13" t="inlineStr">
        <is>
          <t>국산</t>
        </is>
      </c>
      <c r="F13" t="inlineStr">
        <is>
          <t>15~17미/kg</t>
        </is>
      </c>
      <c r="G13" t="inlineStr">
        <is>
          <t>kg</t>
        </is>
      </c>
      <c r="H13" t="n">
        <v>0</v>
      </c>
      <c r="I13" t="n">
        <v>75000</v>
      </c>
      <c r="J13" t="inlineStr">
        <is>
          <t>생물, 선별하여 세척, 양식산</t>
        </is>
      </c>
    </row>
    <row r="14">
      <c r="A14" t="inlineStr"/>
      <c r="B14" t="inlineStr"/>
      <c r="C14" t="inlineStr"/>
      <c r="D14" t="inlineStr">
        <is>
          <t>전복살</t>
        </is>
      </c>
      <c r="E14" t="inlineStr">
        <is>
          <t>국산</t>
        </is>
      </c>
      <c r="F14" t="inlineStr"/>
      <c r="G14" t="inlineStr">
        <is>
          <t>kg</t>
        </is>
      </c>
      <c r="H14" t="n">
        <v>0</v>
      </c>
      <c r="I14" t="n">
        <v>147200</v>
      </c>
      <c r="J14" t="inlineStr">
        <is>
          <t>생물, 선별하여 세척, 껍질제거, 양식산</t>
        </is>
      </c>
    </row>
    <row r="15">
      <c r="A15" t="inlineStr"/>
      <c r="B15" t="inlineStr"/>
      <c r="C15" t="inlineStr"/>
      <c r="D15" t="inlineStr">
        <is>
          <t>참미더덕</t>
        </is>
      </c>
      <c r="E15" t="inlineStr">
        <is>
          <t>국산</t>
        </is>
      </c>
      <c r="F15" t="inlineStr"/>
      <c r="G15" t="inlineStr">
        <is>
          <t>kg</t>
        </is>
      </c>
      <c r="H15" t="n">
        <v>0</v>
      </c>
      <c r="I15" t="n">
        <v>38400</v>
      </c>
      <c r="J15" t="inlineStr">
        <is>
          <t>약 4월~8월경까지는 생물, 
약 9월~3월경까지는 냉동 해동</t>
        </is>
      </c>
    </row>
    <row r="16">
      <c r="A16" t="inlineStr"/>
      <c r="B16" t="inlineStr"/>
      <c r="C16" t="inlineStr"/>
      <c r="D16" t="inlineStr">
        <is>
          <t>썰오만둥이</t>
        </is>
      </c>
      <c r="E16" t="inlineStr">
        <is>
          <t>국산</t>
        </is>
      </c>
      <c r="F16" t="inlineStr"/>
      <c r="G16" t="inlineStr">
        <is>
          <t>kg</t>
        </is>
      </c>
      <c r="H16" t="n">
        <v>0</v>
      </c>
      <c r="I16" t="n">
        <v>41600</v>
      </c>
      <c r="J16" t="inlineStr">
        <is>
          <t>약 9월~1월경까지는 생물, 
약 2월~9월경까지는 냉동해동</t>
        </is>
      </c>
    </row>
    <row r="17">
      <c r="A17" t="inlineStr"/>
      <c r="B17" t="inlineStr"/>
      <c r="C17" t="inlineStr"/>
      <c r="D17" t="inlineStr">
        <is>
          <t>통오만둥이</t>
        </is>
      </c>
      <c r="E17" t="inlineStr">
        <is>
          <t>국산</t>
        </is>
      </c>
      <c r="F17" t="inlineStr"/>
      <c r="G17" t="inlineStr">
        <is>
          <t>kg</t>
        </is>
      </c>
      <c r="H17" t="n">
        <v>0</v>
      </c>
      <c r="I17" t="n">
        <v>29900</v>
      </c>
      <c r="J17" t="inlineStr"/>
    </row>
    <row r="18">
      <c r="A18" t="inlineStr"/>
      <c r="B18" t="inlineStr"/>
      <c r="C18" t="inlineStr"/>
      <c r="D18" t="inlineStr">
        <is>
          <t>피홍합</t>
        </is>
      </c>
      <c r="E18" t="inlineStr">
        <is>
          <t>국산</t>
        </is>
      </c>
      <c r="F18" t="inlineStr"/>
      <c r="G18" t="inlineStr">
        <is>
          <t>kg</t>
        </is>
      </c>
      <c r="H18" t="n">
        <v>0</v>
      </c>
      <c r="I18" t="n">
        <v>6000</v>
      </c>
      <c r="J18" t="inlineStr">
        <is>
          <t>생물, 선별하여 해캄 후 세척</t>
        </is>
      </c>
    </row>
    <row r="19">
      <c r="A19" t="inlineStr"/>
      <c r="B19" t="inlineStr"/>
      <c r="C19" t="inlineStr"/>
      <c r="D19" t="inlineStr">
        <is>
          <t>홍합살</t>
        </is>
      </c>
      <c r="E19" t="inlineStr">
        <is>
          <t>국산</t>
        </is>
      </c>
      <c r="F19" t="inlineStr"/>
      <c r="G19" t="inlineStr">
        <is>
          <t>kg</t>
        </is>
      </c>
      <c r="H19" t="n">
        <v>24600</v>
      </c>
      <c r="I19" t="n">
        <v>29200</v>
      </c>
      <c r="J19" t="inlineStr">
        <is>
          <t>생물, 선별하여 껍질제거 후 세척</t>
        </is>
      </c>
    </row>
    <row r="20">
      <c r="A20" t="inlineStr"/>
      <c r="B20" t="inlineStr"/>
      <c r="C20" t="inlineStr"/>
      <c r="D20" t="inlineStr">
        <is>
          <t>생굴</t>
        </is>
      </c>
      <c r="E20" t="inlineStr">
        <is>
          <t>국산</t>
        </is>
      </c>
      <c r="F20" t="inlineStr"/>
      <c r="G20" t="inlineStr">
        <is>
          <t>kg</t>
        </is>
      </c>
      <c r="H20" t="n">
        <v>0</v>
      </c>
      <c r="I20" t="inlineStr">
        <is>
          <t xml:space="preserve"> 품절 </t>
        </is>
      </c>
      <c r="J20" t="inlineStr">
        <is>
          <t>싱싱한 생굴을 탈각 후 세척</t>
        </is>
      </c>
    </row>
    <row r="21">
      <c r="A21" t="inlineStr"/>
      <c r="B21" t="inlineStr"/>
      <c r="C21" t="inlineStr"/>
      <c r="D21" t="inlineStr">
        <is>
          <t>냉동굴</t>
        </is>
      </c>
      <c r="E21" t="inlineStr">
        <is>
          <t>국산</t>
        </is>
      </c>
      <c r="F21" t="inlineStr"/>
      <c r="G21" t="inlineStr">
        <is>
          <t>kg</t>
        </is>
      </c>
      <c r="H21" t="n">
        <v>18900</v>
      </c>
      <c r="I21" t="n">
        <v>0</v>
      </c>
      <c r="J21" t="inlineStr">
        <is>
          <t>싱싱한 생굴을 탈각하여 동결</t>
        </is>
      </c>
    </row>
    <row r="22">
      <c r="A22" t="inlineStr"/>
      <c r="B22" t="inlineStr"/>
      <c r="C22" t="inlineStr"/>
      <c r="D22" t="inlineStr">
        <is>
          <t>참소라살</t>
        </is>
      </c>
      <c r="E22" t="inlineStr">
        <is>
          <t>수입</t>
        </is>
      </c>
      <c r="F22" t="inlineStr"/>
      <c r="G22" t="inlineStr">
        <is>
          <t>kg</t>
        </is>
      </c>
      <c r="H22" t="n">
        <v>39800</v>
      </c>
      <c r="I22" t="n">
        <v>0</v>
      </c>
      <c r="J22" t="inlineStr">
        <is>
          <t>살짝 데친 후 탈각,개별동결</t>
        </is>
      </c>
    </row>
    <row r="23">
      <c r="A23" t="inlineStr"/>
      <c r="B23" t="inlineStr"/>
      <c r="C23" t="inlineStr"/>
      <c r="D23" t="inlineStr">
        <is>
          <t>★올갱이살(다슬기)</t>
        </is>
      </c>
      <c r="E23" t="inlineStr">
        <is>
          <t>수입</t>
        </is>
      </c>
      <c r="F23" t="inlineStr"/>
      <c r="G23" t="inlineStr">
        <is>
          <t>봉</t>
        </is>
      </c>
      <c r="H23" t="inlineStr">
        <is>
          <t xml:space="preserve"> 품절 </t>
        </is>
      </c>
      <c r="I23" t="n">
        <v>0</v>
      </c>
      <c r="J23" t="inlineStr">
        <is>
          <t>다슬기살,살짝 데친 후 탈각, kg봉 단위 발주
다슬기살700g 수분300g</t>
        </is>
      </c>
    </row>
    <row r="24">
      <c r="A24" t="inlineStr"/>
      <c r="B24" t="inlineStr"/>
      <c r="C24" t="inlineStr"/>
      <c r="D24" t="inlineStr">
        <is>
          <t>우렁살</t>
        </is>
      </c>
      <c r="E24" t="inlineStr">
        <is>
          <t>국산</t>
        </is>
      </c>
      <c r="F24" t="inlineStr"/>
      <c r="G24" t="inlineStr">
        <is>
          <t>봉</t>
        </is>
      </c>
      <c r="H24" t="n">
        <v>17800</v>
      </c>
      <c r="I24" t="n">
        <v>0</v>
      </c>
      <c r="J24" t="inlineStr">
        <is>
          <t>살짝 데친 후 탈각, 봉 단위 발주만 가능,
우렁살700g 수분300g</t>
        </is>
      </c>
    </row>
    <row r="25">
      <c r="A25" t="inlineStr"/>
      <c r="B25" t="inlineStr"/>
      <c r="C25" t="inlineStr"/>
      <c r="D25" t="inlineStr">
        <is>
          <t>해물모둠(면세)</t>
        </is>
      </c>
      <c r="E25" t="inlineStr">
        <is>
          <t>중국 외</t>
        </is>
      </c>
      <c r="F25" t="inlineStr">
        <is>
          <t>개별동결</t>
        </is>
      </c>
      <c r="G25" t="inlineStr">
        <is>
          <t>600g/봉</t>
        </is>
      </c>
      <c r="H25" t="n">
        <v>6900</v>
      </c>
      <c r="I25" t="n">
        <v>0</v>
      </c>
      <c r="J25" t="inlineStr">
        <is>
          <t>오징어채(중국), 홍합살(자숙), 바지락살(자숙),홍새우살(중국)
가리비살(자숙)(중국)</t>
        </is>
      </c>
    </row>
    <row r="26">
      <c r="A26" t="inlineStr">
        <is>
          <t>해태류</t>
        </is>
      </c>
      <c r="B26" t="inlineStr">
        <is>
          <t>6개월
혹은 계절 출하시</t>
        </is>
      </c>
      <c r="C26" t="inlineStr">
        <is>
          <t>감마
핵종
분석기</t>
        </is>
      </c>
      <c r="D26" t="inlineStr">
        <is>
          <t>염장미역줄기</t>
        </is>
      </c>
      <c r="E26" t="inlineStr">
        <is>
          <t>국산</t>
        </is>
      </c>
      <c r="F26" t="inlineStr"/>
      <c r="G26" t="inlineStr">
        <is>
          <t>kg</t>
        </is>
      </c>
      <c r="H26" t="n">
        <v>0</v>
      </c>
      <c r="I26" t="n">
        <v>7200</v>
      </c>
      <c r="J26" t="inlineStr">
        <is>
          <t>소금가루 있음</t>
        </is>
      </c>
    </row>
    <row r="27">
      <c r="A27" t="inlineStr"/>
      <c r="B27" t="inlineStr"/>
      <c r="C27" t="inlineStr"/>
      <c r="D27" t="inlineStr">
        <is>
          <t>염장다시마</t>
        </is>
      </c>
      <c r="E27" t="inlineStr">
        <is>
          <t>국산</t>
        </is>
      </c>
      <c r="F27" t="inlineStr"/>
      <c r="G27" t="inlineStr">
        <is>
          <t>kg</t>
        </is>
      </c>
      <c r="H27" t="n">
        <v>0</v>
      </c>
      <c r="I27" t="n">
        <v>7200</v>
      </c>
      <c r="J27" t="inlineStr">
        <is>
          <t>소금가루 있음, 쌈용</t>
        </is>
      </c>
    </row>
    <row r="28">
      <c r="A28" t="inlineStr"/>
      <c r="B28" t="inlineStr"/>
      <c r="C28" t="inlineStr"/>
      <c r="D28" t="inlineStr">
        <is>
          <t>염장다시마채</t>
        </is>
      </c>
      <c r="E28" t="inlineStr">
        <is>
          <t>국산</t>
        </is>
      </c>
      <c r="F28" t="inlineStr"/>
      <c r="G28" t="inlineStr">
        <is>
          <t>kg</t>
        </is>
      </c>
      <c r="H28" t="n">
        <v>0</v>
      </c>
      <c r="I28" t="n">
        <v>9100</v>
      </c>
      <c r="J28" t="inlineStr">
        <is>
          <t>소금가루 있음</t>
        </is>
      </c>
    </row>
    <row r="29">
      <c r="A29" t="inlineStr"/>
      <c r="B29" t="inlineStr"/>
      <c r="C29" t="inlineStr"/>
      <c r="D29" t="inlineStr">
        <is>
          <t>★해초무침</t>
        </is>
      </c>
      <c r="E29" t="inlineStr">
        <is>
          <t>국산</t>
        </is>
      </c>
      <c r="F29" t="inlineStr">
        <is>
          <t>2kg/봉</t>
        </is>
      </c>
      <c r="G29" t="inlineStr">
        <is>
          <t>봉</t>
        </is>
      </c>
      <c r="H29" t="n">
        <v>8500</v>
      </c>
      <c r="I29" t="n">
        <v>0</v>
      </c>
      <c r="J29" t="inlineStr">
        <is>
          <t>2kg 단위로 발주가능
미역줄기(국산)75.3%,다시마(국산)14%,양조식초,설탕,
아스파탐,정제소금,참깨,사과산, 등</t>
        </is>
      </c>
    </row>
    <row r="30">
      <c r="A30" t="inlineStr"/>
      <c r="B30" t="inlineStr"/>
      <c r="C30" t="inlineStr"/>
      <c r="D30" t="inlineStr">
        <is>
          <t>물파래</t>
        </is>
      </c>
      <c r="E30" t="inlineStr">
        <is>
          <t>국산</t>
        </is>
      </c>
      <c r="F30" t="inlineStr"/>
      <c r="G30" t="inlineStr">
        <is>
          <t>kg</t>
        </is>
      </c>
      <c r="H30" t="n">
        <v>0</v>
      </c>
      <c r="I30" t="inlineStr">
        <is>
          <t xml:space="preserve"> 품절 </t>
        </is>
      </c>
      <c r="J30" t="inlineStr">
        <is>
          <t>빛깔좋고 싱싱한것,동절기 상품</t>
        </is>
      </c>
    </row>
    <row r="31">
      <c r="A31" t="inlineStr"/>
      <c r="B31" t="inlineStr"/>
      <c r="C31" t="inlineStr"/>
      <c r="D31" t="inlineStr">
        <is>
          <t>물미역</t>
        </is>
      </c>
      <c r="E31" t="inlineStr">
        <is>
          <t>국산</t>
        </is>
      </c>
      <c r="F31" t="inlineStr"/>
      <c r="G31" t="inlineStr">
        <is>
          <t>kg</t>
        </is>
      </c>
      <c r="H31" t="n">
        <v>0</v>
      </c>
      <c r="I31" t="inlineStr">
        <is>
          <t xml:space="preserve"> 품절 </t>
        </is>
      </c>
      <c r="J31" t="inlineStr">
        <is>
          <t>빛깔좋고 싱싱한것,동절기 상품</t>
        </is>
      </c>
    </row>
    <row r="32">
      <c r="A32" t="inlineStr"/>
      <c r="B32" t="inlineStr"/>
      <c r="C32" t="inlineStr"/>
      <c r="D32" t="inlineStr">
        <is>
          <t>모자반(몰)</t>
        </is>
      </c>
      <c r="E32" t="inlineStr">
        <is>
          <t>국산</t>
        </is>
      </c>
      <c r="F32" t="inlineStr"/>
      <c r="G32" t="inlineStr">
        <is>
          <t>kg</t>
        </is>
      </c>
      <c r="H32" t="n">
        <v>0</v>
      </c>
      <c r="I32" t="inlineStr">
        <is>
          <t xml:space="preserve"> 품절 </t>
        </is>
      </c>
      <c r="J32" t="inlineStr">
        <is>
          <t>빛깔좋고 싱싱한것,동절기 상품</t>
        </is>
      </c>
    </row>
    <row r="33">
      <c r="A33" t="inlineStr"/>
      <c r="B33" t="inlineStr"/>
      <c r="C33" t="inlineStr"/>
      <c r="D33" t="inlineStr">
        <is>
          <t>매생이</t>
        </is>
      </c>
      <c r="E33" t="inlineStr">
        <is>
          <t>국산</t>
        </is>
      </c>
      <c r="F33" t="inlineStr"/>
      <c r="G33" t="inlineStr">
        <is>
          <t>kg</t>
        </is>
      </c>
      <c r="H33" t="n">
        <v>18900</v>
      </c>
      <c r="I33" t="n">
        <v>22300</v>
      </c>
      <c r="J33" t="inlineStr">
        <is>
          <t>동절기 생물, 하절기 해동제품</t>
        </is>
      </c>
    </row>
    <row r="34">
      <c r="A34" t="inlineStr"/>
      <c r="B34" t="inlineStr"/>
      <c r="C34" t="inlineStr"/>
      <c r="D34" t="inlineStr">
        <is>
          <t>톳</t>
        </is>
      </c>
      <c r="E34" t="inlineStr">
        <is>
          <t>국산</t>
        </is>
      </c>
      <c r="F34" t="inlineStr"/>
      <c r="G34" t="inlineStr">
        <is>
          <t>kg</t>
        </is>
      </c>
      <c r="H34" t="n">
        <v>0</v>
      </c>
      <c r="I34" t="inlineStr">
        <is>
          <t xml:space="preserve"> 품절 </t>
        </is>
      </c>
      <c r="J34" t="inlineStr">
        <is>
          <t>빛깔좋고 싱싱한것,동절기 상품</t>
        </is>
      </c>
    </row>
    <row r="35">
      <c r="A35" t="inlineStr">
        <is>
          <t>젓갈류</t>
        </is>
      </c>
      <c r="B35" t="inlineStr">
        <is>
          <t>6개월</t>
        </is>
      </c>
      <c r="C35" t="inlineStr">
        <is>
          <t>감마
핵종
분석기</t>
        </is>
      </c>
      <c r="D35" t="inlineStr">
        <is>
          <t>새우젓(육젓)</t>
        </is>
      </c>
      <c r="E35" t="inlineStr">
        <is>
          <t>국산</t>
        </is>
      </c>
      <c r="F35" t="inlineStr">
        <is>
          <t>1kg/통</t>
        </is>
      </c>
      <c r="G35" t="inlineStr">
        <is>
          <t>통</t>
        </is>
      </c>
      <c r="H35" t="n">
        <v>0</v>
      </c>
      <c r="I35" t="n">
        <v>59800</v>
      </c>
      <c r="J35" t="inlineStr">
        <is>
          <t>새우젓(육젓)75%, 식염25%, 통 단위 발주만 가능</t>
        </is>
      </c>
    </row>
    <row r="36">
      <c r="A36" t="inlineStr"/>
      <c r="B36" t="inlineStr"/>
      <c r="C36" t="inlineStr"/>
      <c r="D36" t="inlineStr">
        <is>
          <t>새우젓(육젓)</t>
        </is>
      </c>
      <c r="E36" t="inlineStr">
        <is>
          <t>국산</t>
        </is>
      </c>
      <c r="F36" t="inlineStr">
        <is>
          <t>500g/통</t>
        </is>
      </c>
      <c r="G36" t="inlineStr">
        <is>
          <t>통</t>
        </is>
      </c>
      <c r="H36" t="n">
        <v>0</v>
      </c>
      <c r="I36" t="n">
        <v>30800</v>
      </c>
      <c r="J36" t="inlineStr">
        <is>
          <t>새우젓(육젓)75%, 식염25%, 통 단위 발주만 가능</t>
        </is>
      </c>
    </row>
    <row r="37">
      <c r="A37" t="inlineStr"/>
      <c r="B37" t="inlineStr"/>
      <c r="C37" t="inlineStr"/>
      <c r="D37" t="inlineStr">
        <is>
          <t>새우젓(추젓)</t>
        </is>
      </c>
      <c r="E37" t="inlineStr">
        <is>
          <t>국산</t>
        </is>
      </c>
      <c r="F37" t="inlineStr">
        <is>
          <t>1kg/통</t>
        </is>
      </c>
      <c r="G37" t="inlineStr">
        <is>
          <t>통</t>
        </is>
      </c>
      <c r="H37" t="n">
        <v>0</v>
      </c>
      <c r="I37" t="n">
        <v>18400</v>
      </c>
      <c r="J37" t="inlineStr">
        <is>
          <t>새우젓(추젓)75%, 식염25%, 통 단위 발주만 가능</t>
        </is>
      </c>
    </row>
    <row r="38">
      <c r="A38" t="inlineStr"/>
      <c r="B38" t="inlineStr"/>
      <c r="C38" t="inlineStr"/>
      <c r="D38" t="inlineStr">
        <is>
          <t>새우젓(추젓)</t>
        </is>
      </c>
      <c r="E38" t="inlineStr">
        <is>
          <t>국산</t>
        </is>
      </c>
      <c r="F38" t="inlineStr">
        <is>
          <t>500g/통</t>
        </is>
      </c>
      <c r="G38" t="inlineStr">
        <is>
          <t>통</t>
        </is>
      </c>
      <c r="H38" t="n">
        <v>0</v>
      </c>
      <c r="I38" t="n">
        <v>9900</v>
      </c>
      <c r="J38" t="inlineStr">
        <is>
          <t>새우젓(추젓)75%, 식염25%, 통 단위 발주만 가능</t>
        </is>
      </c>
    </row>
    <row r="39">
      <c r="A39" t="inlineStr"/>
      <c r="B39" t="inlineStr"/>
      <c r="C39" t="inlineStr"/>
      <c r="D39" t="inlineStr">
        <is>
          <t>오징어젓갈</t>
        </is>
      </c>
      <c r="E39" t="inlineStr">
        <is>
          <t>국산</t>
        </is>
      </c>
      <c r="F39" t="inlineStr">
        <is>
          <t>1kg/통</t>
        </is>
      </c>
      <c r="G39" t="inlineStr">
        <is>
          <t>통</t>
        </is>
      </c>
      <c r="H39" t="n">
        <v>0</v>
      </c>
      <c r="I39" t="n">
        <v>33100</v>
      </c>
      <c r="J39" t="inlineStr">
        <is>
          <t>오징어(국산,) 물엿, 고추가루 외, 통 단위 발주만 가능</t>
        </is>
      </c>
    </row>
    <row r="40">
      <c r="A40" t="inlineStr"/>
      <c r="B40" t="inlineStr"/>
      <c r="C40" t="inlineStr"/>
      <c r="D40" t="inlineStr">
        <is>
          <t>명란젓갈</t>
        </is>
      </c>
      <c r="E40" t="inlineStr">
        <is>
          <t>수입</t>
        </is>
      </c>
      <c r="F40" t="inlineStr">
        <is>
          <t>1kg/통</t>
        </is>
      </c>
      <c r="G40" t="inlineStr">
        <is>
          <t>kg</t>
        </is>
      </c>
      <c r="H40" t="n">
        <v>0</v>
      </c>
      <c r="I40" t="n">
        <v>39800</v>
      </c>
      <c r="J40" t="inlineStr">
        <is>
          <t>명란, 정제염, 고추가루 외, 통 단위 발주만 가능</t>
        </is>
      </c>
    </row>
    <row r="41">
      <c r="A41" t="inlineStr"/>
      <c r="B41" t="inlineStr"/>
      <c r="C41" t="inlineStr"/>
      <c r="D41" t="inlineStr">
        <is>
          <t xml:space="preserve">멸치액젓 </t>
        </is>
      </c>
      <c r="E41" t="inlineStr">
        <is>
          <t>국산</t>
        </is>
      </c>
      <c r="F41" t="inlineStr">
        <is>
          <t>1.05kg/통</t>
        </is>
      </c>
      <c r="G41" t="inlineStr">
        <is>
          <t>EA</t>
        </is>
      </c>
      <c r="H41" t="n">
        <v>0</v>
      </c>
      <c r="I41" t="n">
        <v>12200</v>
      </c>
      <c r="J41" t="inlineStr">
        <is>
          <t>멸치77%, 식염23%,상온보관</t>
        </is>
      </c>
    </row>
    <row r="42">
      <c r="A42" t="inlineStr"/>
      <c r="B42" t="inlineStr"/>
      <c r="C42" t="inlineStr"/>
      <c r="D42" t="inlineStr">
        <is>
          <t xml:space="preserve">멸치액젓 </t>
        </is>
      </c>
      <c r="E42" t="inlineStr">
        <is>
          <t>국산</t>
        </is>
      </c>
      <c r="F42" t="inlineStr">
        <is>
          <t>2.2kg/통</t>
        </is>
      </c>
      <c r="G42" t="inlineStr">
        <is>
          <t>EA</t>
        </is>
      </c>
      <c r="H42" t="n">
        <v>0</v>
      </c>
      <c r="I42" t="n">
        <v>19900</v>
      </c>
      <c r="J42" t="inlineStr">
        <is>
          <t>멸치77%, 식염23%,상온보관</t>
        </is>
      </c>
    </row>
    <row r="43">
      <c r="A43" t="inlineStr"/>
      <c r="B43" t="inlineStr"/>
      <c r="C43" t="inlineStr"/>
      <c r="D43" t="inlineStr">
        <is>
          <t>멸치액젓</t>
        </is>
      </c>
      <c r="E43" t="inlineStr">
        <is>
          <t>국산</t>
        </is>
      </c>
      <c r="F43" t="inlineStr">
        <is>
          <t>5kg/통</t>
        </is>
      </c>
      <c r="G43" t="inlineStr">
        <is>
          <t>EA</t>
        </is>
      </c>
      <c r="H43" t="n">
        <v>0</v>
      </c>
      <c r="I43" t="n">
        <v>40100</v>
      </c>
      <c r="J43" t="inlineStr">
        <is>
          <t>멸치77%, 식염23%,상온보관</t>
        </is>
      </c>
    </row>
    <row r="44">
      <c r="A44" t="inlineStr"/>
      <c r="B44" t="inlineStr"/>
      <c r="C44" t="inlineStr"/>
      <c r="D44" t="inlineStr">
        <is>
          <t>★어간장</t>
        </is>
      </c>
      <c r="E44" t="inlineStr">
        <is>
          <t>국산</t>
        </is>
      </c>
      <c r="F44" t="inlineStr">
        <is>
          <t>1.8L</t>
        </is>
      </c>
      <c r="G44" t="inlineStr">
        <is>
          <t>EA</t>
        </is>
      </c>
      <c r="H44" t="n">
        <v>0</v>
      </c>
      <c r="I44" t="n">
        <v>26600</v>
      </c>
      <c r="J44" t="inlineStr">
        <is>
          <t>생멸치(국산) 50%, 천일염 15%, 정제수 35%</t>
        </is>
      </c>
    </row>
    <row r="45">
      <c r="A45" t="inlineStr"/>
      <c r="B45" t="inlineStr"/>
      <c r="C45" t="inlineStr"/>
      <c r="D45" t="inlineStr">
        <is>
          <t>★어간장</t>
        </is>
      </c>
      <c r="E45" t="inlineStr">
        <is>
          <t>국산</t>
        </is>
      </c>
      <c r="F45" t="inlineStr">
        <is>
          <t>4.5L</t>
        </is>
      </c>
      <c r="G45" t="inlineStr">
        <is>
          <t>EA</t>
        </is>
      </c>
      <c r="H45" t="n">
        <v>0</v>
      </c>
      <c r="I45" t="n">
        <v>59800</v>
      </c>
      <c r="J45" t="inlineStr">
        <is>
          <t>생멸치(국산) 50%, 천일염 15%, 정제수 35%</t>
        </is>
      </c>
    </row>
    <row r="46">
      <c r="A46" t="inlineStr">
        <is>
          <t>기타</t>
        </is>
      </c>
      <c r="B46" t="inlineStr"/>
      <c r="C46" t="inlineStr"/>
      <c r="D46" t="inlineStr">
        <is>
          <t>해파리(무염)</t>
        </is>
      </c>
      <c r="E46" t="inlineStr">
        <is>
          <t>수입</t>
        </is>
      </c>
      <c r="F46" t="inlineStr"/>
      <c r="G46" t="inlineStr">
        <is>
          <t>kg</t>
        </is>
      </c>
      <c r="H46" t="inlineStr">
        <is>
          <t xml:space="preserve"> 품절 </t>
        </is>
      </c>
      <c r="I46" t="inlineStr"/>
      <c r="J46" t="inlineStr">
        <is>
          <t>무염,실중량은 특성상 ±5%오차있음</t>
        </is>
      </c>
    </row>
    <row r="47">
      <c r="A47" t="inlineStr">
        <is>
          <t xml:space="preserve">* 원료수급사정에 의해 원산지 및 단가가 변동될 수 있습니다. </t>
        </is>
      </c>
      <c r="B47" t="inlineStr"/>
      <c r="C47" t="inlineStr"/>
      <c r="D47" t="inlineStr"/>
      <c r="E47" t="inlineStr"/>
      <c r="F47" t="inlineStr"/>
      <c r="G47" t="inlineStr"/>
      <c r="H47" t="inlineStr"/>
      <c r="I47" t="inlineStr"/>
      <c r="J47" t="inlineStr"/>
    </row>
    <row r="48">
      <c r="A48" t="inlineStr">
        <is>
          <t>* 모든제품 3일전 발주, 특히 냉장제품은 5일전에 발주 해주세요.</t>
        </is>
      </c>
      <c r="B48" t="inlineStr"/>
      <c r="C48" t="inlineStr"/>
      <c r="D48" t="inlineStr"/>
      <c r="E48" t="inlineStr"/>
      <c r="F48" t="inlineStr"/>
      <c r="G48" t="inlineStr"/>
      <c r="H48" t="inlineStr"/>
      <c r="I48" t="inlineStr"/>
      <c r="J48" t="inlineStr"/>
    </row>
    <row r="49">
      <c r="A49" t="inlineStr">
        <is>
          <t>* ★ 표시는 과세 품목임</t>
        </is>
      </c>
      <c r="B49" t="inlineStr"/>
      <c r="C49" t="inlineStr"/>
      <c r="D49" t="inlineStr"/>
      <c r="E49" t="inlineStr"/>
      <c r="F49" t="inlineStr"/>
      <c r="G49" t="inlineStr"/>
      <c r="H49" t="inlineStr"/>
      <c r="I49" t="inlineStr"/>
      <c r="J49" t="inlineStr"/>
    </row>
  </sheetData>
  <hyperlinks>
    <hyperlink ref="A2" r:id="rId1"/>
  </hyperlinks>
  <pageMargins left="0.75" right="0.75" top="1" bottom="1" header="0.5" footer="0.5"/>
</worksheet>
</file>

<file path=xl/worksheets/sheet41.xml><?xml version="1.0" encoding="utf-8"?>
<worksheet xmlns:r="http://schemas.openxmlformats.org/officeDocument/2006/relationships" xmlns="http://schemas.openxmlformats.org/spreadsheetml/2006/main">
  <sheetPr>
    <outlinePr summaryBelow="1" summaryRight="1"/>
    <pageSetUpPr/>
  </sheetPr>
  <dimension ref="A1:L82"/>
  <sheetViews>
    <sheetView workbookViewId="0">
      <selection activeCell="A1" sqref="A1"/>
    </sheetView>
  </sheetViews>
  <sheetFormatPr baseColWidth="8" defaultRowHeight="15"/>
  <sheetData>
    <row r="1">
      <c r="A1" t="inlineStr">
        <is>
          <t>5838_청연_★거제수협+2024년+06월+학교단가표.xlsx</t>
        </is>
      </c>
    </row>
    <row r="2">
      <c r="A2" t="inlineStr">
        <is>
          <t>https://school062.com/bbs/board.php?bo_table=product_02&amp;wr_id=5838</t>
        </is>
      </c>
    </row>
    <row r="3">
      <c r="A3" s="1" t="inlineStr">
        <is>
          <t>[ 건어류 ]</t>
        </is>
      </c>
      <c r="B3" s="1" t="inlineStr"/>
      <c r="C3" s="1" t="inlineStr"/>
      <c r="D3" s="1" t="inlineStr"/>
      <c r="E3" s="1" t="inlineStr"/>
      <c r="F3" s="1" t="inlineStr"/>
      <c r="G3" s="1" t="inlineStr"/>
      <c r="H3" s="1" t="inlineStr"/>
      <c r="I3" s="1" t="inlineStr"/>
      <c r="J3" s="1" t="inlineStr"/>
      <c r="K3" s="1" t="inlineStr"/>
      <c r="L3" s="1" t="inlineStr"/>
    </row>
    <row r="4">
      <c r="A4">
        <f>선어류!A2</f>
        <v/>
      </c>
      <c r="B4" t="inlineStr"/>
      <c r="C4" t="inlineStr"/>
      <c r="D4" t="inlineStr"/>
      <c r="E4" t="inlineStr"/>
      <c r="F4" t="inlineStr"/>
      <c r="G4" t="inlineStr"/>
      <c r="H4" t="inlineStr"/>
      <c r="I4" t="inlineStr"/>
      <c r="J4" t="inlineStr"/>
      <c r="K4" t="inlineStr"/>
      <c r="L4" t="inlineStr"/>
    </row>
    <row r="5">
      <c r="A5" t="inlineStr"/>
      <c r="B5" t="inlineStr"/>
      <c r="C5" t="inlineStr"/>
      <c r="D5" t="inlineStr"/>
      <c r="E5" t="inlineStr"/>
      <c r="F5" t="inlineStr"/>
      <c r="G5" t="inlineStr"/>
      <c r="H5" t="inlineStr"/>
      <c r="I5" t="inlineStr"/>
      <c r="J5" t="inlineStr"/>
      <c r="K5">
        <f>선어류!L3</f>
        <v/>
      </c>
      <c r="L5" t="inlineStr"/>
    </row>
    <row r="6">
      <c r="A6" t="inlineStr">
        <is>
          <t>어종</t>
        </is>
      </c>
      <c r="B6" t="inlineStr">
        <is>
          <t>QC
상품</t>
        </is>
      </c>
      <c r="C6" t="inlineStr">
        <is>
          <t>방사능검사</t>
        </is>
      </c>
      <c r="D6" t="inlineStr"/>
      <c r="E6" t="inlineStr">
        <is>
          <t>제품명</t>
        </is>
      </c>
      <c r="F6" t="inlineStr">
        <is>
          <t>원산지</t>
        </is>
      </c>
      <c r="G6" t="inlineStr">
        <is>
          <t>규격</t>
        </is>
      </c>
      <c r="H6" t="inlineStr">
        <is>
          <t>단위</t>
        </is>
      </c>
      <c r="I6">
        <f>선어류!J4</f>
        <v/>
      </c>
      <c r="J6" t="inlineStr">
        <is>
          <t>비고</t>
        </is>
      </c>
      <c r="K6" t="inlineStr">
        <is>
          <t>작업사양</t>
        </is>
      </c>
      <c r="L6" t="inlineStr"/>
    </row>
    <row r="7">
      <c r="A7" t="inlineStr"/>
      <c r="B7" t="inlineStr"/>
      <c r="C7" t="inlineStr">
        <is>
          <t>주기</t>
        </is>
      </c>
      <c r="D7" t="inlineStr">
        <is>
          <t>장비</t>
        </is>
      </c>
      <c r="E7" t="inlineStr"/>
      <c r="F7" t="inlineStr"/>
      <c r="G7" t="inlineStr"/>
      <c r="H7" t="inlineStr"/>
      <c r="I7" t="inlineStr">
        <is>
          <t>냉동</t>
        </is>
      </c>
      <c r="J7" t="inlineStr"/>
      <c r="K7" t="inlineStr"/>
      <c r="L7" t="inlineStr"/>
    </row>
    <row r="8">
      <c r="A8" t="inlineStr">
        <is>
          <t>멸
치
류</t>
        </is>
      </c>
      <c r="B8" t="inlineStr">
        <is>
          <t>QC</t>
        </is>
      </c>
      <c r="C8" t="inlineStr"/>
      <c r="D8" t="inlineStr"/>
      <c r="E8" t="inlineStr">
        <is>
          <t>다시멸치(상)(QC)</t>
        </is>
      </c>
      <c r="F8" t="inlineStr">
        <is>
          <t>국산</t>
        </is>
      </c>
      <c r="G8" t="inlineStr">
        <is>
          <t>500g/봉</t>
        </is>
      </c>
      <c r="H8" t="inlineStr">
        <is>
          <t>kg</t>
        </is>
      </c>
      <c r="I8" t="n">
        <v>31700</v>
      </c>
      <c r="J8" t="inlineStr"/>
      <c r="K8" t="inlineStr">
        <is>
          <t>대멸치(주바)-선별작업한 다시멸치,소량단위없음</t>
        </is>
      </c>
      <c r="L8" t="n">
        <v>1.55</v>
      </c>
    </row>
    <row r="9">
      <c r="A9" t="inlineStr"/>
      <c r="B9" t="inlineStr">
        <is>
          <t>QC</t>
        </is>
      </c>
      <c r="C9" t="inlineStr"/>
      <c r="D9" t="inlineStr"/>
      <c r="E9" t="inlineStr">
        <is>
          <t>다시멸치(상) (QC)</t>
        </is>
      </c>
      <c r="F9" t="inlineStr">
        <is>
          <t>국산</t>
        </is>
      </c>
      <c r="G9" t="inlineStr">
        <is>
          <t>1kg/봉</t>
        </is>
      </c>
      <c r="H9" t="inlineStr">
        <is>
          <t>kg</t>
        </is>
      </c>
      <c r="I9" t="n">
        <v>30300</v>
      </c>
      <c r="J9" t="inlineStr"/>
      <c r="K9" t="inlineStr">
        <is>
          <t>대멸치(주바)-선별작업한 다시멸치,소량단위없음</t>
        </is>
      </c>
      <c r="L9" t="inlineStr"/>
    </row>
    <row r="10">
      <c r="A10" t="inlineStr"/>
      <c r="B10" t="inlineStr">
        <is>
          <t>QC</t>
        </is>
      </c>
      <c r="C10" t="inlineStr"/>
      <c r="D10" t="inlineStr"/>
      <c r="E10" t="inlineStr">
        <is>
          <t>다시멸치(상+위생망)(QC)</t>
        </is>
      </c>
      <c r="F10" t="inlineStr">
        <is>
          <t>국산</t>
        </is>
      </c>
      <c r="G10" t="inlineStr">
        <is>
          <t>500g/봉,위생망</t>
        </is>
      </c>
      <c r="H10" t="inlineStr">
        <is>
          <t>kg</t>
        </is>
      </c>
      <c r="I10" t="n">
        <v>32300</v>
      </c>
      <c r="J10" t="inlineStr"/>
      <c r="K10" t="inlineStr">
        <is>
          <t>대멸치(주바)-선별작업한 다시멸치,소량단위없음
위생망 미포함</t>
        </is>
      </c>
      <c r="L10" t="inlineStr"/>
    </row>
    <row r="11">
      <c r="A11" t="inlineStr"/>
      <c r="B11" t="inlineStr">
        <is>
          <t>QC</t>
        </is>
      </c>
      <c r="C11" t="inlineStr"/>
      <c r="D11" t="inlineStr"/>
      <c r="E11" t="inlineStr">
        <is>
          <t>다시멸치(상+위생망)(QC)</t>
        </is>
      </c>
      <c r="F11" t="inlineStr">
        <is>
          <t>국산</t>
        </is>
      </c>
      <c r="G11" t="inlineStr">
        <is>
          <t>1kg/봉,위생망</t>
        </is>
      </c>
      <c r="H11" t="inlineStr">
        <is>
          <t>kg</t>
        </is>
      </c>
      <c r="I11" t="n">
        <v>31300</v>
      </c>
      <c r="J11" t="inlineStr"/>
      <c r="K11" t="inlineStr">
        <is>
          <t>대멸치(주바)-선별작업한 다시멸치,소량단위없음
위생망 미포함</t>
        </is>
      </c>
      <c r="L11" t="inlineStr"/>
    </row>
    <row r="12">
      <c r="A12" t="inlineStr"/>
      <c r="B12" t="inlineStr">
        <is>
          <t>QC</t>
        </is>
      </c>
      <c r="C12" t="inlineStr"/>
      <c r="D12" t="inlineStr"/>
      <c r="E12" t="inlineStr">
        <is>
          <t>띠포리(QC)</t>
        </is>
      </c>
      <c r="F12" t="inlineStr">
        <is>
          <t>국산</t>
        </is>
      </c>
      <c r="G12" t="inlineStr">
        <is>
          <t>500g/봉</t>
        </is>
      </c>
      <c r="H12" t="inlineStr">
        <is>
          <t>kg</t>
        </is>
      </c>
      <c r="I12" t="n">
        <v>30800</v>
      </c>
      <c r="J12" t="inlineStr"/>
      <c r="K12" t="inlineStr">
        <is>
          <t>6~8cm, 선별작업</t>
        </is>
      </c>
      <c r="L12" t="inlineStr"/>
    </row>
    <row r="13">
      <c r="A13" t="inlineStr"/>
      <c r="B13" t="inlineStr">
        <is>
          <t>QC</t>
        </is>
      </c>
      <c r="C13" t="inlineStr"/>
      <c r="D13" t="inlineStr"/>
      <c r="E13" t="inlineStr">
        <is>
          <t>띠포리(QC)</t>
        </is>
      </c>
      <c r="F13" t="inlineStr">
        <is>
          <t>국산</t>
        </is>
      </c>
      <c r="G13" t="inlineStr">
        <is>
          <t>1kg/봉</t>
        </is>
      </c>
      <c r="H13" t="inlineStr">
        <is>
          <t>kg</t>
        </is>
      </c>
      <c r="I13" t="n">
        <v>29900</v>
      </c>
      <c r="J13" t="inlineStr"/>
      <c r="K13" t="inlineStr">
        <is>
          <t>6~8cm, 선별작업</t>
        </is>
      </c>
      <c r="L13" t="inlineStr"/>
    </row>
    <row r="14">
      <c r="A14" t="inlineStr"/>
      <c r="B14" t="inlineStr">
        <is>
          <t>QC</t>
        </is>
      </c>
      <c r="C14" t="inlineStr"/>
      <c r="D14" t="inlineStr"/>
      <c r="E14" t="inlineStr">
        <is>
          <t>가이리_자멸(QC)</t>
        </is>
      </c>
      <c r="F14" t="inlineStr">
        <is>
          <t>국산</t>
        </is>
      </c>
      <c r="G14" t="inlineStr">
        <is>
          <t>500g/봉</t>
        </is>
      </c>
      <c r="H14" t="inlineStr">
        <is>
          <t>kg</t>
        </is>
      </c>
      <c r="I14" t="n">
        <v>40100</v>
      </c>
      <c r="J14" t="inlineStr"/>
      <c r="K14" t="inlineStr">
        <is>
          <t>2~3cm, 선별작업, 볶음용 소멸치</t>
        </is>
      </c>
      <c r="L14" t="inlineStr"/>
    </row>
    <row r="15">
      <c r="A15" t="inlineStr"/>
      <c r="B15" t="inlineStr">
        <is>
          <t>QC</t>
        </is>
      </c>
      <c r="C15" t="inlineStr"/>
      <c r="D15" t="inlineStr"/>
      <c r="E15" t="inlineStr">
        <is>
          <t>가이리_자멸(QC)</t>
        </is>
      </c>
      <c r="F15" t="inlineStr">
        <is>
          <t>국산</t>
        </is>
      </c>
      <c r="G15" t="inlineStr">
        <is>
          <t>1kg/봉</t>
        </is>
      </c>
      <c r="H15" t="inlineStr">
        <is>
          <t>kg</t>
        </is>
      </c>
      <c r="I15" t="n">
        <v>40100</v>
      </c>
      <c r="J15" t="inlineStr"/>
      <c r="K15" t="inlineStr">
        <is>
          <t>2~3cm, 선별작업, 볶음용 소멸치</t>
        </is>
      </c>
      <c r="L15" t="inlineStr"/>
    </row>
    <row r="16">
      <c r="A16" t="inlineStr"/>
      <c r="B16" t="inlineStr">
        <is>
          <t>QC</t>
        </is>
      </c>
      <c r="C16" t="inlineStr"/>
      <c r="D16" t="inlineStr"/>
      <c r="E16" t="inlineStr">
        <is>
          <t>지리멸치(특)(QC)</t>
        </is>
      </c>
      <c r="F16" t="inlineStr">
        <is>
          <t>국산</t>
        </is>
      </c>
      <c r="G16" t="inlineStr">
        <is>
          <t>500kg/봉</t>
        </is>
      </c>
      <c r="H16" t="inlineStr">
        <is>
          <t>kg</t>
        </is>
      </c>
      <c r="I16" t="n">
        <v>40100</v>
      </c>
      <c r="J16" t="inlineStr"/>
      <c r="K16" t="inlineStr">
        <is>
          <t>1~2cm, 선별작업, 볶음용 세멸치</t>
        </is>
      </c>
      <c r="L16" t="inlineStr"/>
    </row>
    <row r="17">
      <c r="A17" t="inlineStr"/>
      <c r="B17" t="inlineStr">
        <is>
          <t>QC</t>
        </is>
      </c>
      <c r="C17" t="inlineStr"/>
      <c r="D17" t="inlineStr"/>
      <c r="E17" t="inlineStr">
        <is>
          <t>지리멸치(특)(QC)</t>
        </is>
      </c>
      <c r="F17" t="inlineStr">
        <is>
          <t>국산</t>
        </is>
      </c>
      <c r="G17" t="inlineStr">
        <is>
          <t>1kg/봉</t>
        </is>
      </c>
      <c r="H17" t="inlineStr">
        <is>
          <t>kg</t>
        </is>
      </c>
      <c r="I17" t="n">
        <v>40100</v>
      </c>
      <c r="J17" t="inlineStr"/>
      <c r="K17" t="inlineStr">
        <is>
          <t>1~2cm, 선별작업, 볶음용 세멸치</t>
        </is>
      </c>
      <c r="L17" t="inlineStr"/>
    </row>
    <row r="18">
      <c r="A18" t="inlineStr"/>
      <c r="B18" t="inlineStr">
        <is>
          <t>QC</t>
        </is>
      </c>
      <c r="C18" t="inlineStr"/>
      <c r="D18" t="inlineStr"/>
      <c r="E18" t="inlineStr">
        <is>
          <t>깐멸치(QC)</t>
        </is>
      </c>
      <c r="F18" t="inlineStr">
        <is>
          <t>국산</t>
        </is>
      </c>
      <c r="G18" t="inlineStr">
        <is>
          <t>1kg/봉</t>
        </is>
      </c>
      <c r="H18" t="inlineStr">
        <is>
          <t>kg</t>
        </is>
      </c>
      <c r="I18" t="n">
        <v>40100</v>
      </c>
      <c r="J18" t="inlineStr"/>
      <c r="K18" t="inlineStr">
        <is>
          <t>다시멸치를 머리 및 내장제거한 멸치, 볶음용/조림용
/육수용</t>
        </is>
      </c>
      <c r="L18" t="inlineStr"/>
    </row>
    <row r="19">
      <c r="A19" t="inlineStr">
        <is>
          <t>버
섯</t>
        </is>
      </c>
      <c r="B19" t="inlineStr"/>
      <c r="C19" t="inlineStr"/>
      <c r="D19" t="inlineStr"/>
      <c r="E19" t="inlineStr">
        <is>
          <t>건표고버섯</t>
        </is>
      </c>
      <c r="F19" t="inlineStr">
        <is>
          <t>중국산</t>
        </is>
      </c>
      <c r="G19" t="inlineStr">
        <is>
          <t>500g/봉</t>
        </is>
      </c>
      <c r="H19" t="inlineStr">
        <is>
          <t>kg</t>
        </is>
      </c>
      <c r="I19" t="n">
        <v>46300</v>
      </c>
      <c r="J19" t="inlineStr"/>
      <c r="K19" t="inlineStr">
        <is>
          <t>갓이 피지 않은 상고</t>
        </is>
      </c>
      <c r="L19" t="inlineStr"/>
    </row>
    <row r="20">
      <c r="A20" t="inlineStr"/>
      <c r="B20" t="inlineStr"/>
      <c r="C20" t="inlineStr"/>
      <c r="D20" t="inlineStr"/>
      <c r="E20" t="inlineStr">
        <is>
          <t>건표고버섯/슬라이스</t>
        </is>
      </c>
      <c r="F20" t="inlineStr">
        <is>
          <t>중국산</t>
        </is>
      </c>
      <c r="G20" t="inlineStr">
        <is>
          <t>500g/봉</t>
        </is>
      </c>
      <c r="H20" t="inlineStr">
        <is>
          <t>kg</t>
        </is>
      </c>
      <c r="I20" t="n">
        <v>40100</v>
      </c>
      <c r="J20" t="inlineStr"/>
      <c r="K20" t="inlineStr">
        <is>
          <t>0.5cm 채작업</t>
        </is>
      </c>
      <c r="L20" t="inlineStr"/>
    </row>
    <row r="21">
      <c r="A21" t="inlineStr">
        <is>
          <t>멸
치
류</t>
        </is>
      </c>
      <c r="B21" t="inlineStr"/>
      <c r="C21" t="inlineStr">
        <is>
          <t>3개월</t>
        </is>
      </c>
      <c r="D21" t="inlineStr">
        <is>
          <t>감마
핵종
분석기</t>
        </is>
      </c>
      <c r="E21" t="inlineStr">
        <is>
          <t>혼합다시(특)</t>
        </is>
      </c>
      <c r="F21" t="inlineStr">
        <is>
          <t>국산,수입 외</t>
        </is>
      </c>
      <c r="G21" t="inlineStr">
        <is>
          <t>1kg/봉,위생망</t>
        </is>
      </c>
      <c r="H21" t="inlineStr">
        <is>
          <t>kg</t>
        </is>
      </c>
      <c r="I21" t="n">
        <v>38100</v>
      </c>
      <c r="J21" t="inlineStr"/>
      <c r="K21" t="inlineStr">
        <is>
          <t>다시멸치600g, 띠포리100g, 분홍수염새우(수입)60g, 건다시마120g, 표고버섯(중국)20g, 보리새우100g</t>
        </is>
      </c>
      <c r="L21" t="inlineStr"/>
    </row>
    <row r="22">
      <c r="A22" t="inlineStr"/>
      <c r="B22" t="inlineStr"/>
      <c r="C22" t="inlineStr"/>
      <c r="D22" t="inlineStr"/>
      <c r="E22" t="inlineStr">
        <is>
          <t>혼합다시(특)</t>
        </is>
      </c>
      <c r="F22" t="inlineStr">
        <is>
          <t>국산</t>
        </is>
      </c>
      <c r="G22" t="inlineStr">
        <is>
          <t>1kg/봉,위생망</t>
        </is>
      </c>
      <c r="H22" t="inlineStr">
        <is>
          <t>kg</t>
        </is>
      </c>
      <c r="I22" t="n">
        <v>41200</v>
      </c>
      <c r="J22" t="inlineStr"/>
      <c r="K22" t="inlineStr">
        <is>
          <t>다시멸치600g, 띠포리100g, 분홍수염새우(국산)60g, 건다시마120g, 표고버섯(국산)20g, 보리새우100g</t>
        </is>
      </c>
      <c r="L22" t="inlineStr"/>
    </row>
    <row r="23">
      <c r="A23" t="inlineStr"/>
      <c r="B23" t="inlineStr"/>
      <c r="C23" t="inlineStr"/>
      <c r="D23" t="inlineStr"/>
      <c r="E23" t="inlineStr">
        <is>
          <t>혼합다시(상)</t>
        </is>
      </c>
      <c r="F23" t="inlineStr">
        <is>
          <t>국산,중국 외</t>
        </is>
      </c>
      <c r="G23" t="inlineStr">
        <is>
          <t>1kg/봉,위생망</t>
        </is>
      </c>
      <c r="H23" t="inlineStr">
        <is>
          <t>kg</t>
        </is>
      </c>
      <c r="I23" t="n">
        <v>36100</v>
      </c>
      <c r="J23" t="inlineStr"/>
      <c r="K23" t="inlineStr">
        <is>
          <t>다시멸치700g, 건다시마200g, 북어머리(러시아)40g, 표고버섯(중국)20g, 보리새우20g, 띠포리20g</t>
        </is>
      </c>
      <c r="L23" t="inlineStr"/>
    </row>
    <row r="24">
      <c r="A24" t="inlineStr"/>
      <c r="B24" t="inlineStr"/>
      <c r="C24" t="inlineStr"/>
      <c r="D24" t="inlineStr"/>
      <c r="E24" t="inlineStr">
        <is>
          <t>다시멸치(특)</t>
        </is>
      </c>
      <c r="F24" t="inlineStr">
        <is>
          <t>국산</t>
        </is>
      </c>
      <c r="G24" t="inlineStr">
        <is>
          <t>500g/봉</t>
        </is>
      </c>
      <c r="H24" t="inlineStr">
        <is>
          <t>kg</t>
        </is>
      </c>
      <c r="I24" t="n">
        <v>32300</v>
      </c>
      <c r="J24" t="inlineStr"/>
      <c r="K24" t="inlineStr">
        <is>
          <t>선별작업</t>
        </is>
      </c>
      <c r="L24" t="inlineStr"/>
    </row>
    <row r="25">
      <c r="A25" t="inlineStr"/>
      <c r="B25" t="inlineStr"/>
      <c r="C25" t="inlineStr"/>
      <c r="D25" t="inlineStr"/>
      <c r="E25" t="inlineStr">
        <is>
          <t>다시멸치(특)</t>
        </is>
      </c>
      <c r="F25" t="inlineStr">
        <is>
          <t>국산</t>
        </is>
      </c>
      <c r="G25" t="inlineStr">
        <is>
          <t>1kg/봉</t>
        </is>
      </c>
      <c r="H25" t="inlineStr">
        <is>
          <t>kg</t>
        </is>
      </c>
      <c r="I25" t="n">
        <v>30800</v>
      </c>
      <c r="J25" t="inlineStr"/>
      <c r="K25" t="inlineStr">
        <is>
          <t>선별작업</t>
        </is>
      </c>
      <c r="L25" t="inlineStr"/>
    </row>
    <row r="26">
      <c r="A26" t="inlineStr"/>
      <c r="B26" t="inlineStr"/>
      <c r="C26" t="inlineStr"/>
      <c r="D26" t="inlineStr"/>
      <c r="E26" t="inlineStr">
        <is>
          <t>다시멸치(특+위생망)</t>
        </is>
      </c>
      <c r="F26" t="inlineStr">
        <is>
          <t>국산</t>
        </is>
      </c>
      <c r="G26" t="inlineStr">
        <is>
          <t>500g/봉,위생망</t>
        </is>
      </c>
      <c r="H26" t="inlineStr">
        <is>
          <t>kg</t>
        </is>
      </c>
      <c r="I26" t="n">
        <v>33300</v>
      </c>
      <c r="J26" t="inlineStr"/>
      <c r="K26" t="inlineStr">
        <is>
          <t>선별작업, 위생망 포함</t>
        </is>
      </c>
      <c r="L26" t="inlineStr"/>
    </row>
    <row r="27">
      <c r="A27" t="inlineStr"/>
      <c r="B27" t="inlineStr"/>
      <c r="C27" t="inlineStr"/>
      <c r="D27" t="inlineStr"/>
      <c r="E27" t="inlineStr">
        <is>
          <t>다시멸치(특+위생망)</t>
        </is>
      </c>
      <c r="F27" t="inlineStr">
        <is>
          <t>국산</t>
        </is>
      </c>
      <c r="G27" t="inlineStr">
        <is>
          <t>1kg/봉,위생망</t>
        </is>
      </c>
      <c r="H27" t="inlineStr">
        <is>
          <t>kg</t>
        </is>
      </c>
      <c r="I27" t="n">
        <v>31700</v>
      </c>
      <c r="J27" t="inlineStr"/>
      <c r="K27" t="inlineStr">
        <is>
          <t>선별작업, 위생망 포함</t>
        </is>
      </c>
      <c r="L27" t="inlineStr"/>
    </row>
    <row r="28">
      <c r="A28" t="inlineStr"/>
      <c r="B28" t="inlineStr"/>
      <c r="C28" t="inlineStr"/>
      <c r="D28" t="inlineStr"/>
      <c r="E28" t="inlineStr">
        <is>
          <t>다시멸치(상)</t>
        </is>
      </c>
      <c r="F28" t="inlineStr">
        <is>
          <t>국산</t>
        </is>
      </c>
      <c r="G28" t="inlineStr">
        <is>
          <t>500g/봉</t>
        </is>
      </c>
      <c r="H28" t="inlineStr">
        <is>
          <t>kg</t>
        </is>
      </c>
      <c r="I28" t="n">
        <v>30200</v>
      </c>
      <c r="J28" t="inlineStr"/>
      <c r="K28" t="inlineStr">
        <is>
          <t>선별작업</t>
        </is>
      </c>
      <c r="L28" t="inlineStr"/>
    </row>
    <row r="29">
      <c r="A29" t="inlineStr"/>
      <c r="B29" t="inlineStr"/>
      <c r="C29" t="inlineStr"/>
      <c r="D29" t="inlineStr"/>
      <c r="E29" t="inlineStr">
        <is>
          <t>다시멸치(상)</t>
        </is>
      </c>
      <c r="F29" t="inlineStr">
        <is>
          <t>국산</t>
        </is>
      </c>
      <c r="G29" t="inlineStr">
        <is>
          <t>1kg/봉</t>
        </is>
      </c>
      <c r="H29" t="inlineStr">
        <is>
          <t>kg</t>
        </is>
      </c>
      <c r="I29" t="n">
        <v>28800</v>
      </c>
      <c r="J29" t="inlineStr"/>
      <c r="K29" t="inlineStr">
        <is>
          <t>선별작업</t>
        </is>
      </c>
      <c r="L29" t="inlineStr"/>
    </row>
    <row r="30">
      <c r="A30" t="inlineStr"/>
      <c r="B30" t="inlineStr"/>
      <c r="C30" t="inlineStr"/>
      <c r="D30" t="inlineStr"/>
      <c r="E30" t="inlineStr">
        <is>
          <t>다시멸치(상+위생망)</t>
        </is>
      </c>
      <c r="F30" t="inlineStr">
        <is>
          <t>국산</t>
        </is>
      </c>
      <c r="G30" t="inlineStr">
        <is>
          <t>500g/봉,위생망</t>
        </is>
      </c>
      <c r="H30" t="inlineStr">
        <is>
          <t>kg</t>
        </is>
      </c>
      <c r="I30" t="n">
        <v>30800</v>
      </c>
      <c r="J30" t="inlineStr"/>
      <c r="K30" t="inlineStr">
        <is>
          <t>선별작업, 위생망 포함</t>
        </is>
      </c>
      <c r="L30" t="inlineStr"/>
    </row>
    <row r="31">
      <c r="A31" t="inlineStr"/>
      <c r="B31" t="inlineStr"/>
      <c r="C31" t="inlineStr"/>
      <c r="D31" t="inlineStr"/>
      <c r="E31" t="inlineStr">
        <is>
          <t>다시멸치(상+위생망)</t>
        </is>
      </c>
      <c r="F31" t="inlineStr">
        <is>
          <t>국산</t>
        </is>
      </c>
      <c r="G31" t="inlineStr">
        <is>
          <t>1kg/봉,위생망</t>
        </is>
      </c>
      <c r="H31" t="inlineStr">
        <is>
          <t>kg</t>
        </is>
      </c>
      <c r="I31" t="n">
        <v>29700</v>
      </c>
      <c r="J31" t="inlineStr"/>
      <c r="K31" t="inlineStr">
        <is>
          <t>선별작업, 위생망 포함</t>
        </is>
      </c>
      <c r="L31" t="inlineStr"/>
    </row>
    <row r="32">
      <c r="A32" t="inlineStr"/>
      <c r="B32" t="inlineStr"/>
      <c r="C32" t="inlineStr"/>
      <c r="D32" t="inlineStr"/>
      <c r="E32" t="inlineStr">
        <is>
          <t>띠포리</t>
        </is>
      </c>
      <c r="F32" t="inlineStr">
        <is>
          <t>국산</t>
        </is>
      </c>
      <c r="G32" t="inlineStr">
        <is>
          <t>500g/봉</t>
        </is>
      </c>
      <c r="H32" t="inlineStr">
        <is>
          <t>kg</t>
        </is>
      </c>
      <c r="I32" t="n">
        <v>29200</v>
      </c>
      <c r="J32" t="inlineStr"/>
      <c r="K32" t="inlineStr">
        <is>
          <t>5~6cm, 선별작업</t>
        </is>
      </c>
      <c r="L32" t="inlineStr"/>
    </row>
    <row r="33">
      <c r="A33" t="inlineStr"/>
      <c r="B33" t="inlineStr"/>
      <c r="C33" t="inlineStr"/>
      <c r="D33" t="inlineStr"/>
      <c r="E33" t="inlineStr">
        <is>
          <t>띠포리</t>
        </is>
      </c>
      <c r="F33" t="inlineStr">
        <is>
          <t>국산</t>
        </is>
      </c>
      <c r="G33" t="inlineStr">
        <is>
          <t>1kg/봉</t>
        </is>
      </c>
      <c r="H33" t="inlineStr">
        <is>
          <t>kg</t>
        </is>
      </c>
      <c r="I33" t="n">
        <v>28300</v>
      </c>
      <c r="J33" t="inlineStr"/>
      <c r="K33" t="inlineStr">
        <is>
          <t>5~6cm, 선별작업</t>
        </is>
      </c>
      <c r="L33" t="inlineStr"/>
    </row>
    <row r="34">
      <c r="A34" t="inlineStr"/>
      <c r="B34" t="inlineStr"/>
      <c r="C34" t="inlineStr"/>
      <c r="D34" t="inlineStr"/>
      <c r="E34" t="inlineStr">
        <is>
          <t>띠포리(위생망)</t>
        </is>
      </c>
      <c r="F34" t="inlineStr">
        <is>
          <t>국산</t>
        </is>
      </c>
      <c r="G34" t="inlineStr">
        <is>
          <t>1kg/봉,위생망</t>
        </is>
      </c>
      <c r="H34" t="inlineStr">
        <is>
          <t>kg</t>
        </is>
      </c>
      <c r="I34" t="n">
        <v>30200</v>
      </c>
      <c r="J34" t="inlineStr"/>
      <c r="K34" t="inlineStr">
        <is>
          <t>5~6cm, 선별작업</t>
        </is>
      </c>
      <c r="L34" t="inlineStr"/>
    </row>
    <row r="35">
      <c r="A35" t="inlineStr"/>
      <c r="B35" t="inlineStr"/>
      <c r="C35" t="inlineStr"/>
      <c r="D35" t="inlineStr"/>
      <c r="E35" t="inlineStr">
        <is>
          <t>가이리</t>
        </is>
      </c>
      <c r="F35" t="inlineStr">
        <is>
          <t>국산</t>
        </is>
      </c>
      <c r="G35" t="inlineStr">
        <is>
          <t>1kg/봉</t>
        </is>
      </c>
      <c r="H35" t="inlineStr">
        <is>
          <t>kg</t>
        </is>
      </c>
      <c r="I35" t="n">
        <v>38500</v>
      </c>
      <c r="J35" t="inlineStr"/>
      <c r="K35" t="inlineStr">
        <is>
          <t>2~3cm, 선별작업, 볶음용 소멸치</t>
        </is>
      </c>
      <c r="L35" t="inlineStr"/>
    </row>
    <row r="36">
      <c r="A36" t="inlineStr"/>
      <c r="B36" t="inlineStr"/>
      <c r="C36" t="inlineStr"/>
      <c r="D36" t="inlineStr"/>
      <c r="E36" t="inlineStr">
        <is>
          <t>지리멸치(특)</t>
        </is>
      </c>
      <c r="F36" t="inlineStr">
        <is>
          <t>국산</t>
        </is>
      </c>
      <c r="G36" t="inlineStr">
        <is>
          <t>1kg/봉</t>
        </is>
      </c>
      <c r="H36" t="inlineStr">
        <is>
          <t>kg</t>
        </is>
      </c>
      <c r="I36" t="n">
        <v>38500</v>
      </c>
      <c r="J36" t="inlineStr"/>
      <c r="K36" t="inlineStr">
        <is>
          <t> </t>
        </is>
      </c>
      <c r="L36" t="inlineStr"/>
    </row>
    <row r="37">
      <c r="A37" t="inlineStr"/>
      <c r="B37" t="inlineStr"/>
      <c r="C37" t="inlineStr"/>
      <c r="D37" t="inlineStr"/>
      <c r="E37" t="inlineStr">
        <is>
          <t>짜지않은프리미엄순멸치</t>
        </is>
      </c>
      <c r="F37" t="inlineStr">
        <is>
          <t>국산</t>
        </is>
      </c>
      <c r="G37" t="inlineStr">
        <is>
          <t>1kg/봉</t>
        </is>
      </c>
      <c r="H37" t="inlineStr">
        <is>
          <t>kg</t>
        </is>
      </c>
      <c r="I37" t="n">
        <v>58700</v>
      </c>
      <c r="J37" t="inlineStr"/>
      <c r="K37" t="inlineStr">
        <is>
          <t>1~2cm, 선별작업, 볶음용 세멸치,저염(염도3%이하)</t>
        </is>
      </c>
      <c r="L37" t="inlineStr"/>
    </row>
    <row r="38">
      <c r="A38" t="inlineStr">
        <is>
          <t>건새우류</t>
        </is>
      </c>
      <c r="B38" t="inlineStr"/>
      <c r="C38" t="inlineStr">
        <is>
          <t>3개월</t>
        </is>
      </c>
      <c r="D38" t="inlineStr">
        <is>
          <t>감마
핵종
분석기</t>
        </is>
      </c>
      <c r="E38" t="inlineStr">
        <is>
          <t>두절건새우</t>
        </is>
      </c>
      <c r="F38" t="inlineStr">
        <is>
          <t>국산</t>
        </is>
      </c>
      <c r="G38" t="inlineStr">
        <is>
          <t>200g/봉</t>
        </is>
      </c>
      <c r="H38" t="inlineStr">
        <is>
          <t>kg</t>
        </is>
      </c>
      <c r="I38" t="n">
        <v>103600</v>
      </c>
      <c r="J38" t="inlineStr"/>
      <c r="K38" t="inlineStr">
        <is>
          <t>건새우 두절, 선별작업</t>
        </is>
      </c>
      <c r="L38" t="inlineStr"/>
    </row>
    <row r="39">
      <c r="A39" t="inlineStr"/>
      <c r="B39" t="inlineStr"/>
      <c r="C39" t="inlineStr"/>
      <c r="D39" t="inlineStr"/>
      <c r="E39" t="inlineStr">
        <is>
          <t>두절건새우</t>
        </is>
      </c>
      <c r="F39" t="inlineStr">
        <is>
          <t>국산</t>
        </is>
      </c>
      <c r="G39" t="inlineStr">
        <is>
          <t>500g/봉</t>
        </is>
      </c>
      <c r="H39" t="inlineStr">
        <is>
          <t>kg</t>
        </is>
      </c>
      <c r="I39" t="n">
        <v>100500</v>
      </c>
      <c r="J39" t="inlineStr"/>
      <c r="K39" t="inlineStr">
        <is>
          <t>건새우 두절, 선별작업</t>
        </is>
      </c>
      <c r="L39" t="inlineStr"/>
    </row>
    <row r="40">
      <c r="A40" t="inlineStr"/>
      <c r="B40" t="inlineStr"/>
      <c r="C40" t="inlineStr"/>
      <c r="D40" t="inlineStr"/>
      <c r="E40" t="inlineStr">
        <is>
          <t>두절건새우</t>
        </is>
      </c>
      <c r="F40" t="inlineStr">
        <is>
          <t>수입</t>
        </is>
      </c>
      <c r="G40" t="inlineStr">
        <is>
          <t>200g/봉</t>
        </is>
      </c>
      <c r="H40" t="inlineStr">
        <is>
          <t>kg</t>
        </is>
      </c>
      <c r="I40" t="n">
        <v>52500</v>
      </c>
      <c r="J40" t="inlineStr"/>
      <c r="K40" t="inlineStr">
        <is>
          <t>건새우 두절, 선별작업</t>
        </is>
      </c>
      <c r="L40" t="inlineStr"/>
    </row>
    <row r="41">
      <c r="A41" t="inlineStr"/>
      <c r="B41" t="inlineStr"/>
      <c r="C41" t="inlineStr"/>
      <c r="D41" t="inlineStr"/>
      <c r="E41" t="inlineStr">
        <is>
          <t>두절건새우</t>
        </is>
      </c>
      <c r="F41" t="inlineStr">
        <is>
          <t>수입</t>
        </is>
      </c>
      <c r="G41" t="inlineStr">
        <is>
          <t>500g/봉</t>
        </is>
      </c>
      <c r="H41" t="inlineStr">
        <is>
          <t>kg</t>
        </is>
      </c>
      <c r="I41" t="n">
        <v>46300</v>
      </c>
      <c r="J41" t="inlineStr"/>
      <c r="K41" t="inlineStr">
        <is>
          <t>건새우 두절, 선별작업</t>
        </is>
      </c>
      <c r="L41" t="inlineStr"/>
    </row>
    <row r="42">
      <c r="A42" t="inlineStr"/>
      <c r="B42" t="inlineStr"/>
      <c r="C42" t="inlineStr"/>
      <c r="D42" t="inlineStr"/>
      <c r="E42" t="inlineStr">
        <is>
          <t>분홍수염새우</t>
        </is>
      </c>
      <c r="F42" t="inlineStr">
        <is>
          <t>국산</t>
        </is>
      </c>
      <c r="G42" t="inlineStr">
        <is>
          <t>200g/봉</t>
        </is>
      </c>
      <c r="H42" t="inlineStr">
        <is>
          <t>kg</t>
        </is>
      </c>
      <c r="I42" t="n">
        <v>92800</v>
      </c>
      <c r="J42" t="inlineStr"/>
      <c r="K42" t="inlineStr">
        <is>
          <t>선별작업, 홍새우, 꽃새우</t>
        </is>
      </c>
      <c r="L42" t="inlineStr"/>
    </row>
    <row r="43">
      <c r="A43" t="inlineStr"/>
      <c r="B43" t="inlineStr"/>
      <c r="C43" t="inlineStr"/>
      <c r="D43" t="inlineStr"/>
      <c r="E43" t="inlineStr">
        <is>
          <t>분홍수염새우</t>
        </is>
      </c>
      <c r="F43" t="inlineStr">
        <is>
          <t>국산</t>
        </is>
      </c>
      <c r="G43" t="inlineStr">
        <is>
          <t>500g/봉</t>
        </is>
      </c>
      <c r="H43" t="inlineStr">
        <is>
          <t>kg</t>
        </is>
      </c>
      <c r="I43" t="n">
        <v>86600</v>
      </c>
      <c r="J43" t="inlineStr"/>
      <c r="K43" t="inlineStr">
        <is>
          <t>선별작업, 홍새우, 꽃새우</t>
        </is>
      </c>
      <c r="L43" t="inlineStr"/>
    </row>
    <row r="44">
      <c r="A44" t="inlineStr"/>
      <c r="B44" t="inlineStr"/>
      <c r="C44" t="inlineStr"/>
      <c r="D44" t="inlineStr"/>
      <c r="E44" t="inlineStr">
        <is>
          <t>분홍수염새우</t>
        </is>
      </c>
      <c r="F44" t="inlineStr">
        <is>
          <t>수입</t>
        </is>
      </c>
      <c r="G44" t="inlineStr">
        <is>
          <t>200g/봉</t>
        </is>
      </c>
      <c r="H44" t="inlineStr">
        <is>
          <t>kg</t>
        </is>
      </c>
      <c r="I44" t="n">
        <v>55600</v>
      </c>
      <c r="J44" t="inlineStr"/>
      <c r="K44" t="inlineStr">
        <is>
          <t>선별작업, 홍새우, 꽃새우</t>
        </is>
      </c>
      <c r="L44" t="inlineStr"/>
    </row>
    <row r="45">
      <c r="A45" t="inlineStr"/>
      <c r="B45" t="inlineStr"/>
      <c r="C45" t="inlineStr"/>
      <c r="D45" t="inlineStr"/>
      <c r="E45" t="inlineStr">
        <is>
          <t>분홍수염새우</t>
        </is>
      </c>
      <c r="F45" t="inlineStr">
        <is>
          <t>수입</t>
        </is>
      </c>
      <c r="G45" t="inlineStr">
        <is>
          <t>500g/봉</t>
        </is>
      </c>
      <c r="H45" t="inlineStr">
        <is>
          <t>kg</t>
        </is>
      </c>
      <c r="I45" t="n">
        <v>47800</v>
      </c>
      <c r="J45" t="inlineStr"/>
      <c r="K45" t="inlineStr">
        <is>
          <t>선별작업, 홍새우, 꽃새우</t>
        </is>
      </c>
      <c r="L45" t="inlineStr"/>
    </row>
    <row r="46">
      <c r="A46" t="inlineStr"/>
      <c r="B46" t="inlineStr"/>
      <c r="C46" t="inlineStr"/>
      <c r="D46" t="inlineStr"/>
      <c r="E46" t="inlineStr">
        <is>
          <t>보리새우(먹새우)</t>
        </is>
      </c>
      <c r="F46" t="inlineStr">
        <is>
          <t>국산</t>
        </is>
      </c>
      <c r="G46" t="inlineStr">
        <is>
          <t>200g/봉</t>
        </is>
      </c>
      <c r="H46" t="inlineStr">
        <is>
          <t>kg</t>
        </is>
      </c>
      <c r="I46" t="n">
        <v>57100</v>
      </c>
      <c r="J46" t="inlineStr"/>
      <c r="K46" t="inlineStr">
        <is>
          <t>선별작업, 흑새우,먹새우</t>
        </is>
      </c>
      <c r="L46" t="inlineStr"/>
    </row>
    <row r="47">
      <c r="A47" t="inlineStr"/>
      <c r="B47" t="inlineStr"/>
      <c r="C47" t="inlineStr"/>
      <c r="D47" t="inlineStr"/>
      <c r="E47" t="inlineStr">
        <is>
          <t>보리새우(먹새우)</t>
        </is>
      </c>
      <c r="F47" t="inlineStr">
        <is>
          <t>국산</t>
        </is>
      </c>
      <c r="G47" t="inlineStr">
        <is>
          <t>500g/봉</t>
        </is>
      </c>
      <c r="H47" t="inlineStr">
        <is>
          <t>kg</t>
        </is>
      </c>
      <c r="I47" t="n">
        <v>50900</v>
      </c>
      <c r="J47" t="inlineStr"/>
      <c r="K47" t="inlineStr">
        <is>
          <t>선별작업, 흑새우,먹새우</t>
        </is>
      </c>
      <c r="L47" t="inlineStr"/>
    </row>
    <row r="48">
      <c r="A48" t="inlineStr"/>
      <c r="B48" t="inlineStr"/>
      <c r="C48" t="inlineStr"/>
      <c r="D48" t="inlineStr"/>
      <c r="E48" t="inlineStr">
        <is>
          <t>보리새우(흰새우)</t>
        </is>
      </c>
      <c r="F48" t="inlineStr">
        <is>
          <t>국산</t>
        </is>
      </c>
      <c r="G48" t="inlineStr">
        <is>
          <t>500g/봉</t>
        </is>
      </c>
      <c r="H48" t="inlineStr">
        <is>
          <t>kg</t>
        </is>
      </c>
      <c r="I48" t="n">
        <v>49400</v>
      </c>
      <c r="J48" t="inlineStr"/>
      <c r="K48" t="inlineStr">
        <is>
          <t>선별작업, 보리새우, 흰새우</t>
        </is>
      </c>
      <c r="L48" t="inlineStr"/>
    </row>
    <row r="49">
      <c r="A49" t="inlineStr">
        <is>
          <t>건해태류</t>
        </is>
      </c>
      <c r="B49" t="inlineStr"/>
      <c r="C49" t="inlineStr">
        <is>
          <t>3개월</t>
        </is>
      </c>
      <c r="D49" t="inlineStr">
        <is>
          <t>감마
핵종
분석기</t>
        </is>
      </c>
      <c r="E49" t="inlineStr">
        <is>
          <t>건다시마(특)</t>
        </is>
      </c>
      <c r="F49" t="inlineStr">
        <is>
          <t>국산</t>
        </is>
      </c>
      <c r="G49" t="inlineStr">
        <is>
          <t>100g/봉</t>
        </is>
      </c>
      <c r="H49" t="inlineStr">
        <is>
          <t>kg</t>
        </is>
      </c>
      <c r="I49" t="n">
        <v>49200</v>
      </c>
      <c r="J49" t="inlineStr"/>
      <c r="K49" t="inlineStr">
        <is>
          <t>원초 자연건조 후 절단</t>
        </is>
      </c>
      <c r="L49" t="inlineStr"/>
    </row>
    <row r="50">
      <c r="A50" t="inlineStr"/>
      <c r="B50" t="inlineStr"/>
      <c r="C50" t="inlineStr"/>
      <c r="D50" t="inlineStr"/>
      <c r="E50" t="inlineStr">
        <is>
          <t>건다시마(특)</t>
        </is>
      </c>
      <c r="F50" t="inlineStr">
        <is>
          <t>국산</t>
        </is>
      </c>
      <c r="G50" t="inlineStr">
        <is>
          <t>200g/봉</t>
        </is>
      </c>
      <c r="H50" t="inlineStr">
        <is>
          <t>kg</t>
        </is>
      </c>
      <c r="I50" t="n">
        <v>41600</v>
      </c>
      <c r="J50" t="inlineStr"/>
      <c r="K50" t="inlineStr">
        <is>
          <t>원초 자연건조 후 절단</t>
        </is>
      </c>
      <c r="L50" t="inlineStr"/>
    </row>
    <row r="51">
      <c r="A51" t="inlineStr"/>
      <c r="B51" t="inlineStr"/>
      <c r="C51" t="inlineStr"/>
      <c r="D51" t="inlineStr"/>
      <c r="E51" t="inlineStr">
        <is>
          <t>건다시마(특)</t>
        </is>
      </c>
      <c r="F51" t="inlineStr">
        <is>
          <t>국산</t>
        </is>
      </c>
      <c r="G51" t="inlineStr">
        <is>
          <t>500g/봉</t>
        </is>
      </c>
      <c r="H51" t="inlineStr">
        <is>
          <t>kg</t>
        </is>
      </c>
      <c r="I51" t="n">
        <v>36800</v>
      </c>
      <c r="J51" t="inlineStr"/>
      <c r="K51" t="inlineStr">
        <is>
          <t>원초 자연건조 후 절단</t>
        </is>
      </c>
      <c r="L51" t="inlineStr"/>
    </row>
    <row r="52">
      <c r="A52" t="inlineStr"/>
      <c r="B52" t="inlineStr"/>
      <c r="C52" t="inlineStr"/>
      <c r="D52" t="inlineStr"/>
      <c r="E52" t="inlineStr">
        <is>
          <t>건다시마(뿌리)</t>
        </is>
      </c>
      <c r="F52" t="inlineStr">
        <is>
          <t>국산</t>
        </is>
      </c>
      <c r="G52" t="inlineStr">
        <is>
          <t>500g/봉</t>
        </is>
      </c>
      <c r="H52" t="inlineStr">
        <is>
          <t>kg</t>
        </is>
      </c>
      <c r="I52" t="n">
        <v>41600</v>
      </c>
      <c r="J52" t="inlineStr"/>
      <c r="K52" t="inlineStr">
        <is>
          <t>원초 자연건조 후 절단(뿌리있음)</t>
        </is>
      </c>
      <c r="L52" t="inlineStr"/>
    </row>
    <row r="53">
      <c r="A53" t="inlineStr"/>
      <c r="B53" t="inlineStr"/>
      <c r="C53" t="inlineStr"/>
      <c r="D53" t="inlineStr"/>
      <c r="E53" t="inlineStr">
        <is>
          <t>건미역</t>
        </is>
      </c>
      <c r="F53" t="inlineStr">
        <is>
          <t>국산</t>
        </is>
      </c>
      <c r="G53" t="inlineStr">
        <is>
          <t>100g/봉</t>
        </is>
      </c>
      <c r="H53" t="inlineStr">
        <is>
          <t>kg</t>
        </is>
      </c>
      <c r="I53" t="n">
        <v>47500</v>
      </c>
      <c r="J53" t="inlineStr"/>
      <c r="K53" t="inlineStr">
        <is>
          <t>원초 자연건조 후 절단</t>
        </is>
      </c>
      <c r="L53" t="inlineStr"/>
    </row>
    <row r="54">
      <c r="A54" t="inlineStr"/>
      <c r="B54" t="inlineStr"/>
      <c r="C54" t="inlineStr"/>
      <c r="D54" t="inlineStr"/>
      <c r="E54" t="inlineStr">
        <is>
          <t>건미역</t>
        </is>
      </c>
      <c r="F54" t="inlineStr">
        <is>
          <t>국산</t>
        </is>
      </c>
      <c r="G54" t="inlineStr">
        <is>
          <t>200g,250g/봉</t>
        </is>
      </c>
      <c r="H54" t="inlineStr">
        <is>
          <t>kg</t>
        </is>
      </c>
      <c r="I54" t="n">
        <v>39500</v>
      </c>
      <c r="J54" t="inlineStr"/>
      <c r="K54" t="inlineStr">
        <is>
          <t>원초 자연건조 후 절단</t>
        </is>
      </c>
      <c r="L54" t="inlineStr"/>
    </row>
    <row r="55">
      <c r="A55" t="inlineStr"/>
      <c r="B55" t="inlineStr"/>
      <c r="C55" t="inlineStr"/>
      <c r="D55" t="inlineStr"/>
      <c r="E55" t="inlineStr">
        <is>
          <t>건미역(자른미역)</t>
        </is>
      </c>
      <c r="F55" t="inlineStr">
        <is>
          <t>국산</t>
        </is>
      </c>
      <c r="G55" t="inlineStr">
        <is>
          <t>500g/봉</t>
        </is>
      </c>
      <c r="H55" t="inlineStr">
        <is>
          <t>kg</t>
        </is>
      </c>
      <c r="I55" t="n">
        <v>39600</v>
      </c>
      <c r="J55" t="inlineStr"/>
      <c r="K55" t="inlineStr">
        <is>
          <t>원초자연건조, 잘게 절단</t>
        </is>
      </c>
      <c r="L55" t="inlineStr"/>
    </row>
    <row r="56">
      <c r="A56" t="inlineStr"/>
      <c r="B56" t="inlineStr"/>
      <c r="C56" t="inlineStr">
        <is>
          <t>3개월</t>
        </is>
      </c>
      <c r="D56" t="inlineStr">
        <is>
          <t>감마
핵종
분석기</t>
        </is>
      </c>
      <c r="E56" t="inlineStr">
        <is>
          <t>김가루(무염)</t>
        </is>
      </c>
      <c r="F56" t="inlineStr">
        <is>
          <t>국산</t>
        </is>
      </c>
      <c r="G56" t="inlineStr">
        <is>
          <t>500g/봉</t>
        </is>
      </c>
      <c r="H56" t="inlineStr">
        <is>
          <t>kg</t>
        </is>
      </c>
      <c r="I56" t="n">
        <v>54000</v>
      </c>
      <c r="J56" t="inlineStr"/>
      <c r="K56" t="inlineStr">
        <is>
          <t>푸른빛을 내는 돌김 채로 절단</t>
        </is>
      </c>
      <c r="L56" t="inlineStr"/>
    </row>
    <row r="57">
      <c r="A57" t="inlineStr"/>
      <c r="B57" t="inlineStr"/>
      <c r="C57" t="inlineStr"/>
      <c r="D57" t="inlineStr"/>
      <c r="E57" t="inlineStr">
        <is>
          <t xml:space="preserve">김가루(조미)★  </t>
        </is>
      </c>
      <c r="F57" t="inlineStr">
        <is>
          <t>국산</t>
        </is>
      </c>
      <c r="G57" t="inlineStr">
        <is>
          <t>1kg/봉</t>
        </is>
      </c>
      <c r="H57" t="inlineStr">
        <is>
          <t>kg</t>
        </is>
      </c>
      <c r="I57" t="n">
        <v>46300</v>
      </c>
      <c r="J57" t="inlineStr"/>
      <c r="K57" t="inlineStr">
        <is>
          <t>김,참기름,맛소금 외</t>
        </is>
      </c>
      <c r="L57" t="inlineStr"/>
    </row>
    <row r="58">
      <c r="A58" t="inlineStr"/>
      <c r="B58" t="inlineStr"/>
      <c r="C58" t="inlineStr"/>
      <c r="D58" t="inlineStr"/>
      <c r="E58" t="inlineStr">
        <is>
          <t>전장김</t>
        </is>
      </c>
      <c r="F58" t="inlineStr">
        <is>
          <t>국산</t>
        </is>
      </c>
      <c r="G58" t="inlineStr">
        <is>
          <t>100장/속</t>
        </is>
      </c>
      <c r="H58" t="inlineStr">
        <is>
          <t>속</t>
        </is>
      </c>
      <c r="I58" t="n">
        <v>18900</v>
      </c>
      <c r="J58" t="inlineStr"/>
      <c r="K58" t="inlineStr">
        <is>
          <t>김밥용 김, 한속(100장) 약220g ~250g</t>
        </is>
      </c>
      <c r="L58" t="inlineStr"/>
    </row>
    <row r="59">
      <c r="A59" t="inlineStr"/>
      <c r="B59" t="inlineStr"/>
      <c r="C59" t="inlineStr"/>
      <c r="D59" t="inlineStr"/>
      <c r="E59" t="inlineStr">
        <is>
          <t>★  조미전장구운김</t>
        </is>
      </c>
      <c r="F59" t="inlineStr">
        <is>
          <t>국산</t>
        </is>
      </c>
      <c r="G59" t="inlineStr">
        <is>
          <t>10장/봉</t>
        </is>
      </c>
      <c r="H59" t="inlineStr"/>
      <c r="I59" t="n">
        <v>6200</v>
      </c>
      <c r="J59" t="inlineStr"/>
      <c r="K59" t="inlineStr">
        <is>
          <t>전장김을 조미하여 구운김, 5봉씩 포장되어 있음</t>
        </is>
      </c>
      <c r="L59" t="inlineStr"/>
    </row>
    <row r="60">
      <c r="A60" t="inlineStr"/>
      <c r="B60" t="inlineStr"/>
      <c r="C60" t="inlineStr"/>
      <c r="D60" t="inlineStr"/>
      <c r="E60" t="inlineStr">
        <is>
          <t>파래김자반(건파래)</t>
        </is>
      </c>
      <c r="F60" t="inlineStr">
        <is>
          <t>국산</t>
        </is>
      </c>
      <c r="G60" t="inlineStr">
        <is>
          <t>300g/봉</t>
        </is>
      </c>
      <c r="H60" t="inlineStr">
        <is>
          <t>kg</t>
        </is>
      </c>
      <c r="I60" t="n">
        <v>92800</v>
      </c>
      <c r="J60" t="inlineStr"/>
      <c r="K60" t="inlineStr"/>
      <c r="L60" t="inlineStr"/>
    </row>
    <row r="61">
      <c r="A61" t="inlineStr"/>
      <c r="B61" t="inlineStr"/>
      <c r="C61" t="inlineStr"/>
      <c r="D61" t="inlineStr"/>
      <c r="E61" t="inlineStr">
        <is>
          <t>파래김</t>
        </is>
      </c>
      <c r="F61" t="inlineStr">
        <is>
          <t>국산</t>
        </is>
      </c>
      <c r="G61" t="inlineStr">
        <is>
          <t>100장/속</t>
        </is>
      </c>
      <c r="H61" t="inlineStr">
        <is>
          <t>속</t>
        </is>
      </c>
      <c r="I61" t="n">
        <v>18900</v>
      </c>
      <c r="J61" t="inlineStr"/>
      <c r="K61" t="inlineStr">
        <is>
          <t>파래4:김6 혼합하여 가공(180~210g)</t>
        </is>
      </c>
      <c r="L61" t="inlineStr"/>
    </row>
    <row r="62">
      <c r="A62" t="inlineStr">
        <is>
          <t>건포류</t>
        </is>
      </c>
      <c r="B62" t="inlineStr"/>
      <c r="C62" t="inlineStr">
        <is>
          <t>3개월</t>
        </is>
      </c>
      <c r="D62" t="inlineStr">
        <is>
          <t>감마
핵종
분석기</t>
        </is>
      </c>
      <c r="E62" t="inlineStr">
        <is>
          <t>뱅어포</t>
        </is>
      </c>
      <c r="F62" t="inlineStr">
        <is>
          <t>국산</t>
        </is>
      </c>
      <c r="G62" t="inlineStr">
        <is>
          <t>10장/속</t>
        </is>
      </c>
      <c r="H62" t="inlineStr">
        <is>
          <t>kg</t>
        </is>
      </c>
      <c r="I62" t="n">
        <v>0</v>
      </c>
      <c r="J62" t="inlineStr"/>
      <c r="K62" t="inlineStr">
        <is>
          <t>±20ⅹ±28cm/장, 장당 약 18g~20g</t>
        </is>
      </c>
      <c r="L62" t="inlineStr"/>
    </row>
    <row r="63">
      <c r="A63" t="inlineStr"/>
      <c r="B63" t="inlineStr"/>
      <c r="C63" t="inlineStr"/>
      <c r="D63" t="inlineStr"/>
      <c r="E63" t="inlineStr">
        <is>
          <t>뱅어포사각</t>
        </is>
      </c>
      <c r="F63" t="inlineStr">
        <is>
          <t>국산</t>
        </is>
      </c>
      <c r="G63" t="inlineStr">
        <is>
          <t>±4ⅹ±4cm/토막</t>
        </is>
      </c>
      <c r="H63" t="inlineStr">
        <is>
          <t>kg</t>
        </is>
      </c>
      <c r="I63" t="n">
        <v>0</v>
      </c>
      <c r="J63" t="inlineStr"/>
      <c r="K63" t="inlineStr">
        <is>
          <t>뱅어포를 사각 모양으로 절단</t>
        </is>
      </c>
      <c r="L63" t="inlineStr"/>
    </row>
    <row r="64">
      <c r="A64" t="inlineStr"/>
      <c r="B64" t="inlineStr"/>
      <c r="C64" t="inlineStr"/>
      <c r="D64" t="inlineStr"/>
      <c r="E64" t="inlineStr">
        <is>
          <t>북어채</t>
        </is>
      </c>
      <c r="F64" t="inlineStr">
        <is>
          <t>수입</t>
        </is>
      </c>
      <c r="G64" t="inlineStr">
        <is>
          <t>1kg/봉</t>
        </is>
      </c>
      <c r="H64" t="inlineStr">
        <is>
          <t>kg</t>
        </is>
      </c>
      <c r="I64" t="n">
        <v>60200</v>
      </c>
      <c r="J64" t="inlineStr"/>
      <c r="K64" t="inlineStr">
        <is>
          <t>수분함량 20%미만, 맑은색, 군내없음</t>
        </is>
      </c>
      <c r="L64" t="inlineStr"/>
    </row>
    <row r="65">
      <c r="A65" t="inlineStr"/>
      <c r="B65" t="inlineStr"/>
      <c r="C65" t="inlineStr"/>
      <c r="D65" t="inlineStr"/>
      <c r="E65" t="inlineStr">
        <is>
          <t>북어포사각</t>
        </is>
      </c>
      <c r="F65" t="inlineStr">
        <is>
          <t>수입</t>
        </is>
      </c>
      <c r="G65" t="inlineStr"/>
      <c r="H65" t="inlineStr">
        <is>
          <t>kg</t>
        </is>
      </c>
      <c r="I65" t="n">
        <v>108300</v>
      </c>
      <c r="J65" t="inlineStr"/>
      <c r="K65" t="inlineStr">
        <is>
          <t>말린 북어포를 사각으로 절단</t>
        </is>
      </c>
      <c r="L65" t="inlineStr"/>
    </row>
    <row r="66">
      <c r="A66" t="inlineStr"/>
      <c r="B66" t="inlineStr"/>
      <c r="C66" t="inlineStr"/>
      <c r="D66" t="inlineStr"/>
      <c r="E66" t="inlineStr">
        <is>
          <t>북어머리</t>
        </is>
      </c>
      <c r="F66" t="inlineStr">
        <is>
          <t>수입</t>
        </is>
      </c>
      <c r="G66" t="inlineStr"/>
      <c r="H66" t="inlineStr">
        <is>
          <t>kg</t>
        </is>
      </c>
      <c r="I66" t="n">
        <v>38500</v>
      </c>
      <c r="J66" t="inlineStr"/>
      <c r="K66" t="inlineStr">
        <is>
          <t>말린 북어의 머리 (다시용)</t>
        </is>
      </c>
      <c r="L66" t="inlineStr"/>
    </row>
    <row r="67">
      <c r="A67" t="inlineStr"/>
      <c r="B67" t="inlineStr"/>
      <c r="C67" t="inlineStr"/>
      <c r="D67" t="inlineStr"/>
      <c r="E67" t="inlineStr">
        <is>
          <t>황태채</t>
        </is>
      </c>
      <c r="F67" t="inlineStr">
        <is>
          <t>수입</t>
        </is>
      </c>
      <c r="G67" t="inlineStr">
        <is>
          <t>1kg/봉</t>
        </is>
      </c>
      <c r="H67" t="inlineStr">
        <is>
          <t>kg</t>
        </is>
      </c>
      <c r="I67" t="n">
        <v>61800</v>
      </c>
      <c r="J67" t="inlineStr"/>
      <c r="K67" t="inlineStr">
        <is>
          <t>용궁냉동 국내가공</t>
        </is>
      </c>
      <c r="L67" t="inlineStr"/>
    </row>
    <row r="68">
      <c r="A68" t="inlineStr"/>
      <c r="B68" t="inlineStr"/>
      <c r="C68" t="inlineStr"/>
      <c r="D68" t="inlineStr"/>
      <c r="E68" t="inlineStr">
        <is>
          <t>통황태(통북어)</t>
        </is>
      </c>
      <c r="F68" t="inlineStr">
        <is>
          <t>수입</t>
        </is>
      </c>
      <c r="G68" t="inlineStr"/>
      <c r="H68" t="inlineStr">
        <is>
          <t>kg</t>
        </is>
      </c>
      <c r="I68" t="n">
        <v>70800</v>
      </c>
      <c r="J68" t="inlineStr"/>
      <c r="K68" t="inlineStr">
        <is>
          <t>아가미, 내장제거 후 건조,개당약160g~200g</t>
        </is>
      </c>
      <c r="L68" t="inlineStr"/>
    </row>
    <row r="69">
      <c r="A69" t="inlineStr"/>
      <c r="B69" t="inlineStr"/>
      <c r="C69" t="inlineStr"/>
      <c r="D69" t="inlineStr"/>
      <c r="E69" t="inlineStr">
        <is>
          <t>건꼴뚜기</t>
        </is>
      </c>
      <c r="F69" t="inlineStr">
        <is>
          <t>국산</t>
        </is>
      </c>
      <c r="G69" t="inlineStr">
        <is>
          <t>약3~5cm/개</t>
        </is>
      </c>
      <c r="H69" t="inlineStr">
        <is>
          <t>kg</t>
        </is>
      </c>
      <c r="I69" t="n">
        <v>81900</v>
      </c>
      <c r="J69" t="inlineStr"/>
      <c r="K69" t="inlineStr">
        <is>
          <t>참꼴뚜기 선별작업</t>
        </is>
      </c>
      <c r="L69" t="inlineStr"/>
    </row>
    <row r="70">
      <c r="A70" t="inlineStr"/>
      <c r="B70" t="inlineStr"/>
      <c r="C70" t="inlineStr"/>
      <c r="D70" t="inlineStr"/>
      <c r="E70" t="inlineStr">
        <is>
          <t>★  일미채</t>
        </is>
      </c>
      <c r="F70" t="inlineStr">
        <is>
          <t>국산</t>
        </is>
      </c>
      <c r="G70" t="inlineStr"/>
      <c r="H70" t="inlineStr">
        <is>
          <t>kg</t>
        </is>
      </c>
      <c r="I70" t="n">
        <v>122200</v>
      </c>
      <c r="J70" t="inlineStr"/>
      <c r="K70" t="inlineStr">
        <is>
          <t>조미오징어채(백진미)</t>
        </is>
      </c>
      <c r="L70" t="inlineStr"/>
    </row>
    <row r="71">
      <c r="A71" t="inlineStr"/>
      <c r="B71" t="inlineStr"/>
      <c r="C71" t="inlineStr"/>
      <c r="D71" t="inlineStr"/>
      <c r="E71" t="inlineStr">
        <is>
          <t>★  일미채</t>
        </is>
      </c>
      <c r="F71" t="inlineStr">
        <is>
          <t>수입(페루 외)</t>
        </is>
      </c>
      <c r="G71" t="inlineStr"/>
      <c r="H71" t="inlineStr">
        <is>
          <t>kg</t>
        </is>
      </c>
      <c r="I71" t="n">
        <v>41600</v>
      </c>
      <c r="J71" t="inlineStr"/>
      <c r="K71" t="inlineStr">
        <is>
          <t>조미오징어채(백진미)</t>
        </is>
      </c>
      <c r="L71" t="inlineStr"/>
    </row>
    <row r="72">
      <c r="A72" t="inlineStr"/>
      <c r="B72" t="inlineStr"/>
      <c r="C72" t="inlineStr"/>
      <c r="D72" t="inlineStr"/>
      <c r="E72" t="inlineStr">
        <is>
          <t>★  홍진미채</t>
        </is>
      </c>
      <c r="F72" t="inlineStr">
        <is>
          <t>국산</t>
        </is>
      </c>
      <c r="G72" t="inlineStr"/>
      <c r="H72" t="inlineStr">
        <is>
          <t>kg</t>
        </is>
      </c>
      <c r="I72" t="n">
        <v>122200</v>
      </c>
      <c r="J72" t="inlineStr"/>
      <c r="K72" t="inlineStr">
        <is>
          <t>조미오징어 굵은채(홍진미)</t>
        </is>
      </c>
      <c r="L72" t="inlineStr"/>
    </row>
    <row r="73">
      <c r="A73" t="inlineStr"/>
      <c r="B73" t="inlineStr"/>
      <c r="C73" t="inlineStr"/>
      <c r="D73" t="inlineStr"/>
      <c r="E73" t="inlineStr">
        <is>
          <t>★  홍진미채</t>
        </is>
      </c>
      <c r="F73" t="inlineStr">
        <is>
          <t>수입(페루 외)</t>
        </is>
      </c>
      <c r="G73" t="inlineStr"/>
      <c r="H73" t="inlineStr">
        <is>
          <t>kg</t>
        </is>
      </c>
      <c r="I73" t="n">
        <v>41600</v>
      </c>
      <c r="J73" t="inlineStr"/>
      <c r="K73" t="inlineStr">
        <is>
          <t>조미오징어 굵은채(홍진미)</t>
        </is>
      </c>
      <c r="L73" t="inlineStr"/>
    </row>
    <row r="74">
      <c r="A74" t="inlineStr"/>
      <c r="B74" t="inlineStr"/>
      <c r="C74" t="inlineStr"/>
      <c r="D74" t="inlineStr"/>
      <c r="E74" t="inlineStr">
        <is>
          <t>★  참쥐포채</t>
        </is>
      </c>
      <c r="F74" t="inlineStr">
        <is>
          <t>베트남</t>
        </is>
      </c>
      <c r="G74" t="inlineStr">
        <is>
          <t>±0.3ⅹ±7cm</t>
        </is>
      </c>
      <c r="H74" t="inlineStr">
        <is>
          <t>kg</t>
        </is>
      </c>
      <c r="I74" t="n">
        <v>38500</v>
      </c>
      <c r="J74" t="inlineStr"/>
      <c r="K74" t="inlineStr">
        <is>
          <t>쥐치 87%, 설탕,소금 등</t>
        </is>
      </c>
      <c r="L74" t="inlineStr"/>
    </row>
    <row r="75">
      <c r="A75" t="inlineStr"/>
      <c r="B75" t="inlineStr"/>
      <c r="C75" t="inlineStr"/>
      <c r="D75" t="inlineStr"/>
      <c r="E75" t="inlineStr">
        <is>
          <t>★  참쥐포사각</t>
        </is>
      </c>
      <c r="F75" t="inlineStr">
        <is>
          <t>베트남</t>
        </is>
      </c>
      <c r="G75" t="inlineStr">
        <is>
          <t>2cmⅹ2cm</t>
        </is>
      </c>
      <c r="H75" t="inlineStr">
        <is>
          <t>kg</t>
        </is>
      </c>
      <c r="I75" t="n">
        <v>41600</v>
      </c>
      <c r="J75" t="inlineStr"/>
      <c r="K75" t="inlineStr">
        <is>
          <t>쥐치 87%, 설탕,소금 등</t>
        </is>
      </c>
      <c r="L75" t="inlineStr"/>
    </row>
    <row r="76">
      <c r="A76" t="inlineStr"/>
      <c r="B76" t="inlineStr"/>
      <c r="C76" t="inlineStr"/>
      <c r="D76" t="inlineStr"/>
      <c r="E76" t="inlineStr">
        <is>
          <t>★  쥐어채</t>
        </is>
      </c>
      <c r="F76" t="inlineStr">
        <is>
          <t>수입</t>
        </is>
      </c>
      <c r="G76" t="inlineStr"/>
      <c r="H76" t="inlineStr">
        <is>
          <t>kg</t>
        </is>
      </c>
      <c r="I76" t="n">
        <v>16700</v>
      </c>
      <c r="J76" t="inlineStr"/>
      <c r="K76" t="inlineStr">
        <is>
          <t>연육80%, 전분, 설탕, 식염 등</t>
        </is>
      </c>
      <c r="L76" t="inlineStr"/>
    </row>
    <row r="77">
      <c r="A77" t="inlineStr"/>
      <c r="B77" t="inlineStr"/>
      <c r="C77" t="inlineStr"/>
      <c r="D77" t="inlineStr"/>
      <c r="E77" t="inlineStr">
        <is>
          <t>★  명태엽채</t>
        </is>
      </c>
      <c r="F77" t="inlineStr">
        <is>
          <t>베트남</t>
        </is>
      </c>
      <c r="G77" t="inlineStr">
        <is>
          <t>0.5cmⅹ15cm</t>
        </is>
      </c>
      <c r="H77" t="inlineStr">
        <is>
          <t>kg</t>
        </is>
      </c>
      <c r="I77" t="n">
        <v>16700</v>
      </c>
      <c r="J77" t="inlineStr"/>
      <c r="K77" t="inlineStr">
        <is>
          <t>어육, 설탕,식염 등</t>
        </is>
      </c>
      <c r="L77" t="inlineStr"/>
    </row>
    <row r="78">
      <c r="A78" t="inlineStr">
        <is>
          <t>기타</t>
        </is>
      </c>
      <c r="B78" t="inlineStr"/>
      <c r="C78" t="inlineStr">
        <is>
          <t>3개월</t>
        </is>
      </c>
      <c r="D78" t="inlineStr">
        <is>
          <t>감마
핵종
분석기</t>
        </is>
      </c>
      <c r="E78" t="inlineStr">
        <is>
          <t>가쓰오부시(육수용)</t>
        </is>
      </c>
      <c r="F78" t="inlineStr">
        <is>
          <t>인도네시아</t>
        </is>
      </c>
      <c r="G78" t="inlineStr"/>
      <c r="H78" t="inlineStr">
        <is>
          <t>kg</t>
        </is>
      </c>
      <c r="I78" t="n">
        <v>41600</v>
      </c>
      <c r="J78" t="inlineStr"/>
      <c r="K78" t="inlineStr">
        <is>
          <t>훈연가다랑이포, 다시용</t>
        </is>
      </c>
      <c r="L78" t="inlineStr"/>
    </row>
    <row r="79">
      <c r="A79" t="inlineStr"/>
      <c r="B79" t="inlineStr"/>
      <c r="C79" t="inlineStr"/>
      <c r="D79" t="inlineStr"/>
      <c r="E79" t="inlineStr">
        <is>
          <t>가쓰오부시(고명용)</t>
        </is>
      </c>
      <c r="F79" t="inlineStr">
        <is>
          <t>인도네시아</t>
        </is>
      </c>
      <c r="G79" t="inlineStr"/>
      <c r="H79" t="inlineStr">
        <is>
          <t>kg</t>
        </is>
      </c>
      <c r="I79" t="n">
        <v>60100</v>
      </c>
      <c r="J79" t="inlineStr"/>
      <c r="K79" t="inlineStr">
        <is>
          <t>훈연가다랑이포, 고명용</t>
        </is>
      </c>
      <c r="L79" t="inlineStr"/>
    </row>
    <row r="80">
      <c r="A80" t="inlineStr"/>
      <c r="B80" t="inlineStr"/>
      <c r="C80" t="inlineStr"/>
      <c r="D80" t="inlineStr"/>
      <c r="E80" t="inlineStr">
        <is>
          <t>혼합멸치</t>
        </is>
      </c>
      <c r="F80" t="inlineStr">
        <is>
          <t>국산,수입 외</t>
        </is>
      </c>
      <c r="G80" t="inlineStr">
        <is>
          <t>1kg/봉</t>
        </is>
      </c>
      <c r="H80" t="inlineStr">
        <is>
          <t>kg</t>
        </is>
      </c>
      <c r="I80" t="n">
        <v>37600</v>
      </c>
      <c r="J80" t="inlineStr"/>
      <c r="K80" t="inlineStr">
        <is>
          <t>지리멸치(국산)40%, 아몬드슬라이스(미국)40%, 두절건새우(중국) 20%</t>
        </is>
      </c>
      <c r="L80" t="inlineStr"/>
    </row>
    <row r="81">
      <c r="A81" t="inlineStr"/>
      <c r="B81" t="inlineStr"/>
      <c r="C81" t="inlineStr"/>
      <c r="D81" t="inlineStr"/>
      <c r="E81" t="inlineStr">
        <is>
          <t>건홍합</t>
        </is>
      </c>
      <c r="F81" t="inlineStr">
        <is>
          <t>국산</t>
        </is>
      </c>
      <c r="G81" t="inlineStr"/>
      <c r="H81" t="inlineStr">
        <is>
          <t>kg</t>
        </is>
      </c>
      <c r="I81" t="n">
        <v>57500</v>
      </c>
      <c r="J81" t="inlineStr"/>
      <c r="K81" t="inlineStr">
        <is>
          <t>자숙건조</t>
        </is>
      </c>
      <c r="L81" t="inlineStr"/>
    </row>
    <row r="82">
      <c r="A82" t="inlineStr">
        <is>
          <t>* ★ 표시는 과세 품목임</t>
        </is>
      </c>
      <c r="B82" t="inlineStr"/>
      <c r="C82" t="inlineStr"/>
      <c r="D82" t="inlineStr"/>
      <c r="E82" t="inlineStr"/>
      <c r="F82" t="inlineStr"/>
      <c r="G82" t="inlineStr"/>
      <c r="H82" t="inlineStr"/>
      <c r="I82" t="inlineStr"/>
      <c r="J82" t="inlineStr"/>
      <c r="K82" t="inlineStr"/>
      <c r="L82" t="inlineStr"/>
    </row>
  </sheetData>
  <hyperlinks>
    <hyperlink ref="A2" r:id="rId1"/>
  </hyperlinks>
  <pageMargins left="0.75" right="0.75" top="1" bottom="1" header="0.5" footer="0.5"/>
</worksheet>
</file>

<file path=xl/worksheets/sheet42.xml><?xml version="1.0" encoding="utf-8"?>
<worksheet xmlns:r="http://schemas.openxmlformats.org/officeDocument/2006/relationships" xmlns="http://schemas.openxmlformats.org/spreadsheetml/2006/main">
  <sheetPr>
    <outlinePr summaryBelow="1" summaryRight="1"/>
    <pageSetUpPr/>
  </sheetPr>
  <dimension ref="A1:I11"/>
  <sheetViews>
    <sheetView workbookViewId="0">
      <selection activeCell="A1" sqref="A1"/>
    </sheetView>
  </sheetViews>
  <sheetFormatPr baseColWidth="8" defaultRowHeight="15"/>
  <sheetData>
    <row r="1">
      <c r="A1" t="inlineStr">
        <is>
          <t>5838_청연_★거제수협+2024년+06월+학교단가표.xlsx</t>
        </is>
      </c>
    </row>
    <row r="2">
      <c r="A2" t="inlineStr">
        <is>
          <t>https://school062.com/bbs/board.php?bo_table=product_02&amp;wr_id=5838</t>
        </is>
      </c>
    </row>
    <row r="3">
      <c r="A3" s="1" t="inlineStr">
        <is>
          <t>[ 커틀렛류 ]</t>
        </is>
      </c>
      <c r="B3" s="1" t="inlineStr"/>
      <c r="C3" s="1" t="inlineStr"/>
      <c r="D3" s="1" t="inlineStr"/>
      <c r="E3" s="1" t="inlineStr"/>
      <c r="F3" s="1" t="inlineStr"/>
      <c r="G3" s="1" t="inlineStr"/>
      <c r="H3" s="1" t="inlineStr"/>
      <c r="I3" s="1" t="inlineStr"/>
    </row>
    <row r="4">
      <c r="A4">
        <f>선어류!A2</f>
        <v/>
      </c>
      <c r="B4" t="inlineStr"/>
      <c r="C4" t="inlineStr"/>
      <c r="D4" t="inlineStr"/>
      <c r="E4" t="inlineStr"/>
      <c r="F4" t="inlineStr"/>
      <c r="G4" t="inlineStr"/>
      <c r="H4" t="inlineStr"/>
      <c r="I4" t="inlineStr"/>
    </row>
    <row r="5">
      <c r="A5" t="inlineStr"/>
      <c r="B5" t="inlineStr"/>
      <c r="C5" t="inlineStr"/>
      <c r="D5" t="inlineStr"/>
      <c r="E5" t="inlineStr"/>
      <c r="F5" t="inlineStr"/>
      <c r="G5" t="inlineStr"/>
      <c r="H5" t="inlineStr"/>
      <c r="I5">
        <f>선어류!L3</f>
        <v/>
      </c>
    </row>
    <row r="6">
      <c r="A6" t="inlineStr"/>
      <c r="B6" t="inlineStr"/>
      <c r="C6" t="inlineStr"/>
      <c r="D6" t="inlineStr"/>
      <c r="E6" t="inlineStr"/>
      <c r="F6" t="inlineStr"/>
      <c r="G6" t="inlineStr"/>
      <c r="H6" t="inlineStr"/>
      <c r="I6" t="inlineStr">
        <is>
          <t>커틀렛류는 최소 봉단위로 주문가능합니다.</t>
        </is>
      </c>
    </row>
    <row r="7">
      <c r="A7" t="inlineStr">
        <is>
          <t>방사능검사</t>
        </is>
      </c>
      <c r="B7" t="inlineStr"/>
      <c r="C7" t="inlineStr">
        <is>
          <t>제품명</t>
        </is>
      </c>
      <c r="D7" t="inlineStr">
        <is>
          <t>원산지</t>
        </is>
      </c>
      <c r="E7" t="inlineStr">
        <is>
          <t>규격/중량</t>
        </is>
      </c>
      <c r="F7" t="inlineStr">
        <is>
          <t>단위</t>
        </is>
      </c>
      <c r="G7">
        <f>선어류!J4</f>
        <v/>
      </c>
      <c r="H7" t="inlineStr">
        <is>
          <t>비고</t>
        </is>
      </c>
      <c r="I7" t="inlineStr">
        <is>
          <t>성분비/제품특징</t>
        </is>
      </c>
    </row>
    <row r="8">
      <c r="A8" t="inlineStr">
        <is>
          <t>주기</t>
        </is>
      </c>
      <c r="B8" t="inlineStr">
        <is>
          <t>장비</t>
        </is>
      </c>
      <c r="C8" t="inlineStr"/>
      <c r="D8" t="inlineStr"/>
      <c r="E8" t="inlineStr"/>
      <c r="F8" t="inlineStr"/>
      <c r="G8" t="inlineStr"/>
      <c r="H8" t="inlineStr"/>
      <c r="I8" t="inlineStr"/>
    </row>
    <row r="9">
      <c r="A9" t="inlineStr">
        <is>
          <t>3개월</t>
        </is>
      </c>
      <c r="B9" t="inlineStr">
        <is>
          <t>감마
핵종분석기</t>
        </is>
      </c>
      <c r="C9" t="inlineStr">
        <is>
          <t>★  청파래생선까스</t>
        </is>
      </c>
      <c r="D9" t="inlineStr">
        <is>
          <t>수입</t>
        </is>
      </c>
      <c r="E9" t="inlineStr">
        <is>
          <t>60g/20개</t>
        </is>
      </c>
      <c r="F9" t="inlineStr">
        <is>
          <t>봉</t>
        </is>
      </c>
      <c r="G9" t="n">
        <v>15150</v>
      </c>
      <c r="H9" t="inlineStr"/>
      <c r="I9" t="inlineStr">
        <is>
          <t>냉동블루화이팅(생선살) 40%, 빵가루29.70% 옥수수전분 11.64%, 밀가루11.24% 외</t>
        </is>
      </c>
    </row>
    <row r="10">
      <c r="A10" t="inlineStr">
        <is>
          <t xml:space="preserve">* 원료수급사정에 의해 원산지 및 단가, 제품성분비(커틀렛류)가 변동될 수 있습니다. </t>
        </is>
      </c>
      <c r="B10" t="inlineStr"/>
      <c r="C10" t="inlineStr"/>
      <c r="D10" t="inlineStr"/>
      <c r="E10" t="inlineStr"/>
      <c r="F10" t="inlineStr"/>
      <c r="G10" t="inlineStr"/>
      <c r="H10" t="inlineStr"/>
      <c r="I10" t="inlineStr"/>
    </row>
    <row r="11">
      <c r="A11" t="inlineStr">
        <is>
          <t>* ★ 표시는 과세품목임</t>
        </is>
      </c>
      <c r="B11" t="inlineStr"/>
      <c r="C11" t="inlineStr"/>
      <c r="D11" t="inlineStr"/>
      <c r="E11" t="inlineStr"/>
      <c r="F11" t="inlineStr"/>
      <c r="G11" t="inlineStr"/>
      <c r="H11" t="inlineStr"/>
      <c r="I11" t="inlineStr"/>
    </row>
  </sheetData>
  <hyperlinks>
    <hyperlink ref="A2" r:id="rId1"/>
  </hyperlinks>
  <pageMargins left="0.75" right="0.75" top="1" bottom="1" header="0.5" footer="0.5"/>
</worksheet>
</file>

<file path=xl/worksheets/sheet43.xml><?xml version="1.0" encoding="utf-8"?>
<worksheet xmlns:r="http://schemas.openxmlformats.org/officeDocument/2006/relationships" xmlns="http://schemas.openxmlformats.org/spreadsheetml/2006/main">
  <sheetPr>
    <outlinePr summaryBelow="1" summaryRight="1"/>
    <pageSetUpPr/>
  </sheetPr>
  <dimension ref="A1:J17"/>
  <sheetViews>
    <sheetView workbookViewId="0">
      <selection activeCell="A1" sqref="A1"/>
    </sheetView>
  </sheetViews>
  <sheetFormatPr baseColWidth="8" defaultRowHeight="15"/>
  <sheetData>
    <row r="1">
      <c r="A1" t="inlineStr">
        <is>
          <t>5838_청연_★거제수협+2024년+06월+학교단가표.xlsx</t>
        </is>
      </c>
    </row>
    <row r="2">
      <c r="A2" t="inlineStr">
        <is>
          <t>https://school062.com/bbs/board.php?bo_table=product_02&amp;wr_id=5838</t>
        </is>
      </c>
    </row>
    <row r="3">
      <c r="A3" s="1" t="inlineStr">
        <is>
          <t>[ 선어류, 뼈제거]</t>
        </is>
      </c>
      <c r="B3" s="1" t="inlineStr"/>
      <c r="C3" s="1" t="inlineStr"/>
      <c r="D3" s="1" t="inlineStr"/>
      <c r="E3" s="1" t="inlineStr"/>
      <c r="F3" s="1" t="inlineStr"/>
      <c r="G3" s="1" t="inlineStr"/>
      <c r="H3" s="1" t="inlineStr"/>
      <c r="I3" s="1" t="inlineStr"/>
      <c r="J3" s="1" t="inlineStr"/>
    </row>
    <row r="4">
      <c r="A4">
        <f>커틀렛!A2</f>
        <v/>
      </c>
      <c r="B4" t="inlineStr"/>
      <c r="C4" t="inlineStr"/>
      <c r="D4" t="inlineStr"/>
      <c r="E4" t="inlineStr"/>
      <c r="F4" t="inlineStr"/>
      <c r="G4" t="inlineStr"/>
      <c r="H4" t="inlineStr"/>
      <c r="I4" t="inlineStr"/>
      <c r="J4" t="inlineStr"/>
    </row>
    <row r="5">
      <c r="A5" t="inlineStr">
        <is>
          <t>&lt;주의&gt; *해동제품의 유통기한은 제조일로부터 1일입니다.</t>
        </is>
      </c>
      <c r="B5" t="inlineStr"/>
      <c r="C5" t="inlineStr"/>
      <c r="D5" t="inlineStr"/>
      <c r="E5" t="inlineStr"/>
      <c r="F5" t="inlineStr"/>
      <c r="G5" t="inlineStr"/>
      <c r="H5" t="inlineStr"/>
      <c r="I5" t="inlineStr"/>
      <c r="J5">
        <f>선어류!L3</f>
        <v/>
      </c>
    </row>
    <row r="6">
      <c r="A6" t="inlineStr">
        <is>
          <t>어종</t>
        </is>
      </c>
      <c r="B6" t="inlineStr">
        <is>
          <t>방사능검사</t>
        </is>
      </c>
      <c r="C6" t="inlineStr"/>
      <c r="D6" t="inlineStr">
        <is>
          <t>제품명</t>
        </is>
      </c>
      <c r="E6" t="inlineStr">
        <is>
          <t>원산지</t>
        </is>
      </c>
      <c r="F6" t="inlineStr">
        <is>
          <t>단위</t>
        </is>
      </c>
      <c r="G6" t="inlineStr">
        <is>
          <t>규격</t>
        </is>
      </c>
      <c r="H6">
        <f>선어류!J4</f>
        <v/>
      </c>
      <c r="I6" t="inlineStr"/>
      <c r="J6" t="inlineStr">
        <is>
          <t>작업사양</t>
        </is>
      </c>
    </row>
    <row r="7">
      <c r="A7" t="inlineStr"/>
      <c r="B7" t="inlineStr">
        <is>
          <t>주기</t>
        </is>
      </c>
      <c r="C7" t="inlineStr">
        <is>
          <t>장비</t>
        </is>
      </c>
      <c r="D7" t="inlineStr"/>
      <c r="E7" t="inlineStr"/>
      <c r="F7" t="inlineStr"/>
      <c r="G7" t="inlineStr"/>
      <c r="H7" t="inlineStr">
        <is>
          <t>냉동</t>
        </is>
      </c>
      <c r="I7" t="inlineStr">
        <is>
          <t>해동</t>
        </is>
      </c>
      <c r="J7" t="inlineStr"/>
    </row>
    <row r="8">
      <c r="A8" t="inlineStr">
        <is>
          <t>가자미</t>
        </is>
      </c>
      <c r="B8" t="inlineStr">
        <is>
          <t>3개월</t>
        </is>
      </c>
      <c r="C8" t="inlineStr">
        <is>
          <t>감마핵종분석기</t>
        </is>
      </c>
      <c r="D8" t="inlineStr">
        <is>
          <t>가자미순살(유피)(99%뼈를제거)</t>
        </is>
      </c>
      <c r="E8" t="inlineStr">
        <is>
          <t>미국,러시아</t>
        </is>
      </c>
      <c r="F8" t="inlineStr">
        <is>
          <t>kg</t>
        </is>
      </c>
      <c r="G8" t="inlineStr">
        <is>
          <t>30~60g</t>
        </is>
      </c>
      <c r="H8" t="n">
        <v>16800</v>
      </c>
      <c r="I8" t="inlineStr"/>
      <c r="J8" t="inlineStr">
        <is>
          <t>가자미포  유피,뼈를 99% 제거</t>
        </is>
      </c>
    </row>
    <row r="9">
      <c r="A9" t="inlineStr">
        <is>
          <t>고등어</t>
        </is>
      </c>
      <c r="B9" t="inlineStr"/>
      <c r="C9" t="inlineStr"/>
      <c r="D9" t="inlineStr">
        <is>
          <t>고등어순살(99%뼈를제거)</t>
        </is>
      </c>
      <c r="E9" t="inlineStr">
        <is>
          <t>국내산</t>
        </is>
      </c>
      <c r="F9" t="inlineStr">
        <is>
          <t>kg</t>
        </is>
      </c>
      <c r="G9" t="inlineStr">
        <is>
          <t>40~50g</t>
        </is>
      </c>
      <c r="H9" t="n">
        <v>16800</v>
      </c>
      <c r="I9" t="inlineStr"/>
      <c r="J9" t="inlineStr">
        <is>
          <t>순살포, 뼈를 99% 제거</t>
        </is>
      </c>
    </row>
    <row r="10">
      <c r="A10" t="inlineStr">
        <is>
          <t>삼치</t>
        </is>
      </c>
      <c r="B10" t="inlineStr"/>
      <c r="C10" t="inlineStr"/>
      <c r="D10" t="inlineStr">
        <is>
          <t>삼치순살(99%뼈를제거)</t>
        </is>
      </c>
      <c r="E10" t="inlineStr">
        <is>
          <t>국내산</t>
        </is>
      </c>
      <c r="F10" t="inlineStr">
        <is>
          <t>kg</t>
        </is>
      </c>
      <c r="G10" t="inlineStr">
        <is>
          <t>30g~50g</t>
        </is>
      </c>
      <c r="H10" t="n">
        <v>27700</v>
      </c>
      <c r="I10" t="inlineStr"/>
      <c r="J10" t="inlineStr">
        <is>
          <t>순살포, 뼈를 99% 제거</t>
        </is>
      </c>
    </row>
    <row r="11">
      <c r="A11" t="inlineStr">
        <is>
          <t>대구</t>
        </is>
      </c>
      <c r="B11" t="inlineStr"/>
      <c r="C11" t="inlineStr"/>
      <c r="D11" t="inlineStr">
        <is>
          <t>참대구순살(99%뼈를제거)</t>
        </is>
      </c>
      <c r="E11" t="inlineStr">
        <is>
          <t>미국,러시아</t>
        </is>
      </c>
      <c r="F11" t="inlineStr">
        <is>
          <t>kg</t>
        </is>
      </c>
      <c r="G11" t="inlineStr">
        <is>
          <t>40~80g</t>
        </is>
      </c>
      <c r="H11" t="n">
        <v>27700</v>
      </c>
      <c r="I11" t="inlineStr"/>
      <c r="J11" t="inlineStr">
        <is>
          <t>순살포, 뼈를 99% 제거</t>
        </is>
      </c>
    </row>
    <row r="12">
      <c r="A12" t="inlineStr">
        <is>
          <t>명태</t>
        </is>
      </c>
      <c r="B12" t="inlineStr"/>
      <c r="C12" t="inlineStr"/>
      <c r="D12" t="inlineStr">
        <is>
          <t>반건조명태순살(99%뼈를제거)</t>
        </is>
      </c>
      <c r="E12" t="inlineStr">
        <is>
          <t>미국,러시아</t>
        </is>
      </c>
      <c r="F12" t="inlineStr">
        <is>
          <t>kg</t>
        </is>
      </c>
      <c r="G12" t="inlineStr">
        <is>
          <t>30~50g</t>
        </is>
      </c>
      <c r="H12" t="n">
        <v>15300</v>
      </c>
      <c r="I12" t="inlineStr"/>
      <c r="J12" t="inlineStr">
        <is>
          <t>10%내외 건조 후 포를 뜬 후 절단,뼈를 99% 제거</t>
        </is>
      </c>
    </row>
    <row r="13">
      <c r="A13" t="inlineStr">
        <is>
          <t>임연수</t>
        </is>
      </c>
      <c r="B13" t="inlineStr"/>
      <c r="C13" t="inlineStr"/>
      <c r="D13" t="inlineStr">
        <is>
          <t>임연수순살(99%뼈를제거)</t>
        </is>
      </c>
      <c r="E13" t="inlineStr">
        <is>
          <t>미국,러시아</t>
        </is>
      </c>
      <c r="F13" t="inlineStr">
        <is>
          <t>kg</t>
        </is>
      </c>
      <c r="G13" t="inlineStr">
        <is>
          <t>30~70g</t>
        </is>
      </c>
      <c r="H13" t="n">
        <v>20900</v>
      </c>
      <c r="I13" t="inlineStr"/>
      <c r="J13" t="inlineStr">
        <is>
          <t>임연수어포 절단, 뼈를 99% 제거</t>
        </is>
      </c>
    </row>
    <row r="14">
      <c r="A14" t="inlineStr">
        <is>
          <t xml:space="preserve">* 원료수급사정에 의해 원산지 및 단가가 변동될 수 있습니다. </t>
        </is>
      </c>
      <c r="B14" t="inlineStr"/>
      <c r="C14" t="inlineStr"/>
      <c r="D14" t="inlineStr"/>
      <c r="E14" t="inlineStr"/>
      <c r="F14" t="inlineStr"/>
      <c r="G14" t="inlineStr"/>
      <c r="H14" t="inlineStr"/>
      <c r="I14" t="inlineStr"/>
      <c r="J14" t="inlineStr"/>
    </row>
    <row r="15">
      <c r="A15" t="inlineStr">
        <is>
          <t>* 모든제품 3일전 발주, 특히 냉장제품은 5일전에 발주 해주세요.</t>
        </is>
      </c>
      <c r="B15" t="inlineStr"/>
      <c r="C15" t="inlineStr"/>
      <c r="D15" t="inlineStr"/>
      <c r="E15" t="inlineStr"/>
      <c r="F15" t="inlineStr"/>
      <c r="G15" t="inlineStr"/>
      <c r="H15" t="inlineStr"/>
      <c r="I15" t="inlineStr"/>
      <c r="J15" t="inlineStr"/>
    </row>
    <row r="16">
      <c r="A16" t="inlineStr">
        <is>
          <t>* QC는 Quality Certificate의 약자로 경상남도 추천상품을 의미합니다.</t>
        </is>
      </c>
      <c r="B16" t="inlineStr"/>
      <c r="C16" t="inlineStr"/>
      <c r="D16" t="inlineStr"/>
      <c r="E16" t="inlineStr"/>
      <c r="F16" t="inlineStr"/>
      <c r="G16" t="inlineStr"/>
      <c r="H16" t="inlineStr"/>
      <c r="I16" t="inlineStr"/>
      <c r="J16" t="inlineStr"/>
    </row>
    <row r="17">
      <c r="A17" t="inlineStr">
        <is>
          <t>* ★ 표시는 과세 품목임</t>
        </is>
      </c>
      <c r="B17" t="inlineStr"/>
      <c r="C17" t="inlineStr"/>
      <c r="D17" t="inlineStr"/>
      <c r="E17" t="inlineStr"/>
      <c r="F17" t="inlineStr"/>
      <c r="G17" t="inlineStr"/>
      <c r="H17" t="inlineStr"/>
      <c r="I17" t="inlineStr"/>
      <c r="J17" t="inlineStr"/>
    </row>
  </sheetData>
  <hyperlinks>
    <hyperlink ref="A2" r:id="rId1"/>
  </hyperlinks>
  <pageMargins left="0.75" right="0.75" top="1" bottom="1" header="0.5" footer="0.5"/>
</worksheet>
</file>

<file path=xl/worksheets/sheet44.xml><?xml version="1.0" encoding="utf-8"?>
<worksheet xmlns:r="http://schemas.openxmlformats.org/officeDocument/2006/relationships" xmlns="http://schemas.openxmlformats.org/spreadsheetml/2006/main">
  <sheetPr>
    <outlinePr summaryBelow="1" summaryRight="1"/>
    <pageSetUpPr/>
  </sheetPr>
  <dimension ref="A1:J607"/>
  <sheetViews>
    <sheetView workbookViewId="0">
      <selection activeCell="A1" sqref="A1"/>
    </sheetView>
  </sheetViews>
  <sheetFormatPr baseColWidth="8" defaultRowHeight="15"/>
  <sheetData>
    <row r="1">
      <c r="A1" t="inlineStr">
        <is>
          <t>5839_다다수산유통_에스엔푸드자연과바다학교가+24.06.xlsx</t>
        </is>
      </c>
    </row>
    <row r="2">
      <c r="A2" t="inlineStr">
        <is>
          <t>https://school062.com/bbs/board.php?bo_table=product_02&amp;wr_id=5839</t>
        </is>
      </c>
    </row>
    <row r="3">
      <c r="A3" s="1" t="inlineStr">
        <is>
          <t>★  어          류  ★</t>
        </is>
      </c>
      <c r="B3" s="1" t="inlineStr"/>
      <c r="C3" s="1" t="inlineStr"/>
      <c r="D3" s="1" t="inlineStr"/>
      <c r="E3" s="1" t="inlineStr"/>
      <c r="F3" s="1" t="inlineStr"/>
      <c r="G3" s="1" t="inlineStr"/>
      <c r="H3" s="1" t="inlineStr"/>
      <c r="I3" s="1" t="inlineStr"/>
      <c r="J3" s="1" t="inlineStr"/>
    </row>
    <row r="4">
      <c r="A4" t="inlineStr">
        <is>
          <t>구  분</t>
        </is>
      </c>
      <c r="B4" t="inlineStr">
        <is>
          <t>제품코드</t>
        </is>
      </c>
      <c r="C4" t="inlineStr">
        <is>
          <t>제   품   명</t>
        </is>
      </c>
      <c r="D4" t="inlineStr">
        <is>
          <t>원 산 지</t>
        </is>
      </c>
      <c r="E4" t="inlineStr">
        <is>
          <t>단위</t>
        </is>
      </c>
      <c r="F4" t="inlineStr">
        <is>
          <t>학교가</t>
        </is>
      </c>
      <c r="G4" t="inlineStr">
        <is>
          <t>특             징</t>
        </is>
      </c>
      <c r="H4" t="inlineStr">
        <is>
          <t>HACCP
적용</t>
        </is>
      </c>
      <c r="I4" t="inlineStr">
        <is>
          <t>품질인증</t>
        </is>
      </c>
      <c r="J4" t="inlineStr">
        <is>
          <t>비  고</t>
        </is>
      </c>
    </row>
    <row r="5">
      <c r="A5" t="inlineStr">
        <is>
          <t>가
자
미</t>
        </is>
      </c>
      <c r="B5" t="n">
        <v>217</v>
      </c>
      <c r="C5" t="inlineStr">
        <is>
          <t>가자미토막</t>
        </is>
      </c>
      <c r="D5" t="inlineStr">
        <is>
          <t>러시아/미국산</t>
        </is>
      </c>
      <c r="E5" t="inlineStr">
        <is>
          <t>kg</t>
        </is>
      </c>
      <c r="F5" t="n">
        <v>8300</v>
      </c>
      <c r="G5" t="inlineStr">
        <is>
          <t>±40g~100g 두절.내장.지너러미.꼬리제거 후 세척, 사양에 맞게 토막 절단</t>
        </is>
      </c>
      <c r="H5" t="inlineStr">
        <is>
          <t>○</t>
        </is>
      </c>
      <c r="I5" t="inlineStr"/>
      <c r="J5" t="inlineStr"/>
    </row>
    <row r="6">
      <c r="A6" t="inlineStr"/>
      <c r="B6" t="n">
        <v>218</v>
      </c>
      <c r="C6" t="inlineStr">
        <is>
          <t>가자미토막(냉장)</t>
        </is>
      </c>
      <c r="D6" t="inlineStr">
        <is>
          <t>러시아/미국산</t>
        </is>
      </c>
      <c r="E6" t="inlineStr">
        <is>
          <t>kg</t>
        </is>
      </c>
      <c r="F6" t="n">
        <v>9800</v>
      </c>
      <c r="G6" t="inlineStr">
        <is>
          <t>±40g~100g 두절.내장.지너러미.꼬리제거 후 세척, 사양에 맞게 토막 절단</t>
        </is>
      </c>
      <c r="H6" t="inlineStr">
        <is>
          <t>○</t>
        </is>
      </c>
      <c r="I6" t="inlineStr"/>
      <c r="J6" t="inlineStr"/>
    </row>
    <row r="7">
      <c r="A7" t="inlineStr"/>
      <c r="B7" t="n">
        <v>223</v>
      </c>
      <c r="C7" t="inlineStr">
        <is>
          <t>가자미순살(유피)</t>
        </is>
      </c>
      <c r="D7" t="inlineStr">
        <is>
          <t>러시아/미국산</t>
        </is>
      </c>
      <c r="E7" t="inlineStr">
        <is>
          <t>kg</t>
        </is>
      </c>
      <c r="F7" t="n">
        <v>13500</v>
      </c>
      <c r="G7" t="inlineStr">
        <is>
          <t>±30g~70g가자미포(껍질있음)를 사양에 맞게 토막 절단</t>
        </is>
      </c>
      <c r="H7" t="inlineStr">
        <is>
          <t>○</t>
        </is>
      </c>
      <c r="I7" t="inlineStr"/>
      <c r="J7" t="inlineStr"/>
    </row>
    <row r="8">
      <c r="A8" t="inlineStr"/>
      <c r="B8" t="n">
        <v>219</v>
      </c>
      <c r="C8" t="inlineStr">
        <is>
          <t>가자미순살(강정)/유피</t>
        </is>
      </c>
      <c r="D8" t="inlineStr">
        <is>
          <t>러시아/미국산</t>
        </is>
      </c>
      <c r="E8" t="inlineStr">
        <is>
          <t>kg</t>
        </is>
      </c>
      <c r="F8" t="n">
        <v>15000</v>
      </c>
      <c r="G8" t="inlineStr">
        <is>
          <t>껍질있는포 깍뚝모양절단 ±15~20g</t>
        </is>
      </c>
      <c r="H8" t="inlineStr">
        <is>
          <t>○</t>
        </is>
      </c>
      <c r="I8" t="inlineStr"/>
      <c r="J8" t="inlineStr"/>
    </row>
    <row r="9">
      <c r="A9" t="inlineStr"/>
      <c r="B9" t="n">
        <v>221</v>
      </c>
      <c r="C9" t="inlineStr">
        <is>
          <t>가자미순살(유피)슬라이스</t>
        </is>
      </c>
      <c r="D9" t="inlineStr">
        <is>
          <t>러시아/미국산</t>
        </is>
      </c>
      <c r="E9" t="inlineStr">
        <is>
          <t>kg</t>
        </is>
      </c>
      <c r="F9" t="n">
        <v>15800</v>
      </c>
      <c r="G9" t="inlineStr">
        <is>
          <t>껍질있는포 사양에 맞게 슬라이스모양 20-50g 전용,커틀렛</t>
        </is>
      </c>
      <c r="H9" t="inlineStr">
        <is>
          <t>○</t>
        </is>
      </c>
      <c r="I9" t="inlineStr"/>
      <c r="J9" t="inlineStr"/>
    </row>
    <row r="10">
      <c r="A10" t="inlineStr"/>
      <c r="B10" t="n">
        <v>224</v>
      </c>
      <c r="C10" t="inlineStr">
        <is>
          <t>가자미순살(탈피)</t>
        </is>
      </c>
      <c r="D10" t="inlineStr">
        <is>
          <t>러시아/미국산</t>
        </is>
      </c>
      <c r="E10" t="inlineStr">
        <is>
          <t>kg</t>
        </is>
      </c>
      <c r="F10" t="n">
        <v>14300</v>
      </c>
      <c r="G10" t="inlineStr">
        <is>
          <t>±30g~70g가자미포(껍질없음)를 사양에 맞게 토막 절단</t>
        </is>
      </c>
      <c r="H10" t="inlineStr">
        <is>
          <t>○</t>
        </is>
      </c>
      <c r="I10" t="inlineStr"/>
      <c r="J10" t="inlineStr"/>
    </row>
    <row r="11">
      <c r="A11" t="inlineStr"/>
      <c r="B11" t="n">
        <v>220</v>
      </c>
      <c r="C11" t="inlineStr">
        <is>
          <t>가자미순살(강정)/탈피</t>
        </is>
      </c>
      <c r="D11" t="inlineStr">
        <is>
          <t>러시아/미국산</t>
        </is>
      </c>
      <c r="E11" t="inlineStr">
        <is>
          <t>kg</t>
        </is>
      </c>
      <c r="F11" t="n">
        <v>15800</v>
      </c>
      <c r="G11" t="inlineStr">
        <is>
          <t>껍질없는포 깍뚝모양절단 ±15~20g</t>
        </is>
      </c>
      <c r="H11" t="inlineStr">
        <is>
          <t>○</t>
        </is>
      </c>
      <c r="I11" t="inlineStr"/>
      <c r="J11" t="inlineStr"/>
    </row>
    <row r="12">
      <c r="A12" t="inlineStr"/>
      <c r="B12" t="n">
        <v>222</v>
      </c>
      <c r="C12" t="inlineStr">
        <is>
          <t>가자미순살(탈피)슬라이스</t>
        </is>
      </c>
      <c r="D12" t="inlineStr">
        <is>
          <t>러시아/미국산</t>
        </is>
      </c>
      <c r="E12" t="inlineStr">
        <is>
          <t>kg</t>
        </is>
      </c>
      <c r="F12" t="n">
        <v>16500</v>
      </c>
      <c r="G12" t="inlineStr">
        <is>
          <t>껍질없는포 사양에 맞게 슬라이스모양 20-50g 전용,커틀렛</t>
        </is>
      </c>
      <c r="H12" t="inlineStr">
        <is>
          <t>○</t>
        </is>
      </c>
      <c r="I12" t="inlineStr"/>
      <c r="J12" t="inlineStr"/>
    </row>
    <row r="13">
      <c r="A13" t="inlineStr"/>
      <c r="B13" t="n">
        <v>215</v>
      </c>
      <c r="C13" t="inlineStr">
        <is>
          <t>가자미토막(국내산)-중</t>
        </is>
      </c>
      <c r="D13" t="inlineStr">
        <is>
          <t>국내산</t>
        </is>
      </c>
      <c r="E13" t="inlineStr">
        <is>
          <t>kg</t>
        </is>
      </c>
      <c r="F13" t="n">
        <v>12800</v>
      </c>
      <c r="G13" t="inlineStr">
        <is>
          <t>40~60g(50±10g)두절(온마리)</t>
        </is>
      </c>
      <c r="H13" t="inlineStr">
        <is>
          <t>○</t>
        </is>
      </c>
      <c r="I13" t="inlineStr"/>
      <c r="J13" t="inlineStr"/>
    </row>
    <row r="14">
      <c r="A14" t="inlineStr"/>
      <c r="B14" t="n">
        <v>214</v>
      </c>
      <c r="C14" t="inlineStr">
        <is>
          <t>가자미토막(국내산)-대</t>
        </is>
      </c>
      <c r="D14" t="inlineStr">
        <is>
          <t>국내산</t>
        </is>
      </c>
      <c r="E14" t="inlineStr">
        <is>
          <t>kg</t>
        </is>
      </c>
      <c r="F14" t="n">
        <v>13100</v>
      </c>
      <c r="G14" t="inlineStr">
        <is>
          <t>60~80g(70±10g)두절(온마리)/ 40~50g 절단</t>
        </is>
      </c>
      <c r="H14" t="inlineStr">
        <is>
          <t>○</t>
        </is>
      </c>
      <c r="I14" t="inlineStr"/>
      <c r="J14" t="inlineStr"/>
    </row>
    <row r="15">
      <c r="A15" t="inlineStr"/>
      <c r="B15" t="n">
        <v>289</v>
      </c>
      <c r="C15" t="inlineStr">
        <is>
          <t>살짝말린가자미토막(국내산-중)</t>
        </is>
      </c>
      <c r="D15" t="inlineStr">
        <is>
          <t>국내산</t>
        </is>
      </c>
      <c r="E15" t="inlineStr">
        <is>
          <t>kg</t>
        </is>
      </c>
      <c r="F15" t="n">
        <v>13100</v>
      </c>
      <c r="G15" t="inlineStr">
        <is>
          <t>40~60g(50±10g)두절.내장.지너러미.꼬리제거 후 세척후 살짝 건조/ 두절(온마리)</t>
        </is>
      </c>
      <c r="H15" t="inlineStr">
        <is>
          <t>○</t>
        </is>
      </c>
      <c r="I15" t="inlineStr"/>
      <c r="J15" t="inlineStr"/>
    </row>
    <row r="16">
      <c r="A16" t="inlineStr"/>
      <c r="B16" t="n">
        <v>288</v>
      </c>
      <c r="C16" t="inlineStr">
        <is>
          <t>살짝말린가자미토막(국내산-대)</t>
        </is>
      </c>
      <c r="D16" t="inlineStr">
        <is>
          <t>국내산</t>
        </is>
      </c>
      <c r="E16" t="inlineStr">
        <is>
          <t>kg</t>
        </is>
      </c>
      <c r="F16" t="n">
        <v>13400</v>
      </c>
      <c r="G16" t="inlineStr">
        <is>
          <t>60~80g(70±10g)두절.내장.지너러미.꼬리제거 후 세척후 살짝 건조(두절(온마리) / 40~50g 절단</t>
        </is>
      </c>
      <c r="H16" t="inlineStr">
        <is>
          <t>○</t>
        </is>
      </c>
      <c r="I16" t="inlineStr"/>
      <c r="J16" t="inlineStr"/>
    </row>
    <row r="17">
      <c r="A17" t="inlineStr">
        <is>
          <t>갈    치</t>
        </is>
      </c>
      <c r="B17" t="n">
        <v>225</v>
      </c>
      <c r="C17" t="inlineStr">
        <is>
          <t>갈치토막(모로코)</t>
        </is>
      </c>
      <c r="D17" t="inlineStr">
        <is>
          <t>모르코</t>
        </is>
      </c>
      <c r="E17" t="inlineStr">
        <is>
          <t>kg</t>
        </is>
      </c>
      <c r="F17" t="n">
        <v>11000</v>
      </c>
      <c r="G17" t="inlineStr">
        <is>
          <t>±40g~100g두절.내장.지너러미.꼬리제거 후 세척, 사양에 맞게 토막 절단</t>
        </is>
      </c>
      <c r="H17" t="inlineStr">
        <is>
          <t>○</t>
        </is>
      </c>
      <c r="I17" t="inlineStr"/>
      <c r="J17" t="inlineStr"/>
    </row>
    <row r="18">
      <c r="A18" t="inlineStr"/>
      <c r="B18" t="n">
        <v>226</v>
      </c>
      <c r="C18" t="inlineStr">
        <is>
          <t>갈치토막(모로코)(냉장)</t>
        </is>
      </c>
      <c r="D18" t="inlineStr">
        <is>
          <t>모르코</t>
        </is>
      </c>
      <c r="E18" t="inlineStr">
        <is>
          <t>kg</t>
        </is>
      </c>
      <c r="F18" t="inlineStr">
        <is>
          <t>일시품절</t>
        </is>
      </c>
      <c r="G18" t="inlineStr">
        <is>
          <t>±40g~100g두절.내장.지너러미.꼬리제거 후 세척, 사양에 맞게 토막 절단</t>
        </is>
      </c>
      <c r="H18" t="inlineStr">
        <is>
          <t>○</t>
        </is>
      </c>
      <c r="I18" t="inlineStr"/>
      <c r="J18" t="inlineStr"/>
    </row>
    <row r="19">
      <c r="A19" t="inlineStr"/>
      <c r="B19" t="n">
        <v>227</v>
      </c>
      <c r="C19" t="inlineStr">
        <is>
          <t>갈치토막(세네갈)</t>
        </is>
      </c>
      <c r="D19" t="inlineStr">
        <is>
          <t>세네갈</t>
        </is>
      </c>
      <c r="E19" t="inlineStr">
        <is>
          <t>kg</t>
        </is>
      </c>
      <c r="F19" t="inlineStr">
        <is>
          <t>일시품절</t>
        </is>
      </c>
      <c r="G19" t="inlineStr">
        <is>
          <t>±40g~100g두절.내장.지너러미.꼬리제거 후 세척, 사양에 맞게 토막 절단</t>
        </is>
      </c>
      <c r="H19" t="inlineStr">
        <is>
          <t>○</t>
        </is>
      </c>
      <c r="I19" t="inlineStr"/>
      <c r="J19" t="inlineStr"/>
    </row>
    <row r="20">
      <c r="A20" t="inlineStr"/>
      <c r="B20" t="n">
        <v>228</v>
      </c>
      <c r="C20" t="inlineStr">
        <is>
          <t>갈치토막(세네갈)(냉장)</t>
        </is>
      </c>
      <c r="D20" t="inlineStr">
        <is>
          <t>세네갈</t>
        </is>
      </c>
      <c r="E20" t="inlineStr">
        <is>
          <t>kg</t>
        </is>
      </c>
      <c r="F20" t="inlineStr">
        <is>
          <t>일시품절</t>
        </is>
      </c>
      <c r="G20" t="inlineStr">
        <is>
          <t>±40g~100g두절.내장.지너러미.꼬리제거 후 세척, 사양에 맞게 토막 절단</t>
        </is>
      </c>
      <c r="H20" t="inlineStr">
        <is>
          <t>○</t>
        </is>
      </c>
      <c r="I20" t="inlineStr"/>
      <c r="J20" t="inlineStr"/>
    </row>
    <row r="21">
      <c r="A21" t="inlineStr"/>
      <c r="B21" t="n">
        <v>231</v>
      </c>
      <c r="C21" t="inlineStr">
        <is>
          <t>갈치(국내산-중)</t>
        </is>
      </c>
      <c r="D21" t="inlineStr">
        <is>
          <t>국내산</t>
        </is>
      </c>
      <c r="E21" t="inlineStr">
        <is>
          <t>kg</t>
        </is>
      </c>
      <c r="F21" t="n">
        <v>16500</v>
      </c>
      <c r="G21" t="inlineStr">
        <is>
          <t>30g,40g두절.내장.지너러미.꼬리제거 후 세척, 사양에 맞게 토막 절단</t>
        </is>
      </c>
      <c r="H21" t="inlineStr">
        <is>
          <t>○</t>
        </is>
      </c>
      <c r="I21" t="inlineStr"/>
      <c r="J21" t="inlineStr"/>
    </row>
    <row r="22">
      <c r="A22" t="inlineStr"/>
      <c r="B22" t="n">
        <v>232</v>
      </c>
      <c r="C22" t="inlineStr">
        <is>
          <t>갈치(국내산-중)(냉장)</t>
        </is>
      </c>
      <c r="D22" t="inlineStr">
        <is>
          <t>국내산</t>
        </is>
      </c>
      <c r="E22" t="inlineStr">
        <is>
          <t>kg</t>
        </is>
      </c>
      <c r="F22" t="n">
        <v>18800</v>
      </c>
      <c r="G22" t="inlineStr">
        <is>
          <t>30g,40g두절.내장.지너러미.꼬리제거 후 세척, 사양에 맞게 토막 절단</t>
        </is>
      </c>
      <c r="H22" t="inlineStr">
        <is>
          <t>○</t>
        </is>
      </c>
      <c r="I22" t="inlineStr"/>
      <c r="J22" t="inlineStr"/>
    </row>
    <row r="23">
      <c r="A23" t="inlineStr"/>
      <c r="B23" t="n">
        <v>229</v>
      </c>
      <c r="C23" t="inlineStr">
        <is>
          <t>갈치(국내산-대)</t>
        </is>
      </c>
      <c r="D23" t="inlineStr">
        <is>
          <t>국내산</t>
        </is>
      </c>
      <c r="E23" t="inlineStr">
        <is>
          <t>kg</t>
        </is>
      </c>
      <c r="F23" t="n">
        <v>19800</v>
      </c>
      <c r="G23" t="inlineStr">
        <is>
          <t>40g,50g,60g두절.내장.지너러미.꼬리제거 후 세척, 사양에 맞게 토막 절단</t>
        </is>
      </c>
      <c r="H23" t="inlineStr">
        <is>
          <t>○</t>
        </is>
      </c>
      <c r="I23" t="inlineStr"/>
      <c r="J23" t="inlineStr"/>
    </row>
    <row r="24">
      <c r="A24" t="inlineStr"/>
      <c r="B24" t="n">
        <v>230</v>
      </c>
      <c r="C24" t="inlineStr">
        <is>
          <t>갈치(국내산-대)(냉장)</t>
        </is>
      </c>
      <c r="D24" t="inlineStr">
        <is>
          <t>국내산</t>
        </is>
      </c>
      <c r="E24" t="inlineStr">
        <is>
          <t>kg</t>
        </is>
      </c>
      <c r="F24" t="n">
        <v>22100</v>
      </c>
      <c r="G24" t="inlineStr">
        <is>
          <t>40g,50g,60g두절.내장.지너러미.꼬리제거 후 세척, 사양에 맞게 토막 절단</t>
        </is>
      </c>
      <c r="H24" t="inlineStr">
        <is>
          <t>○</t>
        </is>
      </c>
      <c r="I24" t="inlineStr"/>
      <c r="J24" t="inlineStr"/>
    </row>
    <row r="25">
      <c r="A25" t="inlineStr"/>
      <c r="B25" t="n">
        <v>421</v>
      </c>
      <c r="C25" t="inlineStr">
        <is>
          <t>갈치(제주산)(대)</t>
        </is>
      </c>
      <c r="D25" t="inlineStr">
        <is>
          <t>국내산(제주)</t>
        </is>
      </c>
      <c r="E25" t="inlineStr">
        <is>
          <t>kg</t>
        </is>
      </c>
      <c r="F25" t="n">
        <v>23300</v>
      </c>
      <c r="G25" t="inlineStr">
        <is>
          <t>40g,50g,60g두절.내장.지너러미.꼬리제거 후 세척, 사양에 맞게 토막 절단</t>
        </is>
      </c>
      <c r="H25" t="inlineStr">
        <is>
          <t>○</t>
        </is>
      </c>
      <c r="I25" t="inlineStr"/>
      <c r="J25" t="inlineStr"/>
    </row>
    <row r="26">
      <c r="A26" t="inlineStr"/>
      <c r="B26" t="n">
        <v>422</v>
      </c>
      <c r="C26" t="inlineStr">
        <is>
          <t>갈치(제주산)(냉장)(대)</t>
        </is>
      </c>
      <c r="D26" t="inlineStr">
        <is>
          <t>국내산(제주)</t>
        </is>
      </c>
      <c r="E26" t="inlineStr">
        <is>
          <t>kg</t>
        </is>
      </c>
      <c r="F26" t="n">
        <v>25500</v>
      </c>
      <c r="G26" t="inlineStr">
        <is>
          <t>40g,50g,60g두절.내장.지너러미.꼬리제거 후 세척, 사양에 맞게 토막 절단</t>
        </is>
      </c>
      <c r="H26" t="inlineStr">
        <is>
          <t>○</t>
        </is>
      </c>
      <c r="I26" t="inlineStr"/>
      <c r="J26" t="inlineStr"/>
    </row>
    <row r="27">
      <c r="A27" t="inlineStr"/>
      <c r="B27" t="n">
        <v>810</v>
      </c>
      <c r="C27" t="inlineStr">
        <is>
          <t>갈치(제주산)</t>
        </is>
      </c>
      <c r="D27" t="inlineStr">
        <is>
          <t>국내산(제주)</t>
        </is>
      </c>
      <c r="E27" t="inlineStr">
        <is>
          <t>kg</t>
        </is>
      </c>
      <c r="F27" t="n">
        <v>20300</v>
      </c>
      <c r="G27" t="inlineStr">
        <is>
          <t>40gg두절.내장.지너러미.꼬리제거 후 세척, 사양에 맞게 토막 절단</t>
        </is>
      </c>
      <c r="H27" t="inlineStr">
        <is>
          <t>○</t>
        </is>
      </c>
      <c r="I27" t="inlineStr"/>
      <c r="J27" t="inlineStr"/>
    </row>
    <row r="28">
      <c r="A28" t="inlineStr"/>
      <c r="B28" t="n">
        <v>811</v>
      </c>
      <c r="C28" t="inlineStr">
        <is>
          <t>갈치(제주산)(냉장)</t>
        </is>
      </c>
      <c r="D28" t="inlineStr">
        <is>
          <t>국내산(제주)</t>
        </is>
      </c>
      <c r="E28" t="inlineStr">
        <is>
          <t>kg</t>
        </is>
      </c>
      <c r="F28" t="n">
        <v>22500</v>
      </c>
      <c r="G28" t="inlineStr">
        <is>
          <t>40g두절.내장.지너러미.꼬리제거 후 세척, 사양에 맞게 토막 절단</t>
        </is>
      </c>
      <c r="H28" t="inlineStr">
        <is>
          <t>○</t>
        </is>
      </c>
      <c r="I28" t="inlineStr"/>
      <c r="J28" t="inlineStr"/>
    </row>
    <row r="29">
      <c r="A29" t="inlineStr"/>
      <c r="B29" t="n">
        <v>234</v>
      </c>
      <c r="C29" t="inlineStr">
        <is>
          <t>갈치포(수입-모르코)</t>
        </is>
      </c>
      <c r="D29" t="inlineStr">
        <is>
          <t>수입산</t>
        </is>
      </c>
      <c r="E29" t="inlineStr">
        <is>
          <t>kg</t>
        </is>
      </c>
      <c r="F29" t="inlineStr">
        <is>
          <t>일시품절</t>
        </is>
      </c>
      <c r="G29" t="inlineStr">
        <is>
          <t>20g,30g중뼈를 제거한 순살 갈치포를 사양에 맞게 토막 절단</t>
        </is>
      </c>
      <c r="H29" t="inlineStr">
        <is>
          <t>○</t>
        </is>
      </c>
      <c r="I29" t="inlineStr"/>
      <c r="J29" t="inlineStr"/>
    </row>
    <row r="30">
      <c r="A30" t="inlineStr"/>
      <c r="B30" t="n">
        <v>233</v>
      </c>
      <c r="C30" t="inlineStr">
        <is>
          <t>갈치포(국내산)</t>
        </is>
      </c>
      <c r="D30" t="inlineStr">
        <is>
          <t>국내산</t>
        </is>
      </c>
      <c r="E30" t="inlineStr">
        <is>
          <t>kg</t>
        </is>
      </c>
      <c r="F30" t="n">
        <v>16500</v>
      </c>
      <c r="G30" t="inlineStr">
        <is>
          <t>15g,20g중뼈를 제거한 순살 갈치포를 5% 건조후 튀김용 사양에 맞게 토막 절단</t>
        </is>
      </c>
      <c r="H30" t="inlineStr">
        <is>
          <t>○</t>
        </is>
      </c>
      <c r="I30" t="inlineStr"/>
      <c r="J30" t="inlineStr"/>
    </row>
    <row r="31">
      <c r="A31" t="inlineStr">
        <is>
          <t>고
등
어</t>
        </is>
      </c>
      <c r="B31" t="n">
        <v>239</v>
      </c>
      <c r="C31" t="inlineStr">
        <is>
          <t>고등어조림</t>
        </is>
      </c>
      <c r="D31" t="inlineStr">
        <is>
          <t>국내산</t>
        </is>
      </c>
      <c r="E31" t="inlineStr">
        <is>
          <t>kg</t>
        </is>
      </c>
      <c r="F31" t="n">
        <v>3900</v>
      </c>
      <c r="G31" t="inlineStr">
        <is>
          <t>±30g~40g두절.내장.꼬리제거 후 세척, 사양에 맞게 조림용 토막 절단</t>
        </is>
      </c>
      <c r="H31" t="inlineStr">
        <is>
          <t>○</t>
        </is>
      </c>
      <c r="I31" t="inlineStr"/>
      <c r="J31" t="inlineStr"/>
    </row>
    <row r="32">
      <c r="A32" t="inlineStr"/>
      <c r="B32" t="n">
        <v>240</v>
      </c>
      <c r="C32" t="inlineStr">
        <is>
          <t>고등어조림(냉장)</t>
        </is>
      </c>
      <c r="D32" t="inlineStr">
        <is>
          <t>국내산</t>
        </is>
      </c>
      <c r="E32" t="inlineStr">
        <is>
          <t>kg</t>
        </is>
      </c>
      <c r="F32" t="n">
        <v>5400</v>
      </c>
      <c r="G32" t="inlineStr">
        <is>
          <t>±30g~40g두절.내장.꼬리제거 후 세척, 사양에 맞게 조림용 토막 절단</t>
        </is>
      </c>
      <c r="H32" t="inlineStr">
        <is>
          <t>○</t>
        </is>
      </c>
      <c r="I32" t="inlineStr"/>
      <c r="J32" t="inlineStr"/>
    </row>
    <row r="33">
      <c r="A33" t="inlineStr"/>
      <c r="B33" t="n">
        <v>241</v>
      </c>
      <c r="C33" t="inlineStr">
        <is>
          <t>고등어조림(대)</t>
        </is>
      </c>
      <c r="D33" t="inlineStr">
        <is>
          <t>국내산</t>
        </is>
      </c>
      <c r="E33" t="inlineStr">
        <is>
          <t>kg</t>
        </is>
      </c>
      <c r="F33" t="n">
        <v>7400</v>
      </c>
      <c r="G33" t="inlineStr">
        <is>
          <t>±30g~80g두절.내장.꼬리제거 후 세척, 사양에 맞게 조림용 토막 절단</t>
        </is>
      </c>
      <c r="H33" t="inlineStr">
        <is>
          <t>○</t>
        </is>
      </c>
      <c r="I33" t="inlineStr"/>
      <c r="J33" t="inlineStr"/>
    </row>
    <row r="34">
      <c r="A34" t="inlineStr"/>
      <c r="B34" t="n">
        <v>242</v>
      </c>
      <c r="C34" t="inlineStr">
        <is>
          <t>고등어조림(대)(냉장)</t>
        </is>
      </c>
      <c r="D34" t="inlineStr">
        <is>
          <t>국내산</t>
        </is>
      </c>
      <c r="E34" t="inlineStr">
        <is>
          <t>kg</t>
        </is>
      </c>
      <c r="F34" t="n">
        <v>8900</v>
      </c>
      <c r="G34" t="inlineStr">
        <is>
          <t>±30g~80g두절.내장.꼬리제거 후 세척, 사양에 맞게 조림용 토막 절단</t>
        </is>
      </c>
      <c r="H34" t="inlineStr">
        <is>
          <t>○</t>
        </is>
      </c>
      <c r="I34" t="inlineStr"/>
      <c r="J34" t="inlineStr"/>
    </row>
    <row r="35">
      <c r="A35" t="inlineStr"/>
      <c r="B35" t="n">
        <v>235</v>
      </c>
      <c r="C35" t="inlineStr">
        <is>
          <t>고등어구이</t>
        </is>
      </c>
      <c r="D35" t="inlineStr">
        <is>
          <t>국내산</t>
        </is>
      </c>
      <c r="E35" t="inlineStr">
        <is>
          <t>kg</t>
        </is>
      </c>
      <c r="F35" t="n">
        <v>8300</v>
      </c>
      <c r="G35" t="inlineStr">
        <is>
          <t>±30g~40g두절.내장.꼬리제거 후 세척, 사양에 맞게 구이용 토막 절단</t>
        </is>
      </c>
      <c r="H35" t="inlineStr">
        <is>
          <t>○</t>
        </is>
      </c>
      <c r="I35" t="inlineStr"/>
      <c r="J35" t="inlineStr"/>
    </row>
    <row r="36">
      <c r="A36" t="inlineStr"/>
      <c r="B36" t="n">
        <v>236</v>
      </c>
      <c r="C36" t="inlineStr">
        <is>
          <t>고등어구이(냉장)</t>
        </is>
      </c>
      <c r="D36" t="inlineStr">
        <is>
          <t>국내산</t>
        </is>
      </c>
      <c r="E36" t="inlineStr">
        <is>
          <t>kg</t>
        </is>
      </c>
      <c r="F36" t="n">
        <v>9800</v>
      </c>
      <c r="G36" t="inlineStr">
        <is>
          <t>±30g~40g두절.내장.꼬리제거 후 세척, 사양에 맞게 구이용 토막 절단</t>
        </is>
      </c>
      <c r="H36" t="inlineStr">
        <is>
          <t>○</t>
        </is>
      </c>
      <c r="I36" t="inlineStr"/>
      <c r="J36" t="inlineStr"/>
    </row>
    <row r="37">
      <c r="A37" t="inlineStr"/>
      <c r="B37" t="n">
        <v>237</v>
      </c>
      <c r="C37" t="inlineStr">
        <is>
          <t>고등어구이(대)</t>
        </is>
      </c>
      <c r="D37" t="inlineStr">
        <is>
          <t>국내산</t>
        </is>
      </c>
      <c r="E37" t="inlineStr">
        <is>
          <t>kg</t>
        </is>
      </c>
      <c r="F37" t="n">
        <v>8600</v>
      </c>
      <c r="G37" t="inlineStr">
        <is>
          <t>±30g~80g두절.내장.꼬리제거 후 세척, 사양에 맞게 구이용 토막 절단</t>
        </is>
      </c>
      <c r="H37" t="inlineStr">
        <is>
          <t>○</t>
        </is>
      </c>
      <c r="I37" t="inlineStr"/>
      <c r="J37" t="inlineStr"/>
    </row>
    <row r="38">
      <c r="A38" t="inlineStr"/>
      <c r="B38" t="n">
        <v>238</v>
      </c>
      <c r="C38" t="inlineStr">
        <is>
          <t>고등어구이(대)(냉장)</t>
        </is>
      </c>
      <c r="D38" t="inlineStr">
        <is>
          <t>국내산</t>
        </is>
      </c>
      <c r="E38" t="inlineStr">
        <is>
          <t>kg</t>
        </is>
      </c>
      <c r="F38" t="n">
        <v>10100</v>
      </c>
      <c r="G38" t="inlineStr">
        <is>
          <t>±30g~80g두절.내장.꼬리제거 후 세척, 사양에 맞게 구이용 토막 절단</t>
        </is>
      </c>
      <c r="H38" t="inlineStr">
        <is>
          <t>○</t>
        </is>
      </c>
      <c r="I38" t="inlineStr"/>
      <c r="J38" t="inlineStr"/>
    </row>
    <row r="39">
      <c r="A39" t="inlineStr"/>
      <c r="B39" t="n">
        <v>243</v>
      </c>
      <c r="C39" t="inlineStr">
        <is>
          <t>고등어순살</t>
        </is>
      </c>
      <c r="D39" t="inlineStr">
        <is>
          <t>국내산</t>
        </is>
      </c>
      <c r="E39" t="inlineStr">
        <is>
          <t>kg</t>
        </is>
      </c>
      <c r="F39" t="n">
        <v>10400</v>
      </c>
      <c r="G39" t="inlineStr">
        <is>
          <t>30g-40g중뼈를 제거한 순살 고등어포를 세척(잔가시있음)</t>
        </is>
      </c>
      <c r="H39" t="inlineStr">
        <is>
          <t>○</t>
        </is>
      </c>
      <c r="I39" t="inlineStr"/>
      <c r="J39" t="inlineStr"/>
    </row>
    <row r="40">
      <c r="A40" t="inlineStr"/>
      <c r="B40" t="n">
        <v>244</v>
      </c>
      <c r="C40" t="inlineStr">
        <is>
          <t>고등어순살(냉장)</t>
        </is>
      </c>
      <c r="D40" t="inlineStr">
        <is>
          <t>국내산</t>
        </is>
      </c>
      <c r="E40" t="inlineStr">
        <is>
          <t>kg</t>
        </is>
      </c>
      <c r="F40" t="n">
        <v>12200</v>
      </c>
      <c r="G40" t="inlineStr">
        <is>
          <t>30g-40g중뼈를 제거한 순살 고등어포를 세척(잔가시있음)</t>
        </is>
      </c>
      <c r="H40" t="inlineStr">
        <is>
          <t>○</t>
        </is>
      </c>
      <c r="I40" t="inlineStr"/>
      <c r="J40" t="inlineStr"/>
    </row>
    <row r="41">
      <c r="A41" t="inlineStr"/>
      <c r="B41" t="n">
        <v>249</v>
      </c>
      <c r="C41" t="inlineStr">
        <is>
          <t>고등어순살(대)</t>
        </is>
      </c>
      <c r="D41" t="inlineStr">
        <is>
          <t>국내산</t>
        </is>
      </c>
      <c r="E41" t="inlineStr">
        <is>
          <t>kg</t>
        </is>
      </c>
      <c r="F41" t="n">
        <v>10800</v>
      </c>
      <c r="G41" t="inlineStr">
        <is>
          <t>±30g~±80g중뼈를 제거한 순살 고등어포를 세척후 사양에 맞게 토막 절단(잔가시있음)</t>
        </is>
      </c>
      <c r="H41" t="inlineStr">
        <is>
          <t>○</t>
        </is>
      </c>
      <c r="I41" t="inlineStr"/>
      <c r="J41" t="inlineStr"/>
    </row>
    <row r="42">
      <c r="A42" t="inlineStr"/>
      <c r="B42" t="n">
        <v>250</v>
      </c>
      <c r="C42" t="inlineStr">
        <is>
          <t>고등어순살(대)(냉장)</t>
        </is>
      </c>
      <c r="D42" t="inlineStr">
        <is>
          <t>국내산</t>
        </is>
      </c>
      <c r="E42" t="inlineStr">
        <is>
          <t>kg</t>
        </is>
      </c>
      <c r="F42" t="n">
        <v>12600</v>
      </c>
      <c r="G42" t="inlineStr">
        <is>
          <t>±30g~±80g중뼈를 제거한 순살 고등어포를 세척후 사양에 맞게 토막 절단(잔가시있음)</t>
        </is>
      </c>
      <c r="H42" t="inlineStr">
        <is>
          <t>○</t>
        </is>
      </c>
      <c r="I42" t="inlineStr"/>
      <c r="J42" t="inlineStr"/>
    </row>
    <row r="43">
      <c r="A43" t="inlineStr"/>
      <c r="B43" t="n">
        <v>245</v>
      </c>
      <c r="C43" t="inlineStr">
        <is>
          <t>고등어저염순살</t>
        </is>
      </c>
      <c r="D43" t="inlineStr">
        <is>
          <t>국내산</t>
        </is>
      </c>
      <c r="E43" t="inlineStr">
        <is>
          <t>kg</t>
        </is>
      </c>
      <c r="F43" t="n">
        <v>10500</v>
      </c>
      <c r="G43" t="inlineStr">
        <is>
          <t>±30g~±40g중뼈를 제거한 순살 고등어포를 세척후 저염(2%)수에 염지(잔가시있음)</t>
        </is>
      </c>
      <c r="H43" t="inlineStr">
        <is>
          <t>○</t>
        </is>
      </c>
      <c r="I43" t="inlineStr"/>
      <c r="J43" t="inlineStr"/>
    </row>
    <row r="44">
      <c r="A44" t="inlineStr"/>
      <c r="B44" t="n">
        <v>828</v>
      </c>
      <c r="C44" t="inlineStr">
        <is>
          <t>고등어저염순살(냉장)</t>
        </is>
      </c>
      <c r="D44" t="inlineStr">
        <is>
          <t>국내산</t>
        </is>
      </c>
      <c r="E44" t="inlineStr">
        <is>
          <t>kg</t>
        </is>
      </c>
      <c r="F44" t="n">
        <v>12300</v>
      </c>
      <c r="G44" t="inlineStr">
        <is>
          <t>±30g~±40g중뼈를 제거한 순살 고등어포를 세척후 저염(2%)수에 염지(잔가시있음)</t>
        </is>
      </c>
      <c r="H44" t="inlineStr">
        <is>
          <t>○</t>
        </is>
      </c>
      <c r="I44" t="inlineStr"/>
      <c r="J44" t="inlineStr"/>
    </row>
    <row r="45">
      <c r="A45" t="inlineStr"/>
      <c r="B45" t="n">
        <v>246</v>
      </c>
      <c r="C45" t="inlineStr">
        <is>
          <t>고등어저염순살(대)</t>
        </is>
      </c>
      <c r="D45" t="inlineStr">
        <is>
          <t>국내산</t>
        </is>
      </c>
      <c r="E45" t="inlineStr">
        <is>
          <t>kg</t>
        </is>
      </c>
      <c r="F45" t="n">
        <v>11000</v>
      </c>
      <c r="G45" t="inlineStr">
        <is>
          <t>±30g~±80g중뼈를 제거한 순살 고등어포를 세척후 저염(2%)수에 염지(잔가시있음)</t>
        </is>
      </c>
      <c r="H45" t="inlineStr">
        <is>
          <t>○</t>
        </is>
      </c>
      <c r="I45" t="inlineStr"/>
      <c r="J45" t="inlineStr"/>
    </row>
    <row r="46">
      <c r="A46" t="inlineStr"/>
      <c r="B46" t="n">
        <v>247</v>
      </c>
      <c r="C46" t="inlineStr">
        <is>
          <t>고등어저염순살(대)(냉장)</t>
        </is>
      </c>
      <c r="D46" t="inlineStr">
        <is>
          <t>국내산</t>
        </is>
      </c>
      <c r="E46" t="inlineStr">
        <is>
          <t>kg</t>
        </is>
      </c>
      <c r="F46" t="n">
        <v>12800</v>
      </c>
      <c r="G46" t="inlineStr">
        <is>
          <t>±30g~±80g중뼈를 제거한 순살 고등어포를 세척후 저염(2%)수에 염지(잔가시있음)</t>
        </is>
      </c>
      <c r="H46" t="inlineStr">
        <is>
          <t>○</t>
        </is>
      </c>
      <c r="I46" t="inlineStr"/>
      <c r="J46" t="inlineStr"/>
    </row>
    <row r="47">
      <c r="A47" t="inlineStr"/>
      <c r="B47" t="inlineStr">
        <is>
          <t>신규</t>
        </is>
      </c>
      <c r="C47" t="inlineStr">
        <is>
          <t xml:space="preserve">어린이용 고등어순살(잔가시제거) </t>
        </is>
      </c>
      <c r="D47" t="inlineStr">
        <is>
          <t>국내산</t>
        </is>
      </c>
      <c r="E47" t="inlineStr">
        <is>
          <t>kg</t>
        </is>
      </c>
      <c r="F47" t="n">
        <v>19500</v>
      </c>
      <c r="G47" t="inlineStr">
        <is>
          <t>고등어순살 99% 잔가시제거 30g-40g</t>
        </is>
      </c>
      <c r="H47" t="inlineStr"/>
      <c r="I47" t="inlineStr"/>
      <c r="J47" t="inlineStr"/>
    </row>
    <row r="48">
      <c r="A48" t="inlineStr"/>
      <c r="B48" t="n">
        <v>479</v>
      </c>
      <c r="C48" t="inlineStr">
        <is>
          <t>함초담은고등어순살</t>
        </is>
      </c>
      <c r="D48" t="inlineStr">
        <is>
          <t>국내산</t>
        </is>
      </c>
      <c r="E48" t="inlineStr">
        <is>
          <t>kg</t>
        </is>
      </c>
      <c r="F48" t="n">
        <v>12500</v>
      </c>
      <c r="G48" t="inlineStr">
        <is>
          <t>고등어99.5%, 함초가루0.3%, 천일염0.2% 30g-50g</t>
        </is>
      </c>
      <c r="H48" t="inlineStr"/>
      <c r="I48" t="inlineStr"/>
      <c r="J48" t="inlineStr"/>
    </row>
    <row r="49">
      <c r="A49" t="inlineStr"/>
      <c r="B49" t="n">
        <v>278</v>
      </c>
      <c r="C49" t="inlineStr">
        <is>
          <t>레몬담은고등어순살</t>
        </is>
      </c>
      <c r="D49" t="inlineStr">
        <is>
          <t>국내산</t>
        </is>
      </c>
      <c r="E49" t="inlineStr">
        <is>
          <t>kg</t>
        </is>
      </c>
      <c r="F49" t="n">
        <v>12500</v>
      </c>
      <c r="G49" t="inlineStr">
        <is>
          <t>고등어99.5%, 레몬농축액0.3%, 천일염0.2% 30g-50g</t>
        </is>
      </c>
      <c r="H49" t="inlineStr"/>
      <c r="I49" t="inlineStr"/>
      <c r="J49" t="inlineStr"/>
    </row>
    <row r="50">
      <c r="A50" t="inlineStr"/>
      <c r="B50" t="n">
        <v>276</v>
      </c>
      <c r="C50" t="inlineStr">
        <is>
          <t>라임담은고등어순살</t>
        </is>
      </c>
      <c r="D50" t="inlineStr">
        <is>
          <t>국내산</t>
        </is>
      </c>
      <c r="E50" t="inlineStr">
        <is>
          <t>kg</t>
        </is>
      </c>
      <c r="F50" t="n">
        <v>12500</v>
      </c>
      <c r="G50" t="inlineStr">
        <is>
          <t>고등어99.5%, 라임향0.3%, 천일염0.2% 30g-50g</t>
        </is>
      </c>
      <c r="H50" t="inlineStr"/>
      <c r="I50" t="inlineStr"/>
      <c r="J50" t="inlineStr"/>
    </row>
    <row r="51">
      <c r="A51" t="inlineStr"/>
      <c r="B51" t="n">
        <v>258</v>
      </c>
      <c r="C51" t="inlineStr">
        <is>
          <t>녹차담은고등어순살</t>
        </is>
      </c>
      <c r="D51" t="inlineStr">
        <is>
          <t>국내산</t>
        </is>
      </c>
      <c r="E51" t="inlineStr">
        <is>
          <t>kg</t>
        </is>
      </c>
      <c r="F51" t="n">
        <v>12500</v>
      </c>
      <c r="G51" t="inlineStr">
        <is>
          <t>고등어99.5%, 녹차가루0.3%, 천일염0.2% 30g-50g</t>
        </is>
      </c>
      <c r="H51" t="inlineStr"/>
      <c r="I51" t="inlineStr"/>
      <c r="J51" t="inlineStr"/>
    </row>
    <row r="52">
      <c r="A52" t="inlineStr"/>
      <c r="B52" t="n">
        <v>317</v>
      </c>
      <c r="C52" t="inlineStr">
        <is>
          <t>뽕잎담은고등어순살</t>
        </is>
      </c>
      <c r="D52" t="inlineStr">
        <is>
          <t>국내산</t>
        </is>
      </c>
      <c r="E52" t="inlineStr">
        <is>
          <t>kg</t>
        </is>
      </c>
      <c r="F52" t="n">
        <v>12500</v>
      </c>
      <c r="G52" t="inlineStr">
        <is>
          <t>고등어99.5%, 뽕잎가루0.3%, 천일염0.2% 30g-50g</t>
        </is>
      </c>
      <c r="H52" t="inlineStr"/>
      <c r="I52" t="inlineStr"/>
      <c r="J52" t="inlineStr"/>
    </row>
    <row r="53">
      <c r="A53" t="inlineStr">
        <is>
          <t>꽁
치</t>
        </is>
      </c>
      <c r="B53" t="n">
        <v>254</v>
      </c>
      <c r="C53" t="inlineStr">
        <is>
          <t>꽁치토막</t>
        </is>
      </c>
      <c r="D53" t="inlineStr">
        <is>
          <t>원양산/대만산</t>
        </is>
      </c>
      <c r="E53" t="inlineStr">
        <is>
          <t>kg</t>
        </is>
      </c>
      <c r="F53" t="n">
        <v>21000</v>
      </c>
      <c r="G53" t="inlineStr">
        <is>
          <t>±45g 두절.내장.꼬리제거 후 세척, 사양에 맞게 토막 절단</t>
        </is>
      </c>
      <c r="H53" t="inlineStr">
        <is>
          <t>○</t>
        </is>
      </c>
      <c r="I53" t="inlineStr"/>
      <c r="J53" t="inlineStr"/>
    </row>
    <row r="54">
      <c r="A54" t="inlineStr"/>
      <c r="B54" t="n">
        <v>255</v>
      </c>
      <c r="C54" t="inlineStr">
        <is>
          <t>꽁치토막(냉장)</t>
        </is>
      </c>
      <c r="D54" t="inlineStr">
        <is>
          <t>원양산/대만산</t>
        </is>
      </c>
      <c r="E54" t="inlineStr">
        <is>
          <t>kg</t>
        </is>
      </c>
      <c r="F54" t="n">
        <v>22500</v>
      </c>
      <c r="G54" t="inlineStr">
        <is>
          <t>±45g 두절.내장.꼬리제거 후 세척, 사양에 맞게 토막 절단</t>
        </is>
      </c>
      <c r="H54" t="inlineStr">
        <is>
          <t>○</t>
        </is>
      </c>
      <c r="I54" t="inlineStr"/>
      <c r="J54" t="inlineStr"/>
    </row>
    <row r="55">
      <c r="A55" t="inlineStr"/>
      <c r="B55" t="n">
        <v>252</v>
      </c>
      <c r="C55" t="inlineStr">
        <is>
          <t>꽁치(온마리)</t>
        </is>
      </c>
      <c r="D55" t="inlineStr">
        <is>
          <t>원양산/대만산</t>
        </is>
      </c>
      <c r="E55" t="inlineStr">
        <is>
          <t>kg</t>
        </is>
      </c>
      <c r="F55" t="n">
        <v>20800</v>
      </c>
      <c r="G55" t="inlineStr">
        <is>
          <t>±90g 두절.내장.꼬리제거 후 세척/ 싸이즈 선별 안됨</t>
        </is>
      </c>
      <c r="H55" t="inlineStr">
        <is>
          <t>○</t>
        </is>
      </c>
      <c r="I55" t="inlineStr"/>
      <c r="J55" t="inlineStr"/>
    </row>
    <row r="56">
      <c r="A56" t="inlineStr"/>
      <c r="B56" t="n">
        <v>253</v>
      </c>
      <c r="C56" t="inlineStr">
        <is>
          <t>꽁치(온마리)(냉장)</t>
        </is>
      </c>
      <c r="D56" t="inlineStr">
        <is>
          <t>원양산/대만산</t>
        </is>
      </c>
      <c r="E56" t="inlineStr">
        <is>
          <t>kg</t>
        </is>
      </c>
      <c r="F56" t="n">
        <v>22300</v>
      </c>
      <c r="G56" t="inlineStr">
        <is>
          <t>±90g 두절.내장.꼬리제거 후 세척/ 싸이즈 선별 안됨</t>
        </is>
      </c>
      <c r="H56" t="inlineStr">
        <is>
          <t>○</t>
        </is>
      </c>
      <c r="I56" t="inlineStr"/>
      <c r="J56" t="inlineStr"/>
    </row>
    <row r="57">
      <c r="A57" t="inlineStr">
        <is>
          <t>참
대
구</t>
        </is>
      </c>
      <c r="B57" t="n">
        <v>432</v>
      </c>
      <c r="C57" t="inlineStr">
        <is>
          <t>참대구토막(국내산)</t>
        </is>
      </c>
      <c r="D57" t="inlineStr">
        <is>
          <t>국산</t>
        </is>
      </c>
      <c r="E57" t="inlineStr">
        <is>
          <t>kg</t>
        </is>
      </c>
      <c r="F57" t="n">
        <v>12000</v>
      </c>
      <c r="G57" t="inlineStr">
        <is>
          <t>±40g~100g두절.내장.지너러미.꼬리제거 후 세척, 사양에 맞게 토막 절단</t>
        </is>
      </c>
      <c r="H57" t="inlineStr">
        <is>
          <t>○</t>
        </is>
      </c>
      <c r="I57" t="inlineStr"/>
      <c r="J57" t="inlineStr"/>
    </row>
    <row r="58">
      <c r="A58" t="inlineStr"/>
      <c r="B58" t="n">
        <v>433</v>
      </c>
      <c r="C58" t="inlineStr">
        <is>
          <t>참대구토막(국내산)(냉장)</t>
        </is>
      </c>
      <c r="D58" t="inlineStr">
        <is>
          <t>국산</t>
        </is>
      </c>
      <c r="E58" t="inlineStr">
        <is>
          <t>kg</t>
        </is>
      </c>
      <c r="F58" t="n">
        <v>13500</v>
      </c>
      <c r="G58" t="inlineStr">
        <is>
          <t>±40g~100g두절.내장.지너러미.꼬리제거 후 세척, 사양에 맞게 토막 절단</t>
        </is>
      </c>
      <c r="H58" t="inlineStr">
        <is>
          <t>○</t>
        </is>
      </c>
      <c r="I58" t="inlineStr"/>
      <c r="J58" t="inlineStr"/>
    </row>
    <row r="59">
      <c r="A59" t="inlineStr"/>
      <c r="B59" t="n">
        <v>434</v>
      </c>
      <c r="C59" t="inlineStr">
        <is>
          <t>참대구토막(수입)</t>
        </is>
      </c>
      <c r="D59" t="inlineStr">
        <is>
          <t>미국/러시아</t>
        </is>
      </c>
      <c r="E59" t="inlineStr">
        <is>
          <t>kg</t>
        </is>
      </c>
      <c r="F59" t="inlineStr">
        <is>
          <t>일시품절</t>
        </is>
      </c>
      <c r="G59" t="inlineStr">
        <is>
          <t>±40g~100g두절.내장.지너러미.꼬리제거 후 세척, 사양에 맞게 토막 절단</t>
        </is>
      </c>
      <c r="H59" t="inlineStr">
        <is>
          <t>○</t>
        </is>
      </c>
      <c r="I59" t="inlineStr"/>
      <c r="J59" t="inlineStr"/>
    </row>
    <row r="60">
      <c r="A60" t="inlineStr"/>
      <c r="B60" t="n">
        <v>435</v>
      </c>
      <c r="C60" t="inlineStr">
        <is>
          <t>참대구토막(수입)(냉장)</t>
        </is>
      </c>
      <c r="D60" t="inlineStr">
        <is>
          <t>미국/러시아</t>
        </is>
      </c>
      <c r="E60" t="inlineStr">
        <is>
          <t>kg</t>
        </is>
      </c>
      <c r="F60" t="inlineStr">
        <is>
          <t>일시품절</t>
        </is>
      </c>
      <c r="G60" t="inlineStr">
        <is>
          <t>±40g~100g두절.내장.지너러미.꼬리제거 후 세척, 사양에 맞게 토막 절단</t>
        </is>
      </c>
      <c r="H60" t="inlineStr">
        <is>
          <t>○</t>
        </is>
      </c>
      <c r="I60" t="inlineStr"/>
      <c r="J60" t="inlineStr"/>
    </row>
    <row r="61">
      <c r="A61" t="inlineStr"/>
      <c r="B61" t="n">
        <v>426</v>
      </c>
      <c r="C61" t="inlineStr">
        <is>
          <t>참대구순살(유피)</t>
        </is>
      </c>
      <c r="D61" t="inlineStr">
        <is>
          <t>미국/러시아</t>
        </is>
      </c>
      <c r="E61" t="inlineStr">
        <is>
          <t>kg</t>
        </is>
      </c>
      <c r="F61" t="inlineStr">
        <is>
          <t>일시품절</t>
        </is>
      </c>
      <c r="G61" t="inlineStr">
        <is>
          <t>20~30g,30~40g,40~50g,탈피대구순살(껍질없음)를 사양에 맞게 토막 절단</t>
        </is>
      </c>
      <c r="H61" t="inlineStr">
        <is>
          <t>○</t>
        </is>
      </c>
      <c r="I61" t="inlineStr"/>
      <c r="J61" t="inlineStr"/>
    </row>
    <row r="62">
      <c r="A62" t="inlineStr"/>
      <c r="B62" t="n">
        <v>428</v>
      </c>
      <c r="C62" t="inlineStr">
        <is>
          <t>참대구순살강정(유피)</t>
        </is>
      </c>
      <c r="D62" t="inlineStr">
        <is>
          <t>미국/러시아</t>
        </is>
      </c>
      <c r="E62" t="inlineStr">
        <is>
          <t>kg</t>
        </is>
      </c>
      <c r="F62" t="inlineStr">
        <is>
          <t>일시품절</t>
        </is>
      </c>
      <c r="G62" t="inlineStr">
        <is>
          <t>3cm*3cm(±15~20g/개)대구순살(껍질있음)를  3 * 3로 깍둑설기</t>
        </is>
      </c>
      <c r="H62" t="inlineStr">
        <is>
          <t>○</t>
        </is>
      </c>
      <c r="I62" t="inlineStr"/>
      <c r="J62" t="inlineStr"/>
    </row>
    <row r="63">
      <c r="A63" t="inlineStr"/>
      <c r="B63" t="n">
        <v>427</v>
      </c>
      <c r="C63" t="inlineStr">
        <is>
          <t>참대구순살(탈피)</t>
        </is>
      </c>
      <c r="D63" t="inlineStr">
        <is>
          <t>미국/러시아</t>
        </is>
      </c>
      <c r="E63" t="inlineStr">
        <is>
          <t>kg</t>
        </is>
      </c>
      <c r="F63" t="inlineStr">
        <is>
          <t>일시품절</t>
        </is>
      </c>
      <c r="G63" t="inlineStr">
        <is>
          <t>20~30g,30~40g,40~50g,탈피대구순살(껍질없음)를 사양에 맞게 토막 절단</t>
        </is>
      </c>
      <c r="H63" t="inlineStr">
        <is>
          <t>○</t>
        </is>
      </c>
      <c r="I63" t="inlineStr"/>
      <c r="J63" t="inlineStr"/>
    </row>
    <row r="64">
      <c r="A64" t="inlineStr"/>
      <c r="B64" t="n">
        <v>429</v>
      </c>
      <c r="C64" t="inlineStr">
        <is>
          <t>참대구순살강정(탈피)</t>
        </is>
      </c>
      <c r="D64" t="inlineStr">
        <is>
          <t>미국/러시아</t>
        </is>
      </c>
      <c r="E64" t="inlineStr">
        <is>
          <t>kg</t>
        </is>
      </c>
      <c r="F64" t="inlineStr">
        <is>
          <t>일시품절</t>
        </is>
      </c>
      <c r="G64" t="inlineStr">
        <is>
          <t>3cm*3cm(±15~20g/개)대구순살(껍질없음)를  3 * 3로 깍둑설기</t>
        </is>
      </c>
      <c r="H64" t="inlineStr"/>
      <c r="I64" t="inlineStr"/>
      <c r="J64" t="inlineStr"/>
    </row>
    <row r="65">
      <c r="A65" t="inlineStr"/>
      <c r="B65" t="n">
        <v>267</v>
      </c>
      <c r="C65" t="inlineStr">
        <is>
          <t>대구알</t>
        </is>
      </c>
      <c r="D65" t="inlineStr">
        <is>
          <t>미국/러시아</t>
        </is>
      </c>
      <c r="E65" t="inlineStr">
        <is>
          <t>kg</t>
        </is>
      </c>
      <c r="F65" t="n">
        <v>15800</v>
      </c>
      <c r="G65" t="inlineStr">
        <is>
          <t>대구내장중 해물탕용. 선도최상급 ( 사각큐브작업시 단가 상승 )</t>
        </is>
      </c>
      <c r="H65" t="inlineStr"/>
      <c r="I65" t="inlineStr"/>
      <c r="J65" t="inlineStr"/>
    </row>
    <row r="66">
      <c r="A66" t="inlineStr"/>
      <c r="B66" t="n">
        <v>266</v>
      </c>
      <c r="C66" t="inlineStr">
        <is>
          <t>대구곤</t>
        </is>
      </c>
      <c r="D66" t="inlineStr">
        <is>
          <t>미국/러시아</t>
        </is>
      </c>
      <c r="E66" t="inlineStr">
        <is>
          <t>kg</t>
        </is>
      </c>
      <c r="F66" t="n">
        <v>17300</v>
      </c>
      <c r="G66" t="inlineStr">
        <is>
          <t>대구내장중 해물탕용. 선도최상급 ( 사각큐브작업시 단가 상승 )</t>
        </is>
      </c>
      <c r="H66" t="inlineStr"/>
      <c r="I66" t="inlineStr"/>
      <c r="J66" t="inlineStr"/>
    </row>
    <row r="67">
      <c r="A67" t="inlineStr">
        <is>
          <t>민
대
구</t>
        </is>
      </c>
      <c r="B67" t="n">
        <v>286</v>
      </c>
      <c r="C67" t="inlineStr">
        <is>
          <t>민대구토막</t>
        </is>
      </c>
      <c r="D67" t="inlineStr">
        <is>
          <t>원양산</t>
        </is>
      </c>
      <c r="E67" t="inlineStr">
        <is>
          <t>kg</t>
        </is>
      </c>
      <c r="F67" t="n">
        <v>9300</v>
      </c>
      <c r="G67" t="inlineStr">
        <is>
          <t>±40g~100g두절.내장.지너러미.꼬리제거 후 세척, 사양에 맞게 토막 절단</t>
        </is>
      </c>
      <c r="H67" t="inlineStr">
        <is>
          <t>○</t>
        </is>
      </c>
      <c r="I67" t="inlineStr"/>
      <c r="J67" t="inlineStr"/>
    </row>
    <row r="68">
      <c r="A68" t="inlineStr"/>
      <c r="B68" t="n">
        <v>287</v>
      </c>
      <c r="C68" t="inlineStr">
        <is>
          <t>민대구토막(냉장)</t>
        </is>
      </c>
      <c r="D68" t="inlineStr">
        <is>
          <t>원양산</t>
        </is>
      </c>
      <c r="E68" t="inlineStr">
        <is>
          <t>kg</t>
        </is>
      </c>
      <c r="F68" t="n">
        <v>10800</v>
      </c>
      <c r="G68" t="inlineStr">
        <is>
          <t>±40g~100g두절.내장.지너러미.꼬리제거 후 세척, 사양에 맞게 토막 절단</t>
        </is>
      </c>
      <c r="H68" t="inlineStr">
        <is>
          <t>○</t>
        </is>
      </c>
      <c r="I68" t="inlineStr"/>
      <c r="J68" t="inlineStr"/>
    </row>
    <row r="69">
      <c r="A69" t="inlineStr"/>
      <c r="B69" t="n">
        <v>280</v>
      </c>
      <c r="C69" t="inlineStr">
        <is>
          <t>민대구순살(유피)</t>
        </is>
      </c>
      <c r="D69" t="inlineStr">
        <is>
          <t>원양산</t>
        </is>
      </c>
      <c r="E69" t="inlineStr">
        <is>
          <t>kg</t>
        </is>
      </c>
      <c r="F69" t="n">
        <v>14700</v>
      </c>
      <c r="G69" t="inlineStr">
        <is>
          <t>±40g~100g민대구순살(껍질있음)를 사양에 맞게 토막 절단</t>
        </is>
      </c>
      <c r="H69" t="inlineStr">
        <is>
          <t>○</t>
        </is>
      </c>
      <c r="I69" t="inlineStr"/>
      <c r="J69" t="inlineStr"/>
    </row>
    <row r="70">
      <c r="A70" t="inlineStr"/>
      <c r="B70" t="n">
        <v>281</v>
      </c>
      <c r="C70" t="inlineStr">
        <is>
          <t>민대구순살(탈피)</t>
        </is>
      </c>
      <c r="D70" t="inlineStr">
        <is>
          <t>원양산</t>
        </is>
      </c>
      <c r="E70" t="inlineStr">
        <is>
          <t>kg</t>
        </is>
      </c>
      <c r="F70" t="n">
        <v>16500</v>
      </c>
      <c r="G70" t="inlineStr">
        <is>
          <t>20~30g,30~40g,40~50g,슬라이스민대구순살(껍질없음)를 사양에 맞게 토막 절단</t>
        </is>
      </c>
      <c r="H70" t="inlineStr">
        <is>
          <t>○</t>
        </is>
      </c>
      <c r="I70" t="inlineStr"/>
      <c r="J70" t="inlineStr"/>
    </row>
    <row r="71">
      <c r="A71" t="inlineStr">
        <is>
          <t>동
태</t>
        </is>
      </c>
      <c r="B71" t="n">
        <v>272</v>
      </c>
      <c r="C71" t="inlineStr">
        <is>
          <t>동태토막</t>
        </is>
      </c>
      <c r="D71" t="inlineStr">
        <is>
          <t>러시아</t>
        </is>
      </c>
      <c r="E71" t="inlineStr">
        <is>
          <t>kg</t>
        </is>
      </c>
      <c r="F71" t="n">
        <v>6500</v>
      </c>
      <c r="G71" t="inlineStr">
        <is>
          <t>±40g~100g두절.내장.지너러미.꼬리제거 후 세척, 사양에 맞게 토막 절단</t>
        </is>
      </c>
      <c r="H71" t="inlineStr">
        <is>
          <t>○</t>
        </is>
      </c>
      <c r="I71" t="inlineStr"/>
      <c r="J71" t="inlineStr"/>
    </row>
    <row r="72">
      <c r="A72" t="inlineStr"/>
      <c r="B72" t="n">
        <v>273</v>
      </c>
      <c r="C72" t="inlineStr">
        <is>
          <t>동태토막(냉장)</t>
        </is>
      </c>
      <c r="D72" t="inlineStr">
        <is>
          <t>러시아</t>
        </is>
      </c>
      <c r="E72" t="inlineStr">
        <is>
          <t>kg</t>
        </is>
      </c>
      <c r="F72" t="n">
        <v>8000</v>
      </c>
      <c r="G72" t="inlineStr">
        <is>
          <t>±40g~100g두절.내장.지너러미.꼬리제거 후 세척, 사양에 맞게 토막 절단</t>
        </is>
      </c>
      <c r="H72" t="inlineStr">
        <is>
          <t>○</t>
        </is>
      </c>
      <c r="I72" t="inlineStr"/>
      <c r="J72" t="inlineStr"/>
    </row>
    <row r="73">
      <c r="A73" t="inlineStr"/>
      <c r="B73" t="n">
        <v>270</v>
      </c>
      <c r="C73" t="inlineStr">
        <is>
          <t>동태포슬라이스(수입완제품)</t>
        </is>
      </c>
      <c r="D73" t="inlineStr">
        <is>
          <t>러시아</t>
        </is>
      </c>
      <c r="E73" t="inlineStr">
        <is>
          <t>kg</t>
        </is>
      </c>
      <c r="F73" t="n">
        <v>7500</v>
      </c>
      <c r="G73" t="inlineStr">
        <is>
          <t>±30g중뼈 . 껍질을 제거한 순살 동태포를 사양에 맞게 전뜨기</t>
        </is>
      </c>
      <c r="H73" t="inlineStr"/>
      <c r="I73" t="inlineStr"/>
      <c r="J73" t="inlineStr"/>
    </row>
    <row r="74">
      <c r="A74" t="inlineStr"/>
      <c r="B74" t="n">
        <v>269</v>
      </c>
      <c r="C74" t="inlineStr">
        <is>
          <t>동태포슬라이스</t>
        </is>
      </c>
      <c r="D74" t="inlineStr">
        <is>
          <t>러시아(국내가공)</t>
        </is>
      </c>
      <c r="E74" t="inlineStr">
        <is>
          <t>kg</t>
        </is>
      </c>
      <c r="F74" t="n">
        <v>9500</v>
      </c>
      <c r="G74" t="inlineStr">
        <is>
          <t>20-30g/40g,50g주문사양생선까스용가능중뼈 . 껍질을 제거한 순살 동태포를 사양에 맞게 전뜨기</t>
        </is>
      </c>
      <c r="H74" t="inlineStr">
        <is>
          <t>○</t>
        </is>
      </c>
      <c r="I74" t="inlineStr"/>
      <c r="J74" t="inlineStr"/>
    </row>
    <row r="75">
      <c r="A75" t="inlineStr"/>
      <c r="B75" t="n">
        <v>275</v>
      </c>
      <c r="C75" t="inlineStr">
        <is>
          <t>동태포(탕수)</t>
        </is>
      </c>
      <c r="D75" t="inlineStr">
        <is>
          <t>러시아</t>
        </is>
      </c>
      <c r="E75" t="inlineStr">
        <is>
          <t>kg</t>
        </is>
      </c>
      <c r="F75" t="n">
        <v>9500</v>
      </c>
      <c r="G75" t="inlineStr">
        <is>
          <t>껍질없는포 1*5 스틱모양</t>
        </is>
      </c>
      <c r="H75" t="inlineStr">
        <is>
          <t>○</t>
        </is>
      </c>
      <c r="I75" t="inlineStr"/>
      <c r="J75" t="inlineStr"/>
    </row>
    <row r="76">
      <c r="A76" t="inlineStr"/>
      <c r="B76" t="n">
        <v>274</v>
      </c>
      <c r="C76" t="inlineStr">
        <is>
          <t>동태포(강정)</t>
        </is>
      </c>
      <c r="D76" t="inlineStr">
        <is>
          <t>러시아</t>
        </is>
      </c>
      <c r="E76" t="inlineStr">
        <is>
          <t>kg</t>
        </is>
      </c>
      <c r="F76" t="n">
        <v>9500</v>
      </c>
      <c r="G76" t="inlineStr">
        <is>
          <t>껍질없는포 깍둑썰기(±15~20g)</t>
        </is>
      </c>
      <c r="H76" t="inlineStr">
        <is>
          <t>○</t>
        </is>
      </c>
      <c r="I76" t="inlineStr"/>
      <c r="J76" t="inlineStr"/>
    </row>
    <row r="77">
      <c r="A77" t="inlineStr"/>
      <c r="B77" t="n">
        <v>268</v>
      </c>
      <c r="C77" t="inlineStr">
        <is>
          <t>동태곤(명태곤)</t>
        </is>
      </c>
      <c r="D77" t="inlineStr">
        <is>
          <t>러시아</t>
        </is>
      </c>
      <c r="E77" t="inlineStr">
        <is>
          <t>kg</t>
        </is>
      </c>
      <c r="F77" t="n">
        <v>15000</v>
      </c>
      <c r="G77" t="inlineStr">
        <is>
          <t>명태내장중 해물탕용.</t>
        </is>
      </c>
      <c r="H77" t="inlineStr"/>
      <c r="I77" t="inlineStr"/>
      <c r="J77" t="inlineStr"/>
    </row>
    <row r="78">
      <c r="A78" t="inlineStr"/>
      <c r="B78" t="n">
        <v>271</v>
      </c>
      <c r="C78" t="inlineStr">
        <is>
          <t>동태알(명태알)</t>
        </is>
      </c>
      <c r="D78" t="inlineStr">
        <is>
          <t>러시아</t>
        </is>
      </c>
      <c r="E78" t="inlineStr">
        <is>
          <t>kg</t>
        </is>
      </c>
      <c r="F78" t="n">
        <v>20300</v>
      </c>
      <c r="G78" t="inlineStr">
        <is>
          <t>명태내장중  알탕용.</t>
        </is>
      </c>
      <c r="H78" t="inlineStr"/>
      <c r="I78" t="inlineStr"/>
      <c r="J78" t="inlineStr"/>
    </row>
    <row r="79">
      <c r="A79" t="inlineStr"/>
      <c r="B79" t="n">
        <v>359</v>
      </c>
      <c r="C79" t="inlineStr">
        <is>
          <t>어린이용 동태포슬라이스(잔가시제거)</t>
        </is>
      </c>
      <c r="D79" t="inlineStr">
        <is>
          <t>미국/러시아</t>
        </is>
      </c>
      <c r="E79" t="inlineStr">
        <is>
          <t>kg</t>
        </is>
      </c>
      <c r="F79" t="inlineStr">
        <is>
          <t>일시품절</t>
        </is>
      </c>
      <c r="G79" t="inlineStr">
        <is>
          <t>중뼈를 제거한 순살 명태포를 세척후 사양에 맞게 토막 절단(잔가시 99%제거)</t>
        </is>
      </c>
      <c r="H79" t="inlineStr"/>
      <c r="I79" t="inlineStr"/>
      <c r="J79" t="inlineStr"/>
    </row>
    <row r="80">
      <c r="A80" t="inlineStr"/>
      <c r="B80" t="n">
        <v>357</v>
      </c>
      <c r="C80" t="inlineStr">
        <is>
          <t>어린이용 동태포(강정)</t>
        </is>
      </c>
      <c r="D80" t="inlineStr">
        <is>
          <t>미국/러시아</t>
        </is>
      </c>
      <c r="E80" t="inlineStr">
        <is>
          <t>kg</t>
        </is>
      </c>
      <c r="F80" t="inlineStr">
        <is>
          <t>일시품절</t>
        </is>
      </c>
      <c r="G80" t="inlineStr">
        <is>
          <t>중뼈를 제거한 순살 명태포를 세척후 ±15~20g로 깍둑설기(잔가시 99%제거)</t>
        </is>
      </c>
      <c r="H80" t="inlineStr"/>
      <c r="I80" t="inlineStr"/>
      <c r="J80" t="inlineStr"/>
    </row>
    <row r="81">
      <c r="A81" t="inlineStr"/>
      <c r="B81" t="n">
        <v>358</v>
      </c>
      <c r="C81" t="inlineStr">
        <is>
          <t>어린이용 동태포(탕수)</t>
        </is>
      </c>
      <c r="D81" t="inlineStr">
        <is>
          <t>미국/러시아</t>
        </is>
      </c>
      <c r="E81" t="inlineStr">
        <is>
          <t>kg</t>
        </is>
      </c>
      <c r="F81" t="inlineStr">
        <is>
          <t>일시품절</t>
        </is>
      </c>
      <c r="G81" t="inlineStr">
        <is>
          <t>중뼈를 제거한 순살 명태포를 세척후1*5스틱로 절단(잔가시 99%제거)</t>
        </is>
      </c>
      <c r="H81" t="inlineStr"/>
      <c r="I81" t="inlineStr"/>
      <c r="J81" t="inlineStr"/>
    </row>
    <row r="82">
      <c r="A82" t="inlineStr">
        <is>
          <t>선동
명태살</t>
        </is>
      </c>
      <c r="B82" t="n">
        <v>338</v>
      </c>
      <c r="C82" t="inlineStr">
        <is>
          <t>선동 명태살(강정/국용)</t>
        </is>
      </c>
      <c r="D82" t="inlineStr">
        <is>
          <t>러시아</t>
        </is>
      </c>
      <c r="E82" t="inlineStr">
        <is>
          <t>kg</t>
        </is>
      </c>
      <c r="F82" t="n">
        <v>12000</v>
      </c>
      <c r="G82" t="inlineStr">
        <is>
          <t>3*3*3cm선동 압축 명태살 깍둑썰기</t>
        </is>
      </c>
      <c r="H82" t="inlineStr">
        <is>
          <t>○</t>
        </is>
      </c>
      <c r="I82" t="inlineStr"/>
      <c r="J82" t="inlineStr"/>
    </row>
    <row r="83">
      <c r="A83" t="inlineStr"/>
      <c r="B83" t="n">
        <v>339</v>
      </c>
      <c r="C83" t="inlineStr">
        <is>
          <t>선동 명태살-20g(전/커틀릿용)</t>
        </is>
      </c>
      <c r="D83" t="inlineStr">
        <is>
          <t>러시아</t>
        </is>
      </c>
      <c r="E83" t="inlineStr">
        <is>
          <t>kg</t>
        </is>
      </c>
      <c r="F83" t="n">
        <v>13200</v>
      </c>
      <c r="G83" t="inlineStr">
        <is>
          <t>4.8*6*0.7cm선동 압축 명태살 깍둑썰기</t>
        </is>
      </c>
      <c r="H83" t="inlineStr">
        <is>
          <t>○</t>
        </is>
      </c>
      <c r="I83" t="inlineStr"/>
      <c r="J83" t="inlineStr"/>
    </row>
    <row r="84">
      <c r="A84" t="inlineStr"/>
      <c r="B84" t="n">
        <v>340</v>
      </c>
      <c r="C84" t="inlineStr">
        <is>
          <t>선동 명태살-40g(커틀릿용)</t>
        </is>
      </c>
      <c r="D84" t="inlineStr">
        <is>
          <t>러시아</t>
        </is>
      </c>
      <c r="E84" t="inlineStr">
        <is>
          <t>kg</t>
        </is>
      </c>
      <c r="F84" t="n">
        <v>13200</v>
      </c>
      <c r="G84" t="inlineStr">
        <is>
          <t>6*7*1cm선동 압축 명태살 깍둑썰기</t>
        </is>
      </c>
      <c r="H84" t="inlineStr">
        <is>
          <t>○</t>
        </is>
      </c>
      <c r="I84" t="inlineStr"/>
      <c r="J84" t="inlineStr"/>
    </row>
    <row r="85">
      <c r="A85" t="inlineStr">
        <is>
          <t>코
다
리</t>
        </is>
      </c>
      <c r="B85" t="n">
        <v>469</v>
      </c>
      <c r="C85" t="inlineStr">
        <is>
          <t>코다리토막</t>
        </is>
      </c>
      <c r="D85" t="inlineStr">
        <is>
          <t>미국/러시아</t>
        </is>
      </c>
      <c r="E85" t="inlineStr">
        <is>
          <t>kg</t>
        </is>
      </c>
      <c r="F85" t="n">
        <v>6800</v>
      </c>
      <c r="G85" t="inlineStr">
        <is>
          <t>30g~80g반건조 상태의 코다리를 사양에 맞게 토막 절단</t>
        </is>
      </c>
      <c r="H85" t="inlineStr">
        <is>
          <t>○</t>
        </is>
      </c>
      <c r="I85" t="inlineStr"/>
      <c r="J85" t="inlineStr"/>
    </row>
    <row r="86">
      <c r="A86" t="inlineStr"/>
      <c r="B86" t="n">
        <v>468</v>
      </c>
      <c r="C86" t="inlineStr">
        <is>
          <t>코다리순살</t>
        </is>
      </c>
      <c r="D86" t="inlineStr">
        <is>
          <t>미국/러시아</t>
        </is>
      </c>
      <c r="E86" t="inlineStr">
        <is>
          <t>kg</t>
        </is>
      </c>
      <c r="F86" t="n">
        <v>10500</v>
      </c>
      <c r="G86" t="inlineStr">
        <is>
          <t>30g,40g,50g,60g중뼈를 제거한 순살 코다리로 조리 사양에 맞게 토막 절단</t>
        </is>
      </c>
      <c r="H86" t="inlineStr">
        <is>
          <t>○</t>
        </is>
      </c>
      <c r="I86" t="inlineStr"/>
      <c r="J86" t="inlineStr"/>
    </row>
    <row r="87">
      <c r="A87" t="inlineStr"/>
      <c r="B87" t="n">
        <v>466</v>
      </c>
      <c r="C87" t="inlineStr">
        <is>
          <t>코다리순살(강정)</t>
        </is>
      </c>
      <c r="D87" t="inlineStr">
        <is>
          <t>미국/러시아</t>
        </is>
      </c>
      <c r="E87" t="inlineStr">
        <is>
          <t>kg</t>
        </is>
      </c>
      <c r="F87" t="n">
        <v>12000</v>
      </c>
      <c r="G87" t="inlineStr">
        <is>
          <t>중뼈를 제거한 순살 코다리를 깍둑설기 ±15~20g</t>
        </is>
      </c>
      <c r="H87" t="inlineStr">
        <is>
          <t>○</t>
        </is>
      </c>
      <c r="I87" t="inlineStr"/>
      <c r="J87" t="inlineStr"/>
    </row>
    <row r="88">
      <c r="A88" t="inlineStr"/>
      <c r="B88" t="n">
        <v>467</v>
      </c>
      <c r="C88" t="inlineStr">
        <is>
          <t>코다리순살(탕수)</t>
        </is>
      </c>
      <c r="D88" t="inlineStr">
        <is>
          <t>미국/러시아</t>
        </is>
      </c>
      <c r="E88" t="inlineStr">
        <is>
          <t>kg</t>
        </is>
      </c>
      <c r="F88" t="n">
        <v>12000</v>
      </c>
      <c r="G88" t="inlineStr">
        <is>
          <t>2cm*5cm 중뼈를 제거한 순살 코다리순살 절단</t>
        </is>
      </c>
      <c r="H88" t="inlineStr">
        <is>
          <t>○</t>
        </is>
      </c>
      <c r="I88" t="inlineStr"/>
      <c r="J88" t="inlineStr"/>
    </row>
    <row r="89">
      <c r="A89" t="inlineStr"/>
      <c r="B89" t="n">
        <v>364</v>
      </c>
      <c r="C89" t="inlineStr">
        <is>
          <t>어린이용 코다리순살(잔가시제거)</t>
        </is>
      </c>
      <c r="D89" t="inlineStr">
        <is>
          <t>미국/러시아</t>
        </is>
      </c>
      <c r="E89" t="inlineStr">
        <is>
          <t>kg</t>
        </is>
      </c>
      <c r="F89" t="n">
        <v>12800</v>
      </c>
      <c r="G89" t="inlineStr">
        <is>
          <t>중뼈를 제거한 순살 코다리순살을 세척후 사양에 맞게 토막 절단(잔가시 99%제거)30-60g</t>
        </is>
      </c>
      <c r="H89" t="inlineStr"/>
      <c r="I89" t="inlineStr"/>
      <c r="J89" t="inlineStr"/>
    </row>
    <row r="90">
      <c r="A90" t="inlineStr"/>
      <c r="B90" t="n">
        <v>362</v>
      </c>
      <c r="C90" t="inlineStr">
        <is>
          <t>어린이용 코다리순살 강정</t>
        </is>
      </c>
      <c r="D90" t="inlineStr">
        <is>
          <t>미국/러시아</t>
        </is>
      </c>
      <c r="E90" t="inlineStr">
        <is>
          <t>kg</t>
        </is>
      </c>
      <c r="F90" t="n">
        <v>13500</v>
      </c>
      <c r="G90" t="inlineStr">
        <is>
          <t>중뼈를 제거한 순살 코다리순살을 세척후 2.5 * 2.5로 깍둑설기(잔가시 99%제거) 15-20g</t>
        </is>
      </c>
      <c r="H90" t="inlineStr"/>
      <c r="I90" t="inlineStr"/>
      <c r="J90" t="inlineStr"/>
    </row>
    <row r="91">
      <c r="A91" t="inlineStr"/>
      <c r="B91" t="n">
        <v>363</v>
      </c>
      <c r="C91" t="inlineStr">
        <is>
          <t>어린이용 코다리순살 탕수</t>
        </is>
      </c>
      <c r="D91" t="inlineStr">
        <is>
          <t>미국/러시아</t>
        </is>
      </c>
      <c r="E91" t="inlineStr">
        <is>
          <t>kg</t>
        </is>
      </c>
      <c r="F91" t="n">
        <v>13500</v>
      </c>
      <c r="G91" t="inlineStr">
        <is>
          <t>중뼈를 제거한 순살 코다리순살을 세척후2*5로 깍둑설기(잔가시 99%제거) 15-20g</t>
        </is>
      </c>
      <c r="H91" t="inlineStr"/>
      <c r="I91" t="inlineStr"/>
      <c r="J91" t="inlineStr"/>
    </row>
    <row r="92">
      <c r="A92" t="inlineStr">
        <is>
          <t>달
고
기</t>
        </is>
      </c>
      <c r="B92" t="n">
        <v>262</v>
      </c>
      <c r="C92" t="inlineStr">
        <is>
          <t>달고기순살(유피)</t>
        </is>
      </c>
      <c r="D92" t="inlineStr">
        <is>
          <t>국내산</t>
        </is>
      </c>
      <c r="E92" t="inlineStr">
        <is>
          <t>kg</t>
        </is>
      </c>
      <c r="F92" t="n">
        <v>18800</v>
      </c>
      <c r="G92" t="inlineStr">
        <is>
          <t>±20~30g/±30~40g 달고기순살(껍질있음)를 사양에 맞게 토막 절단</t>
        </is>
      </c>
      <c r="H92" t="inlineStr">
        <is>
          <t>○</t>
        </is>
      </c>
      <c r="I92" t="inlineStr"/>
      <c r="J92" t="inlineStr"/>
    </row>
    <row r="93">
      <c r="A93" t="inlineStr"/>
      <c r="B93" t="n">
        <v>264</v>
      </c>
      <c r="C93" t="inlineStr">
        <is>
          <t>달고기순살슬라이스(유피)</t>
        </is>
      </c>
      <c r="D93" t="inlineStr">
        <is>
          <t>국내산</t>
        </is>
      </c>
      <c r="E93" t="inlineStr">
        <is>
          <t>kg</t>
        </is>
      </c>
      <c r="F93" t="n">
        <v>21000</v>
      </c>
      <c r="G93" t="inlineStr">
        <is>
          <t>±20~30g/중뼈를 제거한 순살 달고기포를 사양에 맞게 전뜨기(전 및 커틀릿용)</t>
        </is>
      </c>
      <c r="H93" t="inlineStr">
        <is>
          <t>○</t>
        </is>
      </c>
      <c r="I93" t="inlineStr"/>
      <c r="J93" t="inlineStr"/>
    </row>
    <row r="94">
      <c r="A94" t="inlineStr"/>
      <c r="B94" t="n">
        <v>263</v>
      </c>
      <c r="C94" t="inlineStr">
        <is>
          <t>달고기순살(탈피)</t>
        </is>
      </c>
      <c r="D94" t="inlineStr">
        <is>
          <t>국내산</t>
        </is>
      </c>
      <c r="E94" t="inlineStr">
        <is>
          <t>kg</t>
        </is>
      </c>
      <c r="F94" t="n">
        <v>21800</v>
      </c>
      <c r="G94" t="inlineStr">
        <is>
          <t>±20~30g달고기순살(껍질없음)를 사양에 맞게 토막 절단</t>
        </is>
      </c>
      <c r="H94" t="inlineStr">
        <is>
          <t>○</t>
        </is>
      </c>
      <c r="I94" t="inlineStr"/>
      <c r="J94" t="inlineStr"/>
    </row>
    <row r="95">
      <c r="A95" t="inlineStr"/>
      <c r="B95" t="n">
        <v>265</v>
      </c>
      <c r="C95" t="inlineStr">
        <is>
          <t>달고기순살슬라이스(탈피)</t>
        </is>
      </c>
      <c r="D95" t="inlineStr">
        <is>
          <t>국내산</t>
        </is>
      </c>
      <c r="E95" t="inlineStr">
        <is>
          <t>kg</t>
        </is>
      </c>
      <c r="F95" t="n">
        <v>24000</v>
      </c>
      <c r="G95" t="inlineStr">
        <is>
          <t>±20~30g/중뼈를 제거한 순살 달고기포를 사양에 맞게 전뜨기(전 및 커틀릿용)</t>
        </is>
      </c>
      <c r="H95" t="inlineStr">
        <is>
          <t>○</t>
        </is>
      </c>
      <c r="I95" t="inlineStr"/>
      <c r="J95" t="inlineStr"/>
    </row>
    <row r="96">
      <c r="A96" t="inlineStr">
        <is>
          <t>병
어</t>
        </is>
      </c>
      <c r="B96" t="n">
        <v>307</v>
      </c>
      <c r="C96" t="inlineStr">
        <is>
          <t>병어(두절) 온마리(40/60g)</t>
        </is>
      </c>
      <c r="D96" t="inlineStr">
        <is>
          <t>국내산</t>
        </is>
      </c>
      <c r="E96" t="inlineStr">
        <is>
          <t>kg</t>
        </is>
      </c>
      <c r="F96" t="inlineStr">
        <is>
          <t>일시품절</t>
        </is>
      </c>
      <c r="G96" t="inlineStr">
        <is>
          <t>40~60g,두절.내장.지너러미.꼬리제거 후 세척 온마리</t>
        </is>
      </c>
      <c r="H96" t="inlineStr">
        <is>
          <t>○</t>
        </is>
      </c>
      <c r="I96" t="inlineStr"/>
      <c r="J96" t="inlineStr"/>
    </row>
    <row r="97">
      <c r="A97" t="inlineStr"/>
      <c r="B97" t="n">
        <v>308</v>
      </c>
      <c r="C97" t="inlineStr">
        <is>
          <t>병어(두절) 온마리(40/60g)(냉장)</t>
        </is>
      </c>
      <c r="D97" t="inlineStr">
        <is>
          <t>국내산</t>
        </is>
      </c>
      <c r="E97" t="inlineStr">
        <is>
          <t>kg</t>
        </is>
      </c>
      <c r="F97" t="inlineStr"/>
      <c r="G97" t="inlineStr">
        <is>
          <t>40~60g,두절.내장.지너러미.꼬리제거 후 세척 온마리</t>
        </is>
      </c>
      <c r="H97" t="inlineStr">
        <is>
          <t>○</t>
        </is>
      </c>
      <c r="I97" t="inlineStr"/>
      <c r="J97" t="inlineStr"/>
    </row>
    <row r="98">
      <c r="A98" t="inlineStr"/>
      <c r="B98" t="n">
        <v>309</v>
      </c>
      <c r="C98" t="inlineStr">
        <is>
          <t>병어(두절) 온마리(60/80g)</t>
        </is>
      </c>
      <c r="D98" t="inlineStr">
        <is>
          <t>국내산</t>
        </is>
      </c>
      <c r="E98" t="inlineStr">
        <is>
          <t>kg</t>
        </is>
      </c>
      <c r="F98" t="inlineStr"/>
      <c r="G98" t="inlineStr">
        <is>
          <t>60-80g두절.내장.지너러미.꼬리제거 후 세척 온마리</t>
        </is>
      </c>
      <c r="H98" t="inlineStr">
        <is>
          <t>○</t>
        </is>
      </c>
      <c r="I98" t="inlineStr"/>
      <c r="J98" t="inlineStr"/>
    </row>
    <row r="99">
      <c r="A99" t="inlineStr"/>
      <c r="B99" t="n">
        <v>310</v>
      </c>
      <c r="C99" t="inlineStr">
        <is>
          <t>병어(두절) 온마리(60/80g)(냉장)</t>
        </is>
      </c>
      <c r="D99" t="inlineStr">
        <is>
          <t>국내산</t>
        </is>
      </c>
      <c r="E99" t="inlineStr">
        <is>
          <t>kg</t>
        </is>
      </c>
      <c r="F99" t="inlineStr"/>
      <c r="G99" t="inlineStr">
        <is>
          <t>60-80g두절.내장.지너러미.꼬리제거 후 세척 온마리</t>
        </is>
      </c>
      <c r="H99" t="inlineStr">
        <is>
          <t>○</t>
        </is>
      </c>
      <c r="I99" t="inlineStr"/>
      <c r="J99" t="inlineStr"/>
    </row>
    <row r="100">
      <c r="A100" t="inlineStr"/>
      <c r="B100" t="n">
        <v>311</v>
      </c>
      <c r="C100" t="inlineStr">
        <is>
          <t>병어(두절) 온마리(80/100g)</t>
        </is>
      </c>
      <c r="D100" t="inlineStr">
        <is>
          <t>국내산</t>
        </is>
      </c>
      <c r="E100" t="inlineStr">
        <is>
          <t>kg</t>
        </is>
      </c>
      <c r="F100" t="inlineStr"/>
      <c r="G100" t="inlineStr">
        <is>
          <t>80-100g두절.내장.지너러미.꼬리제거 후 세척 온마리</t>
        </is>
      </c>
      <c r="H100" t="inlineStr">
        <is>
          <t>○</t>
        </is>
      </c>
      <c r="I100" t="inlineStr"/>
      <c r="J100" t="inlineStr"/>
    </row>
    <row r="101">
      <c r="A101" t="inlineStr"/>
      <c r="B101" t="n">
        <v>312</v>
      </c>
      <c r="C101" t="inlineStr">
        <is>
          <t>병어(두절) 온마리(80/100g)(냉장)</t>
        </is>
      </c>
      <c r="D101" t="inlineStr">
        <is>
          <t>국내산</t>
        </is>
      </c>
      <c r="E101" t="inlineStr">
        <is>
          <t>kg</t>
        </is>
      </c>
      <c r="F101" t="inlineStr"/>
      <c r="G101" t="inlineStr">
        <is>
          <t>80-100g두절.내장.지너러미.꼬리제거 후 세척 온마리</t>
        </is>
      </c>
      <c r="H101" t="inlineStr">
        <is>
          <t>○</t>
        </is>
      </c>
      <c r="I101" t="inlineStr"/>
      <c r="J101" t="inlineStr"/>
    </row>
    <row r="102">
      <c r="A102" t="inlineStr"/>
      <c r="B102" t="n">
        <v>305</v>
      </c>
      <c r="C102" t="inlineStr">
        <is>
          <t>병어(두절) 온마리(100/120g)</t>
        </is>
      </c>
      <c r="D102" t="inlineStr">
        <is>
          <t>국내산</t>
        </is>
      </c>
      <c r="E102" t="inlineStr">
        <is>
          <t>kg</t>
        </is>
      </c>
      <c r="F102" t="inlineStr"/>
      <c r="G102" t="inlineStr">
        <is>
          <t>100-120g두절.내장.지너러미.꼬리제거 후 세척 온마리</t>
        </is>
      </c>
      <c r="H102" t="inlineStr"/>
      <c r="I102" t="inlineStr"/>
      <c r="J102" t="inlineStr"/>
    </row>
    <row r="103">
      <c r="A103" t="inlineStr"/>
      <c r="B103" t="n">
        <v>306</v>
      </c>
      <c r="C103" t="inlineStr">
        <is>
          <t>병어(두절) 온마리(100/120g)(냉장)</t>
        </is>
      </c>
      <c r="D103" t="inlineStr">
        <is>
          <t>국내산</t>
        </is>
      </c>
      <c r="E103" t="inlineStr">
        <is>
          <t>kg</t>
        </is>
      </c>
      <c r="F103" t="inlineStr"/>
      <c r="G103" t="inlineStr">
        <is>
          <t>100-120g두절.내장.지너러미.꼬리제거 후 세척 온마리</t>
        </is>
      </c>
      <c r="H103" t="inlineStr"/>
      <c r="I103" t="inlineStr"/>
      <c r="J103" t="inlineStr"/>
    </row>
    <row r="104">
      <c r="A104" t="inlineStr"/>
      <c r="B104" t="n">
        <v>313</v>
      </c>
      <c r="C104" t="inlineStr">
        <is>
          <t>병어토막</t>
        </is>
      </c>
      <c r="D104" t="inlineStr">
        <is>
          <t>국내산</t>
        </is>
      </c>
      <c r="E104" t="inlineStr">
        <is>
          <t>kg</t>
        </is>
      </c>
      <c r="F104" t="n">
        <v>14700</v>
      </c>
      <c r="G104" t="inlineStr">
        <is>
          <t>30~60g두절.내장.지너러미.꼬리제거 후 세척후 절단</t>
        </is>
      </c>
      <c r="H104" t="inlineStr">
        <is>
          <t>○</t>
        </is>
      </c>
      <c r="I104" t="inlineStr"/>
      <c r="J104" t="inlineStr"/>
    </row>
    <row r="105">
      <c r="A105" t="inlineStr"/>
      <c r="B105" t="n">
        <v>314</v>
      </c>
      <c r="C105" t="inlineStr">
        <is>
          <t>병어토막(냉장)</t>
        </is>
      </c>
      <c r="D105" t="inlineStr">
        <is>
          <t>국내산</t>
        </is>
      </c>
      <c r="E105" t="inlineStr">
        <is>
          <t>kg</t>
        </is>
      </c>
      <c r="F105" t="n">
        <v>16200</v>
      </c>
      <c r="G105" t="inlineStr">
        <is>
          <t>30~60g두절.내장.지너러미.꼬리제거 후 세척후 절단</t>
        </is>
      </c>
      <c r="H105" t="inlineStr">
        <is>
          <t>○</t>
        </is>
      </c>
      <c r="I105" t="inlineStr"/>
      <c r="J105" t="inlineStr"/>
    </row>
    <row r="106">
      <c r="A106" t="inlineStr">
        <is>
          <t>방
어</t>
        </is>
      </c>
      <c r="B106" t="n">
        <v>293</v>
      </c>
      <c r="C106" t="inlineStr">
        <is>
          <t>방어토막(조림용)</t>
        </is>
      </c>
      <c r="D106" t="inlineStr">
        <is>
          <t>국내산</t>
        </is>
      </c>
      <c r="E106" t="inlineStr">
        <is>
          <t>kg</t>
        </is>
      </c>
      <c r="F106" t="n">
        <v>9000</v>
      </c>
      <c r="G106" t="inlineStr">
        <is>
          <t>40g~100g두절.내장.지너러미.꼬리제거 후 세척, 사양에 맞게 토막 절단</t>
        </is>
      </c>
      <c r="H106" t="inlineStr">
        <is>
          <t>○</t>
        </is>
      </c>
      <c r="I106" t="inlineStr"/>
      <c r="J106" t="inlineStr"/>
    </row>
    <row r="107">
      <c r="A107" t="inlineStr"/>
      <c r="B107" t="n">
        <v>294</v>
      </c>
      <c r="C107" t="inlineStr">
        <is>
          <t>방어토막(조림용)냉장</t>
        </is>
      </c>
      <c r="D107" t="inlineStr">
        <is>
          <t>국내산</t>
        </is>
      </c>
      <c r="E107" t="inlineStr">
        <is>
          <t>kg</t>
        </is>
      </c>
      <c r="F107" t="n">
        <v>10500</v>
      </c>
      <c r="G107" t="inlineStr">
        <is>
          <t>40g~100g두절.내장.지너러미.꼬리제거 후 세척, 사양에 맞게 토막 절단</t>
        </is>
      </c>
      <c r="H107" t="inlineStr">
        <is>
          <t>○</t>
        </is>
      </c>
      <c r="I107" t="inlineStr"/>
      <c r="J107" t="inlineStr"/>
    </row>
    <row r="108">
      <c r="A108" t="inlineStr"/>
      <c r="B108" t="n">
        <v>291</v>
      </c>
      <c r="C108" t="inlineStr">
        <is>
          <t>방어토막(구이용)</t>
        </is>
      </c>
      <c r="D108" t="inlineStr">
        <is>
          <t>국내산</t>
        </is>
      </c>
      <c r="E108" t="inlineStr">
        <is>
          <t>kg</t>
        </is>
      </c>
      <c r="F108" t="n">
        <v>9000</v>
      </c>
      <c r="G108" t="inlineStr">
        <is>
          <t>40g~100g두절.내장.지너러미.꼬리제거 후 세척, 사양에 맞게 토막 절단</t>
        </is>
      </c>
      <c r="H108" t="inlineStr">
        <is>
          <t>○</t>
        </is>
      </c>
      <c r="I108" t="inlineStr"/>
      <c r="J108" t="inlineStr"/>
    </row>
    <row r="109">
      <c r="A109" t="inlineStr"/>
      <c r="B109" t="n">
        <v>292</v>
      </c>
      <c r="C109" t="inlineStr">
        <is>
          <t>방어토막(구이용)냉장</t>
        </is>
      </c>
      <c r="D109" t="inlineStr">
        <is>
          <t>국내산</t>
        </is>
      </c>
      <c r="E109" t="inlineStr">
        <is>
          <t>kg</t>
        </is>
      </c>
      <c r="F109" t="n">
        <v>10500</v>
      </c>
      <c r="G109" t="inlineStr">
        <is>
          <t>40g~100g두절.내장.지너러미.꼬리제거 후 세척, 사양에 맞게 토막 절단</t>
        </is>
      </c>
      <c r="H109" t="inlineStr">
        <is>
          <t>○</t>
        </is>
      </c>
      <c r="I109" t="inlineStr"/>
      <c r="J109" t="inlineStr"/>
    </row>
    <row r="110">
      <c r="A110" t="inlineStr"/>
      <c r="B110" t="n">
        <v>295</v>
      </c>
      <c r="C110" t="inlineStr">
        <is>
          <t>방어순살</t>
        </is>
      </c>
      <c r="D110" t="inlineStr">
        <is>
          <t>국내산</t>
        </is>
      </c>
      <c r="E110" t="inlineStr">
        <is>
          <t>kg</t>
        </is>
      </c>
      <c r="F110" t="n">
        <v>12300</v>
      </c>
      <c r="G110" t="inlineStr">
        <is>
          <t>40g~100g중뼈를 제거한 순살 방어포를 세척후 사양에 맞게 토막 절단(잔가시있음)</t>
        </is>
      </c>
      <c r="H110" t="inlineStr">
        <is>
          <t>○</t>
        </is>
      </c>
      <c r="I110" t="inlineStr"/>
      <c r="J110" t="inlineStr"/>
    </row>
    <row r="111">
      <c r="A111" t="inlineStr"/>
      <c r="B111" t="n">
        <v>296</v>
      </c>
      <c r="C111" t="inlineStr">
        <is>
          <t>방어순살(냉장)</t>
        </is>
      </c>
      <c r="D111" t="inlineStr">
        <is>
          <t>국내산</t>
        </is>
      </c>
      <c r="E111" t="inlineStr">
        <is>
          <t>kg</t>
        </is>
      </c>
      <c r="F111" t="n">
        <v>13800</v>
      </c>
      <c r="G111" t="inlineStr">
        <is>
          <t>40g~100g중뼈를 제거한 순살 방어포를 세척후 사양에 맞게 토막 절단(잔가시있음)</t>
        </is>
      </c>
      <c r="H111" t="inlineStr">
        <is>
          <t>○</t>
        </is>
      </c>
      <c r="I111" t="inlineStr"/>
      <c r="J111" t="inlineStr"/>
    </row>
    <row r="112">
      <c r="A112" t="inlineStr"/>
      <c r="B112" t="n">
        <v>290</v>
      </c>
      <c r="C112" t="inlineStr">
        <is>
          <t>방어순살강정</t>
        </is>
      </c>
      <c r="D112" t="inlineStr">
        <is>
          <t>국내산</t>
        </is>
      </c>
      <c r="E112" t="inlineStr">
        <is>
          <t>kg</t>
        </is>
      </c>
      <c r="F112" t="n">
        <v>13500</v>
      </c>
      <c r="G112" t="inlineStr">
        <is>
          <t>3cm*3cm(±15~20g/개)중뼈를 제거한 방어순살 3 * 3로 깍둑설기</t>
        </is>
      </c>
      <c r="H112" t="inlineStr">
        <is>
          <t>○</t>
        </is>
      </c>
      <c r="I112" t="inlineStr"/>
      <c r="J112" t="inlineStr"/>
    </row>
    <row r="113">
      <c r="A113" t="inlineStr">
        <is>
          <t>삼
치</t>
        </is>
      </c>
      <c r="B113" t="n">
        <v>323</v>
      </c>
      <c r="C113" t="inlineStr">
        <is>
          <t>삼치조림</t>
        </is>
      </c>
      <c r="D113" t="inlineStr">
        <is>
          <t>국내산</t>
        </is>
      </c>
      <c r="E113" t="inlineStr">
        <is>
          <t>kg</t>
        </is>
      </c>
      <c r="F113" t="n">
        <v>8300</v>
      </c>
      <c r="G113" t="inlineStr">
        <is>
          <t>±40g~50g두절.내장.꼬리제거 후 세척, 사양에 맞게 조림용 토막 절단</t>
        </is>
      </c>
      <c r="H113" t="inlineStr">
        <is>
          <t>○</t>
        </is>
      </c>
      <c r="I113" t="inlineStr"/>
      <c r="J113" t="inlineStr"/>
    </row>
    <row r="114">
      <c r="A114" t="inlineStr"/>
      <c r="B114" t="n">
        <v>324</v>
      </c>
      <c r="C114" t="inlineStr">
        <is>
          <t>삼치조림(냉장)</t>
        </is>
      </c>
      <c r="D114" t="inlineStr">
        <is>
          <t>국내산</t>
        </is>
      </c>
      <c r="E114" t="inlineStr">
        <is>
          <t>kg</t>
        </is>
      </c>
      <c r="F114" t="n">
        <v>9800</v>
      </c>
      <c r="G114" t="inlineStr">
        <is>
          <t>±40g~50g두절.내장.꼬리제거 후 세척, 사양에 맞게 조림용 토막 절단</t>
        </is>
      </c>
      <c r="H114" t="inlineStr">
        <is>
          <t>○</t>
        </is>
      </c>
      <c r="I114" t="inlineStr"/>
      <c r="J114" t="inlineStr"/>
    </row>
    <row r="115">
      <c r="A115" t="inlineStr"/>
      <c r="B115" t="n">
        <v>326</v>
      </c>
      <c r="C115" t="inlineStr">
        <is>
          <t>삼치조림(대)</t>
        </is>
      </c>
      <c r="D115" t="inlineStr">
        <is>
          <t>국내산</t>
        </is>
      </c>
      <c r="E115" t="inlineStr">
        <is>
          <t>kg</t>
        </is>
      </c>
      <c r="F115" t="n">
        <v>10500</v>
      </c>
      <c r="G115" t="inlineStr">
        <is>
          <t>±40g~100g두절.내장.꼬리제거 후 세척, 사양에 맞게 조림용 토막 절단</t>
        </is>
      </c>
      <c r="H115" t="inlineStr">
        <is>
          <t>○</t>
        </is>
      </c>
      <c r="I115" t="inlineStr"/>
      <c r="J115" t="inlineStr"/>
    </row>
    <row r="116">
      <c r="A116" t="inlineStr"/>
      <c r="B116" t="n">
        <v>325</v>
      </c>
      <c r="C116" t="inlineStr">
        <is>
          <t>삼치조림(냉장)(대)</t>
        </is>
      </c>
      <c r="D116" t="inlineStr">
        <is>
          <t>국내산</t>
        </is>
      </c>
      <c r="E116" t="inlineStr">
        <is>
          <t>kg</t>
        </is>
      </c>
      <c r="F116" t="n">
        <v>12000</v>
      </c>
      <c r="G116" t="inlineStr">
        <is>
          <t>±40g~100g두절.내장.꼬리제거 후 세척, 사양에 맞게 조림용 토막 절단</t>
        </is>
      </c>
      <c r="H116" t="inlineStr">
        <is>
          <t>○</t>
        </is>
      </c>
      <c r="I116" t="inlineStr"/>
      <c r="J116" t="inlineStr"/>
    </row>
    <row r="117">
      <c r="A117" t="inlineStr"/>
      <c r="B117" t="n">
        <v>319</v>
      </c>
      <c r="C117" t="inlineStr">
        <is>
          <t>삼치구이</t>
        </is>
      </c>
      <c r="D117" t="inlineStr">
        <is>
          <t>국내산</t>
        </is>
      </c>
      <c r="E117" t="inlineStr">
        <is>
          <t>kg</t>
        </is>
      </c>
      <c r="F117" t="n">
        <v>10800</v>
      </c>
      <c r="G117" t="inlineStr">
        <is>
          <t>±40g~50g두절.내장.꼬리제거 후 세척, 사양에 맞게 구이용 토막 절단</t>
        </is>
      </c>
      <c r="H117" t="inlineStr">
        <is>
          <t>○</t>
        </is>
      </c>
      <c r="I117" t="inlineStr"/>
      <c r="J117" t="inlineStr"/>
    </row>
    <row r="118">
      <c r="A118" t="inlineStr"/>
      <c r="B118" t="n">
        <v>320</v>
      </c>
      <c r="C118" t="inlineStr">
        <is>
          <t>삼치구이(냉장)</t>
        </is>
      </c>
      <c r="D118" t="inlineStr">
        <is>
          <t>국내산</t>
        </is>
      </c>
      <c r="E118" t="inlineStr">
        <is>
          <t>kg</t>
        </is>
      </c>
      <c r="F118" t="n">
        <v>12300</v>
      </c>
      <c r="G118" t="inlineStr">
        <is>
          <t>±40g~50g두절.내장.꼬리제거 후 세척, 사양에 맞게 구이용 토막 절단</t>
        </is>
      </c>
      <c r="H118" t="inlineStr">
        <is>
          <t>○</t>
        </is>
      </c>
      <c r="I118" t="inlineStr"/>
      <c r="J118" t="inlineStr"/>
    </row>
    <row r="119">
      <c r="A119" t="inlineStr"/>
      <c r="B119" t="n">
        <v>322</v>
      </c>
      <c r="C119" t="inlineStr">
        <is>
          <t>삼치구이(대)</t>
        </is>
      </c>
      <c r="D119" t="inlineStr">
        <is>
          <t>국내산</t>
        </is>
      </c>
      <c r="E119" t="inlineStr">
        <is>
          <t>kg</t>
        </is>
      </c>
      <c r="F119" t="n">
        <v>11400</v>
      </c>
      <c r="G119" t="inlineStr">
        <is>
          <t>±40g~100g두절.내장.꼬리제거 후 세척, 사양에 맞게 구이용 토막 절단</t>
        </is>
      </c>
      <c r="H119" t="inlineStr">
        <is>
          <t>○</t>
        </is>
      </c>
      <c r="I119" t="inlineStr"/>
      <c r="J119" t="inlineStr"/>
    </row>
    <row r="120">
      <c r="A120" t="inlineStr"/>
      <c r="B120" t="n">
        <v>321</v>
      </c>
      <c r="C120" t="inlineStr">
        <is>
          <t>삼치구이(대)(냉장)</t>
        </is>
      </c>
      <c r="D120" t="inlineStr">
        <is>
          <t>국내산</t>
        </is>
      </c>
      <c r="E120" t="inlineStr">
        <is>
          <t>kg</t>
        </is>
      </c>
      <c r="F120" t="n">
        <v>12900</v>
      </c>
      <c r="G120" t="inlineStr">
        <is>
          <t>±40g~100g두절.내장.꼬리제거 후 세척, 사양에 맞게 구이용 토막 절단</t>
        </is>
      </c>
      <c r="H120" t="inlineStr">
        <is>
          <t>○</t>
        </is>
      </c>
      <c r="I120" t="inlineStr"/>
      <c r="J120" t="inlineStr"/>
    </row>
    <row r="121">
      <c r="A121" t="inlineStr"/>
      <c r="B121" t="n">
        <v>328</v>
      </c>
      <c r="C121" t="inlineStr">
        <is>
          <t>삼치순살</t>
        </is>
      </c>
      <c r="D121" t="inlineStr">
        <is>
          <t>국내산</t>
        </is>
      </c>
      <c r="E121" t="inlineStr">
        <is>
          <t>kg</t>
        </is>
      </c>
      <c r="F121" t="n">
        <v>14700</v>
      </c>
      <c r="G121" t="inlineStr">
        <is>
          <t>±30g~50g중뼈를 제거한 순살 삼치포를 세척후 사양에 맞게 구이용 토막 절단(잔가시있음)</t>
        </is>
      </c>
      <c r="H121" t="inlineStr">
        <is>
          <t>○</t>
        </is>
      </c>
      <c r="I121" t="inlineStr"/>
      <c r="J121" t="inlineStr"/>
    </row>
    <row r="122">
      <c r="A122" t="inlineStr"/>
      <c r="B122" t="n">
        <v>329</v>
      </c>
      <c r="C122" t="inlineStr">
        <is>
          <t>삼치순살(냉장)</t>
        </is>
      </c>
      <c r="D122" t="inlineStr">
        <is>
          <t>국내산</t>
        </is>
      </c>
      <c r="E122" t="inlineStr">
        <is>
          <t>kg</t>
        </is>
      </c>
      <c r="F122" t="n">
        <v>17000</v>
      </c>
      <c r="G122" t="inlineStr">
        <is>
          <t>±30g~50g중뼈를 제거한 순살 삼치포를 세척후 사양에 맞게 구이용 토막 절단(잔가시있음)</t>
        </is>
      </c>
      <c r="H122" t="inlineStr">
        <is>
          <t>○</t>
        </is>
      </c>
      <c r="I122" t="inlineStr"/>
      <c r="J122" t="inlineStr"/>
    </row>
    <row r="123">
      <c r="A123" t="inlineStr"/>
      <c r="B123" t="n">
        <v>334</v>
      </c>
      <c r="C123" t="inlineStr">
        <is>
          <t>삼치순살(대)</t>
        </is>
      </c>
      <c r="D123" t="inlineStr">
        <is>
          <t>국내산</t>
        </is>
      </c>
      <c r="E123" t="inlineStr">
        <is>
          <t>kg</t>
        </is>
      </c>
      <c r="F123" t="n">
        <v>16200</v>
      </c>
      <c r="G123" t="inlineStr">
        <is>
          <t>±30g~80g중뼈를 제거한 순살 삼치포를 세척후 사양에 맞게 구이용 토막 절단(잔가시있음)</t>
        </is>
      </c>
      <c r="H123" t="inlineStr">
        <is>
          <t>○</t>
        </is>
      </c>
      <c r="I123" t="inlineStr"/>
      <c r="J123" t="inlineStr"/>
    </row>
    <row r="124">
      <c r="A124" t="inlineStr"/>
      <c r="B124" t="n">
        <v>335</v>
      </c>
      <c r="C124" t="inlineStr">
        <is>
          <t>삼치순살(대)(냉장)</t>
        </is>
      </c>
      <c r="D124" t="inlineStr">
        <is>
          <t>국내산</t>
        </is>
      </c>
      <c r="E124" t="inlineStr">
        <is>
          <t>kg</t>
        </is>
      </c>
      <c r="F124" t="n">
        <v>17700</v>
      </c>
      <c r="G124" t="inlineStr">
        <is>
          <t>±30g~80g중뼈를 제거한 순살 삼치포를 세척후 사양에 맞게 구이용 토막 절단(잔가시있음)</t>
        </is>
      </c>
      <c r="H124" t="inlineStr">
        <is>
          <t>○</t>
        </is>
      </c>
      <c r="I124" t="inlineStr"/>
      <c r="J124" t="inlineStr"/>
    </row>
    <row r="125">
      <c r="A125" t="inlineStr"/>
      <c r="B125" t="n">
        <v>330</v>
      </c>
      <c r="C125" t="inlineStr">
        <is>
          <t>삼치저염순살</t>
        </is>
      </c>
      <c r="D125" t="inlineStr">
        <is>
          <t>국내산</t>
        </is>
      </c>
      <c r="E125" t="inlineStr">
        <is>
          <t>kg</t>
        </is>
      </c>
      <c r="F125" t="n">
        <v>14900</v>
      </c>
      <c r="G125" t="inlineStr">
        <is>
          <t>±30g~50g중뼈를 제거한 순살 삼치포를 세척후 사양에 맞게 구이용 토막 절단(잔가시있음)</t>
        </is>
      </c>
      <c r="H125" t="inlineStr">
        <is>
          <t>○</t>
        </is>
      </c>
      <c r="I125" t="inlineStr"/>
      <c r="J125" t="inlineStr"/>
    </row>
    <row r="126">
      <c r="A126" t="inlineStr"/>
      <c r="B126" t="n">
        <v>331</v>
      </c>
      <c r="C126" t="inlineStr">
        <is>
          <t>삼치저염순살(냉장)</t>
        </is>
      </c>
      <c r="D126" t="inlineStr">
        <is>
          <t>국내산</t>
        </is>
      </c>
      <c r="E126" t="inlineStr">
        <is>
          <t>kg</t>
        </is>
      </c>
      <c r="F126" t="n">
        <v>17100</v>
      </c>
      <c r="G126" t="inlineStr">
        <is>
          <t>±30g~50g중뼈를 제거한 순살 삼치포를 세척후 사양에 맞게 구이용 토막 절단(잔가시있음)</t>
        </is>
      </c>
      <c r="H126" t="inlineStr">
        <is>
          <t>○</t>
        </is>
      </c>
      <c r="I126" t="inlineStr"/>
      <c r="J126" t="inlineStr"/>
    </row>
    <row r="127">
      <c r="A127" t="inlineStr"/>
      <c r="B127" t="n">
        <v>332</v>
      </c>
      <c r="C127" t="inlineStr">
        <is>
          <t>삼치저염순살(대)</t>
        </is>
      </c>
      <c r="D127" t="inlineStr">
        <is>
          <t>국내산</t>
        </is>
      </c>
      <c r="E127" t="inlineStr">
        <is>
          <t>kg</t>
        </is>
      </c>
      <c r="F127" t="n">
        <v>16400</v>
      </c>
      <c r="G127" t="inlineStr">
        <is>
          <t>±30g~80g중뼈를 제거한 순살 삼치포를 세척후 사양에 맞게 구이용 토막 절단(잔가시있음)</t>
        </is>
      </c>
      <c r="H127" t="inlineStr">
        <is>
          <t>○</t>
        </is>
      </c>
      <c r="I127" t="inlineStr"/>
      <c r="J127" t="inlineStr"/>
    </row>
    <row r="128">
      <c r="A128" t="inlineStr"/>
      <c r="B128" t="n">
        <v>333</v>
      </c>
      <c r="C128" t="inlineStr">
        <is>
          <t>삼치저염순살(대)(냉장)</t>
        </is>
      </c>
      <c r="D128" t="inlineStr">
        <is>
          <t>국내산</t>
        </is>
      </c>
      <c r="E128" t="inlineStr">
        <is>
          <t>kg</t>
        </is>
      </c>
      <c r="F128" t="n">
        <v>17900</v>
      </c>
      <c r="G128" t="inlineStr">
        <is>
          <t>±30g~80g중뼈를 제거한 순살 삼치포를 세척후 사양에 맞게 구이용 토막 절단(잔가시있음)</t>
        </is>
      </c>
      <c r="H128" t="inlineStr">
        <is>
          <t>○</t>
        </is>
      </c>
      <c r="I128" t="inlineStr"/>
      <c r="J128" t="inlineStr"/>
    </row>
    <row r="129">
      <c r="A129" t="inlineStr"/>
      <c r="B129" t="n">
        <v>327</v>
      </c>
      <c r="C129" t="inlineStr">
        <is>
          <t>삼치순살(강정)</t>
        </is>
      </c>
      <c r="D129" t="inlineStr">
        <is>
          <t>국내산</t>
        </is>
      </c>
      <c r="E129" t="inlineStr">
        <is>
          <t>kg</t>
        </is>
      </c>
      <c r="F129" t="n">
        <v>19400</v>
      </c>
      <c r="G129" t="inlineStr">
        <is>
          <t>3cm*3cm(±15~20g/개)중뼈를 제거한 삼치순살 3*3으로 깍둑 모양</t>
        </is>
      </c>
      <c r="H129" t="inlineStr">
        <is>
          <t>○</t>
        </is>
      </c>
      <c r="I129" t="inlineStr"/>
      <c r="J129" t="inlineStr"/>
    </row>
    <row r="130">
      <c r="A130" t="inlineStr"/>
      <c r="B130" t="inlineStr">
        <is>
          <t>신규</t>
        </is>
      </c>
      <c r="C130" t="inlineStr">
        <is>
          <t xml:space="preserve">어린이용 삼치순살(잔가시제거) </t>
        </is>
      </c>
      <c r="D130" t="inlineStr">
        <is>
          <t>국내산</t>
        </is>
      </c>
      <c r="E130" t="inlineStr">
        <is>
          <t>kg</t>
        </is>
      </c>
      <c r="F130" t="n">
        <v>18800</v>
      </c>
      <c r="G130" t="inlineStr">
        <is>
          <t>삼치순살 99% 잔가시제거 ±30g~50g</t>
        </is>
      </c>
      <c r="H130" t="inlineStr"/>
      <c r="I130" t="inlineStr"/>
      <c r="J130" t="inlineStr"/>
    </row>
    <row r="131">
      <c r="A131" t="inlineStr"/>
      <c r="B131" t="n">
        <v>480</v>
      </c>
      <c r="C131" t="inlineStr">
        <is>
          <t>함초담은삼치순살</t>
        </is>
      </c>
      <c r="D131" t="inlineStr">
        <is>
          <t>국내산</t>
        </is>
      </c>
      <c r="E131" t="inlineStr">
        <is>
          <t>kg</t>
        </is>
      </c>
      <c r="F131" t="n">
        <v>18500</v>
      </c>
      <c r="G131" t="inlineStr">
        <is>
          <t>삼치99.5%, 함초가루0.3%, 천일염0.2% ±30g~80g</t>
        </is>
      </c>
      <c r="H131" t="inlineStr"/>
      <c r="I131" t="inlineStr"/>
      <c r="J131" t="inlineStr"/>
    </row>
    <row r="132">
      <c r="A132" t="inlineStr"/>
      <c r="B132" t="n">
        <v>279</v>
      </c>
      <c r="C132" t="inlineStr">
        <is>
          <t>레몬담은삼치순살</t>
        </is>
      </c>
      <c r="D132" t="inlineStr">
        <is>
          <t>국내산</t>
        </is>
      </c>
      <c r="E132" t="inlineStr">
        <is>
          <t>kg</t>
        </is>
      </c>
      <c r="F132" t="n">
        <v>18500</v>
      </c>
      <c r="G132" t="inlineStr">
        <is>
          <t>삼치99.5%, 레몬농축액0.3%, 천일염0.2% ±30g~80g</t>
        </is>
      </c>
      <c r="H132" t="inlineStr"/>
      <c r="I132" t="inlineStr"/>
      <c r="J132" t="inlineStr"/>
    </row>
    <row r="133">
      <c r="A133" t="inlineStr"/>
      <c r="B133" t="n">
        <v>277</v>
      </c>
      <c r="C133" t="inlineStr">
        <is>
          <t>라임담은삼치순살</t>
        </is>
      </c>
      <c r="D133" t="inlineStr">
        <is>
          <t>국내산</t>
        </is>
      </c>
      <c r="E133" t="inlineStr">
        <is>
          <t>kg</t>
        </is>
      </c>
      <c r="F133" t="n">
        <v>18500</v>
      </c>
      <c r="G133" t="inlineStr">
        <is>
          <t>삼치99.5%, 라임향0.3%, 천일염0.2% ±30g~80g</t>
        </is>
      </c>
      <c r="H133" t="inlineStr"/>
      <c r="I133" t="inlineStr"/>
      <c r="J133" t="inlineStr"/>
    </row>
    <row r="134">
      <c r="A134" t="inlineStr"/>
      <c r="B134" t="n">
        <v>259</v>
      </c>
      <c r="C134" t="inlineStr">
        <is>
          <t>녹차담은삼치순살</t>
        </is>
      </c>
      <c r="D134" t="inlineStr">
        <is>
          <t>국내산</t>
        </is>
      </c>
      <c r="E134" t="inlineStr">
        <is>
          <t>kg</t>
        </is>
      </c>
      <c r="F134" t="n">
        <v>18500</v>
      </c>
      <c r="G134" t="inlineStr">
        <is>
          <t>삼치99.5%, 녹차가루0.3%, 천일염0.2% ±30g~80g</t>
        </is>
      </c>
      <c r="H134" t="inlineStr"/>
      <c r="I134" t="inlineStr"/>
      <c r="J134" t="inlineStr"/>
    </row>
    <row r="135">
      <c r="A135" t="inlineStr"/>
      <c r="B135" t="n">
        <v>318</v>
      </c>
      <c r="C135" t="inlineStr">
        <is>
          <t>뽕잎담은삼치순살</t>
        </is>
      </c>
      <c r="D135" t="inlineStr">
        <is>
          <t>국내산</t>
        </is>
      </c>
      <c r="E135" t="inlineStr">
        <is>
          <t>kg</t>
        </is>
      </c>
      <c r="F135" t="n">
        <v>18500</v>
      </c>
      <c r="G135" t="inlineStr">
        <is>
          <t>삼치99.5%, 뽕잎가루0.3%, 천일염0.2% ±30g~80g</t>
        </is>
      </c>
      <c r="H135" t="inlineStr"/>
      <c r="I135" t="inlineStr"/>
      <c r="J135" t="inlineStr"/>
    </row>
    <row r="136">
      <c r="A136" t="inlineStr"/>
      <c r="B136" t="n">
        <v>355</v>
      </c>
      <c r="C136" t="inlineStr">
        <is>
          <t>애플민트담은삼치순살</t>
        </is>
      </c>
      <c r="D136" t="inlineStr">
        <is>
          <t>국내산</t>
        </is>
      </c>
      <c r="E136" t="inlineStr">
        <is>
          <t>kg</t>
        </is>
      </c>
      <c r="F136" t="n">
        <v>18500</v>
      </c>
      <c r="G136" t="inlineStr">
        <is>
          <t>삼치99.7%, 천일염0.2 애플민트향0.1% ±30g~80g</t>
        </is>
      </c>
      <c r="H136" t="inlineStr"/>
      <c r="I136" t="inlineStr"/>
      <c r="J136" t="inlineStr"/>
    </row>
    <row r="137">
      <c r="A137" t="inlineStr">
        <is>
          <t>서
대</t>
        </is>
      </c>
      <c r="B137" t="n">
        <v>336</v>
      </c>
      <c r="C137" t="inlineStr">
        <is>
          <t>서대토막</t>
        </is>
      </c>
      <c r="D137" t="inlineStr">
        <is>
          <t>세네갈</t>
        </is>
      </c>
      <c r="E137" t="inlineStr">
        <is>
          <t>kg</t>
        </is>
      </c>
      <c r="F137" t="n">
        <v>20300</v>
      </c>
      <c r="G137" t="inlineStr">
        <is>
          <t>±40g두절.내장.꼬리제거 후 세척, 사양에 맞게 토막 절단</t>
        </is>
      </c>
      <c r="H137" t="inlineStr">
        <is>
          <t>○</t>
        </is>
      </c>
      <c r="I137" t="inlineStr"/>
      <c r="J137" t="inlineStr"/>
    </row>
    <row r="138">
      <c r="A138" t="inlineStr"/>
      <c r="B138" t="n">
        <v>337</v>
      </c>
      <c r="C138" t="inlineStr">
        <is>
          <t>서대토막(냉장)</t>
        </is>
      </c>
      <c r="D138" t="inlineStr">
        <is>
          <t>세네갈</t>
        </is>
      </c>
      <c r="E138" t="inlineStr">
        <is>
          <t>kg</t>
        </is>
      </c>
      <c r="F138" t="n">
        <v>21800</v>
      </c>
      <c r="G138" t="inlineStr">
        <is>
          <t>±40g두절.내장.꼬리제거 후 세척, 사양에 맞게 토막 절단</t>
        </is>
      </c>
      <c r="H138" t="inlineStr">
        <is>
          <t>○</t>
        </is>
      </c>
      <c r="I138" t="inlineStr"/>
      <c r="J138" t="inlineStr"/>
    </row>
    <row r="139">
      <c r="A139" t="inlineStr">
        <is>
          <t>아
귀</t>
        </is>
      </c>
      <c r="B139" t="n">
        <v>351</v>
      </c>
      <c r="C139" t="inlineStr">
        <is>
          <t>아귀순살</t>
        </is>
      </c>
      <c r="D139" t="inlineStr">
        <is>
          <t>국내산</t>
        </is>
      </c>
      <c r="E139" t="inlineStr">
        <is>
          <t>kg</t>
        </is>
      </c>
      <c r="F139" t="n">
        <v>24800</v>
      </c>
      <c r="G139" t="inlineStr">
        <is>
          <t xml:space="preserve">±20~50g 아귀꼬리에서 순살만 작업 </t>
        </is>
      </c>
      <c r="H139" t="inlineStr">
        <is>
          <t>○</t>
        </is>
      </c>
      <c r="I139" t="inlineStr"/>
      <c r="J139" t="inlineStr"/>
    </row>
    <row r="140">
      <c r="A140" t="inlineStr"/>
      <c r="B140" t="n">
        <v>352</v>
      </c>
      <c r="C140" t="inlineStr">
        <is>
          <t>아귀순살(강정)</t>
        </is>
      </c>
      <c r="D140" t="inlineStr">
        <is>
          <t>국내산</t>
        </is>
      </c>
      <c r="E140" t="inlineStr">
        <is>
          <t>kg</t>
        </is>
      </c>
      <c r="F140" t="n">
        <v>26500</v>
      </c>
      <c r="G140" t="inlineStr">
        <is>
          <t>±10-15g 아귀순살 강정용으로 절단</t>
        </is>
      </c>
      <c r="H140" t="inlineStr">
        <is>
          <t>○</t>
        </is>
      </c>
      <c r="I140" t="inlineStr"/>
      <c r="J140" t="inlineStr"/>
    </row>
    <row r="141">
      <c r="A141" t="inlineStr"/>
      <c r="B141" t="inlineStr"/>
      <c r="C141" t="inlineStr">
        <is>
          <t>아귀순살</t>
        </is>
      </c>
      <c r="D141" t="inlineStr">
        <is>
          <t>수입</t>
        </is>
      </c>
      <c r="E141" t="inlineStr">
        <is>
          <t>kg</t>
        </is>
      </c>
      <c r="F141" t="inlineStr">
        <is>
          <t>일시품절</t>
        </is>
      </c>
      <c r="G141" t="inlineStr">
        <is>
          <t xml:space="preserve">±20~50g 아귀꼬리에서 순살만 작업 </t>
        </is>
      </c>
      <c r="H141" t="inlineStr"/>
      <c r="I141" t="inlineStr"/>
      <c r="J141" t="inlineStr"/>
    </row>
    <row r="142">
      <c r="A142" t="inlineStr"/>
      <c r="B142" t="n">
        <v>353</v>
      </c>
      <c r="C142" t="inlineStr">
        <is>
          <t>아귀토막</t>
        </is>
      </c>
      <c r="D142" t="inlineStr">
        <is>
          <t>국내산</t>
        </is>
      </c>
      <c r="E142" t="inlineStr">
        <is>
          <t>kg</t>
        </is>
      </c>
      <c r="F142" t="n">
        <v>8400</v>
      </c>
      <c r="G142" t="inlineStr">
        <is>
          <t>±40g~80g두절.내장.꼬리제거 후 세척, 사양에 맞게 조림용 토막 절단</t>
        </is>
      </c>
      <c r="H142" t="inlineStr">
        <is>
          <t>○</t>
        </is>
      </c>
      <c r="I142" t="inlineStr"/>
      <c r="J142" t="inlineStr"/>
    </row>
    <row r="143">
      <c r="A143" t="inlineStr"/>
      <c r="B143" t="n">
        <v>354</v>
      </c>
      <c r="C143" t="inlineStr">
        <is>
          <t>아귀토막(냉장)</t>
        </is>
      </c>
      <c r="D143" t="inlineStr">
        <is>
          <t>국내산</t>
        </is>
      </c>
      <c r="E143" t="inlineStr">
        <is>
          <t>kg</t>
        </is>
      </c>
      <c r="F143" t="n">
        <v>9900</v>
      </c>
      <c r="G143" t="inlineStr">
        <is>
          <t>±40g~80g두절.내장.꼬리제거 후 세척, 사양에 맞게 조림용 토막 절단</t>
        </is>
      </c>
      <c r="H143" t="inlineStr">
        <is>
          <t>○</t>
        </is>
      </c>
      <c r="I143" t="inlineStr"/>
      <c r="J143" t="inlineStr"/>
    </row>
    <row r="144">
      <c r="A144" t="inlineStr"/>
      <c r="B144" t="n">
        <v>350</v>
      </c>
      <c r="C144" t="inlineStr">
        <is>
          <t>아귀봉(탈피)</t>
        </is>
      </c>
      <c r="D144" t="inlineStr">
        <is>
          <t>국내산</t>
        </is>
      </c>
      <c r="E144" t="inlineStr">
        <is>
          <t>kg</t>
        </is>
      </c>
      <c r="F144" t="n">
        <v>17300</v>
      </c>
      <c r="G144" t="inlineStr">
        <is>
          <t>±30g 아귀꼬리만 작업 (탈피)</t>
        </is>
      </c>
      <c r="H144" t="inlineStr">
        <is>
          <t>○</t>
        </is>
      </c>
      <c r="I144" t="inlineStr"/>
      <c r="J144" t="inlineStr"/>
    </row>
    <row r="145">
      <c r="A145" t="inlineStr">
        <is>
          <t>임
연
수</t>
        </is>
      </c>
      <c r="B145" t="n">
        <v>401</v>
      </c>
      <c r="C145" t="inlineStr">
        <is>
          <t>임연수조림</t>
        </is>
      </c>
      <c r="D145" t="inlineStr">
        <is>
          <t>미국/러시아</t>
        </is>
      </c>
      <c r="E145" t="inlineStr">
        <is>
          <t>kg</t>
        </is>
      </c>
      <c r="F145" t="n">
        <v>14700</v>
      </c>
      <c r="G145" t="inlineStr">
        <is>
          <t>±40g~80g두절.내장.지너러미.꼬리제거 후 세척, 사양에 맞게 조림용 토막 절단</t>
        </is>
      </c>
      <c r="H145" t="inlineStr">
        <is>
          <t>○</t>
        </is>
      </c>
      <c r="I145" t="inlineStr"/>
      <c r="J145" t="inlineStr"/>
    </row>
    <row r="146">
      <c r="A146" t="inlineStr"/>
      <c r="B146" t="n">
        <v>402</v>
      </c>
      <c r="C146" t="inlineStr">
        <is>
          <t>임연수조림(냉장)</t>
        </is>
      </c>
      <c r="D146" t="inlineStr">
        <is>
          <t>미국/러시아</t>
        </is>
      </c>
      <c r="E146" t="inlineStr">
        <is>
          <t>kg</t>
        </is>
      </c>
      <c r="F146" t="n">
        <v>16200</v>
      </c>
      <c r="G146" t="inlineStr">
        <is>
          <t>±40g~80g두절.내장.지너러미.꼬리제거 후 세척, 사양에 맞게 조림용 토막 절단</t>
        </is>
      </c>
      <c r="H146" t="inlineStr">
        <is>
          <t>○</t>
        </is>
      </c>
      <c r="I146" t="inlineStr"/>
      <c r="J146" t="inlineStr"/>
    </row>
    <row r="147">
      <c r="A147" t="inlineStr"/>
      <c r="B147" t="n">
        <v>399</v>
      </c>
      <c r="C147" t="inlineStr">
        <is>
          <t>임연수구이</t>
        </is>
      </c>
      <c r="D147" t="inlineStr">
        <is>
          <t>미국/러시아</t>
        </is>
      </c>
      <c r="E147" t="inlineStr">
        <is>
          <t>kg</t>
        </is>
      </c>
      <c r="F147" t="n">
        <v>15800</v>
      </c>
      <c r="G147" t="inlineStr">
        <is>
          <t>±40g~80g두절.내장.지너러미.꼬리제거 후 세척, 사양에 맞게 조림용 토막 절단</t>
        </is>
      </c>
      <c r="H147" t="inlineStr">
        <is>
          <t>○</t>
        </is>
      </c>
      <c r="I147" t="inlineStr"/>
      <c r="J147" t="inlineStr"/>
    </row>
    <row r="148">
      <c r="A148" t="inlineStr"/>
      <c r="B148" t="n">
        <v>400</v>
      </c>
      <c r="C148" t="inlineStr">
        <is>
          <t>임연수구이(냉장)</t>
        </is>
      </c>
      <c r="D148" t="inlineStr">
        <is>
          <t>미국/러시아</t>
        </is>
      </c>
      <c r="E148" t="inlineStr">
        <is>
          <t>kg</t>
        </is>
      </c>
      <c r="F148" t="n">
        <v>17300</v>
      </c>
      <c r="G148" t="inlineStr">
        <is>
          <t>±40g~80g두절.내장.지너러미.꼬리제거 후 세척, 사양에 맞게 조림용 토막 절단</t>
        </is>
      </c>
      <c r="H148" t="inlineStr">
        <is>
          <t>○</t>
        </is>
      </c>
      <c r="I148" t="inlineStr"/>
      <c r="J148" t="inlineStr"/>
    </row>
    <row r="149">
      <c r="A149" t="inlineStr"/>
      <c r="B149" t="n">
        <v>403</v>
      </c>
      <c r="C149" t="inlineStr">
        <is>
          <t>임연수순살</t>
        </is>
      </c>
      <c r="D149" t="inlineStr">
        <is>
          <t>미국/러시아</t>
        </is>
      </c>
      <c r="E149" t="inlineStr">
        <is>
          <t>kg</t>
        </is>
      </c>
      <c r="F149" t="n">
        <v>19500</v>
      </c>
      <c r="G149" t="inlineStr">
        <is>
          <t>±40g~80g중뼈를 제거한 순살 임연수포를 세척후 사양에 맞게 구이용 토막 절단(잔가시있음)</t>
        </is>
      </c>
      <c r="H149" t="inlineStr">
        <is>
          <t>○</t>
        </is>
      </c>
      <c r="I149" t="inlineStr"/>
      <c r="J149" t="inlineStr"/>
    </row>
    <row r="150">
      <c r="A150" t="inlineStr"/>
      <c r="B150" t="n">
        <v>404</v>
      </c>
      <c r="C150" t="inlineStr">
        <is>
          <t>임연수순살(냉장)</t>
        </is>
      </c>
      <c r="D150" t="inlineStr">
        <is>
          <t>미국/러시아</t>
        </is>
      </c>
      <c r="E150" t="inlineStr">
        <is>
          <t>kg</t>
        </is>
      </c>
      <c r="F150" t="n">
        <v>21000</v>
      </c>
      <c r="G150" t="inlineStr">
        <is>
          <t>±40g~80g중뼈를 제거한 순살 임연수포를 세척후 사양에 맞게 구이용 토막 절단(잔가시있음)</t>
        </is>
      </c>
      <c r="H150" t="inlineStr">
        <is>
          <t>○</t>
        </is>
      </c>
      <c r="I150" t="inlineStr"/>
      <c r="J150" t="inlineStr"/>
    </row>
    <row r="151">
      <c r="A151" t="inlineStr"/>
      <c r="B151" t="n">
        <v>405</v>
      </c>
      <c r="C151" t="inlineStr">
        <is>
          <t>임연수저염순살</t>
        </is>
      </c>
      <c r="D151" t="inlineStr">
        <is>
          <t>미국/러시아</t>
        </is>
      </c>
      <c r="E151" t="inlineStr">
        <is>
          <t>kg</t>
        </is>
      </c>
      <c r="F151" t="n">
        <v>21000</v>
      </c>
      <c r="G151" t="inlineStr">
        <is>
          <t>±40g~80g중뼈를 제거한 순살 임연수포를 세척후 저염(2%)수에 염지(잔가시있음)</t>
        </is>
      </c>
      <c r="H151" t="inlineStr">
        <is>
          <t>○</t>
        </is>
      </c>
      <c r="I151" t="inlineStr"/>
      <c r="J151" t="inlineStr"/>
    </row>
    <row r="152">
      <c r="A152" t="inlineStr"/>
      <c r="B152" t="n">
        <v>406</v>
      </c>
      <c r="C152" t="inlineStr">
        <is>
          <t>임연수저염순살(냉장)</t>
        </is>
      </c>
      <c r="D152" t="inlineStr">
        <is>
          <t>미국/러시아</t>
        </is>
      </c>
      <c r="E152" t="inlineStr">
        <is>
          <t>kg</t>
        </is>
      </c>
      <c r="F152" t="n">
        <v>22500</v>
      </c>
      <c r="G152" t="inlineStr">
        <is>
          <t>±40g~80g중뼈를 제거한 순살 임연수포를 세척후 저염(2%)수에 염지(잔가시있음)</t>
        </is>
      </c>
      <c r="H152" t="inlineStr">
        <is>
          <t>○</t>
        </is>
      </c>
      <c r="I152" t="inlineStr"/>
      <c r="J152" t="inlineStr"/>
    </row>
    <row r="153">
      <c r="A153" t="inlineStr">
        <is>
          <t>연
어</t>
        </is>
      </c>
      <c r="B153" t="n">
        <v>829</v>
      </c>
      <c r="C153" t="inlineStr">
        <is>
          <t>연어순살(유피)</t>
        </is>
      </c>
      <c r="D153" t="inlineStr">
        <is>
          <t>미국/러시아</t>
        </is>
      </c>
      <c r="E153" t="inlineStr">
        <is>
          <t>kg</t>
        </is>
      </c>
      <c r="F153" t="n">
        <v>21000</v>
      </c>
      <c r="G153" t="inlineStr">
        <is>
          <t>±40g~100g중뼈를 제거한 순살 연어포를 세척후 사양에 맞게  토막 절단</t>
        </is>
      </c>
      <c r="H153" t="inlineStr">
        <is>
          <t>○</t>
        </is>
      </c>
      <c r="I153" t="inlineStr"/>
      <c r="J153" t="inlineStr"/>
    </row>
    <row r="154">
      <c r="A154" t="inlineStr"/>
      <c r="B154" t="n">
        <v>366</v>
      </c>
      <c r="C154" t="inlineStr">
        <is>
          <t>연어순살(탈피)</t>
        </is>
      </c>
      <c r="D154" t="inlineStr">
        <is>
          <t>미국/러시아</t>
        </is>
      </c>
      <c r="E154" t="inlineStr">
        <is>
          <t>kg</t>
        </is>
      </c>
      <c r="F154" t="n">
        <v>24800</v>
      </c>
      <c r="G154" t="inlineStr">
        <is>
          <t>±40g~100g중뼈를 제거한 순살 연어포를 세척후 사양에 맞게  토막 절단</t>
        </is>
      </c>
      <c r="H154" t="inlineStr">
        <is>
          <t>○</t>
        </is>
      </c>
      <c r="I154" t="inlineStr"/>
      <c r="J154" t="inlineStr"/>
    </row>
    <row r="155">
      <c r="A155" t="inlineStr"/>
      <c r="B155" t="n">
        <v>368</v>
      </c>
      <c r="C155" t="inlineStr">
        <is>
          <t>연어순살(유피/슬라이스)</t>
        </is>
      </c>
      <c r="D155" t="inlineStr">
        <is>
          <t>미국/러시아</t>
        </is>
      </c>
      <c r="E155" t="inlineStr">
        <is>
          <t>kg</t>
        </is>
      </c>
      <c r="F155" t="n">
        <v>23600</v>
      </c>
      <c r="G155" t="inlineStr">
        <is>
          <t>±40g~100g중뼈를 제거한 순살 연어포를 세척후 사양에 맞게  토막 절단</t>
        </is>
      </c>
      <c r="H155" t="inlineStr">
        <is>
          <t>○</t>
        </is>
      </c>
      <c r="I155" t="inlineStr"/>
      <c r="J155" t="inlineStr"/>
    </row>
    <row r="156">
      <c r="A156" t="inlineStr"/>
      <c r="B156" t="n">
        <v>784</v>
      </c>
      <c r="C156" t="inlineStr">
        <is>
          <t>연어순살(탈피/슬라이스)</t>
        </is>
      </c>
      <c r="D156" t="inlineStr">
        <is>
          <t>미국/러시아</t>
        </is>
      </c>
      <c r="E156" t="inlineStr">
        <is>
          <t>kg</t>
        </is>
      </c>
      <c r="F156" t="n">
        <v>27500</v>
      </c>
      <c r="G156" t="inlineStr">
        <is>
          <t>±40g~100g중뼈를 제거한 순살 연어포를 세척후 사양에 맞게  토막 절단</t>
        </is>
      </c>
      <c r="H156" t="inlineStr">
        <is>
          <t>○</t>
        </is>
      </c>
      <c r="I156" t="inlineStr"/>
      <c r="J156" t="inlineStr"/>
    </row>
    <row r="157">
      <c r="A157" t="inlineStr"/>
      <c r="B157" t="n">
        <v>365</v>
      </c>
      <c r="C157" t="inlineStr">
        <is>
          <t>연어순살강정(유피)</t>
        </is>
      </c>
      <c r="D157" t="inlineStr">
        <is>
          <t>미국/러시아</t>
        </is>
      </c>
      <c r="E157" t="inlineStr">
        <is>
          <t>kg</t>
        </is>
      </c>
      <c r="F157" t="n">
        <v>22800</v>
      </c>
      <c r="G157" t="inlineStr">
        <is>
          <t>2.5*2.5cm(±15g/개)중뼈를 제거한 순살 연어포를 세척후 3*3 깎둑설기</t>
        </is>
      </c>
      <c r="H157" t="inlineStr">
        <is>
          <t>○</t>
        </is>
      </c>
      <c r="I157" t="inlineStr"/>
      <c r="J157" t="inlineStr"/>
    </row>
    <row r="158">
      <c r="A158" t="inlineStr"/>
      <c r="B158" t="inlineStr"/>
      <c r="C158" t="inlineStr">
        <is>
          <t>연어순살강정(탈피)</t>
        </is>
      </c>
      <c r="D158" t="inlineStr">
        <is>
          <t>미국/러시아</t>
        </is>
      </c>
      <c r="E158" t="inlineStr">
        <is>
          <t>kg</t>
        </is>
      </c>
      <c r="F158" t="n">
        <v>26500</v>
      </c>
      <c r="G158" t="inlineStr">
        <is>
          <t>2.5*2.5cm(±15g/개)중뼈를 제거한 순살 연어포를 세척후 3*3 깎둑설기</t>
        </is>
      </c>
      <c r="H158" t="inlineStr">
        <is>
          <t>○</t>
        </is>
      </c>
      <c r="I158" t="inlineStr"/>
      <c r="J158" t="inlineStr"/>
    </row>
    <row r="159">
      <c r="A159" t="inlineStr"/>
      <c r="B159" t="n">
        <v>452</v>
      </c>
      <c r="C159" t="inlineStr">
        <is>
          <t>칠레연어스테이크(silver Salmon)</t>
        </is>
      </c>
      <c r="D159" t="inlineStr">
        <is>
          <t>칠레</t>
        </is>
      </c>
      <c r="E159" t="inlineStr">
        <is>
          <t>kg</t>
        </is>
      </c>
      <c r="F159" t="n">
        <v>39000</v>
      </c>
      <c r="G159" t="inlineStr">
        <is>
          <t>최상급 코호(은연어)의 중뼈,잔가시를 제거한 순살포를 세척후 사양에 맞게 절단</t>
        </is>
      </c>
      <c r="H159" t="inlineStr">
        <is>
          <t>○</t>
        </is>
      </c>
      <c r="I159" t="inlineStr"/>
      <c r="J159" t="inlineStr"/>
    </row>
    <row r="160">
      <c r="A160" t="inlineStr"/>
      <c r="B160" t="n">
        <v>453</v>
      </c>
      <c r="C160" t="inlineStr">
        <is>
          <t>칠레연어스테이크(silver Salmon)/슬라이스</t>
        </is>
      </c>
      <c r="D160" t="inlineStr">
        <is>
          <t>칠레</t>
        </is>
      </c>
      <c r="E160" t="inlineStr">
        <is>
          <t>kg</t>
        </is>
      </c>
      <c r="F160" t="n">
        <v>43500</v>
      </c>
      <c r="G160" t="inlineStr">
        <is>
          <t>최상급 코호(은연어)의 중뼈,잔가시를 제거한 순살포를 세척후 사양에 맞게 절단</t>
        </is>
      </c>
      <c r="H160" t="inlineStr">
        <is>
          <t>○</t>
        </is>
      </c>
      <c r="I160" t="inlineStr"/>
      <c r="J160" t="inlineStr"/>
    </row>
    <row r="161">
      <c r="A161" t="inlineStr">
        <is>
          <t>백
조
기</t>
        </is>
      </c>
      <c r="B161" t="n">
        <v>303</v>
      </c>
      <c r="C161" t="inlineStr">
        <is>
          <t>백조기(온마리)(60g)</t>
        </is>
      </c>
      <c r="D161" t="inlineStr">
        <is>
          <t>국내산</t>
        </is>
      </c>
      <c r="E161" t="inlineStr">
        <is>
          <t>kg</t>
        </is>
      </c>
      <c r="F161" t="inlineStr">
        <is>
          <t>일시품절</t>
        </is>
      </c>
      <c r="G161" t="inlineStr">
        <is>
          <t>±60g백조기 통마리</t>
        </is>
      </c>
      <c r="H161" t="inlineStr">
        <is>
          <t>○</t>
        </is>
      </c>
      <c r="I161" t="inlineStr"/>
      <c r="J161" t="inlineStr"/>
    </row>
    <row r="162">
      <c r="A162" t="inlineStr"/>
      <c r="B162" t="n">
        <v>304</v>
      </c>
      <c r="C162" t="inlineStr">
        <is>
          <t>백조기(온마리)(80g)</t>
        </is>
      </c>
      <c r="D162" t="inlineStr">
        <is>
          <t>국내산</t>
        </is>
      </c>
      <c r="E162" t="inlineStr">
        <is>
          <t>kg</t>
        </is>
      </c>
      <c r="F162" t="inlineStr"/>
      <c r="G162" t="inlineStr">
        <is>
          <t>±80g백조기 통마리</t>
        </is>
      </c>
      <c r="H162" t="inlineStr">
        <is>
          <t>○</t>
        </is>
      </c>
      <c r="I162" t="inlineStr"/>
      <c r="J162" t="inlineStr"/>
    </row>
    <row r="163">
      <c r="A163" t="inlineStr"/>
      <c r="B163" t="n">
        <v>301</v>
      </c>
      <c r="C163" t="inlineStr">
        <is>
          <t>백조기(온마리)(100g)</t>
        </is>
      </c>
      <c r="D163" t="inlineStr">
        <is>
          <t>국내산</t>
        </is>
      </c>
      <c r="E163" t="inlineStr">
        <is>
          <t>kg</t>
        </is>
      </c>
      <c r="F163" t="inlineStr"/>
      <c r="G163" t="inlineStr">
        <is>
          <t>±100g백조기 통마리</t>
        </is>
      </c>
      <c r="H163" t="inlineStr"/>
      <c r="I163" t="inlineStr"/>
      <c r="J163" t="inlineStr"/>
    </row>
    <row r="164">
      <c r="A164" t="inlineStr"/>
      <c r="B164" t="n">
        <v>302</v>
      </c>
      <c r="C164" t="inlineStr">
        <is>
          <t>백조기(온마리)(120g)</t>
        </is>
      </c>
      <c r="D164" t="inlineStr">
        <is>
          <t>국내산</t>
        </is>
      </c>
      <c r="E164" t="inlineStr">
        <is>
          <t>kg</t>
        </is>
      </c>
      <c r="F164" t="inlineStr"/>
      <c r="G164" t="inlineStr">
        <is>
          <t>±120g백조기 통마리</t>
        </is>
      </c>
      <c r="H164" t="inlineStr">
        <is>
          <t>○</t>
        </is>
      </c>
      <c r="I164" t="inlineStr"/>
      <c r="J164" t="inlineStr"/>
    </row>
    <row r="165">
      <c r="A165" t="inlineStr"/>
      <c r="B165" t="n">
        <v>298</v>
      </c>
      <c r="C165" t="inlineStr">
        <is>
          <t>백조기(두절)(60g)</t>
        </is>
      </c>
      <c r="D165" t="inlineStr">
        <is>
          <t>국내산</t>
        </is>
      </c>
      <c r="E165" t="inlineStr">
        <is>
          <t>kg</t>
        </is>
      </c>
      <c r="F165" t="inlineStr"/>
      <c r="G165" t="inlineStr">
        <is>
          <t>60±g사양에 맞게 두절(중량선별불가)</t>
        </is>
      </c>
      <c r="H165" t="inlineStr">
        <is>
          <t>○</t>
        </is>
      </c>
      <c r="I165" t="inlineStr"/>
      <c r="J165" t="inlineStr"/>
    </row>
    <row r="166">
      <c r="A166" t="inlineStr"/>
      <c r="B166" t="n">
        <v>299</v>
      </c>
      <c r="C166" t="inlineStr">
        <is>
          <t>백조기(두절)(80g)</t>
        </is>
      </c>
      <c r="D166" t="inlineStr">
        <is>
          <t>국내산</t>
        </is>
      </c>
      <c r="E166" t="inlineStr">
        <is>
          <t>kg</t>
        </is>
      </c>
      <c r="F166" t="inlineStr"/>
      <c r="G166" t="inlineStr">
        <is>
          <t>80±g사양에 맞게 두절(중량선별불가)</t>
        </is>
      </c>
      <c r="H166" t="inlineStr">
        <is>
          <t>○</t>
        </is>
      </c>
      <c r="I166" t="inlineStr"/>
      <c r="J166" t="inlineStr"/>
    </row>
    <row r="167">
      <c r="A167" t="inlineStr"/>
      <c r="B167" t="n">
        <v>297</v>
      </c>
      <c r="C167" t="inlineStr">
        <is>
          <t>백조기(두절)(100g)</t>
        </is>
      </c>
      <c r="D167" t="inlineStr">
        <is>
          <t>국내산</t>
        </is>
      </c>
      <c r="E167" t="inlineStr">
        <is>
          <t>kg</t>
        </is>
      </c>
      <c r="F167" t="inlineStr"/>
      <c r="G167" t="inlineStr">
        <is>
          <t>100±g사양에 맞게 두절(중량선별불가)</t>
        </is>
      </c>
      <c r="H167" t="inlineStr">
        <is>
          <t>○</t>
        </is>
      </c>
      <c r="I167" t="inlineStr"/>
      <c r="J167" t="inlineStr"/>
    </row>
    <row r="168">
      <c r="A168" t="inlineStr"/>
      <c r="B168" t="n">
        <v>300</v>
      </c>
      <c r="C168" t="inlineStr">
        <is>
          <t>백조기(순살)</t>
        </is>
      </c>
      <c r="D168" t="inlineStr">
        <is>
          <t>국내산</t>
        </is>
      </c>
      <c r="E168" t="inlineStr">
        <is>
          <t>kg</t>
        </is>
      </c>
      <c r="F168" t="inlineStr"/>
      <c r="G168" t="inlineStr">
        <is>
          <t>30±g  중뼈를 제거한 순살 백조기 냉동 (중량선별 불가)</t>
        </is>
      </c>
      <c r="H168" t="inlineStr">
        <is>
          <t>○</t>
        </is>
      </c>
      <c r="I168" t="inlineStr"/>
      <c r="J168" t="inlineStr"/>
    </row>
    <row r="169">
      <c r="A169" t="inlineStr"/>
      <c r="B169" t="inlineStr"/>
      <c r="C169" t="inlineStr">
        <is>
          <t xml:space="preserve">  바질향  백조기순살</t>
        </is>
      </c>
      <c r="D169" t="inlineStr">
        <is>
          <t>국내산</t>
        </is>
      </c>
      <c r="E169" t="inlineStr">
        <is>
          <t>kg</t>
        </is>
      </c>
      <c r="F169" t="inlineStr"/>
      <c r="G169" t="inlineStr">
        <is>
          <t>백조기순살 바질향첨가</t>
        </is>
      </c>
      <c r="H169" t="inlineStr">
        <is>
          <t>○</t>
        </is>
      </c>
      <c r="I169" t="inlineStr"/>
      <c r="J169" t="inlineStr"/>
    </row>
    <row r="170">
      <c r="A170" t="inlineStr">
        <is>
          <t>참
조
기</t>
        </is>
      </c>
      <c r="B170" t="n">
        <v>444</v>
      </c>
      <c r="C170" t="inlineStr">
        <is>
          <t>참조기순살양포(30/40g)</t>
        </is>
      </c>
      <c r="D170" t="inlineStr">
        <is>
          <t>중국산</t>
        </is>
      </c>
      <c r="E170" t="inlineStr">
        <is>
          <t>kg</t>
        </is>
      </c>
      <c r="F170" t="n">
        <v>14700</v>
      </c>
      <c r="G170" t="inlineStr">
        <is>
          <t>30~40g중뼈를 제거한 순살 참조기의 양포를 합쳐 온마리 형태로 냉동 (중량선별 불가)</t>
        </is>
      </c>
      <c r="H170" t="inlineStr"/>
      <c r="I170" t="inlineStr"/>
      <c r="J170" t="inlineStr"/>
    </row>
    <row r="171">
      <c r="A171" t="inlineStr"/>
      <c r="B171" t="n">
        <v>445</v>
      </c>
      <c r="C171" t="inlineStr">
        <is>
          <t>참조기순살양포(40/50g)</t>
        </is>
      </c>
      <c r="D171" t="inlineStr">
        <is>
          <t>중국산</t>
        </is>
      </c>
      <c r="E171" t="inlineStr">
        <is>
          <t>kg</t>
        </is>
      </c>
      <c r="F171" t="n">
        <v>15900</v>
      </c>
      <c r="G171" t="inlineStr">
        <is>
          <t>40~50g중뼈를 제거한 순살 참조기의 양포를 합쳐 온마리 형태로 냉동 (중량선별 불가)</t>
        </is>
      </c>
      <c r="H171" t="inlineStr"/>
      <c r="I171" t="inlineStr"/>
      <c r="J171" t="inlineStr"/>
    </row>
    <row r="172">
      <c r="A172" t="inlineStr"/>
      <c r="B172" t="n">
        <v>447</v>
      </c>
      <c r="C172" t="inlineStr">
        <is>
          <t>참조기순살양포(국내산-20/30g)</t>
        </is>
      </c>
      <c r="D172" t="inlineStr">
        <is>
          <t>국내산</t>
        </is>
      </c>
      <c r="E172" t="inlineStr">
        <is>
          <t>kg</t>
        </is>
      </c>
      <c r="F172" t="n">
        <v>28500</v>
      </c>
      <c r="G172" t="inlineStr">
        <is>
          <t>20~30g중뼈를 제거한 순살 참조기의 양포를 합쳐 온마리 형태로 냉동 (중량선별 불가)</t>
        </is>
      </c>
      <c r="H172" t="inlineStr">
        <is>
          <t>○</t>
        </is>
      </c>
      <c r="I172" t="inlineStr"/>
      <c r="J172" t="inlineStr"/>
    </row>
    <row r="173">
      <c r="A173" t="inlineStr"/>
      <c r="B173" t="n">
        <v>448</v>
      </c>
      <c r="C173" t="inlineStr">
        <is>
          <t>참조기순살양포(국내산-30/40g)</t>
        </is>
      </c>
      <c r="D173" t="inlineStr">
        <is>
          <t>국내산</t>
        </is>
      </c>
      <c r="E173" t="inlineStr">
        <is>
          <t>kg</t>
        </is>
      </c>
      <c r="F173" t="n">
        <v>32300</v>
      </c>
      <c r="G173" t="inlineStr">
        <is>
          <t>30~40g중뼈를 제거한 순살 참조기의 양포를 합쳐 온마리 형태로 냉동 (중량선별 불가)</t>
        </is>
      </c>
      <c r="H173" t="inlineStr">
        <is>
          <t>○</t>
        </is>
      </c>
      <c r="I173" t="inlineStr"/>
      <c r="J173" t="inlineStr">
        <is>
          <t>소량재고 문의</t>
        </is>
      </c>
    </row>
    <row r="174">
      <c r="A174" t="inlineStr"/>
      <c r="B174" t="n">
        <v>446</v>
      </c>
      <c r="C174" t="inlineStr">
        <is>
          <t>참조기순살양포(국내산 40-50g)</t>
        </is>
      </c>
      <c r="D174" t="inlineStr">
        <is>
          <t>국내산</t>
        </is>
      </c>
      <c r="E174" t="inlineStr">
        <is>
          <t>kg</t>
        </is>
      </c>
      <c r="F174" t="n">
        <v>51000</v>
      </c>
      <c r="G174" t="inlineStr">
        <is>
          <t>40~50g중뼈를 제거한 순살 참조기의 양포를 합쳐 온마리 형태로 냉동 (중량선별 불가)</t>
        </is>
      </c>
      <c r="H174" t="inlineStr">
        <is>
          <t>○</t>
        </is>
      </c>
      <c r="I174" t="inlineStr"/>
      <c r="J174" t="inlineStr"/>
    </row>
    <row r="175">
      <c r="A175" t="inlineStr"/>
      <c r="B175" t="n">
        <v>442</v>
      </c>
      <c r="C175" t="inlineStr">
        <is>
          <t>참조기두절(40g)</t>
        </is>
      </c>
      <c r="D175" t="inlineStr">
        <is>
          <t>국내산</t>
        </is>
      </c>
      <c r="E175" t="inlineStr">
        <is>
          <t>kg</t>
        </is>
      </c>
      <c r="F175" t="n">
        <v>19500</v>
      </c>
      <c r="G175" t="inlineStr">
        <is>
          <t>40±5g 두절 참조기 (내장있음)</t>
        </is>
      </c>
      <c r="H175" t="inlineStr">
        <is>
          <t>○</t>
        </is>
      </c>
      <c r="I175" t="inlineStr"/>
      <c r="J175" t="inlineStr">
        <is>
          <t>소량재고 문의</t>
        </is>
      </c>
    </row>
    <row r="176">
      <c r="A176" t="inlineStr"/>
      <c r="B176" t="n">
        <v>443</v>
      </c>
      <c r="C176" t="inlineStr">
        <is>
          <t>참조기두절(50g)</t>
        </is>
      </c>
      <c r="D176" t="inlineStr">
        <is>
          <t>국내산</t>
        </is>
      </c>
      <c r="E176" t="inlineStr">
        <is>
          <t>kg</t>
        </is>
      </c>
      <c r="F176" t="n">
        <v>34500</v>
      </c>
      <c r="G176" t="inlineStr">
        <is>
          <t>50±5g 두절 참조기 (내장있음)</t>
        </is>
      </c>
      <c r="H176" t="inlineStr"/>
      <c r="I176" t="inlineStr"/>
      <c r="J176" t="inlineStr">
        <is>
          <t>소량재고 문의</t>
        </is>
      </c>
    </row>
    <row r="177">
      <c r="A177" t="inlineStr"/>
      <c r="B177" t="n">
        <v>437</v>
      </c>
      <c r="C177" t="inlineStr">
        <is>
          <t>참조기(온마리)(50g)</t>
        </is>
      </c>
      <c r="D177" t="inlineStr">
        <is>
          <t>국내산</t>
        </is>
      </c>
      <c r="E177" t="inlineStr">
        <is>
          <t>kg</t>
        </is>
      </c>
      <c r="F177" t="n">
        <v>11300</v>
      </c>
      <c r="G177" t="inlineStr">
        <is>
          <t>50±5g (중량선별 불가) / 머리있음</t>
        </is>
      </c>
      <c r="H177" t="inlineStr">
        <is>
          <t>○</t>
        </is>
      </c>
      <c r="I177" t="inlineStr"/>
      <c r="J177" t="inlineStr"/>
    </row>
    <row r="178">
      <c r="A178" t="inlineStr"/>
      <c r="B178" t="n">
        <v>438</v>
      </c>
      <c r="C178" t="inlineStr">
        <is>
          <t>참조기(온마리)(60g)</t>
        </is>
      </c>
      <c r="D178" t="inlineStr">
        <is>
          <t>국내산</t>
        </is>
      </c>
      <c r="E178" t="inlineStr">
        <is>
          <t>kg</t>
        </is>
      </c>
      <c r="F178" t="n">
        <v>12800</v>
      </c>
      <c r="G178" t="inlineStr">
        <is>
          <t>60±5g(중량선별 불가) / 머리있음</t>
        </is>
      </c>
      <c r="H178" t="inlineStr">
        <is>
          <t>○</t>
        </is>
      </c>
      <c r="I178" t="inlineStr"/>
      <c r="J178" t="inlineStr">
        <is>
          <t>소량재고 문의</t>
        </is>
      </c>
    </row>
    <row r="179">
      <c r="A179" t="inlineStr"/>
      <c r="B179" t="n">
        <v>439</v>
      </c>
      <c r="C179" t="inlineStr">
        <is>
          <t>참조기(온마리)(70g)</t>
        </is>
      </c>
      <c r="D179" t="inlineStr">
        <is>
          <t>국내산</t>
        </is>
      </c>
      <c r="E179" t="inlineStr">
        <is>
          <t>kg</t>
        </is>
      </c>
      <c r="F179" t="n">
        <v>21000</v>
      </c>
      <c r="G179" t="inlineStr">
        <is>
          <t>70±5g(중량선별 불가) / 머리있음</t>
        </is>
      </c>
      <c r="H179" t="inlineStr">
        <is>
          <t>○</t>
        </is>
      </c>
      <c r="I179" t="inlineStr"/>
      <c r="J179" t="inlineStr">
        <is>
          <t>소량재고 문의</t>
        </is>
      </c>
    </row>
    <row r="180">
      <c r="A180" t="inlineStr"/>
      <c r="B180" t="n">
        <v>440</v>
      </c>
      <c r="C180" t="inlineStr">
        <is>
          <t>참조기(온마리)(80g)</t>
        </is>
      </c>
      <c r="D180" t="inlineStr">
        <is>
          <t>국내산</t>
        </is>
      </c>
      <c r="E180" t="inlineStr">
        <is>
          <t>kg</t>
        </is>
      </c>
      <c r="F180" t="n">
        <v>29300</v>
      </c>
      <c r="G180" t="inlineStr">
        <is>
          <t>80±5g(중량선별 불가) / 머리있음</t>
        </is>
      </c>
      <c r="H180" t="inlineStr">
        <is>
          <t>○</t>
        </is>
      </c>
      <c r="I180" t="inlineStr"/>
      <c r="J180" t="inlineStr"/>
    </row>
    <row r="181">
      <c r="A181" t="inlineStr"/>
      <c r="B181" t="n">
        <v>441</v>
      </c>
      <c r="C181" t="inlineStr">
        <is>
          <t>참조기(온마리)(90g)</t>
        </is>
      </c>
      <c r="D181" t="inlineStr">
        <is>
          <t>국내산</t>
        </is>
      </c>
      <c r="E181" t="inlineStr">
        <is>
          <t>kg</t>
        </is>
      </c>
      <c r="F181" t="n">
        <v>36000</v>
      </c>
      <c r="G181" t="inlineStr">
        <is>
          <t>90±5g(중량선별 불가) / 머리있음</t>
        </is>
      </c>
      <c r="H181" t="inlineStr">
        <is>
          <t>○</t>
        </is>
      </c>
      <c r="I181" t="inlineStr"/>
      <c r="J181" t="inlineStr"/>
    </row>
    <row r="182">
      <c r="A182" t="inlineStr"/>
      <c r="B182" t="n">
        <v>436</v>
      </c>
      <c r="C182" t="inlineStr">
        <is>
          <t>참조기(온마리)(100g)</t>
        </is>
      </c>
      <c r="D182" t="inlineStr">
        <is>
          <t>국내산</t>
        </is>
      </c>
      <c r="E182" t="inlineStr">
        <is>
          <t>kg</t>
        </is>
      </c>
      <c r="F182" t="inlineStr">
        <is>
          <t>일시품절</t>
        </is>
      </c>
      <c r="G182" t="inlineStr">
        <is>
          <t>100±5g(중량선별 불가) / 머리있음</t>
        </is>
      </c>
      <c r="H182" t="inlineStr">
        <is>
          <t>○</t>
        </is>
      </c>
      <c r="I182" t="inlineStr"/>
      <c r="J182" t="inlineStr"/>
    </row>
    <row r="183">
      <c r="A183" t="inlineStr">
        <is>
          <t>붕
장
어</t>
        </is>
      </c>
      <c r="B183" t="n">
        <v>529</v>
      </c>
      <c r="C183" t="inlineStr">
        <is>
          <t>붕장어(국용)-생물</t>
        </is>
      </c>
      <c r="D183" t="inlineStr">
        <is>
          <t>국내산</t>
        </is>
      </c>
      <c r="E183" t="inlineStr">
        <is>
          <t>kg</t>
        </is>
      </c>
      <c r="F183" t="n">
        <v>32300</v>
      </c>
      <c r="G183" t="inlineStr">
        <is>
          <t>내장제거만 됨, (머리,뼈있음)</t>
        </is>
      </c>
      <c r="H183" t="inlineStr"/>
      <c r="I183" t="inlineStr"/>
      <c r="J183" t="inlineStr"/>
    </row>
    <row r="184">
      <c r="A184" t="inlineStr"/>
      <c r="B184" t="n">
        <v>528</v>
      </c>
      <c r="C184" t="inlineStr">
        <is>
          <t>붕장어(국용)두절-생물</t>
        </is>
      </c>
      <c r="D184" t="inlineStr">
        <is>
          <t>국내산</t>
        </is>
      </c>
      <c r="E184" t="inlineStr">
        <is>
          <t>kg</t>
        </is>
      </c>
      <c r="F184" t="n">
        <v>38300</v>
      </c>
      <c r="G184" t="inlineStr">
        <is>
          <t>내장제거 후 두절</t>
        </is>
      </c>
      <c r="H184" t="inlineStr"/>
      <c r="I184" t="inlineStr"/>
      <c r="J184" t="inlineStr"/>
    </row>
    <row r="185">
      <c r="A185" t="inlineStr"/>
      <c r="B185" t="n">
        <v>526</v>
      </c>
      <c r="C185" t="inlineStr">
        <is>
          <t>붕장어(구이용)-생물</t>
        </is>
      </c>
      <c r="D185" t="inlineStr">
        <is>
          <t>국내산</t>
        </is>
      </c>
      <c r="E185" t="inlineStr">
        <is>
          <t>kg</t>
        </is>
      </c>
      <c r="F185" t="n">
        <v>58500</v>
      </c>
      <c r="G185" t="inlineStr">
        <is>
          <t>내장제거 (머리,뼈없음)원물 30cm~35cm</t>
        </is>
      </c>
      <c r="H185" t="inlineStr"/>
      <c r="I185" t="inlineStr"/>
      <c r="J185" t="inlineStr"/>
    </row>
    <row r="186">
      <c r="A186" t="inlineStr"/>
      <c r="B186" t="n">
        <v>527</v>
      </c>
      <c r="C186" t="inlineStr">
        <is>
          <t>붕장어(구이용)-생물절단</t>
        </is>
      </c>
      <c r="D186" t="inlineStr">
        <is>
          <t>국내산</t>
        </is>
      </c>
      <c r="E186" t="inlineStr">
        <is>
          <t>kg</t>
        </is>
      </c>
      <c r="F186" t="n">
        <v>61500</v>
      </c>
      <c r="G186" t="inlineStr">
        <is>
          <t>내장제거 (머리,뼈없음)원물 30cm~35cm</t>
        </is>
      </c>
      <c r="H186" t="inlineStr"/>
      <c r="I186" t="inlineStr"/>
      <c r="J186" t="inlineStr"/>
    </row>
    <row r="187">
      <c r="A187" t="inlineStr"/>
      <c r="B187" t="n">
        <v>315</v>
      </c>
      <c r="C187" t="inlineStr">
        <is>
          <t>붕장어포</t>
        </is>
      </c>
      <c r="D187" t="inlineStr">
        <is>
          <t>국내산</t>
        </is>
      </c>
      <c r="E187" t="inlineStr">
        <is>
          <t>kg</t>
        </is>
      </c>
      <c r="F187" t="n">
        <v>21800</v>
      </c>
      <c r="G187" t="inlineStr">
        <is>
          <t>20~40g절단,IQF내장.잔뼈를 제거한 장어를 할복하여  사양에 맞게 토막 절단함.(잔가시있음)</t>
        </is>
      </c>
      <c r="H187" t="inlineStr">
        <is>
          <t>○</t>
        </is>
      </c>
      <c r="I187" t="inlineStr"/>
      <c r="J187" t="inlineStr"/>
    </row>
    <row r="188">
      <c r="A188" t="inlineStr"/>
      <c r="B188" t="n">
        <v>316</v>
      </c>
      <c r="C188" t="inlineStr">
        <is>
          <t>붕장어포(강정)</t>
        </is>
      </c>
      <c r="D188" t="inlineStr">
        <is>
          <t>국내산</t>
        </is>
      </c>
      <c r="E188" t="inlineStr">
        <is>
          <t>kg</t>
        </is>
      </c>
      <c r="F188" t="n">
        <v>22900</v>
      </c>
      <c r="G188" t="inlineStr">
        <is>
          <t>±10g절단,IQF내장.잔뼈를 제거한 장어를 할복하여  사양에 맞게 토막 절단함.(잔가시있음)</t>
        </is>
      </c>
      <c r="H188" t="inlineStr">
        <is>
          <t>○</t>
        </is>
      </c>
      <c r="I188" t="inlineStr"/>
      <c r="J188" t="inlineStr"/>
    </row>
    <row r="189">
      <c r="A189" t="inlineStr"/>
      <c r="B189" t="n">
        <v>256</v>
      </c>
      <c r="C189" t="inlineStr">
        <is>
          <t>냉풍건장어(순살)</t>
        </is>
      </c>
      <c r="D189" t="inlineStr">
        <is>
          <t>국내산</t>
        </is>
      </c>
      <c r="E189" t="inlineStr">
        <is>
          <t>kg</t>
        </is>
      </c>
      <c r="F189" t="n">
        <v>22500</v>
      </c>
      <c r="G189" t="inlineStr">
        <is>
          <t>±20g절단,IQF붕장어포를 냉풍건조 (건조율 8%)</t>
        </is>
      </c>
      <c r="H189" t="inlineStr">
        <is>
          <t>○</t>
        </is>
      </c>
      <c r="I189" t="inlineStr"/>
      <c r="J189" t="inlineStr"/>
    </row>
    <row r="190">
      <c r="A190" t="inlineStr"/>
      <c r="B190" t="n">
        <v>257</v>
      </c>
      <c r="C190" t="inlineStr">
        <is>
          <t>냉풍건장어(강정)</t>
        </is>
      </c>
      <c r="D190" t="inlineStr">
        <is>
          <t>국내산</t>
        </is>
      </c>
      <c r="E190" t="inlineStr">
        <is>
          <t>kg</t>
        </is>
      </c>
      <c r="F190" t="n">
        <v>23800</v>
      </c>
      <c r="G190" t="inlineStr">
        <is>
          <t>±10g절단,IQF붕장어포를 냉풍건조 (건조율 8%)</t>
        </is>
      </c>
      <c r="H190" t="inlineStr">
        <is>
          <t>○</t>
        </is>
      </c>
      <c r="I190" t="inlineStr"/>
      <c r="J190" t="inlineStr"/>
    </row>
    <row r="191">
      <c r="A191" t="inlineStr">
        <is>
          <t>미꾸라지</t>
        </is>
      </c>
      <c r="B191" t="n">
        <v>522</v>
      </c>
      <c r="C191" t="inlineStr">
        <is>
          <t>미꾸라지</t>
        </is>
      </c>
      <c r="D191" t="inlineStr">
        <is>
          <t>국내산(이식산)</t>
        </is>
      </c>
      <c r="E191" t="inlineStr">
        <is>
          <t>kg</t>
        </is>
      </c>
      <c r="F191" t="n">
        <v>27000</v>
      </c>
      <c r="G191" t="inlineStr">
        <is>
          <t>국용, 온마리, 활어</t>
        </is>
      </c>
      <c r="H191" t="inlineStr"/>
      <c r="I191" t="inlineStr"/>
      <c r="J191" t="inlineStr"/>
    </row>
    <row r="192">
      <c r="A192" t="inlineStr"/>
      <c r="B192" t="n">
        <v>523</v>
      </c>
      <c r="C192" t="inlineStr">
        <is>
          <t>미꾸라지(수입)</t>
        </is>
      </c>
      <c r="D192" t="inlineStr">
        <is>
          <t>수입(중국)</t>
        </is>
      </c>
      <c r="E192" t="inlineStr">
        <is>
          <t>kg</t>
        </is>
      </c>
      <c r="F192" t="n">
        <v>24800</v>
      </c>
      <c r="G192" t="inlineStr">
        <is>
          <t>국용, 온마리, 활어</t>
        </is>
      </c>
      <c r="H192" t="inlineStr"/>
      <c r="I192" t="inlineStr"/>
      <c r="J192" t="inlineStr"/>
    </row>
    <row r="193">
      <c r="A193" t="inlineStr">
        <is>
          <t>팡가시우스</t>
        </is>
      </c>
      <c r="B193" t="n">
        <v>470</v>
      </c>
      <c r="C193" t="inlineStr">
        <is>
          <t>팡가시우스메기순살(강정)</t>
        </is>
      </c>
      <c r="D193" t="inlineStr">
        <is>
          <t>배트남</t>
        </is>
      </c>
      <c r="E193" t="inlineStr">
        <is>
          <t>kg</t>
        </is>
      </c>
      <c r="F193" t="n">
        <v>13800</v>
      </c>
      <c r="G193" t="inlineStr">
        <is>
          <t>강정용, 튀김용</t>
        </is>
      </c>
      <c r="H193" t="inlineStr"/>
      <c r="I193" t="inlineStr"/>
      <c r="J193" t="inlineStr"/>
    </row>
    <row r="194">
      <c r="A194" t="inlineStr"/>
      <c r="B194" t="n">
        <v>471</v>
      </c>
      <c r="C194" t="inlineStr">
        <is>
          <t>팡가시우스메기순살(슬라이스)</t>
        </is>
      </c>
      <c r="D194" t="inlineStr">
        <is>
          <t>배트남</t>
        </is>
      </c>
      <c r="E194" t="inlineStr">
        <is>
          <t>kg</t>
        </is>
      </c>
      <c r="F194" t="n">
        <v>13800</v>
      </c>
      <c r="G194" t="inlineStr">
        <is>
          <t>전용, 커틀릿용</t>
        </is>
      </c>
      <c r="H194" t="inlineStr"/>
      <c r="I194" t="inlineStr"/>
      <c r="J194" t="inlineStr"/>
    </row>
    <row r="195">
      <c r="A195" t="inlineStr">
        <is>
          <t>메
기</t>
        </is>
      </c>
      <c r="B195" t="n">
        <v>525</v>
      </c>
      <c r="C195" t="inlineStr">
        <is>
          <t>민물메기(내장제거)</t>
        </is>
      </c>
      <c r="D195" t="inlineStr">
        <is>
          <t>국내산</t>
        </is>
      </c>
      <c r="E195" t="inlineStr">
        <is>
          <t>kg</t>
        </is>
      </c>
      <c r="F195" t="n">
        <v>28500</v>
      </c>
      <c r="G195" t="inlineStr">
        <is>
          <t>내장제거만 됨, (머리,뼈있음)</t>
        </is>
      </c>
      <c r="H195" t="inlineStr"/>
      <c r="I195" t="inlineStr"/>
      <c r="J195" t="inlineStr"/>
    </row>
    <row r="196">
      <c r="A196" t="inlineStr"/>
      <c r="B196" t="n">
        <v>524</v>
      </c>
      <c r="C196" t="inlineStr">
        <is>
          <t>민물메기</t>
        </is>
      </c>
      <c r="D196" t="inlineStr">
        <is>
          <t>국내산</t>
        </is>
      </c>
      <c r="E196" t="inlineStr">
        <is>
          <t>kg</t>
        </is>
      </c>
      <c r="F196" t="n">
        <v>25500</v>
      </c>
      <c r="G196" t="inlineStr">
        <is>
          <t>생물, 활어</t>
        </is>
      </c>
      <c r="H196" t="inlineStr"/>
      <c r="I196" t="inlineStr"/>
      <c r="J196" t="inlineStr"/>
    </row>
    <row r="197">
      <c r="A197" t="inlineStr"/>
      <c r="B197" t="n">
        <v>521</v>
      </c>
      <c r="C197" t="inlineStr">
        <is>
          <t>물메기</t>
        </is>
      </c>
      <c r="D197" t="inlineStr">
        <is>
          <t>국내산</t>
        </is>
      </c>
      <c r="E197" t="inlineStr">
        <is>
          <t>kg</t>
        </is>
      </c>
      <c r="F197" t="inlineStr">
        <is>
          <t>계절상품</t>
        </is>
      </c>
      <c r="G197" t="inlineStr">
        <is>
          <t>겨울계절상품, 문의</t>
        </is>
      </c>
      <c r="H197" t="inlineStr"/>
      <c r="I197" t="inlineStr"/>
      <c r="J197" t="inlineStr"/>
    </row>
    <row r="198">
      <c r="A198" t="inlineStr">
        <is>
          <t>우
럭</t>
        </is>
      </c>
      <c r="B198" t="n">
        <v>530</v>
      </c>
      <c r="C198" t="inlineStr">
        <is>
          <t>활우럭</t>
        </is>
      </c>
      <c r="D198" t="inlineStr">
        <is>
          <t>국내산(여수)</t>
        </is>
      </c>
      <c r="E198" t="inlineStr">
        <is>
          <t>kg</t>
        </is>
      </c>
      <c r="F198" t="n">
        <v>45000</v>
      </c>
      <c r="G198" t="inlineStr">
        <is>
          <t>내장,비늘제거, 온마리형태 (활작업)</t>
        </is>
      </c>
      <c r="H198" t="inlineStr"/>
      <c r="I198" t="inlineStr"/>
      <c r="J198" t="inlineStr"/>
    </row>
    <row r="199">
      <c r="A199" t="inlineStr"/>
      <c r="B199" t="n">
        <v>531</v>
      </c>
      <c r="C199" t="inlineStr">
        <is>
          <t>활우럭(두절)</t>
        </is>
      </c>
      <c r="D199" t="inlineStr">
        <is>
          <t>국내산(여수)</t>
        </is>
      </c>
      <c r="E199" t="inlineStr">
        <is>
          <t>kg</t>
        </is>
      </c>
      <c r="F199" t="n">
        <v>57800</v>
      </c>
      <c r="G199" t="inlineStr">
        <is>
          <t>내장,비늘제거, 두절 (활작업)</t>
        </is>
      </c>
      <c r="H199" t="inlineStr"/>
      <c r="I199" t="inlineStr"/>
      <c r="J199" t="inlineStr"/>
    </row>
    <row r="200">
      <c r="A200" t="inlineStr">
        <is>
          <t>★  연          체           류  ★</t>
        </is>
      </c>
      <c r="B200" t="inlineStr"/>
      <c r="C200" t="inlineStr"/>
      <c r="D200" t="inlineStr"/>
      <c r="E200" t="inlineStr"/>
      <c r="F200" t="inlineStr"/>
      <c r="G200" t="inlineStr"/>
      <c r="H200" t="inlineStr"/>
      <c r="I200" t="inlineStr"/>
      <c r="J200" t="inlineStr"/>
    </row>
    <row r="201">
      <c r="A201" t="inlineStr">
        <is>
          <t>구  분</t>
        </is>
      </c>
      <c r="B201" t="inlineStr">
        <is>
          <t>제품코드</t>
        </is>
      </c>
      <c r="C201" t="inlineStr">
        <is>
          <t>제   품   명</t>
        </is>
      </c>
      <c r="D201" t="inlineStr">
        <is>
          <t>원 산 지</t>
        </is>
      </c>
      <c r="E201" t="inlineStr">
        <is>
          <t>단위</t>
        </is>
      </c>
      <c r="F201" t="inlineStr">
        <is>
          <t>학교가</t>
        </is>
      </c>
      <c r="G201" t="inlineStr">
        <is>
          <t>특             징</t>
        </is>
      </c>
      <c r="H201" t="inlineStr">
        <is>
          <t>HACCP
적용</t>
        </is>
      </c>
      <c r="I201" t="inlineStr">
        <is>
          <t>품질인증</t>
        </is>
      </c>
      <c r="J201" t="inlineStr">
        <is>
          <t>비  고</t>
        </is>
      </c>
    </row>
    <row r="202">
      <c r="A202" t="inlineStr">
        <is>
          <t>오              
징                  
어</t>
        </is>
      </c>
      <c r="B202" t="n">
        <v>391</v>
      </c>
      <c r="C202" t="inlineStr">
        <is>
          <t>오징어채</t>
        </is>
      </c>
      <c r="D202" t="inlineStr">
        <is>
          <t>국내(연근해)</t>
        </is>
      </c>
      <c r="E202" t="inlineStr">
        <is>
          <t>kg</t>
        </is>
      </c>
      <c r="F202" t="n">
        <v>20000</v>
      </c>
      <c r="G202" t="inlineStr">
        <is>
          <t>1Cm*5~7Cm</t>
        </is>
      </c>
      <c r="H202" t="inlineStr">
        <is>
          <t>○</t>
        </is>
      </c>
      <c r="I202" t="inlineStr"/>
      <c r="J202" t="inlineStr"/>
    </row>
    <row r="203">
      <c r="A203" t="inlineStr"/>
      <c r="B203" t="n">
        <v>392</v>
      </c>
      <c r="C203" t="inlineStr">
        <is>
          <t>오징어채(냉장)</t>
        </is>
      </c>
      <c r="D203" t="inlineStr">
        <is>
          <t>국내(연근해)</t>
        </is>
      </c>
      <c r="E203" t="inlineStr">
        <is>
          <t>kg</t>
        </is>
      </c>
      <c r="F203" t="n">
        <v>26000</v>
      </c>
      <c r="G203" t="inlineStr">
        <is>
          <t>1Cm*5~7Cm</t>
        </is>
      </c>
      <c r="H203" t="inlineStr">
        <is>
          <t>○</t>
        </is>
      </c>
      <c r="I203" t="inlineStr"/>
      <c r="J203" t="inlineStr"/>
    </row>
    <row r="204">
      <c r="A204" t="inlineStr"/>
      <c r="B204" t="n">
        <v>393</v>
      </c>
      <c r="C204" t="inlineStr">
        <is>
          <t>오징어채/탈피</t>
        </is>
      </c>
      <c r="D204" t="inlineStr">
        <is>
          <t>국내(연근해)</t>
        </is>
      </c>
      <c r="E204" t="inlineStr">
        <is>
          <t>kg</t>
        </is>
      </c>
      <c r="F204" t="n">
        <v>20700</v>
      </c>
      <c r="G204" t="inlineStr">
        <is>
          <t>1Cm*5~7Cm  껍질無</t>
        </is>
      </c>
      <c r="H204" t="inlineStr">
        <is>
          <t>○</t>
        </is>
      </c>
      <c r="I204" t="inlineStr"/>
      <c r="J204" t="inlineStr"/>
    </row>
    <row r="205">
      <c r="A205" t="inlineStr"/>
      <c r="B205" t="n">
        <v>394</v>
      </c>
      <c r="C205" t="inlineStr">
        <is>
          <t>오징어채/탈피(냉장)</t>
        </is>
      </c>
      <c r="D205" t="inlineStr">
        <is>
          <t>국내(연근해)</t>
        </is>
      </c>
      <c r="E205" t="inlineStr">
        <is>
          <t>kg</t>
        </is>
      </c>
      <c r="F205" t="n">
        <v>26700</v>
      </c>
      <c r="G205" t="inlineStr">
        <is>
          <t>1Cm*5~7Cm  껍질無</t>
        </is>
      </c>
      <c r="H205" t="inlineStr">
        <is>
          <t>○</t>
        </is>
      </c>
      <c r="I205" t="inlineStr"/>
      <c r="J205" t="inlineStr"/>
    </row>
    <row r="206">
      <c r="A206" t="inlineStr"/>
      <c r="B206" t="n">
        <v>369</v>
      </c>
      <c r="C206" t="inlineStr">
        <is>
          <t>오징어/가는채</t>
        </is>
      </c>
      <c r="D206" t="inlineStr">
        <is>
          <t>국내(연근해)</t>
        </is>
      </c>
      <c r="E206" t="inlineStr">
        <is>
          <t>kg</t>
        </is>
      </c>
      <c r="F206" t="inlineStr">
        <is>
          <t>품절</t>
        </is>
      </c>
      <c r="G206" t="inlineStr">
        <is>
          <t>0.5Cm*5~7Cm  껍질있음</t>
        </is>
      </c>
      <c r="H206" t="inlineStr">
        <is>
          <t>○</t>
        </is>
      </c>
      <c r="I206" t="inlineStr"/>
      <c r="J206" t="inlineStr"/>
    </row>
    <row r="207">
      <c r="A207" t="inlineStr"/>
      <c r="B207" t="n">
        <v>370</v>
      </c>
      <c r="C207" t="inlineStr">
        <is>
          <t>오징어/가는채(냉장)</t>
        </is>
      </c>
      <c r="D207" t="inlineStr">
        <is>
          <t>국내(연근해)</t>
        </is>
      </c>
      <c r="E207" t="inlineStr">
        <is>
          <t>kg</t>
        </is>
      </c>
      <c r="F207" t="inlineStr">
        <is>
          <t>품절</t>
        </is>
      </c>
      <c r="G207" t="inlineStr">
        <is>
          <t>0.5Cm*5~7Cm  껍질있음</t>
        </is>
      </c>
      <c r="H207" t="inlineStr">
        <is>
          <t>○</t>
        </is>
      </c>
      <c r="I207" t="inlineStr"/>
      <c r="J207" t="inlineStr"/>
    </row>
    <row r="208">
      <c r="A208" t="inlineStr"/>
      <c r="B208" t="n">
        <v>395</v>
      </c>
      <c r="C208" t="inlineStr">
        <is>
          <t>오징어할복</t>
        </is>
      </c>
      <c r="D208" t="inlineStr">
        <is>
          <t>국내(연근해)</t>
        </is>
      </c>
      <c r="E208" t="inlineStr">
        <is>
          <t>kg</t>
        </is>
      </c>
      <c r="F208" t="n">
        <v>21900</v>
      </c>
      <c r="G208" t="inlineStr">
        <is>
          <t>할복 귀,다리,포함</t>
        </is>
      </c>
      <c r="H208" t="inlineStr">
        <is>
          <t>○</t>
        </is>
      </c>
      <c r="I208" t="inlineStr"/>
      <c r="J208" t="inlineStr"/>
    </row>
    <row r="209">
      <c r="A209" t="inlineStr"/>
      <c r="B209" t="n">
        <v>396</v>
      </c>
      <c r="C209" t="inlineStr">
        <is>
          <t>오징어할복(냉장)</t>
        </is>
      </c>
      <c r="D209" t="inlineStr">
        <is>
          <t>국내(연근해)</t>
        </is>
      </c>
      <c r="E209" t="inlineStr">
        <is>
          <t>kg</t>
        </is>
      </c>
      <c r="F209" t="n">
        <v>26400</v>
      </c>
      <c r="G209" t="inlineStr">
        <is>
          <t>할복 귀,다리,포함</t>
        </is>
      </c>
      <c r="H209" t="inlineStr">
        <is>
          <t>○</t>
        </is>
      </c>
      <c r="I209" t="inlineStr"/>
      <c r="J209" t="inlineStr"/>
    </row>
    <row r="210">
      <c r="A210" t="inlineStr"/>
      <c r="B210" t="n">
        <v>397</v>
      </c>
      <c r="C210" t="inlineStr">
        <is>
          <t>오징어할복/탈피</t>
        </is>
      </c>
      <c r="D210" t="inlineStr">
        <is>
          <t>국내(연근해)</t>
        </is>
      </c>
      <c r="E210" t="inlineStr">
        <is>
          <t>kg</t>
        </is>
      </c>
      <c r="F210" t="n">
        <v>24900</v>
      </c>
      <c r="G210" t="inlineStr">
        <is>
          <t>할복 귀,다리,포함 껍질無</t>
        </is>
      </c>
      <c r="H210" t="inlineStr">
        <is>
          <t>○</t>
        </is>
      </c>
      <c r="I210" t="inlineStr"/>
      <c r="J210" t="inlineStr"/>
    </row>
    <row r="211">
      <c r="A211" t="inlineStr"/>
      <c r="B211" t="n">
        <v>398</v>
      </c>
      <c r="C211" t="inlineStr">
        <is>
          <t>오징어할복/탈피(냉장)</t>
        </is>
      </c>
      <c r="D211" t="inlineStr">
        <is>
          <t>국내(연근해)</t>
        </is>
      </c>
      <c r="E211" t="inlineStr">
        <is>
          <t>kg</t>
        </is>
      </c>
      <c r="F211" t="n">
        <v>29400</v>
      </c>
      <c r="G211" t="inlineStr">
        <is>
          <t>할복 귀,다리,포함 껍질無</t>
        </is>
      </c>
      <c r="H211" t="inlineStr">
        <is>
          <t>○</t>
        </is>
      </c>
      <c r="I211" t="inlineStr"/>
      <c r="J211" t="inlineStr"/>
    </row>
    <row r="212">
      <c r="A212" t="inlineStr"/>
      <c r="B212" t="n">
        <v>383</v>
      </c>
      <c r="C212" t="inlineStr">
        <is>
          <t>오징어몸통할복</t>
        </is>
      </c>
      <c r="D212" t="inlineStr">
        <is>
          <t>국내(연근해)</t>
        </is>
      </c>
      <c r="E212" t="inlineStr">
        <is>
          <t>kg</t>
        </is>
      </c>
      <c r="F212" t="n">
        <v>25500</v>
      </c>
      <c r="G212" t="inlineStr">
        <is>
          <t>몸통할복 귀포함</t>
        </is>
      </c>
      <c r="H212" t="inlineStr">
        <is>
          <t>○</t>
        </is>
      </c>
      <c r="I212" t="inlineStr"/>
      <c r="J212" t="inlineStr"/>
    </row>
    <row r="213">
      <c r="A213" t="inlineStr"/>
      <c r="B213" t="n">
        <v>384</v>
      </c>
      <c r="C213" t="inlineStr">
        <is>
          <t>오징어몸통할복(냉장)</t>
        </is>
      </c>
      <c r="D213" t="inlineStr">
        <is>
          <t>국내(연근해)</t>
        </is>
      </c>
      <c r="E213" t="inlineStr">
        <is>
          <t>kg</t>
        </is>
      </c>
      <c r="F213" t="n">
        <v>30000</v>
      </c>
      <c r="G213" t="inlineStr">
        <is>
          <t>몸통할복 귀포함</t>
        </is>
      </c>
      <c r="H213" t="inlineStr">
        <is>
          <t>○</t>
        </is>
      </c>
      <c r="I213" t="inlineStr"/>
      <c r="J213" t="inlineStr"/>
    </row>
    <row r="214">
      <c r="A214" t="inlineStr"/>
      <c r="B214" t="n">
        <v>385</v>
      </c>
      <c r="C214" t="inlineStr">
        <is>
          <t>오징어몸통할복/탈피</t>
        </is>
      </c>
      <c r="D214" t="inlineStr">
        <is>
          <t>국내(연근해)</t>
        </is>
      </c>
      <c r="E214" t="inlineStr">
        <is>
          <t>kg</t>
        </is>
      </c>
      <c r="F214" t="n">
        <v>26500</v>
      </c>
      <c r="G214" t="inlineStr">
        <is>
          <t>몸통할복 귀포함 껍질無</t>
        </is>
      </c>
      <c r="H214" t="inlineStr">
        <is>
          <t>○</t>
        </is>
      </c>
      <c r="I214" t="inlineStr"/>
      <c r="J214" t="inlineStr"/>
    </row>
    <row r="215">
      <c r="A215" t="inlineStr"/>
      <c r="B215" t="n">
        <v>386</v>
      </c>
      <c r="C215" t="inlineStr">
        <is>
          <t>오징어몸통할복/탈피(냉장)</t>
        </is>
      </c>
      <c r="D215" t="inlineStr">
        <is>
          <t>국내(연근해)</t>
        </is>
      </c>
      <c r="E215" t="inlineStr">
        <is>
          <t>kg</t>
        </is>
      </c>
      <c r="F215" t="n">
        <v>30900</v>
      </c>
      <c r="G215" t="inlineStr">
        <is>
          <t>몸통할복 귀포함 껍질無</t>
        </is>
      </c>
      <c r="H215" t="inlineStr">
        <is>
          <t>○</t>
        </is>
      </c>
      <c r="I215" t="inlineStr"/>
      <c r="J215" t="inlineStr"/>
    </row>
    <row r="216">
      <c r="A216" t="inlineStr"/>
      <c r="B216" t="n">
        <v>379</v>
      </c>
      <c r="C216" t="inlineStr">
        <is>
          <t>오징어몸통채</t>
        </is>
      </c>
      <c r="D216" t="inlineStr">
        <is>
          <t>국내(연근해)</t>
        </is>
      </c>
      <c r="E216" t="inlineStr">
        <is>
          <t>kg</t>
        </is>
      </c>
      <c r="F216" t="n">
        <v>23000</v>
      </c>
      <c r="G216" t="inlineStr">
        <is>
          <t xml:space="preserve">몸통만 1Cm*5~7Cm 귀포함 </t>
        </is>
      </c>
      <c r="H216" t="inlineStr">
        <is>
          <t>○</t>
        </is>
      </c>
      <c r="I216" t="inlineStr"/>
      <c r="J216" t="inlineStr"/>
    </row>
    <row r="217">
      <c r="A217" t="inlineStr"/>
      <c r="B217" t="n">
        <v>380</v>
      </c>
      <c r="C217" t="inlineStr">
        <is>
          <t>오징어몸통채(냉장)</t>
        </is>
      </c>
      <c r="D217" t="inlineStr">
        <is>
          <t>국내(연근해)</t>
        </is>
      </c>
      <c r="E217" t="inlineStr">
        <is>
          <t>kg</t>
        </is>
      </c>
      <c r="F217" t="n">
        <v>27500</v>
      </c>
      <c r="G217" t="inlineStr">
        <is>
          <t xml:space="preserve">몸통만 1Cm*5~7Cm 귀포함 </t>
        </is>
      </c>
      <c r="H217" t="inlineStr">
        <is>
          <t>○</t>
        </is>
      </c>
      <c r="I217" t="inlineStr"/>
      <c r="J217" t="inlineStr"/>
    </row>
    <row r="218">
      <c r="A218" t="inlineStr"/>
      <c r="B218" t="n">
        <v>381</v>
      </c>
      <c r="C218" t="inlineStr">
        <is>
          <t>오징어몸통채/탈피</t>
        </is>
      </c>
      <c r="D218" t="inlineStr">
        <is>
          <t>국내(연근해)</t>
        </is>
      </c>
      <c r="E218" t="inlineStr">
        <is>
          <t>kg</t>
        </is>
      </c>
      <c r="F218" t="n">
        <v>23800</v>
      </c>
      <c r="G218" t="inlineStr">
        <is>
          <t>1Cm*5~7Cm 껍질無 귀포함</t>
        </is>
      </c>
      <c r="H218" t="inlineStr">
        <is>
          <t>○</t>
        </is>
      </c>
      <c r="I218" t="inlineStr"/>
      <c r="J218" t="inlineStr"/>
    </row>
    <row r="219">
      <c r="A219" t="inlineStr"/>
      <c r="B219" t="n">
        <v>382</v>
      </c>
      <c r="C219" t="inlineStr">
        <is>
          <t>오징어몸통채/탈피(냉장)</t>
        </is>
      </c>
      <c r="D219" t="inlineStr">
        <is>
          <t>국내(연근해)</t>
        </is>
      </c>
      <c r="E219" t="inlineStr">
        <is>
          <t>kg</t>
        </is>
      </c>
      <c r="F219" t="n">
        <v>28200</v>
      </c>
      <c r="G219" t="inlineStr">
        <is>
          <t>1Cm*5~7Cm 껍질無 귀포함</t>
        </is>
      </c>
      <c r="H219" t="inlineStr">
        <is>
          <t>○</t>
        </is>
      </c>
      <c r="I219" t="inlineStr"/>
      <c r="J219" t="inlineStr"/>
    </row>
    <row r="220">
      <c r="A220" t="inlineStr"/>
      <c r="B220" t="n">
        <v>375</v>
      </c>
      <c r="C220" t="inlineStr">
        <is>
          <t>오징어링</t>
        </is>
      </c>
      <c r="D220" t="inlineStr">
        <is>
          <t>국내(연근해)</t>
        </is>
      </c>
      <c r="E220" t="inlineStr">
        <is>
          <t>kg</t>
        </is>
      </c>
      <c r="F220" t="n">
        <v>27000</v>
      </c>
      <c r="G220" t="inlineStr">
        <is>
          <t xml:space="preserve">1cm 링 절단 </t>
        </is>
      </c>
      <c r="H220" t="inlineStr">
        <is>
          <t>○</t>
        </is>
      </c>
      <c r="I220" t="inlineStr"/>
      <c r="J220" t="inlineStr"/>
    </row>
    <row r="221">
      <c r="A221" t="inlineStr"/>
      <c r="B221" t="n">
        <v>376</v>
      </c>
      <c r="C221" t="inlineStr">
        <is>
          <t>오징어링(냉장)</t>
        </is>
      </c>
      <c r="D221" t="inlineStr">
        <is>
          <t>국내(연근해)</t>
        </is>
      </c>
      <c r="E221" t="inlineStr">
        <is>
          <t>kg</t>
        </is>
      </c>
      <c r="F221" t="n">
        <v>31500</v>
      </c>
      <c r="G221" t="inlineStr">
        <is>
          <t xml:space="preserve">1cm 링 절단 </t>
        </is>
      </c>
      <c r="H221" t="inlineStr">
        <is>
          <t>○</t>
        </is>
      </c>
      <c r="I221" t="inlineStr"/>
      <c r="J221" t="inlineStr"/>
    </row>
    <row r="222">
      <c r="A222" t="inlineStr"/>
      <c r="B222" t="n">
        <v>377</v>
      </c>
      <c r="C222" t="inlineStr">
        <is>
          <t>오징어링/탈피</t>
        </is>
      </c>
      <c r="D222" t="inlineStr">
        <is>
          <t>국내(연근해)</t>
        </is>
      </c>
      <c r="E222" t="inlineStr">
        <is>
          <t>kg</t>
        </is>
      </c>
      <c r="F222" t="n">
        <v>27900</v>
      </c>
      <c r="G222" t="inlineStr">
        <is>
          <t>1cm 링 절단 껍질無</t>
        </is>
      </c>
      <c r="H222" t="inlineStr">
        <is>
          <t>○</t>
        </is>
      </c>
      <c r="I222" t="inlineStr"/>
      <c r="J222" t="inlineStr"/>
    </row>
    <row r="223">
      <c r="A223" t="inlineStr"/>
      <c r="B223" t="n">
        <v>378</v>
      </c>
      <c r="C223" t="inlineStr">
        <is>
          <t>오징어링/탈피(냉장)</t>
        </is>
      </c>
      <c r="D223" t="inlineStr">
        <is>
          <t>국내(연근해)</t>
        </is>
      </c>
      <c r="E223" t="inlineStr">
        <is>
          <t>kg</t>
        </is>
      </c>
      <c r="F223" t="n">
        <v>32400</v>
      </c>
      <c r="G223" t="inlineStr">
        <is>
          <t>1cm 링 절단 껍질無</t>
        </is>
      </c>
      <c r="H223" t="inlineStr">
        <is>
          <t>○</t>
        </is>
      </c>
      <c r="I223" t="inlineStr"/>
      <c r="J223" t="inlineStr"/>
    </row>
    <row r="224">
      <c r="A224" t="inlineStr"/>
      <c r="B224" t="n">
        <v>371</v>
      </c>
      <c r="C224" t="inlineStr">
        <is>
          <t>오징어다지기</t>
        </is>
      </c>
      <c r="D224" t="inlineStr">
        <is>
          <t>국내(연근해)</t>
        </is>
      </c>
      <c r="E224" t="inlineStr">
        <is>
          <t>kg</t>
        </is>
      </c>
      <c r="F224" t="n">
        <v>24000</v>
      </c>
      <c r="G224" t="inlineStr">
        <is>
          <t>볶음및 완자용 다지기</t>
        </is>
      </c>
      <c r="H224" t="inlineStr">
        <is>
          <t>○</t>
        </is>
      </c>
      <c r="I224" t="inlineStr"/>
      <c r="J224" t="inlineStr"/>
    </row>
    <row r="225">
      <c r="A225" t="inlineStr"/>
      <c r="B225" t="n">
        <v>372</v>
      </c>
      <c r="C225" t="inlineStr">
        <is>
          <t>오징어다지기(냉장)</t>
        </is>
      </c>
      <c r="D225" t="inlineStr">
        <is>
          <t>국내(연근해)</t>
        </is>
      </c>
      <c r="E225" t="inlineStr">
        <is>
          <t>kg</t>
        </is>
      </c>
      <c r="F225" t="n">
        <v>29900</v>
      </c>
      <c r="G225" t="inlineStr">
        <is>
          <t>볶음및 완자용 다지기</t>
        </is>
      </c>
      <c r="H225" t="inlineStr">
        <is>
          <t>○</t>
        </is>
      </c>
      <c r="I225" t="inlineStr"/>
      <c r="J225" t="inlineStr"/>
    </row>
    <row r="226">
      <c r="A226" t="inlineStr"/>
      <c r="B226" t="n">
        <v>389</v>
      </c>
      <c r="C226" t="inlineStr">
        <is>
          <t>오징어솔방울채/탈피</t>
        </is>
      </c>
      <c r="D226" t="inlineStr">
        <is>
          <t>국내(연근해)</t>
        </is>
      </c>
      <c r="E226" t="inlineStr">
        <is>
          <t>kg</t>
        </is>
      </c>
      <c r="F226" t="n">
        <v>27000</v>
      </c>
      <c r="G226" t="inlineStr">
        <is>
          <t>몸통만칼집후 1Cm*5~7Cm 절단 껍질無(귀제외)</t>
        </is>
      </c>
      <c r="H226" t="inlineStr">
        <is>
          <t>○</t>
        </is>
      </c>
      <c r="I226" t="inlineStr"/>
      <c r="J226" t="inlineStr"/>
    </row>
    <row r="227">
      <c r="A227" t="inlineStr"/>
      <c r="B227" t="n">
        <v>390</v>
      </c>
      <c r="C227" t="inlineStr">
        <is>
          <t>오징어솔방울채/탈피(냉장)</t>
        </is>
      </c>
      <c r="D227" t="inlineStr">
        <is>
          <t>국내(연근해)</t>
        </is>
      </c>
      <c r="E227" t="inlineStr">
        <is>
          <t>kg</t>
        </is>
      </c>
      <c r="F227" t="n">
        <v>31500</v>
      </c>
      <c r="G227" t="inlineStr">
        <is>
          <t>몸통만칼집후 1Cm*5~7Cm 절단 껍질無(귀제외)</t>
        </is>
      </c>
      <c r="H227" t="inlineStr">
        <is>
          <t>○</t>
        </is>
      </c>
      <c r="I227" t="inlineStr"/>
      <c r="J227" t="inlineStr"/>
    </row>
    <row r="228">
      <c r="A228" t="inlineStr"/>
      <c r="B228" t="n">
        <v>387</v>
      </c>
      <c r="C228" t="inlineStr">
        <is>
          <t>오징어솔방울채</t>
        </is>
      </c>
      <c r="D228" t="inlineStr">
        <is>
          <t>국내(연근해)</t>
        </is>
      </c>
      <c r="E228" t="inlineStr">
        <is>
          <t>kg</t>
        </is>
      </c>
      <c r="F228" t="n">
        <v>26500</v>
      </c>
      <c r="G228" t="inlineStr">
        <is>
          <t>몸통만칼집후 1Cm*5~7Cm 절단 껍질(귀제외)</t>
        </is>
      </c>
      <c r="H228" t="inlineStr">
        <is>
          <t>○</t>
        </is>
      </c>
      <c r="I228" t="inlineStr"/>
      <c r="J228" t="inlineStr"/>
    </row>
    <row r="229">
      <c r="A229" t="inlineStr"/>
      <c r="B229" t="n">
        <v>388</v>
      </c>
      <c r="C229" t="inlineStr">
        <is>
          <t>오징어솔방울채(냉장)</t>
        </is>
      </c>
      <c r="D229" t="inlineStr">
        <is>
          <t>국내(연근해)</t>
        </is>
      </c>
      <c r="E229" t="inlineStr">
        <is>
          <t>kg</t>
        </is>
      </c>
      <c r="F229" t="n">
        <v>30900</v>
      </c>
      <c r="G229" t="inlineStr">
        <is>
          <t>몸통만칼집후 1Cm*5~7Cm 절단 껍질(귀제외)</t>
        </is>
      </c>
      <c r="H229" t="inlineStr">
        <is>
          <t>○</t>
        </is>
      </c>
      <c r="I229" t="inlineStr"/>
      <c r="J229" t="inlineStr"/>
    </row>
    <row r="230">
      <c r="A230" t="inlineStr">
        <is>
          <t>갑
오
징
어</t>
        </is>
      </c>
      <c r="B230" t="n">
        <v>540</v>
      </c>
      <c r="C230" t="inlineStr">
        <is>
          <t>갑오징어(미탈피채) (냉장)</t>
        </is>
      </c>
      <c r="D230" t="inlineStr">
        <is>
          <t>국내산</t>
        </is>
      </c>
      <c r="E230" t="inlineStr">
        <is>
          <t>kg</t>
        </is>
      </c>
      <c r="F230" t="n">
        <v>30000</v>
      </c>
      <c r="G230" t="inlineStr">
        <is>
          <t>(귀O,다리O) 탈피 하지않고 그대로 채 썸</t>
        </is>
      </c>
      <c r="H230" t="inlineStr"/>
      <c r="I230" t="inlineStr"/>
      <c r="J230" t="inlineStr"/>
    </row>
    <row r="231">
      <c r="A231" t="inlineStr"/>
      <c r="B231" t="n">
        <v>546</v>
      </c>
      <c r="C231" t="inlineStr">
        <is>
          <t>갑오징어(탈피채) (냉장)</t>
        </is>
      </c>
      <c r="D231" t="inlineStr">
        <is>
          <t>국내산</t>
        </is>
      </c>
      <c r="E231" t="inlineStr">
        <is>
          <t>kg</t>
        </is>
      </c>
      <c r="F231" t="inlineStr">
        <is>
          <t>일시품절</t>
        </is>
      </c>
      <c r="G231" t="inlineStr">
        <is>
          <t>(귀X, 다리O) 탈피하여 채 썸</t>
        </is>
      </c>
      <c r="H231" t="inlineStr"/>
      <c r="I231" t="inlineStr"/>
      <c r="J231" t="inlineStr"/>
    </row>
    <row r="232">
      <c r="A232" t="inlineStr"/>
      <c r="B232" t="n">
        <v>538</v>
      </c>
      <c r="C232" t="inlineStr">
        <is>
          <t>갑오징어(미탈피몸통채) (냉장)</t>
        </is>
      </c>
      <c r="D232" t="inlineStr">
        <is>
          <t>국내산</t>
        </is>
      </c>
      <c r="E232" t="inlineStr">
        <is>
          <t>kg</t>
        </is>
      </c>
      <c r="F232" t="n">
        <v>39800</v>
      </c>
      <c r="G232" t="inlineStr">
        <is>
          <t>(귀O, 다리X) 탈피 하지않고 몸통만 채 썸</t>
        </is>
      </c>
      <c r="H232" t="inlineStr"/>
      <c r="I232" t="inlineStr"/>
      <c r="J232" t="inlineStr"/>
    </row>
    <row r="233">
      <c r="A233" t="inlineStr"/>
      <c r="B233" t="n">
        <v>542</v>
      </c>
      <c r="C233" t="inlineStr">
        <is>
          <t xml:space="preserve"> 갑오징어(탈피몸통채) (냉장)</t>
        </is>
      </c>
      <c r="D233" t="inlineStr">
        <is>
          <t>국내산</t>
        </is>
      </c>
      <c r="E233" t="inlineStr">
        <is>
          <t>kg</t>
        </is>
      </c>
      <c r="F233" t="inlineStr">
        <is>
          <t>일시품절</t>
        </is>
      </c>
      <c r="G233" t="inlineStr">
        <is>
          <t>(귀X, 다리X) 탈피하여 몸통만 채 썸</t>
        </is>
      </c>
      <c r="H233" t="inlineStr"/>
      <c r="I233" t="inlineStr"/>
      <c r="J233" t="inlineStr"/>
    </row>
    <row r="234">
      <c r="A234" t="inlineStr"/>
      <c r="B234" t="n">
        <v>541</v>
      </c>
      <c r="C234" t="inlineStr">
        <is>
          <t>갑오징어(미탈피할복) (냉장)</t>
        </is>
      </c>
      <c r="D234" t="inlineStr">
        <is>
          <t>국내산</t>
        </is>
      </c>
      <c r="E234" t="inlineStr">
        <is>
          <t>kg</t>
        </is>
      </c>
      <c r="F234" t="n">
        <v>30000</v>
      </c>
      <c r="G234" t="inlineStr">
        <is>
          <t>(귀O, 다리O) 탈피하지않고 할복만 함</t>
        </is>
      </c>
      <c r="H234" t="inlineStr"/>
      <c r="I234" t="inlineStr"/>
      <c r="J234" t="inlineStr"/>
    </row>
    <row r="235">
      <c r="A235" t="inlineStr"/>
      <c r="B235" t="n">
        <v>547</v>
      </c>
      <c r="C235" t="inlineStr">
        <is>
          <t>갑오징어(탈피할복) (냉장)</t>
        </is>
      </c>
      <c r="D235" t="inlineStr">
        <is>
          <t>국내산</t>
        </is>
      </c>
      <c r="E235" t="inlineStr">
        <is>
          <t>kg</t>
        </is>
      </c>
      <c r="F235" t="inlineStr">
        <is>
          <t>일시품절</t>
        </is>
      </c>
      <c r="G235" t="inlineStr">
        <is>
          <t>(귀X, 다리O) 탈피하여 할복함</t>
        </is>
      </c>
      <c r="H235" t="inlineStr"/>
      <c r="I235" t="inlineStr"/>
      <c r="J235" t="inlineStr"/>
    </row>
    <row r="236">
      <c r="A236" t="inlineStr"/>
      <c r="B236" t="n">
        <v>539</v>
      </c>
      <c r="C236" t="inlineStr">
        <is>
          <t>갑오징어(미탈피몸통할복) (냉장)</t>
        </is>
      </c>
      <c r="D236" t="inlineStr">
        <is>
          <t>국내산</t>
        </is>
      </c>
      <c r="E236" t="inlineStr">
        <is>
          <t>kg</t>
        </is>
      </c>
      <c r="F236" t="n">
        <v>39600</v>
      </c>
      <c r="G236" t="inlineStr">
        <is>
          <t>(귀O, 다리X) 탈피하지않고 몸통만 할복함</t>
        </is>
      </c>
      <c r="H236" t="inlineStr"/>
      <c r="I236" t="inlineStr"/>
      <c r="J236" t="inlineStr"/>
    </row>
    <row r="237">
      <c r="A237" t="inlineStr"/>
      <c r="B237" t="n">
        <v>543</v>
      </c>
      <c r="C237" t="inlineStr">
        <is>
          <t>갑오징어(탈피몸통할복) (냉장)</t>
        </is>
      </c>
      <c r="D237" t="inlineStr">
        <is>
          <t>국내산</t>
        </is>
      </c>
      <c r="E237" t="inlineStr">
        <is>
          <t>kg</t>
        </is>
      </c>
      <c r="F237" t="inlineStr">
        <is>
          <t>일시품절</t>
        </is>
      </c>
      <c r="G237" t="inlineStr">
        <is>
          <t>(귀X, 다리X) 탈피하여 몸통만 할복함</t>
        </is>
      </c>
      <c r="H237" t="inlineStr"/>
      <c r="I237" t="inlineStr"/>
      <c r="J237" t="inlineStr"/>
    </row>
    <row r="238">
      <c r="A238" t="inlineStr"/>
      <c r="B238" t="n">
        <v>544</v>
      </c>
      <c r="C238" t="inlineStr">
        <is>
          <t>갑오징어(탈피솔방울) (냉장)</t>
        </is>
      </c>
      <c r="D238" t="inlineStr">
        <is>
          <t>국내산</t>
        </is>
      </c>
      <c r="E238" t="inlineStr">
        <is>
          <t>kg</t>
        </is>
      </c>
      <c r="F238" t="inlineStr">
        <is>
          <t>일시품절</t>
        </is>
      </c>
      <c r="G238" t="inlineStr">
        <is>
          <t>보통 3*4크기</t>
        </is>
      </c>
      <c r="H238" t="inlineStr"/>
      <c r="I238" t="inlineStr"/>
      <c r="J238" t="inlineStr"/>
    </row>
    <row r="239">
      <c r="A239" t="inlineStr"/>
      <c r="B239" t="n">
        <v>545</v>
      </c>
      <c r="C239" t="inlineStr">
        <is>
          <t>갑오징어(탈피솔방울채) (냉장)</t>
        </is>
      </c>
      <c r="D239" t="inlineStr">
        <is>
          <t>국내산</t>
        </is>
      </c>
      <c r="E239" t="inlineStr">
        <is>
          <t>kg</t>
        </is>
      </c>
      <c r="F239" t="inlineStr">
        <is>
          <t>일시품절</t>
        </is>
      </c>
      <c r="G239" t="inlineStr">
        <is>
          <t>탈피하여 몸통만 칼집, 채 썸</t>
        </is>
      </c>
      <c r="H239" t="inlineStr"/>
      <c r="I239" t="inlineStr"/>
      <c r="J239" t="inlineStr"/>
    </row>
    <row r="240">
      <c r="A240" t="inlineStr"/>
      <c r="B240" t="n">
        <v>537</v>
      </c>
      <c r="C240" t="inlineStr">
        <is>
          <t>갑오징어(다리) (냉장)</t>
        </is>
      </c>
      <c r="D240" t="inlineStr">
        <is>
          <t>국내산</t>
        </is>
      </c>
      <c r="E240" t="inlineStr">
        <is>
          <t>kg</t>
        </is>
      </c>
      <c r="F240" t="n">
        <v>9000</v>
      </c>
      <c r="G240" t="inlineStr">
        <is>
          <t>갑오징어 다리만 포장함</t>
        </is>
      </c>
      <c r="H240" t="inlineStr"/>
      <c r="I240" t="inlineStr"/>
      <c r="J240" t="inlineStr"/>
    </row>
    <row r="241">
      <c r="A241" t="inlineStr"/>
      <c r="B241" t="n">
        <v>595</v>
      </c>
      <c r="C241" t="inlineStr">
        <is>
          <t>베이비갑오징어(냉동)</t>
        </is>
      </c>
      <c r="D241" t="inlineStr">
        <is>
          <t>베트남</t>
        </is>
      </c>
      <c r="E241" t="inlineStr">
        <is>
          <t>kg</t>
        </is>
      </c>
      <c r="F241" t="n">
        <v>21800</v>
      </c>
      <c r="G241" t="inlineStr">
        <is>
          <t>1kg/40~45마리정도, 온마리</t>
        </is>
      </c>
      <c r="H241" t="inlineStr"/>
      <c r="I241" t="inlineStr"/>
      <c r="J241" t="inlineStr"/>
    </row>
    <row r="242">
      <c r="A242" t="inlineStr">
        <is>
          <t>주
꾸
미</t>
        </is>
      </c>
      <c r="B242" t="n">
        <v>617</v>
      </c>
      <c r="C242" t="inlineStr">
        <is>
          <t>절단쭈꾸미(냉동)</t>
        </is>
      </c>
      <c r="D242" t="inlineStr">
        <is>
          <t>국내산</t>
        </is>
      </c>
      <c r="E242" t="inlineStr">
        <is>
          <t>kg</t>
        </is>
      </c>
      <c r="F242" t="n">
        <v>66000</v>
      </c>
      <c r="G242" t="inlineStr">
        <is>
          <t>내장제거, 5cm내외절단, 채</t>
        </is>
      </c>
      <c r="H242" t="inlineStr">
        <is>
          <t>○</t>
        </is>
      </c>
      <c r="I242" t="inlineStr"/>
      <c r="J242" t="inlineStr"/>
    </row>
    <row r="243">
      <c r="A243" t="inlineStr"/>
      <c r="B243" t="n">
        <v>618</v>
      </c>
      <c r="C243" t="inlineStr">
        <is>
          <t>절단쭈꾸미(냉장)</t>
        </is>
      </c>
      <c r="D243" t="inlineStr">
        <is>
          <t>국내산</t>
        </is>
      </c>
      <c r="E243" t="inlineStr">
        <is>
          <t>kg</t>
        </is>
      </c>
      <c r="F243" t="n">
        <v>67500</v>
      </c>
      <c r="G243" t="inlineStr">
        <is>
          <t>내장제거, 5cm내외절단, 채</t>
        </is>
      </c>
      <c r="H243" t="inlineStr"/>
      <c r="I243" t="inlineStr"/>
      <c r="J243" t="inlineStr"/>
    </row>
    <row r="244">
      <c r="A244" t="inlineStr"/>
      <c r="B244" t="n">
        <v>419</v>
      </c>
      <c r="C244" t="inlineStr">
        <is>
          <t>절단쭈꾸미/수입</t>
        </is>
      </c>
      <c r="D244" t="inlineStr">
        <is>
          <t>수입(베트남)</t>
        </is>
      </c>
      <c r="E244" t="inlineStr">
        <is>
          <t>kg</t>
        </is>
      </c>
      <c r="F244" t="n">
        <v>16500</v>
      </c>
      <c r="G244" t="inlineStr">
        <is>
          <t>내장제거, 5cm내외절단, 채, 수입완제품</t>
        </is>
      </c>
      <c r="H244" t="inlineStr"/>
      <c r="I244" t="inlineStr"/>
      <c r="J244" t="inlineStr"/>
    </row>
    <row r="245">
      <c r="A245" t="inlineStr"/>
      <c r="B245" t="n">
        <v>420</v>
      </c>
      <c r="C245" t="inlineStr">
        <is>
          <t>절단쭈꾸미/수입(냉장)</t>
        </is>
      </c>
      <c r="D245" t="inlineStr">
        <is>
          <t>수입(베트남)</t>
        </is>
      </c>
      <c r="E245" t="inlineStr">
        <is>
          <t>kg</t>
        </is>
      </c>
      <c r="F245" t="n">
        <v>20300</v>
      </c>
      <c r="G245" t="inlineStr">
        <is>
          <t>내장제거, 5cm내외절단, 채, 수입완제품</t>
        </is>
      </c>
      <c r="H245" t="inlineStr"/>
      <c r="I245" t="inlineStr"/>
      <c r="J245" t="inlineStr"/>
    </row>
    <row r="246">
      <c r="A246" t="inlineStr"/>
      <c r="B246" t="n">
        <v>619</v>
      </c>
      <c r="C246" t="inlineStr">
        <is>
          <t>쭈꾸미온마리/국산</t>
        </is>
      </c>
      <c r="D246" t="inlineStr">
        <is>
          <t>국내산</t>
        </is>
      </c>
      <c r="E246" t="inlineStr">
        <is>
          <t>kg</t>
        </is>
      </c>
      <c r="F246" t="n">
        <v>66000</v>
      </c>
      <c r="G246" t="inlineStr">
        <is>
          <t>kg/10~13미, 길이15cm내외, 온마리, 해동품, 내장제거X,</t>
        </is>
      </c>
      <c r="H246" t="inlineStr"/>
      <c r="I246" t="inlineStr"/>
      <c r="J246" t="inlineStr"/>
    </row>
    <row r="247">
      <c r="A247" t="inlineStr"/>
      <c r="B247" t="n">
        <v>620</v>
      </c>
      <c r="C247" t="inlineStr">
        <is>
          <t>쭈꾸미온마리/국산(냉동)</t>
        </is>
      </c>
      <c r="D247" t="inlineStr">
        <is>
          <t>국내산</t>
        </is>
      </c>
      <c r="E247" t="inlineStr">
        <is>
          <t>kg</t>
        </is>
      </c>
      <c r="F247" t="n">
        <v>66000</v>
      </c>
      <c r="G247" t="inlineStr">
        <is>
          <t>kg/10~13미, 길이15cm내외, 온마리,  내장제거X,
*냉동제품 3일전 미리 발주요망</t>
        </is>
      </c>
      <c r="H247" t="inlineStr"/>
      <c r="I247" t="inlineStr"/>
      <c r="J247" t="inlineStr"/>
    </row>
    <row r="248">
      <c r="A248" t="inlineStr"/>
      <c r="B248" t="n">
        <v>418</v>
      </c>
      <c r="C248" t="inlineStr">
        <is>
          <t>절단주꾸미(국내가공품)</t>
        </is>
      </c>
      <c r="D248" t="inlineStr">
        <is>
          <t>수입(국내가공)</t>
        </is>
      </c>
      <c r="E248" t="inlineStr">
        <is>
          <t>kg</t>
        </is>
      </c>
      <c r="F248" t="n">
        <v>22500</v>
      </c>
      <c r="G248" t="inlineStr">
        <is>
          <t>내장제거, 5cm내외절단, 채, 국내가공. IQF</t>
        </is>
      </c>
      <c r="H248" t="inlineStr">
        <is>
          <t>○</t>
        </is>
      </c>
      <c r="I248" t="inlineStr"/>
      <c r="J248" t="inlineStr"/>
    </row>
    <row r="249">
      <c r="A249" t="inlineStr"/>
      <c r="B249" t="n">
        <v>424</v>
      </c>
      <c r="C249" t="inlineStr">
        <is>
          <t>쭈꾸미온마리(40미/kg)</t>
        </is>
      </c>
      <c r="D249" t="inlineStr">
        <is>
          <t>수입(베트남)</t>
        </is>
      </c>
      <c r="E249" t="inlineStr">
        <is>
          <t>kg</t>
        </is>
      </c>
      <c r="F249" t="n">
        <v>17300</v>
      </c>
      <c r="G249" t="inlineStr">
        <is>
          <t>1kg/40미, 내장제거 온마리 (미/25g)</t>
        </is>
      </c>
      <c r="H249" t="inlineStr"/>
      <c r="I249" t="inlineStr"/>
      <c r="J249" t="inlineStr"/>
    </row>
    <row r="250">
      <c r="A250" t="inlineStr"/>
      <c r="B250" t="n">
        <v>423</v>
      </c>
      <c r="C250" t="inlineStr">
        <is>
          <t>쭈꾸미온마리 1/2절단</t>
        </is>
      </c>
      <c r="D250" t="inlineStr">
        <is>
          <t>수입(베트남)</t>
        </is>
      </c>
      <c r="E250" t="inlineStr">
        <is>
          <t>kg</t>
        </is>
      </c>
      <c r="F250" t="inlineStr">
        <is>
          <t>일시품절</t>
        </is>
      </c>
      <c r="G250" t="inlineStr">
        <is>
          <t>1kg/40미, 1/2 블럭절단 (kg/80쪽 내외)</t>
        </is>
      </c>
      <c r="H250" t="inlineStr">
        <is>
          <t>○</t>
        </is>
      </c>
      <c r="I250" t="inlineStr"/>
      <c r="J250" t="inlineStr"/>
    </row>
    <row r="251">
      <c r="A251" t="inlineStr">
        <is>
          <t>낙
지</t>
        </is>
      </c>
      <c r="B251" t="n">
        <v>201</v>
      </c>
      <c r="C251" t="inlineStr">
        <is>
          <t>절단낙지</t>
        </is>
      </c>
      <c r="D251" t="inlineStr">
        <is>
          <t>국내산</t>
        </is>
      </c>
      <c r="E251" t="inlineStr">
        <is>
          <t>kg</t>
        </is>
      </c>
      <c r="F251" t="inlineStr">
        <is>
          <t>일시품절</t>
        </is>
      </c>
      <c r="G251" t="inlineStr">
        <is>
          <t>내장제거, 5cm내외절단, 채</t>
        </is>
      </c>
      <c r="H251" t="inlineStr"/>
      <c r="I251" t="inlineStr"/>
      <c r="J251" t="inlineStr"/>
    </row>
    <row r="252">
      <c r="A252" t="inlineStr"/>
      <c r="B252" t="n">
        <v>202</v>
      </c>
      <c r="C252" t="inlineStr">
        <is>
          <t>절단낙지(냉장)</t>
        </is>
      </c>
      <c r="D252" t="inlineStr">
        <is>
          <t>국내산</t>
        </is>
      </c>
      <c r="E252" t="inlineStr">
        <is>
          <t>kg</t>
        </is>
      </c>
      <c r="F252" t="inlineStr">
        <is>
          <t>일시품절</t>
        </is>
      </c>
      <c r="G252" t="inlineStr">
        <is>
          <t>내장제거, 5cm내외절단, 채</t>
        </is>
      </c>
      <c r="H252" t="inlineStr"/>
      <c r="I252" t="inlineStr"/>
      <c r="J252" t="inlineStr"/>
    </row>
    <row r="253">
      <c r="A253" t="inlineStr"/>
      <c r="B253" t="n">
        <v>616</v>
      </c>
      <c r="C253" t="inlineStr">
        <is>
          <t>절단낙지(냉동)HACCP</t>
        </is>
      </c>
      <c r="D253" t="inlineStr">
        <is>
          <t>국내산</t>
        </is>
      </c>
      <c r="E253" t="inlineStr">
        <is>
          <t>kg</t>
        </is>
      </c>
      <c r="F253" t="n">
        <v>36000</v>
      </c>
      <c r="G253" t="inlineStr">
        <is>
          <t>내장제거, 5cm내외절단, 채</t>
        </is>
      </c>
      <c r="H253" t="inlineStr">
        <is>
          <t>○</t>
        </is>
      </c>
      <c r="I253" t="inlineStr"/>
      <c r="J253" t="inlineStr"/>
    </row>
    <row r="254">
      <c r="A254" t="inlineStr"/>
      <c r="B254" t="n">
        <v>616</v>
      </c>
      <c r="C254" t="inlineStr">
        <is>
          <t>절단낙지(냉장)</t>
        </is>
      </c>
      <c r="D254" t="inlineStr">
        <is>
          <t>국내산</t>
        </is>
      </c>
      <c r="E254" t="inlineStr">
        <is>
          <t>kg</t>
        </is>
      </c>
      <c r="F254" t="n">
        <v>37500</v>
      </c>
      <c r="G254" t="inlineStr">
        <is>
          <t>내장제거, 5cm내외절단, 채</t>
        </is>
      </c>
      <c r="H254" t="inlineStr"/>
      <c r="I254" t="inlineStr"/>
      <c r="J254" t="inlineStr"/>
    </row>
    <row r="255">
      <c r="A255" t="inlineStr"/>
      <c r="B255" t="n">
        <v>195</v>
      </c>
      <c r="C255" t="inlineStr">
        <is>
          <t>낙지온마리/국산(냉동)</t>
        </is>
      </c>
      <c r="D255" t="inlineStr">
        <is>
          <t>국내산</t>
        </is>
      </c>
      <c r="E255" t="inlineStr">
        <is>
          <t>kg</t>
        </is>
      </c>
      <c r="F255" t="inlineStr">
        <is>
          <t>문의</t>
        </is>
      </c>
      <c r="G255" t="inlineStr">
        <is>
          <t>kg/4~6미, 길이30cm내외, 온마리, 해동품, 내장제거X,
*냉동제품 3일전 미리 발주요망</t>
        </is>
      </c>
      <c r="H255" t="inlineStr"/>
      <c r="I255" t="inlineStr"/>
      <c r="J255" t="inlineStr"/>
    </row>
    <row r="256">
      <c r="A256" t="inlineStr"/>
      <c r="B256" t="n">
        <v>196</v>
      </c>
      <c r="C256" t="inlineStr">
        <is>
          <t>낙지온마리/국산(냉장)</t>
        </is>
      </c>
      <c r="D256" t="inlineStr">
        <is>
          <t>국내산</t>
        </is>
      </c>
      <c r="E256" t="inlineStr">
        <is>
          <t>kg</t>
        </is>
      </c>
      <c r="F256" t="inlineStr">
        <is>
          <t>문의</t>
        </is>
      </c>
      <c r="G256" t="inlineStr">
        <is>
          <t>kg/4~6미, 길이30cm내외, 온마리, 해동품, 내장제거X,
*냉동제품 3일전 미리 발주요망</t>
        </is>
      </c>
      <c r="H256" t="inlineStr"/>
      <c r="I256" t="inlineStr"/>
      <c r="J256" t="inlineStr"/>
    </row>
    <row r="257">
      <c r="A257" t="inlineStr"/>
      <c r="B257" t="n">
        <v>414</v>
      </c>
      <c r="C257" t="inlineStr">
        <is>
          <t>절단낙지/수입(냉동)</t>
        </is>
      </c>
      <c r="D257" t="inlineStr">
        <is>
          <t>수입(베트남)</t>
        </is>
      </c>
      <c r="E257" t="inlineStr">
        <is>
          <t>kg</t>
        </is>
      </c>
      <c r="F257" t="n">
        <v>18000</v>
      </c>
      <c r="G257" t="inlineStr">
        <is>
          <t>내장제거, 5cm내외절단, 채, 수입완제품</t>
        </is>
      </c>
      <c r="H257" t="inlineStr"/>
      <c r="I257" t="inlineStr"/>
      <c r="J257" t="inlineStr"/>
    </row>
    <row r="258">
      <c r="A258" t="inlineStr"/>
      <c r="B258" t="n">
        <v>415</v>
      </c>
      <c r="C258" t="inlineStr">
        <is>
          <t>절단낙지/수입(냉장)</t>
        </is>
      </c>
      <c r="D258" t="inlineStr">
        <is>
          <t>수입(베트남)</t>
        </is>
      </c>
      <c r="E258" t="inlineStr">
        <is>
          <t>kg</t>
        </is>
      </c>
      <c r="F258" t="n">
        <v>22500</v>
      </c>
      <c r="G258" t="inlineStr">
        <is>
          <t>내장제거, 5cm내외절단, 채, 수입완제품</t>
        </is>
      </c>
      <c r="H258" t="inlineStr"/>
      <c r="I258" t="inlineStr"/>
      <c r="J258" t="inlineStr"/>
    </row>
    <row r="259">
      <c r="A259" t="inlineStr"/>
      <c r="B259" t="n">
        <v>416</v>
      </c>
      <c r="C259" t="inlineStr">
        <is>
          <t>절단낙지/중국(냉동)</t>
        </is>
      </c>
      <c r="D259" t="inlineStr">
        <is>
          <t>수입(중국)</t>
        </is>
      </c>
      <c r="E259" t="inlineStr">
        <is>
          <t>kg</t>
        </is>
      </c>
      <c r="F259" t="n">
        <v>18000</v>
      </c>
      <c r="G259" t="inlineStr">
        <is>
          <t>내장제거, 5cm내외절단, 채, 수입완제품</t>
        </is>
      </c>
      <c r="H259" t="inlineStr"/>
      <c r="I259" t="inlineStr"/>
      <c r="J259" t="inlineStr"/>
    </row>
    <row r="260">
      <c r="A260" t="inlineStr"/>
      <c r="B260" t="n">
        <v>417</v>
      </c>
      <c r="C260" t="inlineStr">
        <is>
          <t>절단낙지/중국(냉장)</t>
        </is>
      </c>
      <c r="D260" t="inlineStr">
        <is>
          <t>수입(중국)</t>
        </is>
      </c>
      <c r="E260" t="inlineStr">
        <is>
          <t>kg</t>
        </is>
      </c>
      <c r="F260" t="n">
        <v>22500</v>
      </c>
      <c r="G260" t="inlineStr">
        <is>
          <t>내장제거, 5cm내외절단, 채, 수입완제품</t>
        </is>
      </c>
      <c r="H260" t="inlineStr"/>
      <c r="I260" t="inlineStr"/>
      <c r="J260" t="inlineStr"/>
    </row>
    <row r="261">
      <c r="A261" t="inlineStr"/>
      <c r="B261" t="n">
        <v>566</v>
      </c>
      <c r="C261" t="inlineStr">
        <is>
          <t>냉동낙지(소)</t>
        </is>
      </c>
      <c r="D261" t="inlineStr">
        <is>
          <t>수입(중국)</t>
        </is>
      </c>
      <c r="E261" t="inlineStr">
        <is>
          <t>850g/팩</t>
        </is>
      </c>
      <c r="F261" t="inlineStr">
        <is>
          <t>일시품절</t>
        </is>
      </c>
      <c r="G261" t="inlineStr">
        <is>
          <t>마리당 100~150g. 낙지 온마리 블럭동결</t>
        </is>
      </c>
      <c r="H261" t="inlineStr"/>
      <c r="I261" t="inlineStr"/>
      <c r="J261" t="inlineStr"/>
    </row>
    <row r="262">
      <c r="A262" t="inlineStr"/>
      <c r="B262" t="n">
        <v>567</v>
      </c>
      <c r="C262" t="inlineStr">
        <is>
          <t>냉동낙지(중)</t>
        </is>
      </c>
      <c r="D262" t="inlineStr">
        <is>
          <t>수입(중국)</t>
        </is>
      </c>
      <c r="E262" t="inlineStr">
        <is>
          <t>850g/팩</t>
        </is>
      </c>
      <c r="F262" t="inlineStr">
        <is>
          <t>일시품절</t>
        </is>
      </c>
      <c r="G262" t="inlineStr">
        <is>
          <t>마리당 150~200g. 낙지 온마리 블럭동결</t>
        </is>
      </c>
      <c r="H262" t="inlineStr"/>
      <c r="I262" t="inlineStr"/>
      <c r="J262" t="inlineStr"/>
    </row>
    <row r="263">
      <c r="A263" t="inlineStr"/>
      <c r="B263" t="n">
        <v>565</v>
      </c>
      <c r="C263" t="inlineStr">
        <is>
          <t>냉동낙지(대)</t>
        </is>
      </c>
      <c r="D263" t="inlineStr">
        <is>
          <t>수입(중국)</t>
        </is>
      </c>
      <c r="E263" t="inlineStr">
        <is>
          <t>850g/팩</t>
        </is>
      </c>
      <c r="F263" t="inlineStr">
        <is>
          <t>일시품절</t>
        </is>
      </c>
      <c r="G263" t="inlineStr">
        <is>
          <t>마리당 200~300g. 낙지 온마리 블럭동결</t>
        </is>
      </c>
      <c r="H263" t="inlineStr"/>
      <c r="I263" t="inlineStr"/>
      <c r="J263" t="inlineStr"/>
    </row>
    <row r="264">
      <c r="A264" t="inlineStr">
        <is>
          <t>문어</t>
        </is>
      </c>
      <c r="B264" t="n">
        <v>643</v>
      </c>
      <c r="C264" t="inlineStr">
        <is>
          <t>활문어</t>
        </is>
      </c>
      <c r="D264" t="inlineStr">
        <is>
          <t>국내산</t>
        </is>
      </c>
      <c r="E264" t="inlineStr">
        <is>
          <t>kg</t>
        </is>
      </c>
      <c r="F264" t="n">
        <v>47300</v>
      </c>
      <c r="G264" t="inlineStr">
        <is>
          <t>생물문어, 마리당 약 500g. 키로2미. 온마리, 내장O</t>
        </is>
      </c>
      <c r="H264" t="inlineStr"/>
      <c r="I264" t="inlineStr"/>
      <c r="J264" t="inlineStr"/>
    </row>
    <row r="265">
      <c r="A265" t="inlineStr"/>
      <c r="B265" t="n">
        <v>587</v>
      </c>
      <c r="C265" t="inlineStr">
        <is>
          <t>문어절단</t>
        </is>
      </c>
      <c r="D265" t="inlineStr">
        <is>
          <t>수입(말레이시아)</t>
        </is>
      </c>
      <c r="E265" t="inlineStr">
        <is>
          <t>kg</t>
        </is>
      </c>
      <c r="F265" t="n">
        <v>38300</v>
      </c>
      <c r="G265" t="inlineStr">
        <is>
          <t>자숙문어 3cm내외 절단, 샐러드무침 볶음 용도</t>
        </is>
      </c>
      <c r="H265" t="inlineStr"/>
      <c r="I265" t="inlineStr"/>
      <c r="J265" t="inlineStr"/>
    </row>
    <row r="266">
      <c r="A266" t="inlineStr"/>
      <c r="B266" t="n">
        <v>612</v>
      </c>
      <c r="C266" t="inlineStr">
        <is>
          <t>자숙문어</t>
        </is>
      </c>
      <c r="D266" t="inlineStr">
        <is>
          <t>수입(중국)</t>
        </is>
      </c>
      <c r="E266" t="inlineStr">
        <is>
          <t>kg</t>
        </is>
      </c>
      <c r="F266" t="inlineStr">
        <is>
          <t>일시품절</t>
        </is>
      </c>
      <c r="G266" t="inlineStr">
        <is>
          <t>1마리: 약 800g~1.5kg. 자숙문어 1마리씩 개별 비닐포장</t>
        </is>
      </c>
      <c r="H266" t="inlineStr"/>
      <c r="I266" t="inlineStr"/>
      <c r="J266" t="inlineStr"/>
    </row>
    <row r="267">
      <c r="A267" t="inlineStr">
        <is>
          <t>한
치</t>
        </is>
      </c>
      <c r="B267" t="n">
        <v>1411</v>
      </c>
      <c r="C267" t="inlineStr">
        <is>
          <t>한치채/유피</t>
        </is>
      </c>
      <c r="D267" t="inlineStr">
        <is>
          <t>국내산</t>
        </is>
      </c>
      <c r="E267" t="inlineStr">
        <is>
          <t>kg</t>
        </is>
      </c>
      <c r="F267" t="inlineStr">
        <is>
          <t>일시품절</t>
        </is>
      </c>
      <c r="G267" t="inlineStr">
        <is>
          <t>선동</t>
        </is>
      </c>
      <c r="H267" t="inlineStr"/>
      <c r="I267" t="inlineStr"/>
      <c r="J267" t="inlineStr"/>
    </row>
    <row r="268">
      <c r="A268" t="inlineStr"/>
      <c r="B268" t="n">
        <v>208</v>
      </c>
      <c r="C268" t="inlineStr">
        <is>
          <t>한치채/유피(냉장)</t>
        </is>
      </c>
      <c r="D268" t="inlineStr">
        <is>
          <t>국내산</t>
        </is>
      </c>
      <c r="E268" t="inlineStr">
        <is>
          <t>kg</t>
        </is>
      </c>
      <c r="F268" t="inlineStr"/>
      <c r="G268" t="inlineStr">
        <is>
          <t>선동</t>
        </is>
      </c>
      <c r="H268" t="inlineStr"/>
      <c r="I268" t="inlineStr"/>
      <c r="J268" t="inlineStr"/>
    </row>
    <row r="269">
      <c r="A269" t="inlineStr"/>
      <c r="B269" t="n">
        <v>1412</v>
      </c>
      <c r="C269" t="inlineStr">
        <is>
          <t>한치채/탈피</t>
        </is>
      </c>
      <c r="D269" t="inlineStr">
        <is>
          <t>국내산</t>
        </is>
      </c>
      <c r="E269" t="inlineStr">
        <is>
          <t>kg</t>
        </is>
      </c>
      <c r="F269" t="inlineStr"/>
      <c r="G269" t="inlineStr">
        <is>
          <t>선동</t>
        </is>
      </c>
      <c r="H269" t="inlineStr"/>
      <c r="I269" t="inlineStr"/>
      <c r="J269" t="inlineStr"/>
    </row>
    <row r="270">
      <c r="A270" t="inlineStr"/>
      <c r="B270" t="n">
        <v>209</v>
      </c>
      <c r="C270" t="inlineStr">
        <is>
          <t>한치채/탈피(냉장)</t>
        </is>
      </c>
      <c r="D270" t="inlineStr">
        <is>
          <t>국내산</t>
        </is>
      </c>
      <c r="E270" t="inlineStr">
        <is>
          <t>kg</t>
        </is>
      </c>
      <c r="F270" t="inlineStr"/>
      <c r="G270" t="inlineStr">
        <is>
          <t>선동</t>
        </is>
      </c>
      <c r="H270" t="inlineStr"/>
      <c r="I270" t="inlineStr"/>
      <c r="J270" t="inlineStr"/>
    </row>
    <row r="271">
      <c r="A271" t="inlineStr"/>
      <c r="B271" t="n">
        <v>1421</v>
      </c>
      <c r="C271" t="inlineStr">
        <is>
          <t>한치몸통할복(탈피)</t>
        </is>
      </c>
      <c r="D271" t="inlineStr">
        <is>
          <t>국내산</t>
        </is>
      </c>
      <c r="E271" t="inlineStr">
        <is>
          <t>kg</t>
        </is>
      </c>
      <c r="F271" t="inlineStr"/>
      <c r="G271" t="inlineStr">
        <is>
          <t>선동</t>
        </is>
      </c>
      <c r="H271" t="inlineStr"/>
      <c r="I271" t="inlineStr"/>
      <c r="J271" t="inlineStr"/>
    </row>
    <row r="272">
      <c r="A272" t="inlineStr"/>
      <c r="B272" t="n">
        <v>1422</v>
      </c>
      <c r="C272" t="inlineStr">
        <is>
          <t>한치몸통할복(탈피)(냉장)</t>
        </is>
      </c>
      <c r="D272" t="inlineStr">
        <is>
          <t>국내산</t>
        </is>
      </c>
      <c r="E272" t="inlineStr">
        <is>
          <t>kg</t>
        </is>
      </c>
      <c r="F272" t="inlineStr"/>
      <c r="G272" t="inlineStr">
        <is>
          <t>선동</t>
        </is>
      </c>
      <c r="H272" t="inlineStr"/>
      <c r="I272" t="inlineStr"/>
      <c r="J272" t="inlineStr"/>
    </row>
    <row r="273">
      <c r="A273" t="inlineStr">
        <is>
          <t>★  갑          각          류  ★</t>
        </is>
      </c>
      <c r="B273" t="inlineStr"/>
      <c r="C273" t="inlineStr"/>
      <c r="D273" t="inlineStr"/>
      <c r="E273" t="inlineStr"/>
      <c r="F273" t="inlineStr"/>
      <c r="G273" t="inlineStr"/>
      <c r="H273" t="inlineStr"/>
      <c r="I273" t="inlineStr"/>
      <c r="J273" t="inlineStr"/>
    </row>
    <row r="274">
      <c r="A274" t="inlineStr">
        <is>
          <t>구  분</t>
        </is>
      </c>
      <c r="B274" t="inlineStr"/>
      <c r="C274" t="inlineStr">
        <is>
          <t>제   품   명</t>
        </is>
      </c>
      <c r="D274" t="inlineStr">
        <is>
          <t>원산지</t>
        </is>
      </c>
      <c r="E274" t="inlineStr">
        <is>
          <t>단위</t>
        </is>
      </c>
      <c r="F274" t="inlineStr">
        <is>
          <t>학교가</t>
        </is>
      </c>
      <c r="G274" t="inlineStr">
        <is>
          <t>특             징</t>
        </is>
      </c>
      <c r="H274" t="inlineStr">
        <is>
          <t>HACCP
적용</t>
        </is>
      </c>
      <c r="I274" t="inlineStr"/>
      <c r="J274" t="inlineStr">
        <is>
          <t>비  고</t>
        </is>
      </c>
    </row>
    <row r="275">
      <c r="A275" t="inlineStr">
        <is>
          <t>꽃
게</t>
        </is>
      </c>
      <c r="B275" t="n">
        <v>557</v>
      </c>
      <c r="C275" t="inlineStr">
        <is>
          <t>꽃게(4절)-발끝제거</t>
        </is>
      </c>
      <c r="D275" t="inlineStr">
        <is>
          <t>국내산</t>
        </is>
      </c>
      <c r="E275" t="inlineStr">
        <is>
          <t>팩</t>
        </is>
      </c>
      <c r="F275" t="n">
        <v>18500</v>
      </c>
      <c r="G275" t="inlineStr">
        <is>
          <t>끝발제거, 등껍질제거
1토막:30/40g, 약 25~28토막, 실중량880g이상</t>
        </is>
      </c>
      <c r="H275" t="inlineStr">
        <is>
          <t>○</t>
        </is>
      </c>
      <c r="I275" t="inlineStr"/>
      <c r="J275" t="inlineStr"/>
    </row>
    <row r="276">
      <c r="A276" t="inlineStr"/>
      <c r="B276" t="n">
        <v>556</v>
      </c>
      <c r="C276" t="inlineStr">
        <is>
          <t>꽃게(2절)-발끝제거</t>
        </is>
      </c>
      <c r="D276" t="inlineStr">
        <is>
          <t>국내산</t>
        </is>
      </c>
      <c r="E276" t="inlineStr">
        <is>
          <t>팩</t>
        </is>
      </c>
      <c r="F276" t="n">
        <v>17600</v>
      </c>
      <c r="G276" t="inlineStr">
        <is>
          <t>끝발제거, 등껍질제거
1토막:50/60g, 약 16~20토막, 실중량880g이상</t>
        </is>
      </c>
      <c r="H276" t="inlineStr">
        <is>
          <t>○</t>
        </is>
      </c>
      <c r="I276" t="inlineStr"/>
      <c r="J276" t="inlineStr"/>
    </row>
    <row r="277">
      <c r="A277" t="inlineStr"/>
      <c r="B277" t="n">
        <v>807</v>
      </c>
      <c r="C277" t="inlineStr">
        <is>
          <t>꽃게 온마리</t>
        </is>
      </c>
      <c r="D277" t="inlineStr">
        <is>
          <t>국내산</t>
        </is>
      </c>
      <c r="E277" t="inlineStr">
        <is>
          <t>kg</t>
        </is>
      </c>
      <c r="F277" t="n">
        <v>18000</v>
      </c>
      <c r="G277" t="inlineStr">
        <is>
          <t>마리당 160~180g 정도. 등껍질제거X, 끝발제거X</t>
        </is>
      </c>
      <c r="H277" t="inlineStr"/>
      <c r="I277" t="inlineStr"/>
      <c r="J277" t="inlineStr"/>
    </row>
    <row r="278">
      <c r="A278" t="inlineStr"/>
      <c r="B278" t="n">
        <v>558</v>
      </c>
      <c r="C278" t="inlineStr">
        <is>
          <t>꽃게(중국/냉동)L</t>
        </is>
      </c>
      <c r="D278" t="inlineStr">
        <is>
          <t>중국</t>
        </is>
      </c>
      <c r="E278" t="inlineStr">
        <is>
          <t>kg</t>
        </is>
      </c>
      <c r="F278" t="n">
        <v>13500</v>
      </c>
      <c r="G278" t="inlineStr">
        <is>
          <t>1토막: 25g내외 /36개 내외</t>
        </is>
      </c>
      <c r="H278" t="inlineStr"/>
      <c r="I278" t="inlineStr"/>
      <c r="J278" t="inlineStr"/>
    </row>
    <row r="279">
      <c r="A279" t="inlineStr"/>
      <c r="B279" t="n">
        <v>559</v>
      </c>
      <c r="C279" t="inlineStr">
        <is>
          <t>꽃게(중국/냉동)M</t>
        </is>
      </c>
      <c r="D279" t="inlineStr">
        <is>
          <t>중국</t>
        </is>
      </c>
      <c r="E279" t="inlineStr">
        <is>
          <t>kg</t>
        </is>
      </c>
      <c r="F279" t="n">
        <v>10500</v>
      </c>
      <c r="G279" t="inlineStr">
        <is>
          <t>1토막: 20g내외 /45개 내외</t>
        </is>
      </c>
      <c r="H279" t="inlineStr"/>
      <c r="I279" t="inlineStr"/>
      <c r="J279" t="inlineStr"/>
    </row>
    <row r="280">
      <c r="A280" t="inlineStr"/>
      <c r="B280" t="n">
        <v>560</v>
      </c>
      <c r="C280" t="inlineStr">
        <is>
          <t>꽃게(중국/냉동)S</t>
        </is>
      </c>
      <c r="D280" t="inlineStr">
        <is>
          <t>중국</t>
        </is>
      </c>
      <c r="E280" t="inlineStr">
        <is>
          <t>kg</t>
        </is>
      </c>
      <c r="F280" t="n">
        <v>9000</v>
      </c>
      <c r="G280" t="inlineStr">
        <is>
          <t>1토막: 15g내외 /60개 내외</t>
        </is>
      </c>
      <c r="H280" t="inlineStr"/>
      <c r="I280" t="inlineStr"/>
      <c r="J280" t="inlineStr"/>
    </row>
    <row r="281">
      <c r="A281" t="inlineStr"/>
      <c r="B281" t="inlineStr"/>
      <c r="C281" t="inlineStr">
        <is>
          <t>냉동꽃게</t>
        </is>
      </c>
      <c r="D281" t="inlineStr">
        <is>
          <t>수입(파키스탄)</t>
        </is>
      </c>
      <c r="E281" t="inlineStr">
        <is>
          <t>kg</t>
        </is>
      </c>
      <c r="F281" t="n">
        <v>13000</v>
      </c>
      <c r="G281" t="inlineStr">
        <is>
          <t>마리당 100~150g. 전체길이 20cm 내외. 삼점게 온마리</t>
        </is>
      </c>
      <c r="H281" t="inlineStr"/>
      <c r="I281" t="inlineStr"/>
      <c r="J281" t="inlineStr"/>
    </row>
    <row r="282">
      <c r="A282" t="inlineStr"/>
      <c r="B282" t="inlineStr"/>
      <c r="C282" t="inlineStr">
        <is>
          <t>베이비크랩</t>
        </is>
      </c>
      <c r="D282" t="inlineStr">
        <is>
          <t>수입(베트남)</t>
        </is>
      </c>
      <c r="E282" t="inlineStr">
        <is>
          <t>kg</t>
        </is>
      </c>
      <c r="F282" t="inlineStr">
        <is>
          <t>일시품절</t>
        </is>
      </c>
      <c r="G282" t="inlineStr">
        <is>
          <t>튀김용, 빵게, 미니게, 1kg 블럭 동결</t>
        </is>
      </c>
      <c r="H282" t="inlineStr"/>
      <c r="I282" t="inlineStr"/>
      <c r="J282" t="inlineStr"/>
    </row>
    <row r="283">
      <c r="A283" t="inlineStr">
        <is>
          <t>대게</t>
        </is>
      </c>
      <c r="B283" t="n">
        <v>1399</v>
      </c>
      <c r="C283" t="inlineStr">
        <is>
          <t>게다리살(3단)</t>
        </is>
      </c>
      <c r="D283" t="inlineStr">
        <is>
          <t>국내산</t>
        </is>
      </c>
      <c r="E283" t="inlineStr">
        <is>
          <t>700g/팩</t>
        </is>
      </c>
      <c r="F283" t="n">
        <v>73500</v>
      </c>
      <c r="G283" t="inlineStr">
        <is>
          <t>붉은대게살500g, 정제수200g. 게다리모양 그대로의 상급품</t>
        </is>
      </c>
      <c r="H283" t="inlineStr"/>
      <c r="I283" t="inlineStr"/>
      <c r="J283" t="inlineStr"/>
    </row>
    <row r="284">
      <c r="A284" t="inlineStr"/>
      <c r="B284" t="n">
        <v>1413</v>
      </c>
      <c r="C284" t="inlineStr">
        <is>
          <t>게다리살(3단/파지)</t>
        </is>
      </c>
      <c r="D284" t="inlineStr">
        <is>
          <t>국내산</t>
        </is>
      </c>
      <c r="E284" t="inlineStr">
        <is>
          <t>700g/팩</t>
        </is>
      </c>
      <c r="F284" t="n">
        <v>49000</v>
      </c>
      <c r="G284" t="inlineStr">
        <is>
          <t xml:space="preserve">게다리살과 파지 몸통살 혼합제품. </t>
        </is>
      </c>
      <c r="H284" t="inlineStr"/>
      <c r="I284" t="inlineStr"/>
      <c r="J284" t="inlineStr"/>
    </row>
    <row r="285">
      <c r="A285" t="inlineStr"/>
      <c r="B285" t="n">
        <v>1384</v>
      </c>
      <c r="C285" t="inlineStr">
        <is>
          <t>게다리살(파지)</t>
        </is>
      </c>
      <c r="D285" t="inlineStr">
        <is>
          <t>국내산</t>
        </is>
      </c>
      <c r="E285" t="inlineStr">
        <is>
          <t>700g/팩</t>
        </is>
      </c>
      <c r="F285" t="n">
        <v>35000</v>
      </c>
      <c r="G285" t="inlineStr">
        <is>
          <t>죽,샐러드용. 붉은대게살, 정제수, 정제소금 등.</t>
        </is>
      </c>
      <c r="H285" t="inlineStr"/>
      <c r="I285" t="inlineStr"/>
      <c r="J285" t="inlineStr"/>
    </row>
    <row r="286">
      <c r="A286" t="inlineStr">
        <is>
          <t>황게</t>
        </is>
      </c>
      <c r="B286" t="n">
        <v>644</v>
      </c>
      <c r="C286" t="inlineStr">
        <is>
          <t>황게(2절)</t>
        </is>
      </c>
      <c r="D286" t="inlineStr">
        <is>
          <t>국내산</t>
        </is>
      </c>
      <c r="E286" t="inlineStr">
        <is>
          <t>팩</t>
        </is>
      </c>
      <c r="F286" t="inlineStr">
        <is>
          <t>일시품절</t>
        </is>
      </c>
      <c r="G286" t="inlineStr">
        <is>
          <t>1토막:15~20g</t>
        </is>
      </c>
      <c r="H286" t="inlineStr">
        <is>
          <t>○</t>
        </is>
      </c>
      <c r="I286" t="inlineStr"/>
      <c r="J286" t="inlineStr">
        <is>
          <t>팩</t>
        </is>
      </c>
    </row>
    <row r="287">
      <c r="A287" t="inlineStr">
        <is>
          <t>★  새          우         류  ★</t>
        </is>
      </c>
      <c r="B287" t="inlineStr"/>
      <c r="C287" t="inlineStr"/>
      <c r="D287" t="inlineStr"/>
      <c r="E287" t="inlineStr"/>
      <c r="F287" t="inlineStr"/>
      <c r="G287" t="inlineStr"/>
      <c r="H287" t="inlineStr"/>
      <c r="I287" t="inlineStr"/>
      <c r="J287" t="inlineStr"/>
    </row>
    <row r="288">
      <c r="A288" t="inlineStr">
        <is>
          <t>구  분</t>
        </is>
      </c>
      <c r="B288" t="inlineStr"/>
      <c r="C288" t="inlineStr">
        <is>
          <t>제   품   명</t>
        </is>
      </c>
      <c r="D288" t="inlineStr">
        <is>
          <t>원산지</t>
        </is>
      </c>
      <c r="E288" t="inlineStr">
        <is>
          <t>단위</t>
        </is>
      </c>
      <c r="F288" t="inlineStr">
        <is>
          <t>학교가</t>
        </is>
      </c>
      <c r="G288" t="inlineStr">
        <is>
          <t>특             징</t>
        </is>
      </c>
      <c r="H288" t="inlineStr">
        <is>
          <t>HACCP
적용</t>
        </is>
      </c>
      <c r="I288" t="inlineStr">
        <is>
          <t>품질인증</t>
        </is>
      </c>
      <c r="J288" t="inlineStr">
        <is>
          <t>비  고</t>
        </is>
      </c>
    </row>
    <row r="289">
      <c r="A289" t="inlineStr">
        <is>
          <t>새
우</t>
        </is>
      </c>
      <c r="B289" t="n">
        <v>193</v>
      </c>
      <c r="C289" t="inlineStr">
        <is>
          <t>껍질새우</t>
        </is>
      </c>
      <c r="D289" t="inlineStr">
        <is>
          <t>국내산</t>
        </is>
      </c>
      <c r="E289" t="inlineStr">
        <is>
          <t>kg</t>
        </is>
      </c>
      <c r="F289" t="inlineStr">
        <is>
          <t>품절</t>
        </is>
      </c>
      <c r="G289" t="inlineStr">
        <is>
          <t>13~15cm, 50~60미, 양식산, 흰다리새우</t>
        </is>
      </c>
      <c r="H289" t="inlineStr"/>
      <c r="I289" t="inlineStr"/>
      <c r="J289" t="inlineStr"/>
    </row>
    <row r="290">
      <c r="A290" t="inlineStr"/>
      <c r="B290" t="n">
        <v>194</v>
      </c>
      <c r="C290" t="inlineStr">
        <is>
          <t>껍질새우(냉동)</t>
        </is>
      </c>
      <c r="D290" t="inlineStr">
        <is>
          <t>국내산</t>
        </is>
      </c>
      <c r="E290" t="inlineStr">
        <is>
          <t>kg</t>
        </is>
      </c>
      <c r="F290" t="inlineStr">
        <is>
          <t>품절</t>
        </is>
      </c>
      <c r="G290" t="inlineStr">
        <is>
          <t>13~15cm, 50~60미, 양식산, 흰다리새우</t>
        </is>
      </c>
      <c r="H290" t="inlineStr"/>
      <c r="I290" t="inlineStr"/>
      <c r="J290" t="inlineStr"/>
    </row>
    <row r="291">
      <c r="A291" t="inlineStr"/>
      <c r="B291" t="n">
        <v>553</v>
      </c>
      <c r="C291" t="inlineStr">
        <is>
          <t>껍질새우/대하</t>
        </is>
      </c>
      <c r="D291" t="inlineStr">
        <is>
          <t>국내산</t>
        </is>
      </c>
      <c r="E291" t="inlineStr">
        <is>
          <t>kg</t>
        </is>
      </c>
      <c r="F291" t="inlineStr">
        <is>
          <t>품절</t>
        </is>
      </c>
      <c r="G291" t="inlineStr">
        <is>
          <t>KG/25미~30미. 국산 대하 해동품</t>
        </is>
      </c>
      <c r="H291" t="inlineStr"/>
      <c r="I291" t="inlineStr"/>
      <c r="J291" t="inlineStr"/>
    </row>
    <row r="292">
      <c r="A292" t="inlineStr"/>
      <c r="B292" t="inlineStr"/>
      <c r="C292" t="inlineStr">
        <is>
          <t>껍질새우/대하(냉동)</t>
        </is>
      </c>
      <c r="D292" t="inlineStr">
        <is>
          <t>국내산</t>
        </is>
      </c>
      <c r="E292" t="inlineStr">
        <is>
          <t>kg</t>
        </is>
      </c>
      <c r="F292" t="inlineStr">
        <is>
          <t>품절</t>
        </is>
      </c>
      <c r="G292" t="inlineStr">
        <is>
          <t>KG/25미~30미. 국산 대하</t>
        </is>
      </c>
      <c r="H292" t="inlineStr"/>
      <c r="I292" t="inlineStr"/>
      <c r="J292" t="inlineStr"/>
    </row>
    <row r="293">
      <c r="A293" t="inlineStr"/>
      <c r="B293" t="n">
        <v>1417</v>
      </c>
      <c r="C293" t="inlineStr">
        <is>
          <t>대하(생물)</t>
        </is>
      </c>
      <c r="D293" t="inlineStr">
        <is>
          <t>국내산</t>
        </is>
      </c>
      <c r="E293" t="inlineStr">
        <is>
          <t>kg</t>
        </is>
      </c>
      <c r="F293" t="inlineStr">
        <is>
          <t>품절</t>
        </is>
      </c>
      <c r="G293" t="inlineStr">
        <is>
          <t>KG/25미~30미. **당일오전 생물로 포장** 9~10월 제철</t>
        </is>
      </c>
      <c r="H293" t="inlineStr"/>
      <c r="I293" t="inlineStr"/>
      <c r="J293" t="inlineStr">
        <is>
          <t>제철상품 시세적용</t>
        </is>
      </c>
    </row>
    <row r="294">
      <c r="A294" t="inlineStr"/>
      <c r="B294" t="n">
        <v>646</v>
      </c>
      <c r="C294" t="inlineStr">
        <is>
          <t>흰다리새우(40미)</t>
        </is>
      </c>
      <c r="D294" t="inlineStr">
        <is>
          <t>수입(말레이시아/배트남)</t>
        </is>
      </c>
      <c r="E294" t="inlineStr">
        <is>
          <t>kg</t>
        </is>
      </c>
      <c r="F294" t="n">
        <v>30800</v>
      </c>
      <c r="G294" t="inlineStr">
        <is>
          <t>흰다리새우 40미 500G 팩포장</t>
        </is>
      </c>
      <c r="H294" t="inlineStr"/>
      <c r="I294" t="inlineStr"/>
      <c r="J294" t="inlineStr"/>
    </row>
    <row r="295">
      <c r="A295" t="inlineStr"/>
      <c r="B295" t="n">
        <v>193</v>
      </c>
      <c r="C295" t="inlineStr">
        <is>
          <t>흰다리새우(60미)</t>
        </is>
      </c>
      <c r="D295" t="inlineStr">
        <is>
          <t>수입(말레이시아/배트남)</t>
        </is>
      </c>
      <c r="E295" t="inlineStr">
        <is>
          <t>kg</t>
        </is>
      </c>
      <c r="F295" t="n">
        <v>27800</v>
      </c>
      <c r="G295" t="inlineStr">
        <is>
          <t>흰다리새우 60미 500G 팩포장</t>
        </is>
      </c>
      <c r="H295" t="inlineStr"/>
      <c r="I295" t="inlineStr"/>
      <c r="J295" t="inlineStr"/>
    </row>
    <row r="296">
      <c r="A296" t="inlineStr"/>
      <c r="B296" t="inlineStr"/>
      <c r="C296" t="inlineStr">
        <is>
          <t>흰다리새우(80미)</t>
        </is>
      </c>
      <c r="D296" t="inlineStr">
        <is>
          <t>수입(말레이시아/배트남)</t>
        </is>
      </c>
      <c r="E296" t="inlineStr">
        <is>
          <t>kg</t>
        </is>
      </c>
      <c r="F296" t="n">
        <v>26300</v>
      </c>
      <c r="G296" t="inlineStr">
        <is>
          <t>흰다리새우 80미 500G 팩포장</t>
        </is>
      </c>
      <c r="H296" t="inlineStr"/>
      <c r="I296" t="inlineStr"/>
      <c r="J296" t="inlineStr"/>
    </row>
    <row r="297">
      <c r="A297" t="inlineStr"/>
      <c r="B297" t="n">
        <v>645</v>
      </c>
      <c r="C297" t="inlineStr">
        <is>
          <t>흰다리새우(100미)</t>
        </is>
      </c>
      <c r="D297" t="inlineStr">
        <is>
          <t>수입(말레이시아/배트남)</t>
        </is>
      </c>
      <c r="E297" t="inlineStr">
        <is>
          <t>kg</t>
        </is>
      </c>
      <c r="F297" t="n">
        <v>24000</v>
      </c>
      <c r="G297" t="inlineStr">
        <is>
          <t>흰다리새우 100미 500G 팩포장</t>
        </is>
      </c>
      <c r="H297" t="inlineStr"/>
      <c r="I297" t="inlineStr"/>
      <c r="J297" t="inlineStr"/>
    </row>
    <row r="298">
      <c r="A298" t="inlineStr"/>
      <c r="B298" t="n">
        <v>794</v>
      </c>
      <c r="C298" t="inlineStr">
        <is>
          <t>블랙타이거새우(8미)500g</t>
        </is>
      </c>
      <c r="D298" t="inlineStr">
        <is>
          <t>수입(말레이시아)</t>
        </is>
      </c>
      <c r="E298" t="inlineStr">
        <is>
          <t>500g/팩</t>
        </is>
      </c>
      <c r="F298" t="n">
        <v>24800</v>
      </c>
      <c r="G298" t="inlineStr">
        <is>
          <t>홍다리얼룩새우, 길이 약 20cm</t>
        </is>
      </c>
      <c r="H298" t="inlineStr"/>
      <c r="I298" t="inlineStr"/>
      <c r="J298" t="inlineStr"/>
    </row>
    <row r="299">
      <c r="A299" t="inlineStr"/>
      <c r="B299" t="inlineStr"/>
      <c r="C299" t="inlineStr">
        <is>
          <t>블랙타이거새우(10미)500g</t>
        </is>
      </c>
      <c r="D299" t="inlineStr">
        <is>
          <t>수입(말레이시아)</t>
        </is>
      </c>
      <c r="E299" t="inlineStr">
        <is>
          <t>500g/팩</t>
        </is>
      </c>
      <c r="F299" t="n">
        <v>23300</v>
      </c>
      <c r="G299" t="inlineStr">
        <is>
          <t>홍다리얼룩새우, 길이 약 17~18cm</t>
        </is>
      </c>
      <c r="H299" t="inlineStr"/>
      <c r="I299" t="inlineStr"/>
      <c r="J299" t="inlineStr"/>
    </row>
    <row r="300">
      <c r="A300" t="inlineStr"/>
      <c r="B300" t="inlineStr"/>
      <c r="C300" t="inlineStr">
        <is>
          <t>블랙타이거새우(12미)500g</t>
        </is>
      </c>
      <c r="D300" t="inlineStr">
        <is>
          <t>수입(말레이시아)</t>
        </is>
      </c>
      <c r="E300" t="inlineStr">
        <is>
          <t>500g/팩</t>
        </is>
      </c>
      <c r="F300" t="n">
        <v>21000</v>
      </c>
      <c r="G300" t="inlineStr">
        <is>
          <t>홍다리얼룩새우, 길이 약 17cm</t>
        </is>
      </c>
      <c r="H300" t="inlineStr"/>
      <c r="I300" t="inlineStr"/>
      <c r="J300" t="inlineStr"/>
    </row>
    <row r="301">
      <c r="A301" t="inlineStr"/>
      <c r="B301" t="inlineStr"/>
      <c r="C301" t="inlineStr">
        <is>
          <t>찐새우(60미)</t>
        </is>
      </c>
      <c r="D301" t="inlineStr">
        <is>
          <t>수입(베트남)</t>
        </is>
      </c>
      <c r="E301" t="inlineStr">
        <is>
          <t>kg</t>
        </is>
      </c>
      <c r="F301" t="n">
        <v>26100</v>
      </c>
      <c r="G301" t="inlineStr">
        <is>
          <t>IQF개별동결, 자숙, 길이 약 14~15cm</t>
        </is>
      </c>
      <c r="H301" t="inlineStr"/>
      <c r="I301" t="inlineStr"/>
      <c r="J301" t="inlineStr"/>
    </row>
    <row r="302">
      <c r="A302" t="inlineStr"/>
      <c r="B302" t="inlineStr"/>
      <c r="C302" t="inlineStr">
        <is>
          <t>찐새우(120~150미)</t>
        </is>
      </c>
      <c r="D302" t="inlineStr">
        <is>
          <t>수입(캐나다)</t>
        </is>
      </c>
      <c r="E302" t="inlineStr">
        <is>
          <t>kg</t>
        </is>
      </c>
      <c r="F302" t="n">
        <v>18500</v>
      </c>
      <c r="G302" t="inlineStr">
        <is>
          <t>IQF개별동결, 자숙, U자형으로 말려있음, 길이 약 10m</t>
        </is>
      </c>
      <c r="H302" t="inlineStr"/>
      <c r="I302" t="inlineStr"/>
      <c r="J302" t="inlineStr"/>
    </row>
    <row r="303">
      <c r="A303" t="inlineStr"/>
      <c r="B303" t="n">
        <v>534</v>
      </c>
      <c r="C303" t="inlineStr">
        <is>
          <t>가재새우/딱새우</t>
        </is>
      </c>
      <c r="D303" t="inlineStr">
        <is>
          <t>국내산(제주)</t>
        </is>
      </c>
      <c r="E303" t="inlineStr">
        <is>
          <t>kg</t>
        </is>
      </c>
      <c r="F303" t="n">
        <v>12800</v>
      </c>
      <c r="G303" t="inlineStr">
        <is>
          <t>40~50미, 딱새우</t>
        </is>
      </c>
      <c r="H303" t="inlineStr">
        <is>
          <t>소량입고
발주전 재고확인</t>
        </is>
      </c>
      <c r="I303" t="inlineStr"/>
      <c r="J303" t="inlineStr"/>
    </row>
    <row r="304">
      <c r="A304" t="inlineStr"/>
      <c r="B304" t="n">
        <v>589</v>
      </c>
      <c r="C304" t="inlineStr">
        <is>
          <t>민물새우</t>
        </is>
      </c>
      <c r="D304" t="inlineStr">
        <is>
          <t>수입(인도)</t>
        </is>
      </c>
      <c r="E304" t="inlineStr">
        <is>
          <t>봉</t>
        </is>
      </c>
      <c r="F304" t="n">
        <v>9900</v>
      </c>
      <c r="G304" t="inlineStr">
        <is>
          <t>3~4cm / 400g/1봉</t>
        </is>
      </c>
      <c r="H304" t="inlineStr">
        <is>
          <t>소량입고
발주전 재고확인</t>
        </is>
      </c>
      <c r="I304" t="inlineStr"/>
      <c r="J304" t="inlineStr">
        <is>
          <t>400g단위</t>
        </is>
      </c>
    </row>
    <row r="305">
      <c r="A305" t="inlineStr">
        <is>
          <t>새
우
살
-
껍
질
x</t>
        </is>
      </c>
      <c r="B305" t="n">
        <v>212</v>
      </c>
      <c r="C305" t="inlineStr">
        <is>
          <t>홍새우살(냉장)</t>
        </is>
      </c>
      <c r="D305" t="inlineStr">
        <is>
          <t>국내산</t>
        </is>
      </c>
      <c r="E305" t="inlineStr">
        <is>
          <t>kg</t>
        </is>
      </c>
      <c r="F305" t="n">
        <v>54000</v>
      </c>
      <c r="G305" t="inlineStr">
        <is>
          <t xml:space="preserve">200~300미 내외 국산 홍새우 두절, 꼬리,껍질제거
블럭 동결 </t>
        </is>
      </c>
      <c r="H305" t="inlineStr"/>
      <c r="I305" t="inlineStr"/>
      <c r="J305" t="inlineStr">
        <is>
          <t>500g / 1kg</t>
        </is>
      </c>
    </row>
    <row r="306">
      <c r="A306" t="inlineStr"/>
      <c r="B306" t="n">
        <v>213</v>
      </c>
      <c r="C306" t="inlineStr">
        <is>
          <t>홍새우살(냉동)</t>
        </is>
      </c>
      <c r="D306" t="inlineStr">
        <is>
          <t>국내산</t>
        </is>
      </c>
      <c r="E306" t="inlineStr">
        <is>
          <t>kg</t>
        </is>
      </c>
      <c r="F306" t="n">
        <v>52500</v>
      </c>
      <c r="G306" t="inlineStr">
        <is>
          <t xml:space="preserve">200~300미 내외 국산 홍새우 두절, 꼬리,껍질제거
블럭 동결 </t>
        </is>
      </c>
      <c r="H306" t="inlineStr"/>
      <c r="I306" t="inlineStr"/>
      <c r="J306" t="inlineStr">
        <is>
          <t>500g / 1kg</t>
        </is>
      </c>
    </row>
    <row r="307">
      <c r="A307" t="inlineStr"/>
      <c r="B307" t="n">
        <v>185</v>
      </c>
      <c r="C307" t="inlineStr">
        <is>
          <t>홍새우살(수입냉동)70/100</t>
        </is>
      </c>
      <c r="D307" t="inlineStr">
        <is>
          <t>수입(중국)</t>
        </is>
      </c>
      <c r="E307" t="inlineStr">
        <is>
          <t>kg</t>
        </is>
      </c>
      <c r="F307" t="inlineStr">
        <is>
          <t>일시품절</t>
        </is>
      </c>
      <c r="G307" t="inlineStr">
        <is>
          <t>71/100 사이즈홍새우 두절, 꼬리,껍질제거
IQF개별동결</t>
        </is>
      </c>
      <c r="H307" t="inlineStr"/>
      <c r="I307" t="inlineStr"/>
      <c r="J307" t="inlineStr"/>
    </row>
    <row r="308">
      <c r="A308" t="inlineStr"/>
      <c r="B308" t="n">
        <v>183</v>
      </c>
      <c r="C308" t="inlineStr">
        <is>
          <t>홍새우살(수입냉동)100/200</t>
        </is>
      </c>
      <c r="D308" t="inlineStr">
        <is>
          <t>수입(중국)</t>
        </is>
      </c>
      <c r="E308" t="inlineStr">
        <is>
          <t>kg</t>
        </is>
      </c>
      <c r="F308" t="n">
        <v>16200</v>
      </c>
      <c r="G308" t="inlineStr">
        <is>
          <t>100/200 사이즈홍새우 두절, 꼬리,껍질제거
IQF개별동결</t>
        </is>
      </c>
      <c r="H308" t="inlineStr"/>
      <c r="I308" t="inlineStr"/>
      <c r="J308" t="inlineStr"/>
    </row>
    <row r="309">
      <c r="A309" t="inlineStr"/>
      <c r="B309" t="n">
        <v>496</v>
      </c>
      <c r="C309" t="inlineStr">
        <is>
          <t>홍새우살(수입냉장)100/200</t>
        </is>
      </c>
      <c r="D309" t="inlineStr">
        <is>
          <t>수입(중국)</t>
        </is>
      </c>
      <c r="E309" t="inlineStr">
        <is>
          <t>kg</t>
        </is>
      </c>
      <c r="F309" t="n">
        <v>19200</v>
      </c>
      <c r="G309" t="inlineStr">
        <is>
          <t>100/200 사이즈홍새우 두절, 꼬리,껍질제거
IQF개별동결</t>
        </is>
      </c>
      <c r="H309" t="inlineStr"/>
      <c r="I309" t="inlineStr"/>
      <c r="J309" t="inlineStr"/>
    </row>
    <row r="310">
      <c r="A310" t="inlineStr"/>
      <c r="B310" t="n">
        <v>184</v>
      </c>
      <c r="C310" t="inlineStr">
        <is>
          <t>홍새우살(수입냉동)200/300</t>
        </is>
      </c>
      <c r="D310" t="inlineStr">
        <is>
          <t>수입(중국)</t>
        </is>
      </c>
      <c r="E310" t="inlineStr">
        <is>
          <t>kg</t>
        </is>
      </c>
      <c r="F310" t="n">
        <v>15800</v>
      </c>
      <c r="G310" t="inlineStr">
        <is>
          <t>200/300사이즈, IQF개별동결홍새우 두절, 꼬리,껍질제거</t>
        </is>
      </c>
      <c r="H310" t="inlineStr"/>
      <c r="I310" t="inlineStr"/>
      <c r="J310" t="inlineStr"/>
    </row>
    <row r="311">
      <c r="A311" t="inlineStr"/>
      <c r="B311" t="n">
        <v>199</v>
      </c>
      <c r="C311" t="inlineStr">
        <is>
          <t>생새우살(냉장)</t>
        </is>
      </c>
      <c r="D311" t="inlineStr">
        <is>
          <t>국내산</t>
        </is>
      </c>
      <c r="E311" t="inlineStr">
        <is>
          <t>kg</t>
        </is>
      </c>
      <c r="F311" t="n">
        <v>37500</v>
      </c>
      <c r="G311" t="inlineStr">
        <is>
          <t>200미내외 새우 껍질제거 후 세척(해동품)</t>
        </is>
      </c>
      <c r="H311" t="inlineStr"/>
      <c r="I311" t="inlineStr"/>
      <c r="J311" t="inlineStr"/>
    </row>
    <row r="312">
      <c r="A312" t="inlineStr"/>
      <c r="B312" t="inlineStr">
        <is>
          <t>신규</t>
        </is>
      </c>
      <c r="C312" t="inlineStr">
        <is>
          <t>생새우살(냉장)600g이상(600g~900g)</t>
        </is>
      </c>
      <c r="D312" t="inlineStr">
        <is>
          <t>국내산</t>
        </is>
      </c>
      <c r="E312" t="inlineStr">
        <is>
          <t xml:space="preserve">600g 이상
 소수점발주 </t>
        </is>
      </c>
      <c r="F312" t="n">
        <v>39800</v>
      </c>
      <c r="G312" t="inlineStr">
        <is>
          <t>200미내외 새우 껍질제거 후 세척(해동품)</t>
        </is>
      </c>
      <c r="H312" t="inlineStr"/>
      <c r="I312" t="inlineStr"/>
      <c r="J312" t="inlineStr"/>
    </row>
    <row r="313">
      <c r="A313" t="inlineStr"/>
      <c r="B313" t="inlineStr">
        <is>
          <t>신규</t>
        </is>
      </c>
      <c r="C313" t="inlineStr">
        <is>
          <t>생새우살(냉장)500g이하(100g~500g)</t>
        </is>
      </c>
      <c r="D313" t="inlineStr">
        <is>
          <t>국내산</t>
        </is>
      </c>
      <c r="E313" t="inlineStr">
        <is>
          <t xml:space="preserve">500g 이하
 소수점발주 </t>
        </is>
      </c>
      <c r="F313" t="n">
        <v>41300</v>
      </c>
      <c r="G313" t="inlineStr">
        <is>
          <t>200미내외 새우 껍질제거 후 세척(해동품)</t>
        </is>
      </c>
      <c r="H313" t="inlineStr"/>
      <c r="I313" t="inlineStr"/>
      <c r="J313" t="inlineStr"/>
    </row>
    <row r="314">
      <c r="A314" t="inlineStr"/>
      <c r="B314" t="n">
        <v>200</v>
      </c>
      <c r="C314" t="inlineStr">
        <is>
          <t>생새우살(냉동)</t>
        </is>
      </c>
      <c r="D314" t="inlineStr">
        <is>
          <t>국내산</t>
        </is>
      </c>
      <c r="E314" t="inlineStr">
        <is>
          <t>kg</t>
        </is>
      </c>
      <c r="F314" t="n">
        <v>37500</v>
      </c>
      <c r="G314" t="inlineStr">
        <is>
          <t>200미내외 새우 껍질제거 후 세척</t>
        </is>
      </c>
      <c r="H314" t="inlineStr"/>
      <c r="I314" t="inlineStr"/>
      <c r="J314" t="inlineStr"/>
    </row>
    <row r="315">
      <c r="A315" t="inlineStr"/>
      <c r="B315" t="n">
        <v>198</v>
      </c>
      <c r="C315" t="inlineStr">
        <is>
          <t>백새우살(냉장)</t>
        </is>
      </c>
      <c r="D315" t="inlineStr">
        <is>
          <t>국내산</t>
        </is>
      </c>
      <c r="E315" t="inlineStr">
        <is>
          <t>kg</t>
        </is>
      </c>
      <c r="F315" t="n">
        <v>37500</v>
      </c>
      <c r="G315" t="inlineStr">
        <is>
          <t>200미 내외흰다리새우 껍질제거 후 세척(해동품)</t>
        </is>
      </c>
      <c r="H315" t="inlineStr"/>
      <c r="I315" t="inlineStr"/>
      <c r="J315" t="inlineStr"/>
    </row>
    <row r="316">
      <c r="A316" t="inlineStr"/>
      <c r="B316" t="inlineStr">
        <is>
          <t>신규</t>
        </is>
      </c>
      <c r="C316" t="inlineStr">
        <is>
          <t>백새우살(냉장)600g이상(600g~900g)</t>
        </is>
      </c>
      <c r="D316" t="inlineStr">
        <is>
          <t>국내산</t>
        </is>
      </c>
      <c r="E316" t="inlineStr">
        <is>
          <t xml:space="preserve">600g 이상
 소수점발주 </t>
        </is>
      </c>
      <c r="F316" t="n">
        <v>39800</v>
      </c>
      <c r="G316" t="inlineStr">
        <is>
          <t>200미 내외흰다리새우 껍질제거 후 세척(해동품)</t>
        </is>
      </c>
      <c r="H316" t="inlineStr"/>
      <c r="I316" t="inlineStr"/>
      <c r="J316" t="inlineStr"/>
    </row>
    <row r="317">
      <c r="A317" t="inlineStr"/>
      <c r="B317" t="inlineStr">
        <is>
          <t>신규</t>
        </is>
      </c>
      <c r="C317" t="inlineStr">
        <is>
          <t>백새우살(냉장)500g이하(100g~500g)</t>
        </is>
      </c>
      <c r="D317" t="inlineStr">
        <is>
          <t>국내산</t>
        </is>
      </c>
      <c r="E317" t="inlineStr">
        <is>
          <t xml:space="preserve">500g 이하
 소수점발주 </t>
        </is>
      </c>
      <c r="F317" t="n">
        <v>41300</v>
      </c>
      <c r="G317" t="inlineStr">
        <is>
          <t>200미 내외흰다리새우 껍질제거 후 세척(해동품)</t>
        </is>
      </c>
      <c r="H317" t="inlineStr"/>
      <c r="I317" t="inlineStr"/>
      <c r="J317" t="inlineStr"/>
    </row>
    <row r="318">
      <c r="A318" t="inlineStr"/>
      <c r="B318" t="n">
        <v>197</v>
      </c>
      <c r="C318" t="inlineStr">
        <is>
          <t>백새우살(냉동)</t>
        </is>
      </c>
      <c r="D318" t="inlineStr">
        <is>
          <t>국내산</t>
        </is>
      </c>
      <c r="E318" t="inlineStr">
        <is>
          <t>kg</t>
        </is>
      </c>
      <c r="F318" t="n">
        <v>37500</v>
      </c>
      <c r="G318" t="inlineStr">
        <is>
          <t>200미 내외흰다리새우 껍질제거 후 세척 블럭동결</t>
        </is>
      </c>
      <c r="H318" t="inlineStr"/>
      <c r="I318" t="inlineStr"/>
      <c r="J318" t="inlineStr"/>
    </row>
    <row r="319">
      <c r="A319" t="inlineStr"/>
      <c r="B319" t="n">
        <v>139</v>
      </c>
      <c r="C319" t="inlineStr">
        <is>
          <t>백새우살(수입냉동)31/50</t>
        </is>
      </c>
      <c r="D319" t="inlineStr">
        <is>
          <t>수입(중국,베트남외)</t>
        </is>
      </c>
      <c r="E319" t="inlineStr">
        <is>
          <t>kg</t>
        </is>
      </c>
      <c r="F319" t="n">
        <v>22500</v>
      </c>
      <c r="G319" t="inlineStr">
        <is>
          <t>30/50 사이즈흰다리새우 껍질제거 후 세척
IQF개별 동결</t>
        </is>
      </c>
      <c r="H319" t="inlineStr"/>
      <c r="I319" t="inlineStr"/>
      <c r="J319" t="inlineStr">
        <is>
          <t>kg - 100미 내외</t>
        </is>
      </c>
    </row>
    <row r="320">
      <c r="A320" t="inlineStr"/>
      <c r="B320" t="n">
        <v>140</v>
      </c>
      <c r="C320" t="inlineStr">
        <is>
          <t>백새우살(수입냉동)51/70</t>
        </is>
      </c>
      <c r="D320" t="inlineStr">
        <is>
          <t>수입(중국,베트남외)</t>
        </is>
      </c>
      <c r="E320" t="inlineStr">
        <is>
          <t>kg</t>
        </is>
      </c>
      <c r="F320" t="n">
        <v>21800</v>
      </c>
      <c r="G320" t="inlineStr">
        <is>
          <t>51/70 사이즈흰다리새우 껍질제거 후 세척
IQF개별 동결</t>
        </is>
      </c>
      <c r="H320" t="inlineStr"/>
      <c r="I320" t="inlineStr"/>
      <c r="J320" t="inlineStr">
        <is>
          <t>kg - 140미 내외</t>
        </is>
      </c>
    </row>
    <row r="321">
      <c r="A321" t="inlineStr"/>
      <c r="B321" t="n">
        <v>141</v>
      </c>
      <c r="C321" t="inlineStr">
        <is>
          <t>백새우살(수입냉동)71/90</t>
        </is>
      </c>
      <c r="D321" t="inlineStr">
        <is>
          <t>수입(중국,베트남외)</t>
        </is>
      </c>
      <c r="E321" t="inlineStr">
        <is>
          <t>kg</t>
        </is>
      </c>
      <c r="F321" t="n">
        <v>21000</v>
      </c>
      <c r="G321" t="inlineStr">
        <is>
          <t>71/90 사이즈흰다리새우 껍질제거 후 세척
IQF개별 동결</t>
        </is>
      </c>
      <c r="H321" t="inlineStr"/>
      <c r="I321" t="inlineStr"/>
      <c r="J321" t="inlineStr">
        <is>
          <t>kg - 180미 내외</t>
        </is>
      </c>
    </row>
    <row r="322">
      <c r="A322" t="inlineStr"/>
      <c r="B322" t="n">
        <v>142</v>
      </c>
      <c r="C322" t="inlineStr">
        <is>
          <t>백새우살(수입냉동)90/120</t>
        </is>
      </c>
      <c r="D322" t="inlineStr">
        <is>
          <t>수입(중국,베트남외)</t>
        </is>
      </c>
      <c r="E322" t="inlineStr">
        <is>
          <t>kg</t>
        </is>
      </c>
      <c r="F322" t="n">
        <v>19800</v>
      </c>
      <c r="G322" t="inlineStr">
        <is>
          <t>90/120 사이즈흰다리새우 껍질제거 후 세척
IQF개별 동결</t>
        </is>
      </c>
      <c r="H322" t="inlineStr"/>
      <c r="I322" t="inlineStr"/>
      <c r="J322" t="inlineStr">
        <is>
          <t>kg - 240미 내외</t>
        </is>
      </c>
    </row>
    <row r="323">
      <c r="A323" t="inlineStr"/>
      <c r="B323" t="n">
        <v>535</v>
      </c>
      <c r="C323" t="inlineStr">
        <is>
          <t>가재새우살</t>
        </is>
      </c>
      <c r="D323" t="inlineStr">
        <is>
          <t>국내산</t>
        </is>
      </c>
      <c r="E323" t="inlineStr">
        <is>
          <t>kg</t>
        </is>
      </c>
      <c r="F323" t="inlineStr">
        <is>
          <t>일시품절</t>
        </is>
      </c>
      <c r="G323" t="inlineStr">
        <is>
          <t>150~200미 내외, 레드랍스타새우살가재새우 껍질제거 후 세척 / IQF 개별 동결</t>
        </is>
      </c>
      <c r="H323" t="inlineStr"/>
      <c r="I323" t="inlineStr"/>
      <c r="J323" t="inlineStr"/>
    </row>
    <row r="324">
      <c r="A324" t="inlineStr"/>
      <c r="B324" t="n">
        <v>175</v>
      </c>
      <c r="C324" t="inlineStr">
        <is>
          <t>칵테일새우(31/50)</t>
        </is>
      </c>
      <c r="D324" t="inlineStr">
        <is>
          <t>수입(베트남)</t>
        </is>
      </c>
      <c r="E324" t="inlineStr">
        <is>
          <t>kg</t>
        </is>
      </c>
      <c r="F324" t="n">
        <v>26300</v>
      </c>
      <c r="G324" t="inlineStr">
        <is>
          <t>3150사이즈, IQF개별동결자숙 후 껍질제거, 꼬리유</t>
        </is>
      </c>
      <c r="H324" t="inlineStr"/>
      <c r="I324" t="inlineStr"/>
      <c r="J324" t="inlineStr">
        <is>
          <t>부가세포함
kg - 100미 내외</t>
        </is>
      </c>
    </row>
    <row r="325">
      <c r="A325" t="inlineStr"/>
      <c r="B325" t="n">
        <v>176</v>
      </c>
      <c r="C325" t="inlineStr">
        <is>
          <t>칵테일새우(71/90)</t>
        </is>
      </c>
      <c r="D325" t="inlineStr">
        <is>
          <t>수입(베트남)</t>
        </is>
      </c>
      <c r="E325" t="inlineStr">
        <is>
          <t>kg</t>
        </is>
      </c>
      <c r="F325" t="n">
        <v>23600</v>
      </c>
      <c r="G325" t="inlineStr">
        <is>
          <t>7190사이즈, IQF개별동결자숙 후 껍질제거, 꼬리유</t>
        </is>
      </c>
      <c r="H325" t="inlineStr"/>
      <c r="I325" t="inlineStr"/>
      <c r="J325" t="inlineStr">
        <is>
          <t>부가세포함
kg - 180미 내외</t>
        </is>
      </c>
    </row>
    <row r="326">
      <c r="A326" t="inlineStr"/>
      <c r="B326" t="n">
        <v>833</v>
      </c>
      <c r="C326" t="inlineStr">
        <is>
          <t>생칵테일새우(50미)</t>
        </is>
      </c>
      <c r="D326" t="inlineStr">
        <is>
          <t>수입(베트남)</t>
        </is>
      </c>
      <c r="E326" t="inlineStr">
        <is>
          <t>kg</t>
        </is>
      </c>
      <c r="F326" t="n">
        <v>27000</v>
      </c>
      <c r="G326" t="inlineStr">
        <is>
          <t>생새우, IQF, 두절, 껍질제거, 꼬리있음. 1kg/50마리/마리당20g 내외</t>
        </is>
      </c>
      <c r="H326" t="inlineStr"/>
      <c r="I326" t="inlineStr"/>
      <c r="J326" t="inlineStr"/>
    </row>
    <row r="327">
      <c r="A327" t="inlineStr"/>
      <c r="B327" t="n">
        <v>834</v>
      </c>
      <c r="C327" t="inlineStr">
        <is>
          <t>생칵테일새우(60미)</t>
        </is>
      </c>
      <c r="D327" t="inlineStr">
        <is>
          <t>수입(베트남)</t>
        </is>
      </c>
      <c r="E327" t="inlineStr">
        <is>
          <t>kg</t>
        </is>
      </c>
      <c r="F327" t="n">
        <v>26300</v>
      </c>
      <c r="G327" t="inlineStr">
        <is>
          <t>생새우, IQF, 두절, 껍질제거, 꼬리있음. 1kg/60마리/마리당18g 내외</t>
        </is>
      </c>
      <c r="H327" t="inlineStr"/>
      <c r="I327" t="inlineStr"/>
      <c r="J327" t="inlineStr"/>
    </row>
    <row r="328">
      <c r="A328" t="inlineStr"/>
      <c r="B328" t="n">
        <v>835</v>
      </c>
      <c r="C328" t="inlineStr">
        <is>
          <t>생칵테일새우(70미)</t>
        </is>
      </c>
      <c r="D328" t="inlineStr">
        <is>
          <t>수입(베트남)</t>
        </is>
      </c>
      <c r="E328" t="inlineStr">
        <is>
          <t>kg</t>
        </is>
      </c>
      <c r="F328" t="n">
        <v>23400</v>
      </c>
      <c r="G328" t="inlineStr">
        <is>
          <t>생새우, IQF, 두절, 껍질제거, 꼬리있음. 1kg/70마리/마리당15g 내외</t>
        </is>
      </c>
      <c r="H328" t="inlineStr"/>
      <c r="I328" t="inlineStr"/>
      <c r="J328" t="inlineStr"/>
    </row>
    <row r="329">
      <c r="A329" t="inlineStr"/>
      <c r="B329" t="n">
        <v>793</v>
      </c>
      <c r="C329" t="inlineStr">
        <is>
          <t>노바시새우(30미/300g)</t>
        </is>
      </c>
      <c r="D329" t="inlineStr">
        <is>
          <t>수입(베트남)</t>
        </is>
      </c>
      <c r="E329" t="inlineStr">
        <is>
          <t>300g/팩</t>
        </is>
      </c>
      <c r="F329" t="n">
        <v>10500</v>
      </c>
      <c r="G329" t="inlineStr">
        <is>
          <t>C자로 말리지 않은 일자새우. 머리X껍질X꼬리O, 약 11cm</t>
        </is>
      </c>
      <c r="H329" t="inlineStr"/>
      <c r="I329" t="inlineStr"/>
      <c r="J329" t="inlineStr"/>
    </row>
    <row r="330">
      <c r="A330" t="inlineStr">
        <is>
          <t>랍스터</t>
        </is>
      </c>
      <c r="B330" t="n">
        <v>588</v>
      </c>
      <c r="C330" t="inlineStr">
        <is>
          <t>미니 바다가재</t>
        </is>
      </c>
      <c r="D330" t="inlineStr">
        <is>
          <t>수입</t>
        </is>
      </c>
      <c r="E330" t="inlineStr">
        <is>
          <t>마리</t>
        </is>
      </c>
      <c r="F330" t="inlineStr">
        <is>
          <t>문의</t>
        </is>
      </c>
      <c r="G330" t="inlineStr">
        <is>
          <t>1마리 380g~420g</t>
        </is>
      </c>
      <c r="H330" t="inlineStr"/>
      <c r="I330" t="inlineStr"/>
      <c r="J330" t="inlineStr">
        <is>
          <t>마리</t>
        </is>
      </c>
    </row>
    <row r="331">
      <c r="A331" t="inlineStr">
        <is>
          <t>★  어          패          류  ★</t>
        </is>
      </c>
      <c r="B331" t="inlineStr"/>
      <c r="C331" t="inlineStr"/>
      <c r="D331" t="inlineStr"/>
      <c r="E331" t="inlineStr"/>
      <c r="F331" t="inlineStr"/>
      <c r="G331" t="inlineStr"/>
      <c r="H331" t="inlineStr"/>
      <c r="I331" t="inlineStr"/>
      <c r="J331" t="inlineStr"/>
    </row>
    <row r="332">
      <c r="A332" t="inlineStr">
        <is>
          <t>구  분</t>
        </is>
      </c>
      <c r="B332" t="inlineStr">
        <is>
          <t>제품코드</t>
        </is>
      </c>
      <c r="C332" t="inlineStr">
        <is>
          <t>제   품   명</t>
        </is>
      </c>
      <c r="D332" t="inlineStr">
        <is>
          <t>원산지</t>
        </is>
      </c>
      <c r="E332" t="inlineStr">
        <is>
          <t>단위</t>
        </is>
      </c>
      <c r="F332" t="inlineStr">
        <is>
          <t>학교가</t>
        </is>
      </c>
      <c r="G332" t="inlineStr">
        <is>
          <t>특             징</t>
        </is>
      </c>
      <c r="H332" t="inlineStr">
        <is>
          <t>HACCP
적용</t>
        </is>
      </c>
      <c r="I332" t="inlineStr">
        <is>
          <t>품질
인증</t>
        </is>
      </c>
      <c r="J332" t="inlineStr">
        <is>
          <t>비  고</t>
        </is>
      </c>
    </row>
    <row r="333">
      <c r="A333" t="inlineStr">
        <is>
          <t>바
지
락</t>
        </is>
      </c>
      <c r="B333" t="n">
        <v>591</v>
      </c>
      <c r="C333" t="inlineStr">
        <is>
          <t>바지락살(생물)</t>
        </is>
      </c>
      <c r="D333" t="inlineStr">
        <is>
          <t>국내산(삼천포)</t>
        </is>
      </c>
      <c r="E333" t="inlineStr">
        <is>
          <t>kg</t>
        </is>
      </c>
      <c r="F333" t="n">
        <v>50300</v>
      </c>
      <c r="G333" t="inlineStr">
        <is>
          <t>생물, 선별하여 껍질제거 후 세척/ 벌크 포장</t>
        </is>
      </c>
      <c r="H333" t="inlineStr"/>
      <c r="I333" t="inlineStr"/>
      <c r="J333" t="inlineStr"/>
    </row>
    <row r="334">
      <c r="A334" t="inlineStr"/>
      <c r="B334" t="inlineStr">
        <is>
          <t>신규</t>
        </is>
      </c>
      <c r="C334" t="inlineStr">
        <is>
          <t>바지락살(생물)600g이상(600g~900g)</t>
        </is>
      </c>
      <c r="D334" t="inlineStr">
        <is>
          <t>국내산(삼천포)</t>
        </is>
      </c>
      <c r="E334" t="inlineStr">
        <is>
          <t xml:space="preserve">600g 이상
 소수점발주 </t>
        </is>
      </c>
      <c r="F334" t="n">
        <v>51800</v>
      </c>
      <c r="G334" t="inlineStr">
        <is>
          <t>생물, 선별하여 껍질제거 후 세척, 해수와 함께 실링포장</t>
        </is>
      </c>
      <c r="H334" t="inlineStr"/>
      <c r="I334" t="inlineStr"/>
      <c r="J334" t="inlineStr"/>
    </row>
    <row r="335">
      <c r="A335" t="inlineStr"/>
      <c r="B335" t="inlineStr">
        <is>
          <t>신규</t>
        </is>
      </c>
      <c r="C335" t="inlineStr">
        <is>
          <t>바지락살(생물)500g이하(100g~500g)</t>
        </is>
      </c>
      <c r="D335" t="inlineStr">
        <is>
          <t>국내산(삼천포)</t>
        </is>
      </c>
      <c r="E335" t="inlineStr">
        <is>
          <t xml:space="preserve">500g 이하
 소수점발주 </t>
        </is>
      </c>
      <c r="F335" t="n">
        <v>54000</v>
      </c>
      <c r="G335" t="inlineStr">
        <is>
          <t>생물, 선별하여 껍질제거 후 세척, 해수와 함께 실링포장</t>
        </is>
      </c>
      <c r="H335" t="inlineStr"/>
      <c r="I335" t="inlineStr"/>
      <c r="J335" t="inlineStr"/>
    </row>
    <row r="336">
      <c r="A336" t="inlineStr"/>
      <c r="B336" t="n">
        <v>590</v>
      </c>
      <c r="C336" t="inlineStr">
        <is>
          <t>바지락살(냉동)</t>
        </is>
      </c>
      <c r="D336" t="inlineStr">
        <is>
          <t>국내산(삼천포)</t>
        </is>
      </c>
      <c r="E336" t="inlineStr">
        <is>
          <t>kg</t>
        </is>
      </c>
      <c r="F336" t="n">
        <v>50300</v>
      </c>
      <c r="G336" t="inlineStr">
        <is>
          <t>생물, 선별하여 껍질제거 후 세척후 블럭동결</t>
        </is>
      </c>
      <c r="H336" t="inlineStr">
        <is>
          <t>○</t>
        </is>
      </c>
      <c r="I336" t="inlineStr"/>
      <c r="J336" t="inlineStr"/>
    </row>
    <row r="337">
      <c r="A337" t="inlineStr"/>
      <c r="B337" t="n">
        <v>592</v>
      </c>
      <c r="C337" t="inlineStr">
        <is>
          <t>바지락살(자숙)</t>
        </is>
      </c>
      <c r="D337" t="inlineStr">
        <is>
          <t>수입(중국)</t>
        </is>
      </c>
      <c r="E337" t="inlineStr">
        <is>
          <t>kg</t>
        </is>
      </c>
      <c r="F337" t="n">
        <v>9900</v>
      </c>
      <c r="G337" t="inlineStr">
        <is>
          <t>자숙바지락살 IQF동결중상품, 100/200</t>
        </is>
      </c>
      <c r="H337" t="inlineStr"/>
      <c r="I337" t="inlineStr"/>
      <c r="J337" t="inlineStr"/>
    </row>
    <row r="338">
      <c r="A338" t="inlineStr"/>
      <c r="B338" t="n">
        <v>632</v>
      </c>
      <c r="C338" t="inlineStr">
        <is>
          <t>피바지락(냉동)</t>
        </is>
      </c>
      <c r="D338" t="inlineStr">
        <is>
          <t>국내산</t>
        </is>
      </c>
      <c r="E338" t="inlineStr">
        <is>
          <t>kg</t>
        </is>
      </c>
      <c r="F338" t="n">
        <v>12800</v>
      </c>
      <c r="G338" t="inlineStr">
        <is>
          <t>껍질조개, 생물, 해감</t>
        </is>
      </c>
      <c r="H338" t="inlineStr"/>
      <c r="I338" t="inlineStr"/>
      <c r="J338" t="inlineStr"/>
    </row>
    <row r="339">
      <c r="A339" t="inlineStr"/>
      <c r="B339" t="n">
        <v>633</v>
      </c>
      <c r="C339" t="inlineStr">
        <is>
          <t>피바지락(생물)</t>
        </is>
      </c>
      <c r="D339" t="inlineStr">
        <is>
          <t>국내산</t>
        </is>
      </c>
      <c r="E339" t="inlineStr">
        <is>
          <t>kg</t>
        </is>
      </c>
      <c r="F339" t="n">
        <v>12800</v>
      </c>
      <c r="G339" t="inlineStr">
        <is>
          <t>껍질조개, 생물, 해감</t>
        </is>
      </c>
      <c r="H339" t="inlineStr"/>
      <c r="I339" t="inlineStr"/>
      <c r="J339" t="inlineStr"/>
    </row>
    <row r="340">
      <c r="A340" t="inlineStr">
        <is>
          <t>대
합</t>
        </is>
      </c>
      <c r="B340" t="n">
        <v>571</v>
      </c>
      <c r="C340" t="inlineStr">
        <is>
          <t>대합살(생물)</t>
        </is>
      </c>
      <c r="D340" t="inlineStr">
        <is>
          <t>국내산(연근해)</t>
        </is>
      </c>
      <c r="E340" t="inlineStr">
        <is>
          <t>kg</t>
        </is>
      </c>
      <c r="F340" t="n">
        <v>66000</v>
      </c>
      <c r="G340" t="inlineStr">
        <is>
          <t>촉수가 싱싱하고 살아있는 것, 탈각 / 벌크포장</t>
        </is>
      </c>
      <c r="H340" t="inlineStr"/>
      <c r="I340" t="inlineStr"/>
      <c r="J340" t="inlineStr"/>
    </row>
    <row r="341">
      <c r="A341" t="inlineStr"/>
      <c r="B341" t="inlineStr">
        <is>
          <t>신규</t>
        </is>
      </c>
      <c r="C341" t="inlineStr">
        <is>
          <t>대합살(생물)600g이상(600g~900g)</t>
        </is>
      </c>
      <c r="D341" t="inlineStr">
        <is>
          <t>국내산(연근해)</t>
        </is>
      </c>
      <c r="E341" t="inlineStr">
        <is>
          <t xml:space="preserve">600g 이상
 소수점발주 </t>
        </is>
      </c>
      <c r="F341" t="n">
        <v>67500</v>
      </c>
      <c r="G341" t="inlineStr">
        <is>
          <t>생물, 선별하여 껍질제거 후 세척 / 실링포장</t>
        </is>
      </c>
      <c r="H341" t="inlineStr"/>
      <c r="I341" t="inlineStr"/>
      <c r="J341" t="inlineStr"/>
    </row>
    <row r="342">
      <c r="A342" t="inlineStr"/>
      <c r="B342" t="inlineStr">
        <is>
          <t>신규</t>
        </is>
      </c>
      <c r="C342" t="inlineStr">
        <is>
          <t>대합살(생물)500g이하(100g~500g)</t>
        </is>
      </c>
      <c r="D342" t="inlineStr">
        <is>
          <t>국내산(연근해)</t>
        </is>
      </c>
      <c r="E342" t="inlineStr">
        <is>
          <t xml:space="preserve">500g 이하
 소수점발주 </t>
        </is>
      </c>
      <c r="F342" t="n">
        <v>69500</v>
      </c>
      <c r="G342" t="inlineStr">
        <is>
          <t>생물, 선별하여 껍질제거 후 세척 / 실링포장</t>
        </is>
      </c>
      <c r="H342" t="inlineStr"/>
      <c r="I342" t="inlineStr"/>
      <c r="J342" t="inlineStr"/>
    </row>
    <row r="343">
      <c r="A343" t="inlineStr"/>
      <c r="B343" t="n">
        <v>570</v>
      </c>
      <c r="C343" t="inlineStr">
        <is>
          <t>대합살(냉동)</t>
        </is>
      </c>
      <c r="D343" t="inlineStr">
        <is>
          <t>국내산(연근해)</t>
        </is>
      </c>
      <c r="E343" t="inlineStr">
        <is>
          <t>kg</t>
        </is>
      </c>
      <c r="F343" t="n">
        <v>66100</v>
      </c>
      <c r="G343" t="inlineStr">
        <is>
          <t>촉수가 싱싱하고 살아있는 것, 탈각
생물 선별하여 껍질제거 한것을 동결</t>
        </is>
      </c>
      <c r="H343" t="inlineStr"/>
      <c r="I343" t="inlineStr"/>
      <c r="J343" t="inlineStr"/>
    </row>
    <row r="344">
      <c r="A344" t="inlineStr"/>
      <c r="B344" t="n">
        <v>630</v>
      </c>
      <c r="C344" t="inlineStr">
        <is>
          <t>피대합(생물)</t>
        </is>
      </c>
      <c r="D344" t="inlineStr">
        <is>
          <t>국내산(연근해)</t>
        </is>
      </c>
      <c r="E344" t="inlineStr">
        <is>
          <t>kg</t>
        </is>
      </c>
      <c r="F344" t="n">
        <v>24800</v>
      </c>
      <c r="G344" t="inlineStr">
        <is>
          <t>껍질대합, 생물, 해감</t>
        </is>
      </c>
      <c r="H344" t="inlineStr"/>
      <c r="I344" t="inlineStr"/>
      <c r="J344" t="inlineStr"/>
    </row>
    <row r="345">
      <c r="A345" t="inlineStr">
        <is>
          <t>홍
합</t>
        </is>
      </c>
      <c r="B345" t="n">
        <v>641</v>
      </c>
      <c r="C345" t="inlineStr">
        <is>
          <t>홍합살(생물)</t>
        </is>
      </c>
      <c r="D345" t="inlineStr">
        <is>
          <t>국내산(연근해)</t>
        </is>
      </c>
      <c r="E345" t="inlineStr">
        <is>
          <t>kg</t>
        </is>
      </c>
      <c r="F345" t="n">
        <v>30800</v>
      </c>
      <c r="G345" t="inlineStr">
        <is>
          <t>촉수가 싱싱하고 살아있는 것, 탈각 / 벌크포장</t>
        </is>
      </c>
      <c r="H345" t="inlineStr"/>
      <c r="I345" t="inlineStr"/>
      <c r="J345" t="inlineStr"/>
    </row>
    <row r="346">
      <c r="A346" t="inlineStr"/>
      <c r="B346" t="inlineStr">
        <is>
          <t>신규</t>
        </is>
      </c>
      <c r="C346" t="inlineStr">
        <is>
          <t>홍합살(생물)600g이상(600g~900g)</t>
        </is>
      </c>
      <c r="D346" t="inlineStr">
        <is>
          <t>국내산(연근해)</t>
        </is>
      </c>
      <c r="E346" t="inlineStr">
        <is>
          <t xml:space="preserve">600g 이상
 소수점발주 </t>
        </is>
      </c>
      <c r="F346" t="n">
        <v>32300</v>
      </c>
      <c r="G346" t="inlineStr">
        <is>
          <t>생물, 선별하여 껍질제거 후 세척 / 실링포장</t>
        </is>
      </c>
      <c r="H346" t="inlineStr"/>
      <c r="I346" t="inlineStr"/>
      <c r="J346" t="inlineStr"/>
    </row>
    <row r="347">
      <c r="A347" t="inlineStr"/>
      <c r="B347" t="inlineStr">
        <is>
          <t>신규</t>
        </is>
      </c>
      <c r="C347" t="inlineStr">
        <is>
          <t>홍합살(생물)500g이하(100g~500g)</t>
        </is>
      </c>
      <c r="D347" t="inlineStr">
        <is>
          <t>국내산(연근해)</t>
        </is>
      </c>
      <c r="E347" t="inlineStr">
        <is>
          <t xml:space="preserve">500g 이하
 소수점발주 </t>
        </is>
      </c>
      <c r="F347" t="n">
        <v>34200</v>
      </c>
      <c r="G347" t="inlineStr">
        <is>
          <t>생물, 선별하여 껍질제거 후 세척 / 실링포장</t>
        </is>
      </c>
      <c r="H347" t="inlineStr"/>
      <c r="I347" t="inlineStr"/>
      <c r="J347" t="inlineStr"/>
    </row>
    <row r="348">
      <c r="A348" t="inlineStr"/>
      <c r="B348" t="n">
        <v>640</v>
      </c>
      <c r="C348" t="inlineStr">
        <is>
          <t>홍합살(냉동)</t>
        </is>
      </c>
      <c r="D348" t="inlineStr">
        <is>
          <t>국내산(연근해)</t>
        </is>
      </c>
      <c r="E348" t="inlineStr">
        <is>
          <t>kg</t>
        </is>
      </c>
      <c r="F348" t="n">
        <v>30800</v>
      </c>
      <c r="G348" t="inlineStr">
        <is>
          <t>생물, 선별하여 껍질제거 후 세척
생물 선별하여 껍질제거 한것을 동결.</t>
        </is>
      </c>
      <c r="H348" t="inlineStr"/>
      <c r="I348" t="inlineStr"/>
      <c r="J348" t="inlineStr"/>
    </row>
    <row r="349">
      <c r="A349" t="inlineStr"/>
      <c r="B349" t="n">
        <v>801</v>
      </c>
      <c r="C349" t="inlineStr">
        <is>
          <t>홍합살(국산/자숙/IQF)</t>
        </is>
      </c>
      <c r="D349" t="inlineStr">
        <is>
          <t>국내산(연근해)</t>
        </is>
      </c>
      <c r="E349" t="inlineStr">
        <is>
          <t>kg</t>
        </is>
      </c>
      <c r="F349" t="inlineStr">
        <is>
          <t>일시품절</t>
        </is>
      </c>
      <c r="G349" t="inlineStr">
        <is>
          <t xml:space="preserve">자숙 홍합살 </t>
        </is>
      </c>
      <c r="H349" t="inlineStr"/>
      <c r="I349" t="inlineStr"/>
      <c r="J349" t="inlineStr"/>
    </row>
    <row r="350">
      <c r="A350" t="inlineStr"/>
      <c r="B350" t="n">
        <v>642</v>
      </c>
      <c r="C350" t="inlineStr">
        <is>
          <t>홍합살(자숙)</t>
        </is>
      </c>
      <c r="D350" t="inlineStr">
        <is>
          <t>중국산</t>
        </is>
      </c>
      <c r="E350" t="inlineStr">
        <is>
          <t>kg</t>
        </is>
      </c>
      <c r="F350" t="n">
        <v>9000</v>
      </c>
      <c r="G350" t="inlineStr">
        <is>
          <t>자숙 홍합살 100/200</t>
        </is>
      </c>
      <c r="H350" t="inlineStr"/>
      <c r="I350" t="inlineStr"/>
      <c r="J350" t="inlineStr"/>
    </row>
    <row r="351">
      <c r="A351" t="inlineStr"/>
      <c r="B351" t="n">
        <v>639</v>
      </c>
      <c r="C351" t="inlineStr">
        <is>
          <t>피홍합(생물)</t>
        </is>
      </c>
      <c r="D351" t="inlineStr">
        <is>
          <t>국내산</t>
        </is>
      </c>
      <c r="E351" t="inlineStr">
        <is>
          <t>kg</t>
        </is>
      </c>
      <c r="F351" t="n">
        <v>4500</v>
      </c>
      <c r="G351" t="inlineStr">
        <is>
          <t>해감 후 다듬어진 것, 수염제거</t>
        </is>
      </c>
      <c r="H351" t="inlineStr"/>
      <c r="I351" t="inlineStr"/>
      <c r="J351" t="inlineStr"/>
    </row>
    <row r="352">
      <c r="A352" t="inlineStr"/>
      <c r="B352" t="n">
        <v>638</v>
      </c>
      <c r="C352" t="inlineStr">
        <is>
          <t>피홍합(냉동)</t>
        </is>
      </c>
      <c r="D352" t="inlineStr">
        <is>
          <t>국내산</t>
        </is>
      </c>
      <c r="E352" t="inlineStr">
        <is>
          <t>kg</t>
        </is>
      </c>
      <c r="F352" t="inlineStr">
        <is>
          <t>일시품절</t>
        </is>
      </c>
      <c r="G352" t="inlineStr">
        <is>
          <t>해감 후 다듬어진 것, 수염제거</t>
        </is>
      </c>
      <c r="H352" t="inlineStr"/>
      <c r="I352" t="inlineStr"/>
      <c r="J352" t="inlineStr"/>
    </row>
    <row r="353">
      <c r="A353" t="inlineStr"/>
      <c r="B353" t="n">
        <v>551</v>
      </c>
      <c r="C353" t="inlineStr">
        <is>
          <t>그린홍합(냉동)</t>
        </is>
      </c>
      <c r="D353" t="inlineStr">
        <is>
          <t>수입(뉴질랜드)</t>
        </is>
      </c>
      <c r="E353" t="inlineStr">
        <is>
          <t>팩</t>
        </is>
      </c>
      <c r="F353" t="n">
        <v>23300</v>
      </c>
      <c r="G353" t="inlineStr">
        <is>
          <t>한쪽껍질 탈각, M사이즈</t>
        </is>
      </c>
      <c r="H353" t="inlineStr"/>
      <c r="I353" t="inlineStr"/>
      <c r="J353" t="inlineStr">
        <is>
          <t>800g단위</t>
        </is>
      </c>
    </row>
    <row r="354">
      <c r="A354" t="inlineStr">
        <is>
          <t>전
복</t>
        </is>
      </c>
      <c r="B354" t="n">
        <v>637</v>
      </c>
      <c r="C354" t="inlineStr">
        <is>
          <t>피전복(9-10미)특대(생물)</t>
        </is>
      </c>
      <c r="D354" t="inlineStr">
        <is>
          <t>국내산(완도)</t>
        </is>
      </c>
      <c r="E354" t="inlineStr">
        <is>
          <t>kg</t>
        </is>
      </c>
      <c r="F354" t="n">
        <v>67500</v>
      </c>
      <c r="G354" t="inlineStr">
        <is>
          <t>생물, 껍질O, 선별하여 세척, 양식산</t>
        </is>
      </c>
      <c r="H354" t="inlineStr">
        <is>
          <t>활제품 미수 사양 변경</t>
        </is>
      </c>
      <c r="I354" t="inlineStr"/>
      <c r="J354" t="inlineStr">
        <is>
          <t>변동가능있음</t>
        </is>
      </c>
    </row>
    <row r="355">
      <c r="A355" t="inlineStr"/>
      <c r="B355" t="n">
        <v>472</v>
      </c>
      <c r="C355" t="inlineStr">
        <is>
          <t>피전복(11-13미)대(생물)</t>
        </is>
      </c>
      <c r="D355" t="inlineStr">
        <is>
          <t>국내산(완도)</t>
        </is>
      </c>
      <c r="E355" t="inlineStr">
        <is>
          <t>kg</t>
        </is>
      </c>
      <c r="F355" t="n">
        <v>61500</v>
      </c>
      <c r="G355" t="inlineStr">
        <is>
          <t>생물, 껍질O, 선별하여 세척, 양식산</t>
        </is>
      </c>
      <c r="H355" t="inlineStr"/>
      <c r="I355" t="inlineStr"/>
      <c r="J355" t="inlineStr"/>
    </row>
    <row r="356">
      <c r="A356" t="inlineStr"/>
      <c r="B356" t="n">
        <v>473</v>
      </c>
      <c r="C356" t="inlineStr">
        <is>
          <t>피전복(14-16미)대(생물)</t>
        </is>
      </c>
      <c r="D356" t="inlineStr">
        <is>
          <t>국내산(완도)</t>
        </is>
      </c>
      <c r="E356" t="inlineStr">
        <is>
          <t>kg</t>
        </is>
      </c>
      <c r="F356" t="n">
        <v>52500</v>
      </c>
      <c r="G356" t="inlineStr">
        <is>
          <t>생물, 껍질O, 선별하여 세척, 양식산</t>
        </is>
      </c>
      <c r="H356" t="inlineStr"/>
      <c r="I356" t="inlineStr"/>
      <c r="J356" t="inlineStr"/>
    </row>
    <row r="357">
      <c r="A357" t="inlineStr"/>
      <c r="B357" t="n">
        <v>474</v>
      </c>
      <c r="C357" t="inlineStr">
        <is>
          <t>피전복(17-19미)중(생물)</t>
        </is>
      </c>
      <c r="D357" t="inlineStr">
        <is>
          <t>국내산(완도)</t>
        </is>
      </c>
      <c r="E357" t="inlineStr">
        <is>
          <t>kg</t>
        </is>
      </c>
      <c r="F357" t="n">
        <v>51000</v>
      </c>
      <c r="G357" t="inlineStr">
        <is>
          <t>생물, 껍질O, 선별하여 세척, 양식산</t>
        </is>
      </c>
      <c r="H357" t="inlineStr"/>
      <c r="I357" t="inlineStr"/>
      <c r="J357" t="inlineStr"/>
    </row>
    <row r="358">
      <c r="A358" t="inlineStr"/>
      <c r="B358" t="n">
        <v>475</v>
      </c>
      <c r="C358" t="inlineStr">
        <is>
          <t>피전복(19-22미)중(생물)</t>
        </is>
      </c>
      <c r="D358" t="inlineStr">
        <is>
          <t>국내산(완도)</t>
        </is>
      </c>
      <c r="E358" t="inlineStr">
        <is>
          <t>kg</t>
        </is>
      </c>
      <c r="F358" t="n">
        <v>48000</v>
      </c>
      <c r="G358" t="inlineStr">
        <is>
          <t>생물, 껍질O, 선별하여 세척, 양식산</t>
        </is>
      </c>
      <c r="H358" t="inlineStr"/>
      <c r="I358" t="inlineStr"/>
      <c r="J358" t="inlineStr"/>
    </row>
    <row r="359">
      <c r="A359" t="inlineStr"/>
      <c r="B359" t="n">
        <v>476</v>
      </c>
      <c r="C359" t="inlineStr">
        <is>
          <t>피전복(23-26미)소(생물)</t>
        </is>
      </c>
      <c r="D359" t="inlineStr">
        <is>
          <t>국내산(완도)</t>
        </is>
      </c>
      <c r="E359" t="inlineStr">
        <is>
          <t>kg</t>
        </is>
      </c>
      <c r="F359" t="n">
        <v>45000</v>
      </c>
      <c r="G359" t="inlineStr">
        <is>
          <t>생물, 껍질O, 선별하여 세척, 양식산</t>
        </is>
      </c>
      <c r="H359" t="inlineStr"/>
      <c r="I359" t="inlineStr"/>
      <c r="J359" t="inlineStr"/>
    </row>
    <row r="360">
      <c r="A360" t="inlineStr"/>
      <c r="B360" t="n">
        <v>477</v>
      </c>
      <c r="C360" t="inlineStr">
        <is>
          <t>피전복(28-32미)소(생물)</t>
        </is>
      </c>
      <c r="D360" t="inlineStr">
        <is>
          <t>국내산(완도)</t>
        </is>
      </c>
      <c r="E360" t="inlineStr">
        <is>
          <t>kg</t>
        </is>
      </c>
      <c r="F360" t="n">
        <v>42000</v>
      </c>
      <c r="G360" t="inlineStr">
        <is>
          <t>생물, 껍질O, 선별하여 세척, 양식산</t>
        </is>
      </c>
      <c r="H360" t="inlineStr"/>
      <c r="I360" t="inlineStr"/>
      <c r="J360" t="inlineStr"/>
    </row>
    <row r="361">
      <c r="A361" t="inlineStr"/>
      <c r="B361" t="n">
        <v>478</v>
      </c>
      <c r="C361" t="inlineStr">
        <is>
          <t>피전복(32미 이상)꼬마전복</t>
        </is>
      </c>
      <c r="D361" t="inlineStr">
        <is>
          <t>국내산(완도)</t>
        </is>
      </c>
      <c r="E361" t="inlineStr">
        <is>
          <t>kg</t>
        </is>
      </c>
      <c r="F361" t="inlineStr">
        <is>
          <t>일시품절</t>
        </is>
      </c>
      <c r="G361" t="inlineStr">
        <is>
          <t>생물, 껍질O, 선별하여 세척, 양식산</t>
        </is>
      </c>
      <c r="H361" t="inlineStr"/>
      <c r="I361" t="inlineStr"/>
      <c r="J361" t="inlineStr"/>
    </row>
    <row r="362">
      <c r="A362" t="inlineStr"/>
      <c r="B362" t="n">
        <v>614</v>
      </c>
      <c r="C362" t="inlineStr">
        <is>
          <t>전복살(8미 탈각)특대(생물)</t>
        </is>
      </c>
      <c r="D362" t="inlineStr">
        <is>
          <t>국내산(완도)</t>
        </is>
      </c>
      <c r="E362" t="inlineStr">
        <is>
          <t>kg</t>
        </is>
      </c>
      <c r="F362" t="inlineStr">
        <is>
          <t>일시품절</t>
        </is>
      </c>
      <c r="G362" t="inlineStr">
        <is>
          <t>8/9미 피전복 탈각, 껍질X, 내장 포함</t>
        </is>
      </c>
      <c r="H362" t="inlineStr"/>
      <c r="I362" t="inlineStr"/>
      <c r="J362" t="inlineStr"/>
    </row>
    <row r="363">
      <c r="A363" t="inlineStr"/>
      <c r="B363" t="n">
        <v>408</v>
      </c>
      <c r="C363" t="inlineStr">
        <is>
          <t>전복살(10-12미 탈각)특(생물)</t>
        </is>
      </c>
      <c r="D363" t="inlineStr">
        <is>
          <t>국내산(완도)</t>
        </is>
      </c>
      <c r="E363" t="inlineStr">
        <is>
          <t>kg</t>
        </is>
      </c>
      <c r="F363" t="n">
        <v>105000</v>
      </c>
      <c r="G363" t="inlineStr">
        <is>
          <t>10/12미 피전복 탈각, 껍질X, 내장 포함</t>
        </is>
      </c>
      <c r="H363" t="inlineStr"/>
      <c r="I363" t="inlineStr"/>
      <c r="J363" t="inlineStr"/>
    </row>
    <row r="364">
      <c r="A364" t="inlineStr"/>
      <c r="B364" t="n">
        <v>409</v>
      </c>
      <c r="C364" t="inlineStr">
        <is>
          <t>전복살(13-15미 탈각)대(생물)</t>
        </is>
      </c>
      <c r="D364" t="inlineStr">
        <is>
          <t>국내산(완도)</t>
        </is>
      </c>
      <c r="E364" t="inlineStr">
        <is>
          <t>kg</t>
        </is>
      </c>
      <c r="F364" t="n">
        <v>99000</v>
      </c>
      <c r="G364" t="inlineStr">
        <is>
          <t>13/15미 피전복 탈각, 껍질X, 내장 포함</t>
        </is>
      </c>
      <c r="H364" t="inlineStr"/>
      <c r="I364" t="inlineStr"/>
      <c r="J364" t="inlineStr"/>
    </row>
    <row r="365">
      <c r="A365" t="inlineStr"/>
      <c r="B365" t="n">
        <v>410</v>
      </c>
      <c r="C365" t="inlineStr">
        <is>
          <t>전복살(16-20미 탈각)중(생물)</t>
        </is>
      </c>
      <c r="D365" t="inlineStr">
        <is>
          <t>국내산(완도)</t>
        </is>
      </c>
      <c r="E365" t="inlineStr">
        <is>
          <t>kg</t>
        </is>
      </c>
      <c r="F365" t="n">
        <v>91500</v>
      </c>
      <c r="G365" t="inlineStr">
        <is>
          <t>16/18미 피전복 탈각, 껍질X, 내장 포함</t>
        </is>
      </c>
      <c r="H365" t="inlineStr"/>
      <c r="I365" t="inlineStr"/>
      <c r="J365" t="inlineStr"/>
    </row>
    <row r="366">
      <c r="A366" t="inlineStr"/>
      <c r="B366" t="n">
        <v>412</v>
      </c>
      <c r="C366" t="inlineStr">
        <is>
          <t>전복살(21-25미 탈각)소(생물)</t>
        </is>
      </c>
      <c r="D366" t="inlineStr">
        <is>
          <t>국내산(완도)</t>
        </is>
      </c>
      <c r="E366" t="inlineStr">
        <is>
          <t>kg</t>
        </is>
      </c>
      <c r="F366" t="n">
        <v>84000</v>
      </c>
      <c r="G366" t="inlineStr">
        <is>
          <t>22/25미 피전복 탈각, 껍질X, 내장 포함</t>
        </is>
      </c>
      <c r="H366" t="inlineStr"/>
      <c r="I366" t="inlineStr"/>
      <c r="J366" t="inlineStr"/>
    </row>
    <row r="367">
      <c r="A367" t="inlineStr"/>
      <c r="B367" t="n">
        <v>615</v>
      </c>
      <c r="C367" t="inlineStr">
        <is>
          <t>전복살(수입냉동)</t>
        </is>
      </c>
      <c r="D367" t="inlineStr">
        <is>
          <t>수입(필리핀)</t>
        </is>
      </c>
      <c r="E367" t="inlineStr">
        <is>
          <t>kg</t>
        </is>
      </c>
      <c r="F367" t="n">
        <v>90000</v>
      </c>
      <c r="G367" t="inlineStr">
        <is>
          <t>kg/33~35마리, IQF동결</t>
        </is>
      </c>
      <c r="H367" t="inlineStr"/>
      <c r="I367" t="inlineStr"/>
      <c r="J367" t="inlineStr"/>
    </row>
    <row r="368">
      <c r="A368" t="inlineStr"/>
      <c r="B368" t="n">
        <v>261</v>
      </c>
      <c r="C368" t="inlineStr">
        <is>
          <t>다진전복살(생물)</t>
        </is>
      </c>
      <c r="D368" t="inlineStr">
        <is>
          <t>국내산</t>
        </is>
      </c>
      <c r="E368" t="inlineStr">
        <is>
          <t>kg</t>
        </is>
      </c>
      <c r="F368" t="n">
        <v>0</v>
      </c>
      <c r="G368" t="inlineStr">
        <is>
          <t>전복 탈각하여 고르게 다진것, 껍질X, 내장있음전복죽용</t>
        </is>
      </c>
      <c r="H368" t="inlineStr"/>
      <c r="I368" t="inlineStr"/>
      <c r="J368" t="inlineStr"/>
    </row>
    <row r="369">
      <c r="A369" t="inlineStr"/>
      <c r="B369" t="n">
        <v>261</v>
      </c>
      <c r="C369" t="inlineStr">
        <is>
          <t>다진전복살(내장포함/별도포장)</t>
        </is>
      </c>
      <c r="D369" t="inlineStr">
        <is>
          <t>국내산</t>
        </is>
      </c>
      <c r="E369" t="inlineStr">
        <is>
          <t>kg</t>
        </is>
      </c>
      <c r="F369" t="n">
        <v>120000</v>
      </c>
      <c r="G369" t="inlineStr">
        <is>
          <t>전복 탈각하여 고르게 다진것, 껍질X, 내장있음전복죽용(6:4)</t>
        </is>
      </c>
      <c r="H369" t="inlineStr"/>
      <c r="I369" t="inlineStr"/>
      <c r="J369" t="inlineStr"/>
    </row>
    <row r="370">
      <c r="A370" t="inlineStr"/>
      <c r="B370" t="n">
        <v>260</v>
      </c>
      <c r="C370" t="inlineStr">
        <is>
          <t>다진전복살(내장제거/생물)</t>
        </is>
      </c>
      <c r="D370" t="inlineStr">
        <is>
          <t>국내산</t>
        </is>
      </c>
      <c r="E370" t="inlineStr">
        <is>
          <t>kg</t>
        </is>
      </c>
      <c r="F370" t="n">
        <v>135000</v>
      </c>
      <c r="G370" t="inlineStr">
        <is>
          <t>전복 탈각하여 고르게 다진것, 껍질X, 내장X: 전복죽용</t>
        </is>
      </c>
      <c r="H370" t="inlineStr"/>
      <c r="I370" t="inlineStr"/>
      <c r="J370" t="inlineStr"/>
    </row>
    <row r="371">
      <c r="A371" t="inlineStr"/>
      <c r="B371" t="inlineStr"/>
      <c r="C371" t="inlineStr">
        <is>
          <t>전복내장소스(냉동)</t>
        </is>
      </c>
      <c r="D371" t="inlineStr">
        <is>
          <t>수입(중국)</t>
        </is>
      </c>
      <c r="E371" t="inlineStr">
        <is>
          <t>봉</t>
        </is>
      </c>
      <c r="F371" t="inlineStr">
        <is>
          <t>품절</t>
        </is>
      </c>
      <c r="G371" t="inlineStr">
        <is>
          <t>전복 내장만 동결. 500g단위 파우치 포장</t>
        </is>
      </c>
      <c r="H371" t="inlineStr"/>
      <c r="I371" t="inlineStr"/>
      <c r="J371" t="inlineStr"/>
    </row>
    <row r="372">
      <c r="A372" t="inlineStr"/>
      <c r="B372" t="inlineStr">
        <is>
          <t>신규</t>
        </is>
      </c>
      <c r="C372" t="inlineStr">
        <is>
          <t>전복살슬라이스(자숙)2.5mm</t>
        </is>
      </c>
      <c r="D372" t="inlineStr">
        <is>
          <t>국내산</t>
        </is>
      </c>
      <c r="E372" t="inlineStr">
        <is>
          <t>kg</t>
        </is>
      </c>
      <c r="F372" t="n">
        <v>145500</v>
      </c>
      <c r="G372" t="inlineStr">
        <is>
          <t>1kg 활전복 18~20미 탈각후 이빨 내장제거 자숙 세절</t>
        </is>
      </c>
      <c r="H372" t="inlineStr"/>
      <c r="I372" t="inlineStr"/>
      <c r="J372" t="inlineStr"/>
    </row>
    <row r="373">
      <c r="A373" t="inlineStr"/>
      <c r="B373" t="inlineStr">
        <is>
          <t>신규</t>
        </is>
      </c>
      <c r="C373" t="inlineStr">
        <is>
          <t>전복살슬라이스(자숙)5mm</t>
        </is>
      </c>
      <c r="D373" t="inlineStr">
        <is>
          <t>국내산</t>
        </is>
      </c>
      <c r="E373" t="inlineStr">
        <is>
          <t>kg</t>
        </is>
      </c>
      <c r="F373" t="n">
        <v>145500</v>
      </c>
      <c r="G373" t="inlineStr">
        <is>
          <t>1kg 활전복 18~20미 탈각후 이빨 내장제거 자숙 세절</t>
        </is>
      </c>
      <c r="H373" t="inlineStr"/>
      <c r="I373" t="inlineStr"/>
      <c r="J373" t="inlineStr"/>
    </row>
    <row r="374">
      <c r="A374" t="inlineStr">
        <is>
          <t>재
첩</t>
        </is>
      </c>
      <c r="B374" t="n">
        <v>613</v>
      </c>
      <c r="C374" t="inlineStr">
        <is>
          <t>재첩살(수입냉동)</t>
        </is>
      </c>
      <c r="D374" t="inlineStr">
        <is>
          <t>수입(중국)</t>
        </is>
      </c>
      <c r="E374" t="inlineStr">
        <is>
          <t>봉</t>
        </is>
      </c>
      <c r="F374" t="n">
        <v>10800</v>
      </c>
      <c r="G374" t="inlineStr">
        <is>
          <t>재첩살만 동결, 껍질X, 수율70%</t>
        </is>
      </c>
      <c r="H374" t="inlineStr"/>
      <c r="I374" t="inlineStr"/>
      <c r="J374" t="inlineStr">
        <is>
          <t>500g</t>
        </is>
      </c>
    </row>
    <row r="375">
      <c r="A375" t="inlineStr"/>
      <c r="B375" t="n">
        <v>407</v>
      </c>
      <c r="C375" t="inlineStr">
        <is>
          <t>재첩살(국내산/하동)</t>
        </is>
      </c>
      <c r="D375" t="inlineStr">
        <is>
          <t>국내산(하동)</t>
        </is>
      </c>
      <c r="E375" t="inlineStr">
        <is>
          <t>봉</t>
        </is>
      </c>
      <c r="F375" t="n">
        <v>58500</v>
      </c>
      <c r="G375" t="inlineStr">
        <is>
          <t>재첩살만 동결, 껍질X, 수율80%</t>
        </is>
      </c>
      <c r="H375" t="inlineStr"/>
      <c r="I375" t="inlineStr"/>
      <c r="J375" t="inlineStr">
        <is>
          <t>1kg단위</t>
        </is>
      </c>
    </row>
    <row r="376">
      <c r="A376" t="inlineStr"/>
      <c r="B376" t="n">
        <v>635</v>
      </c>
      <c r="C376" t="inlineStr">
        <is>
          <t>피재첩(생물)</t>
        </is>
      </c>
      <c r="D376" t="inlineStr">
        <is>
          <t>국내산(하동)</t>
        </is>
      </c>
      <c r="E376" t="inlineStr">
        <is>
          <t>kg</t>
        </is>
      </c>
      <c r="F376" t="n">
        <v>16500</v>
      </c>
      <c r="G376" t="inlineStr">
        <is>
          <t>11월중순~2월 동절기 작업안됨, 껍질O</t>
        </is>
      </c>
      <c r="H376" t="inlineStr">
        <is>
          <t>3월 중순 이후 가능
발주전 재고꼭 확인</t>
        </is>
      </c>
      <c r="I376" t="inlineStr"/>
      <c r="J376" t="inlineStr"/>
    </row>
    <row r="377">
      <c r="A377" t="inlineStr"/>
      <c r="B377" t="n">
        <v>636</v>
      </c>
      <c r="C377" t="inlineStr">
        <is>
          <t>피재첩(수입/생물)</t>
        </is>
      </c>
      <c r="D377" t="inlineStr">
        <is>
          <t>수입(중국)</t>
        </is>
      </c>
      <c r="E377" t="inlineStr">
        <is>
          <t>kg</t>
        </is>
      </c>
      <c r="F377" t="inlineStr">
        <is>
          <t>일시품절</t>
        </is>
      </c>
      <c r="G377" t="inlineStr">
        <is>
          <t>수입시기따라 선도 떨어질수 있음. 껍질O</t>
        </is>
      </c>
      <c r="H377" t="inlineStr"/>
      <c r="I377" t="inlineStr"/>
      <c r="J377" t="inlineStr"/>
    </row>
    <row r="378">
      <c r="A378" t="inlineStr">
        <is>
          <t>꼬
막</t>
        </is>
      </c>
      <c r="B378" t="n">
        <v>597</v>
      </c>
      <c r="C378" t="inlineStr">
        <is>
          <t>새꼬막살(냉장)</t>
        </is>
      </c>
      <c r="D378" t="inlineStr">
        <is>
          <t>국내산(여수)</t>
        </is>
      </c>
      <c r="E378" t="inlineStr">
        <is>
          <t>kg</t>
        </is>
      </c>
      <c r="F378" t="n">
        <v>30800</v>
      </c>
      <c r="G378" t="inlineStr">
        <is>
          <t>kg: 300~400알약간 자숙 후 탈각, 껍질X</t>
        </is>
      </c>
      <c r="H378" t="inlineStr"/>
      <c r="I378" t="inlineStr"/>
      <c r="J378" t="inlineStr">
        <is>
          <t>1kg단위</t>
        </is>
      </c>
    </row>
    <row r="379">
      <c r="A379" t="inlineStr"/>
      <c r="B379" t="n">
        <v>152</v>
      </c>
      <c r="C379" t="inlineStr">
        <is>
          <t>새꼬막살(냉동)</t>
        </is>
      </c>
      <c r="D379" t="inlineStr">
        <is>
          <t>국내산(여수)</t>
        </is>
      </c>
      <c r="E379" t="inlineStr">
        <is>
          <t>kg</t>
        </is>
      </c>
      <c r="F379" t="n">
        <v>24800</v>
      </c>
      <c r="G379" t="inlineStr">
        <is>
          <t>kg: 300~400알약간 자숙 후 탈각, 껍질X</t>
        </is>
      </c>
      <c r="H379" t="inlineStr"/>
      <c r="I379" t="inlineStr"/>
      <c r="J379" t="inlineStr">
        <is>
          <t>1kg단위</t>
        </is>
      </c>
    </row>
    <row r="380">
      <c r="A380" t="inlineStr"/>
      <c r="B380" t="n">
        <v>207</v>
      </c>
      <c r="C380" t="inlineStr">
        <is>
          <t>피꼬막살(냉장)</t>
        </is>
      </c>
      <c r="D380" t="inlineStr">
        <is>
          <t>국내산(여수)</t>
        </is>
      </c>
      <c r="E380" t="inlineStr">
        <is>
          <t>kg</t>
        </is>
      </c>
      <c r="F380" t="inlineStr">
        <is>
          <t>일시품절</t>
        </is>
      </c>
      <c r="G380" t="inlineStr">
        <is>
          <t>kg: 80~100알새꼬막보다 씨알이 큰 꼬막살, 자숙 후 탈각, 껍질X</t>
        </is>
      </c>
      <c r="H380" t="inlineStr"/>
      <c r="I380" t="inlineStr"/>
      <c r="J380" t="inlineStr">
        <is>
          <t>1kg단위</t>
        </is>
      </c>
    </row>
    <row r="381">
      <c r="A381" t="inlineStr"/>
      <c r="B381" t="n">
        <v>206</v>
      </c>
      <c r="C381" t="inlineStr">
        <is>
          <t>피꼬막살(냉동)</t>
        </is>
      </c>
      <c r="D381" t="inlineStr">
        <is>
          <t>국내산(여수)</t>
        </is>
      </c>
      <c r="E381" t="inlineStr">
        <is>
          <t>kg</t>
        </is>
      </c>
      <c r="F381" t="inlineStr">
        <is>
          <t>일시품절</t>
        </is>
      </c>
      <c r="G381" t="inlineStr">
        <is>
          <t>kg: 80~100알새꼬막보다 씨알이 큰 꼬막살, 자숙 후 탈각, 껍질X</t>
        </is>
      </c>
      <c r="H381" t="inlineStr"/>
      <c r="I381" t="inlineStr"/>
      <c r="J381" t="inlineStr">
        <is>
          <t>1kg단위</t>
        </is>
      </c>
    </row>
    <row r="382">
      <c r="A382" t="inlineStr"/>
      <c r="B382" t="n">
        <v>596</v>
      </c>
      <c r="C382" t="inlineStr">
        <is>
          <t>새꼬막(생물)</t>
        </is>
      </c>
      <c r="D382" t="inlineStr">
        <is>
          <t>국내산(여수)</t>
        </is>
      </c>
      <c r="E382" t="inlineStr">
        <is>
          <t>kg</t>
        </is>
      </c>
      <c r="F382" t="n">
        <v>9900</v>
      </c>
      <c r="G382" t="inlineStr">
        <is>
          <t>kg/80~100미일반적인 무침꼬막, 껍질O</t>
        </is>
      </c>
      <c r="H382" t="inlineStr"/>
      <c r="I382" t="inlineStr"/>
      <c r="J382" t="inlineStr"/>
    </row>
    <row r="383">
      <c r="A383" t="inlineStr"/>
      <c r="B383" t="n">
        <v>629</v>
      </c>
      <c r="C383" t="inlineStr">
        <is>
          <t>피꼬막(피조개)</t>
        </is>
      </c>
      <c r="D383" t="inlineStr">
        <is>
          <t>국내산(여수)</t>
        </is>
      </c>
      <c r="E383" t="inlineStr">
        <is>
          <t>kg</t>
        </is>
      </c>
      <c r="F383" t="n">
        <v>5700</v>
      </c>
      <c r="G383" t="inlineStr">
        <is>
          <t>kg/12~15미, 동절기 계절상품새꼬막보다 큰 껍질꼬막, 껍질O</t>
        </is>
      </c>
      <c r="H383" t="inlineStr"/>
      <c r="I383" t="inlineStr"/>
      <c r="J383" t="inlineStr"/>
    </row>
    <row r="384">
      <c r="A384" t="inlineStr">
        <is>
          <t>모시조개</t>
        </is>
      </c>
      <c r="B384" t="n">
        <v>631</v>
      </c>
      <c r="C384" t="inlineStr">
        <is>
          <t>피모시조개(생물)-흑색</t>
        </is>
      </c>
      <c r="D384" t="inlineStr">
        <is>
          <t>국내산(연근해)</t>
        </is>
      </c>
      <c r="E384" t="inlineStr">
        <is>
          <t>kg</t>
        </is>
      </c>
      <c r="F384" t="n">
        <v>23300</v>
      </c>
      <c r="G384" t="inlineStr">
        <is>
          <t>30~40미생물, 선별하여 해캄 후 세척, 껍질O</t>
        </is>
      </c>
      <c r="H384" t="inlineStr"/>
      <c r="I384" t="inlineStr"/>
      <c r="J384" t="inlineStr"/>
    </row>
    <row r="385">
      <c r="A385" t="inlineStr"/>
      <c r="B385" t="inlineStr">
        <is>
          <t>신규</t>
        </is>
      </c>
      <c r="C385" t="inlineStr">
        <is>
          <t>피모시조개(생물)-백색</t>
        </is>
      </c>
      <c r="D385" t="inlineStr">
        <is>
          <t>중국산</t>
        </is>
      </c>
      <c r="E385" t="inlineStr">
        <is>
          <t>kg</t>
        </is>
      </c>
      <c r="F385" t="n">
        <v>21800</v>
      </c>
      <c r="G385" t="inlineStr">
        <is>
          <t>30~40미생물, 선별하여 해캄 후 세척, 껍질O</t>
        </is>
      </c>
      <c r="H385" t="inlineStr"/>
      <c r="I385" t="inlineStr"/>
      <c r="J385" t="inlineStr"/>
    </row>
    <row r="386">
      <c r="A386" t="inlineStr">
        <is>
          <t>백합</t>
        </is>
      </c>
      <c r="B386" t="n">
        <v>634</v>
      </c>
      <c r="C386" t="inlineStr">
        <is>
          <t>피백합(수입/생물)</t>
        </is>
      </c>
      <c r="D386" t="inlineStr">
        <is>
          <t>수입(중국)</t>
        </is>
      </c>
      <c r="E386" t="inlineStr">
        <is>
          <t>kg</t>
        </is>
      </c>
      <c r="F386" t="n">
        <v>20300</v>
      </c>
      <c r="G386" t="inlineStr">
        <is>
          <t>20~30미생물, 선별하여 해캄 후 세척, 껍질O</t>
        </is>
      </c>
      <c r="H386" t="inlineStr"/>
      <c r="I386" t="inlineStr"/>
      <c r="J386" t="inlineStr"/>
    </row>
    <row r="387">
      <c r="A387" t="inlineStr">
        <is>
          <t>동죽조개</t>
        </is>
      </c>
      <c r="B387" t="n">
        <v>572</v>
      </c>
      <c r="C387" t="inlineStr">
        <is>
          <t>동죽조개(생물)</t>
        </is>
      </c>
      <c r="D387" t="inlineStr">
        <is>
          <t>국내산</t>
        </is>
      </c>
      <c r="E387" t="inlineStr">
        <is>
          <t>kg</t>
        </is>
      </c>
      <c r="F387" t="n">
        <v>21800</v>
      </c>
      <c r="G387" t="inlineStr">
        <is>
          <t>40~50미, 생물, 선별하여 해캄 후 세척, 껍질O, 3~5cm</t>
        </is>
      </c>
      <c r="H387" t="inlineStr"/>
      <c r="I387" t="inlineStr"/>
      <c r="J387" t="inlineStr">
        <is>
          <t>날씨영향 많음</t>
        </is>
      </c>
    </row>
    <row r="388">
      <c r="A388" t="inlineStr">
        <is>
          <t>가리비</t>
        </is>
      </c>
      <c r="B388" t="n">
        <v>532</v>
      </c>
      <c r="C388" t="inlineStr">
        <is>
          <t>가리비(생물)</t>
        </is>
      </c>
      <c r="D388" t="inlineStr">
        <is>
          <t>국내산</t>
        </is>
      </c>
      <c r="E388" t="inlineStr">
        <is>
          <t>kg</t>
        </is>
      </c>
      <c r="F388" t="n">
        <v>16500</v>
      </c>
      <c r="G388" t="inlineStr">
        <is>
          <t>선별후 세척, 껍질O /15~20미  봄,여름: 비단가리비/ 겨울: 홍가리비</t>
        </is>
      </c>
      <c r="H388" t="inlineStr"/>
      <c r="I388" t="inlineStr"/>
      <c r="J388" t="inlineStr"/>
    </row>
    <row r="389">
      <c r="A389" t="inlineStr"/>
      <c r="B389" t="n">
        <v>602</v>
      </c>
      <c r="C389" t="inlineStr">
        <is>
          <t>알가리비살(수입냉동)</t>
        </is>
      </c>
      <c r="D389" t="inlineStr">
        <is>
          <t>중국산</t>
        </is>
      </c>
      <c r="E389" t="inlineStr">
        <is>
          <t>kg</t>
        </is>
      </c>
      <c r="F389" t="n">
        <v>23300</v>
      </c>
      <c r="G389" t="inlineStr">
        <is>
          <t>자숙가리비살</t>
        </is>
      </c>
      <c r="H389" t="inlineStr"/>
      <c r="I389" t="inlineStr"/>
      <c r="J389" t="inlineStr"/>
    </row>
    <row r="390">
      <c r="A390" t="inlineStr">
        <is>
          <t>키
조
개</t>
        </is>
      </c>
      <c r="B390" t="n">
        <v>624</v>
      </c>
      <c r="C390" t="inlineStr">
        <is>
          <t xml:space="preserve">키조개(생물) </t>
        </is>
      </c>
      <c r="D390" t="inlineStr">
        <is>
          <t>국내산</t>
        </is>
      </c>
      <c r="E390" t="inlineStr">
        <is>
          <t>마리</t>
        </is>
      </c>
      <c r="F390" t="n">
        <v>11300</v>
      </c>
      <c r="G390" t="inlineStr">
        <is>
          <t>선별후 세척, 껍질O</t>
        </is>
      </c>
      <c r="H390" t="inlineStr"/>
      <c r="I390" t="inlineStr"/>
      <c r="J390" t="inlineStr">
        <is>
          <t>마리</t>
        </is>
      </c>
    </row>
    <row r="391">
      <c r="A391" t="inlineStr"/>
      <c r="B391" t="n">
        <v>626</v>
      </c>
      <c r="C391" t="inlineStr">
        <is>
          <t>키조개관자살(냉장)</t>
        </is>
      </c>
      <c r="D391" t="inlineStr">
        <is>
          <t>국내산</t>
        </is>
      </c>
      <c r="E391" t="inlineStr">
        <is>
          <t>kg</t>
        </is>
      </c>
      <c r="F391" t="inlineStr">
        <is>
          <t>일시품절</t>
        </is>
      </c>
      <c r="G391" t="inlineStr">
        <is>
          <t>30~40미 선별후 세척, 탈각, 껍질X, 해동품</t>
        </is>
      </c>
      <c r="H391" t="inlineStr"/>
      <c r="I391" t="inlineStr"/>
      <c r="J391" t="inlineStr">
        <is>
          <t>생물아님</t>
        </is>
      </c>
    </row>
    <row r="392">
      <c r="A392" t="inlineStr"/>
      <c r="B392" t="n">
        <v>625</v>
      </c>
      <c r="C392" t="inlineStr">
        <is>
          <t>키조개관자살(냉동)</t>
        </is>
      </c>
      <c r="D392" t="inlineStr">
        <is>
          <t>국내산</t>
        </is>
      </c>
      <c r="E392" t="inlineStr">
        <is>
          <t>kg</t>
        </is>
      </c>
      <c r="F392" t="inlineStr">
        <is>
          <t>일시품절</t>
        </is>
      </c>
      <c r="G392" t="inlineStr">
        <is>
          <t>30~40미 선별후 세척, 탈각, 껍질X, 해동품</t>
        </is>
      </c>
      <c r="H392" t="inlineStr"/>
      <c r="I392" t="inlineStr"/>
      <c r="J392" t="inlineStr">
        <is>
          <t>생물아님</t>
        </is>
      </c>
    </row>
    <row r="393">
      <c r="A393" t="inlineStr"/>
      <c r="B393" t="n">
        <v>627</v>
      </c>
      <c r="C393" t="inlineStr">
        <is>
          <t>키조개관자살(수입냉동)</t>
        </is>
      </c>
      <c r="D393" t="inlineStr">
        <is>
          <t>수입(중국)</t>
        </is>
      </c>
      <c r="E393" t="inlineStr">
        <is>
          <t>kg</t>
        </is>
      </c>
      <c r="F393" t="n">
        <v>30800</v>
      </c>
      <c r="G393" t="inlineStr">
        <is>
          <t>선별후 세척, 탈각, IQF개별동결, 껍질X</t>
        </is>
      </c>
      <c r="H393" t="inlineStr"/>
      <c r="I393" t="inlineStr"/>
      <c r="J393" t="inlineStr"/>
    </row>
    <row r="394">
      <c r="A394" t="inlineStr">
        <is>
          <t>미
더
덕</t>
        </is>
      </c>
      <c r="B394" t="n">
        <v>203</v>
      </c>
      <c r="C394" t="inlineStr">
        <is>
          <t>참미더덕</t>
        </is>
      </c>
      <c r="D394" t="inlineStr">
        <is>
          <t>국내산(고현)</t>
        </is>
      </c>
      <c r="E394" t="inlineStr">
        <is>
          <t>kg</t>
        </is>
      </c>
      <c r="F394" t="n">
        <v>41300</v>
      </c>
      <c r="G394" t="inlineStr">
        <is>
          <t>3월~9월까지 생물, 10월~2월까지 동절기 해동품 (기후 상황에따라 변동발생)</t>
        </is>
      </c>
      <c r="H394" t="inlineStr"/>
      <c r="I394" t="inlineStr"/>
      <c r="J394" t="inlineStr"/>
    </row>
    <row r="395">
      <c r="A395" t="inlineStr"/>
      <c r="B395" t="n">
        <v>607</v>
      </c>
      <c r="C395" t="inlineStr">
        <is>
          <t>오만디 슬라이스</t>
        </is>
      </c>
      <c r="D395" t="inlineStr">
        <is>
          <t>국내산(고현)</t>
        </is>
      </c>
      <c r="E395" t="inlineStr">
        <is>
          <t>kg</t>
        </is>
      </c>
      <c r="F395" t="inlineStr">
        <is>
          <t>일시품절</t>
        </is>
      </c>
      <c r="G395" t="inlineStr">
        <is>
          <t>11월~5월까지 동절기 해동품, 6월~10월까지 생물 통오만둥이 슬라이스</t>
        </is>
      </c>
      <c r="H395" t="inlineStr"/>
      <c r="I395" t="inlineStr"/>
      <c r="J395" t="inlineStr"/>
    </row>
    <row r="396">
      <c r="A396" t="inlineStr"/>
      <c r="B396" t="n">
        <v>205</v>
      </c>
      <c r="C396" t="inlineStr">
        <is>
          <t>통오만디</t>
        </is>
      </c>
      <c r="D396" t="inlineStr">
        <is>
          <t>국내산(고현)</t>
        </is>
      </c>
      <c r="E396" t="inlineStr">
        <is>
          <t>kg</t>
        </is>
      </c>
      <c r="F396" t="n">
        <v>30800</v>
      </c>
      <c r="G396" t="inlineStr">
        <is>
          <t>11월~5월까지 동절기 해동품, 6월~10월까지 생물/냉동가능</t>
        </is>
      </c>
      <c r="H396" t="inlineStr"/>
      <c r="I396" t="inlineStr"/>
      <c r="J396" t="inlineStr"/>
    </row>
    <row r="397">
      <c r="A397" t="inlineStr"/>
      <c r="B397" t="n">
        <v>367</v>
      </c>
      <c r="C397" t="inlineStr">
        <is>
          <t>통오만디(냉동)</t>
        </is>
      </c>
      <c r="D397" t="inlineStr">
        <is>
          <t>국내산(고현)</t>
        </is>
      </c>
      <c r="E397" t="inlineStr">
        <is>
          <t>kg</t>
        </is>
      </c>
      <c r="F397" t="n">
        <v>30800</v>
      </c>
      <c r="G397" t="inlineStr">
        <is>
          <t>11월~5월까지 동절기 해동품, 6월~10월까지 생물/냉동가능</t>
        </is>
      </c>
      <c r="H397" t="inlineStr"/>
      <c r="I397" t="inlineStr"/>
      <c r="J397" t="inlineStr"/>
    </row>
    <row r="398">
      <c r="A398" t="inlineStr">
        <is>
          <t>멍
게</t>
        </is>
      </c>
      <c r="B398" t="n">
        <v>575</v>
      </c>
      <c r="C398" t="inlineStr">
        <is>
          <t>멍게(생물)</t>
        </is>
      </c>
      <c r="D398" t="inlineStr">
        <is>
          <t>국내산(통영)</t>
        </is>
      </c>
      <c r="E398" t="inlineStr">
        <is>
          <t>kg</t>
        </is>
      </c>
      <c r="F398" t="inlineStr">
        <is>
          <t>일시품절</t>
        </is>
      </c>
      <c r="G398" t="inlineStr">
        <is>
          <t>생물, 껍질O</t>
        </is>
      </c>
      <c r="H398" t="inlineStr"/>
      <c r="I398" t="inlineStr"/>
      <c r="J398" t="inlineStr"/>
    </row>
    <row r="399">
      <c r="A399" t="inlineStr"/>
      <c r="B399" t="n">
        <v>576</v>
      </c>
      <c r="C399" t="inlineStr">
        <is>
          <t>멍게(냉동)</t>
        </is>
      </c>
      <c r="D399" t="inlineStr">
        <is>
          <t>국내산(통영)</t>
        </is>
      </c>
      <c r="E399" t="inlineStr">
        <is>
          <t>봉</t>
        </is>
      </c>
      <c r="F399" t="inlineStr">
        <is>
          <t>일시품절</t>
        </is>
      </c>
      <c r="G399" t="inlineStr">
        <is>
          <t>1봉500g 블럭동결 (멍게300g, 수분200g), 껍질X</t>
        </is>
      </c>
      <c r="H399" t="inlineStr"/>
      <c r="I399" t="inlineStr"/>
      <c r="J399" t="inlineStr">
        <is>
          <t>500g단위</t>
        </is>
      </c>
    </row>
    <row r="400">
      <c r="A400" t="inlineStr">
        <is>
          <t>소
라</t>
        </is>
      </c>
      <c r="B400" t="n">
        <v>621</v>
      </c>
      <c r="C400" t="inlineStr">
        <is>
          <t>참소라</t>
        </is>
      </c>
      <c r="D400" t="inlineStr">
        <is>
          <t>국내산</t>
        </is>
      </c>
      <c r="E400" t="inlineStr">
        <is>
          <t>kg</t>
        </is>
      </c>
      <c r="F400" t="n">
        <v>36000</v>
      </c>
      <c r="G400" t="inlineStr">
        <is>
          <t>생물, 껍질O, 4~6미, 당일작업, 시세변동심함, (봄,가을 제철작업)</t>
        </is>
      </c>
      <c r="H400" t="inlineStr"/>
      <c r="I400" t="inlineStr"/>
      <c r="J400" t="inlineStr"/>
    </row>
    <row r="401">
      <c r="A401" t="inlineStr"/>
      <c r="B401" t="n">
        <v>622</v>
      </c>
      <c r="C401" t="inlineStr">
        <is>
          <t>참소라살</t>
        </is>
      </c>
      <c r="D401" t="inlineStr">
        <is>
          <t>국내산</t>
        </is>
      </c>
      <c r="E401" t="inlineStr">
        <is>
          <t>kg</t>
        </is>
      </c>
      <c r="F401" t="n">
        <v>165000</v>
      </c>
      <c r="G401" t="inlineStr">
        <is>
          <t>생물 참소라 껍질탈각. 딱지 제거X. 꼬리내장 끝만 살짝제거</t>
        </is>
      </c>
      <c r="H401" t="inlineStr"/>
      <c r="I401" t="inlineStr"/>
      <c r="J401" t="inlineStr"/>
    </row>
    <row r="402">
      <c r="A402" t="inlineStr"/>
      <c r="B402" t="n">
        <v>204</v>
      </c>
      <c r="C402" t="inlineStr">
        <is>
          <t>참소라살(수입냉동)</t>
        </is>
      </c>
      <c r="D402" t="inlineStr">
        <is>
          <t>수입(불가리아)</t>
        </is>
      </c>
      <c r="E402" t="inlineStr">
        <is>
          <t>kg</t>
        </is>
      </c>
      <c r="F402" t="n">
        <v>45000</v>
      </c>
      <c r="G402" t="inlineStr">
        <is>
          <t>살짝 데친 후 탈각, 개별동결IQF</t>
        </is>
      </c>
      <c r="H402" t="inlineStr">
        <is>
          <t>소량입고 
발주전 재고꼭 확인</t>
        </is>
      </c>
      <c r="I402" t="inlineStr"/>
      <c r="J402" t="inlineStr"/>
    </row>
    <row r="403">
      <c r="A403" t="inlineStr"/>
      <c r="B403" t="n">
        <v>623</v>
      </c>
      <c r="C403" t="inlineStr">
        <is>
          <t>참소라살슬라이스</t>
        </is>
      </c>
      <c r="D403" t="inlineStr">
        <is>
          <t>수입(세네갈)</t>
        </is>
      </c>
      <c r="E403" t="inlineStr">
        <is>
          <t>봉</t>
        </is>
      </c>
      <c r="F403" t="inlineStr">
        <is>
          <t>일시품절</t>
        </is>
      </c>
      <c r="G403" t="inlineStr">
        <is>
          <t>1봉 200g씩 진공포장</t>
        </is>
      </c>
      <c r="H403" t="inlineStr"/>
      <c r="I403" t="inlineStr"/>
      <c r="J403" t="inlineStr"/>
    </row>
    <row r="404">
      <c r="A404" t="inlineStr"/>
      <c r="B404" t="n">
        <v>610</v>
      </c>
      <c r="C404" t="inlineStr">
        <is>
          <t>위소라살(수입냉동)</t>
        </is>
      </c>
      <c r="D404" t="inlineStr">
        <is>
          <t>수입(세네갈)</t>
        </is>
      </c>
      <c r="E404" t="inlineStr">
        <is>
          <t>kg</t>
        </is>
      </c>
      <c r="F404" t="inlineStr">
        <is>
          <t>일시품절</t>
        </is>
      </c>
      <c r="G404" t="inlineStr">
        <is>
          <t>껍질X, 자숙 위소라 살</t>
        </is>
      </c>
      <c r="H404" t="inlineStr"/>
      <c r="I404" t="inlineStr"/>
      <c r="J404" t="inlineStr"/>
    </row>
    <row r="405">
      <c r="A405" t="inlineStr"/>
      <c r="B405" t="n">
        <v>611</v>
      </c>
      <c r="C405" t="inlineStr">
        <is>
          <t>위소라살슬라이스</t>
        </is>
      </c>
      <c r="D405" t="inlineStr">
        <is>
          <t>수입(세네갈)</t>
        </is>
      </c>
      <c r="E405" t="inlineStr">
        <is>
          <t>250g/봉</t>
        </is>
      </c>
      <c r="F405" t="inlineStr">
        <is>
          <t>일시품절</t>
        </is>
      </c>
      <c r="G405" t="inlineStr">
        <is>
          <t>1봉:250g씩 진공포장</t>
        </is>
      </c>
      <c r="H405" t="inlineStr"/>
      <c r="I405" t="inlineStr"/>
      <c r="J405" t="inlineStr"/>
    </row>
    <row r="406">
      <c r="A406" t="inlineStr">
        <is>
          <t>고
동</t>
        </is>
      </c>
      <c r="B406" t="n">
        <v>568</v>
      </c>
      <c r="C406" t="inlineStr">
        <is>
          <t>논고동살(냉장)</t>
        </is>
      </c>
      <c r="D406" t="inlineStr">
        <is>
          <t>국내산(북면)</t>
        </is>
      </c>
      <c r="E406" t="inlineStr">
        <is>
          <t>kg</t>
        </is>
      </c>
      <c r="F406" t="n">
        <v>36000</v>
      </c>
      <c r="G406" t="inlineStr">
        <is>
          <t>우렁살, 살짝 데친 후 탈각, 자숙, 냉동해동품</t>
        </is>
      </c>
      <c r="H406" t="inlineStr"/>
      <c r="I406" t="inlineStr"/>
      <c r="J406" t="inlineStr"/>
    </row>
    <row r="407">
      <c r="A407" t="inlineStr"/>
      <c r="B407" t="n">
        <v>803</v>
      </c>
      <c r="C407" t="inlineStr">
        <is>
          <t>논고동살(냉동)</t>
        </is>
      </c>
      <c r="D407" t="inlineStr">
        <is>
          <t>국내산(북면)</t>
        </is>
      </c>
      <c r="E407" t="inlineStr">
        <is>
          <t>kg</t>
        </is>
      </c>
      <c r="F407" t="n">
        <v>15800</v>
      </c>
      <c r="G407" t="inlineStr">
        <is>
          <t>우렁살, 살짝 데친 후 탈각, 자숙(냉동실중량 700g)</t>
        </is>
      </c>
      <c r="H407" t="inlineStr"/>
      <c r="I407" t="inlineStr"/>
      <c r="J407" t="inlineStr"/>
    </row>
    <row r="408">
      <c r="A408" t="inlineStr"/>
      <c r="B408" t="n">
        <v>569</v>
      </c>
      <c r="C408" t="inlineStr">
        <is>
          <t>논고동살(수입냉동)</t>
        </is>
      </c>
      <c r="D408" t="inlineStr">
        <is>
          <t>수입(베트남)</t>
        </is>
      </c>
      <c r="E408" t="inlineStr">
        <is>
          <t>봉</t>
        </is>
      </c>
      <c r="F408" t="inlineStr">
        <is>
          <t>일시품절</t>
        </is>
      </c>
      <c r="G408" t="inlineStr">
        <is>
          <t>우렁살, 살짝 데친 후 탈각, 자숙</t>
        </is>
      </c>
      <c r="H408" t="inlineStr"/>
      <c r="I408" t="inlineStr"/>
      <c r="J408" t="inlineStr">
        <is>
          <t>500g단위</t>
        </is>
      </c>
    </row>
    <row r="409">
      <c r="A409" t="inlineStr">
        <is>
          <t>다슬기</t>
        </is>
      </c>
      <c r="B409" t="n">
        <v>788</v>
      </c>
      <c r="C409" t="inlineStr">
        <is>
          <t>올갱이살(국내산)</t>
        </is>
      </c>
      <c r="D409" t="inlineStr">
        <is>
          <t>국내산</t>
        </is>
      </c>
      <c r="E409" t="inlineStr">
        <is>
          <t>봉</t>
        </is>
      </c>
      <c r="F409" t="n">
        <v>72000</v>
      </c>
      <c r="G409" t="inlineStr">
        <is>
          <t xml:space="preserve">자숙(냉동실중량 500g) </t>
        </is>
      </c>
      <c r="H409" t="inlineStr"/>
      <c r="I409" t="inlineStr"/>
      <c r="J409" t="inlineStr">
        <is>
          <t>kg단위</t>
        </is>
      </c>
    </row>
    <row r="410">
      <c r="A410" t="inlineStr"/>
      <c r="B410" t="n">
        <v>609</v>
      </c>
      <c r="C410" t="inlineStr">
        <is>
          <t>올갱이살-700g(수입냉동)</t>
        </is>
      </c>
      <c r="D410" t="inlineStr">
        <is>
          <t>수입(중국)</t>
        </is>
      </c>
      <c r="E410" t="inlineStr">
        <is>
          <t>팩</t>
        </is>
      </c>
      <c r="F410" t="n">
        <v>23700</v>
      </c>
      <c r="G410" t="inlineStr">
        <is>
          <t>다슬기살, 살짝 데친 후 탈각, 수율70%</t>
        </is>
      </c>
      <c r="H410" t="inlineStr"/>
      <c r="I410" t="inlineStr"/>
      <c r="J410" t="inlineStr">
        <is>
          <t>700g단위</t>
        </is>
      </c>
    </row>
    <row r="411">
      <c r="A411" t="inlineStr">
        <is>
          <t>굴</t>
        </is>
      </c>
      <c r="B411" t="n">
        <v>598</v>
      </c>
      <c r="C411" t="inlineStr">
        <is>
          <t>생굴</t>
        </is>
      </c>
      <c r="D411" t="inlineStr">
        <is>
          <t>국내산(통영)</t>
        </is>
      </c>
      <c r="E411" t="inlineStr">
        <is>
          <t>kg</t>
        </is>
      </c>
      <c r="F411" t="inlineStr">
        <is>
          <t>일시품절</t>
        </is>
      </c>
      <c r="G411" t="inlineStr">
        <is>
          <t>10월~2월 생물 /시세급변</t>
        </is>
      </c>
      <c r="H411" t="inlineStr">
        <is>
          <t>발주전 꼭 확인</t>
        </is>
      </c>
      <c r="I411" t="inlineStr"/>
      <c r="J411" t="inlineStr">
        <is>
          <t>3월 중순이후 품절
날씨 영향 있음</t>
        </is>
      </c>
    </row>
    <row r="412">
      <c r="A412" t="inlineStr"/>
      <c r="B412" t="inlineStr">
        <is>
          <t>신규</t>
        </is>
      </c>
      <c r="C412" t="inlineStr">
        <is>
          <t>생굴(생물)600g이상(600g~900g)</t>
        </is>
      </c>
      <c r="D412" t="inlineStr">
        <is>
          <t>국내산(연근해)</t>
        </is>
      </c>
      <c r="E412" t="inlineStr">
        <is>
          <t xml:space="preserve">600g 이상
 소수점발주 </t>
        </is>
      </c>
      <c r="F412" t="inlineStr">
        <is>
          <t>일시품절</t>
        </is>
      </c>
      <c r="G412" t="inlineStr">
        <is>
          <t>10월~2월 생물 /시세급변</t>
        </is>
      </c>
      <c r="H412" t="inlineStr">
        <is>
          <t>발주전 꼭 확인</t>
        </is>
      </c>
      <c r="I412" t="inlineStr"/>
      <c r="J412" t="inlineStr">
        <is>
          <t>3월 중순이후 품절
날씨 영향 있음</t>
        </is>
      </c>
    </row>
    <row r="413">
      <c r="A413" t="inlineStr"/>
      <c r="B413" t="inlineStr">
        <is>
          <t>신규</t>
        </is>
      </c>
      <c r="C413" t="inlineStr">
        <is>
          <t>생굴(생물)500g이하(100g~500g)</t>
        </is>
      </c>
      <c r="D413" t="inlineStr">
        <is>
          <t>국내산(연근해)</t>
        </is>
      </c>
      <c r="E413" t="inlineStr">
        <is>
          <t xml:space="preserve">500g 이하
 소수점발주 </t>
        </is>
      </c>
      <c r="F413" t="inlineStr">
        <is>
          <t>일시품절</t>
        </is>
      </c>
      <c r="G413" t="inlineStr">
        <is>
          <t>10월~2월 생물 /시세급변</t>
        </is>
      </c>
      <c r="H413" t="inlineStr">
        <is>
          <t>발주전 꼭 확인</t>
        </is>
      </c>
      <c r="I413" t="inlineStr"/>
      <c r="J413" t="inlineStr">
        <is>
          <t>3월 중순이후 품절
날씨 영향 있음</t>
        </is>
      </c>
    </row>
    <row r="414">
      <c r="A414" t="inlineStr"/>
      <c r="B414" t="n">
        <v>599</v>
      </c>
      <c r="C414" t="inlineStr">
        <is>
          <t>생굴(냉동)</t>
        </is>
      </c>
      <c r="D414" t="inlineStr">
        <is>
          <t>국내산(통영)</t>
        </is>
      </c>
      <c r="E414" t="inlineStr">
        <is>
          <t>kg</t>
        </is>
      </c>
      <c r="F414" t="n">
        <v>20300</v>
      </c>
      <c r="G414" t="inlineStr">
        <is>
          <t>탈각후 개별동결 IQF</t>
        </is>
      </c>
      <c r="H414" t="inlineStr">
        <is>
          <t>○</t>
        </is>
      </c>
      <c r="I414" t="inlineStr"/>
      <c r="J414" t="inlineStr">
        <is>
          <t>주의하여 해동</t>
        </is>
      </c>
    </row>
    <row r="415">
      <c r="A415" t="inlineStr"/>
      <c r="B415" t="n">
        <v>601</v>
      </c>
      <c r="C415" t="inlineStr">
        <is>
          <t>석화</t>
        </is>
      </c>
      <c r="D415" t="inlineStr">
        <is>
          <t>국내산(통영)</t>
        </is>
      </c>
      <c r="E415" t="inlineStr">
        <is>
          <t>kg</t>
        </is>
      </c>
      <c r="F415" t="inlineStr">
        <is>
          <t>계절상품</t>
        </is>
      </c>
      <c r="G415" t="inlineStr">
        <is>
          <t>계절상품, 10월~2월생물</t>
        </is>
      </c>
      <c r="H415" t="inlineStr"/>
      <c r="I415" t="inlineStr"/>
      <c r="J415" t="inlineStr"/>
    </row>
    <row r="416">
      <c r="A416" t="inlineStr">
        <is>
          <t>날치알</t>
        </is>
      </c>
      <c r="B416" t="n">
        <v>119</v>
      </c>
      <c r="C416" t="inlineStr">
        <is>
          <t>날치알 골드 500G</t>
        </is>
      </c>
      <c r="D416" t="inlineStr">
        <is>
          <t>수입(페루,인도네시아)</t>
        </is>
      </c>
      <c r="E416" t="inlineStr">
        <is>
          <t>팩</t>
        </is>
      </c>
      <c r="F416" t="n">
        <v>15500</v>
      </c>
      <c r="G416" t="inlineStr">
        <is>
          <t>날치알36%,열빙어알,청어알,설탕,정제소금,미림,구연산,L-글루탐산나트륨</t>
        </is>
      </c>
      <c r="H416" t="inlineStr"/>
      <c r="I416" t="inlineStr"/>
      <c r="J416" t="inlineStr">
        <is>
          <t>부가세포함</t>
        </is>
      </c>
    </row>
    <row r="417">
      <c r="A417" t="inlineStr"/>
      <c r="B417" t="n">
        <v>120</v>
      </c>
      <c r="C417" t="inlineStr">
        <is>
          <t>날치알 레드 500G</t>
        </is>
      </c>
      <c r="D417" t="inlineStr">
        <is>
          <t>수입(페루,인도네시아)</t>
        </is>
      </c>
      <c r="E417" t="inlineStr">
        <is>
          <t>팩</t>
        </is>
      </c>
      <c r="F417" t="n">
        <v>15500</v>
      </c>
      <c r="G417" t="inlineStr">
        <is>
          <t>날치알36%,열빙어알,청어알,설탕,정제소금,미림,구연산,L-글루탐산나트륨</t>
        </is>
      </c>
      <c r="H417" t="inlineStr"/>
      <c r="I417" t="inlineStr"/>
      <c r="J417" t="inlineStr">
        <is>
          <t>부가세포함</t>
        </is>
      </c>
    </row>
    <row r="418">
      <c r="A418" t="inlineStr">
        <is>
          <t>해물모듬</t>
        </is>
      </c>
      <c r="B418" t="n">
        <v>251</v>
      </c>
      <c r="C418" t="inlineStr">
        <is>
          <t>국산해물모듬</t>
        </is>
      </c>
      <c r="D418" t="inlineStr">
        <is>
          <t>국내산</t>
        </is>
      </c>
      <c r="E418" t="inlineStr">
        <is>
          <t>kg</t>
        </is>
      </c>
      <c r="F418" t="n">
        <v>33300</v>
      </c>
      <c r="G418" t="inlineStr">
        <is>
          <t>오징어(50%),홍합살(33%),바지락살(7%),새우살(10%)</t>
        </is>
      </c>
      <c r="H418" t="inlineStr"/>
      <c r="I418" t="inlineStr"/>
      <c r="J418" t="inlineStr">
        <is>
          <t>비율 변경 안됨</t>
        </is>
      </c>
    </row>
    <row r="419">
      <c r="A419" t="inlineStr"/>
      <c r="B419" t="n">
        <v>804</v>
      </c>
      <c r="C419" t="inlineStr">
        <is>
          <t>국산해물모듬(2kg)</t>
        </is>
      </c>
      <c r="D419" t="inlineStr">
        <is>
          <t>국내산</t>
        </is>
      </c>
      <c r="E419" t="inlineStr">
        <is>
          <t>kg</t>
        </is>
      </c>
      <c r="F419" t="n">
        <v>60800</v>
      </c>
      <c r="G419" t="inlineStr">
        <is>
          <t>오징어(50%),홍합살(33%),바지락살(7%),새우살(10%)</t>
        </is>
      </c>
      <c r="H419" t="inlineStr"/>
      <c r="I419" t="inlineStr"/>
      <c r="J419" t="inlineStr">
        <is>
          <t>비율 변경 안됨</t>
        </is>
      </c>
    </row>
    <row r="420">
      <c r="A420" t="inlineStr"/>
      <c r="B420" t="n">
        <v>216</v>
      </c>
      <c r="C420" t="inlineStr">
        <is>
          <t>해물모듬(4종)</t>
        </is>
      </c>
      <c r="D420" t="inlineStr">
        <is>
          <t>혼합제품</t>
        </is>
      </c>
      <c r="E420" t="inlineStr">
        <is>
          <t>kg</t>
        </is>
      </c>
      <c r="F420" t="n">
        <v>22800</v>
      </c>
      <c r="G420" t="inlineStr">
        <is>
          <t>오징어(국산30%),홍합살(중국30%)바지락살중국(25%)새우살(중국15%)</t>
        </is>
      </c>
      <c r="H420" t="inlineStr"/>
      <c r="I420" t="inlineStr"/>
      <c r="J420" t="inlineStr">
        <is>
          <t>비율 변경 안됨</t>
        </is>
      </c>
    </row>
    <row r="421">
      <c r="A421" t="inlineStr"/>
      <c r="B421" t="n">
        <v>805</v>
      </c>
      <c r="C421" t="inlineStr">
        <is>
          <t>해물모듬(4종)(2kg)</t>
        </is>
      </c>
      <c r="D421" t="inlineStr">
        <is>
          <t>혼합제품</t>
        </is>
      </c>
      <c r="E421" t="inlineStr">
        <is>
          <t>kg</t>
        </is>
      </c>
      <c r="F421" t="n">
        <v>42300</v>
      </c>
      <c r="G421" t="inlineStr">
        <is>
          <t>오징어(국산30%),홍합살(중국30%)바지락살중국(25%)새우살(중국15%)</t>
        </is>
      </c>
      <c r="H421" t="inlineStr"/>
      <c r="I421" t="inlineStr"/>
      <c r="J421" t="inlineStr">
        <is>
          <t>비율 변경 안됨</t>
        </is>
      </c>
    </row>
    <row r="422">
      <c r="A422" t="inlineStr">
        <is>
          <t>★  해          초          류  ★</t>
        </is>
      </c>
      <c r="B422" t="inlineStr"/>
      <c r="C422" t="inlineStr"/>
      <c r="D422" t="inlineStr"/>
      <c r="E422" t="inlineStr"/>
      <c r="F422" t="inlineStr"/>
      <c r="G422" t="inlineStr"/>
      <c r="H422" t="inlineStr"/>
      <c r="I422" t="inlineStr"/>
      <c r="J422" t="inlineStr"/>
    </row>
    <row r="423">
      <c r="A423" t="inlineStr">
        <is>
          <t>구  분</t>
        </is>
      </c>
      <c r="B423" t="inlineStr">
        <is>
          <t>제품코드</t>
        </is>
      </c>
      <c r="C423" t="inlineStr">
        <is>
          <t>제   품   명</t>
        </is>
      </c>
      <c r="D423" t="inlineStr">
        <is>
          <t>원산지</t>
        </is>
      </c>
      <c r="E423" t="inlineStr">
        <is>
          <t>단위</t>
        </is>
      </c>
      <c r="F423" t="inlineStr">
        <is>
          <t>학교가</t>
        </is>
      </c>
      <c r="G423" t="inlineStr">
        <is>
          <t>특             징</t>
        </is>
      </c>
      <c r="H423" t="inlineStr">
        <is>
          <t>HACCP
적용</t>
        </is>
      </c>
      <c r="I423" t="inlineStr">
        <is>
          <t>품질
인증</t>
        </is>
      </c>
      <c r="J423" t="inlineStr">
        <is>
          <t>비  고</t>
        </is>
      </c>
    </row>
    <row r="424">
      <c r="A424" t="inlineStr">
        <is>
          <t>해
조
류</t>
        </is>
      </c>
      <c r="B424" t="n">
        <v>605</v>
      </c>
      <c r="C424" t="inlineStr">
        <is>
          <t>염미역줄기</t>
        </is>
      </c>
      <c r="D424" t="inlineStr">
        <is>
          <t>국내산(완도)</t>
        </is>
      </c>
      <c r="E424" t="inlineStr">
        <is>
          <t>kg</t>
        </is>
      </c>
      <c r="F424" t="n">
        <v>5400</v>
      </c>
      <c r="G424" t="inlineStr">
        <is>
          <t>소금가루 있음, 미역줄기를 길게 채 썬 것
미역줄기 80 : 소금 20</t>
        </is>
      </c>
      <c r="H424" t="inlineStr"/>
      <c r="I424" t="inlineStr"/>
      <c r="J424" t="inlineStr"/>
    </row>
    <row r="425">
      <c r="A425" t="inlineStr"/>
      <c r="B425" t="n">
        <v>585</v>
      </c>
      <c r="C425" t="inlineStr">
        <is>
          <t>무염미역줄기</t>
        </is>
      </c>
      <c r="D425" t="inlineStr">
        <is>
          <t>국내산(완도)</t>
        </is>
      </c>
      <c r="E425" t="inlineStr">
        <is>
          <t>kg</t>
        </is>
      </c>
      <c r="F425" t="n">
        <v>6900</v>
      </c>
      <c r="G425" t="inlineStr">
        <is>
          <t>미역줄기를 길게 채 썬 것
수율100%</t>
        </is>
      </c>
      <c r="H425" t="inlineStr"/>
      <c r="I425" t="inlineStr"/>
      <c r="J425" t="inlineStr"/>
    </row>
    <row r="426">
      <c r="A426" t="inlineStr"/>
      <c r="B426" t="n">
        <v>603</v>
      </c>
      <c r="C426" t="inlineStr">
        <is>
          <t>염다시마</t>
        </is>
      </c>
      <c r="D426" t="inlineStr">
        <is>
          <t>국내산(완도)</t>
        </is>
      </c>
      <c r="E426" t="inlineStr">
        <is>
          <t>kg</t>
        </is>
      </c>
      <c r="F426" t="n">
        <v>4100</v>
      </c>
      <c r="G426" t="inlineStr">
        <is>
          <t>쌈용
다시마 80 : 소금 20</t>
        </is>
      </c>
      <c r="H426" t="inlineStr"/>
      <c r="I426" t="inlineStr"/>
      <c r="J426" t="inlineStr"/>
    </row>
    <row r="427">
      <c r="A427" t="inlineStr"/>
      <c r="B427" t="n">
        <v>583</v>
      </c>
      <c r="C427" t="inlineStr">
        <is>
          <t>무염다시마</t>
        </is>
      </c>
      <c r="D427" t="inlineStr">
        <is>
          <t>국내산(완도)</t>
        </is>
      </c>
      <c r="E427" t="inlineStr">
        <is>
          <t>kg</t>
        </is>
      </c>
      <c r="F427" t="n">
        <v>5700</v>
      </c>
      <c r="G427" t="inlineStr">
        <is>
          <t>쌈용
수율100%</t>
        </is>
      </c>
      <c r="H427" t="inlineStr"/>
      <c r="I427" t="inlineStr"/>
      <c r="J427" t="inlineStr"/>
    </row>
    <row r="428">
      <c r="A428" t="inlineStr"/>
      <c r="B428" t="n">
        <v>604</v>
      </c>
      <c r="C428" t="inlineStr">
        <is>
          <t>염다시마채</t>
        </is>
      </c>
      <c r="D428" t="inlineStr">
        <is>
          <t>국내산(완도)</t>
        </is>
      </c>
      <c r="E428" t="inlineStr">
        <is>
          <t>kg</t>
        </is>
      </c>
      <c r="F428" t="n">
        <v>4500</v>
      </c>
      <c r="G428" t="inlineStr">
        <is>
          <t>소금가루 있음, 소금 친 다시마를 채 썬 것
다시마채 80 : 소금 20</t>
        </is>
      </c>
      <c r="H428" t="inlineStr"/>
      <c r="I428" t="inlineStr"/>
      <c r="J428" t="inlineStr"/>
    </row>
    <row r="429">
      <c r="A429" t="inlineStr"/>
      <c r="B429" t="n">
        <v>584</v>
      </c>
      <c r="C429" t="inlineStr">
        <is>
          <t>무염다시마채</t>
        </is>
      </c>
      <c r="D429" t="inlineStr">
        <is>
          <t>국내산(완도)</t>
        </is>
      </c>
      <c r="E429" t="inlineStr">
        <is>
          <t>kg</t>
        </is>
      </c>
      <c r="F429" t="n">
        <v>6000</v>
      </c>
      <c r="G429" t="inlineStr">
        <is>
          <t>다시마를 채 썬 것
수율100%</t>
        </is>
      </c>
      <c r="H429" t="inlineStr"/>
      <c r="I429" t="inlineStr"/>
      <c r="J429" t="inlineStr"/>
    </row>
    <row r="430">
      <c r="A430" t="inlineStr"/>
      <c r="B430" t="n">
        <v>555</v>
      </c>
      <c r="C430" t="inlineStr">
        <is>
          <t>꼬시래기</t>
        </is>
      </c>
      <c r="D430" t="inlineStr">
        <is>
          <t>국내산(완도)</t>
        </is>
      </c>
      <c r="E430" t="inlineStr">
        <is>
          <t>kg</t>
        </is>
      </c>
      <c r="F430" t="n">
        <v>5300</v>
      </c>
      <c r="G430" t="inlineStr">
        <is>
          <t>염장품, 무침볶음용 꼬시래기
꼬시래기 80: 소금 20</t>
        </is>
      </c>
      <c r="H430" t="inlineStr"/>
      <c r="I430" t="inlineStr"/>
      <c r="J430" t="inlineStr"/>
    </row>
    <row r="431">
      <c r="A431" t="inlineStr"/>
      <c r="B431" t="n">
        <v>806</v>
      </c>
      <c r="C431" t="inlineStr">
        <is>
          <t>무염꼬시래기</t>
        </is>
      </c>
      <c r="D431" t="inlineStr">
        <is>
          <t>국내산(완도)</t>
        </is>
      </c>
      <c r="E431" t="inlineStr">
        <is>
          <t>kg</t>
        </is>
      </c>
      <c r="F431" t="n">
        <v>6800</v>
      </c>
      <c r="G431" t="inlineStr">
        <is>
          <t>무침볶음용 꼬시래기
수율 100%</t>
        </is>
      </c>
      <c r="H431" t="inlineStr"/>
      <c r="I431" t="inlineStr"/>
      <c r="J431" t="inlineStr"/>
    </row>
    <row r="432">
      <c r="A432" t="inlineStr"/>
      <c r="B432" t="n">
        <v>600</v>
      </c>
      <c r="C432" t="inlineStr">
        <is>
          <t>생미역</t>
        </is>
      </c>
      <c r="D432" t="inlineStr">
        <is>
          <t>국내산</t>
        </is>
      </c>
      <c r="E432" t="inlineStr">
        <is>
          <t>kg</t>
        </is>
      </c>
      <c r="F432" t="inlineStr">
        <is>
          <t>일시품절</t>
        </is>
      </c>
      <c r="G432" t="inlineStr">
        <is>
          <t>동절기 상품, 10월중순~2월 생물</t>
        </is>
      </c>
      <c r="H432" t="inlineStr"/>
      <c r="I432" t="inlineStr"/>
      <c r="J432" t="inlineStr">
        <is>
          <t>발주전 확인</t>
        </is>
      </c>
    </row>
    <row r="433">
      <c r="A433" t="inlineStr"/>
      <c r="B433" t="n">
        <v>550</v>
      </c>
      <c r="C433" t="inlineStr">
        <is>
          <t>곰보미역</t>
        </is>
      </c>
      <c r="D433" t="inlineStr">
        <is>
          <t>국내산</t>
        </is>
      </c>
      <c r="E433" t="inlineStr">
        <is>
          <t>kg</t>
        </is>
      </c>
      <c r="F433" t="inlineStr">
        <is>
          <t>일시품절</t>
        </is>
      </c>
      <c r="G433" t="inlineStr">
        <is>
          <t>동절기 상품, 1월~2월 출하</t>
        </is>
      </c>
      <c r="H433" t="inlineStr"/>
      <c r="I433" t="inlineStr"/>
      <c r="J433" t="inlineStr">
        <is>
          <t>발주전 확인</t>
        </is>
      </c>
    </row>
    <row r="434">
      <c r="A434" t="inlineStr"/>
      <c r="B434" t="n">
        <v>582</v>
      </c>
      <c r="C434" t="inlineStr">
        <is>
          <t>모자반</t>
        </is>
      </c>
      <c r="D434" t="inlineStr">
        <is>
          <t>국내산</t>
        </is>
      </c>
      <c r="E434" t="inlineStr">
        <is>
          <t>kg</t>
        </is>
      </c>
      <c r="F434" t="inlineStr">
        <is>
          <t>일시품절</t>
        </is>
      </c>
      <c r="G434" t="inlineStr">
        <is>
          <t>동절기 상품, 10월중순~2월 생물</t>
        </is>
      </c>
      <c r="H434" t="inlineStr"/>
      <c r="I434" t="inlineStr"/>
      <c r="J434" t="inlineStr">
        <is>
          <t>발주전 확인</t>
        </is>
      </c>
    </row>
    <row r="435">
      <c r="A435" t="inlineStr"/>
      <c r="B435" t="n">
        <v>577</v>
      </c>
      <c r="C435" t="inlineStr">
        <is>
          <t>면파래(파래100%)</t>
        </is>
      </c>
      <c r="D435" t="inlineStr">
        <is>
          <t>국내산</t>
        </is>
      </c>
      <c r="E435" t="inlineStr">
        <is>
          <t>kg</t>
        </is>
      </c>
      <c r="F435" t="inlineStr">
        <is>
          <t>일시품절</t>
        </is>
      </c>
      <c r="G435" t="inlineStr">
        <is>
          <t>동절기 상품, 10월중순~2월 생물</t>
        </is>
      </c>
      <c r="H435" t="inlineStr"/>
      <c r="I435" t="inlineStr"/>
      <c r="J435" t="inlineStr">
        <is>
          <t>발주전 확인</t>
        </is>
      </c>
    </row>
    <row r="436">
      <c r="A436" t="inlineStr"/>
      <c r="B436" t="n">
        <v>552</v>
      </c>
      <c r="C436" t="inlineStr">
        <is>
          <t>김파래(김30%파래70%)</t>
        </is>
      </c>
      <c r="D436" t="inlineStr">
        <is>
          <t>국내산</t>
        </is>
      </c>
      <c r="E436" t="inlineStr">
        <is>
          <t>kg</t>
        </is>
      </c>
      <c r="F436" t="inlineStr">
        <is>
          <t>일시품절</t>
        </is>
      </c>
      <c r="G436" t="inlineStr">
        <is>
          <t>동절기 상품, 10월중순~2월 생물</t>
        </is>
      </c>
      <c r="H436" t="inlineStr"/>
      <c r="I436" t="inlineStr"/>
      <c r="J436" t="inlineStr">
        <is>
          <t>발주전 확인</t>
        </is>
      </c>
    </row>
    <row r="437">
      <c r="A437" t="inlineStr"/>
      <c r="B437" t="n">
        <v>628</v>
      </c>
      <c r="C437" t="inlineStr">
        <is>
          <t>톳</t>
        </is>
      </c>
      <c r="D437" t="inlineStr">
        <is>
          <t>국내산</t>
        </is>
      </c>
      <c r="E437" t="inlineStr">
        <is>
          <t>kg</t>
        </is>
      </c>
      <c r="F437" t="inlineStr">
        <is>
          <t>일시품절</t>
        </is>
      </c>
      <c r="G437" t="inlineStr">
        <is>
          <t>동절기 상품, 10월중순~2월 생물</t>
        </is>
      </c>
      <c r="H437" t="inlineStr">
        <is>
          <t xml:space="preserve">날씨 영향 </t>
        </is>
      </c>
      <c r="I437" t="inlineStr"/>
      <c r="J437" t="inlineStr">
        <is>
          <t>발주전 확인</t>
        </is>
      </c>
    </row>
    <row r="438">
      <c r="A438" t="inlineStr"/>
      <c r="B438" t="n">
        <v>573</v>
      </c>
      <c r="C438" t="inlineStr">
        <is>
          <t>매생이</t>
        </is>
      </c>
      <c r="D438" t="inlineStr">
        <is>
          <t>국내산</t>
        </is>
      </c>
      <c r="E438" t="inlineStr">
        <is>
          <t>kg</t>
        </is>
      </c>
      <c r="F438" t="n">
        <v>16500</v>
      </c>
      <c r="G438" t="inlineStr">
        <is>
          <t>동절기 상품, 1월~2월 생물, 하절기 해동품</t>
        </is>
      </c>
      <c r="H438" t="inlineStr"/>
      <c r="I438" t="inlineStr"/>
      <c r="J438" t="inlineStr"/>
    </row>
    <row r="439">
      <c r="A439" t="inlineStr"/>
      <c r="B439" t="n">
        <v>574</v>
      </c>
      <c r="C439" t="inlineStr">
        <is>
          <t>매생이(냉동)</t>
        </is>
      </c>
      <c r="D439" t="inlineStr">
        <is>
          <t>국내산</t>
        </is>
      </c>
      <c r="E439" t="inlineStr">
        <is>
          <t>봉</t>
        </is>
      </c>
      <c r="F439" t="n">
        <v>5500</v>
      </c>
      <c r="G439" t="inlineStr">
        <is>
          <t>동절기 상품, 350g 동결</t>
        </is>
      </c>
      <c r="H439" t="inlineStr"/>
      <c r="I439" t="inlineStr"/>
      <c r="J439" t="inlineStr">
        <is>
          <t>350g단위</t>
        </is>
      </c>
    </row>
    <row r="440">
      <c r="A440" t="inlineStr">
        <is>
          <t>해파리</t>
        </is>
      </c>
      <c r="B440" t="n">
        <v>606</v>
      </c>
      <c r="C440" t="inlineStr">
        <is>
          <t>염해파리</t>
        </is>
      </c>
      <c r="D440" t="inlineStr">
        <is>
          <t>수입(태국)</t>
        </is>
      </c>
      <c r="E440" t="inlineStr">
        <is>
          <t>kg</t>
        </is>
      </c>
      <c r="F440" t="n">
        <v>15000</v>
      </c>
      <c r="G440" t="inlineStr">
        <is>
          <t>수율100% (해파리100%, 염20%)</t>
        </is>
      </c>
      <c r="H440" t="inlineStr"/>
      <c r="I440" t="inlineStr"/>
      <c r="J440" t="inlineStr"/>
    </row>
    <row r="441">
      <c r="A441" t="inlineStr"/>
      <c r="B441" t="n">
        <v>586</v>
      </c>
      <c r="C441" t="inlineStr">
        <is>
          <t>무염해파리</t>
        </is>
      </c>
      <c r="D441" t="inlineStr">
        <is>
          <t>수입(태국)</t>
        </is>
      </c>
      <c r="E441" t="inlineStr">
        <is>
          <t>kg</t>
        </is>
      </c>
      <c r="F441" t="n">
        <v>15000</v>
      </c>
      <c r="G441" t="inlineStr">
        <is>
          <t>수율100% (해파리100%)</t>
        </is>
      </c>
      <c r="H441" t="inlineStr"/>
      <c r="I441" t="inlineStr"/>
      <c r="J441" t="inlineStr"/>
    </row>
    <row r="442">
      <c r="A442" t="inlineStr">
        <is>
          <t>★  젓          갈          류  ★</t>
        </is>
      </c>
      <c r="B442" t="inlineStr"/>
      <c r="C442" t="inlineStr"/>
      <c r="D442" t="inlineStr"/>
      <c r="E442" t="inlineStr"/>
      <c r="F442" t="inlineStr"/>
      <c r="G442" t="inlineStr"/>
      <c r="H442" t="inlineStr"/>
      <c r="I442" t="inlineStr"/>
      <c r="J442" t="inlineStr"/>
    </row>
    <row r="443">
      <c r="A443" t="inlineStr">
        <is>
          <t>구  분</t>
        </is>
      </c>
      <c r="B443" t="inlineStr">
        <is>
          <t>제품코드</t>
        </is>
      </c>
      <c r="C443" t="inlineStr">
        <is>
          <t>제   품   명</t>
        </is>
      </c>
      <c r="D443" t="inlineStr">
        <is>
          <t>원산지</t>
        </is>
      </c>
      <c r="E443" t="inlineStr">
        <is>
          <t>단위</t>
        </is>
      </c>
      <c r="F443" t="inlineStr">
        <is>
          <t>학교가</t>
        </is>
      </c>
      <c r="G443" t="inlineStr">
        <is>
          <t>특             징</t>
        </is>
      </c>
      <c r="H443" t="inlineStr">
        <is>
          <t>HACCP
적용</t>
        </is>
      </c>
      <c r="I443" t="inlineStr"/>
      <c r="J443" t="inlineStr">
        <is>
          <t>비  고</t>
        </is>
      </c>
    </row>
    <row r="444">
      <c r="A444" t="inlineStr">
        <is>
          <t>젓갈류</t>
        </is>
      </c>
      <c r="B444" t="n">
        <v>549</v>
      </c>
      <c r="C444" t="inlineStr">
        <is>
          <t>강경오징어젓</t>
        </is>
      </c>
      <c r="D444" t="inlineStr">
        <is>
          <t>국산</t>
        </is>
      </c>
      <c r="E444" t="inlineStr">
        <is>
          <t>kg</t>
        </is>
      </c>
      <c r="F444" t="n">
        <v>39800</v>
      </c>
      <c r="G444" t="inlineStr">
        <is>
          <t>오징어(국산)73%,천일염,물엿,조미고추분말 등</t>
        </is>
      </c>
      <c r="H444" t="inlineStr"/>
      <c r="I444" t="inlineStr"/>
      <c r="J444" t="inlineStr"/>
    </row>
    <row r="445">
      <c r="A445" t="inlineStr"/>
      <c r="B445" t="n">
        <v>548</v>
      </c>
      <c r="C445" t="inlineStr">
        <is>
          <t>새우젓</t>
        </is>
      </c>
      <c r="D445" t="inlineStr">
        <is>
          <t>국산</t>
        </is>
      </c>
      <c r="E445" t="inlineStr">
        <is>
          <t>kg</t>
        </is>
      </c>
      <c r="F445" t="n">
        <v>19800</v>
      </c>
      <c r="G445" t="inlineStr">
        <is>
          <t>새우(국산)75%, 정제염25%</t>
        </is>
      </c>
      <c r="H445" t="inlineStr"/>
      <c r="I445" t="inlineStr"/>
      <c r="J445" t="inlineStr"/>
    </row>
    <row r="446">
      <c r="A446" t="inlineStr"/>
      <c r="B446" t="n">
        <v>578</v>
      </c>
      <c r="C446" t="inlineStr">
        <is>
          <t>멸치액젓(2kg)</t>
        </is>
      </c>
      <c r="D446" t="inlineStr">
        <is>
          <t>국산</t>
        </is>
      </c>
      <c r="E446" t="inlineStr">
        <is>
          <t>2kg</t>
        </is>
      </c>
      <c r="F446" t="n">
        <v>19800</v>
      </c>
      <c r="G446" t="inlineStr">
        <is>
          <t>멸치살만 곱게 갈아서 만든 액젓</t>
        </is>
      </c>
      <c r="H446" t="inlineStr"/>
      <c r="I446" t="inlineStr"/>
      <c r="J446" t="inlineStr"/>
    </row>
    <row r="447">
      <c r="A447" t="inlineStr"/>
      <c r="B447" t="n">
        <v>579</v>
      </c>
      <c r="C447" t="inlineStr">
        <is>
          <t>멸치육젓(2kg)</t>
        </is>
      </c>
      <c r="D447" t="inlineStr">
        <is>
          <t>국산</t>
        </is>
      </c>
      <c r="E447" t="inlineStr">
        <is>
          <t>2kg</t>
        </is>
      </c>
      <c r="F447" t="n">
        <v>19800</v>
      </c>
      <c r="G447" t="inlineStr">
        <is>
          <t>멸치살만 갈아서 만든 육질이 있는 육젓</t>
        </is>
      </c>
      <c r="H447" t="inlineStr"/>
      <c r="I447" t="inlineStr"/>
      <c r="J447" t="inlineStr"/>
    </row>
    <row r="448">
      <c r="A448" t="inlineStr"/>
      <c r="B448" t="n">
        <v>580</v>
      </c>
      <c r="C448" t="inlineStr">
        <is>
          <t>멸치육젓/마리젓(2kg)</t>
        </is>
      </c>
      <c r="D448" t="inlineStr">
        <is>
          <t>국산</t>
        </is>
      </c>
      <c r="E448" t="inlineStr">
        <is>
          <t>2kg</t>
        </is>
      </c>
      <c r="F448" t="n">
        <v>19800</v>
      </c>
      <c r="G448" t="inlineStr">
        <is>
          <t>멸치 마리가 보이는 마리젓</t>
        </is>
      </c>
      <c r="H448" t="inlineStr"/>
      <c r="I448" t="inlineStr"/>
      <c r="J448" t="inlineStr"/>
    </row>
    <row r="449">
      <c r="A449" t="inlineStr"/>
      <c r="B449" t="n">
        <v>581</v>
      </c>
      <c r="C449" t="inlineStr">
        <is>
          <t>명란젓(수입)최상품</t>
        </is>
      </c>
      <c r="D449" t="inlineStr">
        <is>
          <t>수입(러시아)</t>
        </is>
      </c>
      <c r="E449" t="inlineStr">
        <is>
          <t>400g/팩</t>
        </is>
      </c>
      <c r="F449" t="n">
        <v>27000</v>
      </c>
      <c r="G449" t="inlineStr">
        <is>
          <t>명란82.9%,정제염8%등, 붉은색젓갈최상품</t>
        </is>
      </c>
      <c r="H449" t="inlineStr"/>
      <c r="I449" t="inlineStr"/>
      <c r="J449" t="inlineStr"/>
    </row>
    <row r="450">
      <c r="A450" t="inlineStr">
        <is>
          <t>★  건          어          물  ★</t>
        </is>
      </c>
      <c r="B450" t="inlineStr"/>
      <c r="C450" t="inlineStr"/>
      <c r="D450" t="inlineStr"/>
      <c r="E450" t="inlineStr"/>
      <c r="F450" t="inlineStr"/>
      <c r="G450" t="inlineStr"/>
      <c r="H450" t="inlineStr"/>
      <c r="I450" t="inlineStr"/>
      <c r="J450" t="inlineStr"/>
    </row>
    <row r="451">
      <c r="A451" t="inlineStr">
        <is>
          <t>구  분</t>
        </is>
      </c>
      <c r="B451" t="inlineStr">
        <is>
          <t>제품코드</t>
        </is>
      </c>
      <c r="C451" t="inlineStr">
        <is>
          <t>제   품   명</t>
        </is>
      </c>
      <c r="D451" t="inlineStr">
        <is>
          <t>원산지</t>
        </is>
      </c>
      <c r="E451" t="inlineStr">
        <is>
          <t>단위</t>
        </is>
      </c>
      <c r="F451" t="inlineStr">
        <is>
          <t>학교가</t>
        </is>
      </c>
      <c r="G451" t="inlineStr">
        <is>
          <t>특             징</t>
        </is>
      </c>
      <c r="H451" t="inlineStr">
        <is>
          <t>HACCP
적용</t>
        </is>
      </c>
      <c r="I451" t="inlineStr">
        <is>
          <t>용도</t>
        </is>
      </c>
      <c r="J451" t="inlineStr">
        <is>
          <t>비  고</t>
        </is>
      </c>
    </row>
    <row r="452">
      <c r="A452" t="inlineStr">
        <is>
          <t>멸
치
류</t>
        </is>
      </c>
      <c r="B452" t="n">
        <v>126</v>
      </c>
      <c r="C452" t="inlineStr">
        <is>
          <t>다시멸치(상품)</t>
        </is>
      </c>
      <c r="D452" t="inlineStr">
        <is>
          <t>국내(연근해)</t>
        </is>
      </c>
      <c r="E452" t="inlineStr">
        <is>
          <t>kg</t>
        </is>
      </c>
      <c r="F452" t="n">
        <v>18900</v>
      </c>
      <c r="G452" t="inlineStr">
        <is>
          <t>1kg 위생내포장지에 탈기 씰링포장 부직포 미제공/냉풍건조</t>
        </is>
      </c>
      <c r="H452" t="inlineStr">
        <is>
          <t>○</t>
        </is>
      </c>
      <c r="I452" t="inlineStr">
        <is>
          <t>다시용(5~7cm)</t>
        </is>
      </c>
      <c r="J452" t="inlineStr"/>
    </row>
    <row r="453">
      <c r="A453" t="inlineStr"/>
      <c r="B453" t="n">
        <v>128</v>
      </c>
      <c r="C453" t="inlineStr">
        <is>
          <t>다시멸치(특상)</t>
        </is>
      </c>
      <c r="D453" t="inlineStr">
        <is>
          <t>국내(연근해)</t>
        </is>
      </c>
      <c r="E453" t="inlineStr">
        <is>
          <t>kg</t>
        </is>
      </c>
      <c r="F453" t="n">
        <v>23300</v>
      </c>
      <c r="G453" t="inlineStr">
        <is>
          <t>1kg 위생내포장지에 탈기 씰링포장 부직포 미제공/냉풍건조</t>
        </is>
      </c>
      <c r="H453" t="inlineStr">
        <is>
          <t>○</t>
        </is>
      </c>
      <c r="I453" t="inlineStr">
        <is>
          <t>다시용(5~7cm)</t>
        </is>
      </c>
      <c r="J453" t="inlineStr"/>
    </row>
    <row r="454">
      <c r="A454" t="inlineStr"/>
      <c r="B454" t="n">
        <v>167</v>
      </c>
      <c r="C454" t="inlineStr">
        <is>
          <t>중멸치(고바)</t>
        </is>
      </c>
      <c r="D454" t="inlineStr">
        <is>
          <t>국내(연근해)</t>
        </is>
      </c>
      <c r="E454" t="inlineStr">
        <is>
          <t>kg</t>
        </is>
      </c>
      <c r="F454" t="n">
        <v>18000</v>
      </c>
      <c r="G454" t="inlineStr">
        <is>
          <t>선별가공후 1kg 위생내포장지에 탈기 씰링포장</t>
        </is>
      </c>
      <c r="H454" t="inlineStr">
        <is>
          <t>○</t>
        </is>
      </c>
      <c r="I454" t="inlineStr">
        <is>
          <t>볶음용(3~4cm)</t>
        </is>
      </c>
      <c r="J454" t="inlineStr"/>
    </row>
    <row r="455">
      <c r="A455" t="inlineStr"/>
      <c r="B455" t="n">
        <v>154</v>
      </c>
      <c r="C455" t="inlineStr">
        <is>
          <t>소멸치</t>
        </is>
      </c>
      <c r="D455" t="inlineStr">
        <is>
          <t>국내(연근해)</t>
        </is>
      </c>
      <c r="E455" t="inlineStr">
        <is>
          <t>kg</t>
        </is>
      </c>
      <c r="F455" t="n">
        <v>21800</v>
      </c>
      <c r="G455" t="inlineStr">
        <is>
          <t>선별가공후 1kg 위생내포장지에 탈기 씰링포장</t>
        </is>
      </c>
      <c r="H455" t="inlineStr">
        <is>
          <t>○</t>
        </is>
      </c>
      <c r="I455" t="inlineStr">
        <is>
          <t>볶음용(2~3cm)</t>
        </is>
      </c>
      <c r="J455" t="inlineStr"/>
    </row>
    <row r="456">
      <c r="A456" t="inlineStr"/>
      <c r="B456" t="n">
        <v>169</v>
      </c>
      <c r="C456" t="inlineStr">
        <is>
          <t>지리가이리</t>
        </is>
      </c>
      <c r="D456" t="inlineStr">
        <is>
          <t>국내(연근해)</t>
        </is>
      </c>
      <c r="E456" t="inlineStr">
        <is>
          <t>kg</t>
        </is>
      </c>
      <c r="F456" t="n">
        <v>25500</v>
      </c>
      <c r="G456" t="inlineStr">
        <is>
          <t>선별가공후 1kg 위생내포장지에 탈기 씰링포장</t>
        </is>
      </c>
      <c r="H456" t="inlineStr">
        <is>
          <t>○</t>
        </is>
      </c>
      <c r="I456" t="inlineStr">
        <is>
          <t>볶음용(1.5-2.5cm)</t>
        </is>
      </c>
      <c r="J456" t="inlineStr"/>
    </row>
    <row r="457">
      <c r="A457" t="inlineStr"/>
      <c r="B457" t="n">
        <v>153</v>
      </c>
      <c r="C457" t="inlineStr">
        <is>
          <t>세멸치</t>
        </is>
      </c>
      <c r="D457" t="inlineStr">
        <is>
          <t>국내(연근해)</t>
        </is>
      </c>
      <c r="E457" t="inlineStr">
        <is>
          <t>kg</t>
        </is>
      </c>
      <c r="F457" t="n">
        <v>28400</v>
      </c>
      <c r="G457" t="inlineStr">
        <is>
          <t>선별가공후 1kg 위생내포장지에 탈기 씰링포장</t>
        </is>
      </c>
      <c r="H457" t="inlineStr">
        <is>
          <t>○</t>
        </is>
      </c>
      <c r="I457" t="inlineStr">
        <is>
          <t>볶음용(1~2cm)</t>
        </is>
      </c>
      <c r="J457" t="inlineStr"/>
    </row>
    <row r="458">
      <c r="A458" t="inlineStr"/>
      <c r="B458" t="inlineStr">
        <is>
          <t>신규</t>
        </is>
      </c>
      <c r="C458" t="inlineStr">
        <is>
          <t>자연담 저염멸치</t>
        </is>
      </c>
      <c r="D458" t="inlineStr">
        <is>
          <t>국내(연근해)</t>
        </is>
      </c>
      <c r="E458" t="inlineStr">
        <is>
          <t>kg</t>
        </is>
      </c>
      <c r="F458" t="n">
        <v>29300</v>
      </c>
      <c r="G458" t="inlineStr">
        <is>
          <t>선별가공후 1kg 위생내포장지에 탈기 씰링포장</t>
        </is>
      </c>
      <c r="H458" t="inlineStr">
        <is>
          <t>○</t>
        </is>
      </c>
      <c r="I458" t="inlineStr">
        <is>
          <t>볶음용(1.5~2.5cm)
볶음용(1~2cm)</t>
        </is>
      </c>
      <c r="J458" t="inlineStr"/>
    </row>
    <row r="459">
      <c r="A459" t="inlineStr"/>
      <c r="B459" t="n">
        <v>159</v>
      </c>
      <c r="C459" t="inlineStr">
        <is>
          <t>웰빙혼합멸치3종</t>
        </is>
      </c>
      <c r="D459" t="inlineStr">
        <is>
          <t>혼합제품</t>
        </is>
      </c>
      <c r="E459" t="inlineStr">
        <is>
          <t>kg</t>
        </is>
      </c>
      <c r="F459" t="n">
        <v>34500</v>
      </c>
      <c r="G459" t="inlineStr">
        <is>
          <t>건멸치(국내산)40%,아몬드s(미국)30% ,두절건새우(북한산)30%</t>
        </is>
      </c>
      <c r="H459" t="inlineStr"/>
      <c r="I459" t="inlineStr">
        <is>
          <t>볶음용</t>
        </is>
      </c>
      <c r="J459" t="inlineStr"/>
    </row>
    <row r="460">
      <c r="A460" t="inlineStr"/>
      <c r="B460" t="n">
        <v>160</v>
      </c>
      <c r="C460" t="inlineStr">
        <is>
          <t>웰빙혼합멸치4종</t>
        </is>
      </c>
      <c r="D460" t="inlineStr">
        <is>
          <t>혼합제품</t>
        </is>
      </c>
      <c r="E460" t="inlineStr">
        <is>
          <t>kg</t>
        </is>
      </c>
      <c r="F460" t="n">
        <v>27800</v>
      </c>
      <c r="G460" t="inlineStr">
        <is>
          <t>건멸치(국내산)40%아몬드S20%,호두20%,해바라기씨20%</t>
        </is>
      </c>
      <c r="H460" t="inlineStr"/>
      <c r="I460" t="inlineStr">
        <is>
          <t>볶음용</t>
        </is>
      </c>
      <c r="J460" t="inlineStr"/>
    </row>
    <row r="461">
      <c r="A461" t="inlineStr"/>
      <c r="B461" t="n">
        <v>161</v>
      </c>
      <c r="C461" t="inlineStr">
        <is>
          <t>웰빙혼합멸치5종</t>
        </is>
      </c>
      <c r="D461" t="inlineStr">
        <is>
          <t>혼합제품</t>
        </is>
      </c>
      <c r="E461" t="inlineStr">
        <is>
          <t>kg</t>
        </is>
      </c>
      <c r="F461" t="n">
        <v>29300</v>
      </c>
      <c r="G461" t="inlineStr">
        <is>
          <t>건멸치40%,아몬드s20%,건새우10%,해바라기씨20%,캐슈넛10%</t>
        </is>
      </c>
      <c r="H461" t="inlineStr"/>
      <c r="I461" t="inlineStr">
        <is>
          <t>볶음용</t>
        </is>
      </c>
      <c r="J461" t="inlineStr"/>
    </row>
    <row r="462">
      <c r="A462" t="inlineStr"/>
      <c r="B462" t="n">
        <v>182</v>
      </c>
      <c r="C462" t="inlineStr">
        <is>
          <t>혼합다시(6종)</t>
        </is>
      </c>
      <c r="D462" t="inlineStr">
        <is>
          <t>혼합제품</t>
        </is>
      </c>
      <c r="E462" t="inlineStr">
        <is>
          <t>kg</t>
        </is>
      </c>
      <c r="F462" t="n">
        <v>21500</v>
      </c>
      <c r="G462" t="inlineStr">
        <is>
          <t>멸치70%,띠포리10%,건새우5%,건표고5%,다시마5%,명태머리5%</t>
        </is>
      </c>
      <c r="H462" t="inlineStr"/>
      <c r="I462" t="inlineStr">
        <is>
          <t>다시용</t>
        </is>
      </c>
      <c r="J462" t="inlineStr"/>
    </row>
    <row r="463">
      <c r="A463" t="inlineStr"/>
      <c r="B463" t="n">
        <v>181</v>
      </c>
      <c r="C463" t="inlineStr">
        <is>
          <t>혼합다시(5종)</t>
        </is>
      </c>
      <c r="D463" t="inlineStr">
        <is>
          <t>국내산원료</t>
        </is>
      </c>
      <c r="E463" t="inlineStr">
        <is>
          <t>kg</t>
        </is>
      </c>
      <c r="F463" t="n">
        <v>21500</v>
      </c>
      <c r="G463" t="inlineStr">
        <is>
          <t>멸치75%,띠포리10%,건새우5%,건표고5%,다시마5%</t>
        </is>
      </c>
      <c r="H463" t="inlineStr"/>
      <c r="I463" t="inlineStr">
        <is>
          <t>다시용</t>
        </is>
      </c>
      <c r="J463" t="inlineStr"/>
    </row>
    <row r="464">
      <c r="A464" t="inlineStr"/>
      <c r="B464" t="n">
        <v>133</v>
      </c>
      <c r="C464" t="inlineStr">
        <is>
          <t>띠포리</t>
        </is>
      </c>
      <c r="D464" t="inlineStr">
        <is>
          <t>국내(연근해)</t>
        </is>
      </c>
      <c r="E464" t="inlineStr">
        <is>
          <t>kg</t>
        </is>
      </c>
      <c r="F464" t="n">
        <v>19200</v>
      </c>
      <c r="G464" t="inlineStr">
        <is>
          <t>1kg 위생내포장지에 탈기 씰링포장 부직포 미제공</t>
        </is>
      </c>
      <c r="H464" t="inlineStr"/>
      <c r="I464" t="inlineStr">
        <is>
          <t>다시용(5~10cm)</t>
        </is>
      </c>
      <c r="J464" t="inlineStr"/>
    </row>
    <row r="465">
      <c r="A465" t="inlineStr">
        <is>
          <t>조
미
어
포
류</t>
        </is>
      </c>
      <c r="B465" t="n">
        <v>162</v>
      </c>
      <c r="C465" t="inlineStr">
        <is>
          <t>일미채(국내산)</t>
        </is>
      </c>
      <c r="D465" t="inlineStr">
        <is>
          <t>국내(연근해)</t>
        </is>
      </c>
      <c r="E465" t="inlineStr">
        <is>
          <t>kg</t>
        </is>
      </c>
      <c r="F465" t="n">
        <v>119300</v>
      </c>
      <c r="G465" t="inlineStr">
        <is>
          <t>조미 오징어로 가늘게 채씀.</t>
        </is>
      </c>
      <c r="H465" t="inlineStr"/>
      <c r="I465" t="inlineStr">
        <is>
          <t>백색</t>
        </is>
      </c>
      <c r="J465" t="inlineStr">
        <is>
          <t>(부가세포함)
*과세품목*</t>
        </is>
      </c>
    </row>
    <row r="466">
      <c r="A466" t="inlineStr"/>
      <c r="B466" t="n">
        <v>163</v>
      </c>
      <c r="C466" t="inlineStr">
        <is>
          <t>일미채(페루)</t>
        </is>
      </c>
      <c r="D466" t="inlineStr">
        <is>
          <t>국내가공(페루)</t>
        </is>
      </c>
      <c r="E466" t="inlineStr">
        <is>
          <t>kg</t>
        </is>
      </c>
      <c r="F466" t="n">
        <v>29300</v>
      </c>
      <c r="G466" t="inlineStr">
        <is>
          <t>조미 오징어로 가늘게 채씀.</t>
        </is>
      </c>
      <c r="H466" t="inlineStr"/>
      <c r="I466" t="inlineStr">
        <is>
          <t>백색</t>
        </is>
      </c>
      <c r="J466" t="inlineStr"/>
    </row>
    <row r="467">
      <c r="A467" t="inlineStr"/>
      <c r="B467" t="n">
        <v>170</v>
      </c>
      <c r="C467" t="inlineStr">
        <is>
          <t>진미채(국내산)</t>
        </is>
      </c>
      <c r="D467" t="inlineStr">
        <is>
          <t>국내(연근해)</t>
        </is>
      </c>
      <c r="E467" t="inlineStr">
        <is>
          <t>kg</t>
        </is>
      </c>
      <c r="F467" t="n">
        <v>119300</v>
      </c>
      <c r="G467" t="inlineStr">
        <is>
          <t>조미 오징어로 굴게 채씀.</t>
        </is>
      </c>
      <c r="H467" t="inlineStr"/>
      <c r="I467" t="inlineStr">
        <is>
          <t>백색</t>
        </is>
      </c>
      <c r="J467" t="inlineStr"/>
    </row>
    <row r="468">
      <c r="A468" t="inlineStr"/>
      <c r="B468" t="n">
        <v>171</v>
      </c>
      <c r="C468" t="inlineStr">
        <is>
          <t>진미채(페루)</t>
        </is>
      </c>
      <c r="D468" t="inlineStr">
        <is>
          <t>국내가공(페루)</t>
        </is>
      </c>
      <c r="E468" t="inlineStr">
        <is>
          <t>kg</t>
        </is>
      </c>
      <c r="F468" t="n">
        <v>29300</v>
      </c>
      <c r="G468" t="inlineStr">
        <is>
          <t>조미 오징어로 굴게 채씀.</t>
        </is>
      </c>
      <c r="H468" t="inlineStr"/>
      <c r="I468" t="inlineStr">
        <is>
          <t>백색</t>
        </is>
      </c>
      <c r="J468" t="inlineStr"/>
    </row>
    <row r="469">
      <c r="A469" t="inlineStr"/>
      <c r="B469" t="n">
        <v>186</v>
      </c>
      <c r="C469" t="inlineStr">
        <is>
          <t>홍진미채(국내산)</t>
        </is>
      </c>
      <c r="D469" t="inlineStr">
        <is>
          <t>국내(연근해)</t>
        </is>
      </c>
      <c r="E469" t="inlineStr">
        <is>
          <t>kg</t>
        </is>
      </c>
      <c r="F469" t="n">
        <v>119300</v>
      </c>
      <c r="G469" t="inlineStr">
        <is>
          <t>껍질이 있는 오징어를 조미하여 굴게 채씀.</t>
        </is>
      </c>
      <c r="H469" t="inlineStr">
        <is>
          <t>일부 재고 사용가능</t>
        </is>
      </c>
      <c r="I469" t="inlineStr">
        <is>
          <t>홍색</t>
        </is>
      </c>
      <c r="J469" t="inlineStr"/>
    </row>
    <row r="470">
      <c r="A470" t="inlineStr"/>
      <c r="B470" t="n">
        <v>187</v>
      </c>
      <c r="C470" t="inlineStr">
        <is>
          <t>홍진미채(페루)</t>
        </is>
      </c>
      <c r="D470" t="inlineStr">
        <is>
          <t>국내가공(페루)</t>
        </is>
      </c>
      <c r="E470" t="inlineStr">
        <is>
          <t>kg</t>
        </is>
      </c>
      <c r="F470" t="n">
        <v>29300</v>
      </c>
      <c r="G470" t="inlineStr">
        <is>
          <t>껍질이 있는 오징어를 조미하여 굴게 채씀.</t>
        </is>
      </c>
      <c r="H470" t="inlineStr"/>
      <c r="I470" t="inlineStr">
        <is>
          <t>홍색</t>
        </is>
      </c>
      <c r="J470" t="inlineStr"/>
    </row>
    <row r="471">
      <c r="A471" t="inlineStr"/>
      <c r="B471" t="n">
        <v>158</v>
      </c>
      <c r="C471" t="inlineStr">
        <is>
          <t>오징어실채</t>
        </is>
      </c>
      <c r="D471" t="inlineStr">
        <is>
          <t>국내가공(페루)</t>
        </is>
      </c>
      <c r="E471" t="inlineStr">
        <is>
          <t>kg</t>
        </is>
      </c>
      <c r="F471" t="n">
        <v>35900</v>
      </c>
      <c r="G471" t="inlineStr">
        <is>
          <t>오징어 가늘게 채씀.</t>
        </is>
      </c>
      <c r="H471" t="inlineStr"/>
      <c r="I471" t="inlineStr">
        <is>
          <t>볶음용</t>
        </is>
      </c>
      <c r="J471" t="inlineStr"/>
    </row>
    <row r="472">
      <c r="A472" t="inlineStr"/>
      <c r="B472" t="n">
        <v>130</v>
      </c>
      <c r="C472" t="inlineStr">
        <is>
          <t>동전쥐포</t>
        </is>
      </c>
      <c r="D472" t="inlineStr">
        <is>
          <t>베트남</t>
        </is>
      </c>
      <c r="E472" t="inlineStr">
        <is>
          <t>kg</t>
        </is>
      </c>
      <c r="F472" t="n">
        <v>27800</v>
      </c>
      <c r="G472" t="inlineStr">
        <is>
          <t>작은크기의 쥐치포.</t>
        </is>
      </c>
      <c r="H472" t="inlineStr"/>
      <c r="I472" t="inlineStr">
        <is>
          <t>작은크기</t>
        </is>
      </c>
      <c r="J472" t="inlineStr"/>
    </row>
    <row r="473">
      <c r="A473" t="inlineStr"/>
      <c r="B473" t="n">
        <v>172</v>
      </c>
      <c r="C473" t="inlineStr">
        <is>
          <t>참쥐포구이채</t>
        </is>
      </c>
      <c r="D473" t="inlineStr">
        <is>
          <t>베트남</t>
        </is>
      </c>
      <c r="E473" t="inlineStr">
        <is>
          <t>kg</t>
        </is>
      </c>
      <c r="F473" t="n">
        <v>31500</v>
      </c>
      <c r="G473" t="inlineStr">
        <is>
          <t xml:space="preserve">구운 참쥐포를 채를 씀. </t>
        </is>
      </c>
      <c r="H473" t="inlineStr"/>
      <c r="I473" t="inlineStr">
        <is>
          <t>찢은구운쥐포채</t>
        </is>
      </c>
      <c r="J473" t="inlineStr"/>
    </row>
    <row r="474">
      <c r="A474" t="inlineStr"/>
      <c r="B474" t="n">
        <v>174</v>
      </c>
      <c r="C474" t="inlineStr">
        <is>
          <t>참쥐포채</t>
        </is>
      </c>
      <c r="D474" t="inlineStr">
        <is>
          <t>베트남</t>
        </is>
      </c>
      <c r="E474" t="inlineStr">
        <is>
          <t>kg</t>
        </is>
      </c>
      <c r="F474" t="n">
        <v>28500</v>
      </c>
      <c r="G474" t="inlineStr">
        <is>
          <t>8cm 길이 참쥐포를 채씀 두께는 1cm 또는 0.3cm</t>
        </is>
      </c>
      <c r="H474" t="inlineStr"/>
      <c r="I474" t="inlineStr">
        <is>
          <t>0.3 * 8cm</t>
        </is>
      </c>
      <c r="J474" t="inlineStr"/>
    </row>
    <row r="475">
      <c r="A475" t="inlineStr"/>
      <c r="B475" t="n">
        <v>173</v>
      </c>
      <c r="C475" t="inlineStr">
        <is>
          <t>참쥐포사각</t>
        </is>
      </c>
      <c r="D475" t="inlineStr">
        <is>
          <t>베트남</t>
        </is>
      </c>
      <c r="E475" t="inlineStr">
        <is>
          <t>kg</t>
        </is>
      </c>
      <c r="F475" t="n">
        <v>28500</v>
      </c>
      <c r="G475" t="inlineStr">
        <is>
          <t>2*2cm로 참쥐포를 사각 절단함.</t>
        </is>
      </c>
      <c r="H475" t="inlineStr"/>
      <c r="I475" t="inlineStr">
        <is>
          <t>2 * 2cm</t>
        </is>
      </c>
      <c r="J475" t="inlineStr"/>
    </row>
    <row r="476">
      <c r="A476" t="inlineStr"/>
      <c r="B476" t="n">
        <v>155</v>
      </c>
      <c r="C476" t="inlineStr">
        <is>
          <t>아귀포채</t>
        </is>
      </c>
      <c r="D476" t="inlineStr">
        <is>
          <t>중국</t>
        </is>
      </c>
      <c r="E476" t="inlineStr">
        <is>
          <t>kg</t>
        </is>
      </c>
      <c r="F476" t="n">
        <v>44300</v>
      </c>
      <c r="G476" t="inlineStr">
        <is>
          <t>구운 아귀포채를 찢은 모양으로채를 씀.</t>
        </is>
      </c>
      <c r="H476" t="inlineStr"/>
      <c r="I476" t="inlineStr">
        <is>
          <t>아귀포채</t>
        </is>
      </c>
      <c r="J476" t="inlineStr"/>
    </row>
    <row r="477">
      <c r="A477" t="inlineStr"/>
      <c r="B477" t="n">
        <v>168</v>
      </c>
      <c r="C477" t="inlineStr">
        <is>
          <t>쥐어채</t>
        </is>
      </c>
      <c r="D477" t="inlineStr">
        <is>
          <t>베트남</t>
        </is>
      </c>
      <c r="E477" t="inlineStr">
        <is>
          <t>kg</t>
        </is>
      </c>
      <c r="F477" t="inlineStr">
        <is>
          <t>일시품절</t>
        </is>
      </c>
      <c r="G477" t="inlineStr">
        <is>
          <t xml:space="preserve">연육을 말려서 채를 씀. </t>
        </is>
      </c>
      <c r="H477" t="inlineStr"/>
      <c r="I477" t="inlineStr">
        <is>
          <t>0.3*7cm</t>
        </is>
      </c>
      <c r="J477" t="inlineStr"/>
    </row>
    <row r="478">
      <c r="A478" t="inlineStr"/>
      <c r="B478" t="n">
        <v>134</v>
      </c>
      <c r="C478" t="inlineStr">
        <is>
          <t>명엽채</t>
        </is>
      </c>
      <c r="D478" t="inlineStr">
        <is>
          <t>베트남</t>
        </is>
      </c>
      <c r="E478" t="inlineStr">
        <is>
          <t>kg</t>
        </is>
      </c>
      <c r="F478" t="n">
        <v>11700</v>
      </c>
      <c r="G478" t="inlineStr">
        <is>
          <t xml:space="preserve">연육을 말려서 채를 씀. </t>
        </is>
      </c>
      <c r="H478" t="inlineStr"/>
      <c r="I478" t="inlineStr">
        <is>
          <t>0.5 * 15cm</t>
        </is>
      </c>
      <c r="J478" t="inlineStr"/>
    </row>
    <row r="479">
      <c r="A479" t="inlineStr">
        <is>
          <t>기
타
건
포
류</t>
        </is>
      </c>
      <c r="B479" t="n">
        <v>188</v>
      </c>
      <c r="C479" t="inlineStr">
        <is>
          <t>황태채</t>
        </is>
      </c>
      <c r="D479" t="inlineStr">
        <is>
          <t>러시아(중국가공)</t>
        </is>
      </c>
      <c r="E479" t="inlineStr">
        <is>
          <t>kg/봉</t>
        </is>
      </c>
      <c r="F479" t="n">
        <v>43500</v>
      </c>
      <c r="G479" t="inlineStr">
        <is>
          <t>살이 도툼하고 건조상태 양호한 제품</t>
        </is>
      </c>
      <c r="H479" t="inlineStr"/>
      <c r="I479" t="inlineStr">
        <is>
          <t>짙은황색</t>
        </is>
      </c>
      <c r="J479" t="inlineStr"/>
    </row>
    <row r="480">
      <c r="A480" t="inlineStr"/>
      <c r="B480" t="inlineStr">
        <is>
          <t>신규</t>
        </is>
      </c>
      <c r="C480" t="inlineStr">
        <is>
          <t>황태채 500g</t>
        </is>
      </c>
      <c r="D480" t="inlineStr">
        <is>
          <t>러시아(중국가공)</t>
        </is>
      </c>
      <c r="E480" t="inlineStr">
        <is>
          <t>봉</t>
        </is>
      </c>
      <c r="F480" t="n">
        <v>22700</v>
      </c>
      <c r="G480" t="inlineStr">
        <is>
          <t>살이 도툼하고 건조상태 양호한 제품</t>
        </is>
      </c>
      <c r="H480" t="inlineStr"/>
      <c r="I480" t="inlineStr">
        <is>
          <t>짙은황색</t>
        </is>
      </c>
      <c r="J480" t="inlineStr"/>
    </row>
    <row r="481">
      <c r="A481" t="inlineStr"/>
      <c r="B481" t="inlineStr">
        <is>
          <t>신규</t>
        </is>
      </c>
      <c r="C481" t="inlineStr">
        <is>
          <t>황태채 200g</t>
        </is>
      </c>
      <c r="D481" t="inlineStr">
        <is>
          <t>러시아(중국가공)</t>
        </is>
      </c>
      <c r="E481" t="inlineStr">
        <is>
          <t>봉</t>
        </is>
      </c>
      <c r="F481" t="n">
        <v>11000</v>
      </c>
      <c r="G481" t="inlineStr">
        <is>
          <t>살이 도툼하고 건조상태 양호한 제품</t>
        </is>
      </c>
      <c r="H481" t="inlineStr"/>
      <c r="I481" t="inlineStr">
        <is>
          <t>짙은황색</t>
        </is>
      </c>
      <c r="J481" t="inlineStr"/>
    </row>
    <row r="482">
      <c r="A482" t="inlineStr"/>
      <c r="B482" t="n">
        <v>148</v>
      </c>
      <c r="C482" t="inlineStr">
        <is>
          <t>북어채</t>
        </is>
      </c>
      <c r="D482" t="inlineStr">
        <is>
          <t>러시아(중국가공)</t>
        </is>
      </c>
      <c r="E482" t="inlineStr">
        <is>
          <t>kg/봉</t>
        </is>
      </c>
      <c r="F482" t="n">
        <v>43500</v>
      </c>
      <c r="G482" t="inlineStr">
        <is>
          <t>살이 도툼하고 건조상태 양호한 제품</t>
        </is>
      </c>
      <c r="H482" t="inlineStr"/>
      <c r="I482" t="inlineStr">
        <is>
          <t>밝은황색</t>
        </is>
      </c>
      <c r="J482" t="inlineStr"/>
    </row>
    <row r="483">
      <c r="A483" t="inlineStr"/>
      <c r="B483" t="inlineStr">
        <is>
          <t>신규</t>
        </is>
      </c>
      <c r="C483" t="inlineStr">
        <is>
          <t>북어채 500g</t>
        </is>
      </c>
      <c r="D483" t="inlineStr">
        <is>
          <t>러시아(중국가공)</t>
        </is>
      </c>
      <c r="E483" t="inlineStr">
        <is>
          <t>봉</t>
        </is>
      </c>
      <c r="F483" t="n">
        <v>22500</v>
      </c>
      <c r="G483" t="inlineStr">
        <is>
          <t>살이 도툼하고 건조상태 양호한 제품</t>
        </is>
      </c>
      <c r="H483" t="inlineStr"/>
      <c r="I483" t="inlineStr">
        <is>
          <t>밝은황색</t>
        </is>
      </c>
      <c r="J483" t="inlineStr"/>
    </row>
    <row r="484">
      <c r="A484" t="inlineStr"/>
      <c r="B484" t="inlineStr">
        <is>
          <t>신규</t>
        </is>
      </c>
      <c r="C484" t="inlineStr">
        <is>
          <t>북어채 200g</t>
        </is>
      </c>
      <c r="D484" t="inlineStr">
        <is>
          <t>러시아(중국가공)</t>
        </is>
      </c>
      <c r="E484" t="inlineStr">
        <is>
          <t>봉</t>
        </is>
      </c>
      <c r="F484" t="n">
        <v>10800</v>
      </c>
      <c r="G484" t="inlineStr">
        <is>
          <t>살이 도툼하고 건조상태 양호한 제품</t>
        </is>
      </c>
      <c r="H484" t="inlineStr"/>
      <c r="I484" t="inlineStr">
        <is>
          <t>밝은황색</t>
        </is>
      </c>
      <c r="J484" t="inlineStr"/>
    </row>
    <row r="485">
      <c r="A485" t="inlineStr"/>
      <c r="B485" t="n">
        <v>136</v>
      </c>
      <c r="C485" t="inlineStr">
        <is>
          <t>명태머리</t>
        </is>
      </c>
      <c r="D485" t="inlineStr">
        <is>
          <t>러시아(국내가공)</t>
        </is>
      </c>
      <c r="E485" t="inlineStr">
        <is>
          <t>kg</t>
        </is>
      </c>
      <c r="F485" t="n">
        <v>22200</v>
      </c>
      <c r="G485" t="inlineStr">
        <is>
          <t>건조 명태머리 국물 다시용</t>
        </is>
      </c>
      <c r="H485" t="inlineStr"/>
      <c r="I485" t="inlineStr">
        <is>
          <t>다시용</t>
        </is>
      </c>
      <c r="J485" t="inlineStr"/>
    </row>
    <row r="486">
      <c r="A486" t="inlineStr"/>
      <c r="B486" t="n">
        <v>135</v>
      </c>
      <c r="C486" t="inlineStr">
        <is>
          <t>명태껍질</t>
        </is>
      </c>
      <c r="D486" t="inlineStr">
        <is>
          <t>러시아(중국가공)</t>
        </is>
      </c>
      <c r="E486" t="inlineStr">
        <is>
          <t>kg</t>
        </is>
      </c>
      <c r="F486" t="n">
        <v>19500</v>
      </c>
      <c r="G486" t="inlineStr">
        <is>
          <t>튀김및 무침용</t>
        </is>
      </c>
      <c r="H486" t="inlineStr"/>
      <c r="I486" t="inlineStr">
        <is>
          <t>무침/튀김</t>
        </is>
      </c>
      <c r="J486" t="inlineStr"/>
    </row>
    <row r="487">
      <c r="A487" t="inlineStr"/>
      <c r="B487" t="n">
        <v>144</v>
      </c>
      <c r="C487" t="inlineStr">
        <is>
          <t>뱅어포(특상)</t>
        </is>
      </c>
      <c r="D487" t="inlineStr">
        <is>
          <t>국내(연근해)산</t>
        </is>
      </c>
      <c r="E487" t="inlineStr">
        <is>
          <t>10장/속</t>
        </is>
      </c>
      <c r="F487" t="n">
        <v>24000</v>
      </c>
      <c r="G487" t="inlineStr">
        <is>
          <t>20*28cm 10장/속</t>
        </is>
      </c>
      <c r="H487" t="inlineStr">
        <is>
          <t>게절상품 재고부족으로 일시품절 가능 있음</t>
        </is>
      </c>
      <c r="I487" t="inlineStr">
        <is>
          <t>무침</t>
        </is>
      </c>
      <c r="J487" t="inlineStr"/>
    </row>
    <row r="488">
      <c r="A488" t="inlineStr"/>
      <c r="B488" t="n">
        <v>143</v>
      </c>
      <c r="C488" t="inlineStr">
        <is>
          <t>뱅어포(kg)(특상)</t>
        </is>
      </c>
      <c r="D488" t="inlineStr">
        <is>
          <t>국내(연근해)산</t>
        </is>
      </c>
      <c r="E488" t="inlineStr">
        <is>
          <t>kg</t>
        </is>
      </c>
      <c r="F488" t="n">
        <v>135000</v>
      </c>
      <c r="G488" t="inlineStr">
        <is>
          <t>20*28cm</t>
        </is>
      </c>
      <c r="H488" t="inlineStr"/>
      <c r="I488" t="inlineStr">
        <is>
          <t>무침</t>
        </is>
      </c>
      <c r="J488" t="inlineStr"/>
    </row>
    <row r="489">
      <c r="A489" t="inlineStr"/>
      <c r="B489" t="n">
        <v>145</v>
      </c>
      <c r="C489" t="inlineStr">
        <is>
          <t>뱅어포사각(특상)</t>
        </is>
      </c>
      <c r="D489" t="inlineStr">
        <is>
          <t>국내(연근해)산</t>
        </is>
      </c>
      <c r="E489" t="inlineStr">
        <is>
          <t>KG</t>
        </is>
      </c>
      <c r="F489" t="n">
        <v>144000</v>
      </c>
      <c r="G489" t="inlineStr">
        <is>
          <t>4*4cm 전후 절단</t>
        </is>
      </c>
      <c r="H489" t="inlineStr"/>
      <c r="I489" t="inlineStr">
        <is>
          <t>무침</t>
        </is>
      </c>
      <c r="J489" t="inlineStr"/>
    </row>
    <row r="490">
      <c r="A490" t="inlineStr"/>
      <c r="B490" t="n">
        <v>106</v>
      </c>
      <c r="C490" t="inlineStr">
        <is>
          <t>건꼴뚜기</t>
        </is>
      </c>
      <c r="D490" t="inlineStr">
        <is>
          <t>국내(연근해)산</t>
        </is>
      </c>
      <c r="E490" t="inlineStr">
        <is>
          <t>kg</t>
        </is>
      </c>
      <c r="F490" t="n">
        <v>38300</v>
      </c>
      <c r="G490" t="inlineStr">
        <is>
          <t>수분함량25%이하</t>
        </is>
      </c>
      <c r="H490" t="inlineStr"/>
      <c r="I490" t="inlineStr">
        <is>
          <t>볶음용(2~4cm)</t>
        </is>
      </c>
      <c r="J490" t="inlineStr"/>
    </row>
    <row r="491">
      <c r="A491" t="inlineStr"/>
      <c r="B491" t="n">
        <v>114</v>
      </c>
      <c r="C491" t="inlineStr">
        <is>
          <t>건홍합</t>
        </is>
      </c>
      <c r="D491" t="inlineStr">
        <is>
          <t>국내(연근해)산</t>
        </is>
      </c>
      <c r="E491" t="inlineStr">
        <is>
          <t>kg</t>
        </is>
      </c>
      <c r="F491" t="inlineStr">
        <is>
          <t>일시품절</t>
        </is>
      </c>
      <c r="G491" t="inlineStr">
        <is>
          <t>수분함량25%이하</t>
        </is>
      </c>
      <c r="H491" t="inlineStr"/>
      <c r="I491" t="inlineStr">
        <is>
          <t>볶음용(2~3cm)</t>
        </is>
      </c>
      <c r="J491" t="inlineStr"/>
    </row>
    <row r="492">
      <c r="A492" t="inlineStr"/>
      <c r="B492" t="n">
        <v>192</v>
      </c>
      <c r="C492" t="inlineStr">
        <is>
          <t>훈연다랑어500G(다시용)</t>
        </is>
      </c>
      <c r="D492" t="inlineStr">
        <is>
          <t>국내가공
(인도네시아)</t>
        </is>
      </c>
      <c r="E492" t="inlineStr">
        <is>
          <t>봉</t>
        </is>
      </c>
      <c r="F492" t="n">
        <v>23700</v>
      </c>
      <c r="G492" t="inlineStr">
        <is>
          <t xml:space="preserve">500g/봉가다랑어 훈연 슬라이스 </t>
        </is>
      </c>
      <c r="H492" t="inlineStr"/>
      <c r="I492" t="inlineStr">
        <is>
          <t>다시용</t>
        </is>
      </c>
      <c r="J492" t="inlineStr"/>
    </row>
    <row r="493">
      <c r="A493" t="inlineStr"/>
      <c r="B493" t="n">
        <v>191</v>
      </c>
      <c r="C493" t="inlineStr">
        <is>
          <t>훈연다랑어200G(다시용)</t>
        </is>
      </c>
      <c r="D493" t="inlineStr">
        <is>
          <t>국내가공
(인도네시아)</t>
        </is>
      </c>
      <c r="E493" t="inlineStr">
        <is>
          <t>봉</t>
        </is>
      </c>
      <c r="F493" t="n">
        <v>12000</v>
      </c>
      <c r="G493" t="inlineStr">
        <is>
          <t xml:space="preserve">200g/봉가다랑어 훈연 슬라이스 </t>
        </is>
      </c>
      <c r="H493" t="inlineStr"/>
      <c r="I493" t="inlineStr">
        <is>
          <t>다시용</t>
        </is>
      </c>
      <c r="J493" t="inlineStr"/>
    </row>
    <row r="494">
      <c r="A494" t="inlineStr"/>
      <c r="B494" t="n">
        <v>190</v>
      </c>
      <c r="C494" t="inlineStr">
        <is>
          <t>훈연다랑어500G(고명용)</t>
        </is>
      </c>
      <c r="D494" t="inlineStr">
        <is>
          <t>국내가공(필리핀)</t>
        </is>
      </c>
      <c r="E494" t="inlineStr">
        <is>
          <t>봉</t>
        </is>
      </c>
      <c r="F494" t="n">
        <v>27000</v>
      </c>
      <c r="G494" t="inlineStr">
        <is>
          <t>500g/봉가다랑어 고명용</t>
        </is>
      </c>
      <c r="H494" t="inlineStr"/>
      <c r="I494" t="inlineStr">
        <is>
          <t>고명용</t>
        </is>
      </c>
      <c r="J494" t="inlineStr"/>
    </row>
    <row r="495">
      <c r="A495" t="inlineStr"/>
      <c r="B495" t="n">
        <v>189</v>
      </c>
      <c r="C495" t="inlineStr">
        <is>
          <t>훈연다랑어200G(고명용)</t>
        </is>
      </c>
      <c r="D495" t="inlineStr">
        <is>
          <t>국내가공(필리핀)</t>
        </is>
      </c>
      <c r="E495" t="inlineStr">
        <is>
          <t>봉</t>
        </is>
      </c>
      <c r="F495" t="n">
        <v>13500</v>
      </c>
      <c r="G495" t="inlineStr">
        <is>
          <t>200g/봉가다랑어 고명용</t>
        </is>
      </c>
      <c r="H495" t="inlineStr"/>
      <c r="I495" t="inlineStr">
        <is>
          <t>고명용</t>
        </is>
      </c>
      <c r="J495" t="inlineStr"/>
    </row>
    <row r="496">
      <c r="A496" t="inlineStr">
        <is>
          <t>해
조
류</t>
        </is>
      </c>
      <c r="B496" t="n">
        <v>125</v>
      </c>
      <c r="C496" t="inlineStr">
        <is>
          <t>다시마kg</t>
        </is>
      </c>
      <c r="D496" t="inlineStr">
        <is>
          <t>국내(완도산/기장산)</t>
        </is>
      </c>
      <c r="E496" t="inlineStr">
        <is>
          <t>kg</t>
        </is>
      </c>
      <c r="F496" t="n">
        <v>22500</v>
      </c>
      <c r="G496" t="inlineStr">
        <is>
          <t>kg 위생내포장지에 씰링포장, 부직포미제공</t>
        </is>
      </c>
      <c r="H496" t="inlineStr">
        <is>
          <t>○</t>
        </is>
      </c>
      <c r="I496" t="inlineStr">
        <is>
          <t>다시용</t>
        </is>
      </c>
      <c r="J496" t="inlineStr"/>
    </row>
    <row r="497">
      <c r="A497" t="inlineStr"/>
      <c r="B497" t="n">
        <v>124</v>
      </c>
      <c r="C497" t="inlineStr">
        <is>
          <t>다시마500g</t>
        </is>
      </c>
      <c r="D497" t="inlineStr">
        <is>
          <t>국내(완도산/기장산)</t>
        </is>
      </c>
      <c r="E497" t="inlineStr">
        <is>
          <t>봉</t>
        </is>
      </c>
      <c r="F497" t="n">
        <v>12500</v>
      </c>
      <c r="G497" t="inlineStr">
        <is>
          <t>500g 위생내포장지에 씰링포장, 부직포미제공</t>
        </is>
      </c>
      <c r="H497" t="inlineStr">
        <is>
          <t>○</t>
        </is>
      </c>
      <c r="I497" t="inlineStr">
        <is>
          <t>다시용</t>
        </is>
      </c>
      <c r="J497" t="inlineStr"/>
    </row>
    <row r="498">
      <c r="A498" t="inlineStr"/>
      <c r="B498" t="n">
        <v>123</v>
      </c>
      <c r="C498" t="inlineStr">
        <is>
          <t>다시마200g</t>
        </is>
      </c>
      <c r="D498" t="inlineStr">
        <is>
          <t>국내(완도산/기장산)</t>
        </is>
      </c>
      <c r="E498" t="inlineStr">
        <is>
          <t>봉</t>
        </is>
      </c>
      <c r="F498" t="n">
        <v>6500</v>
      </c>
      <c r="G498" t="inlineStr">
        <is>
          <t>200g 위생내포장지에 씰링포장, 부직포미제공</t>
        </is>
      </c>
      <c r="H498" t="inlineStr">
        <is>
          <t>○</t>
        </is>
      </c>
      <c r="I498" t="inlineStr">
        <is>
          <t>다시용</t>
        </is>
      </c>
      <c r="J498" t="inlineStr"/>
    </row>
    <row r="499">
      <c r="A499" t="inlineStr"/>
      <c r="B499" t="n">
        <v>122</v>
      </c>
      <c r="C499" t="inlineStr">
        <is>
          <t>다시마100g</t>
        </is>
      </c>
      <c r="D499" t="inlineStr">
        <is>
          <t>국내(완도산/기장산)</t>
        </is>
      </c>
      <c r="E499" t="inlineStr">
        <is>
          <t>봉</t>
        </is>
      </c>
      <c r="F499" t="n">
        <v>4100</v>
      </c>
      <c r="G499" t="inlineStr">
        <is>
          <t>100g 위생내포장지에 씰링포장, 부직포미제공</t>
        </is>
      </c>
      <c r="H499" t="inlineStr">
        <is>
          <t>○</t>
        </is>
      </c>
      <c r="I499" t="inlineStr">
        <is>
          <t>다시용</t>
        </is>
      </c>
      <c r="J499" t="inlineStr"/>
    </row>
    <row r="500">
      <c r="A500" t="inlineStr"/>
      <c r="B500" t="n">
        <v>166</v>
      </c>
      <c r="C500" t="inlineStr">
        <is>
          <t>절단다시마</t>
        </is>
      </c>
      <c r="D500" t="inlineStr">
        <is>
          <t>국내(완도산/기장산)</t>
        </is>
      </c>
      <c r="E500" t="inlineStr">
        <is>
          <t>kg</t>
        </is>
      </c>
      <c r="F500" t="n">
        <v>30300</v>
      </c>
      <c r="G500" t="inlineStr">
        <is>
          <t>kg 위생내포장지에 씰링포장, 부직포미제공</t>
        </is>
      </c>
      <c r="H500" t="inlineStr"/>
      <c r="I500" t="inlineStr">
        <is>
          <t>다시/튀김용</t>
        </is>
      </c>
      <c r="J500" t="inlineStr"/>
    </row>
    <row r="501">
      <c r="A501" t="inlineStr"/>
      <c r="B501" t="n">
        <v>151</v>
      </c>
      <c r="C501" t="inlineStr">
        <is>
          <t>뿌리다시마</t>
        </is>
      </c>
      <c r="D501" t="inlineStr">
        <is>
          <t>국내(완도산/기장산)</t>
        </is>
      </c>
      <c r="E501" t="inlineStr">
        <is>
          <t>KG</t>
        </is>
      </c>
      <c r="F501" t="n">
        <v>27000</v>
      </c>
      <c r="G501" t="inlineStr">
        <is>
          <t>500g 위생내포장지에 씰링포장, 부직포미제공</t>
        </is>
      </c>
      <c r="H501" t="inlineStr"/>
      <c r="I501" t="inlineStr">
        <is>
          <t>다시용</t>
        </is>
      </c>
      <c r="J501" t="inlineStr"/>
    </row>
    <row r="502">
      <c r="A502" t="inlineStr"/>
      <c r="B502" t="n">
        <v>109</v>
      </c>
      <c r="C502" t="inlineStr">
        <is>
          <t>건파래</t>
        </is>
      </c>
      <c r="D502" t="inlineStr">
        <is>
          <t>국내(연근해)</t>
        </is>
      </c>
      <c r="E502" t="inlineStr">
        <is>
          <t>kg</t>
        </is>
      </c>
      <c r="F502" t="n">
        <v>71600</v>
      </c>
      <c r="G502" t="inlineStr">
        <is>
          <t>400g 위생내포장지에 씰링포장, 이물제거 공정추가,기계절단</t>
        </is>
      </c>
      <c r="H502" t="inlineStr"/>
      <c r="I502" t="inlineStr">
        <is>
          <t>무침</t>
        </is>
      </c>
      <c r="J502" t="inlineStr"/>
    </row>
    <row r="503">
      <c r="A503" t="inlineStr"/>
      <c r="B503" t="n">
        <v>116</v>
      </c>
      <c r="C503" t="inlineStr">
        <is>
          <t>조미김가루</t>
        </is>
      </c>
      <c r="D503" t="inlineStr">
        <is>
          <t>국내가공품</t>
        </is>
      </c>
      <c r="E503" t="inlineStr">
        <is>
          <t>kg/봉</t>
        </is>
      </c>
      <c r="F503" t="inlineStr">
        <is>
          <t>일시품절</t>
        </is>
      </c>
      <c r="G503" t="inlineStr">
        <is>
          <t>돌김 조미한것 절단</t>
        </is>
      </c>
      <c r="H503" t="inlineStr"/>
      <c r="I503" t="inlineStr">
        <is>
          <t>고명용</t>
        </is>
      </c>
      <c r="J503" t="inlineStr">
        <is>
          <t>부가세포함</t>
        </is>
      </c>
    </row>
    <row r="504">
      <c r="A504" t="inlineStr"/>
      <c r="B504" t="inlineStr">
        <is>
          <t>신규</t>
        </is>
      </c>
      <c r="C504" t="inlineStr">
        <is>
          <t>조미김가루 500g</t>
        </is>
      </c>
      <c r="D504" t="inlineStr">
        <is>
          <t>국내가공품</t>
        </is>
      </c>
      <c r="E504" t="inlineStr">
        <is>
          <t>500g</t>
        </is>
      </c>
      <c r="F504" t="inlineStr">
        <is>
          <t>일시품절</t>
        </is>
      </c>
      <c r="G504" t="inlineStr">
        <is>
          <t>돌김 조미한것 절단</t>
        </is>
      </c>
      <c r="H504" t="inlineStr"/>
      <c r="I504" t="inlineStr">
        <is>
          <t>고명용</t>
        </is>
      </c>
      <c r="J504" t="inlineStr">
        <is>
          <t>부가세포함</t>
        </is>
      </c>
    </row>
    <row r="505">
      <c r="A505" t="inlineStr"/>
      <c r="B505" t="n">
        <v>137</v>
      </c>
      <c r="C505" t="inlineStr">
        <is>
          <t>무염김가루 500g</t>
        </is>
      </c>
      <c r="D505" t="inlineStr">
        <is>
          <t>국내가공품</t>
        </is>
      </c>
      <c r="E505" t="inlineStr">
        <is>
          <t>봉</t>
        </is>
      </c>
      <c r="F505" t="n">
        <v>21800</v>
      </c>
      <c r="G505" t="inlineStr">
        <is>
          <t>무염김 절단</t>
        </is>
      </c>
      <c r="H505" t="inlineStr"/>
      <c r="I505" t="inlineStr">
        <is>
          <t>고명용</t>
        </is>
      </c>
      <c r="J505" t="inlineStr"/>
    </row>
    <row r="506">
      <c r="A506" t="inlineStr"/>
      <c r="B506" t="inlineStr">
        <is>
          <t>신규</t>
        </is>
      </c>
      <c r="C506" t="inlineStr">
        <is>
          <t>무염김가루 200g</t>
        </is>
      </c>
      <c r="D506" t="inlineStr">
        <is>
          <t>국내가공품</t>
        </is>
      </c>
      <c r="E506" t="inlineStr">
        <is>
          <t>봉</t>
        </is>
      </c>
      <c r="F506" t="n">
        <v>13200</v>
      </c>
      <c r="G506" t="inlineStr">
        <is>
          <t>무염김 절단</t>
        </is>
      </c>
      <c r="H506" t="inlineStr"/>
      <c r="I506" t="inlineStr">
        <is>
          <t>고명용</t>
        </is>
      </c>
      <c r="J506" t="inlineStr"/>
    </row>
    <row r="507">
      <c r="A507" t="inlineStr"/>
      <c r="B507" t="n">
        <v>117</v>
      </c>
      <c r="C507" t="inlineStr">
        <is>
          <t>김밥김</t>
        </is>
      </c>
      <c r="D507" t="inlineStr">
        <is>
          <t>국내(연근해)</t>
        </is>
      </c>
      <c r="E507" t="inlineStr">
        <is>
          <t>속</t>
        </is>
      </c>
      <c r="F507" t="n">
        <v>15800</v>
      </c>
      <c r="G507" t="inlineStr">
        <is>
          <t>100장/속김밥용김</t>
        </is>
      </c>
      <c r="H507" t="inlineStr"/>
      <c r="I507" t="inlineStr">
        <is>
          <t>100매</t>
        </is>
      </c>
      <c r="J507" t="inlineStr"/>
    </row>
    <row r="508">
      <c r="A508" t="inlineStr"/>
      <c r="B508" t="n">
        <v>178</v>
      </c>
      <c r="C508" t="inlineStr">
        <is>
          <t>파래김</t>
        </is>
      </c>
      <c r="D508" t="inlineStr">
        <is>
          <t>국내(연근해)</t>
        </is>
      </c>
      <c r="E508" t="inlineStr">
        <is>
          <t>속</t>
        </is>
      </c>
      <c r="F508" t="n">
        <v>12500</v>
      </c>
      <c r="G508" t="inlineStr">
        <is>
          <t>파래김 가공하지 않은 상태 100장/속</t>
        </is>
      </c>
      <c r="H508" t="inlineStr"/>
      <c r="I508" t="inlineStr">
        <is>
          <t>100매</t>
        </is>
      </c>
      <c r="J508" t="inlineStr"/>
    </row>
    <row r="509">
      <c r="A509" t="inlineStr"/>
      <c r="B509" t="n">
        <v>165</v>
      </c>
      <c r="C509" t="inlineStr">
        <is>
          <t>재래김</t>
        </is>
      </c>
      <c r="D509" t="inlineStr">
        <is>
          <t>국내(연근해)</t>
        </is>
      </c>
      <c r="E509" t="inlineStr">
        <is>
          <t>속</t>
        </is>
      </c>
      <c r="F509" t="n">
        <v>21000</v>
      </c>
      <c r="G509" t="inlineStr">
        <is>
          <t>돌김 가공하지 않은 상태 100장/속</t>
        </is>
      </c>
      <c r="H509" t="inlineStr"/>
      <c r="I509" t="inlineStr">
        <is>
          <t>100매</t>
        </is>
      </c>
      <c r="J509" t="inlineStr"/>
    </row>
    <row r="510">
      <c r="A510" t="inlineStr"/>
      <c r="B510" t="n">
        <v>164</v>
      </c>
      <c r="C510" t="inlineStr">
        <is>
          <t>자른미역 500g</t>
        </is>
      </c>
      <c r="D510" t="inlineStr">
        <is>
          <t>국내(연근해)</t>
        </is>
      </c>
      <c r="E510" t="inlineStr">
        <is>
          <t>봉</t>
        </is>
      </c>
      <c r="F510" t="n">
        <v>14700</v>
      </c>
      <c r="G510" t="inlineStr">
        <is>
          <t>원초를 자연건고한 것</t>
        </is>
      </c>
      <c r="H510" t="inlineStr">
        <is>
          <t>○</t>
        </is>
      </c>
      <c r="I510" t="inlineStr">
        <is>
          <t>kg/500g</t>
        </is>
      </c>
      <c r="J510" t="inlineStr"/>
    </row>
    <row r="511">
      <c r="A511" t="inlineStr"/>
      <c r="B511" t="inlineStr"/>
      <c r="C511" t="inlineStr">
        <is>
          <t>자른미역 200g</t>
        </is>
      </c>
      <c r="D511" t="inlineStr">
        <is>
          <t>국내(연근해)</t>
        </is>
      </c>
      <c r="E511" t="inlineStr">
        <is>
          <t>봉</t>
        </is>
      </c>
      <c r="F511" t="n">
        <v>6900</v>
      </c>
      <c r="G511" t="inlineStr">
        <is>
          <t>원초를 자연건고한 것</t>
        </is>
      </c>
      <c r="H511" t="inlineStr">
        <is>
          <t>○</t>
        </is>
      </c>
      <c r="I511" t="inlineStr">
        <is>
          <t>200g</t>
        </is>
      </c>
      <c r="J511" t="inlineStr"/>
    </row>
    <row r="512">
      <c r="A512" t="inlineStr"/>
      <c r="B512" t="n">
        <v>115</v>
      </c>
      <c r="C512" t="inlineStr">
        <is>
          <t>구운김밥김</t>
        </is>
      </c>
      <c r="D512" t="inlineStr">
        <is>
          <t>국내(연근해)</t>
        </is>
      </c>
      <c r="E512" t="inlineStr">
        <is>
          <t>속</t>
        </is>
      </c>
      <c r="F512" t="n">
        <v>18800</v>
      </c>
      <c r="G512" t="inlineStr">
        <is>
          <t>100장/속구운 김밥용김</t>
        </is>
      </c>
      <c r="H512" t="inlineStr"/>
      <c r="I512" t="inlineStr">
        <is>
          <t>100매</t>
        </is>
      </c>
      <c r="J512" t="inlineStr"/>
    </row>
    <row r="513">
      <c r="A513" t="inlineStr"/>
      <c r="B513" t="n">
        <v>118</v>
      </c>
      <c r="C513" t="inlineStr">
        <is>
          <t>조미돌자반</t>
        </is>
      </c>
      <c r="D513" t="inlineStr">
        <is>
          <t>국내(연근해)</t>
        </is>
      </c>
      <c r="E513" t="inlineStr">
        <is>
          <t>봉</t>
        </is>
      </c>
      <c r="F513" t="n">
        <v>16500</v>
      </c>
      <c r="G513" t="inlineStr">
        <is>
          <t>500g 포장 / 조미 김파래 김자반</t>
        </is>
      </c>
      <c r="H513" t="inlineStr"/>
      <c r="I513" t="inlineStr">
        <is>
          <t>볶음,주먹밥</t>
        </is>
      </c>
      <c r="J513" t="inlineStr"/>
    </row>
    <row r="514">
      <c r="A514" t="inlineStr"/>
      <c r="B514" t="n">
        <v>108</v>
      </c>
      <c r="C514" t="inlineStr">
        <is>
          <t>건미역(500G)</t>
        </is>
      </c>
      <c r="D514" t="inlineStr">
        <is>
          <t>국내(연근해)</t>
        </is>
      </c>
      <c r="E514" t="inlineStr">
        <is>
          <t>봉</t>
        </is>
      </c>
      <c r="F514" t="n">
        <v>14600</v>
      </c>
      <c r="G514" t="inlineStr">
        <is>
          <t>500g/봉원초를 자연건고한 것</t>
        </is>
      </c>
      <c r="H514" t="inlineStr"/>
      <c r="I514" t="inlineStr"/>
      <c r="J514" t="inlineStr"/>
    </row>
    <row r="515">
      <c r="A515" t="inlineStr"/>
      <c r="B515" t="n">
        <v>107</v>
      </c>
      <c r="C515" t="inlineStr">
        <is>
          <t>건미역(200G)</t>
        </is>
      </c>
      <c r="D515" t="inlineStr">
        <is>
          <t>국내(연근해)</t>
        </is>
      </c>
      <c r="E515" t="inlineStr">
        <is>
          <t>봉</t>
        </is>
      </c>
      <c r="F515" t="n">
        <v>6800</v>
      </c>
      <c r="G515" t="inlineStr">
        <is>
          <t>200g/봉원초를 자연건고한 것</t>
        </is>
      </c>
      <c r="H515" t="inlineStr"/>
      <c r="I515" t="inlineStr"/>
      <c r="J515" t="inlineStr"/>
    </row>
    <row r="516">
      <c r="A516" t="inlineStr">
        <is>
          <t>새
우
류</t>
        </is>
      </c>
      <c r="B516" t="n">
        <v>146</v>
      </c>
      <c r="C516" t="inlineStr">
        <is>
          <t>보리새우(국내산)</t>
        </is>
      </c>
      <c r="D516" t="inlineStr">
        <is>
          <t>국내(연근해)</t>
        </is>
      </c>
      <c r="E516" t="inlineStr">
        <is>
          <t>kg</t>
        </is>
      </c>
      <c r="F516" t="n">
        <v>32300</v>
      </c>
      <c r="G516" t="inlineStr">
        <is>
          <t>다시용. 흑새우를 건조함.</t>
        </is>
      </c>
      <c r="H516" t="inlineStr">
        <is>
          <t>○</t>
        </is>
      </c>
      <c r="I516" t="inlineStr">
        <is>
          <t>다시용</t>
        </is>
      </c>
      <c r="J516" t="inlineStr"/>
    </row>
    <row r="517">
      <c r="A517" t="inlineStr"/>
      <c r="B517" t="n">
        <v>147</v>
      </c>
      <c r="C517" t="inlineStr">
        <is>
          <t>보리새우(중국산)</t>
        </is>
      </c>
      <c r="D517" t="inlineStr">
        <is>
          <t>수입(중국)산</t>
        </is>
      </c>
      <c r="E517" t="inlineStr">
        <is>
          <t>kg</t>
        </is>
      </c>
      <c r="F517" t="inlineStr">
        <is>
          <t>품절</t>
        </is>
      </c>
      <c r="G517" t="inlineStr">
        <is>
          <t>다시용. 흑새우를 건조함.</t>
        </is>
      </c>
      <c r="H517" t="inlineStr"/>
      <c r="I517" t="inlineStr">
        <is>
          <t>다시용</t>
        </is>
      </c>
      <c r="J517" t="inlineStr"/>
    </row>
    <row r="518">
      <c r="A518" t="inlineStr"/>
      <c r="B518" t="n">
        <v>131</v>
      </c>
      <c r="C518" t="inlineStr">
        <is>
          <t>두절건새우(국내산)</t>
        </is>
      </c>
      <c r="D518" t="inlineStr">
        <is>
          <t>국내(연근해)</t>
        </is>
      </c>
      <c r="E518" t="inlineStr">
        <is>
          <t>kg</t>
        </is>
      </c>
      <c r="F518" t="n">
        <v>83300</v>
      </c>
      <c r="G518" t="inlineStr">
        <is>
          <t>건새우 두절한것 선별수작업</t>
        </is>
      </c>
      <c r="H518" t="inlineStr">
        <is>
          <t>○</t>
        </is>
      </c>
      <c r="I518" t="inlineStr">
        <is>
          <t xml:space="preserve"> ± 3cm</t>
        </is>
      </c>
      <c r="J518" t="inlineStr"/>
    </row>
    <row r="519">
      <c r="A519" t="inlineStr"/>
      <c r="B519" t="n">
        <v>132</v>
      </c>
      <c r="C519" t="inlineStr">
        <is>
          <t>두절건새우(중국산)</t>
        </is>
      </c>
      <c r="D519" t="inlineStr">
        <is>
          <t>수입(중국)산</t>
        </is>
      </c>
      <c r="E519" t="inlineStr">
        <is>
          <t>kg</t>
        </is>
      </c>
      <c r="F519" t="n">
        <v>28800</v>
      </c>
      <c r="G519" t="inlineStr">
        <is>
          <t>건새우 두절한것 선별수작업</t>
        </is>
      </c>
      <c r="H519" t="inlineStr">
        <is>
          <t>○</t>
        </is>
      </c>
      <c r="I519" t="inlineStr">
        <is>
          <t xml:space="preserve"> ± 2cm</t>
        </is>
      </c>
      <c r="J519" t="inlineStr"/>
    </row>
    <row r="520">
      <c r="A520" t="inlineStr"/>
      <c r="B520" t="n">
        <v>149</v>
      </c>
      <c r="C520" t="inlineStr">
        <is>
          <t>분홍건새우(국내산)</t>
        </is>
      </c>
      <c r="D520" t="inlineStr">
        <is>
          <t>국내(연근해)</t>
        </is>
      </c>
      <c r="E520" t="inlineStr">
        <is>
          <t>kg</t>
        </is>
      </c>
      <c r="F520" t="n">
        <v>44700</v>
      </c>
      <c r="G520" t="inlineStr">
        <is>
          <t>건새우 선별수작업</t>
        </is>
      </c>
      <c r="H520" t="inlineStr">
        <is>
          <t>○</t>
        </is>
      </c>
      <c r="I520" t="inlineStr">
        <is>
          <t>다시용</t>
        </is>
      </c>
      <c r="J520" t="inlineStr"/>
    </row>
    <row r="521">
      <c r="A521" t="inlineStr"/>
      <c r="B521" t="n">
        <v>150</v>
      </c>
      <c r="C521" t="inlineStr">
        <is>
          <t>분홍건새우(중국산)</t>
        </is>
      </c>
      <c r="D521" t="inlineStr">
        <is>
          <t>수입(중국)산</t>
        </is>
      </c>
      <c r="E521" t="inlineStr">
        <is>
          <t>kg</t>
        </is>
      </c>
      <c r="F521" t="n">
        <v>32300</v>
      </c>
      <c r="G521" t="inlineStr">
        <is>
          <t>건새우 선별수작업</t>
        </is>
      </c>
      <c r="H521" t="inlineStr">
        <is>
          <t>○</t>
        </is>
      </c>
      <c r="I521" t="inlineStr">
        <is>
          <t>다시용</t>
        </is>
      </c>
      <c r="J521" t="inlineStr"/>
    </row>
    <row r="522">
      <c r="A522" t="inlineStr"/>
      <c r="B522" t="n">
        <v>138</v>
      </c>
      <c r="C522" t="inlineStr">
        <is>
          <t>밥새우</t>
        </is>
      </c>
      <c r="D522" t="inlineStr">
        <is>
          <t>국내(연근해)</t>
        </is>
      </c>
      <c r="E522" t="inlineStr">
        <is>
          <t>kg</t>
        </is>
      </c>
      <c r="F522" t="inlineStr">
        <is>
          <t>일시품절</t>
        </is>
      </c>
      <c r="G522" t="inlineStr">
        <is>
          <t>국내산 밥새우(세멸치 일부 혼입)</t>
        </is>
      </c>
      <c r="H522" t="inlineStr">
        <is>
          <t>일부 재고 사용가능</t>
        </is>
      </c>
      <c r="I522" t="inlineStr">
        <is>
          <t>볶음,주먹밥</t>
        </is>
      </c>
      <c r="J522" t="inlineStr"/>
    </row>
    <row r="523">
      <c r="A523" t="inlineStr">
        <is>
          <t>건
버
섯
류</t>
        </is>
      </c>
      <c r="B523" t="n">
        <v>111</v>
      </c>
      <c r="C523" t="inlineStr">
        <is>
          <t>건표고버섯(국내산)</t>
        </is>
      </c>
      <c r="D523" t="inlineStr">
        <is>
          <t>국내산</t>
        </is>
      </c>
      <c r="E523" t="inlineStr">
        <is>
          <t>kg</t>
        </is>
      </c>
      <c r="F523" t="n">
        <v>59300</v>
      </c>
      <c r="G523" t="inlineStr">
        <is>
          <t>갓이 피지 않은 향교</t>
        </is>
      </c>
      <c r="H523" t="inlineStr"/>
      <c r="I523" t="inlineStr">
        <is>
          <t>동고</t>
        </is>
      </c>
      <c r="J523" t="inlineStr"/>
    </row>
    <row r="524">
      <c r="A524" t="inlineStr"/>
      <c r="B524" t="n">
        <v>112</v>
      </c>
      <c r="C524" t="inlineStr">
        <is>
          <t>건표고버섯(중국산)</t>
        </is>
      </c>
      <c r="D524" t="inlineStr">
        <is>
          <t>수입(중국)산</t>
        </is>
      </c>
      <c r="E524" t="inlineStr">
        <is>
          <t>kg</t>
        </is>
      </c>
      <c r="F524" t="inlineStr">
        <is>
          <t>일시품절</t>
        </is>
      </c>
      <c r="G524" t="inlineStr">
        <is>
          <t>갓이 피지 않은 향교</t>
        </is>
      </c>
      <c r="H524" t="inlineStr"/>
      <c r="I524" t="inlineStr">
        <is>
          <t>동고</t>
        </is>
      </c>
      <c r="J524" t="inlineStr"/>
    </row>
    <row r="525">
      <c r="A525" t="inlineStr"/>
      <c r="B525" t="n">
        <v>113</v>
      </c>
      <c r="C525" t="inlineStr">
        <is>
          <t>건표고슬라이스</t>
        </is>
      </c>
      <c r="D525" t="inlineStr">
        <is>
          <t>수입(중국)산</t>
        </is>
      </c>
      <c r="E525" t="inlineStr">
        <is>
          <t>kg</t>
        </is>
      </c>
      <c r="F525" t="inlineStr">
        <is>
          <t>일시품절</t>
        </is>
      </c>
      <c r="G525" t="inlineStr">
        <is>
          <t>자연 건조한 표고버섯을 슬라이스함.</t>
        </is>
      </c>
      <c r="H525" t="inlineStr"/>
      <c r="I525" t="inlineStr">
        <is>
          <t>0.2cm</t>
        </is>
      </c>
      <c r="J525" t="inlineStr"/>
    </row>
    <row r="526">
      <c r="A526" t="inlineStr"/>
      <c r="B526" t="n">
        <v>156</v>
      </c>
      <c r="C526" t="inlineStr">
        <is>
          <t>아몬드(통)</t>
        </is>
      </c>
      <c r="D526" t="inlineStr">
        <is>
          <t>수입(미국)산</t>
        </is>
      </c>
      <c r="E526" t="inlineStr">
        <is>
          <t>kg</t>
        </is>
      </c>
      <c r="F526" t="n">
        <v>18800</v>
      </c>
      <c r="G526" t="inlineStr">
        <is>
          <t>아몬드 100%</t>
        </is>
      </c>
      <c r="H526" t="inlineStr"/>
      <c r="I526" t="inlineStr">
        <is>
          <t>무가미</t>
        </is>
      </c>
      <c r="J526" t="inlineStr"/>
    </row>
    <row r="527">
      <c r="A527" t="inlineStr"/>
      <c r="B527" t="n">
        <v>157</v>
      </c>
      <c r="C527" t="inlineStr">
        <is>
          <t>아몬드슬라이스</t>
        </is>
      </c>
      <c r="D527" t="inlineStr">
        <is>
          <t>수입(미국)산</t>
        </is>
      </c>
      <c r="E527" t="inlineStr">
        <is>
          <t>kg</t>
        </is>
      </c>
      <c r="F527" t="n">
        <v>20300</v>
      </c>
      <c r="G527" t="inlineStr">
        <is>
          <t>아몬드 100%</t>
        </is>
      </c>
      <c r="H527" t="inlineStr"/>
      <c r="I527" t="inlineStr">
        <is>
          <t>무가미</t>
        </is>
      </c>
      <c r="J527" t="inlineStr"/>
    </row>
    <row r="528">
      <c r="A528" t="inlineStr"/>
      <c r="B528" t="n">
        <v>180</v>
      </c>
      <c r="C528" t="inlineStr">
        <is>
          <t>컷팅호두</t>
        </is>
      </c>
      <c r="D528" t="inlineStr">
        <is>
          <t>수입(미국)산</t>
        </is>
      </c>
      <c r="E528" t="inlineStr">
        <is>
          <t>kg</t>
        </is>
      </c>
      <c r="F528" t="n">
        <v>19000</v>
      </c>
      <c r="G528" t="inlineStr">
        <is>
          <t>1/4 탈각된 호두알 100%</t>
        </is>
      </c>
      <c r="H528" t="inlineStr"/>
      <c r="I528" t="inlineStr">
        <is>
          <t>무가미</t>
        </is>
      </c>
      <c r="J528" t="inlineStr"/>
    </row>
    <row r="529">
      <c r="A529" t="inlineStr"/>
      <c r="B529" t="n">
        <v>110</v>
      </c>
      <c r="C529" t="inlineStr">
        <is>
          <t>건포도</t>
        </is>
      </c>
      <c r="D529" t="inlineStr">
        <is>
          <t>수입(미국)산</t>
        </is>
      </c>
      <c r="E529" t="inlineStr">
        <is>
          <t>kg</t>
        </is>
      </c>
      <c r="F529" t="n">
        <v>10900</v>
      </c>
      <c r="G529" t="inlineStr">
        <is>
          <t>건포도99.5%,식물성기름0.5%.</t>
        </is>
      </c>
      <c r="H529" t="inlineStr"/>
      <c r="I529" t="inlineStr">
        <is>
          <t>위생포장</t>
        </is>
      </c>
      <c r="J529" t="inlineStr"/>
    </row>
    <row r="530">
      <c r="A530" t="inlineStr"/>
      <c r="B530" t="n">
        <v>179</v>
      </c>
      <c r="C530" t="inlineStr">
        <is>
          <t>해바라기씨</t>
        </is>
      </c>
      <c r="D530" t="inlineStr">
        <is>
          <t>수입(미국)산</t>
        </is>
      </c>
      <c r="E530" t="inlineStr">
        <is>
          <t>kg</t>
        </is>
      </c>
      <c r="F530" t="n">
        <v>8000</v>
      </c>
      <c r="G530" t="inlineStr">
        <is>
          <t>해바라기씨 100%</t>
        </is>
      </c>
      <c r="H530" t="inlineStr"/>
      <c r="I530" t="inlineStr">
        <is>
          <t>위생포장</t>
        </is>
      </c>
      <c r="J530" t="inlineStr"/>
    </row>
    <row r="531">
      <c r="A531" t="inlineStr"/>
      <c r="B531" t="n">
        <v>177</v>
      </c>
      <c r="C531" t="inlineStr">
        <is>
          <t>케슈넛</t>
        </is>
      </c>
      <c r="D531" t="inlineStr">
        <is>
          <t>수입(인도)산</t>
        </is>
      </c>
      <c r="E531" t="inlineStr">
        <is>
          <t>kg</t>
        </is>
      </c>
      <c r="F531" t="n">
        <v>24500</v>
      </c>
      <c r="G531" t="inlineStr">
        <is>
          <t>케슈넛 100%</t>
        </is>
      </c>
      <c r="H531" t="inlineStr"/>
      <c r="I531" t="inlineStr">
        <is>
          <t>무가미</t>
        </is>
      </c>
      <c r="J531" t="inlineStr"/>
    </row>
    <row r="532">
      <c r="A532" t="inlineStr">
        <is>
          <t>★   튀          김          류  ★      ※제조원에 따라 원재료 함량 변경될 수 있음※</t>
        </is>
      </c>
      <c r="B532" t="inlineStr"/>
      <c r="C532" t="inlineStr"/>
      <c r="D532" t="inlineStr"/>
      <c r="E532" t="inlineStr"/>
      <c r="F532" t="inlineStr"/>
      <c r="G532" t="inlineStr"/>
      <c r="H532" t="inlineStr"/>
      <c r="I532" t="inlineStr"/>
      <c r="J532" t="inlineStr"/>
    </row>
    <row r="533">
      <c r="A533" t="inlineStr">
        <is>
          <t>구  분</t>
        </is>
      </c>
      <c r="B533" t="inlineStr">
        <is>
          <t>제품코드</t>
        </is>
      </c>
      <c r="C533" t="inlineStr">
        <is>
          <t>제   품   명</t>
        </is>
      </c>
      <c r="D533" t="inlineStr">
        <is>
          <t>원산지</t>
        </is>
      </c>
      <c r="E533" t="inlineStr">
        <is>
          <t>단위</t>
        </is>
      </c>
      <c r="F533" t="inlineStr">
        <is>
          <t>학교가</t>
        </is>
      </c>
      <c r="G533" t="inlineStr">
        <is>
          <t>특             징</t>
        </is>
      </c>
      <c r="H533" t="inlineStr">
        <is>
          <t>HACCP
적용</t>
        </is>
      </c>
      <c r="I533" t="inlineStr">
        <is>
          <t>비  고</t>
        </is>
      </c>
      <c r="J533" t="inlineStr"/>
    </row>
    <row r="534">
      <c r="A534" t="inlineStr">
        <is>
          <t>새
우
류</t>
        </is>
      </c>
      <c r="B534" t="inlineStr"/>
      <c r="C534" t="inlineStr">
        <is>
          <t>깐쇼새우</t>
        </is>
      </c>
      <c r="D534" t="inlineStr">
        <is>
          <t>수입산</t>
        </is>
      </c>
      <c r="E534" t="inlineStr">
        <is>
          <t>900g/봉</t>
        </is>
      </c>
      <c r="F534" t="n">
        <v>24800</v>
      </c>
      <c r="G534" t="inlineStr">
        <is>
          <t xml:space="preserve">개당 12~13g (1봉=70알 내외)
새우(베트남),67.50%,밀가루(밀:미국산),13.10%,식물성유지(팜유),튀김가루(밀가루,전분,옥수수가루(밀가루,전분,옥수수가루,쌀가루,정제소금,포도당,후추가루,베이킹파우더,유화제,마늘향파우더,양파향파우더,비타민B-2,L-글루타민산나트륨,정제염,정제수,베이킹파우더 </t>
        </is>
      </c>
      <c r="H534" t="inlineStr"/>
      <c r="I534" t="inlineStr">
        <is>
          <t>(부가세포함가격)
*과세품목*</t>
        </is>
      </c>
      <c r="J534" t="inlineStr"/>
    </row>
    <row r="535">
      <c r="A535" t="inlineStr"/>
      <c r="B535" t="n">
        <v>798</v>
      </c>
      <c r="C535" t="inlineStr">
        <is>
          <t>감자말이 새우</t>
        </is>
      </c>
      <c r="D535" t="inlineStr">
        <is>
          <t>베트남산</t>
        </is>
      </c>
      <c r="E535" t="inlineStr">
        <is>
          <t>kg</t>
        </is>
      </c>
      <c r="F535" t="n">
        <v>38000</v>
      </c>
      <c r="G535" t="inlineStr">
        <is>
          <t>개당 20g (1kg=50개)
감자50%, 새우25%, 어육페이스트 25%(메기살 88.1%, 밀가루(밀)2%, 생선분(메기)2%,감자전분2%, 양파1.7%, 마늘1.7%, 설탕0.7%, 정제소금0.7%, L-글루타민산나트륨 (향미증진제)0.3%, 후추0.5%, 그린신(향미증진제)0.2%, 제삼인산나트륨0.1%)</t>
        </is>
      </c>
      <c r="H535" t="inlineStr"/>
      <c r="I535" t="inlineStr"/>
      <c r="J535" t="inlineStr"/>
    </row>
    <row r="536">
      <c r="A536" t="inlineStr"/>
      <c r="B536" t="inlineStr"/>
      <c r="C536" t="inlineStr">
        <is>
          <t>빵가루 새우(튀김용)특대</t>
        </is>
      </c>
      <c r="D536" t="inlineStr">
        <is>
          <t>베트남산</t>
        </is>
      </c>
      <c r="E536" t="inlineStr">
        <is>
          <t>500g/10미</t>
        </is>
      </c>
      <c r="F536" t="n">
        <v>11300</v>
      </c>
      <c r="G536" t="inlineStr">
        <is>
          <t xml:space="preserve">50gx10마리 (마리당 18cm내외)
새우40%,백색빵가루27.3%(밀가루,정제수,대두유,설탕,소금,효모,프로피온산칼슘(합성보존료)
배터믹스15%(밀가루,타피오카전분,소금,식물성유지(팜유),구아검,밀단백질,L-글루타민산나트륨
(향미증진제),합성팽창제,유화제,향신료추출물(후추,옥수수)),오렌지색빵가루11.7%(밀가루,쇼트닝
(팜유),설탕,효모,소금,안나토색소,이스트푸드),프리더스트6%(타피오카전분,패각칼슘(가리비),
유화제,식물성유지(들깨유)) </t>
        </is>
      </c>
      <c r="H536" t="inlineStr"/>
      <c r="I536" t="inlineStr"/>
      <c r="J536" t="inlineStr"/>
    </row>
    <row r="537">
      <c r="A537" t="inlineStr"/>
      <c r="B537" t="inlineStr"/>
      <c r="C537" t="inlineStr">
        <is>
          <t>빵가루 새우(튀김용)대</t>
        </is>
      </c>
      <c r="D537" t="inlineStr">
        <is>
          <t>베트남산</t>
        </is>
      </c>
      <c r="E537" t="inlineStr">
        <is>
          <t>300g/10미</t>
        </is>
      </c>
      <c r="F537" t="n">
        <v>5700</v>
      </c>
      <c r="G537" t="inlineStr">
        <is>
          <t>30gx10마리 (마리당 12cm내외)
흰다리새우 30%,화이트팬코(밀가루,쇼트닝(팜유),설탕,효모,정제소금,이스트푸드]예로우팬코[밀가루,쇼트닝(팜유),설탕,효모,정제소금,안나토색소,이스트푸드],정제수,배터믹스[밀가루구아검,잔탄검,탈지대두분말,정제소금,분말지방(팜유ㅡ포도당시럽,카제인,폴리인산나트륨,이산화규소(고결방지제,)],변성전분(인산이전분),옥수수전분(유전자변형옥수수포함가능성있음),
밀가루,정제소슴,새우,밀,대두으유포함</t>
        </is>
      </c>
      <c r="H537" t="inlineStr"/>
      <c r="I537" t="inlineStr"/>
      <c r="J537" t="inlineStr"/>
    </row>
    <row r="538">
      <c r="A538" t="inlineStr"/>
      <c r="B538" t="inlineStr"/>
      <c r="C538" t="inlineStr">
        <is>
          <t>빵가루 새우(튀김용)중</t>
        </is>
      </c>
      <c r="D538" t="inlineStr">
        <is>
          <t>베트남산</t>
        </is>
      </c>
      <c r="E538" t="inlineStr">
        <is>
          <t>600g/30미</t>
        </is>
      </c>
      <c r="F538" t="n">
        <v>16200</v>
      </c>
      <c r="G538" t="inlineStr">
        <is>
          <t>20gx30마리 (마리당 10cm내외)
새우40%,화이트팬코{밀가루,쇼트닝(팜유),설탕,효모,정제소금.이스트푸드[염화암모늄,황산칼슘,
탄산칼슘,L-시스틴,비타민C,알파-아밀라아제,프로테아제,밀가루,맥아분말,옥수수전분,효모분말]},
오렌지팬커[밀가루,쇼트닝(팜유),설탕,효모,정제소금,안나토색소,이스트푸드,정제수,배터믹스,
합성팽창제(탄산수소나트륨),L-글루타민산나트륨(향미증진제),프리더스트[변성전분(초산전분,
대두유,D-토코페롤(혼합형),계란분말,정제소금,옥수수전분]</t>
        </is>
      </c>
      <c r="H538" t="inlineStr"/>
      <c r="I538" t="inlineStr"/>
      <c r="J538" t="inlineStr"/>
    </row>
    <row r="539">
      <c r="A539" t="inlineStr"/>
      <c r="B539" t="inlineStr"/>
      <c r="C539" t="inlineStr">
        <is>
          <t>빵가루 새우(튀김용)소</t>
        </is>
      </c>
      <c r="D539" t="inlineStr">
        <is>
          <t>수입산</t>
        </is>
      </c>
      <c r="E539" t="inlineStr">
        <is>
          <t>720g/60미</t>
        </is>
      </c>
      <c r="F539" t="inlineStr">
        <is>
          <t>일시품절</t>
        </is>
      </c>
      <c r="G539" t="inlineStr">
        <is>
          <t>12gx60마리 (마리당 8cm내외)
새우40%, 빵가루41%(밀가루, 쇼트닝, 설탕, 효모, 정제염, 반죽계량제 (밀가루, 효모추출물,옥수수수전분)), 베터믹스10% (밀가루, 설탕, 쌀가루, 팜유분말, 정제염, 계란분말, 대두단백,쇼트닝, L-글루타민산나트륨(향미증진제), 탄산수소나트륨, 글리세린지방산에스테르,타피오카전분, 옥수수전분, 안정제(구아검, 신탄검), 정제수, 프리더스트(계란분말, 정제염,타피오카전분, 옥수수전분)</t>
        </is>
      </c>
      <c r="H539" t="inlineStr"/>
      <c r="I539" t="inlineStr"/>
      <c r="J539" t="inlineStr"/>
    </row>
    <row r="540">
      <c r="A540" t="inlineStr"/>
      <c r="B540" t="inlineStr"/>
      <c r="C540" t="inlineStr">
        <is>
          <t>생선까스(2.5KG)45~46개입</t>
        </is>
      </c>
      <c r="D540" t="inlineStr">
        <is>
          <t>중국산</t>
        </is>
      </c>
      <c r="E540" t="inlineStr">
        <is>
          <t>45~46EA/봉</t>
        </is>
      </c>
      <c r="F540" t="n">
        <v>24800</v>
      </c>
      <c r="G540" t="inlineStr">
        <is>
          <t>2.5kg(50g/45~46개입)
대구살40%,빵가루(밀가루,쇼트닝,설탕,효모,정제소금),정제수,밀가루,밀전분,정제소금,잔탄검,L-글루탐산나트륨(향미증진제)</t>
        </is>
      </c>
      <c r="H540" t="inlineStr"/>
      <c r="I540" t="inlineStr"/>
      <c r="J540" t="inlineStr"/>
    </row>
    <row r="541">
      <c r="A541" t="inlineStr">
        <is>
          <t>튀
김
류</t>
        </is>
      </c>
      <c r="B541" t="inlineStr"/>
      <c r="C541" t="inlineStr">
        <is>
          <t>해물까스</t>
        </is>
      </c>
      <c r="D541" t="inlineStr">
        <is>
          <t>중국산</t>
        </is>
      </c>
      <c r="E541" t="inlineStr">
        <is>
          <t>20EA/봉</t>
        </is>
      </c>
      <c r="F541" t="n">
        <v>14300</v>
      </c>
      <c r="G541" t="inlineStr">
        <is>
          <t xml:space="preserve">1.2kg(60g/20개입)
오징어29.62%, 정제수, 밀가루, 밀전분, 양파, 문어3%, 정제소금, 쇼트닝,옥수수전분, 합성팽창제, L-글루타민산나트륨, 설탕, 구아검, 파래,흑후추  </t>
        </is>
      </c>
      <c r="H541" t="inlineStr"/>
      <c r="I541" t="inlineStr"/>
      <c r="J541" t="inlineStr"/>
    </row>
    <row r="542">
      <c r="A542" t="inlineStr"/>
      <c r="B542" t="inlineStr">
        <is>
          <t>신규</t>
        </is>
      </c>
      <c r="C542" t="inlineStr">
        <is>
          <t>꽉찬 새우까스
(새우55%함유)</t>
        </is>
      </c>
      <c r="D542" t="inlineStr">
        <is>
          <t>수입산
(인도네시아)</t>
        </is>
      </c>
      <c r="E542" t="inlineStr">
        <is>
          <t>20EA/봉</t>
        </is>
      </c>
      <c r="F542" t="n">
        <v>17000</v>
      </c>
      <c r="G542" t="inlineStr">
        <is>
          <t>1kg(50g/20개입)
흰다리새우55%, 연육19%
빵가루, 정제수, 배터믹스 등</t>
        </is>
      </c>
      <c r="H542" t="inlineStr"/>
      <c r="I542" t="inlineStr"/>
      <c r="J542" t="inlineStr"/>
    </row>
    <row r="543">
      <c r="A543" t="inlineStr">
        <is>
          <t>부
침
류</t>
        </is>
      </c>
      <c r="B543" t="inlineStr"/>
      <c r="C543" t="inlineStr">
        <is>
          <t>미니오꼬노미야끼</t>
        </is>
      </c>
      <c r="D543" t="inlineStr">
        <is>
          <t>중국산</t>
        </is>
      </c>
      <c r="E543" t="inlineStr">
        <is>
          <t>kg/봉</t>
        </is>
      </c>
      <c r="F543" t="inlineStr">
        <is>
          <t>일시품절</t>
        </is>
      </c>
      <c r="G543" t="inlineStr">
        <is>
          <t>개당 20g (1kg=50개)
양배추 52.36%, 계란17.32%, 밀가루(밀)9.89%, 정제수, 오징어4.46%, 파2.68%</t>
        </is>
      </c>
      <c r="H543" t="inlineStr"/>
      <c r="I543" t="inlineStr"/>
      <c r="J543" t="inlineStr"/>
    </row>
    <row r="544">
      <c r="A544" t="inlineStr"/>
      <c r="B544" t="inlineStr"/>
      <c r="C544" t="inlineStr">
        <is>
          <t>오꼬노미야끼</t>
        </is>
      </c>
      <c r="D544" t="inlineStr">
        <is>
          <t>중국산</t>
        </is>
      </c>
      <c r="E544" t="inlineStr">
        <is>
          <t>4EA/봉</t>
        </is>
      </c>
      <c r="F544" t="inlineStr">
        <is>
          <t>일시품절</t>
        </is>
      </c>
      <c r="G544" t="inlineStr">
        <is>
          <t xml:space="preserve">1봉(4EA)/개당350g
양배추41.17%, 난황(계란)11.56%,밀가루(밀)11.1%,난백(계란)10.04%,오징어5.02%,새우,문어,대두유 </t>
        </is>
      </c>
      <c r="H544" t="inlineStr"/>
      <c r="I544" t="inlineStr"/>
      <c r="J544" t="inlineStr"/>
    </row>
    <row r="545">
      <c r="A545" t="inlineStr"/>
      <c r="B545" t="n">
        <v>799</v>
      </c>
      <c r="C545" t="inlineStr">
        <is>
          <t>타코야끼</t>
        </is>
      </c>
      <c r="D545" t="inlineStr">
        <is>
          <t>중국산</t>
        </is>
      </c>
      <c r="E545" t="inlineStr">
        <is>
          <t>kg/봉</t>
        </is>
      </c>
      <c r="F545" t="n">
        <v>10200</v>
      </c>
      <c r="G545" t="inlineStr">
        <is>
          <t>약50개입
정제수, 소맥분, 양배추, 문어, 계란, 밀전분, 대두유, 씨즈닝오일[대두유, 간장]정제소금, 생강, 대파, L-글루탄산나트륨(향미증진제)</t>
        </is>
      </c>
      <c r="H545" t="inlineStr"/>
      <c r="I545" t="inlineStr"/>
      <c r="J545" t="inlineStr"/>
    </row>
    <row r="546">
      <c r="A546" t="inlineStr"/>
      <c r="B546" t="inlineStr"/>
      <c r="C546" t="inlineStr">
        <is>
          <t>새우 피쉬볼</t>
        </is>
      </c>
      <c r="D546" t="inlineStr">
        <is>
          <t>중국산</t>
        </is>
      </c>
      <c r="E546" t="inlineStr">
        <is>
          <t>kg</t>
        </is>
      </c>
      <c r="F546" t="inlineStr">
        <is>
          <t>일시품절</t>
        </is>
      </c>
      <c r="G546" t="inlineStr">
        <is>
          <t>약70개입
냉동어육(실꼬리돔)48%,새우살19%, 대두유4.6%,
당근6%,밀전분(밀)4.55%, 정제소금,설탕</t>
        </is>
      </c>
      <c r="H546" t="inlineStr"/>
      <c r="I546" t="inlineStr"/>
      <c r="J546" t="inlineStr"/>
    </row>
    <row r="547">
      <c r="A547" t="inlineStr"/>
      <c r="B547" t="inlineStr"/>
      <c r="C547" t="inlineStr">
        <is>
          <t>샌드위치 피쉬볼</t>
        </is>
      </c>
      <c r="D547" t="inlineStr">
        <is>
          <t>중국산</t>
        </is>
      </c>
      <c r="E547" t="inlineStr">
        <is>
          <t>kg</t>
        </is>
      </c>
      <c r="F547" t="inlineStr">
        <is>
          <t>일시품절</t>
        </is>
      </c>
      <c r="G547" t="inlineStr">
        <is>
          <t>약60~65개
냉동어육 (실꼬리돔)47%,정제수, 당근7%, 두유5%,
감자전분5%, 옥수수3.5%,양파,정제소금,설탕,계란,</t>
        </is>
      </c>
      <c r="H547" t="inlineStr"/>
      <c r="I547" t="inlineStr"/>
      <c r="J547" t="inlineStr"/>
    </row>
    <row r="548">
      <c r="A548" t="inlineStr"/>
      <c r="B548" t="inlineStr"/>
      <c r="C548" t="inlineStr">
        <is>
          <t>두부모양 피쉬볼</t>
        </is>
      </c>
      <c r="D548" t="inlineStr">
        <is>
          <t>중국산</t>
        </is>
      </c>
      <c r="E548" t="inlineStr">
        <is>
          <t>kg</t>
        </is>
      </c>
      <c r="F548" t="inlineStr">
        <is>
          <t>일시품절</t>
        </is>
      </c>
      <c r="G548" t="inlineStr">
        <is>
          <t>약70~75개
냉동어육(실고리돔)55%,정제수, 대두유(대두)9.4%, 
두유(대두)8%, 감자전분4%,정제소금2%, 설탕,계란</t>
        </is>
      </c>
      <c r="H548" t="inlineStr"/>
      <c r="I548" t="inlineStr"/>
      <c r="J548" t="inlineStr"/>
    </row>
    <row r="549">
      <c r="A549" t="inlineStr">
        <is>
          <t>★  오          븐          용  ★</t>
        </is>
      </c>
      <c r="B549" t="inlineStr"/>
      <c r="C549" t="inlineStr"/>
      <c r="D549" t="inlineStr"/>
      <c r="E549" t="inlineStr"/>
      <c r="F549" t="inlineStr"/>
      <c r="G549" t="inlineStr"/>
      <c r="H549" t="inlineStr"/>
      <c r="I549" t="inlineStr"/>
      <c r="J549" t="inlineStr"/>
    </row>
    <row r="550">
      <c r="A550" t="inlineStr">
        <is>
          <t>구  분</t>
        </is>
      </c>
      <c r="B550" t="inlineStr"/>
      <c r="C550" t="inlineStr">
        <is>
          <t>제   품   명</t>
        </is>
      </c>
      <c r="D550" t="inlineStr">
        <is>
          <t>원산지</t>
        </is>
      </c>
      <c r="E550" t="inlineStr">
        <is>
          <t>단위</t>
        </is>
      </c>
      <c r="F550" t="inlineStr">
        <is>
          <t>학교가</t>
        </is>
      </c>
      <c r="G550" t="inlineStr">
        <is>
          <t>과세/면세</t>
        </is>
      </c>
      <c r="H550" t="inlineStr">
        <is>
          <t>팩단위</t>
        </is>
      </c>
      <c r="I550" t="inlineStr">
        <is>
          <t>비고</t>
        </is>
      </c>
      <c r="J550" t="inlineStr"/>
    </row>
    <row r="551">
      <c r="A551" t="inlineStr">
        <is>
          <t>오
븐
용</t>
        </is>
      </c>
      <c r="B551" t="n">
        <v>460</v>
      </c>
      <c r="C551" t="inlineStr">
        <is>
          <t>카레아몬드
통살방어스테이크</t>
        </is>
      </c>
      <c r="D551" t="inlineStr">
        <is>
          <t>국산</t>
        </is>
      </c>
      <c r="E551" t="inlineStr">
        <is>
          <t>50g/개</t>
        </is>
      </c>
      <c r="F551" t="n">
        <v>1160</v>
      </c>
      <c r="G551" t="inlineStr">
        <is>
          <t>【규격】50g/개,70g/개
【특징】냉동생선포를 적당한 비율의 카레분말에 혼합하여
        아몬드분태를 토핑한 제품
【조리방법】①오븐전용 : 180~185℃온도→20~25분간 굽는다
【성분함량】
가자미순살 : 가자미살97%, 카레분말1% 아몬드분태0.5%빵가루1.5%
가자미방어 : 방어살97%, 카레분말1% 아몬드분태0.5%빵가루1.5%
삼치순살 : 삼치살97%, 카레분말1% 아몬드분태0.5%빵가루1.5%
고등어순살 : 고등어살97%, 카레분말1% 아몬드분태0.5%빵가루1.5%</t>
        </is>
      </c>
      <c r="H551" t="inlineStr">
        <is>
          <t>1팩/30개</t>
        </is>
      </c>
      <c r="I551" t="inlineStr">
        <is>
          <t xml:space="preserve">  /  품목 조정 항목 있음</t>
        </is>
      </c>
      <c r="J551" t="inlineStr"/>
    </row>
    <row r="552">
      <c r="A552" t="inlineStr"/>
      <c r="B552" t="n">
        <v>462</v>
      </c>
      <c r="C552" t="inlineStr"/>
      <c r="D552" t="inlineStr">
        <is>
          <t>국산</t>
        </is>
      </c>
      <c r="E552" t="inlineStr">
        <is>
          <t>70g/개</t>
        </is>
      </c>
      <c r="F552" t="n">
        <v>1650</v>
      </c>
      <c r="G552" t="inlineStr"/>
      <c r="H552" t="inlineStr">
        <is>
          <t>1팩/20개</t>
        </is>
      </c>
      <c r="I552" t="inlineStr"/>
      <c r="J552" t="inlineStr"/>
    </row>
    <row r="553">
      <c r="A553" t="inlineStr"/>
      <c r="B553" t="n">
        <v>463</v>
      </c>
      <c r="C553" t="inlineStr">
        <is>
          <t xml:space="preserve">카레아몬드
통살삼치스테이크          </t>
        </is>
      </c>
      <c r="D553" t="inlineStr">
        <is>
          <t>국산</t>
        </is>
      </c>
      <c r="E553" t="inlineStr">
        <is>
          <t>50g/개</t>
        </is>
      </c>
      <c r="F553" t="n">
        <v>1820</v>
      </c>
      <c r="G553" t="inlineStr"/>
      <c r="H553" t="inlineStr">
        <is>
          <t>1팩/30개</t>
        </is>
      </c>
      <c r="I553" t="inlineStr"/>
      <c r="J553" t="inlineStr"/>
    </row>
    <row r="554">
      <c r="A554" t="inlineStr"/>
      <c r="B554" t="n">
        <v>465</v>
      </c>
      <c r="C554" t="inlineStr"/>
      <c r="D554" t="inlineStr">
        <is>
          <t>국산</t>
        </is>
      </c>
      <c r="E554" t="inlineStr">
        <is>
          <t>70g/개</t>
        </is>
      </c>
      <c r="F554" t="n">
        <v>2640</v>
      </c>
      <c r="G554" t="inlineStr"/>
      <c r="H554" t="inlineStr">
        <is>
          <t>1팩/20개</t>
        </is>
      </c>
      <c r="I554" t="inlineStr"/>
      <c r="J554" t="inlineStr"/>
    </row>
    <row r="555">
      <c r="A555" t="inlineStr"/>
      <c r="B555" t="n">
        <v>457</v>
      </c>
      <c r="C555" t="inlineStr">
        <is>
          <t>카레아몬드
통살고등어스테이크</t>
        </is>
      </c>
      <c r="D555" t="inlineStr">
        <is>
          <t>국산</t>
        </is>
      </c>
      <c r="E555" t="inlineStr">
        <is>
          <t>50g/개</t>
        </is>
      </c>
      <c r="F555" t="n">
        <v>1320</v>
      </c>
      <c r="G555" t="inlineStr"/>
      <c r="H555" t="inlineStr">
        <is>
          <t>1팩/30개</t>
        </is>
      </c>
      <c r="I555" t="inlineStr"/>
      <c r="J555" t="inlineStr"/>
    </row>
    <row r="556">
      <c r="A556" t="inlineStr"/>
      <c r="B556" t="n">
        <v>459</v>
      </c>
      <c r="C556" t="inlineStr"/>
      <c r="D556" t="inlineStr">
        <is>
          <t>국산</t>
        </is>
      </c>
      <c r="E556" t="inlineStr">
        <is>
          <t>70g/개</t>
        </is>
      </c>
      <c r="F556" t="n">
        <v>1820</v>
      </c>
      <c r="G556" t="inlineStr"/>
      <c r="H556" t="inlineStr">
        <is>
          <t>1팩/20개</t>
        </is>
      </c>
      <c r="I556" t="inlineStr"/>
      <c r="J556" t="inlineStr"/>
    </row>
    <row r="557">
      <c r="A557" t="inlineStr"/>
      <c r="B557" t="n">
        <v>454</v>
      </c>
      <c r="C557" t="inlineStr">
        <is>
          <t>카레아몬드
통살가자미스테이크</t>
        </is>
      </c>
      <c r="D557" t="inlineStr">
        <is>
          <t>수입산</t>
        </is>
      </c>
      <c r="E557" t="inlineStr">
        <is>
          <t>50g/개</t>
        </is>
      </c>
      <c r="F557" t="inlineStr">
        <is>
          <t>일시품절</t>
        </is>
      </c>
      <c r="G557" t="inlineStr"/>
      <c r="H557" t="inlineStr">
        <is>
          <t>1팩/30개</t>
        </is>
      </c>
      <c r="I557" t="inlineStr"/>
      <c r="J557" t="inlineStr"/>
    </row>
    <row r="558">
      <c r="A558" t="inlineStr"/>
      <c r="B558" t="n">
        <v>456</v>
      </c>
      <c r="C558" t="inlineStr"/>
      <c r="D558" t="inlineStr">
        <is>
          <t>수입산</t>
        </is>
      </c>
      <c r="E558" t="inlineStr">
        <is>
          <t>70g/개</t>
        </is>
      </c>
      <c r="F558" t="inlineStr">
        <is>
          <t>일시품절</t>
        </is>
      </c>
      <c r="G558" t="inlineStr"/>
      <c r="H558" t="inlineStr">
        <is>
          <t>1팩/20개</t>
        </is>
      </c>
      <c r="I558" t="inlineStr"/>
      <c r="J558" t="inlineStr"/>
    </row>
    <row r="559">
      <c r="A559" t="inlineStr"/>
      <c r="B559" t="n">
        <v>344</v>
      </c>
      <c r="C559" t="inlineStr">
        <is>
          <t>숯불바베큐맛
통살방어스테이크</t>
        </is>
      </c>
      <c r="D559" t="inlineStr">
        <is>
          <t>국산</t>
        </is>
      </c>
      <c r="E559" t="inlineStr">
        <is>
          <t>50g/개</t>
        </is>
      </c>
      <c r="F559" t="n">
        <v>1160</v>
      </c>
      <c r="G559" t="inlineStr">
        <is>
          <t>【규격】50g/개,70g/개
【특징】냉동생선포를 특제소스에 침지
→담백한 바베큐소스를 토핑하여 오븐이나,
그릴에 굽기 쉽도록 독자적인 기술력과 제조공법으로 제조
【성분함량】
순살방어 : 방어살 95%, 숯불바베큐소스 4.0%,재제염 1.0%
순살삼치 : 삼치살 95%, 숯불바베큐소스 4.0%,재제염 1.0%
순살고등어 : 고등어살 95%, 숯불바베큐소스 4.0%,재제염 1.0%</t>
        </is>
      </c>
      <c r="H559" t="inlineStr">
        <is>
          <t>1팩/30개</t>
        </is>
      </c>
      <c r="I559" t="inlineStr"/>
      <c r="J559" t="inlineStr"/>
    </row>
    <row r="560">
      <c r="A560" t="inlineStr"/>
      <c r="B560" t="n">
        <v>346</v>
      </c>
      <c r="C560" t="inlineStr"/>
      <c r="D560" t="inlineStr">
        <is>
          <t>국산</t>
        </is>
      </c>
      <c r="E560" t="inlineStr">
        <is>
          <t>70g/개</t>
        </is>
      </c>
      <c r="F560" t="n">
        <v>1650</v>
      </c>
      <c r="G560" t="inlineStr"/>
      <c r="H560" t="inlineStr">
        <is>
          <t>1팩/20개</t>
        </is>
      </c>
      <c r="I560" t="inlineStr"/>
      <c r="J560" t="inlineStr"/>
    </row>
    <row r="561">
      <c r="A561" t="inlineStr"/>
      <c r="B561" t="n">
        <v>347</v>
      </c>
      <c r="C561" t="inlineStr">
        <is>
          <t>숯불바베큐맛
통살삼치스테이크</t>
        </is>
      </c>
      <c r="D561" t="inlineStr">
        <is>
          <t>국산</t>
        </is>
      </c>
      <c r="E561" t="inlineStr">
        <is>
          <t>50g/개</t>
        </is>
      </c>
      <c r="F561" t="n">
        <v>1820</v>
      </c>
      <c r="G561" t="inlineStr"/>
      <c r="H561" t="inlineStr">
        <is>
          <t>1팩/30개</t>
        </is>
      </c>
      <c r="I561" t="inlineStr"/>
      <c r="J561" t="inlineStr"/>
    </row>
    <row r="562">
      <c r="A562" t="inlineStr"/>
      <c r="B562" t="n">
        <v>349</v>
      </c>
      <c r="C562" t="inlineStr"/>
      <c r="D562" t="inlineStr">
        <is>
          <t>국산</t>
        </is>
      </c>
      <c r="E562" t="inlineStr">
        <is>
          <t>70g/개</t>
        </is>
      </c>
      <c r="F562" t="n">
        <v>2640</v>
      </c>
      <c r="G562" t="inlineStr"/>
      <c r="H562" t="inlineStr">
        <is>
          <t>1팩/20개</t>
        </is>
      </c>
      <c r="I562" t="inlineStr"/>
      <c r="J562" t="inlineStr"/>
    </row>
    <row r="563">
      <c r="A563" t="inlineStr"/>
      <c r="B563" t="n">
        <v>341</v>
      </c>
      <c r="C563" t="inlineStr">
        <is>
          <t>숯불바베큐맛
통살고등어스테이크</t>
        </is>
      </c>
      <c r="D563" t="inlineStr">
        <is>
          <t>국산</t>
        </is>
      </c>
      <c r="E563" t="inlineStr">
        <is>
          <t>50g/개</t>
        </is>
      </c>
      <c r="F563" t="n">
        <v>1320</v>
      </c>
      <c r="G563" t="inlineStr"/>
      <c r="H563" t="inlineStr">
        <is>
          <t>1팩/30개</t>
        </is>
      </c>
      <c r="I563" t="inlineStr"/>
      <c r="J563" t="inlineStr"/>
    </row>
    <row r="564">
      <c r="A564" t="inlineStr"/>
      <c r="B564" t="n">
        <v>343</v>
      </c>
      <c r="C564" t="inlineStr"/>
      <c r="D564" t="inlineStr">
        <is>
          <t>국산</t>
        </is>
      </c>
      <c r="E564" t="inlineStr">
        <is>
          <t>70g/개</t>
        </is>
      </c>
      <c r="F564" t="n">
        <v>1820</v>
      </c>
      <c r="G564" t="inlineStr"/>
      <c r="H564" t="inlineStr">
        <is>
          <t>1팩/20개</t>
        </is>
      </c>
      <c r="I564" t="inlineStr"/>
      <c r="J564" t="inlineStr"/>
    </row>
    <row r="565">
      <c r="A565" t="inlineStr"/>
      <c r="B565" t="n">
        <v>487</v>
      </c>
      <c r="C565" t="inlineStr">
        <is>
          <t>허니데리야끼
삼치순살스테이크</t>
        </is>
      </c>
      <c r="D565" t="inlineStr">
        <is>
          <t>국산</t>
        </is>
      </c>
      <c r="E565" t="inlineStr">
        <is>
          <t>50g/개</t>
        </is>
      </c>
      <c r="F565" t="n">
        <v>1820</v>
      </c>
      <c r="G565" t="inlineStr">
        <is>
          <t>【규격】초등기준(±50g)/고등,성인기준(±70g)
【성분함량】삼치 94.97%, 데리야끼소스 4.53%, 피쉬순살염지제 0.5%</t>
        </is>
      </c>
      <c r="H565" t="inlineStr">
        <is>
          <t>1팩/30개</t>
        </is>
      </c>
      <c r="I565" t="inlineStr"/>
      <c r="J565" t="inlineStr"/>
    </row>
    <row r="566">
      <c r="A566" t="inlineStr"/>
      <c r="B566" t="n">
        <v>489</v>
      </c>
      <c r="C566" t="inlineStr"/>
      <c r="D566" t="inlineStr">
        <is>
          <t>국산</t>
        </is>
      </c>
      <c r="E566" t="inlineStr">
        <is>
          <t>70g/개</t>
        </is>
      </c>
      <c r="F566" t="n">
        <v>2640</v>
      </c>
      <c r="G566" t="inlineStr"/>
      <c r="H566" t="inlineStr">
        <is>
          <t>1팩/20개</t>
        </is>
      </c>
      <c r="I566" t="inlineStr"/>
      <c r="J566" t="inlineStr"/>
    </row>
    <row r="567">
      <c r="A567" t="inlineStr"/>
      <c r="B567" t="n">
        <v>481</v>
      </c>
      <c r="C567" t="inlineStr">
        <is>
          <t>허니데리야끼
고등어순살스테이크</t>
        </is>
      </c>
      <c r="D567" t="inlineStr">
        <is>
          <t>국산</t>
        </is>
      </c>
      <c r="E567" t="inlineStr">
        <is>
          <t>50g/개</t>
        </is>
      </c>
      <c r="F567" t="n">
        <v>1320</v>
      </c>
      <c r="G567" t="inlineStr">
        <is>
          <t>【규격】초등기준(±50g)/고등,성인기준(±70g)
【성분함량】고등어94.97%, 데리야끼소스4.53%, 피쉬순살염지제0.5%</t>
        </is>
      </c>
      <c r="H567" t="inlineStr">
        <is>
          <t>1팩/30개</t>
        </is>
      </c>
      <c r="I567" t="inlineStr"/>
      <c r="J567" t="inlineStr"/>
    </row>
    <row r="568">
      <c r="A568" t="inlineStr"/>
      <c r="B568" t="n">
        <v>483</v>
      </c>
      <c r="C568" t="inlineStr"/>
      <c r="D568" t="inlineStr">
        <is>
          <t>국산</t>
        </is>
      </c>
      <c r="E568" t="inlineStr">
        <is>
          <t>70g/개</t>
        </is>
      </c>
      <c r="F568" t="n">
        <v>1820</v>
      </c>
      <c r="G568" t="inlineStr"/>
      <c r="H568" t="inlineStr">
        <is>
          <t>1팩/20개</t>
        </is>
      </c>
      <c r="I568" t="inlineStr"/>
      <c r="J568" t="inlineStr"/>
    </row>
    <row r="569">
      <c r="A569" t="inlineStr"/>
      <c r="B569" t="n">
        <v>484</v>
      </c>
      <c r="C569" t="inlineStr">
        <is>
          <t>허니데리야끼
방어순살스테이크</t>
        </is>
      </c>
      <c r="D569" t="inlineStr">
        <is>
          <t>국산</t>
        </is>
      </c>
      <c r="E569" t="inlineStr">
        <is>
          <t>50g/개</t>
        </is>
      </c>
      <c r="F569" t="n">
        <v>1160</v>
      </c>
      <c r="G569" t="inlineStr">
        <is>
          <t>【규격】초등기준(±50g)/고등,성인기준(±70g)
【성분함량】방어94.97%, 데리야끼소스4.53%, 피쉬순살염지제0.5%</t>
        </is>
      </c>
      <c r="H569" t="inlineStr">
        <is>
          <t>1팩/30개</t>
        </is>
      </c>
      <c r="I569" t="inlineStr"/>
      <c r="J569" t="inlineStr"/>
    </row>
    <row r="570">
      <c r="A570" t="inlineStr"/>
      <c r="B570" t="n">
        <v>486</v>
      </c>
      <c r="C570" t="inlineStr"/>
      <c r="D570" t="inlineStr">
        <is>
          <t>국산</t>
        </is>
      </c>
      <c r="E570" t="inlineStr">
        <is>
          <t>70g/개</t>
        </is>
      </c>
      <c r="F570" t="n">
        <v>1650</v>
      </c>
      <c r="G570" t="inlineStr"/>
      <c r="H570" t="inlineStr">
        <is>
          <t>1팩/20개</t>
        </is>
      </c>
      <c r="I570" t="inlineStr"/>
      <c r="J570" t="inlineStr"/>
    </row>
    <row r="571">
      <c r="A571" t="inlineStr"/>
      <c r="B571" t="n">
        <v>830</v>
      </c>
      <c r="C571" t="inlineStr">
        <is>
          <t>발사믹고등어순살</t>
        </is>
      </c>
      <c r="D571" t="inlineStr">
        <is>
          <t>국산</t>
        </is>
      </c>
      <c r="E571" t="inlineStr">
        <is>
          <t>40g/개</t>
        </is>
      </c>
      <c r="F571" t="n">
        <v>990</v>
      </c>
      <c r="G571" t="inlineStr">
        <is>
          <t>【규격】초등기준(±40g)/고등,성인기준(±70g)
【성분함량】고등어97.8%, 천일염0.2%, 발사믹소스2%</t>
        </is>
      </c>
      <c r="H571" t="inlineStr">
        <is>
          <t>1팩/30개</t>
        </is>
      </c>
      <c r="I571" t="inlineStr"/>
      <c r="J571" t="inlineStr"/>
    </row>
    <row r="572">
      <c r="A572" t="inlineStr"/>
      <c r="B572" t="n">
        <v>831</v>
      </c>
      <c r="C572" t="inlineStr"/>
      <c r="D572" t="inlineStr">
        <is>
          <t>국산</t>
        </is>
      </c>
      <c r="E572" t="inlineStr">
        <is>
          <t>70g/개</t>
        </is>
      </c>
      <c r="F572" t="n">
        <v>1650</v>
      </c>
      <c r="G572" t="inlineStr">
        <is>
          <t>【규격】온마리(±70)
【성분함량】고등어97.8%, 천일염0.2%, 발사믹소스2%</t>
        </is>
      </c>
      <c r="H572" t="inlineStr">
        <is>
          <t>1팩/20개</t>
        </is>
      </c>
      <c r="I572" t="inlineStr"/>
      <c r="J572" t="inlineStr"/>
    </row>
    <row r="573">
      <c r="A573" t="inlineStr"/>
      <c r="B573" t="n">
        <v>832</v>
      </c>
      <c r="C573" t="inlineStr"/>
      <c r="D573" t="inlineStr">
        <is>
          <t>국산</t>
        </is>
      </c>
      <c r="E573" t="inlineStr">
        <is>
          <t>90g/개</t>
        </is>
      </c>
      <c r="F573" t="n">
        <v>2150</v>
      </c>
      <c r="G573" t="inlineStr">
        <is>
          <t>【규격】온마리(±90)
【성분함량】고등어97.8%, 천일염0.2%, 발사믹소스2%</t>
        </is>
      </c>
      <c r="H573" t="inlineStr">
        <is>
          <t>1팩/15개</t>
        </is>
      </c>
      <c r="I573" t="inlineStr"/>
      <c r="J573" t="inlineStr"/>
    </row>
    <row r="574">
      <c r="A574" t="inlineStr"/>
      <c r="B574" t="inlineStr"/>
      <c r="C574" t="inlineStr">
        <is>
          <t>허브향 코호연어스테이크(silver Salmon)</t>
        </is>
      </c>
      <c r="D574" t="inlineStr">
        <is>
          <t>칠레</t>
        </is>
      </c>
      <c r="E574" t="inlineStr">
        <is>
          <t>60g/개</t>
        </is>
      </c>
      <c r="F574" t="n">
        <v>2970</v>
      </c>
      <c r="G574" t="inlineStr">
        <is>
          <t>최고급의 칠레산 은연어사용
【규격】±60g,±80g
【특징】연어살 98.0%, 버터혼합분말65 1.5%, 백설허브맛솔트순한맛, 파슬리후레이크</t>
        </is>
      </c>
      <c r="H574" t="inlineStr">
        <is>
          <t>1팩/20개</t>
        </is>
      </c>
      <c r="I574" t="inlineStr"/>
      <c r="J574" t="inlineStr"/>
    </row>
    <row r="575">
      <c r="A575" t="inlineStr"/>
      <c r="B575" t="inlineStr"/>
      <c r="C575" t="inlineStr"/>
      <c r="D575" t="inlineStr">
        <is>
          <t>칠레</t>
        </is>
      </c>
      <c r="E575" t="inlineStr">
        <is>
          <t>80g/개</t>
        </is>
      </c>
      <c r="F575" t="n">
        <v>3960</v>
      </c>
      <c r="G575" t="inlineStr"/>
      <c r="H575" t="inlineStr">
        <is>
          <t>1팩/15개</t>
        </is>
      </c>
      <c r="I575" t="inlineStr"/>
      <c r="J575" t="inlineStr"/>
    </row>
    <row r="576">
      <c r="A576" t="inlineStr"/>
      <c r="B576" t="inlineStr"/>
      <c r="C576" t="inlineStr">
        <is>
          <t>허니버터 코호연어스테이크(silver Salmon)</t>
        </is>
      </c>
      <c r="D576" t="inlineStr">
        <is>
          <t>칠레</t>
        </is>
      </c>
      <c r="E576" t="inlineStr">
        <is>
          <t>60g/개</t>
        </is>
      </c>
      <c r="F576" t="n">
        <v>2970</v>
      </c>
      <c r="G576" t="inlineStr">
        <is>
          <t>최고급의 칠레산 은연어사용
【규격】±60g,±80g
【특징】연어살 98.0%, 버터혼합분말65 1.5%, 백설허브맛솔트순한맛, 파슬리후레이크</t>
        </is>
      </c>
      <c r="H576" t="inlineStr">
        <is>
          <t>1팩/20개</t>
        </is>
      </c>
      <c r="I576" t="inlineStr"/>
      <c r="J576" t="inlineStr"/>
    </row>
    <row r="577">
      <c r="A577" t="inlineStr"/>
      <c r="B577" t="inlineStr"/>
      <c r="C577" t="inlineStr"/>
      <c r="D577" t="inlineStr">
        <is>
          <t>칠레</t>
        </is>
      </c>
      <c r="E577" t="inlineStr">
        <is>
          <t>80g/개</t>
        </is>
      </c>
      <c r="F577" t="n">
        <v>3960</v>
      </c>
      <c r="G577" t="inlineStr"/>
      <c r="H577" t="inlineStr">
        <is>
          <t>1팩/15개</t>
        </is>
      </c>
      <c r="I577" t="inlineStr"/>
      <c r="J577" t="inlineStr"/>
    </row>
    <row r="578">
      <c r="A578" t="inlineStr"/>
      <c r="B578" t="inlineStr"/>
      <c r="C578" t="inlineStr">
        <is>
          <t>허니갈릭 코호연어스테이크(silver Salmon)</t>
        </is>
      </c>
      <c r="D578" t="inlineStr">
        <is>
          <t>칠레</t>
        </is>
      </c>
      <c r="E578" t="inlineStr">
        <is>
          <t>60g/개</t>
        </is>
      </c>
      <c r="F578" t="n">
        <v>2970</v>
      </c>
      <c r="G578" t="inlineStr">
        <is>
          <t>최고급의 칠레산 은연어사용
【규격】±60g,±80g
【특징】연어살 98.5%, 허니갈릭시즈닝1.3%
천일염0.2%</t>
        </is>
      </c>
      <c r="H578" t="inlineStr">
        <is>
          <t>1팩/20개</t>
        </is>
      </c>
      <c r="I578" t="inlineStr"/>
      <c r="J578" t="inlineStr"/>
    </row>
    <row r="579">
      <c r="A579" t="inlineStr"/>
      <c r="B579" t="inlineStr"/>
      <c r="C579" t="inlineStr"/>
      <c r="D579" t="inlineStr">
        <is>
          <t>칠레</t>
        </is>
      </c>
      <c r="E579" t="inlineStr">
        <is>
          <t>80g/개</t>
        </is>
      </c>
      <c r="F579" t="n">
        <v>3960</v>
      </c>
      <c r="G579" t="inlineStr"/>
      <c r="H579" t="inlineStr">
        <is>
          <t>1팩/15개</t>
        </is>
      </c>
      <c r="I579" t="inlineStr"/>
      <c r="J579" t="inlineStr"/>
    </row>
    <row r="580">
      <c r="A580" t="inlineStr"/>
      <c r="B580" t="n">
        <v>449</v>
      </c>
      <c r="C580" t="inlineStr">
        <is>
          <t>치즈갈릭 코호연어스테이크(silver Salmon)</t>
        </is>
      </c>
      <c r="D580" t="inlineStr">
        <is>
          <t>칠레</t>
        </is>
      </c>
      <c r="E580" t="inlineStr">
        <is>
          <t>60g/개</t>
        </is>
      </c>
      <c r="F580" t="n">
        <v>2970</v>
      </c>
      <c r="G580" t="inlineStr">
        <is>
          <t>최고급의 칠레산 은연어사용
【규격】±60g,±80g
【특징】연어살 98.5%, 천일염0.2% 혼합치즈1%,
갈릭시즈닝0.5.%</t>
        </is>
      </c>
      <c r="H580" t="inlineStr">
        <is>
          <t>1팩/20개</t>
        </is>
      </c>
      <c r="I580" t="inlineStr"/>
      <c r="J580" t="inlineStr"/>
    </row>
    <row r="581">
      <c r="A581" t="inlineStr"/>
      <c r="B581" t="n">
        <v>451</v>
      </c>
      <c r="C581" t="inlineStr"/>
      <c r="D581" t="inlineStr">
        <is>
          <t>칠레</t>
        </is>
      </c>
      <c r="E581" t="inlineStr">
        <is>
          <t>80g/개</t>
        </is>
      </c>
      <c r="F581" t="n">
        <v>3960</v>
      </c>
      <c r="G581" t="inlineStr"/>
      <c r="H581" t="inlineStr">
        <is>
          <t>1팩/15개</t>
        </is>
      </c>
      <c r="I581" t="inlineStr"/>
      <c r="J581" t="inlineStr"/>
    </row>
    <row r="582">
      <c r="A582" t="inlineStr">
        <is>
          <t xml:space="preserve">수제제품(부가세 포함) D-4 14시 마감 (최소발주 :소시지-100개이상 / 반죽및 삼색슬라이스 5키로) 소시지 개별 그램수 변동 있습니다. </t>
        </is>
      </c>
      <c r="B582" t="inlineStr"/>
      <c r="C582" t="inlineStr"/>
      <c r="D582" t="inlineStr"/>
      <c r="E582" t="inlineStr"/>
      <c r="F582" t="inlineStr"/>
      <c r="G582" t="inlineStr"/>
      <c r="H582" t="inlineStr"/>
      <c r="I582" t="inlineStr"/>
      <c r="J582" t="inlineStr"/>
    </row>
    <row r="583">
      <c r="A583" t="inlineStr">
        <is>
          <t>구분</t>
        </is>
      </c>
      <c r="B583" t="inlineStr"/>
      <c r="C583" t="inlineStr">
        <is>
          <t>이미지</t>
        </is>
      </c>
      <c r="D583" t="inlineStr">
        <is>
          <t>품명</t>
        </is>
      </c>
      <c r="E583" t="inlineStr">
        <is>
          <t>단량</t>
        </is>
      </c>
      <c r="F583" t="inlineStr">
        <is>
          <t>학교가</t>
        </is>
      </c>
      <c r="G583" t="inlineStr">
        <is>
          <t>원재료및 함량</t>
        </is>
      </c>
      <c r="H583" t="inlineStr">
        <is>
          <t>포장단위</t>
        </is>
      </c>
      <c r="I583" t="inlineStr">
        <is>
          <t>비고</t>
        </is>
      </c>
      <c r="J583" t="inlineStr"/>
    </row>
    <row r="584">
      <c r="A584" t="inlineStr">
        <is>
          <t>수
제
소
시
지</t>
        </is>
      </c>
      <c r="B584" t="n">
        <v>497</v>
      </c>
      <c r="C584" t="inlineStr"/>
      <c r="D584" t="inlineStr">
        <is>
          <t>갈비맛소시지</t>
        </is>
      </c>
      <c r="E584" t="inlineStr">
        <is>
          <t>50g</t>
        </is>
      </c>
      <c r="F584" t="n">
        <v>770</v>
      </c>
      <c r="G584" t="inlineStr">
        <is>
          <t>돼지고기(국내산)88.1%,정백당2.4%,정제염,간장[아미노원액(탈지대두/수입산),파라옥시안식향산에틸(합성보존료)],물엿</t>
        </is>
      </c>
      <c r="H584" t="inlineStr">
        <is>
          <t>50g*갯수</t>
        </is>
      </c>
      <c r="I584" t="inlineStr"/>
      <c r="J584" t="inlineStr"/>
    </row>
    <row r="585">
      <c r="A585" t="inlineStr"/>
      <c r="B585" t="n">
        <v>498</v>
      </c>
      <c r="C585" t="inlineStr"/>
      <c r="D585" t="inlineStr"/>
      <c r="E585" t="inlineStr">
        <is>
          <t>70g</t>
        </is>
      </c>
      <c r="F585" t="n">
        <v>1080</v>
      </c>
      <c r="G585" t="inlineStr"/>
      <c r="H585" t="inlineStr">
        <is>
          <t>70g*갯수</t>
        </is>
      </c>
      <c r="I585" t="inlineStr"/>
      <c r="J585" t="inlineStr"/>
    </row>
    <row r="586">
      <c r="A586" t="inlineStr"/>
      <c r="B586" t="n">
        <v>502</v>
      </c>
      <c r="C586" t="inlineStr"/>
      <c r="D586" t="inlineStr">
        <is>
          <t>매콤소시지</t>
        </is>
      </c>
      <c r="E586" t="inlineStr">
        <is>
          <t>50g</t>
        </is>
      </c>
      <c r="F586" t="n">
        <v>770</v>
      </c>
      <c r="G586" t="inlineStr">
        <is>
          <t>돼지고기(국내산)88.3%,청량고추4.10%(국내산),정백당,정제염,핫시즈닝-RM, ISP[탈지대두100%],마늘,양파</t>
        </is>
      </c>
      <c r="H586" t="inlineStr">
        <is>
          <t>50g*갯수</t>
        </is>
      </c>
      <c r="I586" t="inlineStr"/>
      <c r="J586" t="inlineStr"/>
    </row>
    <row r="587">
      <c r="A587" t="inlineStr"/>
      <c r="B587" t="n">
        <v>503</v>
      </c>
      <c r="C587" t="inlineStr"/>
      <c r="D587" t="inlineStr"/>
      <c r="E587" t="inlineStr">
        <is>
          <t>70g</t>
        </is>
      </c>
      <c r="F587" t="n">
        <v>1080</v>
      </c>
      <c r="G587" t="inlineStr"/>
      <c r="H587" t="inlineStr">
        <is>
          <t>70g*갯수</t>
        </is>
      </c>
      <c r="I587" t="inlineStr"/>
      <c r="J587" t="inlineStr"/>
    </row>
    <row r="588">
      <c r="A588" t="inlineStr"/>
      <c r="B588" t="n">
        <v>504</v>
      </c>
      <c r="C588" t="inlineStr"/>
      <c r="D588" t="inlineStr">
        <is>
          <t>불갈비맛소시지</t>
        </is>
      </c>
      <c r="E588" t="inlineStr">
        <is>
          <t>50g</t>
        </is>
      </c>
      <c r="F588" t="n">
        <v>770</v>
      </c>
      <c r="G588" t="inlineStr">
        <is>
          <t>돼지고기(국내산)88.1%,정백당2.4%,정제염,갈비바베큐시즈닝[탈지대두(수입산),소맥(밀/미국산)],비프엑기스분말-DI</t>
        </is>
      </c>
      <c r="H588" t="inlineStr">
        <is>
          <t>50g*갯수</t>
        </is>
      </c>
      <c r="I588" t="inlineStr"/>
      <c r="J588" t="inlineStr"/>
    </row>
    <row r="589">
      <c r="A589" t="inlineStr"/>
      <c r="B589" t="n">
        <v>505</v>
      </c>
      <c r="C589" t="inlineStr"/>
      <c r="D589" t="inlineStr"/>
      <c r="E589" t="inlineStr">
        <is>
          <t>70g</t>
        </is>
      </c>
      <c r="F589" t="n">
        <v>1080</v>
      </c>
      <c r="G589" t="inlineStr"/>
      <c r="H589" t="inlineStr">
        <is>
          <t>70g*갯수</t>
        </is>
      </c>
      <c r="I589" t="inlineStr"/>
      <c r="J589" t="inlineStr"/>
    </row>
    <row r="590">
      <c r="A590" t="inlineStr"/>
      <c r="B590" t="n">
        <v>519</v>
      </c>
      <c r="C590" t="inlineStr"/>
      <c r="D590" t="inlineStr">
        <is>
          <t>화이트소시지</t>
        </is>
      </c>
      <c r="E590" t="inlineStr">
        <is>
          <t>50g</t>
        </is>
      </c>
      <c r="F590" t="n">
        <v>770</v>
      </c>
      <c r="G590" t="inlineStr">
        <is>
          <t>돼지고기(국내산)88.1%,화이트베이스6.6%[대두단백분말(중국산),난백분말(계란/수입산)],정백당,정제염</t>
        </is>
      </c>
      <c r="H590" t="inlineStr">
        <is>
          <t>50g*갯수</t>
        </is>
      </c>
      <c r="I590" t="inlineStr"/>
      <c r="J590" t="inlineStr"/>
    </row>
    <row r="591">
      <c r="A591" t="inlineStr"/>
      <c r="B591" t="n">
        <v>520</v>
      </c>
      <c r="C591" t="inlineStr"/>
      <c r="D591" t="inlineStr"/>
      <c r="E591" t="inlineStr">
        <is>
          <t>70g</t>
        </is>
      </c>
      <c r="F591" t="n">
        <v>1080</v>
      </c>
      <c r="G591" t="inlineStr"/>
      <c r="H591" t="inlineStr">
        <is>
          <t>70g*갯수</t>
        </is>
      </c>
      <c r="I591" t="inlineStr"/>
      <c r="J591" t="inlineStr"/>
    </row>
    <row r="592">
      <c r="A592" t="inlineStr"/>
      <c r="B592" t="n">
        <v>514</v>
      </c>
      <c r="C592" t="inlineStr"/>
      <c r="D592" t="inlineStr">
        <is>
          <t>오디 소시지</t>
        </is>
      </c>
      <c r="E592" t="inlineStr">
        <is>
          <t>50g</t>
        </is>
      </c>
      <c r="F592" t="n">
        <v>770</v>
      </c>
      <c r="G592" t="inlineStr">
        <is>
          <t>돼지고기(국내산)88.1%,오디(국내산)1%,울금(국내산)0.5%정백당,정제염,불고기맛시즈닝[탈지대두(수입산),소맥(밀/미국산)],비프엑기스분말</t>
        </is>
      </c>
      <c r="H592" t="inlineStr">
        <is>
          <t>50g*갯수</t>
        </is>
      </c>
      <c r="I592" t="inlineStr"/>
      <c r="J592" t="inlineStr"/>
    </row>
    <row r="593">
      <c r="A593" t="inlineStr"/>
      <c r="B593" t="n">
        <v>515</v>
      </c>
      <c r="C593" t="inlineStr"/>
      <c r="D593" t="inlineStr"/>
      <c r="E593" t="inlineStr">
        <is>
          <t>70g</t>
        </is>
      </c>
      <c r="F593" t="n">
        <v>1080</v>
      </c>
      <c r="G593" t="inlineStr"/>
      <c r="H593" t="inlineStr">
        <is>
          <t>70g*갯수</t>
        </is>
      </c>
      <c r="I593" t="inlineStr"/>
      <c r="J593" t="inlineStr"/>
    </row>
    <row r="594">
      <c r="A594" t="inlineStr"/>
      <c r="B594" t="n">
        <v>509</v>
      </c>
      <c r="C594" t="inlineStr"/>
      <c r="D594" t="inlineStr">
        <is>
          <t>뽕잎 소시지</t>
        </is>
      </c>
      <c r="E594" t="inlineStr">
        <is>
          <t>50g</t>
        </is>
      </c>
      <c r="F594" t="n">
        <v>770</v>
      </c>
      <c r="G594" t="inlineStr">
        <is>
          <t>돼지고기(국내산)88.1%,뽕잎(국내산)1%,오디(국내산)0.5정백당,정제염[탈지대두(수입산),소맥(밀/미국산)],비프엑기스분말-DI</t>
        </is>
      </c>
      <c r="H594" t="inlineStr">
        <is>
          <t>50g*갯수</t>
        </is>
      </c>
      <c r="I594" t="inlineStr"/>
      <c r="J594" t="inlineStr"/>
    </row>
    <row r="595">
      <c r="A595" t="inlineStr"/>
      <c r="B595" t="n">
        <v>510</v>
      </c>
      <c r="C595" t="inlineStr"/>
      <c r="D595" t="inlineStr"/>
      <c r="E595" t="inlineStr">
        <is>
          <t>70g</t>
        </is>
      </c>
      <c r="F595" t="n">
        <v>1080</v>
      </c>
      <c r="G595" t="inlineStr"/>
      <c r="H595" t="inlineStr">
        <is>
          <t>70g*갯수</t>
        </is>
      </c>
      <c r="I595" t="inlineStr"/>
      <c r="J595" t="inlineStr"/>
    </row>
    <row r="596">
      <c r="A596" t="inlineStr"/>
      <c r="B596" t="n">
        <v>516</v>
      </c>
      <c r="C596" t="inlineStr"/>
      <c r="D596" t="inlineStr">
        <is>
          <t>울금 소시지</t>
        </is>
      </c>
      <c r="E596" t="inlineStr">
        <is>
          <t>50g</t>
        </is>
      </c>
      <c r="F596" t="n">
        <v>770</v>
      </c>
      <c r="G596" t="inlineStr">
        <is>
          <t>돼지고기(국내산)88.1%,울금(국내산)1%,뽕잎(국내산)0.5%[대두단백분말(중국산),난백분말(계란/수입산)],정백당,정제염</t>
        </is>
      </c>
      <c r="H596" t="inlineStr">
        <is>
          <t>50g*갯수</t>
        </is>
      </c>
      <c r="I596" t="inlineStr"/>
      <c r="J596" t="inlineStr"/>
    </row>
    <row r="597">
      <c r="A597" t="inlineStr"/>
      <c r="B597" t="n">
        <v>517</v>
      </c>
      <c r="C597" t="inlineStr"/>
      <c r="D597" t="inlineStr"/>
      <c r="E597" t="inlineStr">
        <is>
          <t>70g</t>
        </is>
      </c>
      <c r="F597" t="n">
        <v>1080</v>
      </c>
      <c r="G597" t="inlineStr"/>
      <c r="H597" t="inlineStr">
        <is>
          <t>70g*갯수</t>
        </is>
      </c>
      <c r="I597" t="inlineStr"/>
      <c r="J597" t="inlineStr"/>
    </row>
    <row r="598">
      <c r="A598" t="inlineStr"/>
      <c r="B598" t="n">
        <v>511</v>
      </c>
      <c r="C598" t="inlineStr"/>
      <c r="D598" t="inlineStr">
        <is>
          <t>삼색슬라이스소시지</t>
        </is>
      </c>
      <c r="E598" t="inlineStr">
        <is>
          <t>1kg</t>
        </is>
      </c>
      <c r="F598" t="inlineStr">
        <is>
          <t>일시품절</t>
        </is>
      </c>
      <c r="G598" t="inlineStr">
        <is>
          <t>갈비맛+불갈비맛+화이트or매콤</t>
        </is>
      </c>
      <c r="H598" t="inlineStr">
        <is>
          <t>5kg*3=15</t>
        </is>
      </c>
      <c r="I598" t="inlineStr">
        <is>
          <t>요청사항</t>
        </is>
      </c>
      <c r="J598" t="inlineStr"/>
    </row>
    <row r="599">
      <c r="A599" t="inlineStr"/>
      <c r="B599" t="n">
        <v>507</v>
      </c>
      <c r="C599" t="inlineStr"/>
      <c r="D599" t="inlineStr">
        <is>
          <t>불고기맛소시지</t>
        </is>
      </c>
      <c r="E599" t="inlineStr">
        <is>
          <t>60g</t>
        </is>
      </c>
      <c r="F599" t="inlineStr">
        <is>
          <t>일시품절</t>
        </is>
      </c>
      <c r="G599" t="inlineStr">
        <is>
          <t>닭고기(국내산)62.5%,돼지고기(국내산)12.2%당근(중국산)5.5%</t>
        </is>
      </c>
      <c r="H599" t="inlineStr">
        <is>
          <t>60g*갯수</t>
        </is>
      </c>
      <c r="I599" t="inlineStr"/>
      <c r="J599" t="inlineStr"/>
    </row>
    <row r="600">
      <c r="A600" t="inlineStr"/>
      <c r="B600" t="n">
        <v>508</v>
      </c>
      <c r="C600" t="inlineStr"/>
      <c r="D600" t="inlineStr">
        <is>
          <t>불고기맛소시지</t>
        </is>
      </c>
      <c r="E600" t="inlineStr">
        <is>
          <t>80g</t>
        </is>
      </c>
      <c r="F600" t="inlineStr"/>
      <c r="G600" t="inlineStr"/>
      <c r="H600" t="inlineStr">
        <is>
          <t>80g*갯수</t>
        </is>
      </c>
      <c r="I600" t="inlineStr"/>
      <c r="J600" t="inlineStr"/>
    </row>
    <row r="601">
      <c r="A601" t="inlineStr"/>
      <c r="B601" t="n">
        <v>506</v>
      </c>
      <c r="C601" t="inlineStr"/>
      <c r="D601" t="inlineStr">
        <is>
          <t>(리브샌드용,핫도그용)</t>
        </is>
      </c>
      <c r="E601" t="inlineStr">
        <is>
          <t>100g</t>
        </is>
      </c>
      <c r="F601" t="inlineStr"/>
      <c r="G601" t="inlineStr">
        <is>
          <t>마늘(중국산)2%,정백당,전분(옥수수100%),분리대두단백(탈지대두)</t>
        </is>
      </c>
      <c r="H601" t="inlineStr">
        <is>
          <t>100g*갯수</t>
        </is>
      </c>
      <c r="I601" t="inlineStr"/>
      <c r="J601" t="inlineStr"/>
    </row>
    <row r="602">
      <c r="A602" t="inlineStr">
        <is>
          <t>수제
스테이크</t>
        </is>
      </c>
      <c r="B602" t="n">
        <v>518</v>
      </c>
      <c r="C602" t="inlineStr"/>
      <c r="D602" t="inlineStr">
        <is>
          <t>돼지스테이크 반죽
오디 &amp; 율금</t>
        </is>
      </c>
      <c r="E602" t="inlineStr">
        <is>
          <t>1kg</t>
        </is>
      </c>
      <c r="F602" t="n">
        <v>13900</v>
      </c>
      <c r="G602" t="inlineStr">
        <is>
          <t>돼지고기(국내산)86.80%,오디(국내산1%,울금(국내산)0.5%물엿,간장,비프엑기스분말,불고기맛시즈닝,정백당,인산염(산도조절제),정제수</t>
        </is>
      </c>
      <c r="H602" t="inlineStr">
        <is>
          <t>5kg*2=10</t>
        </is>
      </c>
      <c r="I602" t="inlineStr"/>
      <c r="J602" t="inlineStr"/>
    </row>
    <row r="603">
      <c r="A603" t="inlineStr">
        <is>
          <t>양
념
육</t>
        </is>
      </c>
      <c r="B603" t="n">
        <v>512</v>
      </c>
      <c r="C603" t="inlineStr"/>
      <c r="D603" t="inlineStr">
        <is>
          <t>양념오디 닭철판볶음</t>
        </is>
      </c>
      <c r="E603" t="inlineStr">
        <is>
          <t>1kg</t>
        </is>
      </c>
      <c r="F603" t="n">
        <v>12000</v>
      </c>
      <c r="G603" t="inlineStr">
        <is>
          <t>닭정육(국내산)77%,간장10%{탈지대두(수입산),파라옥시안식향산에틸(합성보존료)},고추장[쌀(국산)14.0%,호화쌀가루(쌀/국산)8.7%</t>
        </is>
      </c>
      <c r="H603" t="inlineStr">
        <is>
          <t>10kg*2</t>
        </is>
      </c>
      <c r="I603" t="inlineStr"/>
      <c r="J603" t="inlineStr"/>
    </row>
    <row r="604">
      <c r="A604" t="inlineStr"/>
      <c r="B604" t="n">
        <v>513</v>
      </c>
      <c r="C604" t="inlineStr"/>
      <c r="D604" t="inlineStr">
        <is>
          <t>양념오디 오리철판볶음</t>
        </is>
      </c>
      <c r="E604" t="inlineStr">
        <is>
          <t>1kg</t>
        </is>
      </c>
      <c r="F604" t="inlineStr">
        <is>
          <t>일시품절</t>
        </is>
      </c>
      <c r="G604" t="inlineStr">
        <is>
          <t>오리정육(국내산)68%,울금(국내산)2%,간장3.72%,고추장,고추가루,등</t>
        </is>
      </c>
      <c r="H604" t="inlineStr">
        <is>
          <t>10kg*2</t>
        </is>
      </c>
      <c r="I604" t="inlineStr"/>
      <c r="J604" t="inlineStr"/>
    </row>
    <row r="605">
      <c r="A605" t="inlineStr"/>
      <c r="B605" t="n">
        <v>500</v>
      </c>
      <c r="C605" t="inlineStr"/>
      <c r="D605" t="inlineStr">
        <is>
          <t>돼지스테이크
오디 &amp; 율금</t>
        </is>
      </c>
      <c r="E605" t="inlineStr">
        <is>
          <t>60g</t>
        </is>
      </c>
      <c r="F605" t="n">
        <v>930</v>
      </c>
      <c r="G605" t="inlineStr">
        <is>
          <t>돼지고기(국내산)86.80%,오디(국내산1%,울금(국내산)0.5%물엿,간장,비프엑기스분말,불고기맛시즈닝,정백당,인산염(산도조절제),정제수</t>
        </is>
      </c>
      <c r="H605" t="inlineStr">
        <is>
          <t>60g*갯수</t>
        </is>
      </c>
      <c r="I605" t="inlineStr"/>
      <c r="J605" t="inlineStr"/>
    </row>
    <row r="606">
      <c r="A606" t="inlineStr"/>
      <c r="B606" t="n">
        <v>501</v>
      </c>
      <c r="C606" t="inlineStr"/>
      <c r="D606" t="inlineStr"/>
      <c r="E606" t="inlineStr">
        <is>
          <t>80g</t>
        </is>
      </c>
      <c r="F606" t="n">
        <v>1240</v>
      </c>
      <c r="G606" t="inlineStr"/>
      <c r="H606" t="inlineStr">
        <is>
          <t>80g*갯수</t>
        </is>
      </c>
      <c r="I606" t="inlineStr"/>
      <c r="J606" t="inlineStr"/>
    </row>
    <row r="607">
      <c r="A607" t="inlineStr"/>
      <c r="B607" t="n">
        <v>499</v>
      </c>
      <c r="C607" t="inlineStr"/>
      <c r="D607" t="inlineStr"/>
      <c r="E607" t="inlineStr">
        <is>
          <t>100g</t>
        </is>
      </c>
      <c r="F607" t="n">
        <v>1540</v>
      </c>
      <c r="G607" t="inlineStr"/>
      <c r="H607" t="inlineStr">
        <is>
          <t>100g*갯수</t>
        </is>
      </c>
      <c r="I607" t="inlineStr"/>
      <c r="J607" t="inlineStr"/>
    </row>
  </sheetData>
  <hyperlinks>
    <hyperlink ref="A2" r:id="rId1"/>
  </hyperlinks>
  <pageMargins left="0.75" right="0.75" top="1" bottom="1" header="0.5" footer="0.5"/>
</worksheet>
</file>

<file path=xl/worksheets/sheet45.xml><?xml version="1.0" encoding="utf-8"?>
<worksheet xmlns:r="http://schemas.openxmlformats.org/officeDocument/2006/relationships" xmlns="http://schemas.openxmlformats.org/spreadsheetml/2006/main">
  <sheetPr>
    <outlinePr summaryBelow="1" summaryRight="1"/>
    <pageSetUpPr/>
  </sheetPr>
  <dimension ref="A1:K262"/>
  <sheetViews>
    <sheetView workbookViewId="0">
      <selection activeCell="A1" sqref="A1"/>
    </sheetView>
  </sheetViews>
  <sheetFormatPr baseColWidth="8" defaultRowHeight="15"/>
  <sheetData>
    <row r="1">
      <c r="A1" t="inlineStr">
        <is>
          <t>5840_한가람_일반에스엔씨메이드+2024.06월+단가표학교.xlsx</t>
        </is>
      </c>
    </row>
    <row r="2">
      <c r="A2" t="inlineStr">
        <is>
          <t>https://school062.com/bbs/board.php?bo_table=product_02&amp;wr_id=5840</t>
        </is>
      </c>
    </row>
    <row r="3">
      <c r="A3" s="1" t="inlineStr">
        <is>
          <t>※ 원물 상황에 따라 원산지 변경 및 일시품절 될 수 있습니다.</t>
        </is>
      </c>
      <c r="B3" s="1" t="inlineStr"/>
      <c r="C3" s="1" t="inlineStr"/>
      <c r="D3" s="1" t="inlineStr"/>
      <c r="E3" s="1" t="inlineStr"/>
      <c r="F3" s="1" t="inlineStr"/>
      <c r="G3" s="1" t="inlineStr"/>
      <c r="H3" s="1" t="inlineStr"/>
      <c r="I3" s="1" t="inlineStr"/>
      <c r="J3" s="1" t="inlineStr"/>
      <c r="K3" s="1" t="inlineStr"/>
    </row>
    <row r="4">
      <c r="A4" t="inlineStr">
        <is>
          <t>※ 단가가 없는 품목은 현재 발주 불가 상품 입니다.</t>
        </is>
      </c>
      <c r="B4" t="inlineStr"/>
      <c r="C4" t="inlineStr"/>
      <c r="D4" t="inlineStr"/>
      <c r="E4" t="inlineStr"/>
      <c r="F4" t="inlineStr"/>
      <c r="G4" t="inlineStr"/>
      <c r="H4" t="inlineStr"/>
      <c r="I4" t="inlineStr"/>
      <c r="J4" t="inlineStr"/>
      <c r="K4" t="inlineStr"/>
    </row>
    <row r="5">
      <c r="A5" t="inlineStr">
        <is>
          <t>▣▣ 어류제품 ▣▣</t>
        </is>
      </c>
      <c r="B5" t="inlineStr"/>
      <c r="C5" t="inlineStr"/>
      <c r="D5" t="inlineStr"/>
      <c r="E5" t="inlineStr"/>
      <c r="F5" t="inlineStr"/>
      <c r="G5" t="inlineStr"/>
      <c r="H5" t="inlineStr"/>
      <c r="I5" t="inlineStr"/>
      <c r="J5" t="inlineStr"/>
      <c r="K5" t="inlineStr"/>
    </row>
    <row r="6">
      <c r="A6" t="inlineStr">
        <is>
          <t>구분</t>
        </is>
      </c>
      <c r="B6" t="inlineStr">
        <is>
          <t>제   품   명</t>
        </is>
      </c>
      <c r="C6" t="inlineStr">
        <is>
          <t>원산지</t>
        </is>
      </c>
      <c r="D6" t="inlineStr">
        <is>
          <t>제 품 규 격</t>
        </is>
      </c>
      <c r="E6" t="inlineStr">
        <is>
          <t>단위</t>
        </is>
      </c>
      <c r="F6" t="inlineStr">
        <is>
          <t>단가(원)</t>
        </is>
      </c>
      <c r="G6" t="inlineStr"/>
      <c r="H6" t="inlineStr">
        <is>
          <t>과세</t>
        </is>
      </c>
      <c r="I6" t="inlineStr">
        <is>
          <t>제품특징 및 용도설명</t>
        </is>
      </c>
      <c r="J6" t="inlineStr">
        <is>
          <t>HACCP
(냉동기준)</t>
        </is>
      </c>
      <c r="K6" t="inlineStr"/>
    </row>
    <row r="7">
      <c r="A7" t="inlineStr"/>
      <c r="B7" t="inlineStr"/>
      <c r="C7" t="inlineStr"/>
      <c r="D7" t="inlineStr"/>
      <c r="E7" t="inlineStr"/>
      <c r="F7" t="inlineStr">
        <is>
          <t>냉동</t>
        </is>
      </c>
      <c r="G7" t="inlineStr">
        <is>
          <t>냉장</t>
        </is>
      </c>
      <c r="H7" t="inlineStr"/>
      <c r="I7" t="inlineStr"/>
      <c r="J7" t="inlineStr"/>
      <c r="K7" t="inlineStr"/>
    </row>
    <row r="8">
      <c r="A8" t="inlineStr">
        <is>
          <t>가
자
미</t>
        </is>
      </c>
      <c r="B8" t="inlineStr">
        <is>
          <t>가지미토막(지느러미제거)</t>
        </is>
      </c>
      <c r="C8" t="inlineStr">
        <is>
          <t>러시아/
미국산</t>
        </is>
      </c>
      <c r="D8" t="inlineStr">
        <is>
          <t>±40g~±80g</t>
        </is>
      </c>
      <c r="E8" t="inlineStr">
        <is>
          <t>kg</t>
        </is>
      </c>
      <c r="F8" t="n">
        <v>9100</v>
      </c>
      <c r="G8" t="n">
        <v>11550</v>
      </c>
      <c r="H8" t="inlineStr"/>
      <c r="I8" t="inlineStr">
        <is>
          <t>두절,꼬리,내장,지느러미 제거 후 절단
구이/조림/튀김용</t>
        </is>
      </c>
      <c r="J8" t="inlineStr">
        <is>
          <t>H</t>
        </is>
      </c>
      <c r="K8" t="inlineStr"/>
    </row>
    <row r="9">
      <c r="A9" t="inlineStr"/>
      <c r="B9" t="inlineStr">
        <is>
          <t>가자미포(유피)</t>
        </is>
      </c>
      <c r="C9" t="inlineStr">
        <is>
          <t>러시아/
미국산</t>
        </is>
      </c>
      <c r="D9" t="inlineStr">
        <is>
          <t>±30g~±70g</t>
        </is>
      </c>
      <c r="E9" t="inlineStr">
        <is>
          <t>kg</t>
        </is>
      </c>
      <c r="F9" t="n">
        <v>15580</v>
      </c>
      <c r="G9" t="inlineStr">
        <is>
          <t>*</t>
        </is>
      </c>
      <c r="H9" t="inlineStr"/>
      <c r="I9" t="inlineStr">
        <is>
          <t>가자미순살 100% / 구이용 ※오븐 조리시 기름이 빠져 줄어들수있습니다.</t>
        </is>
      </c>
      <c r="J9" t="inlineStr"/>
      <c r="K9" t="inlineStr"/>
    </row>
    <row r="10">
      <c r="A10" t="inlineStr"/>
      <c r="B10" t="inlineStr">
        <is>
          <t>가자미포(유피)-슬라이스</t>
        </is>
      </c>
      <c r="C10" t="inlineStr"/>
      <c r="D10" t="inlineStr">
        <is>
          <t>±30~40g,±40~50g</t>
        </is>
      </c>
      <c r="E10" t="inlineStr">
        <is>
          <t>kg</t>
        </is>
      </c>
      <c r="F10" t="n">
        <v>15750</v>
      </c>
      <c r="G10" t="inlineStr">
        <is>
          <t>*</t>
        </is>
      </c>
      <c r="H10" t="inlineStr"/>
      <c r="I10" t="inlineStr">
        <is>
          <t>가자미순살 100%
전용,커틀렛용으로 슬라이스 절단함</t>
        </is>
      </c>
      <c r="J10" t="inlineStr"/>
      <c r="K10" t="inlineStr"/>
    </row>
    <row r="11">
      <c r="A11" t="inlineStr"/>
      <c r="B11" t="inlineStr">
        <is>
          <t>가자미포(유피)-강정</t>
        </is>
      </c>
      <c r="C11" t="inlineStr"/>
      <c r="D11" t="inlineStr">
        <is>
          <t>3cm*3cm
(±15~20g/개)</t>
        </is>
      </c>
      <c r="E11" t="inlineStr">
        <is>
          <t>kg</t>
        </is>
      </c>
      <c r="F11" t="n">
        <v>15930</v>
      </c>
      <c r="G11" t="inlineStr">
        <is>
          <t>*</t>
        </is>
      </c>
      <c r="H11" t="inlineStr"/>
      <c r="I11" t="inlineStr">
        <is>
          <t>가자미순살 100%, 두께가 두꺼움
강정용으로 3*3 깍둑썰기</t>
        </is>
      </c>
      <c r="J11" t="inlineStr"/>
      <c r="K11" t="inlineStr"/>
    </row>
    <row r="12">
      <c r="A12" t="inlineStr"/>
      <c r="B12" t="inlineStr">
        <is>
          <t>가자미포(탈피)-강정(블록)</t>
        </is>
      </c>
      <c r="C12" t="inlineStr"/>
      <c r="D12" t="inlineStr">
        <is>
          <t>2cm*2cm
(±15~20g/개)</t>
        </is>
      </c>
      <c r="E12" t="inlineStr">
        <is>
          <t>kg</t>
        </is>
      </c>
      <c r="F12" t="n">
        <v>12780</v>
      </c>
      <c r="G12" t="inlineStr">
        <is>
          <t>*</t>
        </is>
      </c>
      <c r="H12" t="inlineStr"/>
      <c r="I12" t="inlineStr">
        <is>
          <t>가자미순살 100%, 탈피(껍질제거)
압축블럭을 강정용 2*2 깍둑썰기</t>
        </is>
      </c>
      <c r="J12" t="inlineStr"/>
      <c r="K12" t="inlineStr"/>
    </row>
    <row r="13">
      <c r="A13" t="inlineStr"/>
      <c r="B13" t="inlineStr">
        <is>
          <t>가자미포(탈피)</t>
        </is>
      </c>
      <c r="C13" t="inlineStr"/>
      <c r="D13" t="inlineStr">
        <is>
          <t>±30/40/50g</t>
        </is>
      </c>
      <c r="E13" t="inlineStr">
        <is>
          <t>kg</t>
        </is>
      </c>
      <c r="F13" t="n">
        <v>16630</v>
      </c>
      <c r="G13" t="inlineStr">
        <is>
          <t>*</t>
        </is>
      </c>
      <c r="H13" t="inlineStr"/>
      <c r="I13" t="inlineStr">
        <is>
          <t>가자미순살 100%, 탈피(껍질제거)
전용,생선까스용 슬라이스 절단 가능</t>
        </is>
      </c>
      <c r="J13" t="inlineStr"/>
      <c r="K13" t="inlineStr"/>
    </row>
    <row r="14">
      <c r="A14" t="inlineStr"/>
      <c r="B14" t="inlineStr">
        <is>
          <t>가자미토막(국내산)</t>
        </is>
      </c>
      <c r="C14" t="inlineStr">
        <is>
          <t>국내산</t>
        </is>
      </c>
      <c r="D14" t="inlineStr">
        <is>
          <t>±30/40/50/60g</t>
        </is>
      </c>
      <c r="E14" t="inlineStr">
        <is>
          <t>kg</t>
        </is>
      </c>
      <c r="F14" t="n">
        <v>11380</v>
      </c>
      <c r="G14" t="inlineStr">
        <is>
          <t>*</t>
        </is>
      </c>
      <c r="H14" t="inlineStr"/>
      <c r="I14" t="inlineStr">
        <is>
          <t>두절,꼬리,내장제거 후 절단, 가자미100% 
구이/조림/튀김용</t>
        </is>
      </c>
      <c r="J14" t="inlineStr"/>
      <c r="K14" t="inlineStr"/>
    </row>
    <row r="15">
      <c r="A15" t="inlineStr"/>
      <c r="B15" t="inlineStr">
        <is>
          <t>살짝말린 가자미토막(국내산)</t>
        </is>
      </c>
      <c r="C15" t="inlineStr">
        <is>
          <t>국내산</t>
        </is>
      </c>
      <c r="D15" t="inlineStr">
        <is>
          <t>±30/40/50/60g</t>
        </is>
      </c>
      <c r="E15" t="inlineStr">
        <is>
          <t>kg</t>
        </is>
      </c>
      <c r="F15" t="n">
        <v>12250</v>
      </c>
      <c r="G15" t="inlineStr">
        <is>
          <t>*</t>
        </is>
      </c>
      <c r="H15" t="inlineStr"/>
      <c r="I15" t="inlineStr">
        <is>
          <t>국산 두절가자미를 살짝말린 제품
구이/조림/튀김용</t>
        </is>
      </c>
      <c r="J15" t="inlineStr"/>
      <c r="K15" t="inlineStr"/>
    </row>
    <row r="16">
      <c r="A16" t="inlineStr">
        <is>
          <t>갈
치</t>
        </is>
      </c>
      <c r="B16" t="inlineStr">
        <is>
          <t>갈치토막</t>
        </is>
      </c>
      <c r="C16" t="inlineStr">
        <is>
          <t>남아공</t>
        </is>
      </c>
      <c r="D16" t="inlineStr">
        <is>
          <t>±40g~±100g</t>
        </is>
      </c>
      <c r="E16" t="inlineStr">
        <is>
          <t>kg</t>
        </is>
      </c>
      <c r="F16" t="n">
        <v>12080</v>
      </c>
      <c r="G16" t="n">
        <v>14350</v>
      </c>
      <c r="H16" t="inlineStr"/>
      <c r="I16" t="inlineStr">
        <is>
          <t>머리,꼬리,내장제거 후 절단 갈치100%
구이/조림/튀김용</t>
        </is>
      </c>
      <c r="J16" t="inlineStr">
        <is>
          <t>H</t>
        </is>
      </c>
      <c r="K16" t="inlineStr"/>
    </row>
    <row r="17">
      <c r="A17" t="inlineStr"/>
      <c r="B17" t="inlineStr"/>
      <c r="C17" t="inlineStr">
        <is>
          <t>모로코</t>
        </is>
      </c>
      <c r="D17" t="inlineStr">
        <is>
          <t>±40g~±100g</t>
        </is>
      </c>
      <c r="E17" t="inlineStr">
        <is>
          <t>kg</t>
        </is>
      </c>
      <c r="F17" t="n">
        <v>12080</v>
      </c>
      <c r="G17" t="n">
        <v>14350</v>
      </c>
      <c r="H17" t="inlineStr"/>
      <c r="I17" t="inlineStr">
        <is>
          <t>머리,꼬리,내장제거 후 절단 갈치100%
구이/조림/튀김용</t>
        </is>
      </c>
      <c r="J17" t="inlineStr"/>
      <c r="K17" t="inlineStr"/>
    </row>
    <row r="18">
      <c r="A18" t="inlineStr"/>
      <c r="B18" t="inlineStr"/>
      <c r="C18" t="inlineStr">
        <is>
          <t>세네갈</t>
        </is>
      </c>
      <c r="D18" t="inlineStr">
        <is>
          <t>±30g~±100g</t>
        </is>
      </c>
      <c r="E18" t="inlineStr">
        <is>
          <t>kg</t>
        </is>
      </c>
      <c r="F18" t="inlineStr">
        <is>
          <t>품절</t>
        </is>
      </c>
      <c r="G18" t="inlineStr">
        <is>
          <t>품절</t>
        </is>
      </c>
      <c r="H18" t="inlineStr"/>
      <c r="I18" t="inlineStr">
        <is>
          <t>머리,꼬리,내장제거 후 절단 갈치100%
구이/조림/튀김용</t>
        </is>
      </c>
      <c r="J18" t="inlineStr"/>
      <c r="K18" t="inlineStr"/>
    </row>
    <row r="19">
      <c r="A19" t="inlineStr"/>
      <c r="B19" t="inlineStr">
        <is>
          <t>갈치토막(국내산)-중</t>
        </is>
      </c>
      <c r="C19" t="inlineStr">
        <is>
          <t>국내산</t>
        </is>
      </c>
      <c r="D19" t="inlineStr">
        <is>
          <t>±30/40/50g</t>
        </is>
      </c>
      <c r="E19" t="inlineStr">
        <is>
          <t>kg</t>
        </is>
      </c>
      <c r="F19" t="n">
        <v>21350</v>
      </c>
      <c r="G19" t="inlineStr">
        <is>
          <t>*</t>
        </is>
      </c>
      <c r="H19" t="inlineStr"/>
      <c r="I19" t="inlineStr">
        <is>
          <t>연근해 갈치100%
구이/조림/튀김용-오븐구이가능</t>
        </is>
      </c>
      <c r="J19" t="inlineStr"/>
      <c r="K19" t="inlineStr"/>
    </row>
    <row r="20">
      <c r="A20" t="inlineStr"/>
      <c r="B20" t="inlineStr">
        <is>
          <t>갈치포</t>
        </is>
      </c>
      <c r="C20" t="inlineStr">
        <is>
          <t>모로코
/남아공</t>
        </is>
      </c>
      <c r="D20" t="inlineStr">
        <is>
          <t>±20g~±60g</t>
        </is>
      </c>
      <c r="E20" t="inlineStr">
        <is>
          <t>kg</t>
        </is>
      </c>
      <c r="F20" t="n">
        <v>22930</v>
      </c>
      <c r="G20" t="inlineStr">
        <is>
          <t>*</t>
        </is>
      </c>
      <c r="H20" t="inlineStr"/>
      <c r="I20" t="inlineStr">
        <is>
          <t>갈치순살100%
구이/조림/튀김용</t>
        </is>
      </c>
      <c r="J20" t="inlineStr"/>
      <c r="K20" t="inlineStr">
        <is>
          <t>※ 남아공/모로코 중 원물 상황에 따라 출고됩니다.</t>
        </is>
      </c>
    </row>
    <row r="21">
      <c r="A21" t="inlineStr"/>
      <c r="B21" t="inlineStr"/>
      <c r="C21" t="inlineStr">
        <is>
          <t>국내산</t>
        </is>
      </c>
      <c r="D21" t="inlineStr">
        <is>
          <t>±20g,±30g</t>
        </is>
      </c>
      <c r="E21" t="inlineStr">
        <is>
          <t>kg</t>
        </is>
      </c>
      <c r="F21" t="n">
        <v>13780</v>
      </c>
      <c r="G21" t="inlineStr">
        <is>
          <t>*</t>
        </is>
      </c>
      <c r="H21" t="inlineStr"/>
      <c r="I21" t="inlineStr">
        <is>
          <t>갈치순살100%
구이/조림/튀김용</t>
        </is>
      </c>
      <c r="J21" t="inlineStr"/>
      <c r="K21" t="inlineStr"/>
    </row>
    <row r="22">
      <c r="A22" t="inlineStr">
        <is>
          <t>고
등
어</t>
        </is>
      </c>
      <c r="B22" t="inlineStr">
        <is>
          <t>고등어(조림용)-중</t>
        </is>
      </c>
      <c r="C22" t="inlineStr">
        <is>
          <t>국내산</t>
        </is>
      </c>
      <c r="D22" t="inlineStr">
        <is>
          <t>±30g~±60g</t>
        </is>
      </c>
      <c r="E22" t="inlineStr">
        <is>
          <t>kg</t>
        </is>
      </c>
      <c r="F22" t="n">
        <v>7180</v>
      </c>
      <c r="G22" t="n">
        <v>9450</v>
      </c>
      <c r="H22" t="inlineStr"/>
      <c r="I22" t="inlineStr">
        <is>
          <t>머리,꼬리,내장 제거 후 절단 
고등어100%, 조림용</t>
        </is>
      </c>
      <c r="J22" t="inlineStr">
        <is>
          <t>H</t>
        </is>
      </c>
      <c r="K22" t="inlineStr"/>
    </row>
    <row r="23">
      <c r="A23" t="inlineStr"/>
      <c r="B23" t="inlineStr">
        <is>
          <t>고등어(조림용)-대</t>
        </is>
      </c>
      <c r="C23" t="inlineStr"/>
      <c r="D23" t="inlineStr">
        <is>
          <t>±30g~±80g</t>
        </is>
      </c>
      <c r="E23" t="inlineStr">
        <is>
          <t>kg</t>
        </is>
      </c>
      <c r="F23" t="inlineStr">
        <is>
          <t>품절</t>
        </is>
      </c>
      <c r="G23" t="inlineStr">
        <is>
          <t>품절</t>
        </is>
      </c>
      <c r="H23" t="inlineStr"/>
      <c r="I23" t="inlineStr">
        <is>
          <t>머리,꼬리,내장 제거 후 절단 
고등어100%, 조림용</t>
        </is>
      </c>
      <c r="J23" t="inlineStr"/>
      <c r="K23" t="inlineStr"/>
    </row>
    <row r="24">
      <c r="A24" t="inlineStr"/>
      <c r="B24" t="inlineStr">
        <is>
          <t>고등어(구이용)-중</t>
        </is>
      </c>
      <c r="C24" t="inlineStr">
        <is>
          <t>국내산</t>
        </is>
      </c>
      <c r="D24" t="inlineStr">
        <is>
          <t>±30g~±60g</t>
        </is>
      </c>
      <c r="E24" t="inlineStr">
        <is>
          <t>kg</t>
        </is>
      </c>
      <c r="F24" t="n">
        <v>8230</v>
      </c>
      <c r="G24" t="n">
        <v>10500</v>
      </c>
      <c r="H24" t="inlineStr"/>
      <c r="I24" t="inlineStr">
        <is>
          <t>중골있는 고등어
고등어100%, 구이용</t>
        </is>
      </c>
      <c r="J24" t="inlineStr"/>
      <c r="K24" t="inlineStr"/>
    </row>
    <row r="25">
      <c r="A25" t="inlineStr"/>
      <c r="B25" t="inlineStr">
        <is>
          <t>고등어(구이용)-대</t>
        </is>
      </c>
      <c r="C25" t="inlineStr"/>
      <c r="D25" t="inlineStr">
        <is>
          <t>±30g~±80g</t>
        </is>
      </c>
      <c r="E25" t="inlineStr">
        <is>
          <t>kg</t>
        </is>
      </c>
      <c r="F25" t="inlineStr">
        <is>
          <t>품절</t>
        </is>
      </c>
      <c r="G25" t="inlineStr">
        <is>
          <t>품절</t>
        </is>
      </c>
      <c r="H25" t="inlineStr"/>
      <c r="I25" t="inlineStr">
        <is>
          <t>중골있는 고등어
고등어100%, 구이용</t>
        </is>
      </c>
      <c r="J25" t="inlineStr"/>
      <c r="K25" t="inlineStr"/>
    </row>
    <row r="26">
      <c r="A26" t="inlineStr"/>
      <c r="B26" t="inlineStr">
        <is>
          <t>고등어포</t>
        </is>
      </c>
      <c r="C26" t="inlineStr">
        <is>
          <t>국내산</t>
        </is>
      </c>
      <c r="D26" t="inlineStr">
        <is>
          <t>±30g~±50g</t>
        </is>
      </c>
      <c r="E26" t="inlineStr">
        <is>
          <t>kg</t>
        </is>
      </c>
      <c r="F26" t="n">
        <v>12080</v>
      </c>
      <c r="G26" t="n">
        <v>14700</v>
      </c>
      <c r="H26" t="inlineStr"/>
      <c r="I26" t="inlineStr">
        <is>
          <t>순살고등어100% 
구이/튀김용-오븐구이가능</t>
        </is>
      </c>
      <c r="J26" t="inlineStr"/>
      <c r="K26" t="inlineStr"/>
    </row>
    <row r="27">
      <c r="A27" t="inlineStr"/>
      <c r="B27" t="inlineStr"/>
      <c r="C27" t="inlineStr"/>
      <c r="D27" t="inlineStr">
        <is>
          <t>±60g~±80g</t>
        </is>
      </c>
      <c r="E27" t="inlineStr">
        <is>
          <t>kg</t>
        </is>
      </c>
      <c r="F27" t="n">
        <v>12600</v>
      </c>
      <c r="G27" t="n">
        <v>15230</v>
      </c>
      <c r="H27" t="inlineStr"/>
      <c r="I27" t="inlineStr"/>
      <c r="J27" t="inlineStr"/>
      <c r="K27" t="inlineStr"/>
    </row>
    <row r="28">
      <c r="A28" t="inlineStr"/>
      <c r="B28" t="inlineStr">
        <is>
          <t>고등어포(저염)</t>
        </is>
      </c>
      <c r="C28" t="inlineStr">
        <is>
          <t>국내산</t>
        </is>
      </c>
      <c r="D28" t="inlineStr">
        <is>
          <t>±30g~±50g</t>
        </is>
      </c>
      <c r="E28" t="inlineStr">
        <is>
          <t>kg</t>
        </is>
      </c>
      <c r="F28" t="n">
        <v>12600</v>
      </c>
      <c r="G28" t="n">
        <v>15230</v>
      </c>
      <c r="H28" t="inlineStr"/>
      <c r="I28" t="inlineStr">
        <is>
          <t>순살고등어99.3%,정제염0.7% 
구이/튀김용-오븐구이가능</t>
        </is>
      </c>
      <c r="J28" t="inlineStr"/>
      <c r="K28" t="inlineStr"/>
    </row>
    <row r="29">
      <c r="A29" t="inlineStr"/>
      <c r="B29" t="inlineStr"/>
      <c r="C29" t="inlineStr"/>
      <c r="D29" t="inlineStr">
        <is>
          <t>±60g~±80g</t>
        </is>
      </c>
      <c r="E29" t="inlineStr">
        <is>
          <t>kg</t>
        </is>
      </c>
      <c r="F29" t="n">
        <v>13120</v>
      </c>
      <c r="G29" t="n">
        <v>15750</v>
      </c>
      <c r="H29" t="inlineStr"/>
      <c r="I29" t="inlineStr"/>
      <c r="J29" t="inlineStr"/>
      <c r="K29" t="inlineStr"/>
    </row>
    <row r="30">
      <c r="A30" t="inlineStr"/>
      <c r="B30" t="inlineStr">
        <is>
          <t>고등어포-대</t>
        </is>
      </c>
      <c r="C30" t="inlineStr">
        <is>
          <t>국내산</t>
        </is>
      </c>
      <c r="D30" t="inlineStr">
        <is>
          <t>±30g~±80g</t>
        </is>
      </c>
      <c r="E30" t="inlineStr">
        <is>
          <t>kg</t>
        </is>
      </c>
      <c r="F30" t="n">
        <v>15050</v>
      </c>
      <c r="G30" t="n">
        <v>17150</v>
      </c>
      <c r="H30" t="inlineStr"/>
      <c r="I30" t="inlineStr">
        <is>
          <t>순살고등어100% 
구이/튀김용-오븐구이가능</t>
        </is>
      </c>
      <c r="J30" t="inlineStr"/>
      <c r="K30" t="inlineStr"/>
    </row>
    <row r="31">
      <c r="A31" t="inlineStr"/>
      <c r="B31" t="inlineStr">
        <is>
          <t>고등어포(저염)-대</t>
        </is>
      </c>
      <c r="C31" t="inlineStr">
        <is>
          <t>국내산</t>
        </is>
      </c>
      <c r="D31" t="inlineStr">
        <is>
          <t>±30g~±80g</t>
        </is>
      </c>
      <c r="E31" t="inlineStr">
        <is>
          <t>kg</t>
        </is>
      </c>
      <c r="F31" t="n">
        <v>15930</v>
      </c>
      <c r="G31" t="n">
        <v>18030</v>
      </c>
      <c r="H31" t="inlineStr"/>
      <c r="I31" t="inlineStr">
        <is>
          <t>순살고등어99.3%,정제염0.7%
구이/튀김용-오븐구이가능</t>
        </is>
      </c>
      <c r="J31" t="inlineStr"/>
      <c r="K31" t="inlineStr"/>
    </row>
    <row r="32">
      <c r="A32" t="inlineStr"/>
      <c r="B32" t="inlineStr">
        <is>
          <t>고등어포(노르웨이)</t>
        </is>
      </c>
      <c r="C32" t="inlineStr">
        <is>
          <t>노르웨이</t>
        </is>
      </c>
      <c r="D32" t="inlineStr">
        <is>
          <t>±30g~±80g</t>
        </is>
      </c>
      <c r="E32" t="inlineStr">
        <is>
          <t>kg</t>
        </is>
      </c>
      <c r="F32" t="n">
        <v>17350</v>
      </c>
      <c r="G32" t="inlineStr">
        <is>
          <t>*</t>
        </is>
      </c>
      <c r="H32" t="inlineStr"/>
      <c r="I32" t="inlineStr">
        <is>
          <t>순살고등어100% 
구이/튀김용-오븐구이가능</t>
        </is>
      </c>
      <c r="J32" t="inlineStr"/>
      <c r="K32" t="inlineStr"/>
    </row>
    <row r="33">
      <c r="A33" t="inlineStr"/>
      <c r="B33" t="inlineStr">
        <is>
          <t>한번얼린 고등어포</t>
        </is>
      </c>
      <c r="C33" t="inlineStr">
        <is>
          <t>국내산</t>
        </is>
      </c>
      <c r="D33" t="inlineStr">
        <is>
          <t>±30g~±80g</t>
        </is>
      </c>
      <c r="E33" t="inlineStr">
        <is>
          <t>kg</t>
        </is>
      </c>
      <c r="F33" t="inlineStr">
        <is>
          <t>품절</t>
        </is>
      </c>
      <c r="G33" t="inlineStr">
        <is>
          <t>*</t>
        </is>
      </c>
      <c r="H33" t="inlineStr"/>
      <c r="I33" t="inlineStr">
        <is>
          <t>순살고등어100% 
구이/튀김용-오븐구이가능</t>
        </is>
      </c>
      <c r="J33" t="inlineStr"/>
      <c r="K33" t="inlineStr"/>
    </row>
    <row r="34">
      <c r="A34" t="inlineStr">
        <is>
          <t>대
구</t>
        </is>
      </c>
      <c r="B34" t="inlineStr">
        <is>
          <t>참대구토막</t>
        </is>
      </c>
      <c r="C34" t="inlineStr">
        <is>
          <t>국내산</t>
        </is>
      </c>
      <c r="D34" t="inlineStr">
        <is>
          <t>±40g~±100g</t>
        </is>
      </c>
      <c r="E34" t="inlineStr">
        <is>
          <t>kg</t>
        </is>
      </c>
      <c r="F34" t="n">
        <v>11380</v>
      </c>
      <c r="G34" t="n">
        <v>14000</v>
      </c>
      <c r="H34" t="inlineStr"/>
      <c r="I34" t="inlineStr">
        <is>
          <t>머리,꼬리,내장 제거 후 절단 
참대구100%, 국용,조림</t>
        </is>
      </c>
      <c r="J34" t="inlineStr">
        <is>
          <t>H</t>
        </is>
      </c>
      <c r="K34" t="inlineStr"/>
    </row>
    <row r="35">
      <c r="A35" t="inlineStr"/>
      <c r="B35" t="inlineStr"/>
      <c r="C35" t="inlineStr">
        <is>
          <t>러시아
/미국/
캐나다</t>
        </is>
      </c>
      <c r="D35" t="inlineStr">
        <is>
          <t>±40g~±100g</t>
        </is>
      </c>
      <c r="E35" t="inlineStr">
        <is>
          <t>kg</t>
        </is>
      </c>
      <c r="F35" t="n">
        <v>17500</v>
      </c>
      <c r="G35" t="n">
        <v>19600</v>
      </c>
      <c r="H35" t="inlineStr"/>
      <c r="I35" t="inlineStr"/>
      <c r="J35" t="inlineStr"/>
      <c r="K35" t="inlineStr"/>
    </row>
    <row r="36">
      <c r="A36" t="inlineStr"/>
      <c r="B36" t="inlineStr">
        <is>
          <t>대구알</t>
        </is>
      </c>
      <c r="C36" t="inlineStr">
        <is>
          <t>미국/
러시아</t>
        </is>
      </c>
      <c r="D36" t="inlineStr"/>
      <c r="E36" t="inlineStr">
        <is>
          <t>kg</t>
        </is>
      </c>
      <c r="F36" t="n">
        <v>13130</v>
      </c>
      <c r="G36" t="inlineStr">
        <is>
          <t>*</t>
        </is>
      </c>
      <c r="H36" t="inlineStr"/>
      <c r="I36" t="inlineStr">
        <is>
          <t>탕용 / 블록</t>
        </is>
      </c>
      <c r="J36" t="inlineStr"/>
      <c r="K36" t="inlineStr"/>
    </row>
    <row r="37">
      <c r="A37" t="inlineStr"/>
      <c r="B37" t="inlineStr">
        <is>
          <t>대구곤</t>
        </is>
      </c>
      <c r="C37" t="inlineStr">
        <is>
          <t>미국/
러시아</t>
        </is>
      </c>
      <c r="D37" t="inlineStr"/>
      <c r="E37" t="inlineStr">
        <is>
          <t>kg</t>
        </is>
      </c>
      <c r="F37" t="n">
        <v>14880</v>
      </c>
      <c r="G37" t="inlineStr">
        <is>
          <t>*</t>
        </is>
      </c>
      <c r="H37" t="inlineStr"/>
      <c r="I37" t="inlineStr">
        <is>
          <t>탕용 / 블록</t>
        </is>
      </c>
      <c r="J37" t="inlineStr"/>
      <c r="K37" t="inlineStr"/>
    </row>
    <row r="38">
      <c r="A38" t="inlineStr"/>
      <c r="B38" t="inlineStr">
        <is>
          <t>민대구토막</t>
        </is>
      </c>
      <c r="C38" t="inlineStr">
        <is>
          <t>원양산</t>
        </is>
      </c>
      <c r="D38" t="inlineStr">
        <is>
          <t>±40g~±100g</t>
        </is>
      </c>
      <c r="E38" t="inlineStr">
        <is>
          <t>kg</t>
        </is>
      </c>
      <c r="F38" t="n">
        <v>9190</v>
      </c>
      <c r="G38" t="n">
        <v>11380</v>
      </c>
      <c r="H38" t="inlineStr"/>
      <c r="I38" t="inlineStr">
        <is>
          <t>머리,꼬리,내장 제거 후 절단 
민대구100%, 국용,조림</t>
        </is>
      </c>
      <c r="J38" t="inlineStr">
        <is>
          <t>H</t>
        </is>
      </c>
      <c r="K38" t="inlineStr"/>
    </row>
    <row r="39">
      <c r="A39" t="inlineStr">
        <is>
          <t>동태</t>
        </is>
      </c>
      <c r="B39" t="inlineStr">
        <is>
          <t>동태토막(지느러미제거)</t>
        </is>
      </c>
      <c r="C39" t="inlineStr">
        <is>
          <t>러시아
/미국</t>
        </is>
      </c>
      <c r="D39" t="inlineStr">
        <is>
          <t>±40g~±100g</t>
        </is>
      </c>
      <c r="E39" t="inlineStr">
        <is>
          <t>kg</t>
        </is>
      </c>
      <c r="F39" t="n">
        <v>7180</v>
      </c>
      <c r="G39" t="n">
        <v>9280</v>
      </c>
      <c r="H39" t="inlineStr"/>
      <c r="I39" t="inlineStr">
        <is>
          <t>비가식부위제거 후 절단 동태 100%
국용,조림</t>
        </is>
      </c>
      <c r="J39" t="inlineStr">
        <is>
          <t>H</t>
        </is>
      </c>
      <c r="K39" t="inlineStr"/>
    </row>
    <row r="40">
      <c r="A40" t="inlineStr"/>
      <c r="B40" t="inlineStr">
        <is>
          <t>동태슬라이스-전용</t>
        </is>
      </c>
      <c r="C40" t="inlineStr">
        <is>
          <t>러시아</t>
        </is>
      </c>
      <c r="D40" t="inlineStr">
        <is>
          <t>20~30g</t>
        </is>
      </c>
      <c r="E40" t="inlineStr">
        <is>
          <t>kg</t>
        </is>
      </c>
      <c r="F40" t="n">
        <v>10500</v>
      </c>
      <c r="G40" t="inlineStr">
        <is>
          <t>*</t>
        </is>
      </c>
      <c r="H40" t="inlineStr"/>
      <c r="I40" t="inlineStr">
        <is>
          <t>슬라이스, 전용,탈피(껍질제거) 동태 100%</t>
        </is>
      </c>
      <c r="J40" t="inlineStr"/>
      <c r="K40" t="inlineStr"/>
    </row>
    <row r="41">
      <c r="A41" t="inlineStr"/>
      <c r="B41" t="inlineStr">
        <is>
          <t>동태슬라이스-전용(주문사양)</t>
        </is>
      </c>
      <c r="C41" t="inlineStr">
        <is>
          <t>러시아</t>
        </is>
      </c>
      <c r="D41" t="inlineStr">
        <is>
          <t>±40g/±50g
생선까스용가능</t>
        </is>
      </c>
      <c r="E41" t="inlineStr">
        <is>
          <t>kg</t>
        </is>
      </c>
      <c r="F41" t="n">
        <v>10680</v>
      </c>
      <c r="G41" t="inlineStr">
        <is>
          <t>*</t>
        </is>
      </c>
      <c r="H41" t="inlineStr"/>
      <c r="I41" t="inlineStr">
        <is>
          <t>슬라이스, 전용,생선까스용 탈피(껍질제거) 절단,동태 100%</t>
        </is>
      </c>
      <c r="J41" t="inlineStr"/>
      <c r="K41" t="inlineStr"/>
    </row>
    <row r="42">
      <c r="A42" t="inlineStr"/>
      <c r="B42" t="inlineStr">
        <is>
          <t>동태순살강정(탈피)</t>
        </is>
      </c>
      <c r="C42" t="inlineStr">
        <is>
          <t>러시아</t>
        </is>
      </c>
      <c r="D42" t="inlineStr">
        <is>
          <t>3cm*3cm
(±15~20g/개)</t>
        </is>
      </c>
      <c r="E42" t="inlineStr">
        <is>
          <t>kg</t>
        </is>
      </c>
      <c r="F42" t="n">
        <v>11200</v>
      </c>
      <c r="G42" t="inlineStr">
        <is>
          <t>*</t>
        </is>
      </c>
      <c r="H42" t="inlineStr"/>
      <c r="I42" t="inlineStr">
        <is>
          <t xml:space="preserve">온포를 깍둑모양(3*3)으로절단, 동태 100% 탕수/강정용/튀김 </t>
        </is>
      </c>
      <c r="J42" t="inlineStr"/>
      <c r="K42" t="inlineStr"/>
    </row>
    <row r="43">
      <c r="A43" t="inlineStr"/>
      <c r="B43" t="inlineStr">
        <is>
          <t>명태곤</t>
        </is>
      </c>
      <c r="C43" t="inlineStr">
        <is>
          <t>러시아
/미국</t>
        </is>
      </c>
      <c r="D43" t="inlineStr"/>
      <c r="E43" t="inlineStr">
        <is>
          <t>kg</t>
        </is>
      </c>
      <c r="F43" t="n">
        <v>14180</v>
      </c>
      <c r="G43" t="inlineStr">
        <is>
          <t>*</t>
        </is>
      </c>
      <c r="H43" t="inlineStr"/>
      <c r="I43" t="inlineStr">
        <is>
          <t>신선항 성숙한 곤
알탕,해물탕용</t>
        </is>
      </c>
      <c r="J43" t="inlineStr"/>
      <c r="K43" t="inlineStr"/>
    </row>
    <row r="44">
      <c r="A44" t="inlineStr"/>
      <c r="B44" t="inlineStr">
        <is>
          <t>명란</t>
        </is>
      </c>
      <c r="C44" t="inlineStr">
        <is>
          <t>러시아
/미국</t>
        </is>
      </c>
      <c r="D44" t="inlineStr"/>
      <c r="E44" t="inlineStr">
        <is>
          <t>kg</t>
        </is>
      </c>
      <c r="F44" t="n">
        <v>18900</v>
      </c>
      <c r="G44" t="inlineStr">
        <is>
          <t>*</t>
        </is>
      </c>
      <c r="H44" t="inlineStr"/>
      <c r="I44" t="inlineStr">
        <is>
          <t>신선항 성숙한 알
알탕,해물탕용</t>
        </is>
      </c>
      <c r="J44" t="inlineStr"/>
      <c r="K44" t="inlineStr"/>
    </row>
    <row r="45">
      <c r="A45" t="inlineStr">
        <is>
          <t>선
동
명
태</t>
        </is>
      </c>
      <c r="B45" t="inlineStr">
        <is>
          <t>선동 명태살-8~9g(강정용)</t>
        </is>
      </c>
      <c r="C45" t="inlineStr">
        <is>
          <t>러시아</t>
        </is>
      </c>
      <c r="D45" t="inlineStr">
        <is>
          <t>2*2*2cm</t>
        </is>
      </c>
      <c r="E45" t="inlineStr">
        <is>
          <t>kg</t>
        </is>
      </c>
      <c r="F45" t="n">
        <v>12080</v>
      </c>
      <c r="G45" t="inlineStr">
        <is>
          <t>*</t>
        </is>
      </c>
      <c r="H45" t="inlineStr"/>
      <c r="I45" t="inlineStr">
        <is>
          <t>어획 후 선상에서 필렛가공 후 
급속동결한 프리미엄제품 
튀김강정/국용/전용,까스용
[주의사항] 전/까스용 조리시 해동하시면 
부서질 수 있으니 냉동상태에서 조리하시길 바랍니다.</t>
        </is>
      </c>
      <c r="J45" t="inlineStr">
        <is>
          <t>H</t>
        </is>
      </c>
      <c r="K45" t="inlineStr"/>
    </row>
    <row r="46">
      <c r="A46" t="inlineStr"/>
      <c r="B46" t="inlineStr">
        <is>
          <t>선동 명태살-20g(전/까스용)</t>
        </is>
      </c>
      <c r="C46" t="inlineStr">
        <is>
          <t>러시아</t>
        </is>
      </c>
      <c r="D46" t="inlineStr">
        <is>
          <t>4.8*6*0.7cm</t>
        </is>
      </c>
      <c r="E46" t="inlineStr">
        <is>
          <t>kg</t>
        </is>
      </c>
      <c r="F46" t="n">
        <v>12080</v>
      </c>
      <c r="G46" t="inlineStr">
        <is>
          <t>*</t>
        </is>
      </c>
      <c r="H46" t="inlineStr"/>
      <c r="I46" t="inlineStr"/>
      <c r="J46" t="inlineStr"/>
      <c r="K46" t="inlineStr"/>
    </row>
    <row r="47">
      <c r="A47" t="inlineStr"/>
      <c r="B47" t="inlineStr">
        <is>
          <t>선동 명태살-40g(전/까스용)</t>
        </is>
      </c>
      <c r="C47" t="inlineStr">
        <is>
          <t>러시아</t>
        </is>
      </c>
      <c r="D47" t="inlineStr">
        <is>
          <t>6*7*1cm</t>
        </is>
      </c>
      <c r="E47" t="inlineStr">
        <is>
          <t>kg</t>
        </is>
      </c>
      <c r="F47" t="n">
        <v>12080</v>
      </c>
      <c r="G47" t="inlineStr">
        <is>
          <t>*</t>
        </is>
      </c>
      <c r="H47" t="inlineStr"/>
      <c r="I47" t="inlineStr"/>
      <c r="J47" t="inlineStr"/>
      <c r="K47" t="inlineStr"/>
    </row>
    <row r="48">
      <c r="A48" t="inlineStr">
        <is>
          <t>코
다
리</t>
        </is>
      </c>
      <c r="B48" t="inlineStr">
        <is>
          <t>코다리토막</t>
        </is>
      </c>
      <c r="C48" t="inlineStr">
        <is>
          <t>러시아/
미국</t>
        </is>
      </c>
      <c r="D48" t="inlineStr">
        <is>
          <t>±30g~±80g</t>
        </is>
      </c>
      <c r="E48" t="inlineStr">
        <is>
          <t>kg</t>
        </is>
      </c>
      <c r="F48" t="n">
        <v>7530</v>
      </c>
      <c r="G48" t="inlineStr">
        <is>
          <t>*</t>
        </is>
      </c>
      <c r="H48" t="inlineStr"/>
      <c r="I48" t="inlineStr">
        <is>
          <t>두절동태 약건조(15-20%) 코다리 100%
조림/튀김/찜용</t>
        </is>
      </c>
      <c r="J48" t="inlineStr">
        <is>
          <t>H</t>
        </is>
      </c>
      <c r="K48" t="inlineStr"/>
    </row>
    <row r="49">
      <c r="A49" t="inlineStr"/>
      <c r="B49" t="inlineStr">
        <is>
          <t xml:space="preserve">코다리순살포 </t>
        </is>
      </c>
      <c r="C49" t="inlineStr"/>
      <c r="D49" t="inlineStr">
        <is>
          <t>±30g~±60g</t>
        </is>
      </c>
      <c r="E49" t="inlineStr">
        <is>
          <t>kg</t>
        </is>
      </c>
      <c r="F49" t="n">
        <v>11640</v>
      </c>
      <c r="G49" t="inlineStr">
        <is>
          <t>*</t>
        </is>
      </c>
      <c r="H49" t="inlineStr"/>
      <c r="I49" t="inlineStr">
        <is>
          <t>약건조순살동태절단 
코다리 100% 탕수/강정/탕수/찜용</t>
        </is>
      </c>
      <c r="J49" t="inlineStr"/>
      <c r="K49" t="inlineStr"/>
    </row>
    <row r="50">
      <c r="A50" t="inlineStr"/>
      <c r="B50" t="inlineStr">
        <is>
          <t xml:space="preserve">코다리순살강정 3*3 </t>
        </is>
      </c>
      <c r="C50" t="inlineStr"/>
      <c r="D50" t="inlineStr">
        <is>
          <t>3cm*3cm
(±15~20g/개)</t>
        </is>
      </c>
      <c r="E50" t="inlineStr">
        <is>
          <t>kg</t>
        </is>
      </c>
      <c r="F50" t="n">
        <v>11990</v>
      </c>
      <c r="G50" t="inlineStr">
        <is>
          <t>*</t>
        </is>
      </c>
      <c r="H50" t="inlineStr"/>
      <c r="I50" t="inlineStr">
        <is>
          <t>약건조순살동태 깍둑모양절단(3*3) 
코다리 100% 탕수/강정/찜용</t>
        </is>
      </c>
      <c r="J50" t="inlineStr"/>
      <c r="K50" t="inlineStr"/>
    </row>
    <row r="51">
      <c r="A51" t="inlineStr"/>
      <c r="B51" t="inlineStr">
        <is>
          <t>코다리순살강정 2*5</t>
        </is>
      </c>
      <c r="C51" t="inlineStr"/>
      <c r="D51" t="inlineStr">
        <is>
          <t>2cm*5cm
(±15~20g/개)</t>
        </is>
      </c>
      <c r="E51" t="inlineStr">
        <is>
          <t>kg</t>
        </is>
      </c>
      <c r="F51" t="n">
        <v>11990</v>
      </c>
      <c r="G51" t="inlineStr">
        <is>
          <t>*</t>
        </is>
      </c>
      <c r="H51" t="inlineStr"/>
      <c r="I51" t="inlineStr">
        <is>
          <t>약건조순살동태 직사각모양절단(2*5) 
코다리 100% 탕수/강정/찜용</t>
        </is>
      </c>
      <c r="J51" t="inlineStr"/>
      <c r="K51" t="inlineStr"/>
    </row>
    <row r="52">
      <c r="A52" t="inlineStr">
        <is>
          <t>달
고
기</t>
        </is>
      </c>
      <c r="B52" t="inlineStr">
        <is>
          <t>달고기순살(유피)</t>
        </is>
      </c>
      <c r="C52" t="inlineStr">
        <is>
          <t>국내산</t>
        </is>
      </c>
      <c r="D52" t="inlineStr">
        <is>
          <t>20~30g</t>
        </is>
      </c>
      <c r="E52" t="inlineStr">
        <is>
          <t>kg</t>
        </is>
      </c>
      <c r="F52" t="n">
        <v>24500</v>
      </c>
      <c r="G52" t="inlineStr">
        <is>
          <t>*</t>
        </is>
      </c>
      <c r="H52" t="inlineStr"/>
      <c r="I52" t="inlineStr">
        <is>
          <t>껍질이 있는 순살, 생선까스/전용</t>
        </is>
      </c>
      <c r="J52" t="inlineStr">
        <is>
          <t>H</t>
        </is>
      </c>
      <c r="K52" t="inlineStr"/>
    </row>
    <row r="53">
      <c r="A53" t="inlineStr"/>
      <c r="B53" t="inlineStr"/>
      <c r="C53" t="inlineStr"/>
      <c r="D53" t="inlineStr">
        <is>
          <t>30~40g</t>
        </is>
      </c>
      <c r="E53" t="inlineStr">
        <is>
          <t>kg</t>
        </is>
      </c>
      <c r="F53" t="n">
        <v>245000</v>
      </c>
      <c r="G53" t="inlineStr">
        <is>
          <t>*</t>
        </is>
      </c>
      <c r="H53" t="inlineStr"/>
      <c r="I53" t="inlineStr"/>
      <c r="J53" t="inlineStr"/>
      <c r="K53" t="inlineStr"/>
    </row>
    <row r="54">
      <c r="A54" t="inlineStr">
        <is>
          <t>방
어</t>
        </is>
      </c>
      <c r="B54" t="inlineStr">
        <is>
          <t>방어토막(조림용)</t>
        </is>
      </c>
      <c r="C54" t="inlineStr">
        <is>
          <t>국내산</t>
        </is>
      </c>
      <c r="D54" t="inlineStr">
        <is>
          <t>±40g~±100g</t>
        </is>
      </c>
      <c r="E54" t="inlineStr">
        <is>
          <t>kg</t>
        </is>
      </c>
      <c r="F54" t="n">
        <v>9800</v>
      </c>
      <c r="G54" t="n">
        <v>11900</v>
      </c>
      <c r="H54" t="inlineStr"/>
      <c r="I54" t="inlineStr">
        <is>
          <t>머리/꼬리/내장제거 절단방어100%
조림용-오븐조림가능</t>
        </is>
      </c>
      <c r="J54" t="inlineStr">
        <is>
          <t>H</t>
        </is>
      </c>
      <c r="K54" t="inlineStr"/>
    </row>
    <row r="55">
      <c r="A55" t="inlineStr"/>
      <c r="B55" t="inlineStr">
        <is>
          <t>방어토막(구이용)</t>
        </is>
      </c>
      <c r="C55" t="inlineStr"/>
      <c r="D55" t="inlineStr">
        <is>
          <t>±40g~±100g</t>
        </is>
      </c>
      <c r="E55" t="inlineStr">
        <is>
          <t>kg</t>
        </is>
      </c>
      <c r="F55" t="n">
        <v>10150</v>
      </c>
      <c r="G55" t="n">
        <v>12250</v>
      </c>
      <c r="H55" t="inlineStr"/>
      <c r="I55" t="inlineStr">
        <is>
          <t>중골있는방어포/방어100% 
구이용</t>
        </is>
      </c>
      <c r="J55" t="inlineStr"/>
      <c r="K55" t="inlineStr"/>
    </row>
    <row r="56">
      <c r="A56" t="inlineStr"/>
      <c r="B56" t="inlineStr">
        <is>
          <t>방어포</t>
        </is>
      </c>
      <c r="C56" t="inlineStr"/>
      <c r="D56" t="inlineStr">
        <is>
          <t>±40g~±80g</t>
        </is>
      </c>
      <c r="E56" t="inlineStr">
        <is>
          <t>kg</t>
        </is>
      </c>
      <c r="F56" t="n">
        <v>13830</v>
      </c>
      <c r="G56" t="n">
        <v>16100</v>
      </c>
      <c r="H56" t="inlineStr"/>
      <c r="I56" t="inlineStr">
        <is>
          <t>순살방어100%
구이/튀김용-오븐구이가능</t>
        </is>
      </c>
      <c r="J56" t="inlineStr"/>
      <c r="K56" t="inlineStr"/>
    </row>
    <row r="57">
      <c r="A57" t="inlineStr"/>
      <c r="B57" t="inlineStr">
        <is>
          <t>방어순살강정</t>
        </is>
      </c>
      <c r="C57" t="inlineStr"/>
      <c r="D57" t="inlineStr">
        <is>
          <t>3cm*3cm
(±15~20g/개)</t>
        </is>
      </c>
      <c r="E57" t="inlineStr">
        <is>
          <t>kg</t>
        </is>
      </c>
      <c r="F57" t="n">
        <v>14880</v>
      </c>
      <c r="G57" t="inlineStr">
        <is>
          <t>*</t>
        </is>
      </c>
      <c r="H57" t="inlineStr"/>
      <c r="I57" t="inlineStr">
        <is>
          <t>순살방어100%/깍뚝썰기
탕수/튀김/강정용</t>
        </is>
      </c>
      <c r="J57" t="inlineStr"/>
      <c r="K57" t="inlineStr"/>
    </row>
    <row r="58">
      <c r="A58" t="inlineStr">
        <is>
          <t>삼
치</t>
        </is>
      </c>
      <c r="B58" t="inlineStr">
        <is>
          <t>삼치(조림용)</t>
        </is>
      </c>
      <c r="C58" t="inlineStr">
        <is>
          <t>국내산</t>
        </is>
      </c>
      <c r="D58" t="inlineStr">
        <is>
          <t>±40g~±100g</t>
        </is>
      </c>
      <c r="E58" t="inlineStr">
        <is>
          <t>kg</t>
        </is>
      </c>
      <c r="F58" t="n">
        <v>10500</v>
      </c>
      <c r="G58" t="n">
        <v>13130</v>
      </c>
      <c r="H58" t="inlineStr"/>
      <c r="I58" t="inlineStr">
        <is>
          <t>머리,꼬리,내장 제거 후 절단 삼치100%
조림/튀김용</t>
        </is>
      </c>
      <c r="J58" t="inlineStr">
        <is>
          <t>H</t>
        </is>
      </c>
      <c r="K58" t="inlineStr"/>
    </row>
    <row r="59">
      <c r="A59" t="inlineStr"/>
      <c r="B59" t="inlineStr">
        <is>
          <t>삼치(구이용)</t>
        </is>
      </c>
      <c r="C59" t="inlineStr">
        <is>
          <t>국내산</t>
        </is>
      </c>
      <c r="D59" t="inlineStr">
        <is>
          <t>±30g~±50g</t>
        </is>
      </c>
      <c r="E59" t="inlineStr">
        <is>
          <t>kg</t>
        </is>
      </c>
      <c r="F59" t="n">
        <v>11200</v>
      </c>
      <c r="G59" t="n">
        <v>13830</v>
      </c>
      <c r="H59" t="inlineStr"/>
      <c r="I59" t="inlineStr">
        <is>
          <t>중골있는삼치포/삼치100%
구이/튀김/조림용</t>
        </is>
      </c>
      <c r="J59" t="inlineStr"/>
      <c r="K59" t="inlineStr"/>
    </row>
    <row r="60">
      <c r="A60" t="inlineStr"/>
      <c r="B60" t="inlineStr"/>
      <c r="C60" t="inlineStr">
        <is>
          <t>국내산</t>
        </is>
      </c>
      <c r="D60" t="inlineStr">
        <is>
          <t>±60g~±100g</t>
        </is>
      </c>
      <c r="E60" t="inlineStr">
        <is>
          <t>kg</t>
        </is>
      </c>
      <c r="F60" t="n">
        <v>12080</v>
      </c>
      <c r="G60" t="n">
        <v>14700</v>
      </c>
      <c r="H60" t="inlineStr"/>
      <c r="I60" t="inlineStr"/>
      <c r="J60" t="inlineStr"/>
      <c r="K60" t="inlineStr"/>
    </row>
    <row r="61">
      <c r="A61" t="inlineStr"/>
      <c r="B61" t="inlineStr">
        <is>
          <t>삼치포</t>
        </is>
      </c>
      <c r="C61" t="inlineStr">
        <is>
          <t>국내산</t>
        </is>
      </c>
      <c r="D61" t="inlineStr">
        <is>
          <t>±30g~±50g</t>
        </is>
      </c>
      <c r="E61" t="inlineStr">
        <is>
          <t>kg</t>
        </is>
      </c>
      <c r="F61" t="n">
        <v>17150</v>
      </c>
      <c r="G61" t="n">
        <v>19780</v>
      </c>
      <c r="H61" t="inlineStr"/>
      <c r="I61" t="inlineStr">
        <is>
          <t>순살삼치100%
구이/튀김용-오븐구이가능</t>
        </is>
      </c>
      <c r="J61" t="inlineStr"/>
      <c r="K61" t="inlineStr"/>
    </row>
    <row r="62">
      <c r="A62" t="inlineStr"/>
      <c r="B62" t="inlineStr"/>
      <c r="C62" t="inlineStr"/>
      <c r="D62" t="inlineStr">
        <is>
          <t>±60g~±80g</t>
        </is>
      </c>
      <c r="E62" t="inlineStr">
        <is>
          <t>kg</t>
        </is>
      </c>
      <c r="F62" t="n">
        <v>17150</v>
      </c>
      <c r="G62" t="n">
        <v>19780</v>
      </c>
      <c r="H62" t="inlineStr"/>
      <c r="I62" t="inlineStr"/>
      <c r="J62" t="inlineStr"/>
      <c r="K62" t="inlineStr"/>
    </row>
    <row r="63">
      <c r="A63" t="inlineStr"/>
      <c r="B63" t="inlineStr">
        <is>
          <t>삼치포(저염)</t>
        </is>
      </c>
      <c r="C63" t="inlineStr">
        <is>
          <t>국내산</t>
        </is>
      </c>
      <c r="D63" t="inlineStr">
        <is>
          <t>±30g~±50g</t>
        </is>
      </c>
      <c r="E63" t="inlineStr">
        <is>
          <t>kg</t>
        </is>
      </c>
      <c r="F63" t="n">
        <v>17680</v>
      </c>
      <c r="G63" t="n">
        <v>20300</v>
      </c>
      <c r="H63" t="inlineStr"/>
      <c r="I63" t="inlineStr">
        <is>
          <t>순살삼치99.3%,정제염0.7%
구이/튀김용-오븐구이가능</t>
        </is>
      </c>
      <c r="J63" t="inlineStr"/>
      <c r="K63" t="inlineStr"/>
    </row>
    <row r="64">
      <c r="A64" t="inlineStr"/>
      <c r="B64" t="inlineStr"/>
      <c r="C64" t="inlineStr"/>
      <c r="D64" t="inlineStr">
        <is>
          <t>±60g~±80g</t>
        </is>
      </c>
      <c r="E64" t="inlineStr">
        <is>
          <t>kg</t>
        </is>
      </c>
      <c r="F64" t="n">
        <v>17680</v>
      </c>
      <c r="G64" t="n">
        <v>20300</v>
      </c>
      <c r="H64" t="inlineStr"/>
      <c r="I64" t="inlineStr"/>
      <c r="J64" t="inlineStr"/>
      <c r="K64" t="inlineStr"/>
    </row>
    <row r="65">
      <c r="A65" t="inlineStr"/>
      <c r="B65" t="inlineStr">
        <is>
          <t>한번얼린 삼치포</t>
        </is>
      </c>
      <c r="C65" t="inlineStr">
        <is>
          <t>국내산</t>
        </is>
      </c>
      <c r="D65" t="inlineStr">
        <is>
          <t>±30g~±80g</t>
        </is>
      </c>
      <c r="E65" t="inlineStr">
        <is>
          <t>kg</t>
        </is>
      </c>
      <c r="F65" t="inlineStr">
        <is>
          <t>품절</t>
        </is>
      </c>
      <c r="G65" t="inlineStr">
        <is>
          <t>*</t>
        </is>
      </c>
      <c r="H65" t="inlineStr"/>
      <c r="I65" t="inlineStr">
        <is>
          <t>순살삼치100%
구이/튀김용-오븐구이가능</t>
        </is>
      </c>
      <c r="J65" t="inlineStr"/>
      <c r="K65" t="inlineStr"/>
    </row>
    <row r="66">
      <c r="A66" t="inlineStr"/>
      <c r="B66" t="inlineStr">
        <is>
          <t>삼치순살강정</t>
        </is>
      </c>
      <c r="C66" t="inlineStr">
        <is>
          <t>국내산</t>
        </is>
      </c>
      <c r="D66" t="inlineStr">
        <is>
          <t>3cm*3cm
(±15~20g/개)</t>
        </is>
      </c>
      <c r="E66" t="inlineStr">
        <is>
          <t>kg</t>
        </is>
      </c>
      <c r="F66" t="n">
        <v>19780</v>
      </c>
      <c r="G66" t="inlineStr">
        <is>
          <t>*</t>
        </is>
      </c>
      <c r="H66" t="inlineStr"/>
      <c r="I66" t="inlineStr">
        <is>
          <t>깍둑 모양 절단 (3*3) 삼치100%
탕수/강정/튀김용</t>
        </is>
      </c>
      <c r="J66" t="inlineStr"/>
      <c r="K66" t="inlineStr"/>
    </row>
    <row r="67">
      <c r="A67" t="inlineStr">
        <is>
          <t>숭
어</t>
        </is>
      </c>
      <c r="B67" t="inlineStr">
        <is>
          <t>숭어포</t>
        </is>
      </c>
      <c r="C67" t="inlineStr">
        <is>
          <t>국내산</t>
        </is>
      </c>
      <c r="D67" t="inlineStr">
        <is>
          <t>±40g~±80g</t>
        </is>
      </c>
      <c r="E67" t="inlineStr">
        <is>
          <t>kg</t>
        </is>
      </c>
      <c r="F67" t="n">
        <v>10850</v>
      </c>
      <c r="G67" t="n">
        <v>13480</v>
      </c>
      <c r="H67" t="inlineStr"/>
      <c r="I67" t="inlineStr">
        <is>
          <t>순살만 숭어100%
구이/튀김용-오븐구이가능</t>
        </is>
      </c>
      <c r="J67" t="inlineStr">
        <is>
          <t>H</t>
        </is>
      </c>
      <c r="K67" t="inlineStr"/>
    </row>
    <row r="68">
      <c r="A68" t="inlineStr"/>
      <c r="B68" t="inlineStr">
        <is>
          <t>숭어순살강정</t>
        </is>
      </c>
      <c r="C68" t="inlineStr">
        <is>
          <t>국내산</t>
        </is>
      </c>
      <c r="D68" t="inlineStr">
        <is>
          <t>±15~20g/개</t>
        </is>
      </c>
      <c r="E68" t="inlineStr">
        <is>
          <t>kg</t>
        </is>
      </c>
      <c r="F68" t="n">
        <v>11730</v>
      </c>
      <c r="G68" t="inlineStr">
        <is>
          <t>*</t>
        </is>
      </c>
      <c r="H68" t="inlineStr"/>
      <c r="I68" t="inlineStr">
        <is>
          <t>깍둑 모양 절단 (3*3) 숭어100%
탕수/강정/튀김용</t>
        </is>
      </c>
      <c r="J68" t="inlineStr"/>
      <c r="K68" t="inlineStr"/>
    </row>
    <row r="69">
      <c r="A69" t="inlineStr">
        <is>
          <t>아
귀</t>
        </is>
      </c>
      <c r="B69" t="inlineStr">
        <is>
          <t>아귀토막(국내산)</t>
        </is>
      </c>
      <c r="C69" t="inlineStr">
        <is>
          <t>국내산</t>
        </is>
      </c>
      <c r="D69" t="inlineStr">
        <is>
          <t>±40g~±100g</t>
        </is>
      </c>
      <c r="E69" t="inlineStr">
        <is>
          <t>kg</t>
        </is>
      </c>
      <c r="F69" t="n">
        <v>10150</v>
      </c>
      <c r="G69" t="n">
        <v>12080</v>
      </c>
      <c r="H69" t="inlineStr"/>
      <c r="I69" t="inlineStr">
        <is>
          <t>머리,꼬리,내장 제거 후 절단 아귀100%
국용/찜용</t>
        </is>
      </c>
      <c r="J69" t="inlineStr">
        <is>
          <t>H</t>
        </is>
      </c>
      <c r="K69" t="inlineStr"/>
    </row>
    <row r="70">
      <c r="A70" t="inlineStr"/>
      <c r="B70" t="inlineStr">
        <is>
          <t>아귀토막(중국산)</t>
        </is>
      </c>
      <c r="C70" t="inlineStr">
        <is>
          <t>중국산</t>
        </is>
      </c>
      <c r="D70" t="inlineStr">
        <is>
          <t>±40g~±100g</t>
        </is>
      </c>
      <c r="E70" t="inlineStr">
        <is>
          <t>kg</t>
        </is>
      </c>
      <c r="F70" t="n">
        <v>8230</v>
      </c>
      <c r="G70" t="n">
        <v>10330</v>
      </c>
      <c r="H70" t="inlineStr"/>
      <c r="I70" t="inlineStr">
        <is>
          <t>머리,꼬리,내장 제거 후 절단 아귀100%
국용/찜용</t>
        </is>
      </c>
      <c r="J70" t="inlineStr"/>
      <c r="K70" t="inlineStr"/>
    </row>
    <row r="71">
      <c r="A71" t="inlineStr"/>
      <c r="B71" t="inlineStr">
        <is>
          <t>아귀순살(국내산)</t>
        </is>
      </c>
      <c r="C71" t="inlineStr">
        <is>
          <t>국내산</t>
        </is>
      </c>
      <c r="D71" t="inlineStr">
        <is>
          <t>±20g,±30g</t>
        </is>
      </c>
      <c r="E71" t="inlineStr">
        <is>
          <t>kg</t>
        </is>
      </c>
      <c r="F71" t="n">
        <v>21880</v>
      </c>
      <c r="G71" t="inlineStr">
        <is>
          <t>*</t>
        </is>
      </c>
      <c r="H71" t="inlineStr"/>
      <c r="I71" t="inlineStr">
        <is>
          <t>순살만 아귀100%
구이/튀김용-오븐구이가능</t>
        </is>
      </c>
      <c r="J71" t="inlineStr"/>
      <c r="K71" t="inlineStr"/>
    </row>
    <row r="72">
      <c r="A72" t="inlineStr"/>
      <c r="B72" t="inlineStr">
        <is>
          <t>아귀순살(중국산)</t>
        </is>
      </c>
      <c r="C72" t="inlineStr">
        <is>
          <t>중국산</t>
        </is>
      </c>
      <c r="D72" t="inlineStr">
        <is>
          <t>±20g,±30g</t>
        </is>
      </c>
      <c r="E72" t="inlineStr">
        <is>
          <t>kg</t>
        </is>
      </c>
      <c r="F72" t="n">
        <v>14350</v>
      </c>
      <c r="G72" t="inlineStr">
        <is>
          <t>*</t>
        </is>
      </c>
      <c r="H72" t="inlineStr"/>
      <c r="I72" t="inlineStr"/>
      <c r="J72" t="inlineStr"/>
      <c r="K72" t="inlineStr"/>
    </row>
    <row r="73">
      <c r="A73" t="inlineStr">
        <is>
          <t>임
연
수</t>
        </is>
      </c>
      <c r="B73" t="inlineStr">
        <is>
          <t>임연수어(조림용)</t>
        </is>
      </c>
      <c r="C73" t="inlineStr">
        <is>
          <t>미국산/
러시아</t>
        </is>
      </c>
      <c r="D73" t="inlineStr">
        <is>
          <t>±30g~±80g</t>
        </is>
      </c>
      <c r="E73" t="inlineStr">
        <is>
          <t>kg</t>
        </is>
      </c>
      <c r="F73" t="n">
        <v>11900</v>
      </c>
      <c r="G73" t="n">
        <v>14180</v>
      </c>
      <c r="H73" t="inlineStr"/>
      <c r="I73" t="inlineStr">
        <is>
          <t>머리,꼬리,내장제거 후 절단 
임연수어 100%, 조림용</t>
        </is>
      </c>
      <c r="J73" t="inlineStr">
        <is>
          <t>H</t>
        </is>
      </c>
      <c r="K73" t="inlineStr"/>
    </row>
    <row r="74">
      <c r="A74" t="inlineStr"/>
      <c r="B74" t="inlineStr">
        <is>
          <t>임연수어(구이용)</t>
        </is>
      </c>
      <c r="C74" t="inlineStr">
        <is>
          <t>미국산/
러시아</t>
        </is>
      </c>
      <c r="D74" t="inlineStr">
        <is>
          <t>±30g~±70g</t>
        </is>
      </c>
      <c r="E74" t="inlineStr">
        <is>
          <t>kg</t>
        </is>
      </c>
      <c r="F74" t="n">
        <v>12430</v>
      </c>
      <c r="G74" t="n">
        <v>14700</v>
      </c>
      <c r="H74" t="inlineStr"/>
      <c r="I74" t="inlineStr">
        <is>
          <t>중골있는임연수어
임연수어 100%, 구이/조림용</t>
        </is>
      </c>
      <c r="J74" t="inlineStr"/>
      <c r="K74" t="inlineStr"/>
    </row>
    <row r="75">
      <c r="A75" t="inlineStr"/>
      <c r="B75" t="inlineStr">
        <is>
          <t>임연수어포</t>
        </is>
      </c>
      <c r="C75" t="inlineStr">
        <is>
          <t>미국산/
러시아</t>
        </is>
      </c>
      <c r="D75" t="inlineStr">
        <is>
          <t>±30g~±70g</t>
        </is>
      </c>
      <c r="E75" t="inlineStr">
        <is>
          <t>kg</t>
        </is>
      </c>
      <c r="F75" t="n">
        <v>19600</v>
      </c>
      <c r="G75" t="n">
        <v>22230</v>
      </c>
      <c r="H75" t="inlineStr"/>
      <c r="I75" t="inlineStr">
        <is>
          <t>순살임연수어100%
구이/튀김용-오븐구이가능</t>
        </is>
      </c>
      <c r="J75" t="inlineStr"/>
      <c r="K75" t="inlineStr"/>
    </row>
    <row r="76">
      <c r="A76" t="inlineStr">
        <is>
          <t>연
어</t>
        </is>
      </c>
      <c r="B76" t="inlineStr">
        <is>
          <t>연어포-슬라이스</t>
        </is>
      </c>
      <c r="C76" t="inlineStr">
        <is>
          <t>러시아/
미국산</t>
        </is>
      </c>
      <c r="D76" t="inlineStr">
        <is>
          <t>±40g~±100g</t>
        </is>
      </c>
      <c r="E76" t="inlineStr">
        <is>
          <t>kg</t>
        </is>
      </c>
      <c r="F76" t="inlineStr">
        <is>
          <t>*</t>
        </is>
      </c>
      <c r="G76" t="inlineStr">
        <is>
          <t>*</t>
        </is>
      </c>
      <c r="H76" t="inlineStr"/>
      <c r="I76" t="inlineStr">
        <is>
          <t>고급연어순살 어슷썰기 연어100%
구이/튀김/연어스테이크-오븐구이가능</t>
        </is>
      </c>
      <c r="J76" t="inlineStr">
        <is>
          <t>H</t>
        </is>
      </c>
      <c r="K76" t="inlineStr"/>
    </row>
    <row r="77">
      <c r="A77" t="inlineStr"/>
      <c r="B77" t="inlineStr"/>
      <c r="C77" t="inlineStr">
        <is>
          <t>칠레산</t>
        </is>
      </c>
      <c r="D77" t="inlineStr">
        <is>
          <t>±40g~±100g</t>
        </is>
      </c>
      <c r="E77" t="inlineStr">
        <is>
          <t>kg</t>
        </is>
      </c>
      <c r="F77" t="n">
        <v>38500</v>
      </c>
      <c r="G77" t="inlineStr">
        <is>
          <t>*</t>
        </is>
      </c>
      <c r="H77" t="inlineStr"/>
      <c r="I77" t="inlineStr">
        <is>
          <t>고급연어순살 어슷썰기 연어100%
구이/튀김/연어스테이크-오븐구이가능</t>
        </is>
      </c>
      <c r="J77" t="inlineStr"/>
      <c r="K77" t="inlineStr"/>
    </row>
    <row r="78">
      <c r="A78" t="inlineStr"/>
      <c r="B78" t="inlineStr">
        <is>
          <t>연어순살강정</t>
        </is>
      </c>
      <c r="C78" t="inlineStr"/>
      <c r="D78" t="inlineStr">
        <is>
          <t>3cm*3cm
(±15~20g/개)</t>
        </is>
      </c>
      <c r="E78" t="inlineStr">
        <is>
          <t>kg</t>
        </is>
      </c>
      <c r="F78" t="inlineStr">
        <is>
          <t>*</t>
        </is>
      </c>
      <c r="G78" t="inlineStr">
        <is>
          <t>*</t>
        </is>
      </c>
      <c r="H78" t="inlineStr"/>
      <c r="I78" t="inlineStr">
        <is>
          <t>깍둑 모양 절단 (3*3) 연어100%
탕수/강정/튀김용</t>
        </is>
      </c>
      <c r="J78" t="inlineStr"/>
      <c r="K78" t="inlineStr"/>
    </row>
    <row r="79">
      <c r="A79" t="inlineStr">
        <is>
          <t>적
어</t>
        </is>
      </c>
      <c r="B79" t="inlineStr">
        <is>
          <t>적어(두절)</t>
        </is>
      </c>
      <c r="C79" t="inlineStr">
        <is>
          <t>포르투갈 외</t>
        </is>
      </c>
      <c r="D79" t="inlineStr">
        <is>
          <t>±80±10g</t>
        </is>
      </c>
      <c r="E79" t="inlineStr">
        <is>
          <t>kg</t>
        </is>
      </c>
      <c r="F79" t="n">
        <v>13650</v>
      </c>
      <c r="G79" t="inlineStr">
        <is>
          <t>*</t>
        </is>
      </c>
      <c r="H79" t="inlineStr"/>
      <c r="I79" t="inlineStr">
        <is>
          <t>두절온마리,내장,비늘,지느러미제거, 
적어100%, 구이/조림용</t>
        </is>
      </c>
      <c r="J79" t="inlineStr">
        <is>
          <t>H</t>
        </is>
      </c>
      <c r="K79" t="inlineStr"/>
    </row>
    <row r="80">
      <c r="A80" t="inlineStr"/>
      <c r="B80" t="inlineStr"/>
      <c r="C80" t="inlineStr"/>
      <c r="D80" t="inlineStr">
        <is>
          <t>±100±10g</t>
        </is>
      </c>
      <c r="E80" t="inlineStr">
        <is>
          <t>kg</t>
        </is>
      </c>
      <c r="F80" t="n">
        <v>14000</v>
      </c>
      <c r="G80" t="inlineStr">
        <is>
          <t>*</t>
        </is>
      </c>
      <c r="H80" t="inlineStr"/>
      <c r="I80" t="inlineStr"/>
      <c r="J80" t="inlineStr"/>
      <c r="K80" t="inlineStr"/>
    </row>
    <row r="81">
      <c r="A81" t="inlineStr"/>
      <c r="B81" t="inlineStr">
        <is>
          <t>장문볼락순살</t>
        </is>
      </c>
      <c r="C81" t="inlineStr">
        <is>
          <t>미국산</t>
        </is>
      </c>
      <c r="D81" t="inlineStr">
        <is>
          <t>±40g~±80g</t>
        </is>
      </c>
      <c r="E81" t="inlineStr">
        <is>
          <t>kg</t>
        </is>
      </c>
      <c r="F81" t="n">
        <v>22750</v>
      </c>
      <c r="G81" t="inlineStr">
        <is>
          <t>*</t>
        </is>
      </c>
      <c r="H81" t="inlineStr"/>
      <c r="I81" t="inlineStr">
        <is>
          <t>장문볼락100% ,가시제거98% 이상 , 껍질있음</t>
        </is>
      </c>
      <c r="J81" t="inlineStr"/>
      <c r="K81" t="inlineStr"/>
    </row>
    <row r="82">
      <c r="A82" t="inlineStr">
        <is>
          <t>참
조
기</t>
        </is>
      </c>
      <c r="B82" t="inlineStr">
        <is>
          <t>참조기순살양포</t>
        </is>
      </c>
      <c r="C82" t="inlineStr">
        <is>
          <t>중국산</t>
        </is>
      </c>
      <c r="D82" t="inlineStr">
        <is>
          <t>30~40g</t>
        </is>
      </c>
      <c r="E82" t="inlineStr">
        <is>
          <t>kg</t>
        </is>
      </c>
      <c r="F82" t="n">
        <v>18030</v>
      </c>
      <c r="G82" t="inlineStr">
        <is>
          <t>*</t>
        </is>
      </c>
      <c r="H82" t="inlineStr"/>
      <c r="I82" t="inlineStr">
        <is>
          <t>순살포 조기100%
구이/튀김용</t>
        </is>
      </c>
      <c r="J82" t="inlineStr"/>
      <c r="K82" t="inlineStr"/>
    </row>
    <row r="83">
      <c r="A83" t="inlineStr"/>
      <c r="B83" t="inlineStr"/>
      <c r="C83" t="inlineStr"/>
      <c r="D83" t="inlineStr">
        <is>
          <t>40~50g</t>
        </is>
      </c>
      <c r="E83" t="inlineStr">
        <is>
          <t>kg</t>
        </is>
      </c>
      <c r="F83" t="n">
        <v>18030</v>
      </c>
      <c r="G83" t="inlineStr">
        <is>
          <t>*</t>
        </is>
      </c>
      <c r="H83" t="inlineStr"/>
      <c r="I83" t="inlineStr"/>
      <c r="J83" t="inlineStr"/>
      <c r="K83" t="inlineStr"/>
    </row>
    <row r="84">
      <c r="A84" t="inlineStr"/>
      <c r="B84" t="inlineStr"/>
      <c r="C84" t="inlineStr">
        <is>
          <t>국내산</t>
        </is>
      </c>
      <c r="D84" t="inlineStr">
        <is>
          <t>40~50g</t>
        </is>
      </c>
      <c r="E84" t="inlineStr">
        <is>
          <t>kg</t>
        </is>
      </c>
      <c r="F84" t="inlineStr">
        <is>
          <t>품절</t>
        </is>
      </c>
      <c r="G84" t="inlineStr">
        <is>
          <t>*</t>
        </is>
      </c>
      <c r="H84" t="inlineStr"/>
      <c r="I84" t="inlineStr">
        <is>
          <t>순살포 조기100%
구이/튀김용</t>
        </is>
      </c>
      <c r="J84" t="inlineStr"/>
      <c r="K84" t="inlineStr"/>
    </row>
    <row r="85">
      <c r="A85" t="inlineStr">
        <is>
          <t>붕
장
어</t>
        </is>
      </c>
      <c r="B85" t="inlineStr">
        <is>
          <t>붕장어포</t>
        </is>
      </c>
      <c r="C85" t="inlineStr">
        <is>
          <t>중국산</t>
        </is>
      </c>
      <c r="D85" t="inlineStr">
        <is>
          <t>10~15g절단,
블럭절단</t>
        </is>
      </c>
      <c r="E85" t="inlineStr">
        <is>
          <t>kg</t>
        </is>
      </c>
      <c r="F85" t="n">
        <v>18380</v>
      </c>
      <c r="G85" t="inlineStr">
        <is>
          <t>*</t>
        </is>
      </c>
      <c r="H85" t="inlineStr"/>
      <c r="I85" t="inlineStr">
        <is>
          <t>순살붕장어,블럭 냉동포장
구이/튀김/탕수용</t>
        </is>
      </c>
      <c r="J85" t="inlineStr">
        <is>
          <t>H</t>
        </is>
      </c>
      <c r="K85" t="inlineStr"/>
    </row>
    <row r="86">
      <c r="A86" t="inlineStr"/>
      <c r="B86" t="inlineStr"/>
      <c r="C86" t="inlineStr">
        <is>
          <t>국내산</t>
        </is>
      </c>
      <c r="D86" t="inlineStr">
        <is>
          <t>10~15g절단,
블럭절단</t>
        </is>
      </c>
      <c r="E86" t="inlineStr">
        <is>
          <t>kg</t>
        </is>
      </c>
      <c r="F86" t="n">
        <v>23450</v>
      </c>
      <c r="G86" t="inlineStr">
        <is>
          <t>*</t>
        </is>
      </c>
      <c r="H86" t="inlineStr"/>
      <c r="I86" t="inlineStr">
        <is>
          <t>순살붕장어,블럭 냉동포장
구이/튀김/탕수용</t>
        </is>
      </c>
      <c r="J86" t="inlineStr"/>
      <c r="K86" t="inlineStr"/>
    </row>
    <row r="87">
      <c r="A87" t="inlineStr"/>
      <c r="B87" t="inlineStr">
        <is>
          <t>냉풍건장어(순살)</t>
        </is>
      </c>
      <c r="C87" t="inlineStr">
        <is>
          <t>국내산</t>
        </is>
      </c>
      <c r="D87" t="inlineStr">
        <is>
          <t>±10g절단,IQF</t>
        </is>
      </c>
      <c r="E87" t="inlineStr">
        <is>
          <t>kg</t>
        </is>
      </c>
      <c r="F87" t="n">
        <v>24500</v>
      </c>
      <c r="G87" t="inlineStr">
        <is>
          <t>*</t>
        </is>
      </c>
      <c r="H87" t="inlineStr"/>
      <c r="I87" t="inlineStr">
        <is>
          <t>순살붕장어 약 건조후 ,IQF 냉동포장
구이/튀김/탕수용</t>
        </is>
      </c>
      <c r="J87" t="inlineStr">
        <is>
          <t>H</t>
        </is>
      </c>
      <c r="K87" t="inlineStr"/>
    </row>
    <row r="88">
      <c r="A88" t="inlineStr"/>
      <c r="B88" t="inlineStr">
        <is>
          <t>활붕장어(구이용-절단 3~4cm)</t>
        </is>
      </c>
      <c r="C88" t="inlineStr">
        <is>
          <t>국내산</t>
        </is>
      </c>
      <c r="D88" t="inlineStr">
        <is>
          <t>40-45cm이상/마리</t>
        </is>
      </c>
      <c r="E88" t="inlineStr">
        <is>
          <t>kg</t>
        </is>
      </c>
      <c r="F88" t="inlineStr">
        <is>
          <t>*</t>
        </is>
      </c>
      <c r="G88" t="n">
        <v>49000</v>
      </c>
      <c r="H88" t="inlineStr"/>
      <c r="I88" t="inlineStr">
        <is>
          <t>활붕장어, 원료40cm이상
구이용-오븐조리가능(초벌구이후사용)</t>
        </is>
      </c>
      <c r="J88" t="inlineStr"/>
      <c r="K88" t="inlineStr"/>
    </row>
    <row r="89">
      <c r="A89" t="inlineStr"/>
      <c r="B89" t="inlineStr">
        <is>
          <t>활붕장어(국용,머리제거)</t>
        </is>
      </c>
      <c r="C89" t="inlineStr">
        <is>
          <t>국내산</t>
        </is>
      </c>
      <c r="D89" t="inlineStr">
        <is>
          <t>30cm내외/마리</t>
        </is>
      </c>
      <c r="E89" t="inlineStr">
        <is>
          <t>kg</t>
        </is>
      </c>
      <c r="F89" t="inlineStr">
        <is>
          <t>*</t>
        </is>
      </c>
      <c r="G89" t="n">
        <v>40250</v>
      </c>
      <c r="H89" t="inlineStr"/>
      <c r="I89" t="inlineStr">
        <is>
          <t>활붕장어 내장/머리제거,온마리,탕용</t>
        </is>
      </c>
      <c r="J89" t="inlineStr"/>
      <c r="K89" t="inlineStr"/>
    </row>
    <row r="90">
      <c r="A90" t="inlineStr"/>
      <c r="B90" t="inlineStr">
        <is>
          <t>활붕장어(국용,머리포함)</t>
        </is>
      </c>
      <c r="C90" t="inlineStr">
        <is>
          <t>국내산</t>
        </is>
      </c>
      <c r="D90" t="inlineStr">
        <is>
          <t>30cm내외/마리</t>
        </is>
      </c>
      <c r="E90" t="inlineStr">
        <is>
          <t>kg</t>
        </is>
      </c>
      <c r="F90" t="inlineStr">
        <is>
          <t>*</t>
        </is>
      </c>
      <c r="G90" t="n">
        <v>36750</v>
      </c>
      <c r="H90" t="inlineStr"/>
      <c r="I90" t="inlineStr">
        <is>
          <t>활붕장어 내장제거/머리포함,온마리,탕용</t>
        </is>
      </c>
      <c r="J90" t="inlineStr"/>
      <c r="K90" t="inlineStr"/>
    </row>
    <row r="91">
      <c r="A91" t="inlineStr">
        <is>
          <t>문어</t>
        </is>
      </c>
      <c r="B91" t="inlineStr">
        <is>
          <t>활문어(내장포함)</t>
        </is>
      </c>
      <c r="C91" t="inlineStr">
        <is>
          <t>국내산</t>
        </is>
      </c>
      <c r="D91" t="inlineStr">
        <is>
          <t>내장포함2-3마리</t>
        </is>
      </c>
      <c r="E91" t="inlineStr">
        <is>
          <t>kg</t>
        </is>
      </c>
      <c r="F91" t="inlineStr">
        <is>
          <t>*</t>
        </is>
      </c>
      <c r="G91" t="n">
        <v>66500</v>
      </c>
      <c r="H91" t="inlineStr"/>
      <c r="I91" t="inlineStr">
        <is>
          <t>생물문어, 2미정도, 한마리 약500g
온마리,내장제거X</t>
        </is>
      </c>
      <c r="J91" t="inlineStr"/>
      <c r="K91" t="inlineStr"/>
    </row>
    <row r="92">
      <c r="A92" t="inlineStr"/>
      <c r="B92" t="inlineStr">
        <is>
          <t>절단문어</t>
        </is>
      </c>
      <c r="C92" t="inlineStr">
        <is>
          <t>수입(말레아시아)</t>
        </is>
      </c>
      <c r="D92" t="inlineStr">
        <is>
          <t>3cm절단</t>
        </is>
      </c>
      <c r="E92" t="inlineStr">
        <is>
          <t>kg</t>
        </is>
      </c>
      <c r="F92" t="n">
        <v>43750</v>
      </c>
      <c r="G92" t="inlineStr">
        <is>
          <t>*</t>
        </is>
      </c>
      <c r="H92" t="inlineStr"/>
      <c r="I92" t="inlineStr">
        <is>
          <t>자숙문어 3cm내외 절단, 
샐러드무침 볶음 용도</t>
        </is>
      </c>
      <c r="J92" t="inlineStr"/>
      <c r="K92" t="inlineStr"/>
    </row>
    <row r="93">
      <c r="A93" t="inlineStr">
        <is>
          <t>우
럭</t>
        </is>
      </c>
      <c r="B93" t="inlineStr">
        <is>
          <t>우럭토막(頭포함)</t>
        </is>
      </c>
      <c r="C93" t="inlineStr">
        <is>
          <t>국내산</t>
        </is>
      </c>
      <c r="D93" t="inlineStr">
        <is>
          <t>매운탕용(머리포함)</t>
        </is>
      </c>
      <c r="E93" t="inlineStr">
        <is>
          <t>kg</t>
        </is>
      </c>
      <c r="F93" t="n">
        <v>54250</v>
      </c>
      <c r="G93" t="n">
        <v>50750</v>
      </c>
      <c r="H93" t="inlineStr"/>
      <c r="I93" t="inlineStr">
        <is>
          <t>활우럭 비가식부위제거후토막/머리포함
매운탕/해물탕/미역국용</t>
        </is>
      </c>
      <c r="J93" t="inlineStr"/>
      <c r="K93" t="inlineStr"/>
    </row>
    <row r="94">
      <c r="A94" t="inlineStr"/>
      <c r="B94" t="inlineStr">
        <is>
          <t>우럭토막(頭제거)</t>
        </is>
      </c>
      <c r="C94" t="inlineStr"/>
      <c r="D94" t="inlineStr">
        <is>
          <t>매운탕용(머리제외)</t>
        </is>
      </c>
      <c r="E94" t="inlineStr">
        <is>
          <t>kg</t>
        </is>
      </c>
      <c r="F94" t="n">
        <v>66500</v>
      </c>
      <c r="G94" t="n">
        <v>63880</v>
      </c>
      <c r="H94" t="inlineStr"/>
      <c r="I94" t="inlineStr">
        <is>
          <t>활우럭 비가식부위제거 토막/머리제외
매운탕/해물탕/미역국용</t>
        </is>
      </c>
      <c r="J94" t="inlineStr"/>
      <c r="K94" t="inlineStr"/>
    </row>
    <row r="95">
      <c r="A95" t="inlineStr">
        <is>
          <t>활 미꾸라지</t>
        </is>
      </c>
      <c r="B95" t="inlineStr"/>
      <c r="C95" t="inlineStr">
        <is>
          <t>중국산</t>
        </is>
      </c>
      <c r="D95" t="inlineStr">
        <is>
          <t>산소주입활미꾸라지</t>
        </is>
      </c>
      <c r="E95" t="inlineStr">
        <is>
          <t>kg</t>
        </is>
      </c>
      <c r="F95" t="inlineStr"/>
      <c r="G95" t="n">
        <v>28350</v>
      </c>
      <c r="H95" t="inlineStr"/>
      <c r="I95" t="inlineStr">
        <is>
          <t xml:space="preserve">이식활미꾸라지로 산소주입 포장
추어탕용 </t>
        </is>
      </c>
      <c r="J95" t="inlineStr"/>
      <c r="K95" t="inlineStr"/>
    </row>
    <row r="96">
      <c r="A96" t="inlineStr"/>
      <c r="B96" t="inlineStr"/>
      <c r="C96" t="inlineStr">
        <is>
          <t>국내산
(이식산)</t>
        </is>
      </c>
      <c r="D96" t="inlineStr">
        <is>
          <t>산소주입활미꾸라지</t>
        </is>
      </c>
      <c r="E96" t="inlineStr">
        <is>
          <t>kg</t>
        </is>
      </c>
      <c r="F96" t="inlineStr">
        <is>
          <t>*</t>
        </is>
      </c>
      <c r="G96" t="n">
        <v>31500</v>
      </c>
      <c r="H96" t="inlineStr"/>
      <c r="I96" t="inlineStr"/>
      <c r="J96" t="inlineStr"/>
      <c r="K96" t="inlineStr"/>
    </row>
    <row r="97">
      <c r="A97" t="inlineStr">
        <is>
          <t>▣▣ 꽃게류 ▣▣</t>
        </is>
      </c>
      <c r="B97" t="inlineStr"/>
      <c r="C97" t="inlineStr"/>
      <c r="D97" t="inlineStr"/>
      <c r="E97" t="inlineStr"/>
      <c r="F97" t="inlineStr"/>
      <c r="G97" t="inlineStr"/>
      <c r="H97" t="inlineStr"/>
      <c r="I97" t="inlineStr"/>
      <c r="J97" t="inlineStr"/>
      <c r="K97" t="inlineStr"/>
    </row>
    <row r="98">
      <c r="A98" t="inlineStr">
        <is>
          <t>구분</t>
        </is>
      </c>
      <c r="B98" t="inlineStr">
        <is>
          <t>제   품   명</t>
        </is>
      </c>
      <c r="C98" t="inlineStr">
        <is>
          <t>원산지</t>
        </is>
      </c>
      <c r="D98" t="inlineStr">
        <is>
          <t>제 품 규 격</t>
        </is>
      </c>
      <c r="E98" t="inlineStr">
        <is>
          <t>단위</t>
        </is>
      </c>
      <c r="F98" t="inlineStr">
        <is>
          <t>단가(원)</t>
        </is>
      </c>
      <c r="G98" t="inlineStr"/>
      <c r="H98" t="inlineStr">
        <is>
          <t>과세</t>
        </is>
      </c>
      <c r="I98" t="inlineStr">
        <is>
          <t>제품특징 및 용도설명</t>
        </is>
      </c>
      <c r="J98" t="inlineStr">
        <is>
          <t>HACCP
(냉동기준)</t>
        </is>
      </c>
      <c r="K98" t="inlineStr"/>
    </row>
    <row r="99">
      <c r="A99" t="inlineStr"/>
      <c r="B99" t="inlineStr"/>
      <c r="C99" t="inlineStr"/>
      <c r="D99" t="inlineStr"/>
      <c r="E99" t="inlineStr"/>
      <c r="F99" t="inlineStr">
        <is>
          <t>냉동</t>
        </is>
      </c>
      <c r="G99" t="inlineStr">
        <is>
          <t>냉장</t>
        </is>
      </c>
      <c r="H99" t="inlineStr"/>
      <c r="I99" t="inlineStr"/>
      <c r="J99" t="inlineStr"/>
      <c r="K99" t="inlineStr"/>
    </row>
    <row r="100">
      <c r="A100" t="inlineStr">
        <is>
          <t>꽃
게</t>
        </is>
      </c>
      <c r="B100" t="inlineStr">
        <is>
          <t>꽃게절단(수입)-S</t>
        </is>
      </c>
      <c r="C100" t="inlineStr">
        <is>
          <t>중국산</t>
        </is>
      </c>
      <c r="D100" t="inlineStr">
        <is>
          <t>±15~18g
±26~30토막/팩</t>
        </is>
      </c>
      <c r="E100" t="inlineStr">
        <is>
          <t>팩</t>
        </is>
      </c>
      <c r="F100" t="n">
        <v>4900</v>
      </c>
      <c r="G100" t="inlineStr">
        <is>
          <t>*</t>
        </is>
      </c>
      <c r="H100" t="inlineStr"/>
      <c r="I100" t="inlineStr">
        <is>
          <t>등껍질 제거후 1/2 절단,450g/팩 
탕용/찜용/튀김용 (팩 단위 발주 가능)</t>
        </is>
      </c>
      <c r="J100" t="inlineStr"/>
      <c r="K100" t="inlineStr"/>
    </row>
    <row r="101">
      <c r="A101" t="inlineStr"/>
      <c r="B101" t="inlineStr">
        <is>
          <t>꽃게절단(수입)-M</t>
        </is>
      </c>
      <c r="C101" t="inlineStr">
        <is>
          <t>중국산</t>
        </is>
      </c>
      <c r="D101" t="inlineStr">
        <is>
          <t>±18~22g
±21~25토막/팩</t>
        </is>
      </c>
      <c r="E101" t="inlineStr">
        <is>
          <t>팩</t>
        </is>
      </c>
      <c r="F101" t="n">
        <v>5600</v>
      </c>
      <c r="G101" t="inlineStr">
        <is>
          <t>*</t>
        </is>
      </c>
      <c r="H101" t="inlineStr"/>
      <c r="I101" t="inlineStr">
        <is>
          <t>등껍질 제거후 1/2 절단,450g/팩 
탕용/찜용/튀김용 (팩 단위 발주 가능)</t>
        </is>
      </c>
      <c r="J101" t="inlineStr"/>
      <c r="K101" t="inlineStr"/>
    </row>
    <row r="102">
      <c r="A102" t="inlineStr"/>
      <c r="B102" t="inlineStr">
        <is>
          <t>꽃게절단(수입)-L</t>
        </is>
      </c>
      <c r="C102" t="inlineStr">
        <is>
          <t>중국산</t>
        </is>
      </c>
      <c r="D102" t="inlineStr">
        <is>
          <t>±22~28g
±16~20토막/팩</t>
        </is>
      </c>
      <c r="E102" t="inlineStr">
        <is>
          <t>팩</t>
        </is>
      </c>
      <c r="F102" t="n">
        <v>6650</v>
      </c>
      <c r="G102" t="inlineStr">
        <is>
          <t>*</t>
        </is>
      </c>
      <c r="H102" t="inlineStr"/>
      <c r="I102" t="inlineStr">
        <is>
          <t>등껍질 제거후 1/2 절단,450g/팩 
탕용/찜용/튀김용 (팩 단위 발주 가능)</t>
        </is>
      </c>
      <c r="J102" t="inlineStr"/>
      <c r="K102" t="inlineStr"/>
    </row>
    <row r="103">
      <c r="A103" t="inlineStr"/>
      <c r="B103" t="inlineStr">
        <is>
          <t>꽃게절단(국산) 1/2절단 (끝발제거)</t>
        </is>
      </c>
      <c r="C103" t="inlineStr">
        <is>
          <t>국내산
(서해안)</t>
        </is>
      </c>
      <c r="D103" t="inlineStr">
        <is>
          <t>1/2절단,끝발제거,수율88%</t>
        </is>
      </c>
      <c r="E103" t="inlineStr">
        <is>
          <t>kg</t>
        </is>
      </c>
      <c r="F103" t="n">
        <v>21000</v>
      </c>
      <c r="G103" t="inlineStr">
        <is>
          <t>*</t>
        </is>
      </c>
      <c r="H103" t="inlineStr"/>
      <c r="I103" t="inlineStr">
        <is>
          <t>끝발제거, 1/2 절단, 1kg/팩 포장발주
탕용/찜용/튀김용</t>
        </is>
      </c>
      <c r="J103" t="inlineStr">
        <is>
          <t>H</t>
        </is>
      </c>
      <c r="K103" t="inlineStr"/>
    </row>
    <row r="104">
      <c r="A104" t="inlineStr"/>
      <c r="B104" t="inlineStr">
        <is>
          <t>꽃게절단(국산) 1/4절단 (끝발제거)</t>
        </is>
      </c>
      <c r="C104" t="inlineStr">
        <is>
          <t>국내산
(서해안)</t>
        </is>
      </c>
      <c r="D104" t="inlineStr">
        <is>
          <t>1/4절단,끝발제거,수율88%</t>
        </is>
      </c>
      <c r="E104" t="inlineStr">
        <is>
          <t>kg</t>
        </is>
      </c>
      <c r="F104" t="n">
        <v>21880</v>
      </c>
      <c r="G104" t="inlineStr">
        <is>
          <t>*</t>
        </is>
      </c>
      <c r="H104" t="inlineStr"/>
      <c r="I104" t="inlineStr">
        <is>
          <t>끝발제거, 1/4 절단, 1kg/팩 포장발주
탕용/찜용/튀김용</t>
        </is>
      </c>
      <c r="J104" t="inlineStr">
        <is>
          <t>H</t>
        </is>
      </c>
      <c r="K104" t="inlineStr"/>
    </row>
    <row r="105">
      <c r="A105" t="inlineStr">
        <is>
          <t>▣▣ 새우제품 ▣▣</t>
        </is>
      </c>
      <c r="B105" t="inlineStr"/>
      <c r="C105" t="inlineStr"/>
      <c r="D105" t="inlineStr"/>
      <c r="E105" t="inlineStr"/>
      <c r="F105" t="inlineStr"/>
      <c r="G105" t="inlineStr"/>
      <c r="H105" t="inlineStr"/>
      <c r="I105" t="inlineStr"/>
      <c r="J105" t="inlineStr"/>
      <c r="K105" t="inlineStr"/>
    </row>
    <row r="106">
      <c r="A106" t="inlineStr">
        <is>
          <t>구분</t>
        </is>
      </c>
      <c r="B106" t="inlineStr">
        <is>
          <t>제   품   명</t>
        </is>
      </c>
      <c r="C106" t="inlineStr">
        <is>
          <t>원산지</t>
        </is>
      </c>
      <c r="D106" t="inlineStr">
        <is>
          <t>제 품 규 격</t>
        </is>
      </c>
      <c r="E106" t="inlineStr">
        <is>
          <t>단위</t>
        </is>
      </c>
      <c r="F106" t="inlineStr">
        <is>
          <t>단가(원)</t>
        </is>
      </c>
      <c r="G106" t="inlineStr"/>
      <c r="H106" t="inlineStr">
        <is>
          <t>과세</t>
        </is>
      </c>
      <c r="I106" t="inlineStr">
        <is>
          <t>제품특징 및 용도설명</t>
        </is>
      </c>
      <c r="J106" t="inlineStr">
        <is>
          <t>HACCP
(냉동기준)</t>
        </is>
      </c>
      <c r="K106" t="inlineStr"/>
    </row>
    <row r="107">
      <c r="A107" t="inlineStr"/>
      <c r="B107" t="inlineStr"/>
      <c r="C107" t="inlineStr"/>
      <c r="D107" t="inlineStr"/>
      <c r="E107" t="inlineStr"/>
      <c r="F107" t="inlineStr">
        <is>
          <t>냉동</t>
        </is>
      </c>
      <c r="G107" t="inlineStr">
        <is>
          <t>냉장</t>
        </is>
      </c>
      <c r="H107" t="inlineStr"/>
      <c r="I107" t="inlineStr"/>
      <c r="J107" t="inlineStr"/>
      <c r="K107" t="inlineStr"/>
    </row>
    <row r="108">
      <c r="A108" t="inlineStr">
        <is>
          <t>새
우</t>
        </is>
      </c>
      <c r="B108" t="inlineStr">
        <is>
          <t>홍새우살</t>
        </is>
      </c>
      <c r="C108" t="inlineStr">
        <is>
          <t>중국산</t>
        </is>
      </c>
      <c r="D108" t="inlineStr">
        <is>
          <t>70~100사이즈</t>
        </is>
      </c>
      <c r="E108" t="inlineStr">
        <is>
          <t>kg</t>
        </is>
      </c>
      <c r="F108" t="n">
        <v>24500</v>
      </c>
      <c r="G108" t="n">
        <v>26780</v>
      </c>
      <c r="H108" t="inlineStr"/>
      <c r="I108" t="inlineStr">
        <is>
          <t>70-100사이즈, 홍새우 두절,꼬리,껍질제거</t>
        </is>
      </c>
      <c r="J108" t="inlineStr"/>
      <c r="K108" t="inlineStr"/>
    </row>
    <row r="109">
      <c r="A109" t="inlineStr"/>
      <c r="B109" t="inlineStr"/>
      <c r="C109" t="inlineStr"/>
      <c r="D109" t="inlineStr">
        <is>
          <t>100~200사이즈</t>
        </is>
      </c>
      <c r="E109" t="inlineStr">
        <is>
          <t>kg</t>
        </is>
      </c>
      <c r="F109" t="n">
        <v>20300</v>
      </c>
      <c r="G109" t="n">
        <v>22780</v>
      </c>
      <c r="H109" t="inlineStr"/>
      <c r="I109" t="inlineStr">
        <is>
          <t>100-200사이즈, 홍새우 두절,꼬리,껍질제거</t>
        </is>
      </c>
      <c r="J109" t="inlineStr"/>
      <c r="K109" t="inlineStr"/>
    </row>
    <row r="110">
      <c r="A110" t="inlineStr"/>
      <c r="B110" t="inlineStr"/>
      <c r="C110" t="inlineStr"/>
      <c r="D110" t="inlineStr">
        <is>
          <t>200~300사이즈</t>
        </is>
      </c>
      <c r="E110" t="inlineStr">
        <is>
          <t>kg</t>
        </is>
      </c>
      <c r="F110" t="n">
        <v>19780</v>
      </c>
      <c r="G110" t="n">
        <v>22280</v>
      </c>
      <c r="H110" t="inlineStr"/>
      <c r="I110" t="inlineStr">
        <is>
          <t>200-300사이즈, 홍새우 두절,꼬리,껍질제거</t>
        </is>
      </c>
      <c r="J110" t="inlineStr"/>
      <c r="K110" t="inlineStr"/>
    </row>
    <row r="111">
      <c r="A111" t="inlineStr"/>
      <c r="B111" t="inlineStr"/>
      <c r="C111" t="inlineStr">
        <is>
          <t>국내산</t>
        </is>
      </c>
      <c r="D111" t="inlineStr">
        <is>
          <t>200-300미</t>
        </is>
      </c>
      <c r="E111" t="inlineStr">
        <is>
          <t>kg</t>
        </is>
      </c>
      <c r="F111" t="n">
        <v>47780</v>
      </c>
      <c r="G111" t="n">
        <v>50400</v>
      </c>
      <c r="H111" t="inlineStr"/>
      <c r="I111" t="inlineStr">
        <is>
          <t>200-300미 내외, 홍새우 두절,꼬리,껍질제거</t>
        </is>
      </c>
      <c r="J111" t="inlineStr"/>
      <c r="K111" t="inlineStr"/>
    </row>
    <row r="112">
      <c r="A112" t="inlineStr"/>
      <c r="B112" t="inlineStr">
        <is>
          <t>백새우살</t>
        </is>
      </c>
      <c r="C112" t="inlineStr">
        <is>
          <t>베트남
/중국</t>
        </is>
      </c>
      <c r="D112" t="inlineStr">
        <is>
          <t>90/110
200미이상</t>
        </is>
      </c>
      <c r="E112" t="inlineStr">
        <is>
          <t>kg</t>
        </is>
      </c>
      <c r="F112" t="n">
        <v>25730</v>
      </c>
      <c r="G112" t="n">
        <v>28000</v>
      </c>
      <c r="H112" t="inlineStr"/>
      <c r="I112" t="inlineStr">
        <is>
          <t>껍질제거,선도우수한 백새우살
국용/찜용/볶음밥용 외</t>
        </is>
      </c>
      <c r="J112" t="inlineStr"/>
      <c r="K112" t="inlineStr"/>
    </row>
    <row r="113">
      <c r="A113" t="inlineStr"/>
      <c r="B113" t="inlineStr"/>
      <c r="C113" t="inlineStr">
        <is>
          <t>인도</t>
        </is>
      </c>
      <c r="D113" t="inlineStr">
        <is>
          <t>90/110
200미이상</t>
        </is>
      </c>
      <c r="E113" t="inlineStr">
        <is>
          <t>kg</t>
        </is>
      </c>
      <c r="F113" t="n">
        <v>23100</v>
      </c>
      <c r="G113" t="n">
        <v>25380</v>
      </c>
      <c r="H113" t="inlineStr"/>
      <c r="I113" t="inlineStr"/>
      <c r="J113" t="inlineStr"/>
      <c r="K113" t="inlineStr"/>
    </row>
    <row r="114">
      <c r="A114" t="inlineStr"/>
      <c r="B114" t="inlineStr"/>
      <c r="C114" t="inlineStr">
        <is>
          <t>베트남
/중국</t>
        </is>
      </c>
      <c r="D114" t="inlineStr">
        <is>
          <t>71/90
180-200미</t>
        </is>
      </c>
      <c r="E114" t="inlineStr">
        <is>
          <t>kg</t>
        </is>
      </c>
      <c r="F114" t="n">
        <v>26080</v>
      </c>
      <c r="G114" t="inlineStr">
        <is>
          <t>*</t>
        </is>
      </c>
      <c r="H114" t="inlineStr"/>
      <c r="I114" t="inlineStr"/>
      <c r="J114" t="inlineStr"/>
      <c r="K114" t="inlineStr"/>
    </row>
    <row r="115">
      <c r="A115" t="inlineStr"/>
      <c r="B115" t="inlineStr"/>
      <c r="C115" t="inlineStr">
        <is>
          <t>베트남
/중국</t>
        </is>
      </c>
      <c r="D115" t="inlineStr">
        <is>
          <t>51/70
160-180미</t>
        </is>
      </c>
      <c r="E115" t="inlineStr">
        <is>
          <t>kg</t>
        </is>
      </c>
      <c r="F115" t="n">
        <v>26780</v>
      </c>
      <c r="G115" t="inlineStr">
        <is>
          <t>*</t>
        </is>
      </c>
      <c r="H115" t="inlineStr"/>
      <c r="I115" t="inlineStr"/>
      <c r="J115" t="inlineStr"/>
      <c r="K115" t="inlineStr"/>
    </row>
    <row r="116">
      <c r="A116" t="inlineStr"/>
      <c r="B116" t="inlineStr"/>
      <c r="C116" t="inlineStr">
        <is>
          <t>베트남
/중국</t>
        </is>
      </c>
      <c r="D116" t="inlineStr">
        <is>
          <t>31/50
90-100미</t>
        </is>
      </c>
      <c r="E116" t="inlineStr">
        <is>
          <t>kg</t>
        </is>
      </c>
      <c r="F116" t="n">
        <v>28000</v>
      </c>
      <c r="G116" t="inlineStr">
        <is>
          <t>*</t>
        </is>
      </c>
      <c r="H116" t="inlineStr"/>
      <c r="I116" t="inlineStr"/>
      <c r="J116" t="inlineStr"/>
      <c r="K116" t="inlineStr"/>
    </row>
    <row r="117">
      <c r="A117" t="inlineStr"/>
      <c r="B117" t="inlineStr"/>
      <c r="C117" t="inlineStr">
        <is>
          <t>국내산</t>
        </is>
      </c>
      <c r="D117" t="inlineStr">
        <is>
          <t>200미내외</t>
        </is>
      </c>
      <c r="E117" t="inlineStr">
        <is>
          <t>kg</t>
        </is>
      </c>
      <c r="F117" t="n">
        <v>44100</v>
      </c>
      <c r="G117" t="n">
        <v>26900</v>
      </c>
      <c r="H117" t="inlineStr"/>
      <c r="I117" t="inlineStr"/>
      <c r="J117" t="inlineStr"/>
      <c r="K117" t="inlineStr"/>
    </row>
    <row r="118">
      <c r="A118" t="inlineStr"/>
      <c r="B118" t="inlineStr">
        <is>
          <t xml:space="preserve"> 칵테일새우(수입)-자숙</t>
        </is>
      </c>
      <c r="C118" t="inlineStr">
        <is>
          <t>중국산/
베트남
외</t>
        </is>
      </c>
      <c r="D118" t="inlineStr">
        <is>
          <t>±180미/KG</t>
        </is>
      </c>
      <c r="E118" t="inlineStr">
        <is>
          <t>kg</t>
        </is>
      </c>
      <c r="F118" t="n">
        <v>30630</v>
      </c>
      <c r="G118" t="inlineStr">
        <is>
          <t>*</t>
        </is>
      </c>
      <c r="H118" t="inlineStr">
        <is>
          <t>○</t>
        </is>
      </c>
      <c r="I118" t="inlineStr">
        <is>
          <t>자숙된 흰다리새우탈각,꼬리있음
튀김/찜용</t>
        </is>
      </c>
      <c r="J118" t="inlineStr"/>
      <c r="K118" t="inlineStr"/>
    </row>
    <row r="119">
      <c r="A119" t="inlineStr"/>
      <c r="B119" t="inlineStr"/>
      <c r="C119" t="inlineStr"/>
      <c r="D119" t="inlineStr">
        <is>
          <t>±140미/KG</t>
        </is>
      </c>
      <c r="E119" t="inlineStr">
        <is>
          <t>kg</t>
        </is>
      </c>
      <c r="F119" t="n">
        <v>31500</v>
      </c>
      <c r="G119" t="inlineStr">
        <is>
          <t>*</t>
        </is>
      </c>
      <c r="H119" t="inlineStr">
        <is>
          <t>○</t>
        </is>
      </c>
      <c r="I119" t="inlineStr"/>
      <c r="J119" t="inlineStr"/>
      <c r="K119" t="inlineStr"/>
    </row>
    <row r="120">
      <c r="A120" t="inlineStr"/>
      <c r="B120" t="inlineStr"/>
      <c r="C120" t="inlineStr"/>
      <c r="D120" t="inlineStr">
        <is>
          <t>±100미/KG</t>
        </is>
      </c>
      <c r="E120" t="inlineStr">
        <is>
          <t>kg</t>
        </is>
      </c>
      <c r="F120" t="n">
        <v>39380</v>
      </c>
      <c r="G120" t="inlineStr">
        <is>
          <t>*</t>
        </is>
      </c>
      <c r="H120" t="inlineStr">
        <is>
          <t>○</t>
        </is>
      </c>
      <c r="I120" t="inlineStr"/>
      <c r="J120" t="inlineStr"/>
      <c r="K120" t="inlineStr"/>
    </row>
    <row r="121">
      <c r="A121" t="inlineStr"/>
      <c r="B121" t="inlineStr">
        <is>
          <t>생칵테일새우</t>
        </is>
      </c>
      <c r="C121" t="inlineStr">
        <is>
          <t>수입
/베트남</t>
        </is>
      </c>
      <c r="D121" t="inlineStr">
        <is>
          <t>±70미/KG</t>
        </is>
      </c>
      <c r="E121" t="inlineStr">
        <is>
          <t>kg</t>
        </is>
      </c>
      <c r="F121" t="n">
        <v>28880</v>
      </c>
      <c r="G121" t="inlineStr">
        <is>
          <t>*</t>
        </is>
      </c>
      <c r="H121" t="inlineStr"/>
      <c r="I121" t="inlineStr">
        <is>
          <t>생새우, 두절, 껍질제거, 꼬리있음</t>
        </is>
      </c>
      <c r="J121" t="inlineStr"/>
      <c r="K121" t="inlineStr"/>
    </row>
    <row r="122">
      <c r="A122" t="inlineStr"/>
      <c r="B122" t="inlineStr"/>
      <c r="C122" t="inlineStr"/>
      <c r="D122" t="inlineStr">
        <is>
          <t>±60미/KG</t>
        </is>
      </c>
      <c r="E122" t="inlineStr">
        <is>
          <t>kg</t>
        </is>
      </c>
      <c r="F122" t="n">
        <v>31500</v>
      </c>
      <c r="G122" t="inlineStr">
        <is>
          <t>*</t>
        </is>
      </c>
      <c r="H122" t="inlineStr"/>
      <c r="I122" t="inlineStr"/>
      <c r="J122" t="inlineStr"/>
      <c r="K122" t="inlineStr"/>
    </row>
    <row r="123">
      <c r="A123" t="inlineStr"/>
      <c r="B123" t="inlineStr"/>
      <c r="C123" t="inlineStr"/>
      <c r="D123" t="inlineStr">
        <is>
          <t>±50미/KG</t>
        </is>
      </c>
      <c r="E123" t="inlineStr">
        <is>
          <t>kg</t>
        </is>
      </c>
      <c r="F123" t="n">
        <v>32380</v>
      </c>
      <c r="G123" t="inlineStr">
        <is>
          <t>*</t>
        </is>
      </c>
      <c r="H123" t="inlineStr"/>
      <c r="I123" t="inlineStr"/>
      <c r="J123" t="inlineStr"/>
      <c r="K123" t="inlineStr"/>
    </row>
    <row r="124">
      <c r="A124" t="inlineStr"/>
      <c r="B124" t="inlineStr">
        <is>
          <t xml:space="preserve"> 흰다리새우(껍질有)</t>
        </is>
      </c>
      <c r="C124" t="inlineStr">
        <is>
          <t>중국산/
베트남
외</t>
        </is>
      </c>
      <c r="D124" t="inlineStr">
        <is>
          <t>±50미/500G</t>
        </is>
      </c>
      <c r="E124" t="inlineStr">
        <is>
          <t>팩</t>
        </is>
      </c>
      <c r="F124" t="n">
        <v>14180</v>
      </c>
      <c r="G124" t="inlineStr">
        <is>
          <t>*</t>
        </is>
      </c>
      <c r="H124" t="inlineStr"/>
      <c r="I124" t="inlineStr">
        <is>
          <t xml:space="preserve">온마리 새우/껍질있음
매운탕/해물탕용
</t>
        </is>
      </c>
      <c r="J124" t="inlineStr"/>
      <c r="K124" t="inlineStr"/>
    </row>
    <row r="125">
      <c r="A125" t="inlineStr"/>
      <c r="B125" t="inlineStr"/>
      <c r="C125" t="inlineStr"/>
      <c r="D125" t="inlineStr">
        <is>
          <t>±30미/500G</t>
        </is>
      </c>
      <c r="E125" t="inlineStr">
        <is>
          <t>팩</t>
        </is>
      </c>
      <c r="F125" t="n">
        <v>16100</v>
      </c>
      <c r="G125" t="inlineStr">
        <is>
          <t>*</t>
        </is>
      </c>
      <c r="H125" t="inlineStr"/>
      <c r="I125" t="inlineStr"/>
      <c r="J125" t="inlineStr"/>
      <c r="K125" t="inlineStr"/>
    </row>
    <row r="126">
      <c r="A126" t="inlineStr"/>
      <c r="B126" t="inlineStr"/>
      <c r="C126" t="inlineStr"/>
      <c r="D126" t="inlineStr">
        <is>
          <t>±20미/500G</t>
        </is>
      </c>
      <c r="E126" t="inlineStr">
        <is>
          <t>팩</t>
        </is>
      </c>
      <c r="F126" t="n">
        <v>18380</v>
      </c>
      <c r="G126" t="inlineStr">
        <is>
          <t>*</t>
        </is>
      </c>
      <c r="H126" t="inlineStr"/>
      <c r="I126" t="inlineStr"/>
      <c r="J126" t="inlineStr"/>
      <c r="K126" t="inlineStr"/>
    </row>
    <row r="127">
      <c r="A127" t="inlineStr"/>
      <c r="B127" t="inlineStr">
        <is>
          <t>흰다리새우(껍질有)</t>
        </is>
      </c>
      <c r="C127" t="inlineStr">
        <is>
          <t>국내산</t>
        </is>
      </c>
      <c r="D127" t="inlineStr">
        <is>
          <t>50-60미/kg(중하)</t>
        </is>
      </c>
      <c r="E127" t="inlineStr">
        <is>
          <t>kg</t>
        </is>
      </c>
      <c r="F127" t="inlineStr">
        <is>
          <t>품절</t>
        </is>
      </c>
      <c r="G127" t="inlineStr">
        <is>
          <t>품절</t>
        </is>
      </c>
      <c r="H127" t="inlineStr"/>
      <c r="I127" t="inlineStr">
        <is>
          <t>13~15cm, 50~60미, 양식산,흰다리새우,
껍질있음</t>
        </is>
      </c>
      <c r="J127" t="inlineStr"/>
      <c r="K127" t="inlineStr"/>
    </row>
    <row r="128">
      <c r="A128" t="inlineStr"/>
      <c r="B128" t="inlineStr">
        <is>
          <t>민물새우</t>
        </is>
      </c>
      <c r="C128" t="inlineStr">
        <is>
          <t>인도산</t>
        </is>
      </c>
      <c r="D128" t="inlineStr">
        <is>
          <t>3-4cm/400g</t>
        </is>
      </c>
      <c r="E128" t="inlineStr">
        <is>
          <t>봉</t>
        </is>
      </c>
      <c r="F128" t="inlineStr">
        <is>
          <t>품절</t>
        </is>
      </c>
      <c r="G128" t="inlineStr">
        <is>
          <t>*</t>
        </is>
      </c>
      <c r="H128" t="inlineStr"/>
      <c r="I128" t="inlineStr">
        <is>
          <t>신선도좋은 새우 온마리 손질
매운탕/해물탕용</t>
        </is>
      </c>
      <c r="J128" t="inlineStr"/>
      <c r="K128" t="inlineStr"/>
    </row>
    <row r="129">
      <c r="A129" t="inlineStr">
        <is>
          <t>▣▣ 연체류제품 ▣▣</t>
        </is>
      </c>
      <c r="B129" t="inlineStr"/>
      <c r="C129" t="inlineStr"/>
      <c r="D129" t="inlineStr"/>
      <c r="E129" t="inlineStr"/>
      <c r="F129" t="inlineStr"/>
      <c r="G129" t="inlineStr"/>
      <c r="H129" t="inlineStr"/>
      <c r="I129" t="inlineStr"/>
      <c r="J129" t="inlineStr"/>
      <c r="K129" t="inlineStr"/>
    </row>
    <row r="130">
      <c r="A130" t="inlineStr">
        <is>
          <t>구분</t>
        </is>
      </c>
      <c r="B130" t="inlineStr">
        <is>
          <t>제   품   명</t>
        </is>
      </c>
      <c r="C130" t="inlineStr">
        <is>
          <t>원산지</t>
        </is>
      </c>
      <c r="D130" t="inlineStr">
        <is>
          <t>제 품 규 격</t>
        </is>
      </c>
      <c r="E130" t="inlineStr">
        <is>
          <t>단위</t>
        </is>
      </c>
      <c r="F130" t="inlineStr">
        <is>
          <t>단가(원)</t>
        </is>
      </c>
      <c r="G130" t="inlineStr"/>
      <c r="H130" t="inlineStr">
        <is>
          <t>과세</t>
        </is>
      </c>
      <c r="I130" t="inlineStr">
        <is>
          <t>제품특징 및 용도설명</t>
        </is>
      </c>
      <c r="J130" t="inlineStr">
        <is>
          <t>HACCP
(냉동기준)</t>
        </is>
      </c>
      <c r="K130" t="inlineStr"/>
    </row>
    <row r="131">
      <c r="A131" t="inlineStr"/>
      <c r="B131" t="inlineStr"/>
      <c r="C131" t="inlineStr"/>
      <c r="D131" t="inlineStr"/>
      <c r="E131" t="inlineStr"/>
      <c r="F131" t="inlineStr">
        <is>
          <t>냉동</t>
        </is>
      </c>
      <c r="G131" t="inlineStr">
        <is>
          <t>냉장</t>
        </is>
      </c>
      <c r="H131" t="inlineStr"/>
      <c r="I131" t="inlineStr"/>
      <c r="J131" t="inlineStr"/>
      <c r="K131" t="inlineStr"/>
    </row>
    <row r="132">
      <c r="A132" t="inlineStr">
        <is>
          <t>낙지</t>
        </is>
      </c>
      <c r="B132" t="inlineStr">
        <is>
          <t>낙지채(수입산)-수입완제품</t>
        </is>
      </c>
      <c r="C132" t="inlineStr">
        <is>
          <t>베트남</t>
        </is>
      </c>
      <c r="D132" t="inlineStr">
        <is>
          <t>±5-7cm / 블록</t>
        </is>
      </c>
      <c r="E132" t="inlineStr">
        <is>
          <t>kg</t>
        </is>
      </c>
      <c r="F132" t="n">
        <v>22750</v>
      </c>
      <c r="G132" t="n">
        <v>25030</v>
      </c>
      <c r="H132" t="inlineStr"/>
      <c r="I132" t="inlineStr">
        <is>
          <t xml:space="preserve">완제품소분 / 블록
볶음/국용/숙회 </t>
        </is>
      </c>
      <c r="J132" t="inlineStr"/>
      <c r="K132" t="inlineStr"/>
    </row>
    <row r="133">
      <c r="A133" t="inlineStr"/>
      <c r="B133" t="inlineStr">
        <is>
          <t>낙지채(수입산)-수입완제품</t>
        </is>
      </c>
      <c r="C133" t="inlineStr">
        <is>
          <t>인도
네시아</t>
        </is>
      </c>
      <c r="D133" t="inlineStr">
        <is>
          <t>±5-7cm / 블록</t>
        </is>
      </c>
      <c r="E133" t="inlineStr">
        <is>
          <t>kg</t>
        </is>
      </c>
      <c r="F133" t="n">
        <v>21000</v>
      </c>
      <c r="G133" t="n">
        <v>23630</v>
      </c>
      <c r="H133" t="inlineStr"/>
      <c r="I133" t="inlineStr">
        <is>
          <t xml:space="preserve">완제품소분 / 블록
볶음/국용/숙회 </t>
        </is>
      </c>
      <c r="J133" t="inlineStr"/>
      <c r="K133" t="inlineStr"/>
    </row>
    <row r="134">
      <c r="A134" t="inlineStr"/>
      <c r="B134" t="inlineStr">
        <is>
          <t>낙지채(수입산)-수입완제품</t>
        </is>
      </c>
      <c r="C134" t="inlineStr">
        <is>
          <t>중국산</t>
        </is>
      </c>
      <c r="D134" t="inlineStr">
        <is>
          <t>±5-7cm / IQF</t>
        </is>
      </c>
      <c r="E134" t="inlineStr">
        <is>
          <t>kg</t>
        </is>
      </c>
      <c r="F134" t="n">
        <v>21700</v>
      </c>
      <c r="G134" t="n">
        <v>24150</v>
      </c>
      <c r="H134" t="inlineStr"/>
      <c r="I134" t="inlineStr">
        <is>
          <t xml:space="preserve">완제품소분-IQF
볶음/국용/숙회 </t>
        </is>
      </c>
      <c r="J134" t="inlineStr"/>
      <c r="K134" t="inlineStr"/>
    </row>
    <row r="135">
      <c r="A135" t="inlineStr"/>
      <c r="B135" t="inlineStr">
        <is>
          <t>낙지채(수입산)-수입완제품</t>
        </is>
      </c>
      <c r="C135" t="inlineStr">
        <is>
          <t>인도네시아</t>
        </is>
      </c>
      <c r="D135" t="inlineStr">
        <is>
          <t>±5-7cm / IQF</t>
        </is>
      </c>
      <c r="E135" t="inlineStr">
        <is>
          <t>kg</t>
        </is>
      </c>
      <c r="F135" t="n">
        <v>18380</v>
      </c>
      <c r="G135" t="inlineStr">
        <is>
          <t>*</t>
        </is>
      </c>
      <c r="H135" t="inlineStr"/>
      <c r="I135" t="inlineStr">
        <is>
          <t>완제품소분-IQF 볶음/국용/숙회 
※ 몸통색이 검정을 띄는 제품 특성상 
조리 시 검은 물이 나올 수 있습니다.</t>
        </is>
      </c>
      <c r="J135" t="inlineStr"/>
      <c r="K135" t="inlineStr">
        <is>
          <t>※ 해당 제품의 낙지 원물 스킨색이 본래 어두운 색을 띄어 조리시 어두운 물이 
나올 수 있습니다.  섭취 시에 문제 없음을 미리 알려드립니다.</t>
        </is>
      </c>
    </row>
    <row r="136">
      <c r="A136" t="inlineStr"/>
      <c r="B136" t="inlineStr">
        <is>
          <t>낙지채(국내산)</t>
        </is>
      </c>
      <c r="C136" t="inlineStr">
        <is>
          <t>국내산</t>
        </is>
      </c>
      <c r="D136" t="inlineStr">
        <is>
          <t>±5cm</t>
        </is>
      </c>
      <c r="E136" t="inlineStr">
        <is>
          <t>kg</t>
        </is>
      </c>
      <c r="F136" t="n">
        <v>54250</v>
      </c>
      <c r="G136" t="n">
        <v>57750</v>
      </c>
      <c r="H136" t="inlineStr"/>
      <c r="I136" t="inlineStr">
        <is>
          <t xml:space="preserve">내장 제거후 채썰이
볶음/국용/숙회 </t>
        </is>
      </c>
      <c r="J136" t="inlineStr"/>
      <c r="K136" t="inlineStr"/>
    </row>
    <row r="137">
      <c r="A137" t="inlineStr">
        <is>
          <t>쭈
꾸
미</t>
        </is>
      </c>
      <c r="B137" t="inlineStr">
        <is>
          <t>쭈꾸미채(수입산)-수입완제품</t>
        </is>
      </c>
      <c r="C137" t="inlineStr">
        <is>
          <t>베트남</t>
        </is>
      </c>
      <c r="D137" t="inlineStr">
        <is>
          <t>±5cm</t>
        </is>
      </c>
      <c r="E137" t="inlineStr">
        <is>
          <t>kg</t>
        </is>
      </c>
      <c r="F137" t="n">
        <v>20130</v>
      </c>
      <c r="G137" t="n">
        <v>23280</v>
      </c>
      <c r="H137" t="inlineStr"/>
      <c r="I137" t="inlineStr">
        <is>
          <t xml:space="preserve">완제품소분
볶음/국용/숙회 </t>
        </is>
      </c>
      <c r="J137" t="inlineStr"/>
      <c r="K137" t="inlineStr"/>
    </row>
    <row r="138">
      <c r="A138" t="inlineStr"/>
      <c r="B138" t="inlineStr">
        <is>
          <t>쭈꾸미채(수입산)-수입완제품</t>
        </is>
      </c>
      <c r="C138" t="inlineStr">
        <is>
          <t>인도
네시아</t>
        </is>
      </c>
      <c r="D138" t="inlineStr">
        <is>
          <t>±5cm</t>
        </is>
      </c>
      <c r="E138" t="inlineStr">
        <is>
          <t>kg</t>
        </is>
      </c>
      <c r="F138" t="n">
        <v>18730</v>
      </c>
      <c r="G138" t="n">
        <v>21880</v>
      </c>
      <c r="H138" t="inlineStr"/>
      <c r="I138" t="inlineStr">
        <is>
          <t xml:space="preserve">완제품소분
볶음/국용/숙회 </t>
        </is>
      </c>
      <c r="J138" t="inlineStr"/>
      <c r="K138" t="inlineStr"/>
    </row>
    <row r="139">
      <c r="A139" t="inlineStr"/>
      <c r="B139" t="inlineStr">
        <is>
          <t>쭈꾸미채(국내산)</t>
        </is>
      </c>
      <c r="C139" t="inlineStr">
        <is>
          <t>국내산</t>
        </is>
      </c>
      <c r="D139" t="inlineStr">
        <is>
          <t>±5cm</t>
        </is>
      </c>
      <c r="E139" t="inlineStr">
        <is>
          <t>kg</t>
        </is>
      </c>
      <c r="F139" t="inlineStr">
        <is>
          <t>일시품절</t>
        </is>
      </c>
      <c r="G139" t="inlineStr">
        <is>
          <t>일시품절</t>
        </is>
      </c>
      <c r="H139" t="inlineStr"/>
      <c r="I139" t="inlineStr">
        <is>
          <t xml:space="preserve">내장 제거후 채썰이
볶음/국용/숙회 </t>
        </is>
      </c>
      <c r="J139" t="inlineStr"/>
      <c r="K139" t="inlineStr"/>
    </row>
    <row r="140">
      <c r="A140" t="inlineStr"/>
      <c r="B140" t="inlineStr">
        <is>
          <t>쭈꾸미온마리</t>
        </is>
      </c>
      <c r="C140" t="inlineStr">
        <is>
          <t>국내산</t>
        </is>
      </c>
      <c r="D140" t="inlineStr">
        <is>
          <t>15-20미
(냉동 3일전발주)</t>
        </is>
      </c>
      <c r="E140" t="inlineStr">
        <is>
          <t>kg</t>
        </is>
      </c>
      <c r="F140" t="inlineStr">
        <is>
          <t>일시품절</t>
        </is>
      </c>
      <c r="G140" t="inlineStr">
        <is>
          <t>일시품절</t>
        </is>
      </c>
      <c r="H140" t="inlineStr"/>
      <c r="I140" t="inlineStr">
        <is>
          <t>kg/15-20미, 길이15cm내외, 온마리, 해동품,내장제거X(손질X) *냉동은 D-3 발주요망</t>
        </is>
      </c>
      <c r="J140" t="inlineStr"/>
      <c r="K140" t="inlineStr"/>
    </row>
    <row r="141">
      <c r="A141" t="inlineStr"/>
      <c r="B141" t="inlineStr"/>
      <c r="C141" t="inlineStr">
        <is>
          <t>베트남</t>
        </is>
      </c>
      <c r="D141" t="inlineStr">
        <is>
          <t>50/80 사이즈
(약 40-50마리)</t>
        </is>
      </c>
      <c r="E141" t="inlineStr">
        <is>
          <t>kg</t>
        </is>
      </c>
      <c r="F141" t="n">
        <v>22750</v>
      </c>
      <c r="G141" t="inlineStr">
        <is>
          <t>*</t>
        </is>
      </c>
      <c r="H141" t="inlineStr"/>
      <c r="I141" t="inlineStr">
        <is>
          <t xml:space="preserve">완제품소분 / 주꾸미온마리
볶음/국용/숙회 </t>
        </is>
      </c>
      <c r="J141" t="inlineStr"/>
      <c r="K141" t="inlineStr"/>
    </row>
    <row r="142">
      <c r="A142" t="inlineStr"/>
      <c r="B142" t="inlineStr">
        <is>
          <t>베이비쭈꾸미</t>
        </is>
      </c>
      <c r="C142" t="inlineStr">
        <is>
          <t>베트남</t>
        </is>
      </c>
      <c r="D142" t="inlineStr">
        <is>
          <t>30/50 사이즈
(약 50-70마리)</t>
        </is>
      </c>
      <c r="E142" t="inlineStr">
        <is>
          <t>kg</t>
        </is>
      </c>
      <c r="F142" t="n">
        <v>19250</v>
      </c>
      <c r="G142" t="inlineStr">
        <is>
          <t>*</t>
        </is>
      </c>
      <c r="H142" t="inlineStr"/>
      <c r="I142" t="inlineStr">
        <is>
          <t xml:space="preserve">완제품소분 / 베이비 주꾸미온마리
볶음/국용/숙회 </t>
        </is>
      </c>
      <c r="J142" t="inlineStr"/>
      <c r="K142" t="inlineStr"/>
    </row>
    <row r="143">
      <c r="A143" t="inlineStr"/>
      <c r="B143" t="inlineStr">
        <is>
          <t>소라주꾸미</t>
        </is>
      </c>
      <c r="C143" t="inlineStr">
        <is>
          <t>베트남
/인도네시아</t>
        </is>
      </c>
      <c r="D143" t="inlineStr"/>
      <c r="E143" t="inlineStr">
        <is>
          <t>kg
(봉)</t>
        </is>
      </c>
      <c r="F143" t="n">
        <v>21000</v>
      </c>
      <c r="G143" t="inlineStr">
        <is>
          <t>*</t>
        </is>
      </c>
      <c r="H143" t="inlineStr"/>
      <c r="I143" t="inlineStr">
        <is>
          <t>완제품소분 / 주꾸미채
볶음용</t>
        </is>
      </c>
      <c r="J143" t="inlineStr"/>
      <c r="K143" t="inlineStr"/>
    </row>
    <row r="144">
      <c r="A144" t="inlineStr"/>
      <c r="B144" t="inlineStr">
        <is>
          <t>소라주꾸미세트</t>
        </is>
      </c>
      <c r="C144" t="inlineStr">
        <is>
          <t>베트남
/인도네시아</t>
        </is>
      </c>
      <c r="D144" t="inlineStr">
        <is>
          <t>주꾸미1kg+소스25%</t>
        </is>
      </c>
      <c r="E144" t="inlineStr">
        <is>
          <t>kg
(봉)</t>
        </is>
      </c>
      <c r="F144" t="n">
        <v>23275</v>
      </c>
      <c r="G144" t="inlineStr">
        <is>
          <t>*</t>
        </is>
      </c>
      <c r="H144" t="inlineStr"/>
      <c r="I144" t="inlineStr">
        <is>
          <t>완제품소분 / 주꾸미채1kg + 소스25%
볶음용</t>
        </is>
      </c>
      <c r="J144" t="inlineStr"/>
      <c r="K144" t="inlineStr"/>
    </row>
    <row r="145">
      <c r="A145" t="inlineStr">
        <is>
          <t>오
징
어</t>
        </is>
      </c>
      <c r="B145" t="inlineStr">
        <is>
          <t>오징어채(유피)</t>
        </is>
      </c>
      <c r="C145" t="inlineStr">
        <is>
          <t>국내산</t>
        </is>
      </c>
      <c r="D145" t="inlineStr">
        <is>
          <t>세절(1cm *5~7cm)슬라이스</t>
        </is>
      </c>
      <c r="E145" t="inlineStr">
        <is>
          <t>kg</t>
        </is>
      </c>
      <c r="F145" t="n">
        <v>27300</v>
      </c>
      <c r="G145" t="n">
        <v>30800</v>
      </c>
      <c r="H145" t="inlineStr"/>
      <c r="I145" t="inlineStr">
        <is>
          <t>유피 채썰이,다리포함 ,IQF</t>
        </is>
      </c>
      <c r="J145" t="inlineStr">
        <is>
          <t>H</t>
        </is>
      </c>
      <c r="K145" t="inlineStr"/>
    </row>
    <row r="146">
      <c r="A146" t="inlineStr"/>
      <c r="B146" t="inlineStr">
        <is>
          <t>오징어채(탈피)</t>
        </is>
      </c>
      <c r="C146" t="inlineStr"/>
      <c r="D146" t="inlineStr">
        <is>
          <t>세절(1cm *5~7cm)</t>
        </is>
      </c>
      <c r="E146" t="inlineStr">
        <is>
          <t>kg</t>
        </is>
      </c>
      <c r="F146" t="n">
        <v>28175</v>
      </c>
      <c r="G146" t="n">
        <v>31680</v>
      </c>
      <c r="H146" t="inlineStr"/>
      <c r="I146" t="inlineStr">
        <is>
          <t>탈피 채썰이,다리포함,IQF</t>
        </is>
      </c>
      <c r="J146" t="inlineStr"/>
      <c r="K146" t="inlineStr"/>
    </row>
    <row r="147">
      <c r="A147" t="inlineStr"/>
      <c r="B147" t="inlineStr">
        <is>
          <t>오징어채(몸통유피)</t>
        </is>
      </c>
      <c r="C147" t="inlineStr"/>
      <c r="D147" t="inlineStr">
        <is>
          <t>세절(1cm *5~7cm)</t>
        </is>
      </c>
      <c r="E147" t="inlineStr">
        <is>
          <t>kg</t>
        </is>
      </c>
      <c r="F147" t="n">
        <v>30800</v>
      </c>
      <c r="G147" t="n">
        <v>34300</v>
      </c>
      <c r="H147" t="inlineStr"/>
      <c r="I147" t="inlineStr">
        <is>
          <t>유피 채썰이, 몸통만 (다리 없음),IQF</t>
        </is>
      </c>
      <c r="J147" t="inlineStr"/>
      <c r="K147" t="inlineStr"/>
    </row>
    <row r="148">
      <c r="A148" t="inlineStr"/>
      <c r="B148" t="inlineStr">
        <is>
          <t>오징어채(몸통탈피)</t>
        </is>
      </c>
      <c r="C148" t="inlineStr"/>
      <c r="D148" t="inlineStr">
        <is>
          <t>세절(1cm *5~7cm)</t>
        </is>
      </c>
      <c r="E148" t="inlineStr">
        <is>
          <t>kg</t>
        </is>
      </c>
      <c r="F148" t="n">
        <v>31675</v>
      </c>
      <c r="G148" t="n">
        <v>35180</v>
      </c>
      <c r="H148" t="inlineStr"/>
      <c r="I148" t="inlineStr">
        <is>
          <t>탈피 채썰이, 몸통만 (다리 없음),IQF</t>
        </is>
      </c>
      <c r="J148" t="inlineStr"/>
      <c r="K148" t="inlineStr"/>
    </row>
    <row r="149">
      <c r="A149" t="inlineStr"/>
      <c r="B149" t="inlineStr">
        <is>
          <t>오징어할복(유피)</t>
        </is>
      </c>
      <c r="C149" t="inlineStr">
        <is>
          <t>국내산</t>
        </is>
      </c>
      <c r="D149" t="inlineStr">
        <is>
          <t>할복</t>
        </is>
      </c>
      <c r="E149" t="inlineStr">
        <is>
          <t>kg</t>
        </is>
      </c>
      <c r="F149" t="n">
        <v>29050</v>
      </c>
      <c r="G149" t="n">
        <v>32550</v>
      </c>
      <c r="H149" t="inlineStr"/>
      <c r="I149" t="inlineStr">
        <is>
          <t>유피 할복, 내장제거 몸,귀,다리포함</t>
        </is>
      </c>
      <c r="J149" t="inlineStr"/>
      <c r="K149" t="inlineStr"/>
    </row>
    <row r="150">
      <c r="A150" t="inlineStr"/>
      <c r="B150" t="inlineStr">
        <is>
          <t>오징어할복(탈피)</t>
        </is>
      </c>
      <c r="C150" t="inlineStr"/>
      <c r="D150" t="inlineStr">
        <is>
          <t>탈피할복</t>
        </is>
      </c>
      <c r="E150" t="inlineStr">
        <is>
          <t>kg</t>
        </is>
      </c>
      <c r="F150" t="n">
        <v>29925</v>
      </c>
      <c r="G150" t="n">
        <v>33430</v>
      </c>
      <c r="H150" t="inlineStr"/>
      <c r="I150" t="inlineStr">
        <is>
          <t>탈피 할복, 내장제거 몸,귀,다리포함</t>
        </is>
      </c>
      <c r="J150" t="inlineStr"/>
      <c r="K150" t="inlineStr"/>
    </row>
    <row r="151">
      <c r="A151" t="inlineStr"/>
      <c r="B151" t="inlineStr">
        <is>
          <t>오징어할복(몸통유피)</t>
        </is>
      </c>
      <c r="C151" t="inlineStr"/>
      <c r="D151" t="inlineStr">
        <is>
          <t>몸만 할복</t>
        </is>
      </c>
      <c r="E151" t="inlineStr">
        <is>
          <t>kg</t>
        </is>
      </c>
      <c r="F151" t="n">
        <v>29925</v>
      </c>
      <c r="G151" t="n">
        <v>33430</v>
      </c>
      <c r="H151" t="inlineStr"/>
      <c r="I151" t="inlineStr">
        <is>
          <t>유피 할복, 내장제거,몸통만(다리없음)</t>
        </is>
      </c>
      <c r="J151" t="inlineStr"/>
      <c r="K151" t="inlineStr"/>
    </row>
    <row r="152">
      <c r="A152" t="inlineStr"/>
      <c r="B152" t="inlineStr">
        <is>
          <t>오징어할복(몸통탈피)</t>
        </is>
      </c>
      <c r="C152" t="inlineStr"/>
      <c r="D152" t="inlineStr">
        <is>
          <t>몸만 탈피할복</t>
        </is>
      </c>
      <c r="E152" t="inlineStr">
        <is>
          <t>kg</t>
        </is>
      </c>
      <c r="F152" t="n">
        <v>31150</v>
      </c>
      <c r="G152" t="n">
        <v>34650</v>
      </c>
      <c r="H152" t="inlineStr"/>
      <c r="I152" t="inlineStr">
        <is>
          <t>탈피 할복, 내장제거,몸통만(다리없음)</t>
        </is>
      </c>
      <c r="J152" t="inlineStr"/>
      <c r="K152" t="inlineStr"/>
    </row>
    <row r="153">
      <c r="A153" t="inlineStr"/>
      <c r="B153" t="inlineStr">
        <is>
          <t>오징어솔방울(사각)</t>
        </is>
      </c>
      <c r="C153" t="inlineStr">
        <is>
          <t>국내산</t>
        </is>
      </c>
      <c r="D153" t="inlineStr">
        <is>
          <t>약3~4cm 사긱</t>
        </is>
      </c>
      <c r="E153" t="inlineStr">
        <is>
          <t>kg</t>
        </is>
      </c>
      <c r="F153" t="n">
        <v>36575</v>
      </c>
      <c r="G153" t="n">
        <v>40080</v>
      </c>
      <c r="H153" t="inlineStr"/>
      <c r="I153" t="inlineStr">
        <is>
          <t>탈피 할복, 내장제거,몸통 벌집 모양 칼집
사각모양 절단(귀부분은 미탈피)</t>
        </is>
      </c>
      <c r="J153" t="inlineStr"/>
      <c r="K153" t="inlineStr"/>
    </row>
    <row r="154">
      <c r="A154" t="inlineStr"/>
      <c r="B154" t="inlineStr">
        <is>
          <t>오징어솔방울(채)</t>
        </is>
      </c>
      <c r="C154" t="inlineStr"/>
      <c r="D154" t="inlineStr">
        <is>
          <t>세절(1cm *7~8cm)</t>
        </is>
      </c>
      <c r="E154" t="inlineStr">
        <is>
          <t>kg</t>
        </is>
      </c>
      <c r="F154" t="n">
        <v>36575</v>
      </c>
      <c r="G154" t="n">
        <v>40080</v>
      </c>
      <c r="H154" t="inlineStr"/>
      <c r="I154" t="inlineStr">
        <is>
          <t>탈피 할복, 내장제거,몸통 벌집 모양 칼집
채썰이 절단(귀부분은 미탈피)</t>
        </is>
      </c>
      <c r="J154" t="inlineStr"/>
      <c r="K154" t="inlineStr"/>
    </row>
    <row r="155">
      <c r="A155" t="inlineStr"/>
      <c r="B155" t="inlineStr">
        <is>
          <t>오징어링(유피)</t>
        </is>
      </c>
      <c r="C155" t="inlineStr">
        <is>
          <t>국내산</t>
        </is>
      </c>
      <c r="D155" t="inlineStr">
        <is>
          <t>링채</t>
        </is>
      </c>
      <c r="E155" t="inlineStr">
        <is>
          <t>kg</t>
        </is>
      </c>
      <c r="F155" t="n">
        <v>30275</v>
      </c>
      <c r="G155" t="n">
        <v>33780</v>
      </c>
      <c r="H155" t="inlineStr"/>
      <c r="I155" t="inlineStr">
        <is>
          <t>유피 내장제거 후 몸통 링 절단</t>
        </is>
      </c>
      <c r="J155" t="inlineStr"/>
      <c r="K155" t="inlineStr"/>
    </row>
    <row r="156">
      <c r="A156" t="inlineStr"/>
      <c r="B156" t="inlineStr">
        <is>
          <t>오징어링(탈피)</t>
        </is>
      </c>
      <c r="C156" t="inlineStr"/>
      <c r="D156" t="inlineStr">
        <is>
          <t>탈피링채</t>
        </is>
      </c>
      <c r="E156" t="inlineStr">
        <is>
          <t>kg</t>
        </is>
      </c>
      <c r="F156" t="n">
        <v>31500</v>
      </c>
      <c r="G156" t="n">
        <v>35000</v>
      </c>
      <c r="H156" t="inlineStr"/>
      <c r="I156" t="inlineStr">
        <is>
          <t>탈피 내장제거 후 몸통 링 절단</t>
        </is>
      </c>
      <c r="J156" t="inlineStr"/>
      <c r="K156" t="inlineStr"/>
    </row>
    <row r="157">
      <c r="A157" t="inlineStr"/>
      <c r="B157" t="inlineStr">
        <is>
          <t>오징어몸통사각(유피)</t>
        </is>
      </c>
      <c r="C157" t="inlineStr">
        <is>
          <t>국내산</t>
        </is>
      </c>
      <c r="D157" t="inlineStr">
        <is>
          <t>몸통(2*3cm)</t>
        </is>
      </c>
      <c r="E157" t="inlineStr">
        <is>
          <t>kg</t>
        </is>
      </c>
      <c r="F157" t="n">
        <v>29925</v>
      </c>
      <c r="G157" t="n">
        <v>33430</v>
      </c>
      <c r="H157" t="inlineStr"/>
      <c r="I157" t="inlineStr">
        <is>
          <t>유피 할복, 내장제거,몸통 사각절단</t>
        </is>
      </c>
      <c r="J157" t="inlineStr"/>
      <c r="K157" t="inlineStr"/>
    </row>
    <row r="158">
      <c r="A158" t="inlineStr"/>
      <c r="B158" t="inlineStr">
        <is>
          <t>오징어몸통사각(탈피)</t>
        </is>
      </c>
      <c r="C158" t="inlineStr"/>
      <c r="D158" t="inlineStr">
        <is>
          <t>몸통(2*3cm)</t>
        </is>
      </c>
      <c r="E158" t="inlineStr">
        <is>
          <t>kg</t>
        </is>
      </c>
      <c r="F158" t="n">
        <v>31150</v>
      </c>
      <c r="G158" t="n">
        <v>34650</v>
      </c>
      <c r="H158" t="inlineStr"/>
      <c r="I158" t="inlineStr">
        <is>
          <t>탈피 할복, 내장제거,몸통 사각절단</t>
        </is>
      </c>
      <c r="J158" t="inlineStr"/>
      <c r="K158" t="inlineStr"/>
    </row>
    <row r="159">
      <c r="A159" t="inlineStr"/>
      <c r="B159" t="inlineStr">
        <is>
          <t>오징어다지기</t>
        </is>
      </c>
      <c r="C159" t="inlineStr">
        <is>
          <t>국내산</t>
        </is>
      </c>
      <c r="D159" t="inlineStr">
        <is>
          <t>다짐(다리,몸,귀)</t>
        </is>
      </c>
      <c r="E159" t="inlineStr">
        <is>
          <t>kg</t>
        </is>
      </c>
      <c r="F159" t="n">
        <v>29925</v>
      </c>
      <c r="G159" t="n">
        <v>33430</v>
      </c>
      <c r="H159" t="inlineStr"/>
      <c r="I159" t="inlineStr">
        <is>
          <t>몸,다리,귀로만 다지기, 전용/볶음밥용</t>
        </is>
      </c>
      <c r="J159" t="inlineStr"/>
      <c r="K159" t="inlineStr"/>
    </row>
    <row r="160">
      <c r="A160" t="inlineStr">
        <is>
          <t>갑
오
징
어</t>
        </is>
      </c>
      <c r="B160" t="inlineStr">
        <is>
          <t>갑오징어채(유피)</t>
        </is>
      </c>
      <c r="C160" t="inlineStr">
        <is>
          <t>국내산</t>
        </is>
      </c>
      <c r="D160" t="inlineStr">
        <is>
          <t>세절(1cm *4~6cm)</t>
        </is>
      </c>
      <c r="E160" t="inlineStr">
        <is>
          <t>kg</t>
        </is>
      </c>
      <c r="F160" t="inlineStr">
        <is>
          <t>*</t>
        </is>
      </c>
      <c r="G160" t="n">
        <v>34130</v>
      </c>
      <c r="H160" t="inlineStr"/>
      <c r="I160" t="inlineStr">
        <is>
          <t>유피 채썰이, 다리포함</t>
        </is>
      </c>
      <c r="J160" t="inlineStr"/>
      <c r="K160" t="inlineStr"/>
    </row>
    <row r="161">
      <c r="A161" t="inlineStr"/>
      <c r="B161" t="inlineStr">
        <is>
          <t>갑오징어채(탈피)</t>
        </is>
      </c>
      <c r="C161" t="inlineStr"/>
      <c r="D161" t="inlineStr">
        <is>
          <t>세절(1cm *4~6cm)</t>
        </is>
      </c>
      <c r="E161" t="inlineStr">
        <is>
          <t>kg</t>
        </is>
      </c>
      <c r="F161" t="inlineStr">
        <is>
          <t>*</t>
        </is>
      </c>
      <c r="G161" t="n">
        <v>37980</v>
      </c>
      <c r="H161" t="inlineStr"/>
      <c r="I161" t="inlineStr">
        <is>
          <t>탈피 채설이, 다리포함</t>
        </is>
      </c>
      <c r="J161" t="inlineStr"/>
      <c r="K161" t="inlineStr"/>
    </row>
    <row r="162">
      <c r="A162" t="inlineStr"/>
      <c r="B162" t="inlineStr">
        <is>
          <t>갑오징어몸통채(유피)</t>
        </is>
      </c>
      <c r="C162" t="inlineStr"/>
      <c r="D162" t="inlineStr">
        <is>
          <t>세절(1cm *4~6cm)</t>
        </is>
      </c>
      <c r="E162" t="inlineStr">
        <is>
          <t>kg</t>
        </is>
      </c>
      <c r="F162" t="inlineStr">
        <is>
          <t>*</t>
        </is>
      </c>
      <c r="G162" t="n">
        <v>42530</v>
      </c>
      <c r="H162" t="inlineStr"/>
      <c r="I162" t="inlineStr">
        <is>
          <t>유피 채썰이, 몸통만 (다리 없음)</t>
        </is>
      </c>
      <c r="J162" t="inlineStr"/>
      <c r="K162" t="inlineStr"/>
    </row>
    <row r="163">
      <c r="A163" t="inlineStr"/>
      <c r="B163" t="inlineStr">
        <is>
          <t>갑오징어몸통채(탈피)</t>
        </is>
      </c>
      <c r="C163" t="inlineStr"/>
      <c r="D163" t="inlineStr">
        <is>
          <t>세절(1cm *4~6cm)</t>
        </is>
      </c>
      <c r="E163" t="inlineStr">
        <is>
          <t>kg</t>
        </is>
      </c>
      <c r="F163" t="inlineStr">
        <is>
          <t>*</t>
        </is>
      </c>
      <c r="G163" t="n">
        <v>44630</v>
      </c>
      <c r="H163" t="inlineStr"/>
      <c r="I163" t="inlineStr">
        <is>
          <t>탈피 채썰이, 몸통만 (다리 없음)</t>
        </is>
      </c>
      <c r="J163" t="inlineStr"/>
      <c r="K163" t="inlineStr"/>
    </row>
    <row r="164">
      <c r="A164" t="inlineStr"/>
      <c r="B164" t="inlineStr">
        <is>
          <t>갑오징어할복(유피)</t>
        </is>
      </c>
      <c r="C164" t="inlineStr"/>
      <c r="D164" t="inlineStr">
        <is>
          <t>150~250g/마리</t>
        </is>
      </c>
      <c r="E164" t="inlineStr">
        <is>
          <t>kg</t>
        </is>
      </c>
      <c r="F164" t="inlineStr">
        <is>
          <t>*</t>
        </is>
      </c>
      <c r="G164" t="n">
        <v>36220</v>
      </c>
      <c r="H164" t="inlineStr"/>
      <c r="I164" t="inlineStr">
        <is>
          <t>유피 할복, 내장제거, 몸,귀,다리포함</t>
        </is>
      </c>
      <c r="J164" t="inlineStr"/>
      <c r="K164" t="inlineStr"/>
    </row>
    <row r="165">
      <c r="A165" t="inlineStr"/>
      <c r="B165" t="inlineStr">
        <is>
          <t>갑오징어할복(탈피)</t>
        </is>
      </c>
      <c r="C165" t="inlineStr"/>
      <c r="D165" t="inlineStr">
        <is>
          <t>150~250g/마리</t>
        </is>
      </c>
      <c r="E165" t="inlineStr">
        <is>
          <t>kg</t>
        </is>
      </c>
      <c r="F165" t="inlineStr">
        <is>
          <t>*</t>
        </is>
      </c>
      <c r="G165" t="n">
        <v>40080</v>
      </c>
      <c r="H165" t="inlineStr"/>
      <c r="I165" t="inlineStr">
        <is>
          <t>탈피 할복, 내장제거, 몸,귀,다리포함</t>
        </is>
      </c>
      <c r="J165" t="inlineStr"/>
      <c r="K165" t="inlineStr"/>
    </row>
    <row r="166">
      <c r="A166" t="inlineStr"/>
      <c r="B166" t="inlineStr">
        <is>
          <t>갑오징어할복(몸통유피)</t>
        </is>
      </c>
      <c r="C166" t="inlineStr"/>
      <c r="D166" t="inlineStr">
        <is>
          <t>몸만</t>
        </is>
      </c>
      <c r="E166" t="inlineStr">
        <is>
          <t>kg</t>
        </is>
      </c>
      <c r="F166" t="inlineStr">
        <is>
          <t>*</t>
        </is>
      </c>
      <c r="G166" t="n">
        <v>45680</v>
      </c>
      <c r="H166" t="inlineStr"/>
      <c r="I166" t="inlineStr">
        <is>
          <t>유피 할복, 내장제거, 몸통만(귀,다리X)</t>
        </is>
      </c>
      <c r="J166" t="inlineStr"/>
      <c r="K166" t="inlineStr"/>
    </row>
    <row r="167">
      <c r="A167" t="inlineStr"/>
      <c r="B167" t="inlineStr">
        <is>
          <t>갑오징어할복(몸통탈피)</t>
        </is>
      </c>
      <c r="C167" t="inlineStr"/>
      <c r="D167" t="inlineStr">
        <is>
          <t>몸만</t>
        </is>
      </c>
      <c r="E167" t="inlineStr">
        <is>
          <t>kg</t>
        </is>
      </c>
      <c r="F167" t="inlineStr">
        <is>
          <t>*</t>
        </is>
      </c>
      <c r="G167" t="n">
        <v>47250</v>
      </c>
      <c r="H167" t="inlineStr"/>
      <c r="I167" t="inlineStr">
        <is>
          <t>탈피 할복, 내장제거, 몸통만(귀,다리X)</t>
        </is>
      </c>
      <c r="J167" t="inlineStr"/>
      <c r="K167" t="inlineStr"/>
    </row>
    <row r="168">
      <c r="A168" t="inlineStr"/>
      <c r="B168" t="inlineStr">
        <is>
          <t>갑오징어솔방울(사각)</t>
        </is>
      </c>
      <c r="C168" t="inlineStr"/>
      <c r="D168" t="inlineStr">
        <is>
          <t>약3~4cm 사긱</t>
        </is>
      </c>
      <c r="E168" t="inlineStr">
        <is>
          <t>kg</t>
        </is>
      </c>
      <c r="F168" t="inlineStr">
        <is>
          <t>*</t>
        </is>
      </c>
      <c r="G168" t="n">
        <v>48130</v>
      </c>
      <c r="H168" t="inlineStr"/>
      <c r="I168" t="inlineStr">
        <is>
          <t>탈피 할복, 내장제거,몸통 벌집 모양 칼집
(귀부분은 미탈피)</t>
        </is>
      </c>
      <c r="J168" t="inlineStr"/>
      <c r="K168" t="inlineStr"/>
    </row>
    <row r="169">
      <c r="A169" t="inlineStr"/>
      <c r="B169" t="inlineStr">
        <is>
          <t>베이비갑오징어</t>
        </is>
      </c>
      <c r="C169" t="inlineStr">
        <is>
          <t>베트남</t>
        </is>
      </c>
      <c r="D169" t="inlineStr">
        <is>
          <t>40~50미/kg</t>
        </is>
      </c>
      <c r="E169" t="inlineStr">
        <is>
          <t>kg</t>
        </is>
      </c>
      <c r="F169" t="n">
        <v>22750</v>
      </c>
      <c r="G169" t="inlineStr">
        <is>
          <t>*</t>
        </is>
      </c>
      <c r="H169" t="inlineStr"/>
      <c r="I169" t="inlineStr">
        <is>
          <t>비가식부위제거,탈피</t>
        </is>
      </c>
      <c r="J169" t="inlineStr"/>
      <c r="K169" t="inlineStr"/>
    </row>
    <row r="170">
      <c r="A170" t="inlineStr">
        <is>
          <t>한
치</t>
        </is>
      </c>
      <c r="B170" t="inlineStr">
        <is>
          <t>한치채(유피)-굵은채</t>
        </is>
      </c>
      <c r="C170" t="inlineStr">
        <is>
          <t>국내산</t>
        </is>
      </c>
      <c r="D170" t="inlineStr">
        <is>
          <t>굵은채 1~2cm</t>
        </is>
      </c>
      <c r="E170" t="inlineStr">
        <is>
          <t>kg</t>
        </is>
      </c>
      <c r="F170" t="inlineStr">
        <is>
          <t>*</t>
        </is>
      </c>
      <c r="G170" t="inlineStr">
        <is>
          <t>문의</t>
        </is>
      </c>
      <c r="H170" t="inlineStr"/>
      <c r="I170" t="inlineStr">
        <is>
          <t>유피 채썰이, 다리포함</t>
        </is>
      </c>
      <c r="J170" t="inlineStr"/>
      <c r="K170" t="inlineStr"/>
    </row>
    <row r="171">
      <c r="A171" t="inlineStr"/>
      <c r="B171" t="inlineStr">
        <is>
          <t>한치채(탈피)-굵은채</t>
        </is>
      </c>
      <c r="C171" t="inlineStr"/>
      <c r="D171" t="inlineStr">
        <is>
          <t>굵은채 1~2cm</t>
        </is>
      </c>
      <c r="E171" t="inlineStr">
        <is>
          <t>kg</t>
        </is>
      </c>
      <c r="F171" t="inlineStr">
        <is>
          <t>*</t>
        </is>
      </c>
      <c r="G171" t="n">
        <v>30630</v>
      </c>
      <c r="H171" t="inlineStr"/>
      <c r="I171" t="inlineStr">
        <is>
          <t>탈피 채썰이, 다리포함</t>
        </is>
      </c>
      <c r="J171" t="inlineStr"/>
      <c r="K171" t="inlineStr"/>
    </row>
    <row r="172">
      <c r="A172" t="inlineStr"/>
      <c r="B172" t="inlineStr">
        <is>
          <t>한치할복(유피)</t>
        </is>
      </c>
      <c r="C172" t="inlineStr"/>
      <c r="D172" t="inlineStr">
        <is>
          <t>할복</t>
        </is>
      </c>
      <c r="E172" t="inlineStr">
        <is>
          <t>kg</t>
        </is>
      </c>
      <c r="F172" t="inlineStr">
        <is>
          <t>*</t>
        </is>
      </c>
      <c r="G172" t="inlineStr">
        <is>
          <t>문의</t>
        </is>
      </c>
      <c r="H172" t="inlineStr"/>
      <c r="I172" t="inlineStr">
        <is>
          <t>비가식부위 제거 후 할복</t>
        </is>
      </c>
      <c r="J172" t="inlineStr"/>
      <c r="K172" t="inlineStr"/>
    </row>
    <row r="173">
      <c r="A173" t="inlineStr"/>
      <c r="B173" t="inlineStr">
        <is>
          <t>한치할복(탈피)</t>
        </is>
      </c>
      <c r="C173" t="inlineStr"/>
      <c r="D173" t="inlineStr">
        <is>
          <t>할복</t>
        </is>
      </c>
      <c r="E173" t="inlineStr">
        <is>
          <t>kg</t>
        </is>
      </c>
      <c r="F173" t="inlineStr">
        <is>
          <t>*</t>
        </is>
      </c>
      <c r="G173" t="n">
        <v>34830</v>
      </c>
      <c r="H173" t="inlineStr"/>
      <c r="I173" t="inlineStr">
        <is>
          <t>비가식부위 제거 후 할복</t>
        </is>
      </c>
      <c r="J173" t="inlineStr"/>
      <c r="K173" t="inlineStr"/>
    </row>
    <row r="174">
      <c r="A174" t="inlineStr">
        <is>
          <t>▣▣ 패류 및 기타 수산물 ▣▣ (※ 500g 이상 발주 요망)</t>
        </is>
      </c>
      <c r="B174" t="inlineStr"/>
      <c r="C174" t="inlineStr"/>
      <c r="D174" t="inlineStr"/>
      <c r="E174" t="inlineStr"/>
      <c r="F174" t="inlineStr"/>
      <c r="G174" t="inlineStr"/>
      <c r="H174" t="inlineStr"/>
      <c r="I174" t="inlineStr"/>
      <c r="J174" t="inlineStr"/>
      <c r="K174" t="inlineStr"/>
    </row>
    <row r="175">
      <c r="A175" t="inlineStr">
        <is>
          <t>구분</t>
        </is>
      </c>
      <c r="B175" t="inlineStr">
        <is>
          <t>제   품   명</t>
        </is>
      </c>
      <c r="C175" t="inlineStr">
        <is>
          <t>원산지</t>
        </is>
      </c>
      <c r="D175" t="inlineStr">
        <is>
          <t>제 품 규 격</t>
        </is>
      </c>
      <c r="E175" t="inlineStr">
        <is>
          <t>단위</t>
        </is>
      </c>
      <c r="F175" t="inlineStr">
        <is>
          <t>단가(원)</t>
        </is>
      </c>
      <c r="G175" t="inlineStr"/>
      <c r="H175" t="inlineStr">
        <is>
          <t>과세</t>
        </is>
      </c>
      <c r="I175" t="inlineStr">
        <is>
          <t>제품특징 및 용도설명</t>
        </is>
      </c>
      <c r="J175" t="inlineStr">
        <is>
          <t>HACCP
(냉동기준)</t>
        </is>
      </c>
      <c r="K175" t="inlineStr"/>
    </row>
    <row r="176">
      <c r="A176" t="inlineStr"/>
      <c r="B176" t="inlineStr"/>
      <c r="C176" t="inlineStr"/>
      <c r="D176" t="inlineStr"/>
      <c r="E176" t="inlineStr"/>
      <c r="F176" t="inlineStr">
        <is>
          <t>냉동</t>
        </is>
      </c>
      <c r="G176" t="inlineStr">
        <is>
          <t>냉장</t>
        </is>
      </c>
      <c r="H176" t="inlineStr"/>
      <c r="I176" t="inlineStr"/>
      <c r="J176" t="inlineStr"/>
      <c r="K176" t="inlineStr"/>
    </row>
    <row r="177">
      <c r="A177" t="inlineStr">
        <is>
          <t>전
복</t>
        </is>
      </c>
      <c r="B177" t="inlineStr">
        <is>
          <t>피전복(12미)대</t>
        </is>
      </c>
      <c r="C177" t="inlineStr">
        <is>
          <t>국내산</t>
        </is>
      </c>
      <c r="D177" t="inlineStr">
        <is>
          <t>11~12미/kg</t>
        </is>
      </c>
      <c r="E177" t="inlineStr">
        <is>
          <t>kg</t>
        </is>
      </c>
      <c r="F177" t="inlineStr">
        <is>
          <t>*</t>
        </is>
      </c>
      <c r="G177" t="n">
        <v>66500</v>
      </c>
      <c r="H177" t="inlineStr"/>
      <c r="I177" t="inlineStr">
        <is>
          <t>생물, 껍질O, 선별하여 세척, 양식산</t>
        </is>
      </c>
      <c r="J177" t="inlineStr"/>
      <c r="K177" t="inlineStr"/>
    </row>
    <row r="178">
      <c r="A178" t="inlineStr"/>
      <c r="B178" t="inlineStr">
        <is>
          <t>피전복(15미)대</t>
        </is>
      </c>
      <c r="C178" t="inlineStr"/>
      <c r="D178" t="inlineStr">
        <is>
          <t>15~17미/kg</t>
        </is>
      </c>
      <c r="E178" t="inlineStr">
        <is>
          <t>kg</t>
        </is>
      </c>
      <c r="F178" t="inlineStr">
        <is>
          <t>*</t>
        </is>
      </c>
      <c r="G178" t="n">
        <v>60380</v>
      </c>
      <c r="H178" t="inlineStr"/>
      <c r="I178" t="inlineStr"/>
      <c r="J178" t="inlineStr"/>
      <c r="K178" t="inlineStr"/>
    </row>
    <row r="179">
      <c r="A179" t="inlineStr"/>
      <c r="B179" t="inlineStr">
        <is>
          <t>피전복(18미)중</t>
        </is>
      </c>
      <c r="C179" t="inlineStr"/>
      <c r="D179" t="inlineStr">
        <is>
          <t>17~19미/kg</t>
        </is>
      </c>
      <c r="E179" t="inlineStr">
        <is>
          <t>kg</t>
        </is>
      </c>
      <c r="F179" t="inlineStr">
        <is>
          <t>*</t>
        </is>
      </c>
      <c r="G179" t="n">
        <v>57750</v>
      </c>
      <c r="H179" t="inlineStr"/>
      <c r="I179" t="inlineStr"/>
      <c r="J179" t="inlineStr"/>
      <c r="K179" t="inlineStr"/>
    </row>
    <row r="180">
      <c r="A180" t="inlineStr"/>
      <c r="B180" t="inlineStr">
        <is>
          <t>피전복(20미)중</t>
        </is>
      </c>
      <c r="C180" t="inlineStr"/>
      <c r="D180" t="inlineStr">
        <is>
          <t>18~20미/kg</t>
        </is>
      </c>
      <c r="E180" t="inlineStr">
        <is>
          <t>kg</t>
        </is>
      </c>
      <c r="F180" t="inlineStr">
        <is>
          <t>*</t>
        </is>
      </c>
      <c r="G180" t="n">
        <v>57750</v>
      </c>
      <c r="H180" t="inlineStr"/>
      <c r="I180" t="inlineStr"/>
      <c r="J180" t="inlineStr"/>
      <c r="K180" t="inlineStr"/>
    </row>
    <row r="181">
      <c r="A181" t="inlineStr"/>
      <c r="B181" t="inlineStr">
        <is>
          <t>피전복(30미)소</t>
        </is>
      </c>
      <c r="C181" t="inlineStr"/>
      <c r="D181" t="inlineStr">
        <is>
          <t>28~30미/kg</t>
        </is>
      </c>
      <c r="E181" t="inlineStr">
        <is>
          <t>kg</t>
        </is>
      </c>
      <c r="F181" t="inlineStr">
        <is>
          <t>*</t>
        </is>
      </c>
      <c r="G181" t="n">
        <v>48130</v>
      </c>
      <c r="H181" t="inlineStr"/>
      <c r="I181" t="inlineStr"/>
      <c r="J181" t="inlineStr"/>
      <c r="K181" t="inlineStr"/>
    </row>
    <row r="182">
      <c r="A182" t="inlineStr"/>
      <c r="B182" t="inlineStr">
        <is>
          <t>전복살(15미)대</t>
        </is>
      </c>
      <c r="C182" t="inlineStr">
        <is>
          <t>국내산</t>
        </is>
      </c>
      <c r="D182" t="inlineStr">
        <is>
          <t>±15미</t>
        </is>
      </c>
      <c r="E182" t="inlineStr">
        <is>
          <t>kg</t>
        </is>
      </c>
      <c r="F182" t="inlineStr">
        <is>
          <t>*</t>
        </is>
      </c>
      <c r="G182" t="n">
        <v>149630</v>
      </c>
      <c r="H182" t="inlineStr"/>
      <c r="I182" t="inlineStr">
        <is>
          <t>15미 피전복 탈각, 껍질X, 
내장과 살 붙어있음(이빨O,내장O)</t>
        </is>
      </c>
      <c r="J182" t="inlineStr"/>
      <c r="K182" t="inlineStr"/>
    </row>
    <row r="183">
      <c r="A183" t="inlineStr"/>
      <c r="B183" t="inlineStr">
        <is>
          <t>전복살(15미)대-이빨제거</t>
        </is>
      </c>
      <c r="C183" t="inlineStr"/>
      <c r="D183" t="inlineStr"/>
      <c r="E183" t="inlineStr">
        <is>
          <t>kg</t>
        </is>
      </c>
      <c r="F183" t="inlineStr">
        <is>
          <t>*</t>
        </is>
      </c>
      <c r="G183" t="n">
        <v>158380</v>
      </c>
      <c r="H183" t="inlineStr"/>
      <c r="I183" t="inlineStr">
        <is>
          <t>15미 피전복 탈각, 껍질X, 
내장과 살 붙어있음(이빨X,내장O)</t>
        </is>
      </c>
      <c r="J183" t="inlineStr"/>
      <c r="K183" t="inlineStr"/>
    </row>
    <row r="184">
      <c r="A184" t="inlineStr"/>
      <c r="B184" t="inlineStr">
        <is>
          <t>전복살(15미)대-내장제거</t>
        </is>
      </c>
      <c r="C184" t="inlineStr"/>
      <c r="D184" t="inlineStr"/>
      <c r="E184" t="inlineStr">
        <is>
          <t>kg</t>
        </is>
      </c>
      <c r="F184" t="inlineStr">
        <is>
          <t>*</t>
        </is>
      </c>
      <c r="G184" t="n">
        <v>182000</v>
      </c>
      <c r="H184" t="inlineStr"/>
      <c r="I184" t="inlineStr">
        <is>
          <t>15미 피전복 탈각, 껍질X, 
내장과 살 분리되어 있음(이빨O,내장X)</t>
        </is>
      </c>
      <c r="J184" t="inlineStr"/>
      <c r="K184" t="inlineStr"/>
    </row>
    <row r="185">
      <c r="A185" t="inlineStr"/>
      <c r="B185" t="inlineStr">
        <is>
          <t>전복살(15미)대-이빨/내장제거</t>
        </is>
      </c>
      <c r="C185" t="inlineStr"/>
      <c r="D185" t="inlineStr"/>
      <c r="E185" t="inlineStr">
        <is>
          <t>kg</t>
        </is>
      </c>
      <c r="F185" t="inlineStr">
        <is>
          <t>*</t>
        </is>
      </c>
      <c r="G185" t="n">
        <v>192500</v>
      </c>
      <c r="H185" t="inlineStr"/>
      <c r="I185" t="inlineStr">
        <is>
          <t>15미 피전복 탈각, 껍질X, 
살만 있음(이빨X,내장X)</t>
        </is>
      </c>
      <c r="J185" t="inlineStr"/>
      <c r="K185" t="inlineStr"/>
    </row>
    <row r="186">
      <c r="A186" t="inlineStr"/>
      <c r="B186" t="inlineStr">
        <is>
          <t>전복살(20미)중</t>
        </is>
      </c>
      <c r="C186" t="inlineStr">
        <is>
          <t>국내산</t>
        </is>
      </c>
      <c r="D186" t="inlineStr">
        <is>
          <t>±20미</t>
        </is>
      </c>
      <c r="E186" t="inlineStr">
        <is>
          <t>kg</t>
        </is>
      </c>
      <c r="F186" t="inlineStr">
        <is>
          <t>*</t>
        </is>
      </c>
      <c r="G186" t="n">
        <v>137380</v>
      </c>
      <c r="H186" t="inlineStr"/>
      <c r="I186" t="inlineStr">
        <is>
          <t>20미 피전복 탈각, 껍질X, 
내장과 살 붙어있음(이빨O,내장O)</t>
        </is>
      </c>
      <c r="J186" t="inlineStr"/>
      <c r="K186" t="inlineStr"/>
    </row>
    <row r="187">
      <c r="A187" t="inlineStr"/>
      <c r="B187" t="inlineStr">
        <is>
          <t>전복살(20미)중-이빨제거</t>
        </is>
      </c>
      <c r="C187" t="inlineStr"/>
      <c r="D187" t="inlineStr"/>
      <c r="E187" t="inlineStr">
        <is>
          <t>kg</t>
        </is>
      </c>
      <c r="F187" t="inlineStr">
        <is>
          <t>*</t>
        </is>
      </c>
      <c r="G187" t="n">
        <v>146130</v>
      </c>
      <c r="H187" t="inlineStr"/>
      <c r="I187" t="inlineStr">
        <is>
          <t>20미 피전복 탈각, 껍질X, 
내장과 살 붙어있음(이빨X,내장O)</t>
        </is>
      </c>
      <c r="J187" t="inlineStr"/>
      <c r="K187" t="inlineStr"/>
    </row>
    <row r="188">
      <c r="A188" t="inlineStr"/>
      <c r="B188" t="inlineStr">
        <is>
          <t>전복살(20미)중-내장제거</t>
        </is>
      </c>
      <c r="C188" t="inlineStr"/>
      <c r="D188" t="inlineStr"/>
      <c r="E188" t="inlineStr">
        <is>
          <t>kg</t>
        </is>
      </c>
      <c r="F188" t="inlineStr">
        <is>
          <t>*</t>
        </is>
      </c>
      <c r="G188" t="n">
        <v>171500</v>
      </c>
      <c r="H188" t="inlineStr"/>
      <c r="I188" t="inlineStr">
        <is>
          <t>20미 피전복 탈각, 껍질X, 
내장과 살 분리되어 있음(이빨O,내장X)</t>
        </is>
      </c>
      <c r="J188" t="inlineStr"/>
      <c r="K188" t="inlineStr"/>
    </row>
    <row r="189">
      <c r="A189" t="inlineStr"/>
      <c r="B189" t="inlineStr">
        <is>
          <t>전복살(20미)중-이빨/내장제거</t>
        </is>
      </c>
      <c r="C189" t="inlineStr"/>
      <c r="D189" t="inlineStr"/>
      <c r="E189" t="inlineStr">
        <is>
          <t>kg</t>
        </is>
      </c>
      <c r="F189" t="inlineStr">
        <is>
          <t>*</t>
        </is>
      </c>
      <c r="G189" t="n">
        <v>183750</v>
      </c>
      <c r="H189" t="inlineStr"/>
      <c r="I189" t="inlineStr">
        <is>
          <t>20미 피전복 탈각, 껍질X, 
살만 있음(이빨X,내장X)</t>
        </is>
      </c>
      <c r="J189" t="inlineStr"/>
      <c r="K189" t="inlineStr"/>
    </row>
    <row r="190">
      <c r="A190" t="inlineStr"/>
      <c r="B190" t="inlineStr">
        <is>
          <t>다진전복살</t>
        </is>
      </c>
      <c r="C190" t="inlineStr">
        <is>
          <t>국내산</t>
        </is>
      </c>
      <c r="D190" t="inlineStr">
        <is>
          <t>전복 탈각 후 다짐.</t>
        </is>
      </c>
      <c r="E190" t="inlineStr">
        <is>
          <t>kg</t>
        </is>
      </c>
      <c r="F190" t="inlineStr">
        <is>
          <t>*</t>
        </is>
      </c>
      <c r="G190" t="n">
        <v>220500</v>
      </c>
      <c r="H190" t="inlineStr"/>
      <c r="I190" t="inlineStr">
        <is>
          <t>전복 탈각 후 고르게다짐.내장따로포장
(전복죽용) / 살+내장 합 무게</t>
        </is>
      </c>
      <c r="J190" t="inlineStr"/>
      <c r="K190" t="inlineStr"/>
    </row>
    <row r="191">
      <c r="A191" t="inlineStr"/>
      <c r="B191" t="inlineStr">
        <is>
          <t>다진전복살(내장제거)</t>
        </is>
      </c>
      <c r="C191" t="inlineStr">
        <is>
          <t>국내산</t>
        </is>
      </c>
      <c r="D191" t="inlineStr">
        <is>
          <t>전복 탈각 후 다짐</t>
        </is>
      </c>
      <c r="E191" t="inlineStr">
        <is>
          <t>kg</t>
        </is>
      </c>
      <c r="F191" t="inlineStr">
        <is>
          <t>*</t>
        </is>
      </c>
      <c r="G191" t="n">
        <v>264250</v>
      </c>
      <c r="H191" t="inlineStr"/>
      <c r="I191" t="inlineStr">
        <is>
          <t>전복 탈각 후 고르게다짐.내장x(전복죽용)
/ 살 무게만</t>
        </is>
      </c>
      <c r="J191" t="inlineStr"/>
      <c r="K191" t="inlineStr"/>
    </row>
    <row r="192">
      <c r="A192" t="inlineStr"/>
      <c r="B192" t="inlineStr">
        <is>
          <t>전복살</t>
        </is>
      </c>
      <c r="C192" t="inlineStr">
        <is>
          <t>수입산</t>
        </is>
      </c>
      <c r="D192" t="inlineStr">
        <is>
          <t>kg/33~35마리, IQF동결</t>
        </is>
      </c>
      <c r="E192" t="inlineStr">
        <is>
          <t>kg</t>
        </is>
      </c>
      <c r="F192" t="n">
        <v>105000</v>
      </c>
      <c r="G192" t="inlineStr">
        <is>
          <t>*</t>
        </is>
      </c>
      <c r="H192" t="inlineStr">
        <is>
          <t>○</t>
        </is>
      </c>
      <c r="I192" t="inlineStr">
        <is>
          <t>전복을 탈각후 청정수에 세척하여 냉동
※ 규격이 변경될 수 있습니다.</t>
        </is>
      </c>
      <c r="J192" t="inlineStr"/>
      <c r="K192" t="inlineStr"/>
    </row>
    <row r="193">
      <c r="A193" t="inlineStr">
        <is>
          <t>꼬
막</t>
        </is>
      </c>
      <c r="B193" t="inlineStr">
        <is>
          <t>껍질있는 새꼬막</t>
        </is>
      </c>
      <c r="C193" t="inlineStr">
        <is>
          <t>국내산</t>
        </is>
      </c>
      <c r="D193" t="inlineStr">
        <is>
          <t>80-100미</t>
        </is>
      </c>
      <c r="E193" t="inlineStr">
        <is>
          <t>kg</t>
        </is>
      </c>
      <c r="F193" t="inlineStr">
        <is>
          <t>*</t>
        </is>
      </c>
      <c r="G193" t="n">
        <v>10150</v>
      </c>
      <c r="H193" t="inlineStr"/>
      <c r="I193" t="inlineStr">
        <is>
          <t>껍질○, 해캄, 씨알이 고르고 싱싱함
일반적인 무침용 꼬막</t>
        </is>
      </c>
      <c r="J193" t="inlineStr"/>
      <c r="K193" t="inlineStr"/>
    </row>
    <row r="194">
      <c r="A194" t="inlineStr"/>
      <c r="B194" t="inlineStr">
        <is>
          <t>새꼬막살(새꼬막)</t>
        </is>
      </c>
      <c r="C194" t="inlineStr"/>
      <c r="D194" t="inlineStr">
        <is>
          <t>300~400알</t>
        </is>
      </c>
      <c r="E194" t="inlineStr">
        <is>
          <t>kg</t>
        </is>
      </c>
      <c r="F194" t="n">
        <v>26780</v>
      </c>
      <c r="G194" t="n">
        <v>35000</v>
      </c>
      <c r="H194" t="inlineStr">
        <is>
          <t>○</t>
        </is>
      </c>
      <c r="I194" t="inlineStr">
        <is>
          <t>껍질제거,약간자숙  순살만 선별포장</t>
        </is>
      </c>
      <c r="J194" t="inlineStr"/>
      <c r="K194" t="inlineStr">
        <is>
          <t>※ 과세로 변경</t>
        </is>
      </c>
    </row>
    <row r="195">
      <c r="A195" t="inlineStr"/>
      <c r="B195" t="inlineStr">
        <is>
          <t>피꼬막(피조개)</t>
        </is>
      </c>
      <c r="C195" t="inlineStr">
        <is>
          <t>국내산</t>
        </is>
      </c>
      <c r="D195" t="inlineStr">
        <is>
          <t>kg/12~15이</t>
        </is>
      </c>
      <c r="E195" t="inlineStr">
        <is>
          <t>kg</t>
        </is>
      </c>
      <c r="F195" t="inlineStr">
        <is>
          <t>*</t>
        </is>
      </c>
      <c r="G195" t="n">
        <v>6480</v>
      </c>
      <c r="H195" t="inlineStr"/>
      <c r="I195" t="inlineStr">
        <is>
          <t>kg/12~15미, 동절기 계절상품
새꼬막보다 큰 껍질꼬막, 껍질○</t>
        </is>
      </c>
      <c r="J195" t="inlineStr"/>
      <c r="K195" t="inlineStr"/>
    </row>
    <row r="196">
      <c r="A196" t="inlineStr">
        <is>
          <t>대
합</t>
        </is>
      </c>
      <c r="B196" t="inlineStr">
        <is>
          <t>깐 대합살</t>
        </is>
      </c>
      <c r="C196" t="inlineStr">
        <is>
          <t>국내산</t>
        </is>
      </c>
      <c r="D196" t="inlineStr"/>
      <c r="E196" t="inlineStr">
        <is>
          <t>kg</t>
        </is>
      </c>
      <c r="F196" t="n">
        <v>92750</v>
      </c>
      <c r="G196" t="n">
        <v>101500</v>
      </c>
      <c r="H196" t="inlineStr"/>
      <c r="I196" t="inlineStr">
        <is>
          <t>껍질제거 순살만 선별포장</t>
        </is>
      </c>
      <c r="J196" t="inlineStr"/>
      <c r="K196" t="inlineStr"/>
    </row>
    <row r="197">
      <c r="A197" t="inlineStr"/>
      <c r="B197" t="inlineStr">
        <is>
          <t>피대합</t>
        </is>
      </c>
      <c r="C197" t="inlineStr">
        <is>
          <t>국내산</t>
        </is>
      </c>
      <c r="D197" t="inlineStr"/>
      <c r="E197" t="inlineStr">
        <is>
          <t>kg</t>
        </is>
      </c>
      <c r="F197" t="inlineStr">
        <is>
          <t>*</t>
        </is>
      </c>
      <c r="G197" t="n">
        <v>31500</v>
      </c>
      <c r="H197" t="inlineStr"/>
      <c r="I197" t="inlineStr">
        <is>
          <t>껍질○, 해캄, 씨알이 고르고 싱싱함</t>
        </is>
      </c>
      <c r="J197" t="inlineStr"/>
      <c r="K197" t="inlineStr"/>
    </row>
    <row r="198">
      <c r="A198" t="inlineStr">
        <is>
          <t>바
지
락</t>
        </is>
      </c>
      <c r="B198" t="inlineStr">
        <is>
          <t xml:space="preserve">깐 바지락살 </t>
        </is>
      </c>
      <c r="C198" t="inlineStr">
        <is>
          <t>국내산</t>
        </is>
      </c>
      <c r="D198" t="inlineStr">
        <is>
          <t>껍질X</t>
        </is>
      </c>
      <c r="E198" t="inlineStr">
        <is>
          <t>kg</t>
        </is>
      </c>
      <c r="F198" t="n">
        <v>54250</v>
      </c>
      <c r="G198" t="n">
        <v>61250</v>
      </c>
      <c r="H198" t="inlineStr"/>
      <c r="I198" t="inlineStr">
        <is>
          <t>껍질제거 순살만 선별포장</t>
        </is>
      </c>
      <c r="J198" t="inlineStr"/>
      <c r="K198" t="inlineStr"/>
    </row>
    <row r="199">
      <c r="A199" t="inlineStr"/>
      <c r="B199" t="inlineStr">
        <is>
          <t>피바지락</t>
        </is>
      </c>
      <c r="C199" t="inlineStr"/>
      <c r="D199" t="inlineStr"/>
      <c r="E199" t="inlineStr">
        <is>
          <t>kg</t>
        </is>
      </c>
      <c r="F199" t="n">
        <v>14350</v>
      </c>
      <c r="G199" t="n">
        <v>15228</v>
      </c>
      <c r="H199" t="inlineStr"/>
      <c r="I199" t="inlineStr">
        <is>
          <t>껍질○, 해캄, 씨알이 고르고 싱싱함</t>
        </is>
      </c>
      <c r="J199" t="inlineStr"/>
      <c r="K199" t="inlineStr"/>
    </row>
    <row r="200">
      <c r="A200" t="inlineStr"/>
      <c r="B200" t="inlineStr">
        <is>
          <t>바지락살 (자숙)</t>
        </is>
      </c>
      <c r="C200" t="inlineStr">
        <is>
          <t>중국산</t>
        </is>
      </c>
      <c r="D200" t="inlineStr">
        <is>
          <t>자숙, IQF,중상품,껍질크기4-5cm</t>
        </is>
      </c>
      <c r="E200" t="inlineStr">
        <is>
          <t>kg</t>
        </is>
      </c>
      <c r="F200" t="n">
        <v>10500</v>
      </c>
      <c r="G200" t="inlineStr">
        <is>
          <t>*</t>
        </is>
      </c>
      <c r="H200" t="inlineStr"/>
      <c r="I200" t="inlineStr">
        <is>
          <t>껍질○, 해캄, 씨알이 고르고 싱싱함</t>
        </is>
      </c>
      <c r="J200" t="inlineStr"/>
      <c r="K200" t="inlineStr"/>
    </row>
    <row r="201">
      <c r="A201" t="inlineStr">
        <is>
          <t>모시
조개</t>
        </is>
      </c>
      <c r="B201" t="inlineStr">
        <is>
          <t>피 모시조개</t>
        </is>
      </c>
      <c r="C201" t="inlineStr">
        <is>
          <t>국내산</t>
        </is>
      </c>
      <c r="D201" t="inlineStr">
        <is>
          <t>30-40미</t>
        </is>
      </c>
      <c r="E201" t="inlineStr">
        <is>
          <t>kg</t>
        </is>
      </c>
      <c r="F201" t="inlineStr">
        <is>
          <t>*</t>
        </is>
      </c>
      <c r="G201" t="n">
        <v>27130</v>
      </c>
      <c r="H201" t="inlineStr"/>
      <c r="I201" t="inlineStr">
        <is>
          <t>껍질○, 해캄, 씨알이 고르고 싱싱함</t>
        </is>
      </c>
      <c r="J201" t="inlineStr"/>
      <c r="K201" t="inlineStr"/>
    </row>
    <row r="202">
      <c r="A202" t="inlineStr"/>
      <c r="B202" t="inlineStr"/>
      <c r="C202" t="inlineStr">
        <is>
          <t>중국산</t>
        </is>
      </c>
      <c r="D202" t="inlineStr">
        <is>
          <t>30-40미</t>
        </is>
      </c>
      <c r="E202" t="inlineStr">
        <is>
          <t>kg</t>
        </is>
      </c>
      <c r="F202" t="inlineStr">
        <is>
          <t>*</t>
        </is>
      </c>
      <c r="G202" t="n">
        <v>25380</v>
      </c>
      <c r="H202" t="inlineStr"/>
      <c r="I202" t="inlineStr">
        <is>
          <t>껍질○, 해캄, 씨알이 고르고 싱싱함</t>
        </is>
      </c>
      <c r="J202" t="inlineStr"/>
      <c r="K202" t="inlineStr"/>
    </row>
    <row r="203">
      <c r="A203" t="inlineStr">
        <is>
          <t>재
첩</t>
        </is>
      </c>
      <c r="B203" t="inlineStr">
        <is>
          <t>피 재첩</t>
        </is>
      </c>
      <c r="C203" t="inlineStr">
        <is>
          <t>중국산</t>
        </is>
      </c>
      <c r="D203" t="inlineStr"/>
      <c r="E203" t="inlineStr">
        <is>
          <t>kg</t>
        </is>
      </c>
      <c r="F203" t="inlineStr">
        <is>
          <t>*</t>
        </is>
      </c>
      <c r="G203" t="inlineStr">
        <is>
          <t>*</t>
        </is>
      </c>
      <c r="H203" t="inlineStr"/>
      <c r="I203" t="inlineStr">
        <is>
          <t>껍질○, 해캄, 씨알이 고르고 싱싱함</t>
        </is>
      </c>
      <c r="J203" t="inlineStr"/>
      <c r="K203" t="inlineStr"/>
    </row>
    <row r="204">
      <c r="A204" t="inlineStr"/>
      <c r="B204" t="inlineStr">
        <is>
          <t>피 재첩</t>
        </is>
      </c>
      <c r="C204" t="inlineStr">
        <is>
          <t>국내산</t>
        </is>
      </c>
      <c r="D204" t="inlineStr">
        <is>
          <t>11월~2월 생물작업X
3월~8월까지만 생물</t>
        </is>
      </c>
      <c r="E204" t="inlineStr">
        <is>
          <t>kg</t>
        </is>
      </c>
      <c r="F204" t="inlineStr">
        <is>
          <t>*</t>
        </is>
      </c>
      <c r="G204" t="inlineStr">
        <is>
          <t>*</t>
        </is>
      </c>
      <c r="H204" t="inlineStr"/>
      <c r="I204" t="inlineStr">
        <is>
          <t>껍질○, 해캄, 씨알이 고르고 싱싱함
3월~8월까지만 생물</t>
        </is>
      </c>
      <c r="J204" t="inlineStr"/>
      <c r="K204" t="inlineStr"/>
    </row>
    <row r="205">
      <c r="A205" t="inlineStr"/>
      <c r="B205" t="inlineStr">
        <is>
          <t>재첩살</t>
        </is>
      </c>
      <c r="C205" t="inlineStr">
        <is>
          <t>중국산</t>
        </is>
      </c>
      <c r="D205" t="inlineStr">
        <is>
          <t>600g</t>
        </is>
      </c>
      <c r="E205" t="inlineStr">
        <is>
          <t>봉</t>
        </is>
      </c>
      <c r="F205" t="inlineStr">
        <is>
          <t>*</t>
        </is>
      </c>
      <c r="G205" t="inlineStr">
        <is>
          <t>*</t>
        </is>
      </c>
      <c r="H205" t="inlineStr"/>
      <c r="I205" t="inlineStr">
        <is>
          <t>자숙 후 껍질제거 순살만 선별포장</t>
        </is>
      </c>
      <c r="J205" t="inlineStr"/>
      <c r="K205" t="inlineStr"/>
    </row>
    <row r="206">
      <c r="A206" t="inlineStr">
        <is>
          <t>미
더
덕</t>
        </is>
      </c>
      <c r="B206" t="inlineStr">
        <is>
          <t>썬 오만디</t>
        </is>
      </c>
      <c r="C206" t="inlineStr">
        <is>
          <t>국내산</t>
        </is>
      </c>
      <c r="D206" t="inlineStr">
        <is>
          <t>11월~5월까지 동절기 해동품/6월~10월까지 생물</t>
        </is>
      </c>
      <c r="E206" t="inlineStr">
        <is>
          <t>kg</t>
        </is>
      </c>
      <c r="F206" t="inlineStr">
        <is>
          <t>*</t>
        </is>
      </c>
      <c r="G206" t="inlineStr">
        <is>
          <t>문의</t>
        </is>
      </c>
      <c r="H206" t="inlineStr"/>
      <c r="I206" t="inlineStr">
        <is>
          <t xml:space="preserve">11월~5월까지 동절기 해동품,
6월~10월까지 생물 </t>
        </is>
      </c>
      <c r="J206" t="inlineStr"/>
      <c r="K206" t="inlineStr"/>
    </row>
    <row r="207">
      <c r="A207" t="inlineStr"/>
      <c r="B207" t="inlineStr">
        <is>
          <t>통 오만디</t>
        </is>
      </c>
      <c r="C207" t="inlineStr"/>
      <c r="D207" t="inlineStr">
        <is>
          <t>11월~5월까지 동절기 해동품/6월~10월까지 생물</t>
        </is>
      </c>
      <c r="E207" t="inlineStr">
        <is>
          <t>kg</t>
        </is>
      </c>
      <c r="F207" t="inlineStr">
        <is>
          <t>*</t>
        </is>
      </c>
      <c r="G207" t="n">
        <v>28880</v>
      </c>
      <c r="H207" t="inlineStr"/>
      <c r="I207" t="inlineStr">
        <is>
          <t xml:space="preserve">11월~5월까지 동절기 해동품,
6월~10월까지 생물 </t>
        </is>
      </c>
      <c r="J207" t="inlineStr"/>
      <c r="K207" t="inlineStr"/>
    </row>
    <row r="208">
      <c r="A208" t="inlineStr"/>
      <c r="B208" t="inlineStr">
        <is>
          <t>참 미더덕</t>
        </is>
      </c>
      <c r="C208" t="inlineStr"/>
      <c r="D208" t="inlineStr">
        <is>
          <t>*11월~5월까지 동절기 생물/6월~10월까지 해동품</t>
        </is>
      </c>
      <c r="E208" t="inlineStr">
        <is>
          <t>kg</t>
        </is>
      </c>
      <c r="F208" t="inlineStr">
        <is>
          <t>*</t>
        </is>
      </c>
      <c r="G208" t="n">
        <v>35880</v>
      </c>
      <c r="H208" t="inlineStr"/>
      <c r="I208" t="inlineStr">
        <is>
          <t>11월~5월까지 동절기 생물,
6월~10월까지 해동품</t>
        </is>
      </c>
      <c r="J208" t="inlineStr"/>
      <c r="K208" t="inlineStr"/>
    </row>
    <row r="209">
      <c r="A209" t="inlineStr">
        <is>
          <t>홍
합</t>
        </is>
      </c>
      <c r="B209" t="inlineStr">
        <is>
          <t>피 홍합</t>
        </is>
      </c>
      <c r="C209" t="inlineStr">
        <is>
          <t>국내산</t>
        </is>
      </c>
      <c r="D209" t="inlineStr">
        <is>
          <t>해감후다듬어진것,수염제거</t>
        </is>
      </c>
      <c r="E209" t="inlineStr">
        <is>
          <t>kg</t>
        </is>
      </c>
      <c r="F209" t="inlineStr">
        <is>
          <t>*</t>
        </is>
      </c>
      <c r="G209" t="n">
        <v>4730</v>
      </c>
      <c r="H209" t="inlineStr"/>
      <c r="I209" t="inlineStr">
        <is>
          <t>껍질○, 해캄, 씨알이 고르고 싱싱함</t>
        </is>
      </c>
      <c r="J209" t="inlineStr"/>
      <c r="K209" t="inlineStr"/>
    </row>
    <row r="210">
      <c r="A210" t="inlineStr"/>
      <c r="B210" t="inlineStr">
        <is>
          <t xml:space="preserve">깐 홍합살 </t>
        </is>
      </c>
      <c r="C210" t="inlineStr"/>
      <c r="D210" t="inlineStr"/>
      <c r="E210" t="inlineStr">
        <is>
          <t>kg</t>
        </is>
      </c>
      <c r="F210" t="n">
        <v>26250</v>
      </c>
      <c r="G210" t="n">
        <v>26250</v>
      </c>
      <c r="H210" t="inlineStr"/>
      <c r="I210" t="inlineStr">
        <is>
          <t>껍질×,씨알이고르고 특유의 싱싱한향
(냉동 500g 단위로 발주가능)</t>
        </is>
      </c>
      <c r="J210" t="inlineStr"/>
      <c r="K210" t="inlineStr"/>
    </row>
    <row r="211">
      <c r="A211" t="inlineStr"/>
      <c r="B211" t="inlineStr">
        <is>
          <t>자숙홍합살</t>
        </is>
      </c>
      <c r="C211" t="inlineStr">
        <is>
          <t>국내산</t>
        </is>
      </c>
      <c r="D211" t="inlineStr"/>
      <c r="E211" t="inlineStr">
        <is>
          <t>kg</t>
        </is>
      </c>
      <c r="F211" t="inlineStr">
        <is>
          <t>*</t>
        </is>
      </c>
      <c r="G211" t="inlineStr">
        <is>
          <t>*</t>
        </is>
      </c>
      <c r="H211" t="inlineStr"/>
      <c r="I211" t="inlineStr">
        <is>
          <t>자숙홍합살 IQF동결</t>
        </is>
      </c>
      <c r="J211" t="inlineStr"/>
      <c r="K211" t="inlineStr"/>
    </row>
    <row r="212">
      <c r="A212" t="inlineStr"/>
      <c r="B212" t="inlineStr"/>
      <c r="C212" t="inlineStr">
        <is>
          <t>수입/
중국</t>
        </is>
      </c>
      <c r="D212" t="inlineStr"/>
      <c r="E212" t="inlineStr">
        <is>
          <t>kg</t>
        </is>
      </c>
      <c r="F212" t="n">
        <v>10500</v>
      </c>
      <c r="G212" t="inlineStr">
        <is>
          <t>*</t>
        </is>
      </c>
      <c r="H212" t="inlineStr"/>
      <c r="I212" t="inlineStr"/>
      <c r="J212" t="inlineStr"/>
      <c r="K212" t="inlineStr"/>
    </row>
    <row r="213">
      <c r="A213" t="inlineStr">
        <is>
          <t>소
라</t>
        </is>
      </c>
      <c r="B213" t="inlineStr">
        <is>
          <t>소라살(냉동)</t>
        </is>
      </c>
      <c r="C213" t="inlineStr">
        <is>
          <t>수입산</t>
        </is>
      </c>
      <c r="D213" t="inlineStr"/>
      <c r="E213" t="inlineStr">
        <is>
          <t>kg</t>
        </is>
      </c>
      <c r="F213" t="n">
        <v>61250</v>
      </c>
      <c r="G213" t="inlineStr">
        <is>
          <t>*</t>
        </is>
      </c>
      <c r="H213" t="inlineStr"/>
      <c r="I213" t="inlineStr">
        <is>
          <t xml:space="preserve">껍질× 자숙 후 탈각,개별동결 </t>
        </is>
      </c>
      <c r="J213" t="inlineStr"/>
      <c r="K213" t="inlineStr"/>
    </row>
    <row r="214">
      <c r="A214" t="inlineStr"/>
      <c r="B214" t="inlineStr">
        <is>
          <t>참소라</t>
        </is>
      </c>
      <c r="C214" t="inlineStr">
        <is>
          <t>국내산</t>
        </is>
      </c>
      <c r="D214" t="inlineStr">
        <is>
          <t>4-6미</t>
        </is>
      </c>
      <c r="E214" t="inlineStr">
        <is>
          <t>kg</t>
        </is>
      </c>
      <c r="F214" t="inlineStr">
        <is>
          <t>*</t>
        </is>
      </c>
      <c r="G214" t="n">
        <v>42000</v>
      </c>
      <c r="H214" t="inlineStr"/>
      <c r="I214" t="inlineStr">
        <is>
          <t>생물 껍찔0, 발주 전 미리 확인요함!</t>
        </is>
      </c>
      <c r="J214" t="inlineStr"/>
      <c r="K214" t="inlineStr"/>
    </row>
    <row r="215">
      <c r="A215" t="inlineStr"/>
      <c r="B215" t="inlineStr">
        <is>
          <t>참소라살</t>
        </is>
      </c>
      <c r="C215" t="inlineStr">
        <is>
          <t>국내산</t>
        </is>
      </c>
      <c r="D215" t="inlineStr"/>
      <c r="E215" t="inlineStr">
        <is>
          <t>kg</t>
        </is>
      </c>
      <c r="F215" t="inlineStr">
        <is>
          <t>*</t>
        </is>
      </c>
      <c r="G215" t="n">
        <v>143500</v>
      </c>
      <c r="H215" t="inlineStr"/>
      <c r="I215" t="inlineStr">
        <is>
          <t>생물,껍질×딱지있음 
발주 전 미리 확인 요함!</t>
        </is>
      </c>
      <c r="J215" t="inlineStr"/>
      <c r="K215" t="inlineStr"/>
    </row>
    <row r="216">
      <c r="A216" t="inlineStr">
        <is>
          <t>가
리
비</t>
        </is>
      </c>
      <c r="B216" t="inlineStr">
        <is>
          <t>가리비</t>
        </is>
      </c>
      <c r="C216" t="inlineStr">
        <is>
          <t>국내산</t>
        </is>
      </c>
      <c r="D216" t="inlineStr">
        <is>
          <t>20-30미</t>
        </is>
      </c>
      <c r="E216" t="inlineStr">
        <is>
          <t>kg</t>
        </is>
      </c>
      <c r="F216" t="inlineStr">
        <is>
          <t>*</t>
        </is>
      </c>
      <c r="G216" t="n">
        <v>20130</v>
      </c>
      <c r="H216" t="inlineStr"/>
      <c r="I216" t="inlineStr">
        <is>
          <t>선별후 세척,껍질0
(봄,여름:비단가리비,겨울:홍가리비)</t>
        </is>
      </c>
      <c r="J216" t="inlineStr"/>
      <c r="K216" t="inlineStr"/>
    </row>
    <row r="217">
      <c r="A217" t="inlineStr"/>
      <c r="B217" t="inlineStr">
        <is>
          <t>알가리비</t>
        </is>
      </c>
      <c r="C217" t="inlineStr">
        <is>
          <t>수입
(중국)</t>
        </is>
      </c>
      <c r="D217" t="inlineStr"/>
      <c r="E217" t="inlineStr">
        <is>
          <t>kg</t>
        </is>
      </c>
      <c r="F217" t="n">
        <v>27130</v>
      </c>
      <c r="G217" t="inlineStr">
        <is>
          <t>*</t>
        </is>
      </c>
      <c r="H217" t="inlineStr"/>
      <c r="I217" t="inlineStr">
        <is>
          <t>가리비살,자숙,껍질×</t>
        </is>
      </c>
      <c r="J217" t="inlineStr"/>
      <c r="K217" t="inlineStr"/>
    </row>
    <row r="218">
      <c r="A218" t="inlineStr">
        <is>
          <t>키
조
개</t>
        </is>
      </c>
      <c r="B218" t="inlineStr">
        <is>
          <t>키조개</t>
        </is>
      </c>
      <c r="C218" t="inlineStr">
        <is>
          <t>국내산</t>
        </is>
      </c>
      <c r="D218" t="inlineStr"/>
      <c r="E218" t="inlineStr">
        <is>
          <t>마리</t>
        </is>
      </c>
      <c r="F218" t="inlineStr">
        <is>
          <t>*</t>
        </is>
      </c>
      <c r="G218" t="n">
        <v>13130</v>
      </c>
      <c r="H218" t="inlineStr"/>
      <c r="I218" t="inlineStr">
        <is>
          <t>선별후 세척,껄질0</t>
        </is>
      </c>
      <c r="J218" t="inlineStr"/>
      <c r="K218" t="inlineStr"/>
    </row>
    <row r="219">
      <c r="A219" t="inlineStr"/>
      <c r="B219" t="inlineStr">
        <is>
          <t>키조개관자살</t>
        </is>
      </c>
      <c r="C219" t="inlineStr">
        <is>
          <t>국내산</t>
        </is>
      </c>
      <c r="D219" t="inlineStr">
        <is>
          <t xml:space="preserve"> 30-40미,껍질없음</t>
        </is>
      </c>
      <c r="E219" t="inlineStr">
        <is>
          <t>kg</t>
        </is>
      </c>
      <c r="F219" t="inlineStr">
        <is>
          <t>품절</t>
        </is>
      </c>
      <c r="G219" t="inlineStr">
        <is>
          <t>품절</t>
        </is>
      </c>
      <c r="H219" t="inlineStr"/>
      <c r="I219" t="inlineStr">
        <is>
          <t>30~40미, 선별후 세척, 탈각, 껍질X, IQF</t>
        </is>
      </c>
      <c r="J219" t="inlineStr"/>
      <c r="K219" t="inlineStr"/>
    </row>
    <row r="220">
      <c r="A220" t="inlineStr"/>
      <c r="B220" t="inlineStr">
        <is>
          <t>키조개관자살(수입냉동)</t>
        </is>
      </c>
      <c r="C220" t="inlineStr">
        <is>
          <t>중국산</t>
        </is>
      </c>
      <c r="D220" t="inlineStr">
        <is>
          <t xml:space="preserve"> 30-60미,껍질없음</t>
        </is>
      </c>
      <c r="E220" t="inlineStr">
        <is>
          <t>kg</t>
        </is>
      </c>
      <c r="F220" t="n">
        <v>36750</v>
      </c>
      <c r="G220" t="inlineStr">
        <is>
          <t>*</t>
        </is>
      </c>
      <c r="H220" t="inlineStr"/>
      <c r="I220" t="inlineStr">
        <is>
          <t>30~60미, 선별후 세척, 탈각, 껍질X, IQF</t>
        </is>
      </c>
      <c r="J220" t="inlineStr"/>
      <c r="K220" t="inlineStr"/>
    </row>
    <row r="221">
      <c r="A221" t="inlineStr">
        <is>
          <t>백
합</t>
        </is>
      </c>
      <c r="B221" t="inlineStr">
        <is>
          <t>피 백합</t>
        </is>
      </c>
      <c r="C221" t="inlineStr">
        <is>
          <t>중국산</t>
        </is>
      </c>
      <c r="D221" t="inlineStr">
        <is>
          <t>20-30미,생물,해캄</t>
        </is>
      </c>
      <c r="E221" t="inlineStr">
        <is>
          <t>kg</t>
        </is>
      </c>
      <c r="F221" t="inlineStr">
        <is>
          <t>*</t>
        </is>
      </c>
      <c r="G221" t="n">
        <v>23630</v>
      </c>
      <c r="H221" t="inlineStr"/>
      <c r="I221" t="inlineStr">
        <is>
          <t>껍질○,해캄</t>
        </is>
      </c>
      <c r="J221" t="inlineStr"/>
      <c r="K221" t="inlineStr"/>
    </row>
    <row r="222">
      <c r="A222" t="inlineStr"/>
      <c r="B222" t="inlineStr">
        <is>
          <t>피 백합</t>
        </is>
      </c>
      <c r="C222" t="inlineStr">
        <is>
          <t>국내산</t>
        </is>
      </c>
      <c r="D222" t="inlineStr"/>
      <c r="E222" t="inlineStr">
        <is>
          <t>kg</t>
        </is>
      </c>
      <c r="F222" t="inlineStr">
        <is>
          <t>*</t>
        </is>
      </c>
      <c r="G222" t="inlineStr">
        <is>
          <t>*</t>
        </is>
      </c>
      <c r="H222" t="inlineStr"/>
      <c r="I222" t="inlineStr">
        <is>
          <t>껍질○,해캄</t>
        </is>
      </c>
      <c r="J222" t="inlineStr"/>
      <c r="K222" t="inlineStr"/>
    </row>
    <row r="223">
      <c r="A223" t="inlineStr">
        <is>
          <t>굴</t>
        </is>
      </c>
      <c r="B223" t="inlineStr">
        <is>
          <t xml:space="preserve">깐 생굴 </t>
        </is>
      </c>
      <c r="C223" t="inlineStr">
        <is>
          <t>국내산
(통영)</t>
        </is>
      </c>
      <c r="D223" t="inlineStr">
        <is>
          <t>탈각,개별동결</t>
        </is>
      </c>
      <c r="E223" t="inlineStr">
        <is>
          <t>kg</t>
        </is>
      </c>
      <c r="F223" t="n">
        <v>23280</v>
      </c>
      <c r="G223" t="inlineStr">
        <is>
          <t>*</t>
        </is>
      </c>
      <c r="H223" t="inlineStr"/>
      <c r="I223" t="inlineStr">
        <is>
          <t>껍질×, 무침용 
▶10월말~02월 생물,3월~09월은 냉동만</t>
        </is>
      </c>
      <c r="J223" t="inlineStr"/>
      <c r="K223" t="inlineStr"/>
    </row>
    <row r="224">
      <c r="A224" t="inlineStr"/>
      <c r="B224" t="inlineStr">
        <is>
          <t>다슬기살(올갱이살)</t>
        </is>
      </c>
      <c r="C224" t="inlineStr">
        <is>
          <t>중국산</t>
        </is>
      </c>
      <c r="D224" t="inlineStr">
        <is>
          <t>자숙후탈각/실중량700G</t>
        </is>
      </c>
      <c r="E224" t="inlineStr">
        <is>
          <t>봉</t>
        </is>
      </c>
      <c r="F224" t="inlineStr">
        <is>
          <t>*</t>
        </is>
      </c>
      <c r="G224" t="inlineStr">
        <is>
          <t>*</t>
        </is>
      </c>
      <c r="H224" t="inlineStr">
        <is>
          <t>○</t>
        </is>
      </c>
      <c r="I224" t="inlineStr">
        <is>
          <t>껍질제거 순살만 선별포장</t>
        </is>
      </c>
      <c r="J224" t="inlineStr"/>
      <c r="K224" t="inlineStr"/>
    </row>
    <row r="225">
      <c r="A225" t="inlineStr"/>
      <c r="B225" t="inlineStr">
        <is>
          <t>논고동살(우렁살)</t>
        </is>
      </c>
      <c r="C225" t="inlineStr">
        <is>
          <t>국내산</t>
        </is>
      </c>
      <c r="D225" t="inlineStr">
        <is>
          <t>700g</t>
        </is>
      </c>
      <c r="E225" t="inlineStr">
        <is>
          <t>봉</t>
        </is>
      </c>
      <c r="F225" t="n">
        <v>18400</v>
      </c>
      <c r="G225" t="inlineStr">
        <is>
          <t>*</t>
        </is>
      </c>
      <c r="H225" t="inlineStr"/>
      <c r="I225" t="inlineStr">
        <is>
          <t>껍질제거 순살만 선별포장</t>
        </is>
      </c>
      <c r="J225" t="inlineStr"/>
      <c r="K225" t="inlineStr"/>
    </row>
    <row r="226">
      <c r="A226" t="inlineStr">
        <is>
          <t>해
파
리</t>
        </is>
      </c>
      <c r="B226" t="inlineStr">
        <is>
          <t>무염해파리</t>
        </is>
      </c>
      <c r="C226" t="inlineStr">
        <is>
          <t>수입산(태국)</t>
        </is>
      </c>
      <c r="D226" t="inlineStr"/>
      <c r="E226" t="inlineStr">
        <is>
          <t>kg</t>
        </is>
      </c>
      <c r="F226" t="inlineStr">
        <is>
          <t>*</t>
        </is>
      </c>
      <c r="G226" t="n">
        <v>17850</v>
      </c>
      <c r="H226" t="inlineStr"/>
      <c r="I226" t="inlineStr">
        <is>
          <t>수입해파리 국내가공제품
해파리냉채 등에 사용</t>
        </is>
      </c>
      <c r="J226" t="inlineStr"/>
      <c r="K226" t="inlineStr"/>
    </row>
    <row r="227">
      <c r="A227" t="inlineStr"/>
      <c r="B227" t="inlineStr">
        <is>
          <t>염장해파리(규격변동)</t>
        </is>
      </c>
      <c r="C227" t="inlineStr">
        <is>
          <t>수입산(태국)</t>
        </is>
      </c>
      <c r="D227" t="inlineStr">
        <is>
          <t>해파리100%
/염20%</t>
        </is>
      </c>
      <c r="E227" t="inlineStr">
        <is>
          <t>kg</t>
        </is>
      </c>
      <c r="F227" t="inlineStr">
        <is>
          <t>*</t>
        </is>
      </c>
      <c r="G227" t="n">
        <v>17850</v>
      </c>
      <c r="H227" t="inlineStr"/>
      <c r="I227" t="inlineStr"/>
      <c r="J227" t="inlineStr"/>
      <c r="K227" t="inlineStr"/>
    </row>
    <row r="228">
      <c r="A228" t="inlineStr">
        <is>
          <t>계
절
상
품</t>
        </is>
      </c>
      <c r="B228" t="inlineStr">
        <is>
          <t>매생이</t>
        </is>
      </c>
      <c r="C228" t="inlineStr">
        <is>
          <t>국내산</t>
        </is>
      </c>
      <c r="D228" t="inlineStr">
        <is>
          <t>1월~2월 
(계절상품)</t>
        </is>
      </c>
      <c r="E228" t="inlineStr">
        <is>
          <t>kg</t>
        </is>
      </c>
      <c r="F228" t="inlineStr">
        <is>
          <t>*</t>
        </is>
      </c>
      <c r="G228" t="inlineStr">
        <is>
          <t>*</t>
        </is>
      </c>
      <c r="H228" t="inlineStr"/>
      <c r="I228" t="inlineStr">
        <is>
          <t>11월~2월 (생물),하절기 해동품</t>
        </is>
      </c>
      <c r="J228" t="inlineStr"/>
      <c r="K228" t="inlineStr"/>
    </row>
    <row r="229">
      <c r="A229" t="inlineStr"/>
      <c r="B229" t="inlineStr">
        <is>
          <t>톳</t>
        </is>
      </c>
      <c r="C229" t="inlineStr">
        <is>
          <t>국내산</t>
        </is>
      </c>
      <c r="D229" t="inlineStr">
        <is>
          <t>11월~2월 
(계절상품)</t>
        </is>
      </c>
      <c r="E229" t="inlineStr">
        <is>
          <t>kg</t>
        </is>
      </c>
      <c r="F229" t="inlineStr">
        <is>
          <t>*</t>
        </is>
      </c>
      <c r="G229" t="inlineStr">
        <is>
          <t>*</t>
        </is>
      </c>
      <c r="H229" t="inlineStr"/>
      <c r="I229" t="inlineStr">
        <is>
          <t>11월~2월 (생물)</t>
        </is>
      </c>
      <c r="J229" t="inlineStr"/>
      <c r="K229" t="inlineStr"/>
    </row>
    <row r="230">
      <c r="A230" t="inlineStr"/>
      <c r="B230" t="inlineStr">
        <is>
          <t>모자반</t>
        </is>
      </c>
      <c r="C230" t="inlineStr">
        <is>
          <t>국내산</t>
        </is>
      </c>
      <c r="D230" t="inlineStr">
        <is>
          <t>11월~2월 
(계절상품)</t>
        </is>
      </c>
      <c r="E230" t="inlineStr">
        <is>
          <t>kg</t>
        </is>
      </c>
      <c r="F230" t="inlineStr">
        <is>
          <t>*</t>
        </is>
      </c>
      <c r="G230" t="inlineStr">
        <is>
          <t>*</t>
        </is>
      </c>
      <c r="H230" t="inlineStr"/>
      <c r="I230" t="inlineStr">
        <is>
          <t xml:space="preserve">11월~2월 (생물) / 수급변동 심함,
                / 기후영향 많이 받음 </t>
        </is>
      </c>
      <c r="J230" t="inlineStr"/>
      <c r="K230" t="inlineStr"/>
    </row>
    <row r="231">
      <c r="A231" t="inlineStr"/>
      <c r="B231" t="inlineStr">
        <is>
          <t>파래(김파래)</t>
        </is>
      </c>
      <c r="C231" t="inlineStr">
        <is>
          <t>국내산</t>
        </is>
      </c>
      <c r="D231" t="inlineStr">
        <is>
          <t>11월~2월 
(계절상품)</t>
        </is>
      </c>
      <c r="E231" t="inlineStr">
        <is>
          <t>kg</t>
        </is>
      </c>
      <c r="F231" t="inlineStr">
        <is>
          <t>*</t>
        </is>
      </c>
      <c r="G231" t="inlineStr">
        <is>
          <t>*</t>
        </is>
      </c>
      <c r="H231" t="inlineStr"/>
      <c r="I231" t="inlineStr">
        <is>
          <t>11월~2월 (생물) / 김30%+파래70%</t>
        </is>
      </c>
      <c r="J231" t="inlineStr"/>
      <c r="K231" t="inlineStr"/>
    </row>
    <row r="232">
      <c r="A232" t="inlineStr"/>
      <c r="B232" t="inlineStr">
        <is>
          <t>파래(면파래)</t>
        </is>
      </c>
      <c r="C232" t="inlineStr">
        <is>
          <t>국내산</t>
        </is>
      </c>
      <c r="D232" t="inlineStr">
        <is>
          <t>11월~2월 
(계절상품)</t>
        </is>
      </c>
      <c r="E232" t="inlineStr">
        <is>
          <t>kg</t>
        </is>
      </c>
      <c r="F232" t="inlineStr">
        <is>
          <t>*</t>
        </is>
      </c>
      <c r="G232" t="inlineStr">
        <is>
          <t>*</t>
        </is>
      </c>
      <c r="H232" t="inlineStr"/>
      <c r="I232" t="inlineStr">
        <is>
          <t>11월~2월 (생물) / 파래100%</t>
        </is>
      </c>
      <c r="J232" t="inlineStr"/>
      <c r="K232" t="inlineStr"/>
    </row>
    <row r="233">
      <c r="A233" t="inlineStr"/>
      <c r="B233" t="inlineStr">
        <is>
          <t>생미역</t>
        </is>
      </c>
      <c r="C233" t="inlineStr">
        <is>
          <t>국내산</t>
        </is>
      </c>
      <c r="D233" t="inlineStr">
        <is>
          <t>11월~2월 
(계절상품)</t>
        </is>
      </c>
      <c r="E233" t="inlineStr">
        <is>
          <t>kg</t>
        </is>
      </c>
      <c r="F233" t="inlineStr">
        <is>
          <t>*</t>
        </is>
      </c>
      <c r="G233" t="inlineStr">
        <is>
          <t>*</t>
        </is>
      </c>
      <c r="H233" t="inlineStr"/>
      <c r="I233" t="inlineStr">
        <is>
          <t>11월~2월 (생물) / 수온이 낮아야 작업원활</t>
        </is>
      </c>
      <c r="J233" t="inlineStr"/>
      <c r="K233" t="inlineStr"/>
    </row>
    <row r="234">
      <c r="A234" t="inlineStr">
        <is>
          <t>미
역</t>
        </is>
      </c>
      <c r="B234" t="inlineStr">
        <is>
          <t>미역줄기(무염)</t>
        </is>
      </c>
      <c r="C234" t="inlineStr">
        <is>
          <t>국내산</t>
        </is>
      </c>
      <c r="D234" t="inlineStr">
        <is>
          <t>무염채</t>
        </is>
      </c>
      <c r="E234" t="inlineStr">
        <is>
          <t>kg</t>
        </is>
      </c>
      <c r="F234" t="inlineStr">
        <is>
          <t>*</t>
        </is>
      </c>
      <c r="G234" t="n">
        <v>7880</v>
      </c>
      <c r="H234" t="inlineStr"/>
      <c r="I234" t="inlineStr">
        <is>
          <t>무염/염장 미역줄기
무침용</t>
        </is>
      </c>
      <c r="J234" t="inlineStr"/>
      <c r="K234" t="inlineStr"/>
    </row>
    <row r="235">
      <c r="A235" t="inlineStr"/>
      <c r="B235" t="inlineStr">
        <is>
          <t>미역줄기(염장)</t>
        </is>
      </c>
      <c r="C235" t="inlineStr"/>
      <c r="D235" t="inlineStr">
        <is>
          <t>염장채</t>
        </is>
      </c>
      <c r="E235" t="inlineStr">
        <is>
          <t>kg</t>
        </is>
      </c>
      <c r="F235" t="inlineStr">
        <is>
          <t>*</t>
        </is>
      </c>
      <c r="G235" t="n">
        <v>6230</v>
      </c>
      <c r="H235" t="inlineStr"/>
      <c r="I235" t="inlineStr"/>
      <c r="J235" t="inlineStr"/>
      <c r="K235" t="inlineStr"/>
    </row>
    <row r="236">
      <c r="A236" t="inlineStr">
        <is>
          <t>다
시
마</t>
        </is>
      </c>
      <c r="B236" t="inlineStr">
        <is>
          <t>다시마채(무염)</t>
        </is>
      </c>
      <c r="C236" t="inlineStr"/>
      <c r="D236" t="inlineStr">
        <is>
          <t>무염채</t>
        </is>
      </c>
      <c r="E236" t="inlineStr">
        <is>
          <t>kg</t>
        </is>
      </c>
      <c r="F236" t="inlineStr">
        <is>
          <t>*</t>
        </is>
      </c>
      <c r="G236" t="n">
        <v>6920</v>
      </c>
      <c r="H236" t="inlineStr"/>
      <c r="I236" t="inlineStr">
        <is>
          <t>무염/염장 채썰이 다시마
무침용</t>
        </is>
      </c>
      <c r="J236" t="inlineStr"/>
      <c r="K236" t="inlineStr"/>
    </row>
    <row r="237">
      <c r="A237" t="inlineStr"/>
      <c r="B237" t="inlineStr">
        <is>
          <t>다시마채(염장)</t>
        </is>
      </c>
      <c r="C237" t="inlineStr"/>
      <c r="D237" t="inlineStr">
        <is>
          <t>염장채</t>
        </is>
      </c>
      <c r="E237" t="inlineStr">
        <is>
          <t>kg</t>
        </is>
      </c>
      <c r="F237" t="inlineStr">
        <is>
          <t>*</t>
        </is>
      </c>
      <c r="G237" t="n">
        <v>5160</v>
      </c>
      <c r="H237" t="inlineStr"/>
      <c r="I237" t="inlineStr"/>
      <c r="J237" t="inlineStr"/>
      <c r="K237" t="inlineStr"/>
    </row>
    <row r="238">
      <c r="A238" t="inlineStr"/>
      <c r="B238" t="inlineStr">
        <is>
          <t>다시마사각(무염)/쌈용</t>
        </is>
      </c>
      <c r="C238" t="inlineStr"/>
      <c r="D238" t="inlineStr">
        <is>
          <t>무영사각</t>
        </is>
      </c>
      <c r="E238" t="inlineStr">
        <is>
          <t>kg</t>
        </is>
      </c>
      <c r="F238" t="inlineStr">
        <is>
          <t>*</t>
        </is>
      </c>
      <c r="G238" t="n">
        <v>6480</v>
      </c>
      <c r="H238" t="inlineStr"/>
      <c r="I238" t="inlineStr">
        <is>
          <t>무염/염장 다시마
쌈용</t>
        </is>
      </c>
      <c r="J238" t="inlineStr"/>
      <c r="K238" t="inlineStr"/>
    </row>
    <row r="239">
      <c r="A239" t="inlineStr"/>
      <c r="B239" t="inlineStr">
        <is>
          <t>다시마사각(염장)/쌈용</t>
        </is>
      </c>
      <c r="C239" t="inlineStr"/>
      <c r="D239" t="inlineStr">
        <is>
          <t>염장사각</t>
        </is>
      </c>
      <c r="E239" t="inlineStr">
        <is>
          <t>kg</t>
        </is>
      </c>
      <c r="F239" t="inlineStr">
        <is>
          <t>*</t>
        </is>
      </c>
      <c r="G239" t="n">
        <v>4550</v>
      </c>
      <c r="H239" t="inlineStr"/>
      <c r="I239" t="inlineStr"/>
      <c r="J239" t="inlineStr"/>
      <c r="K239" t="inlineStr"/>
    </row>
    <row r="240">
      <c r="A240" t="inlineStr"/>
      <c r="B240" t="inlineStr">
        <is>
          <t>꼬시래기</t>
        </is>
      </c>
      <c r="C240" t="inlineStr"/>
      <c r="D240" t="inlineStr">
        <is>
          <t>염장품,무침볶음용</t>
        </is>
      </c>
      <c r="E240" t="inlineStr">
        <is>
          <t>kg</t>
        </is>
      </c>
      <c r="F240" t="inlineStr">
        <is>
          <t>*</t>
        </is>
      </c>
      <c r="G240" t="n">
        <v>5780</v>
      </c>
      <c r="H240" t="inlineStr"/>
      <c r="I240" t="inlineStr">
        <is>
          <t>염장품, 무침볶음용 꼬시래기</t>
        </is>
      </c>
      <c r="J240" t="inlineStr"/>
      <c r="K240" t="inlineStr"/>
    </row>
    <row r="241">
      <c r="A241" t="inlineStr">
        <is>
          <t>날치알</t>
        </is>
      </c>
      <c r="B241" t="inlineStr">
        <is>
          <t>날치알 500g/봉(골드,레드)</t>
        </is>
      </c>
      <c r="C241" t="inlineStr">
        <is>
          <t>수입산</t>
        </is>
      </c>
      <c r="D241" t="inlineStr">
        <is>
          <t>500g/봉</t>
        </is>
      </c>
      <c r="E241" t="inlineStr">
        <is>
          <t>봉</t>
        </is>
      </c>
      <c r="F241" t="n">
        <v>20480</v>
      </c>
      <c r="G241" t="inlineStr">
        <is>
          <t>*</t>
        </is>
      </c>
      <c r="H241" t="inlineStr">
        <is>
          <t>○</t>
        </is>
      </c>
      <c r="I241" t="inlineStr"/>
      <c r="J241" t="inlineStr"/>
      <c r="K241" t="inlineStr"/>
    </row>
    <row r="242">
      <c r="A242" t="inlineStr"/>
      <c r="B242" t="inlineStr">
        <is>
          <t>날치알 800g/봉(골드,레드)</t>
        </is>
      </c>
      <c r="C242" t="inlineStr">
        <is>
          <t>수입산</t>
        </is>
      </c>
      <c r="D242" t="inlineStr">
        <is>
          <t>800g/봉</t>
        </is>
      </c>
      <c r="E242" t="inlineStr">
        <is>
          <t>봉</t>
        </is>
      </c>
      <c r="F242" t="n">
        <v>30630</v>
      </c>
      <c r="G242" t="inlineStr">
        <is>
          <t>*</t>
        </is>
      </c>
      <c r="H242" t="inlineStr">
        <is>
          <t>○</t>
        </is>
      </c>
      <c r="I242" t="inlineStr"/>
      <c r="J242" t="inlineStr"/>
      <c r="K242" t="inlineStr"/>
    </row>
    <row r="243">
      <c r="A243" t="inlineStr"/>
      <c r="B243" t="inlineStr">
        <is>
          <t>날치알 900g/봉(골드,레드)</t>
        </is>
      </c>
      <c r="C243" t="inlineStr">
        <is>
          <t>수입산</t>
        </is>
      </c>
      <c r="D243" t="inlineStr">
        <is>
          <t>900g/봉</t>
        </is>
      </c>
      <c r="E243" t="inlineStr">
        <is>
          <t>봉</t>
        </is>
      </c>
      <c r="F243" t="inlineStr">
        <is>
          <t>품절</t>
        </is>
      </c>
      <c r="G243" t="inlineStr">
        <is>
          <t>*</t>
        </is>
      </c>
      <c r="H243" t="inlineStr">
        <is>
          <t>○</t>
        </is>
      </c>
      <c r="I243" t="inlineStr"/>
      <c r="J243" t="inlineStr"/>
      <c r="K243" t="inlineStr"/>
    </row>
    <row r="244">
      <c r="A244" t="inlineStr">
        <is>
          <t>▣▣ 젓갈류 ▣▣</t>
        </is>
      </c>
      <c r="B244" t="inlineStr"/>
      <c r="C244" t="inlineStr"/>
      <c r="D244" t="inlineStr"/>
      <c r="E244" t="inlineStr"/>
      <c r="F244" t="inlineStr"/>
      <c r="G244" t="inlineStr"/>
      <c r="H244" t="inlineStr"/>
      <c r="I244" t="inlineStr"/>
      <c r="J244" t="inlineStr"/>
      <c r="K244" t="inlineStr"/>
    </row>
    <row r="245">
      <c r="A245" t="inlineStr">
        <is>
          <t>구분</t>
        </is>
      </c>
      <c r="B245" t="inlineStr">
        <is>
          <t>제   품   명</t>
        </is>
      </c>
      <c r="C245" t="inlineStr">
        <is>
          <t>원산지</t>
        </is>
      </c>
      <c r="D245" t="inlineStr">
        <is>
          <t>제 품 규 격</t>
        </is>
      </c>
      <c r="E245" t="inlineStr">
        <is>
          <t>단위</t>
        </is>
      </c>
      <c r="F245" t="inlineStr">
        <is>
          <t>단가(원)</t>
        </is>
      </c>
      <c r="G245" t="inlineStr"/>
      <c r="H245" t="inlineStr">
        <is>
          <t>과세</t>
        </is>
      </c>
      <c r="I245" t="inlineStr">
        <is>
          <t>제품특징 및 용도설명</t>
        </is>
      </c>
      <c r="J245" t="inlineStr">
        <is>
          <t>HACCP
(냉동기준)</t>
        </is>
      </c>
      <c r="K245" t="inlineStr"/>
    </row>
    <row r="246">
      <c r="A246" t="inlineStr"/>
      <c r="B246" t="inlineStr"/>
      <c r="C246" t="inlineStr"/>
      <c r="D246" t="inlineStr"/>
      <c r="E246" t="inlineStr"/>
      <c r="F246" t="inlineStr">
        <is>
          <t>냉동</t>
        </is>
      </c>
      <c r="G246" t="inlineStr">
        <is>
          <t>냉장</t>
        </is>
      </c>
      <c r="H246" t="inlineStr"/>
      <c r="I246" t="inlineStr"/>
      <c r="J246" t="inlineStr"/>
      <c r="K246" t="inlineStr"/>
    </row>
    <row r="247">
      <c r="A247" t="inlineStr">
        <is>
          <t>젓갈</t>
        </is>
      </c>
      <c r="B247" t="inlineStr">
        <is>
          <t>오징어젓(1kg/통)</t>
        </is>
      </c>
      <c r="C247" t="inlineStr">
        <is>
          <t>국내산</t>
        </is>
      </c>
      <c r="D247" t="inlineStr">
        <is>
          <t>통/kg</t>
        </is>
      </c>
      <c r="E247" t="inlineStr">
        <is>
          <t>통</t>
        </is>
      </c>
      <c r="F247" t="inlineStr">
        <is>
          <t>*</t>
        </is>
      </c>
      <c r="G247" t="n">
        <v>45500</v>
      </c>
      <c r="H247" t="inlineStr"/>
      <c r="I247" t="inlineStr">
        <is>
          <t>국산 오징어,천일염,물엿,조미고추분말등
1KG 통단위 발주가능(점발주 불가)</t>
        </is>
      </c>
      <c r="J247" t="inlineStr"/>
      <c r="K247" t="inlineStr"/>
    </row>
    <row r="248">
      <c r="A248" t="inlineStr"/>
      <c r="B248" t="inlineStr">
        <is>
          <t>새우젓(1kg/통)</t>
        </is>
      </c>
      <c r="C248" t="inlineStr">
        <is>
          <t>국내산</t>
        </is>
      </c>
      <c r="D248" t="inlineStr">
        <is>
          <t>통/kg</t>
        </is>
      </c>
      <c r="E248" t="inlineStr">
        <is>
          <t>통</t>
        </is>
      </c>
      <c r="F248" t="inlineStr">
        <is>
          <t>*</t>
        </is>
      </c>
      <c r="G248" t="n">
        <v>20480</v>
      </c>
      <c r="H248" t="inlineStr"/>
      <c r="I248" t="inlineStr">
        <is>
          <t>국산 새우젓(함량:새우75%, 천일염 25%)
1KG 통단위 발주가능(점발주 불가)</t>
        </is>
      </c>
      <c r="J248" t="inlineStr"/>
      <c r="K248" t="inlineStr"/>
    </row>
    <row r="249">
      <c r="A249" t="inlineStr"/>
      <c r="B249" t="inlineStr">
        <is>
          <t xml:space="preserve"> 멸치육젓(2kg/통)</t>
        </is>
      </c>
      <c r="C249" t="inlineStr">
        <is>
          <t>국내산</t>
        </is>
      </c>
      <c r="D249" t="inlineStr">
        <is>
          <t>통/2kg</t>
        </is>
      </c>
      <c r="E249" t="inlineStr">
        <is>
          <t>통</t>
        </is>
      </c>
      <c r="F249" t="inlineStr">
        <is>
          <t>*</t>
        </is>
      </c>
      <c r="G249" t="n">
        <v>23630</v>
      </c>
      <c r="H249" t="inlineStr"/>
      <c r="I249" t="inlineStr">
        <is>
          <t>멸치살만 갈아서 만든 육질이 있는 육젓
2KG 통단위 발주가능(점발주 불가)</t>
        </is>
      </c>
      <c r="J249" t="inlineStr"/>
      <c r="K249" t="inlineStr"/>
    </row>
    <row r="250">
      <c r="A250" t="inlineStr"/>
      <c r="B250" t="inlineStr">
        <is>
          <t>명란젓(수입) 400g/통</t>
        </is>
      </c>
      <c r="C250" t="inlineStr">
        <is>
          <t>러시아</t>
        </is>
      </c>
      <c r="D250" t="inlineStr">
        <is>
          <t>400g/통</t>
        </is>
      </c>
      <c r="E250" t="inlineStr">
        <is>
          <t>통</t>
        </is>
      </c>
      <c r="F250" t="inlineStr">
        <is>
          <t>*</t>
        </is>
      </c>
      <c r="G250" t="n">
        <v>31500</v>
      </c>
      <c r="H250" t="inlineStr"/>
      <c r="I250" t="inlineStr">
        <is>
          <t>명태알(명란)로 만든 젓갈
400g 통단위 발주가능(점발주 불가)</t>
        </is>
      </c>
      <c r="J250" t="inlineStr"/>
      <c r="K250" t="inlineStr"/>
    </row>
    <row r="251">
      <c r="A251" t="inlineStr">
        <is>
          <t>▣▣ 소스류 ▣▣</t>
        </is>
      </c>
      <c r="B251" t="inlineStr"/>
      <c r="C251" t="inlineStr"/>
      <c r="D251" t="inlineStr"/>
      <c r="E251" t="inlineStr"/>
      <c r="F251" t="inlineStr"/>
      <c r="G251" t="inlineStr"/>
      <c r="H251" t="inlineStr"/>
      <c r="I251" t="inlineStr"/>
      <c r="J251" t="inlineStr"/>
      <c r="K251" t="inlineStr"/>
    </row>
    <row r="252">
      <c r="A252" t="inlineStr">
        <is>
          <t>구분</t>
        </is>
      </c>
      <c r="B252" t="inlineStr">
        <is>
          <t>제   품   명</t>
        </is>
      </c>
      <c r="C252" t="inlineStr">
        <is>
          <t>원산지</t>
        </is>
      </c>
      <c r="D252" t="inlineStr">
        <is>
          <t>제 품 규 격</t>
        </is>
      </c>
      <c r="E252" t="inlineStr">
        <is>
          <t>단위</t>
        </is>
      </c>
      <c r="F252" t="inlineStr">
        <is>
          <t>단가(원)</t>
        </is>
      </c>
      <c r="G252" t="inlineStr"/>
      <c r="H252" t="inlineStr">
        <is>
          <t>과세</t>
        </is>
      </c>
      <c r="I252" t="inlineStr">
        <is>
          <t>제품특징 및 용도설명</t>
        </is>
      </c>
      <c r="J252" t="inlineStr">
        <is>
          <t>HACCP
(냉동기준)</t>
        </is>
      </c>
      <c r="K252" t="inlineStr"/>
    </row>
    <row r="253">
      <c r="A253" t="inlineStr"/>
      <c r="B253" t="inlineStr"/>
      <c r="C253" t="inlineStr"/>
      <c r="D253" t="inlineStr"/>
      <c r="E253" t="inlineStr"/>
      <c r="F253" t="inlineStr">
        <is>
          <t>냉동</t>
        </is>
      </c>
      <c r="G253" t="inlineStr">
        <is>
          <t>냉장</t>
        </is>
      </c>
      <c r="H253" t="inlineStr"/>
      <c r="I253" t="inlineStr"/>
      <c r="J253" t="inlineStr"/>
      <c r="K253" t="inlineStr"/>
    </row>
    <row r="254">
      <c r="A254" t="inlineStr">
        <is>
          <t>소스</t>
        </is>
      </c>
      <c r="B254" t="inlineStr">
        <is>
          <t>허니데리야끼소스</t>
        </is>
      </c>
      <c r="C254" t="inlineStr"/>
      <c r="D254" t="inlineStr">
        <is>
          <t>2kg/봉</t>
        </is>
      </c>
      <c r="E254" t="inlineStr">
        <is>
          <t>봉</t>
        </is>
      </c>
      <c r="F254" t="inlineStr">
        <is>
          <t>*</t>
        </is>
      </c>
      <c r="G254" t="n">
        <v>19780</v>
      </c>
      <c r="H254" t="inlineStr">
        <is>
          <t>○</t>
        </is>
      </c>
      <c r="I254" t="inlineStr">
        <is>
          <t>2kg/봉(점발주 불가)</t>
        </is>
      </c>
      <c r="J254" t="inlineStr"/>
      <c r="K254" t="inlineStr"/>
    </row>
    <row r="255">
      <c r="A255" t="inlineStr"/>
      <c r="B255" t="inlineStr">
        <is>
          <t>숯불바베큐소스</t>
        </is>
      </c>
      <c r="C255" t="inlineStr"/>
      <c r="D255" t="inlineStr">
        <is>
          <t>2kg/봉</t>
        </is>
      </c>
      <c r="E255" t="inlineStr">
        <is>
          <t>봉</t>
        </is>
      </c>
      <c r="F255" t="inlineStr">
        <is>
          <t>*</t>
        </is>
      </c>
      <c r="G255" t="n">
        <v>23100</v>
      </c>
      <c r="H255" t="inlineStr">
        <is>
          <t>○</t>
        </is>
      </c>
      <c r="I255" t="inlineStr">
        <is>
          <t>2kg/봉(점발주 불가)</t>
        </is>
      </c>
      <c r="J255" t="inlineStr"/>
      <c r="K255" t="inlineStr"/>
    </row>
    <row r="256">
      <c r="A256" t="inlineStr"/>
      <c r="B256" t="inlineStr">
        <is>
          <t>볶음소스(순한맛)</t>
        </is>
      </c>
      <c r="C256" t="inlineStr"/>
      <c r="D256" t="inlineStr">
        <is>
          <t>2kg/봉</t>
        </is>
      </c>
      <c r="E256" t="inlineStr">
        <is>
          <t>봉</t>
        </is>
      </c>
      <c r="F256" t="inlineStr">
        <is>
          <t>*</t>
        </is>
      </c>
      <c r="G256" t="inlineStr">
        <is>
          <t>품절</t>
        </is>
      </c>
      <c r="H256" t="inlineStr">
        <is>
          <t>○</t>
        </is>
      </c>
      <c r="I256" t="inlineStr">
        <is>
          <t>1kg*2봉(점발주 불가)-주꾸미볶음용 소스</t>
        </is>
      </c>
      <c r="J256" t="inlineStr"/>
      <c r="K256" t="inlineStr"/>
    </row>
    <row r="257">
      <c r="A257" t="inlineStr"/>
      <c r="B257" t="inlineStr">
        <is>
          <t>볶음소스</t>
        </is>
      </c>
      <c r="C257" t="inlineStr"/>
      <c r="D257" t="inlineStr">
        <is>
          <t>2kg/봉</t>
        </is>
      </c>
      <c r="E257" t="inlineStr">
        <is>
          <t>봉</t>
        </is>
      </c>
      <c r="F257" t="inlineStr">
        <is>
          <t>*</t>
        </is>
      </c>
      <c r="G257" t="n">
        <v>23310</v>
      </c>
      <c r="H257" t="inlineStr">
        <is>
          <t>○</t>
        </is>
      </c>
      <c r="I257" t="inlineStr">
        <is>
          <t>1kg*2봉(점발주 불가)-주꾸미볶음용 소스</t>
        </is>
      </c>
      <c r="J257" t="inlineStr"/>
      <c r="K257" t="inlineStr"/>
    </row>
    <row r="258">
      <c r="A258" t="inlineStr">
        <is>
          <t>▣▣ 해물모듬류 ▣▣</t>
        </is>
      </c>
      <c r="B258" t="inlineStr"/>
      <c r="C258" t="inlineStr"/>
      <c r="D258" t="inlineStr"/>
      <c r="E258" t="inlineStr"/>
      <c r="F258" t="inlineStr"/>
      <c r="G258" t="inlineStr"/>
      <c r="H258" t="inlineStr"/>
      <c r="I258" t="inlineStr"/>
      <c r="J258" t="inlineStr"/>
      <c r="K258" t="inlineStr"/>
    </row>
    <row r="259">
      <c r="A259" t="inlineStr">
        <is>
          <t>구분</t>
        </is>
      </c>
      <c r="B259" t="inlineStr">
        <is>
          <t>제   품   명</t>
        </is>
      </c>
      <c r="C259" t="inlineStr">
        <is>
          <t>원산지</t>
        </is>
      </c>
      <c r="D259" t="inlineStr">
        <is>
          <t>제 품 규 격</t>
        </is>
      </c>
      <c r="E259" t="inlineStr">
        <is>
          <t>단위</t>
        </is>
      </c>
      <c r="F259" t="inlineStr">
        <is>
          <t>단가(원)</t>
        </is>
      </c>
      <c r="G259" t="inlineStr"/>
      <c r="H259" t="inlineStr">
        <is>
          <t>과세</t>
        </is>
      </c>
      <c r="I259" t="inlineStr">
        <is>
          <t>제품특징 및 용도설명</t>
        </is>
      </c>
      <c r="J259" t="inlineStr">
        <is>
          <t>HACCP
(냉동기준)</t>
        </is>
      </c>
      <c r="K259" t="inlineStr"/>
    </row>
    <row r="260">
      <c r="A260" t="inlineStr"/>
      <c r="B260" t="inlineStr"/>
      <c r="C260" t="inlineStr"/>
      <c r="D260" t="inlineStr"/>
      <c r="E260" t="inlineStr"/>
      <c r="F260" t="inlineStr">
        <is>
          <t>냉동</t>
        </is>
      </c>
      <c r="G260" t="inlineStr">
        <is>
          <t>냉장</t>
        </is>
      </c>
      <c r="H260" t="inlineStr"/>
      <c r="I260" t="inlineStr"/>
      <c r="J260" t="inlineStr"/>
      <c r="K260" t="inlineStr"/>
    </row>
    <row r="261">
      <c r="A261" t="inlineStr">
        <is>
          <t>해물
모듬</t>
        </is>
      </c>
      <c r="B261" t="inlineStr">
        <is>
          <t xml:space="preserve"> [D-2 발주]
 우리바다 해물모듬 4종</t>
        </is>
      </c>
      <c r="C261" t="inlineStr">
        <is>
          <t>국내산</t>
        </is>
      </c>
      <c r="D261" t="inlineStr">
        <is>
          <t>오징어/홍합살/
아귀순살/새우살</t>
        </is>
      </c>
      <c r="E261" t="inlineStr">
        <is>
          <t>봉</t>
        </is>
      </c>
      <c r="F261" t="n">
        <v>28000</v>
      </c>
      <c r="G261" t="inlineStr">
        <is>
          <t>*</t>
        </is>
      </c>
      <c r="H261" t="inlineStr"/>
      <c r="I261" t="inlineStr">
        <is>
          <t>오징어채(국내산)50%,홍합살(국내산)33%,
아귀순살(국내산)10%,백새우살(국내산)7% 
1KG 봉단위 발주가능(점발주 불가)</t>
        </is>
      </c>
      <c r="J261" t="inlineStr"/>
      <c r="K261" t="inlineStr"/>
    </row>
    <row r="262">
      <c r="A262" t="inlineStr"/>
      <c r="B262" t="inlineStr">
        <is>
          <t xml:space="preserve"> [D-2 발주]
 바다건너 해물모듬 5종</t>
        </is>
      </c>
      <c r="C262" t="inlineStr">
        <is>
          <t>수입산</t>
        </is>
      </c>
      <c r="D262" t="inlineStr">
        <is>
          <t>오징어/자숙홍합살/자숙바지락살/아귀순살/새우살</t>
        </is>
      </c>
      <c r="E262" t="inlineStr">
        <is>
          <t>봉</t>
        </is>
      </c>
      <c r="F262" t="n">
        <v>17400</v>
      </c>
      <c r="G262" t="inlineStr">
        <is>
          <t>*</t>
        </is>
      </c>
      <c r="H262" t="inlineStr"/>
      <c r="I262" t="inlineStr">
        <is>
          <t>오징어채(칠레/중국)40%,자숙홍합살(중국)20%,자숙바지락살(중국)20%,아귀순살(중국)10%,홍새우살(중국)10% (점발주 불가)</t>
        </is>
      </c>
      <c r="J262" t="inlineStr"/>
      <c r="K262" t="inlineStr"/>
    </row>
  </sheetData>
  <hyperlinks>
    <hyperlink ref="A2" r:id="rId1"/>
  </hyperlinks>
  <pageMargins left="0.75" right="0.75" top="1" bottom="1" header="0.5" footer="0.5"/>
</worksheet>
</file>

<file path=xl/worksheets/sheet46.xml><?xml version="1.0" encoding="utf-8"?>
<worksheet xmlns:r="http://schemas.openxmlformats.org/officeDocument/2006/relationships" xmlns="http://schemas.openxmlformats.org/spreadsheetml/2006/main">
  <sheetPr>
    <outlinePr summaryBelow="1" summaryRight="1"/>
    <pageSetUpPr/>
  </sheetPr>
  <dimension ref="A1:K102"/>
  <sheetViews>
    <sheetView workbookViewId="0">
      <selection activeCell="A1" sqref="A1"/>
    </sheetView>
  </sheetViews>
  <sheetFormatPr baseColWidth="8" defaultRowHeight="15"/>
  <sheetData>
    <row r="1">
      <c r="A1" t="inlineStr">
        <is>
          <t>5840_한가람_일반에스엔씨메이드+2024.06월+단가표학교.xlsx</t>
        </is>
      </c>
    </row>
    <row r="2">
      <c r="A2" t="inlineStr">
        <is>
          <t>https://school062.com/bbs/board.php?bo_table=product_02&amp;wr_id=5840</t>
        </is>
      </c>
    </row>
    <row r="3">
      <c r="A3" s="1" t="inlineStr">
        <is>
          <t>▣▣ 건해태류 ▣▣</t>
        </is>
      </c>
      <c r="B3" s="1" t="inlineStr"/>
      <c r="C3" s="1" t="inlineStr"/>
      <c r="D3" s="1" t="inlineStr"/>
      <c r="E3" s="1" t="inlineStr"/>
      <c r="F3" s="1" t="inlineStr"/>
      <c r="G3" s="1" t="inlineStr"/>
      <c r="H3" s="1" t="inlineStr"/>
      <c r="I3" s="1" t="inlineStr"/>
      <c r="J3" s="1" t="inlineStr"/>
      <c r="K3" s="1" t="inlineStr"/>
    </row>
    <row r="4">
      <c r="A4" t="inlineStr">
        <is>
          <t>구분</t>
        </is>
      </c>
      <c r="B4" t="inlineStr">
        <is>
          <t>제   품   명</t>
        </is>
      </c>
      <c r="C4" t="inlineStr">
        <is>
          <t>원산지</t>
        </is>
      </c>
      <c r="D4" t="inlineStr">
        <is>
          <t>제 품 규 격</t>
        </is>
      </c>
      <c r="E4" t="inlineStr">
        <is>
          <t>단위</t>
        </is>
      </c>
      <c r="F4" t="inlineStr">
        <is>
          <t>단가(원)</t>
        </is>
      </c>
      <c r="G4" t="inlineStr"/>
      <c r="H4" t="inlineStr">
        <is>
          <t>과세</t>
        </is>
      </c>
      <c r="I4" t="inlineStr">
        <is>
          <t>제품특징 및 용도설명</t>
        </is>
      </c>
      <c r="J4" t="inlineStr">
        <is>
          <t>HACCP
(냉동
기준)</t>
        </is>
      </c>
      <c r="K4" t="inlineStr"/>
    </row>
    <row r="5">
      <c r="A5" t="inlineStr"/>
      <c r="B5" t="inlineStr"/>
      <c r="C5" t="inlineStr"/>
      <c r="D5" t="inlineStr"/>
      <c r="E5" t="inlineStr"/>
      <c r="F5" t="inlineStr">
        <is>
          <t>봉,kg</t>
        </is>
      </c>
      <c r="G5" t="inlineStr">
        <is>
          <t>박스</t>
        </is>
      </c>
      <c r="H5" t="inlineStr"/>
      <c r="I5" t="inlineStr"/>
      <c r="J5" t="inlineStr"/>
      <c r="K5" t="inlineStr"/>
    </row>
    <row r="6">
      <c r="A6" t="inlineStr">
        <is>
          <t>다
시
마</t>
        </is>
      </c>
      <c r="B6" t="inlineStr">
        <is>
          <t>건다시마(완도산) 100g</t>
        </is>
      </c>
      <c r="C6" t="inlineStr">
        <is>
          <t>국내산(완도산)</t>
        </is>
      </c>
      <c r="D6" t="inlineStr">
        <is>
          <t>100g</t>
        </is>
      </c>
      <c r="E6" t="inlineStr">
        <is>
          <t>봉</t>
        </is>
      </c>
      <c r="F6" t="n">
        <v>3850</v>
      </c>
      <c r="G6" t="inlineStr">
        <is>
          <t>*</t>
        </is>
      </c>
      <c r="H6" t="inlineStr"/>
      <c r="I6" t="inlineStr">
        <is>
          <t>원초 다시마를 자연건조한것 - 완도산(점발주불가)</t>
        </is>
      </c>
      <c r="J6" t="inlineStr"/>
      <c r="K6" t="inlineStr"/>
    </row>
    <row r="7">
      <c r="A7" t="inlineStr"/>
      <c r="B7" t="inlineStr">
        <is>
          <t>건다시마(완도산) 200g</t>
        </is>
      </c>
      <c r="C7" t="inlineStr">
        <is>
          <t>국내산(완도산)</t>
        </is>
      </c>
      <c r="D7" t="inlineStr">
        <is>
          <t>200g</t>
        </is>
      </c>
      <c r="E7" t="inlineStr">
        <is>
          <t>봉</t>
        </is>
      </c>
      <c r="F7" t="n">
        <v>7180</v>
      </c>
      <c r="G7" t="inlineStr">
        <is>
          <t>*</t>
        </is>
      </c>
      <c r="H7" t="inlineStr"/>
      <c r="I7" t="inlineStr">
        <is>
          <t>원초 다시마를 자연건조한것 - 완도산(점발주불가)</t>
        </is>
      </c>
      <c r="J7" t="inlineStr"/>
      <c r="K7" t="inlineStr"/>
    </row>
    <row r="8">
      <c r="A8" t="inlineStr"/>
      <c r="B8" t="inlineStr">
        <is>
          <t>건다시마(완도산) 500g</t>
        </is>
      </c>
      <c r="C8" t="inlineStr">
        <is>
          <t>국내산(완도산)</t>
        </is>
      </c>
      <c r="D8" t="inlineStr">
        <is>
          <t>500g</t>
        </is>
      </c>
      <c r="E8" t="inlineStr">
        <is>
          <t>봉</t>
        </is>
      </c>
      <c r="F8" t="n">
        <v>17500</v>
      </c>
      <c r="G8" t="inlineStr">
        <is>
          <t>*</t>
        </is>
      </c>
      <c r="H8" t="inlineStr"/>
      <c r="I8" t="inlineStr">
        <is>
          <t>원초 다시마를 자연건조한것 - 완도산(점발주불가)</t>
        </is>
      </c>
      <c r="J8" t="inlineStr"/>
      <c r="K8" t="inlineStr"/>
    </row>
    <row r="9">
      <c r="A9" t="inlineStr"/>
      <c r="B9" t="inlineStr">
        <is>
          <t>건다시마(완도산) 1kg</t>
        </is>
      </c>
      <c r="C9" t="inlineStr">
        <is>
          <t>국내산(완도산)</t>
        </is>
      </c>
      <c r="D9" t="inlineStr">
        <is>
          <t>1kg</t>
        </is>
      </c>
      <c r="E9" t="inlineStr">
        <is>
          <t>봉</t>
        </is>
      </c>
      <c r="F9" t="n">
        <v>38500</v>
      </c>
      <c r="G9" t="inlineStr">
        <is>
          <t>*</t>
        </is>
      </c>
      <c r="H9" t="inlineStr"/>
      <c r="I9" t="inlineStr">
        <is>
          <t>원초 다시마를 자연건조한것 - 완도산(점발주불가)</t>
        </is>
      </c>
      <c r="J9" t="inlineStr"/>
      <c r="K9" t="inlineStr"/>
    </row>
    <row r="10">
      <c r="A10" t="inlineStr"/>
      <c r="B10" t="inlineStr">
        <is>
          <t>건다시마(기장산)100g</t>
        </is>
      </c>
      <c r="C10" t="inlineStr">
        <is>
          <t>국내산(기장산)</t>
        </is>
      </c>
      <c r="D10" t="inlineStr">
        <is>
          <t>100g</t>
        </is>
      </c>
      <c r="E10" t="inlineStr">
        <is>
          <t>봉</t>
        </is>
      </c>
      <c r="F10" t="n">
        <v>4380</v>
      </c>
      <c r="G10" t="inlineStr">
        <is>
          <t>*</t>
        </is>
      </c>
      <c r="H10" t="inlineStr"/>
      <c r="I10" t="inlineStr">
        <is>
          <t>원초 다시마를 자연건조한것 - 기장산(점발주불가)</t>
        </is>
      </c>
      <c r="J10" t="inlineStr"/>
      <c r="K10" t="inlineStr"/>
    </row>
    <row r="11">
      <c r="A11" t="inlineStr"/>
      <c r="B11" t="inlineStr">
        <is>
          <t>건다시마(기장산)200g</t>
        </is>
      </c>
      <c r="C11" t="inlineStr">
        <is>
          <t>국내산(기장산)</t>
        </is>
      </c>
      <c r="D11" t="inlineStr">
        <is>
          <t>200g</t>
        </is>
      </c>
      <c r="E11" t="inlineStr">
        <is>
          <t>봉</t>
        </is>
      </c>
      <c r="F11" t="n">
        <v>7700</v>
      </c>
      <c r="G11" t="inlineStr">
        <is>
          <t>*</t>
        </is>
      </c>
      <c r="H11" t="inlineStr"/>
      <c r="I11" t="inlineStr">
        <is>
          <t>원초 다시마를 자연건조한것 - 기장산(점발주불가)</t>
        </is>
      </c>
      <c r="J11" t="inlineStr"/>
      <c r="K11" t="inlineStr"/>
    </row>
    <row r="12">
      <c r="A12" t="inlineStr"/>
      <c r="B12" t="inlineStr">
        <is>
          <t>건다시마(기장산)1kg</t>
        </is>
      </c>
      <c r="C12" t="inlineStr">
        <is>
          <t>국내산(기장산)</t>
        </is>
      </c>
      <c r="D12" t="inlineStr">
        <is>
          <t>1kg</t>
        </is>
      </c>
      <c r="E12" t="inlineStr">
        <is>
          <t>봉</t>
        </is>
      </c>
      <c r="F12" t="n">
        <v>38500</v>
      </c>
      <c r="G12" t="inlineStr">
        <is>
          <t>*</t>
        </is>
      </c>
      <c r="H12" t="inlineStr"/>
      <c r="I12" t="inlineStr">
        <is>
          <t>원초 다시마를 자연건조한것 - 기장산(점발주불가)</t>
        </is>
      </c>
      <c r="J12" t="inlineStr"/>
      <c r="K12" t="inlineStr"/>
    </row>
    <row r="13">
      <c r="A13" t="inlineStr"/>
      <c r="B13" t="inlineStr">
        <is>
          <t>다시마사각(950조각,튀각용)</t>
        </is>
      </c>
      <c r="C13" t="inlineStr">
        <is>
          <t>국내산(기장산)</t>
        </is>
      </c>
      <c r="D13" t="inlineStr">
        <is>
          <t xml:space="preserve">3*4cm,튀각용 </t>
        </is>
      </c>
      <c r="E13" t="inlineStr">
        <is>
          <t>kg</t>
        </is>
      </c>
      <c r="F13" t="n">
        <v>35880</v>
      </c>
      <c r="G13" t="inlineStr">
        <is>
          <t>*</t>
        </is>
      </c>
      <c r="H13" t="inlineStr"/>
      <c r="I13" t="inlineStr">
        <is>
          <t>원초 다시마를 자연건조한것 - 기장산</t>
        </is>
      </c>
      <c r="J13" t="inlineStr"/>
      <c r="K13" t="inlineStr"/>
    </row>
    <row r="14">
      <c r="A14" t="inlineStr"/>
      <c r="B14" t="inlineStr">
        <is>
          <t>뿌리다시마(완도산) 100g</t>
        </is>
      </c>
      <c r="C14" t="inlineStr">
        <is>
          <t>국내산(완도산)</t>
        </is>
      </c>
      <c r="D14" t="inlineStr">
        <is>
          <t>100G</t>
        </is>
      </c>
      <c r="E14" t="inlineStr">
        <is>
          <t>봉</t>
        </is>
      </c>
      <c r="F14" t="n">
        <v>4550</v>
      </c>
      <c r="G14" t="inlineStr">
        <is>
          <t>*</t>
        </is>
      </c>
      <c r="H14" t="inlineStr"/>
      <c r="I14" t="inlineStr">
        <is>
          <t>다시마 뿌리부분만을 선별 자연건조한것(점발주불가)</t>
        </is>
      </c>
      <c r="J14" t="inlineStr"/>
      <c r="K14" t="inlineStr"/>
    </row>
    <row r="15">
      <c r="A15" t="inlineStr"/>
      <c r="B15" t="inlineStr">
        <is>
          <t>뿌리다시마(완도산) 1kg(100g*10봉)</t>
        </is>
      </c>
      <c r="C15" t="inlineStr">
        <is>
          <t>국내산(완도산)</t>
        </is>
      </c>
      <c r="D15" t="inlineStr">
        <is>
          <t>100G*10봉/박스</t>
        </is>
      </c>
      <c r="E15" t="inlineStr">
        <is>
          <t>박스</t>
        </is>
      </c>
      <c r="F15" t="inlineStr">
        <is>
          <t>*</t>
        </is>
      </c>
      <c r="G15" t="inlineStr">
        <is>
          <t>품절</t>
        </is>
      </c>
      <c r="H15" t="inlineStr"/>
      <c r="I15" t="inlineStr">
        <is>
          <t>다시마 뿌리부분만을 선별 자연건조한것(점발주불가)</t>
        </is>
      </c>
      <c r="J15" t="inlineStr"/>
      <c r="K15" t="inlineStr"/>
    </row>
    <row r="16">
      <c r="A16" t="inlineStr">
        <is>
          <t>미역</t>
        </is>
      </c>
      <c r="B16" t="inlineStr">
        <is>
          <t>건미역</t>
        </is>
      </c>
      <c r="C16" t="inlineStr">
        <is>
          <t>국내산</t>
        </is>
      </c>
      <c r="D16" t="inlineStr">
        <is>
          <t>100g</t>
        </is>
      </c>
      <c r="E16" t="inlineStr">
        <is>
          <t>봉</t>
        </is>
      </c>
      <c r="F16" t="n">
        <v>4200</v>
      </c>
      <c r="G16" t="inlineStr">
        <is>
          <t>*</t>
        </is>
      </c>
      <c r="H16" t="inlineStr"/>
      <c r="I16" t="inlineStr">
        <is>
          <t>원초 미역을 자연건조한것(점발주불가-봉단위발주)</t>
        </is>
      </c>
      <c r="J16" t="inlineStr"/>
      <c r="K16" t="inlineStr"/>
    </row>
    <row r="17">
      <c r="A17" t="inlineStr"/>
      <c r="B17" t="inlineStr">
        <is>
          <t>건미역</t>
        </is>
      </c>
      <c r="C17" t="inlineStr">
        <is>
          <t>국내산</t>
        </is>
      </c>
      <c r="D17" t="inlineStr">
        <is>
          <t>150g</t>
        </is>
      </c>
      <c r="E17" t="inlineStr">
        <is>
          <t>봉</t>
        </is>
      </c>
      <c r="F17" t="n">
        <v>5990</v>
      </c>
      <c r="G17" t="inlineStr">
        <is>
          <t>*</t>
        </is>
      </c>
      <c r="H17" t="inlineStr"/>
      <c r="I17" t="inlineStr">
        <is>
          <t>원초 미역을 자연건조한것(점발주불가-봉단위발주)</t>
        </is>
      </c>
      <c r="J17" t="inlineStr"/>
      <c r="K17" t="inlineStr"/>
    </row>
    <row r="18">
      <c r="A18" t="inlineStr"/>
      <c r="B18" t="inlineStr">
        <is>
          <t>건미역</t>
        </is>
      </c>
      <c r="C18" t="inlineStr">
        <is>
          <t>국내산</t>
        </is>
      </c>
      <c r="D18" t="inlineStr">
        <is>
          <t>200g</t>
        </is>
      </c>
      <c r="E18" t="inlineStr">
        <is>
          <t>봉</t>
        </is>
      </c>
      <c r="F18" t="n">
        <v>7760</v>
      </c>
      <c r="G18" t="inlineStr">
        <is>
          <t>*</t>
        </is>
      </c>
      <c r="H18" t="inlineStr"/>
      <c r="I18" t="inlineStr">
        <is>
          <t>원초 미역을 자연건조한것(점발주불가-봉단위발주)</t>
        </is>
      </c>
      <c r="J18" t="inlineStr"/>
      <c r="K18" t="inlineStr"/>
    </row>
    <row r="19">
      <c r="A19" t="inlineStr"/>
      <c r="B19" t="inlineStr">
        <is>
          <t>컷트미역(완도산) /(상)  200g</t>
        </is>
      </c>
      <c r="C19" t="inlineStr">
        <is>
          <t>국내산(완도산)</t>
        </is>
      </c>
      <c r="D19" t="inlineStr">
        <is>
          <t>200g</t>
        </is>
      </c>
      <c r="E19" t="inlineStr">
        <is>
          <t>봉</t>
        </is>
      </c>
      <c r="F19" t="n">
        <v>8580</v>
      </c>
      <c r="G19" t="inlineStr">
        <is>
          <t>*</t>
        </is>
      </c>
      <c r="H19" t="inlineStr"/>
      <c r="I19" t="inlineStr">
        <is>
          <t>자른미역(점발주불가-봉단위발주)</t>
        </is>
      </c>
      <c r="J19" t="inlineStr"/>
      <c r="K19" t="inlineStr"/>
    </row>
    <row r="20">
      <c r="A20" t="inlineStr">
        <is>
          <t>파래</t>
        </is>
      </c>
      <c r="B20" t="inlineStr">
        <is>
          <t>건파래</t>
        </is>
      </c>
      <c r="C20" t="inlineStr">
        <is>
          <t>국내산</t>
        </is>
      </c>
      <c r="D20" t="inlineStr">
        <is>
          <t>선별하지 않음</t>
        </is>
      </c>
      <c r="E20" t="inlineStr">
        <is>
          <t>kg</t>
        </is>
      </c>
      <c r="F20" t="inlineStr">
        <is>
          <t>품절</t>
        </is>
      </c>
      <c r="G20" t="inlineStr">
        <is>
          <t>*</t>
        </is>
      </c>
      <c r="H20" t="inlineStr"/>
      <c r="I20" t="inlineStr">
        <is>
          <t>김과 파래 혼합 비율 7:3, 식용 첨가물 無</t>
        </is>
      </c>
      <c r="J20" t="inlineStr"/>
      <c r="K20" t="inlineStr">
        <is>
          <t>※ 김 수급악화로 인해 공급불안정</t>
        </is>
      </c>
    </row>
    <row r="21">
      <c r="A21" t="inlineStr"/>
      <c r="B21" t="inlineStr">
        <is>
          <t>건파래-선별(찢은것)</t>
        </is>
      </c>
      <c r="C21" t="inlineStr">
        <is>
          <t>국내산</t>
        </is>
      </c>
      <c r="D21" t="inlineStr">
        <is>
          <t>찢어서 선별포장</t>
        </is>
      </c>
      <c r="E21" t="inlineStr">
        <is>
          <t>kg</t>
        </is>
      </c>
      <c r="F21" t="n">
        <v>80500</v>
      </c>
      <c r="G21" t="inlineStr">
        <is>
          <t>*</t>
        </is>
      </c>
      <c r="H21" t="inlineStr"/>
      <c r="I21" t="inlineStr">
        <is>
          <t>건파래를 찢어 이물질 선별 후 포장</t>
        </is>
      </c>
      <c r="J21" t="inlineStr"/>
      <c r="K21" t="inlineStr">
        <is>
          <t>※ 김 수급악화로 인해 공급불안정</t>
        </is>
      </c>
    </row>
    <row r="22">
      <c r="A22" t="inlineStr">
        <is>
          <t>김</t>
        </is>
      </c>
      <c r="B22" t="inlineStr">
        <is>
          <t>마른김(구이용김)/속</t>
        </is>
      </c>
      <c r="C22" t="inlineStr">
        <is>
          <t>국내산</t>
        </is>
      </c>
      <c r="D22" t="inlineStr">
        <is>
          <t xml:space="preserve"> 100장/속(±200g)</t>
        </is>
      </c>
      <c r="E22" t="inlineStr">
        <is>
          <t>속</t>
        </is>
      </c>
      <c r="F22" t="n">
        <v>23630</v>
      </c>
      <c r="G22" t="inlineStr">
        <is>
          <t>*</t>
        </is>
      </c>
      <c r="H22" t="inlineStr"/>
      <c r="I22" t="inlineStr">
        <is>
          <t>구이용(100장/1속)(점발주불가)</t>
        </is>
      </c>
      <c r="J22" t="inlineStr"/>
      <c r="K22" t="inlineStr">
        <is>
          <t>※ 김 수급악화로 인해 공급불안정</t>
        </is>
      </c>
    </row>
    <row r="23">
      <c r="A23" t="inlineStr"/>
      <c r="B23" t="inlineStr">
        <is>
          <t>마른김(김밥용김)/속</t>
        </is>
      </c>
      <c r="C23" t="inlineStr">
        <is>
          <t>국내산</t>
        </is>
      </c>
      <c r="D23" t="inlineStr">
        <is>
          <t xml:space="preserve"> 100장/속(±200g)</t>
        </is>
      </c>
      <c r="E23" t="inlineStr">
        <is>
          <t>속</t>
        </is>
      </c>
      <c r="F23" t="n">
        <v>23630</v>
      </c>
      <c r="G23" t="inlineStr">
        <is>
          <t>*</t>
        </is>
      </c>
      <c r="H23" t="inlineStr"/>
      <c r="I23" t="inlineStr">
        <is>
          <t>김밥용(100장/1속)(점발주불가)</t>
        </is>
      </c>
      <c r="J23" t="inlineStr"/>
      <c r="K23" t="inlineStr">
        <is>
          <t>※ 김 수급악화로 인해 공급불안정</t>
        </is>
      </c>
    </row>
    <row r="24">
      <c r="A24" t="inlineStr"/>
      <c r="B24" t="inlineStr">
        <is>
          <t>마른김(구운김밥김)/속</t>
        </is>
      </c>
      <c r="C24" t="inlineStr">
        <is>
          <t>국내산</t>
        </is>
      </c>
      <c r="D24" t="inlineStr">
        <is>
          <t xml:space="preserve"> 100장/속(±200g)</t>
        </is>
      </c>
      <c r="E24" t="inlineStr">
        <is>
          <t>속</t>
        </is>
      </c>
      <c r="F24" t="n">
        <v>25730</v>
      </c>
      <c r="G24" t="inlineStr">
        <is>
          <t>*</t>
        </is>
      </c>
      <c r="H24" t="inlineStr"/>
      <c r="I24" t="inlineStr">
        <is>
          <t>김밥용(100장/1속)(점발주불가)</t>
        </is>
      </c>
      <c r="J24" t="inlineStr"/>
      <c r="K24" t="inlineStr">
        <is>
          <t>※ 김 수급악화로 인해 공급불안정</t>
        </is>
      </c>
    </row>
    <row r="25">
      <c r="A25" t="inlineStr"/>
      <c r="B25" t="inlineStr">
        <is>
          <t>마른김(파래김)/속</t>
        </is>
      </c>
      <c r="C25" t="inlineStr">
        <is>
          <t>국내산</t>
        </is>
      </c>
      <c r="D25" t="inlineStr">
        <is>
          <t xml:space="preserve"> 100장/속(±200g)</t>
        </is>
      </c>
      <c r="E25" t="inlineStr">
        <is>
          <t>속</t>
        </is>
      </c>
      <c r="F25" t="n">
        <v>19800</v>
      </c>
      <c r="G25" t="inlineStr">
        <is>
          <t>*</t>
        </is>
      </c>
      <c r="H25" t="inlineStr"/>
      <c r="I25" t="inlineStr">
        <is>
          <t>구이용(100장/1속)(점발주불가)</t>
        </is>
      </c>
      <c r="J25" t="inlineStr"/>
      <c r="K25" t="inlineStr">
        <is>
          <t>※ 김 수급악화로 인해 공급불안정</t>
        </is>
      </c>
    </row>
    <row r="26">
      <c r="A26" t="inlineStr"/>
      <c r="B26" t="inlineStr">
        <is>
          <t>마른김(돌김)/속</t>
        </is>
      </c>
      <c r="C26" t="inlineStr">
        <is>
          <t>국내산</t>
        </is>
      </c>
      <c r="D26" t="inlineStr">
        <is>
          <t xml:space="preserve"> 100장/속(±200g)</t>
        </is>
      </c>
      <c r="E26" t="inlineStr">
        <is>
          <t>속</t>
        </is>
      </c>
      <c r="F26" t="n">
        <v>21880</v>
      </c>
      <c r="G26" t="inlineStr">
        <is>
          <t>*</t>
        </is>
      </c>
      <c r="H26" t="inlineStr"/>
      <c r="I26" t="inlineStr">
        <is>
          <t>구이용(100장/1속)(점발주불가)</t>
        </is>
      </c>
      <c r="J26" t="inlineStr"/>
      <c r="K26" t="inlineStr">
        <is>
          <t>※ 김 수급악화로 인해 공급불안정</t>
        </is>
      </c>
    </row>
    <row r="27">
      <c r="A27" t="inlineStr"/>
      <c r="B27" t="inlineStr">
        <is>
          <t>무염김가루</t>
        </is>
      </c>
      <c r="C27" t="inlineStr"/>
      <c r="D27" t="inlineStr">
        <is>
          <t>Kg</t>
        </is>
      </c>
      <c r="E27" t="inlineStr">
        <is>
          <t>kg</t>
        </is>
      </c>
      <c r="F27" t="inlineStr">
        <is>
          <t>품절</t>
        </is>
      </c>
      <c r="G27" t="inlineStr">
        <is>
          <t>*</t>
        </is>
      </c>
      <c r="H27" t="inlineStr"/>
      <c r="I27" t="inlineStr">
        <is>
          <t xml:space="preserve"> 김 100%, 붉은 빛이 없는 상품김으로 가공</t>
        </is>
      </c>
      <c r="J27" t="inlineStr"/>
      <c r="K27" t="inlineStr">
        <is>
          <t>※ 김 수급악화로 인해 공급불안정</t>
        </is>
      </c>
    </row>
    <row r="28">
      <c r="A28" t="inlineStr"/>
      <c r="B28" t="inlineStr">
        <is>
          <t>조미김가루</t>
        </is>
      </c>
      <c r="C28" t="inlineStr">
        <is>
          <t>국내산</t>
        </is>
      </c>
      <c r="D28" t="inlineStr">
        <is>
          <t>kg</t>
        </is>
      </c>
      <c r="E28" t="inlineStr">
        <is>
          <t>kg</t>
        </is>
      </c>
      <c r="F28" t="inlineStr">
        <is>
          <t>품절</t>
        </is>
      </c>
      <c r="G28" t="inlineStr">
        <is>
          <t>*</t>
        </is>
      </c>
      <c r="H28" t="inlineStr">
        <is>
          <t>○</t>
        </is>
      </c>
      <c r="I28" t="inlineStr">
        <is>
          <t>김(국내산)(52%), 옥배유%, 맛소금, 참기름</t>
        </is>
      </c>
      <c r="J28" t="inlineStr"/>
      <c r="K28" t="inlineStr">
        <is>
          <t>※ 김 수급악화로 인해 공급불안정</t>
        </is>
      </c>
    </row>
    <row r="29">
      <c r="A29" t="inlineStr"/>
      <c r="B29" t="inlineStr">
        <is>
          <t>돌자반</t>
        </is>
      </c>
      <c r="C29" t="inlineStr"/>
      <c r="D29" t="inlineStr">
        <is>
          <t>kg</t>
        </is>
      </c>
      <c r="E29" t="inlineStr">
        <is>
          <t>kg</t>
        </is>
      </c>
      <c r="F29" t="inlineStr">
        <is>
          <t>품절</t>
        </is>
      </c>
      <c r="G29" t="inlineStr">
        <is>
          <t>*</t>
        </is>
      </c>
      <c r="H29" t="inlineStr"/>
      <c r="I29" t="inlineStr">
        <is>
          <t>돌자반(39%), 옥배유54%, 참기름, 설탕, 맛소금, 참깨</t>
        </is>
      </c>
      <c r="J29" t="inlineStr"/>
      <c r="K29" t="inlineStr">
        <is>
          <t>※ 김 수급악화로 인해 공급불안정</t>
        </is>
      </c>
    </row>
    <row r="30">
      <c r="A30" t="inlineStr">
        <is>
          <t>▣▣ 건멸치류 ▣▣</t>
        </is>
      </c>
      <c r="B30" t="inlineStr"/>
      <c r="C30" t="inlineStr"/>
      <c r="D30" t="inlineStr"/>
      <c r="E30" t="inlineStr"/>
      <c r="F30" t="inlineStr"/>
      <c r="G30" t="inlineStr"/>
      <c r="H30" t="inlineStr"/>
      <c r="I30" t="inlineStr"/>
      <c r="J30" t="inlineStr"/>
      <c r="K30" t="inlineStr"/>
    </row>
    <row r="31">
      <c r="A31" t="inlineStr">
        <is>
          <t>구분</t>
        </is>
      </c>
      <c r="B31" t="inlineStr">
        <is>
          <t>제   품   명</t>
        </is>
      </c>
      <c r="C31" t="inlineStr">
        <is>
          <t>원산지</t>
        </is>
      </c>
      <c r="D31" t="inlineStr">
        <is>
          <t>제 품 규 격</t>
        </is>
      </c>
      <c r="E31" t="inlineStr">
        <is>
          <t>단위</t>
        </is>
      </c>
      <c r="F31" t="inlineStr">
        <is>
          <t>단가(원)</t>
        </is>
      </c>
      <c r="G31" t="inlineStr"/>
      <c r="H31" t="inlineStr">
        <is>
          <t>과세</t>
        </is>
      </c>
      <c r="I31" t="inlineStr">
        <is>
          <t>제품특징 및 용도설명</t>
        </is>
      </c>
      <c r="J31" t="inlineStr">
        <is>
          <t>HACCP
(냉동
기준)</t>
        </is>
      </c>
      <c r="K31" t="inlineStr"/>
    </row>
    <row r="32">
      <c r="A32" t="inlineStr"/>
      <c r="B32" t="inlineStr"/>
      <c r="C32" t="inlineStr"/>
      <c r="D32" t="inlineStr"/>
      <c r="E32" t="inlineStr"/>
      <c r="F32" t="inlineStr">
        <is>
          <t>봉,kg</t>
        </is>
      </c>
      <c r="G32" t="inlineStr">
        <is>
          <t>박스</t>
        </is>
      </c>
      <c r="H32" t="inlineStr"/>
      <c r="I32" t="inlineStr"/>
      <c r="J32" t="inlineStr"/>
      <c r="K32" t="inlineStr"/>
    </row>
    <row r="33">
      <c r="A33" t="inlineStr">
        <is>
          <t>멸치류</t>
        </is>
      </c>
      <c r="B33" t="inlineStr">
        <is>
          <t>멸치/다시멸치 특/KG</t>
        </is>
      </c>
      <c r="C33" t="inlineStr">
        <is>
          <t>국내산</t>
        </is>
      </c>
      <c r="D33" t="inlineStr"/>
      <c r="E33" t="inlineStr">
        <is>
          <t>kg</t>
        </is>
      </c>
      <c r="F33" t="n">
        <v>33250</v>
      </c>
      <c r="G33" t="inlineStr">
        <is>
          <t>*</t>
        </is>
      </c>
      <c r="H33" t="inlineStr"/>
      <c r="I33" t="inlineStr">
        <is>
          <t>주바선별작업, 부직포 다시망 포함</t>
        </is>
      </c>
      <c r="J33" t="inlineStr"/>
      <c r="K33" t="inlineStr"/>
    </row>
    <row r="34">
      <c r="A34" t="inlineStr"/>
      <c r="B34" t="inlineStr">
        <is>
          <t>멸치/다시멸치 특(1kg*10봉)/box</t>
        </is>
      </c>
      <c r="C34" t="inlineStr">
        <is>
          <t>국내산</t>
        </is>
      </c>
      <c r="D34" t="inlineStr">
        <is>
          <t>1KG*10봉/박스</t>
        </is>
      </c>
      <c r="E34" t="inlineStr">
        <is>
          <t>박스</t>
        </is>
      </c>
      <c r="F34" t="inlineStr">
        <is>
          <t>*</t>
        </is>
      </c>
      <c r="G34" t="n">
        <v>316750</v>
      </c>
      <c r="H34" t="inlineStr"/>
      <c r="I34" t="inlineStr">
        <is>
          <t>주바선별작업, 부직포 다시망 불포함</t>
        </is>
      </c>
      <c r="J34" t="inlineStr"/>
      <c r="K34" t="inlineStr"/>
    </row>
    <row r="35">
      <c r="A35" t="inlineStr"/>
      <c r="B35" t="inlineStr">
        <is>
          <t>멸치/다시멸치 상/KG</t>
        </is>
      </c>
      <c r="C35" t="inlineStr">
        <is>
          <t>국내산</t>
        </is>
      </c>
      <c r="D35" t="inlineStr"/>
      <c r="E35" t="inlineStr">
        <is>
          <t>kg</t>
        </is>
      </c>
      <c r="F35" t="n">
        <v>26250</v>
      </c>
      <c r="G35" t="inlineStr">
        <is>
          <t>*</t>
        </is>
      </c>
      <c r="H35" t="inlineStr"/>
      <c r="I35" t="inlineStr">
        <is>
          <t>주바선별작업, 부직포 다시망 포함</t>
        </is>
      </c>
      <c r="J35" t="inlineStr"/>
      <c r="K35" t="inlineStr"/>
    </row>
    <row r="36">
      <c r="A36" t="inlineStr"/>
      <c r="B36" t="inlineStr">
        <is>
          <t>멸치/다시멸치상(1kg*10봉)/BOX</t>
        </is>
      </c>
      <c r="C36" t="inlineStr">
        <is>
          <t>국내산</t>
        </is>
      </c>
      <c r="D36" t="inlineStr">
        <is>
          <t>1KG*10봉/박스</t>
        </is>
      </c>
      <c r="E36" t="inlineStr">
        <is>
          <t>박스</t>
        </is>
      </c>
      <c r="F36" t="inlineStr">
        <is>
          <t>*</t>
        </is>
      </c>
      <c r="G36" t="n">
        <v>248500</v>
      </c>
      <c r="H36" t="inlineStr"/>
      <c r="I36" t="inlineStr">
        <is>
          <t>주바선별작업, 부직포 다시망 불포함</t>
        </is>
      </c>
      <c r="J36" t="inlineStr"/>
      <c r="K36" t="inlineStr"/>
    </row>
    <row r="37">
      <c r="A37" t="inlineStr"/>
      <c r="B37" t="inlineStr">
        <is>
          <t xml:space="preserve"> 깐멸치 상/KG (D-3발주)</t>
        </is>
      </c>
      <c r="C37" t="inlineStr">
        <is>
          <t>국내산</t>
        </is>
      </c>
      <c r="D37" t="inlineStr">
        <is>
          <t>1kg/봉</t>
        </is>
      </c>
      <c r="E37" t="inlineStr">
        <is>
          <t>kg</t>
        </is>
      </c>
      <c r="F37" t="n">
        <v>78750</v>
      </c>
      <c r="G37" t="inlineStr">
        <is>
          <t>*</t>
        </is>
      </c>
      <c r="H37" t="inlineStr"/>
      <c r="I37" t="inlineStr">
        <is>
          <t xml:space="preserve">두절 및 내장 제거한 볶음용 </t>
        </is>
      </c>
      <c r="J37" t="inlineStr"/>
      <c r="K37" t="inlineStr"/>
    </row>
    <row r="38">
      <c r="A38" t="inlineStr"/>
      <c r="B38" t="inlineStr">
        <is>
          <t>멸치/가이리/KG</t>
        </is>
      </c>
      <c r="C38" t="inlineStr">
        <is>
          <t>국내산</t>
        </is>
      </c>
      <c r="D38" t="inlineStr"/>
      <c r="E38" t="inlineStr">
        <is>
          <t>kg</t>
        </is>
      </c>
      <c r="F38" t="n">
        <v>29750</v>
      </c>
      <c r="G38" t="inlineStr">
        <is>
          <t>*</t>
        </is>
      </c>
      <c r="H38" t="inlineStr"/>
      <c r="I38" t="inlineStr">
        <is>
          <t>소멸치, 크기 2~3cm</t>
        </is>
      </c>
      <c r="J38" t="inlineStr"/>
      <c r="K38" t="inlineStr"/>
    </row>
    <row r="39">
      <c r="A39" t="inlineStr"/>
      <c r="B39" t="inlineStr">
        <is>
          <t>멸치/지리멸(상)/KG</t>
        </is>
      </c>
      <c r="C39" t="inlineStr">
        <is>
          <t>국내산</t>
        </is>
      </c>
      <c r="D39" t="inlineStr"/>
      <c r="E39" t="inlineStr">
        <is>
          <t>kg</t>
        </is>
      </c>
      <c r="F39" t="n">
        <v>34130</v>
      </c>
      <c r="G39" t="inlineStr">
        <is>
          <t>*</t>
        </is>
      </c>
      <c r="H39" t="inlineStr"/>
      <c r="I39" t="inlineStr">
        <is>
          <t>세멸치, 크기 0.5~1.5cm</t>
        </is>
      </c>
      <c r="J39" t="inlineStr"/>
      <c r="K39" t="inlineStr"/>
    </row>
    <row r="40">
      <c r="A40" t="inlineStr"/>
      <c r="B40" t="inlineStr">
        <is>
          <t>멸치/지리멸(저염)/KG</t>
        </is>
      </c>
      <c r="C40" t="inlineStr">
        <is>
          <t>국내산</t>
        </is>
      </c>
      <c r="D40" t="inlineStr"/>
      <c r="E40" t="inlineStr">
        <is>
          <t>kg</t>
        </is>
      </c>
      <c r="F40" t="n">
        <v>37980</v>
      </c>
      <c r="G40" t="inlineStr">
        <is>
          <t>*</t>
        </is>
      </c>
      <c r="H40" t="inlineStr"/>
      <c r="I40" t="inlineStr">
        <is>
          <t>세멸치, 크기 0.5~1.5cm</t>
        </is>
      </c>
      <c r="J40" t="inlineStr"/>
      <c r="K40" t="inlineStr"/>
    </row>
    <row r="41">
      <c r="A41" t="inlineStr"/>
      <c r="B41" t="inlineStr">
        <is>
          <t>멸치/디포리 상/KG</t>
        </is>
      </c>
      <c r="C41" t="inlineStr">
        <is>
          <t>국내산</t>
        </is>
      </c>
      <c r="D41" t="inlineStr">
        <is>
          <t xml:space="preserve"> 1kg 단위로
 다시망 포장</t>
        </is>
      </c>
      <c r="E41" t="inlineStr">
        <is>
          <t>kg</t>
        </is>
      </c>
      <c r="F41" t="n">
        <v>23980</v>
      </c>
      <c r="G41" t="inlineStr">
        <is>
          <t>*</t>
        </is>
      </c>
      <c r="H41" t="inlineStr"/>
      <c r="I41" t="inlineStr">
        <is>
          <t>부직포 다시망 포함(1kg단위로 다시망포함)</t>
        </is>
      </c>
      <c r="J41" t="inlineStr"/>
      <c r="K41" t="inlineStr"/>
    </row>
    <row r="42">
      <c r="A42" t="inlineStr"/>
      <c r="B42" t="inlineStr">
        <is>
          <t>멸치/디포리 상(1kg*10봉)/BOX</t>
        </is>
      </c>
      <c r="C42" t="inlineStr">
        <is>
          <t>국내산</t>
        </is>
      </c>
      <c r="D42" t="inlineStr">
        <is>
          <t>1KG*10봉/박스</t>
        </is>
      </c>
      <c r="E42" t="inlineStr">
        <is>
          <t>박스</t>
        </is>
      </c>
      <c r="F42" t="inlineStr">
        <is>
          <t>*</t>
        </is>
      </c>
      <c r="G42" t="n">
        <v>234500</v>
      </c>
      <c r="H42" t="inlineStr"/>
      <c r="I42" t="inlineStr">
        <is>
          <t>부직포 다시망 불포함</t>
        </is>
      </c>
      <c r="J42" t="inlineStr"/>
      <c r="K42" t="inlineStr"/>
    </row>
    <row r="43">
      <c r="A43" t="inlineStr"/>
      <c r="B43" t="inlineStr">
        <is>
          <t>멸치/우리바다 혼합다시/KG</t>
        </is>
      </c>
      <c r="C43" t="inlineStr">
        <is>
          <t>국내산</t>
        </is>
      </c>
      <c r="D43" t="inlineStr">
        <is>
          <t xml:space="preserve"> 1kg 단위 발주
 다시망 포장</t>
        </is>
      </c>
      <c r="E43" t="inlineStr">
        <is>
          <t>kg</t>
        </is>
      </c>
      <c r="F43" t="n">
        <v>21180</v>
      </c>
      <c r="G43" t="inlineStr">
        <is>
          <t>*</t>
        </is>
      </c>
      <c r="H43" t="inlineStr"/>
      <c r="I43" t="inlineStr">
        <is>
          <t>다시멸치75%, 디포리10%, 건다시마5%,
 건표고버섯5%, 보리새우5%/(점발주불가)</t>
        </is>
      </c>
      <c r="J43" t="inlineStr"/>
      <c r="K43" t="inlineStr"/>
    </row>
    <row r="44">
      <c r="A44" t="inlineStr"/>
      <c r="B44" t="inlineStr">
        <is>
          <t>북어머리혼합다시</t>
        </is>
      </c>
      <c r="C44" t="inlineStr">
        <is>
          <t>국내산+중국산</t>
        </is>
      </c>
      <c r="D44" t="inlineStr">
        <is>
          <t xml:space="preserve"> 6가지 혼합</t>
        </is>
      </c>
      <c r="E44" t="inlineStr">
        <is>
          <t>kg</t>
        </is>
      </c>
      <c r="F44" t="n">
        <v>21880</v>
      </c>
      <c r="G44" t="inlineStr">
        <is>
          <t>*</t>
        </is>
      </c>
      <c r="H44" t="inlineStr"/>
      <c r="I44" t="inlineStr">
        <is>
          <t>북어머리,주바멸치,다시마,표고버섯,띠포리,분홍새우/(점발주불가)</t>
        </is>
      </c>
      <c r="J44" t="inlineStr"/>
      <c r="K44" t="inlineStr"/>
    </row>
    <row r="45">
      <c r="A45" t="inlineStr"/>
      <c r="B45" t="inlineStr">
        <is>
          <t>멸치/혼합다시(특)/KG</t>
        </is>
      </c>
      <c r="C45" t="inlineStr">
        <is>
          <t>별도표기</t>
        </is>
      </c>
      <c r="D45" t="inlineStr">
        <is>
          <t>1kg 봉 단위 발주, 부직포 다시망 포장</t>
        </is>
      </c>
      <c r="E45" t="inlineStr">
        <is>
          <t>kg</t>
        </is>
      </c>
      <c r="F45" t="n">
        <v>22400</v>
      </c>
      <c r="G45" t="inlineStr">
        <is>
          <t>*</t>
        </is>
      </c>
      <c r="H45" t="inlineStr"/>
      <c r="I45" t="inlineStr">
        <is>
          <t>다시멸치(70%), 디포리(10%), 표고(중국산, 5%), 다시마(5%), 꽃새우(중국산 5%), 북어채(러시아 5%)(점발주불가)</t>
        </is>
      </c>
      <c r="J45" t="inlineStr"/>
      <c r="K45" t="inlineStr"/>
    </row>
    <row r="46">
      <c r="A46" t="inlineStr"/>
      <c r="B46" t="inlineStr">
        <is>
          <t>멸치/혼합다시(상)/KG</t>
        </is>
      </c>
      <c r="C46" t="inlineStr">
        <is>
          <t>별도표기</t>
        </is>
      </c>
      <c r="D46" t="inlineStr">
        <is>
          <t>1kg 봉 단위 발주, 부직포 다시망 포장</t>
        </is>
      </c>
      <c r="E46" t="inlineStr">
        <is>
          <t>kg</t>
        </is>
      </c>
      <c r="F46" t="n">
        <v>20480</v>
      </c>
      <c r="G46" t="inlineStr">
        <is>
          <t>*</t>
        </is>
      </c>
      <c r="H46" t="inlineStr"/>
      <c r="I46" t="inlineStr">
        <is>
          <t>다시멸치(75%), 디포리(10%), 표고(중국산,5%),다시마(5%), 분홍새우(중국산5%)(점발주불가)</t>
        </is>
      </c>
      <c r="J46" t="inlineStr"/>
      <c r="K46" t="inlineStr"/>
    </row>
    <row r="47">
      <c r="A47" t="inlineStr"/>
      <c r="B47" t="inlineStr">
        <is>
          <t>건강혼합멸치(A)/KG</t>
        </is>
      </c>
      <c r="C47" t="inlineStr">
        <is>
          <t>국내산, 수입산</t>
        </is>
      </c>
      <c r="D47" t="inlineStr">
        <is>
          <t>지리4/아몬드4/건새우2</t>
        </is>
      </c>
      <c r="E47" t="inlineStr">
        <is>
          <t>kg</t>
        </is>
      </c>
      <c r="F47" t="n">
        <v>43190</v>
      </c>
      <c r="G47" t="inlineStr">
        <is>
          <t>*</t>
        </is>
      </c>
      <c r="H47" t="inlineStr"/>
      <c r="I47" t="inlineStr">
        <is>
          <t>지리40/아몬드슬40/두건새우20(3종)/(점발주불가)</t>
        </is>
      </c>
      <c r="J47" t="inlineStr"/>
      <c r="K47" t="inlineStr"/>
    </row>
    <row r="48">
      <c r="A48" t="inlineStr"/>
      <c r="B48" t="inlineStr">
        <is>
          <t>건강혼합멸치(B)/KG</t>
        </is>
      </c>
      <c r="C48" t="inlineStr">
        <is>
          <t>국내산, 수입산</t>
        </is>
      </c>
      <c r="D48" t="inlineStr">
        <is>
          <t>지리5/아몬드2/해바라기2/캐슈넛1</t>
        </is>
      </c>
      <c r="E48" t="inlineStr">
        <is>
          <t>kg</t>
        </is>
      </c>
      <c r="F48" t="n">
        <v>30100</v>
      </c>
      <c r="G48" t="inlineStr">
        <is>
          <t>*</t>
        </is>
      </c>
      <c r="H48" t="inlineStr"/>
      <c r="I48" t="inlineStr">
        <is>
          <t>지리50/아몬드슬20/해바라기씨20/캐슈넛10(4종)/(점발주불가)</t>
        </is>
      </c>
      <c r="J48" t="inlineStr"/>
      <c r="K48" t="inlineStr"/>
    </row>
    <row r="49">
      <c r="A49" t="inlineStr"/>
      <c r="B49" t="inlineStr">
        <is>
          <t>건강혼합멸치(C)/KG</t>
        </is>
      </c>
      <c r="C49" t="inlineStr">
        <is>
          <t>국내산, 수입산</t>
        </is>
      </c>
      <c r="D49" t="inlineStr">
        <is>
          <t>지리3/건새우2/아몬드2/해바라기2/캐슈넛1</t>
        </is>
      </c>
      <c r="E49" t="inlineStr">
        <is>
          <t>kg</t>
        </is>
      </c>
      <c r="F49" t="n">
        <v>33900</v>
      </c>
      <c r="G49" t="inlineStr">
        <is>
          <t>*</t>
        </is>
      </c>
      <c r="H49" t="inlineStr"/>
      <c r="I49" t="inlineStr">
        <is>
          <t>지리30/두건새우20/아몬드슬20/해바라기씨20/캐슈넛10(5종)/(점발주불가)</t>
        </is>
      </c>
      <c r="J49" t="inlineStr"/>
      <c r="K49" t="inlineStr"/>
    </row>
    <row r="50">
      <c r="A50" t="inlineStr">
        <is>
          <t>▣▣ 건새우류 ▣▣</t>
        </is>
      </c>
      <c r="B50" t="inlineStr"/>
      <c r="C50" t="inlineStr"/>
      <c r="D50" t="inlineStr"/>
      <c r="E50" t="inlineStr"/>
      <c r="F50" t="inlineStr"/>
      <c r="G50" t="inlineStr"/>
      <c r="H50" t="inlineStr"/>
      <c r="I50" t="inlineStr"/>
      <c r="J50" t="inlineStr"/>
      <c r="K50" t="inlineStr"/>
    </row>
    <row r="51">
      <c r="A51" t="inlineStr">
        <is>
          <t>구분</t>
        </is>
      </c>
      <c r="B51" t="inlineStr">
        <is>
          <t>제   품   명</t>
        </is>
      </c>
      <c r="C51" t="inlineStr">
        <is>
          <t>원산지</t>
        </is>
      </c>
      <c r="D51" t="inlineStr">
        <is>
          <t>제 품 규 격</t>
        </is>
      </c>
      <c r="E51" t="inlineStr">
        <is>
          <t>단위</t>
        </is>
      </c>
      <c r="F51" t="inlineStr">
        <is>
          <t>단가(원)</t>
        </is>
      </c>
      <c r="G51" t="inlineStr"/>
      <c r="H51" t="inlineStr">
        <is>
          <t>과세</t>
        </is>
      </c>
      <c r="I51" t="inlineStr">
        <is>
          <t>제품특징 및 용도설명</t>
        </is>
      </c>
      <c r="J51" t="inlineStr">
        <is>
          <t>HACCP
(냉동
기준)</t>
        </is>
      </c>
      <c r="K51" t="inlineStr"/>
    </row>
    <row r="52">
      <c r="A52" t="inlineStr"/>
      <c r="B52" t="inlineStr"/>
      <c r="C52" t="inlineStr"/>
      <c r="D52" t="inlineStr"/>
      <c r="E52" t="inlineStr"/>
      <c r="F52" t="inlineStr">
        <is>
          <t>봉,kg</t>
        </is>
      </c>
      <c r="G52" t="inlineStr">
        <is>
          <t>박스</t>
        </is>
      </c>
      <c r="H52" t="inlineStr"/>
      <c r="I52" t="inlineStr"/>
      <c r="J52" t="inlineStr"/>
      <c r="K52" t="inlineStr"/>
    </row>
    <row r="53">
      <c r="A53" t="inlineStr">
        <is>
          <t>건새우류</t>
        </is>
      </c>
      <c r="B53" t="inlineStr">
        <is>
          <t>두절건새우(볶음용)-수입산</t>
        </is>
      </c>
      <c r="C53" t="inlineStr">
        <is>
          <t>중국산</t>
        </is>
      </c>
      <c r="D53" t="inlineStr">
        <is>
          <t>kg</t>
        </is>
      </c>
      <c r="E53" t="inlineStr">
        <is>
          <t>kg</t>
        </is>
      </c>
      <c r="F53" t="n">
        <v>42000</v>
      </c>
      <c r="G53" t="inlineStr">
        <is>
          <t>*</t>
        </is>
      </c>
      <c r="H53" t="inlineStr"/>
      <c r="I53" t="inlineStr">
        <is>
          <t>건새우 두절한것-중국산, 볶음용</t>
        </is>
      </c>
      <c r="J53" t="inlineStr"/>
      <c r="K53" t="inlineStr"/>
    </row>
    <row r="54">
      <c r="A54" t="inlineStr"/>
      <c r="B54" t="inlineStr">
        <is>
          <t>두절건새우(볶음용)-국내산</t>
        </is>
      </c>
      <c r="C54" t="inlineStr">
        <is>
          <t>국내산</t>
        </is>
      </c>
      <c r="D54" t="inlineStr">
        <is>
          <t>kg</t>
        </is>
      </c>
      <c r="E54" t="inlineStr">
        <is>
          <t>kg</t>
        </is>
      </c>
      <c r="F54" t="n">
        <v>77000</v>
      </c>
      <c r="G54" t="inlineStr">
        <is>
          <t>*</t>
        </is>
      </c>
      <c r="H54" t="inlineStr"/>
      <c r="I54" t="inlineStr">
        <is>
          <t>건새우 두절한것-국내산, 볶음용</t>
        </is>
      </c>
      <c r="J54" t="inlineStr"/>
      <c r="K54" t="inlineStr"/>
    </row>
    <row r="55">
      <c r="A55" t="inlineStr"/>
      <c r="B55" t="inlineStr">
        <is>
          <t>분홍새우(국물용)-수입산</t>
        </is>
      </c>
      <c r="C55" t="inlineStr">
        <is>
          <t>중국산</t>
        </is>
      </c>
      <c r="D55" t="inlineStr">
        <is>
          <t>kg</t>
        </is>
      </c>
      <c r="E55" t="inlineStr">
        <is>
          <t>kg</t>
        </is>
      </c>
      <c r="F55" t="n">
        <v>38500</v>
      </c>
      <c r="G55" t="inlineStr">
        <is>
          <t>*</t>
        </is>
      </c>
      <c r="H55" t="inlineStr"/>
      <c r="I55" t="inlineStr">
        <is>
          <t>홍새우-중국산, 국물용</t>
        </is>
      </c>
      <c r="J55" t="inlineStr"/>
      <c r="K55" t="inlineStr"/>
    </row>
    <row r="56">
      <c r="A56" t="inlineStr"/>
      <c r="B56" t="inlineStr">
        <is>
          <t>분홍새우(국물용)-국내산</t>
        </is>
      </c>
      <c r="C56" t="inlineStr">
        <is>
          <t>국내산</t>
        </is>
      </c>
      <c r="D56" t="inlineStr">
        <is>
          <t>kg</t>
        </is>
      </c>
      <c r="E56" t="inlineStr">
        <is>
          <t>kg</t>
        </is>
      </c>
      <c r="F56" t="n">
        <v>47600</v>
      </c>
      <c r="G56" t="inlineStr">
        <is>
          <t>*</t>
        </is>
      </c>
      <c r="H56" t="inlineStr"/>
      <c r="I56" t="inlineStr">
        <is>
          <t>홍새우-국내산, 국물용</t>
        </is>
      </c>
      <c r="J56" t="inlineStr"/>
      <c r="K56" t="inlineStr"/>
    </row>
    <row r="57">
      <c r="A57" t="inlineStr"/>
      <c r="B57" t="inlineStr">
        <is>
          <t>보리새우(국물용)-국내산</t>
        </is>
      </c>
      <c r="C57" t="inlineStr">
        <is>
          <t>국내산</t>
        </is>
      </c>
      <c r="D57" t="inlineStr">
        <is>
          <t>kg</t>
        </is>
      </c>
      <c r="E57" t="inlineStr">
        <is>
          <t>kg</t>
        </is>
      </c>
      <c r="F57" t="n">
        <v>36750</v>
      </c>
      <c r="G57" t="inlineStr">
        <is>
          <t>*</t>
        </is>
      </c>
      <c r="H57" t="inlineStr"/>
      <c r="I57" t="inlineStr">
        <is>
          <t>흑새우-국내산, 국물용</t>
        </is>
      </c>
      <c r="J57" t="inlineStr"/>
      <c r="K57" t="inlineStr"/>
    </row>
    <row r="58">
      <c r="A58" t="inlineStr">
        <is>
          <t>▣▣ 건포류 ▣▣</t>
        </is>
      </c>
      <c r="B58" t="inlineStr"/>
      <c r="C58" t="inlineStr"/>
      <c r="D58" t="inlineStr"/>
      <c r="E58" t="inlineStr"/>
      <c r="F58" t="inlineStr"/>
      <c r="G58" t="inlineStr"/>
      <c r="H58" t="inlineStr"/>
      <c r="I58" t="inlineStr"/>
      <c r="J58" t="inlineStr"/>
      <c r="K58" t="inlineStr"/>
    </row>
    <row r="59">
      <c r="A59" t="inlineStr">
        <is>
          <t>구분</t>
        </is>
      </c>
      <c r="B59" t="inlineStr">
        <is>
          <t>제   품   명</t>
        </is>
      </c>
      <c r="C59" t="inlineStr">
        <is>
          <t>원산지</t>
        </is>
      </c>
      <c r="D59" t="inlineStr">
        <is>
          <t>제 품 규 격</t>
        </is>
      </c>
      <c r="E59" t="inlineStr">
        <is>
          <t>단위</t>
        </is>
      </c>
      <c r="F59" t="inlineStr">
        <is>
          <t>단가(원)</t>
        </is>
      </c>
      <c r="G59" t="inlineStr"/>
      <c r="H59" t="inlineStr">
        <is>
          <t>과세</t>
        </is>
      </c>
      <c r="I59" t="inlineStr">
        <is>
          <t>제품특징 및 용도설명</t>
        </is>
      </c>
      <c r="J59" t="inlineStr">
        <is>
          <t>HACCP
(냉동
기준)</t>
        </is>
      </c>
      <c r="K59" t="inlineStr"/>
    </row>
    <row r="60">
      <c r="A60" t="inlineStr"/>
      <c r="B60" t="inlineStr"/>
      <c r="C60" t="inlineStr"/>
      <c r="D60" t="inlineStr"/>
      <c r="E60" t="inlineStr"/>
      <c r="F60" t="inlineStr">
        <is>
          <t>봉,kg</t>
        </is>
      </c>
      <c r="G60" t="inlineStr">
        <is>
          <t>박스</t>
        </is>
      </c>
      <c r="H60" t="inlineStr"/>
      <c r="I60" t="inlineStr"/>
      <c r="J60" t="inlineStr"/>
      <c r="K60" t="inlineStr"/>
    </row>
    <row r="61">
      <c r="A61" t="inlineStr">
        <is>
          <t>북어</t>
        </is>
      </c>
      <c r="B61" t="inlineStr">
        <is>
          <t>북어채</t>
        </is>
      </c>
      <c r="C61" t="inlineStr">
        <is>
          <t>수입산</t>
        </is>
      </c>
      <c r="D61" t="inlineStr">
        <is>
          <t>kg</t>
        </is>
      </c>
      <c r="E61" t="inlineStr">
        <is>
          <t>kg</t>
        </is>
      </c>
      <c r="F61" t="n">
        <v>56880</v>
      </c>
      <c r="G61" t="inlineStr">
        <is>
          <t>*</t>
        </is>
      </c>
      <c r="H61" t="inlineStr"/>
      <c r="I61" t="inlineStr">
        <is>
          <t xml:space="preserve">색깔이 밝고 군내가 없음 </t>
        </is>
      </c>
      <c r="J61" t="inlineStr"/>
      <c r="K61" t="inlineStr"/>
    </row>
    <row r="62">
      <c r="A62" t="inlineStr"/>
      <c r="B62" t="inlineStr">
        <is>
          <t>북어머리</t>
        </is>
      </c>
      <c r="C62" t="inlineStr">
        <is>
          <t>수입산</t>
        </is>
      </c>
      <c r="D62" t="inlineStr">
        <is>
          <t>kg</t>
        </is>
      </c>
      <c r="E62" t="inlineStr">
        <is>
          <t>kg</t>
        </is>
      </c>
      <c r="F62" t="n">
        <v>35000</v>
      </c>
      <c r="G62" t="inlineStr">
        <is>
          <t>*</t>
        </is>
      </c>
      <c r="H62" t="inlineStr"/>
      <c r="I62" t="inlineStr">
        <is>
          <t>국물용으로 건조한 것</t>
        </is>
      </c>
      <c r="J62" t="inlineStr"/>
      <c r="K62" t="inlineStr"/>
    </row>
    <row r="63">
      <c r="A63" t="inlineStr"/>
      <c r="B63" t="inlineStr">
        <is>
          <t>황태채</t>
        </is>
      </c>
      <c r="C63" t="inlineStr">
        <is>
          <t>수입산</t>
        </is>
      </c>
      <c r="D63" t="inlineStr">
        <is>
          <t>kg</t>
        </is>
      </c>
      <c r="E63" t="inlineStr">
        <is>
          <t>kg</t>
        </is>
      </c>
      <c r="F63" t="n">
        <v>56880</v>
      </c>
      <c r="G63" t="inlineStr">
        <is>
          <t>*</t>
        </is>
      </c>
      <c r="H63" t="inlineStr"/>
      <c r="I63" t="inlineStr">
        <is>
          <t>색깔이 노랗고 군내가 없음</t>
        </is>
      </c>
      <c r="J63" t="inlineStr"/>
      <c r="K63" t="inlineStr"/>
    </row>
    <row r="64">
      <c r="A64" t="inlineStr">
        <is>
          <t>쥐
포</t>
        </is>
      </c>
      <c r="B64" t="inlineStr">
        <is>
          <t>동전쥐포</t>
        </is>
      </c>
      <c r="C64" t="inlineStr">
        <is>
          <t>수입산</t>
        </is>
      </c>
      <c r="D64" t="inlineStr">
        <is>
          <t>kg</t>
        </is>
      </c>
      <c r="E64" t="inlineStr">
        <is>
          <t>kg</t>
        </is>
      </c>
      <c r="F64" t="n">
        <v>34780</v>
      </c>
      <c r="G64" t="inlineStr">
        <is>
          <t>*</t>
        </is>
      </c>
      <c r="H64" t="inlineStr">
        <is>
          <t>○</t>
        </is>
      </c>
      <c r="I64" t="inlineStr">
        <is>
          <t>쥐치(90%), 설탕(6.7%), 소금(1%),외</t>
        </is>
      </c>
      <c r="J64" t="inlineStr"/>
      <c r="K64" t="inlineStr"/>
    </row>
    <row r="65">
      <c r="A65" t="inlineStr"/>
      <c r="B65" t="inlineStr">
        <is>
          <t>참쥐포구이채(손채)</t>
        </is>
      </c>
      <c r="C65" t="inlineStr">
        <is>
          <t>수입산</t>
        </is>
      </c>
      <c r="D65" t="inlineStr">
        <is>
          <t>구워서 손으로 찢은 모양</t>
        </is>
      </c>
      <c r="E65" t="inlineStr">
        <is>
          <t>kg</t>
        </is>
      </c>
      <c r="F65" t="n">
        <v>42530</v>
      </c>
      <c r="G65" t="inlineStr">
        <is>
          <t>*</t>
        </is>
      </c>
      <c r="H65" t="inlineStr">
        <is>
          <t>○</t>
        </is>
      </c>
      <c r="I65" t="inlineStr">
        <is>
          <t>쥐채(87%), 설탕(9%), 식염(1%) 외</t>
        </is>
      </c>
      <c r="J65" t="inlineStr"/>
      <c r="K65" t="inlineStr"/>
    </row>
    <row r="66">
      <c r="A66" t="inlineStr"/>
      <c r="B66" t="inlineStr">
        <is>
          <t>참쥐포가위채</t>
        </is>
      </c>
      <c r="C66" t="inlineStr">
        <is>
          <t>수입산</t>
        </is>
      </c>
      <c r="D66" t="inlineStr">
        <is>
          <t>1*7cm로 적당한 굵기로 채썰어짐</t>
        </is>
      </c>
      <c r="E66" t="inlineStr">
        <is>
          <t>kg</t>
        </is>
      </c>
      <c r="F66" t="n">
        <v>39380</v>
      </c>
      <c r="G66" t="inlineStr">
        <is>
          <t>*</t>
        </is>
      </c>
      <c r="H66" t="inlineStr">
        <is>
          <t>○</t>
        </is>
      </c>
      <c r="I66" t="inlineStr">
        <is>
          <t>연육(84.57%), 전분(4%), 설탕(7%), 식염(2%) 외</t>
        </is>
      </c>
      <c r="J66" t="inlineStr"/>
      <c r="K66" t="inlineStr"/>
    </row>
    <row r="67">
      <c r="A67" t="inlineStr"/>
      <c r="B67" t="inlineStr">
        <is>
          <t>참쥐포채</t>
        </is>
      </c>
      <c r="C67" t="inlineStr">
        <is>
          <t>수입산</t>
        </is>
      </c>
      <c r="D67" t="inlineStr">
        <is>
          <t>0.3*7cm로 가는채</t>
        </is>
      </c>
      <c r="E67" t="inlineStr">
        <is>
          <t>kg</t>
        </is>
      </c>
      <c r="F67" t="n">
        <v>39380</v>
      </c>
      <c r="G67" t="inlineStr">
        <is>
          <t>*</t>
        </is>
      </c>
      <c r="H67" t="inlineStr">
        <is>
          <t>○</t>
        </is>
      </c>
      <c r="I67" t="inlineStr">
        <is>
          <t>쥐치(89.7%), 설탕(6%) 외</t>
        </is>
      </c>
      <c r="J67" t="inlineStr"/>
      <c r="K67" t="inlineStr"/>
    </row>
    <row r="68">
      <c r="A68" t="inlineStr"/>
      <c r="B68" t="inlineStr">
        <is>
          <t>나비참쥐포(새끼쥐치포)</t>
        </is>
      </c>
      <c r="C68" t="inlineStr">
        <is>
          <t>수입산</t>
        </is>
      </c>
      <c r="D68" t="inlineStr">
        <is>
          <t>1kg이상발주가능</t>
        </is>
      </c>
      <c r="E68" t="inlineStr">
        <is>
          <t>kg</t>
        </is>
      </c>
      <c r="F68" t="inlineStr">
        <is>
          <t>일시품절</t>
        </is>
      </c>
      <c r="G68" t="inlineStr">
        <is>
          <t>*</t>
        </is>
      </c>
      <c r="H68" t="inlineStr"/>
      <c r="I68" t="inlineStr">
        <is>
          <t>쥐치(87%),설탕(6.7%) 외 /뼈쥐포</t>
        </is>
      </c>
      <c r="J68" t="inlineStr"/>
      <c r="K68" t="inlineStr"/>
    </row>
    <row r="69">
      <c r="A69" t="inlineStr"/>
      <c r="B69" t="inlineStr">
        <is>
          <t>쥐어채</t>
        </is>
      </c>
      <c r="C69" t="inlineStr">
        <is>
          <t>수입산</t>
        </is>
      </c>
      <c r="D69" t="inlineStr">
        <is>
          <t>0.3*7cm로 가는채</t>
        </is>
      </c>
      <c r="E69" t="inlineStr">
        <is>
          <t>kg</t>
        </is>
      </c>
      <c r="F69" t="n">
        <v>13340</v>
      </c>
      <c r="G69" t="inlineStr">
        <is>
          <t>*</t>
        </is>
      </c>
      <c r="H69" t="inlineStr">
        <is>
          <t>○</t>
        </is>
      </c>
      <c r="I69" t="inlineStr">
        <is>
          <t>연육(75%),전분(10%), 설탕(6%) 외</t>
        </is>
      </c>
      <c r="J69" t="inlineStr"/>
      <c r="K69" t="inlineStr"/>
    </row>
    <row r="70">
      <c r="A70" t="inlineStr"/>
      <c r="B70" t="inlineStr">
        <is>
          <t>명엽채(수입)</t>
        </is>
      </c>
      <c r="C70" t="inlineStr">
        <is>
          <t>수입산</t>
        </is>
      </c>
      <c r="D70" t="inlineStr">
        <is>
          <t>넓이 2~3mm/길이10~15cm</t>
        </is>
      </c>
      <c r="E70" t="inlineStr">
        <is>
          <t>kg</t>
        </is>
      </c>
      <c r="F70" t="n">
        <v>13340</v>
      </c>
      <c r="G70" t="inlineStr">
        <is>
          <t>*</t>
        </is>
      </c>
      <c r="H70" t="inlineStr">
        <is>
          <t>○</t>
        </is>
      </c>
      <c r="I70" t="inlineStr">
        <is>
          <t>연육(75%),전분(10%), 설탕(6%) 외</t>
        </is>
      </c>
      <c r="J70" t="inlineStr"/>
      <c r="K70" t="inlineStr"/>
    </row>
    <row r="71">
      <c r="A71" t="inlineStr">
        <is>
          <t>가쓰오
부시</t>
        </is>
      </c>
      <c r="B71" t="inlineStr">
        <is>
          <t>가쓰오부시-다시용(200g)</t>
        </is>
      </c>
      <c r="C71" t="inlineStr">
        <is>
          <t>수입산</t>
        </is>
      </c>
      <c r="D71" t="inlineStr">
        <is>
          <t>200g/다시용</t>
        </is>
      </c>
      <c r="E71" t="inlineStr">
        <is>
          <t>봉</t>
        </is>
      </c>
      <c r="F71" t="n">
        <v>9980</v>
      </c>
      <c r="G71" t="inlineStr">
        <is>
          <t>*</t>
        </is>
      </c>
      <c r="H71" t="inlineStr"/>
      <c r="I71" t="inlineStr">
        <is>
          <t>국물용, 가다랑어 100%(슬라이스)/봉단위발주</t>
        </is>
      </c>
      <c r="J71" t="inlineStr"/>
      <c r="K71" t="inlineStr"/>
    </row>
    <row r="72">
      <c r="A72" t="inlineStr"/>
      <c r="B72" t="inlineStr">
        <is>
          <t>가쓰오부시-다시용(500g)</t>
        </is>
      </c>
      <c r="C72" t="inlineStr">
        <is>
          <t>수입산</t>
        </is>
      </c>
      <c r="D72" t="inlineStr">
        <is>
          <t>500g/다시용</t>
        </is>
      </c>
      <c r="E72" t="inlineStr">
        <is>
          <t>봉</t>
        </is>
      </c>
      <c r="F72" t="n">
        <v>23450</v>
      </c>
      <c r="G72" t="inlineStr">
        <is>
          <t>*</t>
        </is>
      </c>
      <c r="H72" t="inlineStr"/>
      <c r="I72" t="inlineStr">
        <is>
          <t>국물용, 가다랑어 100%(슬라이스)/봉단위발주</t>
        </is>
      </c>
      <c r="J72" t="inlineStr"/>
      <c r="K72" t="inlineStr"/>
    </row>
    <row r="73">
      <c r="A73" t="inlineStr"/>
      <c r="B73" t="inlineStr">
        <is>
          <t>가쓰오부시-고명용(200g)</t>
        </is>
      </c>
      <c r="C73" t="inlineStr">
        <is>
          <t>수입산</t>
        </is>
      </c>
      <c r="D73" t="inlineStr">
        <is>
          <t>200g/고명용</t>
        </is>
      </c>
      <c r="E73" t="inlineStr">
        <is>
          <t>봉</t>
        </is>
      </c>
      <c r="F73" t="n">
        <v>13300</v>
      </c>
      <c r="G73" t="inlineStr">
        <is>
          <t>*</t>
        </is>
      </c>
      <c r="H73" t="inlineStr"/>
      <c r="I73" t="inlineStr">
        <is>
          <t>고명용,가다랑어 100%(슬라이스)/봉단위발주</t>
        </is>
      </c>
      <c r="J73" t="inlineStr"/>
      <c r="K73" t="inlineStr"/>
    </row>
    <row r="74">
      <c r="A74" t="inlineStr"/>
      <c r="B74" t="inlineStr">
        <is>
          <t>가쓰오부시-고명용(500g)</t>
        </is>
      </c>
      <c r="C74" t="inlineStr">
        <is>
          <t>수입산</t>
        </is>
      </c>
      <c r="D74" t="inlineStr">
        <is>
          <t>500g/고명용</t>
        </is>
      </c>
      <c r="E74" t="inlineStr">
        <is>
          <t>봉</t>
        </is>
      </c>
      <c r="F74" t="n">
        <v>30280</v>
      </c>
      <c r="G74" t="inlineStr">
        <is>
          <t>*</t>
        </is>
      </c>
      <c r="H74" t="inlineStr"/>
      <c r="I74" t="inlineStr">
        <is>
          <t>고명용,가다랑어 100%(슬라이스)/봉단위발주</t>
        </is>
      </c>
      <c r="J74" t="inlineStr"/>
      <c r="K74" t="inlineStr"/>
    </row>
    <row r="75">
      <c r="A75" t="inlineStr">
        <is>
          <t>일
미</t>
        </is>
      </c>
      <c r="B75" t="inlineStr">
        <is>
          <t xml:space="preserve">일미채-국내산      </t>
        </is>
      </c>
      <c r="C75" t="inlineStr">
        <is>
          <t>국내산</t>
        </is>
      </c>
      <c r="D75" t="inlineStr">
        <is>
          <t>백색의 가는 조미오징어채</t>
        </is>
      </c>
      <c r="E75" t="inlineStr">
        <is>
          <t>kg</t>
        </is>
      </c>
      <c r="F75" t="n">
        <v>112000</v>
      </c>
      <c r="G75" t="inlineStr">
        <is>
          <t>*</t>
        </is>
      </c>
      <c r="H75" t="inlineStr">
        <is>
          <t>○</t>
        </is>
      </c>
      <c r="I75" t="inlineStr">
        <is>
          <t>오징어(82%이상),설탕 외</t>
        </is>
      </c>
      <c r="J75" t="inlineStr"/>
      <c r="K75" t="inlineStr"/>
    </row>
    <row r="76">
      <c r="A76" t="inlineStr"/>
      <c r="B76" t="inlineStr">
        <is>
          <t>일미채-수입산</t>
        </is>
      </c>
      <c r="C76" t="inlineStr">
        <is>
          <t>수입산(페루,원양산)</t>
        </is>
      </c>
      <c r="D76" t="inlineStr">
        <is>
          <t>백색의 가는 조미오징어채</t>
        </is>
      </c>
      <c r="E76" t="inlineStr">
        <is>
          <t>kg</t>
        </is>
      </c>
      <c r="F76" t="n">
        <v>36400</v>
      </c>
      <c r="G76" t="inlineStr">
        <is>
          <t>*</t>
        </is>
      </c>
      <c r="H76" t="inlineStr">
        <is>
          <t>○</t>
        </is>
      </c>
      <c r="I76" t="inlineStr">
        <is>
          <t>오징어(82%이상),설탕 외</t>
        </is>
      </c>
      <c r="J76" t="inlineStr"/>
      <c r="K76" t="inlineStr"/>
    </row>
    <row r="77">
      <c r="A77" t="inlineStr">
        <is>
          <t>진
미</t>
        </is>
      </c>
      <c r="B77" t="inlineStr">
        <is>
          <t>진미채-국내산</t>
        </is>
      </c>
      <c r="C77" t="inlineStr">
        <is>
          <t>국내산</t>
        </is>
      </c>
      <c r="D77" t="inlineStr">
        <is>
          <t>백색의 굵은 조미오징어채</t>
        </is>
      </c>
      <c r="E77" t="inlineStr">
        <is>
          <t>kg</t>
        </is>
      </c>
      <c r="F77" t="n">
        <v>112000</v>
      </c>
      <c r="G77" t="inlineStr">
        <is>
          <t>*</t>
        </is>
      </c>
      <c r="H77" t="inlineStr">
        <is>
          <t>○</t>
        </is>
      </c>
      <c r="I77" t="inlineStr">
        <is>
          <t>오징어(82%이상),설탕 외</t>
        </is>
      </c>
      <c r="J77" t="inlineStr"/>
      <c r="K77" t="inlineStr"/>
    </row>
    <row r="78">
      <c r="A78" t="inlineStr"/>
      <c r="B78" t="inlineStr">
        <is>
          <t>진미채-수입산</t>
        </is>
      </c>
      <c r="C78" t="inlineStr">
        <is>
          <t>수입산(페루,원양산)</t>
        </is>
      </c>
      <c r="D78" t="inlineStr">
        <is>
          <t>백색의 굵은 조미오징어채</t>
        </is>
      </c>
      <c r="E78" t="inlineStr">
        <is>
          <t>kg</t>
        </is>
      </c>
      <c r="F78" t="n">
        <v>36400</v>
      </c>
      <c r="G78" t="inlineStr">
        <is>
          <t>*</t>
        </is>
      </c>
      <c r="H78" t="inlineStr">
        <is>
          <t>○</t>
        </is>
      </c>
      <c r="I78" t="inlineStr">
        <is>
          <t>오징어(82%이상),설탕 외</t>
        </is>
      </c>
      <c r="J78" t="inlineStr"/>
      <c r="K78" t="inlineStr"/>
    </row>
    <row r="79">
      <c r="A79" t="inlineStr">
        <is>
          <t>홍
미</t>
        </is>
      </c>
      <c r="B79" t="inlineStr">
        <is>
          <t>홍진미채-국내산</t>
        </is>
      </c>
      <c r="C79" t="inlineStr">
        <is>
          <t>국내산</t>
        </is>
      </c>
      <c r="D79" t="inlineStr">
        <is>
          <t>붉은색의 굵은 조미오징어채</t>
        </is>
      </c>
      <c r="E79" t="inlineStr">
        <is>
          <t>kg</t>
        </is>
      </c>
      <c r="F79" t="n">
        <v>143500</v>
      </c>
      <c r="G79" t="inlineStr">
        <is>
          <t>*</t>
        </is>
      </c>
      <c r="H79" t="inlineStr">
        <is>
          <t>○</t>
        </is>
      </c>
      <c r="I79" t="inlineStr">
        <is>
          <t>오징어(82%이상),설탕 외</t>
        </is>
      </c>
      <c r="J79" t="inlineStr"/>
      <c r="K79" t="inlineStr">
        <is>
          <t>※ 계속 단가 인상 예상됩니다.</t>
        </is>
      </c>
    </row>
    <row r="80">
      <c r="A80" t="inlineStr"/>
      <c r="B80" t="inlineStr">
        <is>
          <t>홍진미채-수입산</t>
        </is>
      </c>
      <c r="C80" t="inlineStr">
        <is>
          <t>수입산(페루,원양산)</t>
        </is>
      </c>
      <c r="D80" t="inlineStr">
        <is>
          <t>붉은색의 굵은 조미오징어채</t>
        </is>
      </c>
      <c r="E80" t="inlineStr">
        <is>
          <t>kg</t>
        </is>
      </c>
      <c r="F80" t="n">
        <v>37280</v>
      </c>
      <c r="G80" t="inlineStr">
        <is>
          <t>*</t>
        </is>
      </c>
      <c r="H80" t="inlineStr">
        <is>
          <t>○</t>
        </is>
      </c>
      <c r="I80" t="inlineStr">
        <is>
          <t>오징어(82%이상),설탕 외</t>
        </is>
      </c>
      <c r="J80" t="inlineStr"/>
      <c r="K80" t="inlineStr"/>
    </row>
    <row r="81">
      <c r="A81" t="inlineStr">
        <is>
          <t>홍합</t>
        </is>
      </c>
      <c r="B81" t="inlineStr">
        <is>
          <t>건홍합</t>
        </is>
      </c>
      <c r="C81" t="inlineStr">
        <is>
          <t>국내산</t>
        </is>
      </c>
      <c r="D81" t="inlineStr"/>
      <c r="E81" t="inlineStr">
        <is>
          <t>kg</t>
        </is>
      </c>
      <c r="F81" t="n">
        <v>56000</v>
      </c>
      <c r="G81" t="inlineStr">
        <is>
          <t>*</t>
        </is>
      </c>
      <c r="H81" t="inlineStr"/>
      <c r="I81" t="inlineStr">
        <is>
          <t>건조 홍합살</t>
        </is>
      </c>
      <c r="J81" t="inlineStr"/>
      <c r="K81" t="inlineStr"/>
    </row>
    <row r="82">
      <c r="A82" t="inlineStr">
        <is>
          <t>▣▣ 가루류 ▣▣</t>
        </is>
      </c>
      <c r="B82" t="inlineStr"/>
      <c r="C82" t="inlineStr"/>
      <c r="D82" t="inlineStr"/>
      <c r="E82" t="inlineStr"/>
      <c r="F82" t="inlineStr"/>
      <c r="G82" t="inlineStr"/>
      <c r="H82" t="inlineStr"/>
      <c r="I82" t="inlineStr"/>
      <c r="J82" t="inlineStr"/>
      <c r="K82" t="inlineStr"/>
    </row>
    <row r="83">
      <c r="A83" t="inlineStr">
        <is>
          <t>구분</t>
        </is>
      </c>
      <c r="B83" t="inlineStr">
        <is>
          <t>제   품   명</t>
        </is>
      </c>
      <c r="C83" t="inlineStr">
        <is>
          <t>원산지</t>
        </is>
      </c>
      <c r="D83" t="inlineStr">
        <is>
          <t>제 품 규 격</t>
        </is>
      </c>
      <c r="E83" t="inlineStr">
        <is>
          <t>단위</t>
        </is>
      </c>
      <c r="F83" t="inlineStr">
        <is>
          <t>단가(원)</t>
        </is>
      </c>
      <c r="G83" t="inlineStr"/>
      <c r="H83" t="inlineStr">
        <is>
          <t>과세</t>
        </is>
      </c>
      <c r="I83" t="inlineStr">
        <is>
          <t>제품특징 및 용도설명</t>
        </is>
      </c>
      <c r="J83" t="inlineStr">
        <is>
          <t>HACCP
(냉동
기준)</t>
        </is>
      </c>
      <c r="K83" t="inlineStr"/>
    </row>
    <row r="84">
      <c r="A84" t="inlineStr"/>
      <c r="B84" t="inlineStr"/>
      <c r="C84" t="inlineStr"/>
      <c r="D84" t="inlineStr"/>
      <c r="E84" t="inlineStr"/>
      <c r="F84" t="inlineStr">
        <is>
          <t>봉,kg</t>
        </is>
      </c>
      <c r="G84" t="inlineStr">
        <is>
          <t>박스</t>
        </is>
      </c>
      <c r="H84" t="inlineStr"/>
      <c r="I84" t="inlineStr"/>
      <c r="J84" t="inlineStr"/>
      <c r="K84" t="inlineStr"/>
    </row>
    <row r="85">
      <c r="A85" t="inlineStr">
        <is>
          <t>자
연
조
미</t>
        </is>
      </c>
      <c r="B85" t="inlineStr">
        <is>
          <t>멸치가루</t>
        </is>
      </c>
      <c r="C85" t="inlineStr">
        <is>
          <t>국내산</t>
        </is>
      </c>
      <c r="D85" t="inlineStr">
        <is>
          <t>300g(멸치100%)</t>
        </is>
      </c>
      <c r="E85" t="inlineStr">
        <is>
          <t>봉</t>
        </is>
      </c>
      <c r="F85" t="n">
        <v>9630</v>
      </c>
      <c r="G85" t="inlineStr">
        <is>
          <t>*</t>
        </is>
      </c>
      <c r="H85" t="inlineStr"/>
      <c r="I85" t="inlineStr">
        <is>
          <t>국내산 멸치를 가루 형태로 만든 자연조미료(국,무침)/봉단위 발주</t>
        </is>
      </c>
      <c r="J85" t="inlineStr"/>
      <c r="K85" t="inlineStr"/>
    </row>
    <row r="86">
      <c r="A86" t="inlineStr"/>
      <c r="B86" t="inlineStr">
        <is>
          <t>새우가루</t>
        </is>
      </c>
      <c r="C86" t="inlineStr">
        <is>
          <t>국내산</t>
        </is>
      </c>
      <c r="D86" t="inlineStr">
        <is>
          <t>250g(분홍새우100%)</t>
        </is>
      </c>
      <c r="E86" t="inlineStr">
        <is>
          <t>봉</t>
        </is>
      </c>
      <c r="F86" t="n">
        <v>14000</v>
      </c>
      <c r="G86" t="inlineStr">
        <is>
          <t>*</t>
        </is>
      </c>
      <c r="H86" t="inlineStr"/>
      <c r="I86" t="inlineStr">
        <is>
          <t>국내산 새우를 가루 형태로 만든 자연조미료(국,무침)/봉단위 발주</t>
        </is>
      </c>
      <c r="J86" t="inlineStr"/>
      <c r="K86" t="inlineStr"/>
    </row>
    <row r="87">
      <c r="A87" t="inlineStr"/>
      <c r="B87" t="inlineStr">
        <is>
          <t>조개가루</t>
        </is>
      </c>
      <c r="C87" t="inlineStr">
        <is>
          <t>국내산</t>
        </is>
      </c>
      <c r="D87" t="inlineStr">
        <is>
          <t>300g</t>
        </is>
      </c>
      <c r="E87" t="inlineStr">
        <is>
          <t>봉</t>
        </is>
      </c>
      <c r="F87" t="inlineStr">
        <is>
          <t>품절</t>
        </is>
      </c>
      <c r="G87" t="inlineStr">
        <is>
          <t>*</t>
        </is>
      </c>
      <c r="H87" t="inlineStr"/>
      <c r="I87" t="inlineStr">
        <is>
          <t>국내산 조개를 가루 형태로  만든 자연조리료(국,무침)</t>
        </is>
      </c>
      <c r="J87" t="inlineStr"/>
      <c r="K87" t="inlineStr"/>
    </row>
    <row r="88">
      <c r="A88" t="inlineStr">
        <is>
          <t>▣▣ 견과 및 임실류 ▣▣</t>
        </is>
      </c>
      <c r="B88" t="inlineStr"/>
      <c r="C88" t="inlineStr"/>
      <c r="D88" t="inlineStr"/>
      <c r="E88" t="inlineStr"/>
      <c r="F88" t="inlineStr"/>
      <c r="G88" t="inlineStr"/>
      <c r="H88" t="inlineStr"/>
      <c r="I88" t="inlineStr"/>
      <c r="J88" t="inlineStr"/>
      <c r="K88" t="inlineStr"/>
    </row>
    <row r="89">
      <c r="A89" t="inlineStr">
        <is>
          <t>구분</t>
        </is>
      </c>
      <c r="B89" t="inlineStr">
        <is>
          <t>제   품   명</t>
        </is>
      </c>
      <c r="C89" t="inlineStr">
        <is>
          <t>원산지</t>
        </is>
      </c>
      <c r="D89" t="inlineStr">
        <is>
          <t>제 품 규 격</t>
        </is>
      </c>
      <c r="E89" t="inlineStr">
        <is>
          <t>단위</t>
        </is>
      </c>
      <c r="F89" t="inlineStr">
        <is>
          <t>단가(원)</t>
        </is>
      </c>
      <c r="G89" t="inlineStr"/>
      <c r="H89" t="inlineStr">
        <is>
          <t>과세</t>
        </is>
      </c>
      <c r="I89" t="inlineStr">
        <is>
          <t>제품특징 및 용도설명</t>
        </is>
      </c>
      <c r="J89" t="inlineStr">
        <is>
          <t>HACCP
(냉동
기준)</t>
        </is>
      </c>
      <c r="K89" t="inlineStr"/>
    </row>
    <row r="90">
      <c r="A90" t="inlineStr"/>
      <c r="B90" t="inlineStr"/>
      <c r="C90" t="inlineStr"/>
      <c r="D90" t="inlineStr"/>
      <c r="E90" t="inlineStr"/>
      <c r="F90" t="inlineStr">
        <is>
          <t>봉,kg</t>
        </is>
      </c>
      <c r="G90" t="inlineStr">
        <is>
          <t>박스</t>
        </is>
      </c>
      <c r="H90" t="inlineStr"/>
      <c r="I90" t="inlineStr"/>
      <c r="J90" t="inlineStr"/>
      <c r="K90" t="inlineStr"/>
    </row>
    <row r="91">
      <c r="A91" t="inlineStr">
        <is>
          <t>견과류믹스</t>
        </is>
      </c>
      <c r="B91" t="inlineStr">
        <is>
          <t>견과류믹스/볶음조리용 1kg/봉</t>
        </is>
      </c>
      <c r="C91" t="inlineStr">
        <is>
          <t>별도
표기</t>
        </is>
      </c>
      <c r="D91" t="inlineStr"/>
      <c r="E91" t="inlineStr">
        <is>
          <t>kg</t>
        </is>
      </c>
      <c r="F91" t="n">
        <v>21000</v>
      </c>
      <c r="G91" t="inlineStr">
        <is>
          <t>*</t>
        </is>
      </c>
      <c r="H91" t="inlineStr"/>
      <c r="I91" t="inlineStr">
        <is>
          <t>아몬드슬20,땅콩반태20,해바라기씨20,호박씨 20,깐호두20(점발주불가)</t>
        </is>
      </c>
      <c r="J91" t="inlineStr"/>
      <c r="K91" t="inlineStr"/>
    </row>
    <row r="92">
      <c r="A92" t="inlineStr"/>
      <c r="B92" t="inlineStr">
        <is>
          <t>견과류믹스/샐러드용 1kg/봉</t>
        </is>
      </c>
      <c r="C92" t="inlineStr">
        <is>
          <t>별도
표기</t>
        </is>
      </c>
      <c r="D92" t="inlineStr"/>
      <c r="E92" t="inlineStr">
        <is>
          <t>kg</t>
        </is>
      </c>
      <c r="F92" t="n">
        <v>22750</v>
      </c>
      <c r="G92" t="inlineStr">
        <is>
          <t>*</t>
        </is>
      </c>
      <c r="H92" t="inlineStr">
        <is>
          <t>○</t>
        </is>
      </c>
      <c r="I92" t="inlineStr">
        <is>
          <t>아몬드슬20,땅콩반태20,해바라기씨15,호박씨 15,깐호두20,건포도10(점발주불가)</t>
        </is>
      </c>
      <c r="J92" t="inlineStr"/>
      <c r="K92" t="inlineStr"/>
    </row>
    <row r="93">
      <c r="A93" t="inlineStr">
        <is>
          <t>아몬드</t>
        </is>
      </c>
      <c r="B93" t="inlineStr">
        <is>
          <t>아몬드(슬라이스)</t>
        </is>
      </c>
      <c r="C93" t="inlineStr">
        <is>
          <t>미국산</t>
        </is>
      </c>
      <c r="D93" t="inlineStr">
        <is>
          <t>볶은아몬드슬라이스</t>
        </is>
      </c>
      <c r="E93" t="inlineStr">
        <is>
          <t>kg</t>
        </is>
      </c>
      <c r="F93" t="n">
        <v>23200</v>
      </c>
      <c r="G93" t="inlineStr">
        <is>
          <t>*</t>
        </is>
      </c>
      <c r="H93" t="inlineStr"/>
      <c r="I93" t="inlineStr">
        <is>
          <t>볶은 아몬드, 슬라이스</t>
        </is>
      </c>
      <c r="J93" t="inlineStr"/>
      <c r="K93" t="inlineStr"/>
    </row>
    <row r="94">
      <c r="A94" t="inlineStr"/>
      <c r="B94" t="inlineStr">
        <is>
          <t>아몬드(볶음)</t>
        </is>
      </c>
      <c r="C94" t="inlineStr">
        <is>
          <t>미국산</t>
        </is>
      </c>
      <c r="D94" t="inlineStr">
        <is>
          <t>볶은아몬드, 무가미</t>
        </is>
      </c>
      <c r="E94" t="inlineStr">
        <is>
          <t>kg</t>
        </is>
      </c>
      <c r="F94" t="n">
        <v>23800</v>
      </c>
      <c r="G94" t="inlineStr">
        <is>
          <t>*</t>
        </is>
      </c>
      <c r="H94" t="inlineStr"/>
      <c r="I94" t="inlineStr">
        <is>
          <t>볶은 아몬드, 무가미</t>
        </is>
      </c>
      <c r="J94" t="inlineStr"/>
      <c r="K94" t="inlineStr"/>
    </row>
    <row r="95">
      <c r="A95" t="inlineStr">
        <is>
          <t>견
과
류</t>
        </is>
      </c>
      <c r="B95" t="inlineStr">
        <is>
          <t>깐은행</t>
        </is>
      </c>
      <c r="C95" t="inlineStr">
        <is>
          <t>국내산</t>
        </is>
      </c>
      <c r="D95" t="inlineStr">
        <is>
          <t>반품불가상품</t>
        </is>
      </c>
      <c r="E95" t="inlineStr">
        <is>
          <t>kg</t>
        </is>
      </c>
      <c r="F95" t="n">
        <v>35000</v>
      </c>
      <c r="G95" t="inlineStr">
        <is>
          <t>*</t>
        </is>
      </c>
      <c r="H95" t="inlineStr"/>
      <c r="I95" t="inlineStr"/>
      <c r="J95" t="inlineStr"/>
      <c r="K95" t="inlineStr"/>
    </row>
    <row r="96">
      <c r="A96" t="inlineStr"/>
      <c r="B96" t="inlineStr">
        <is>
          <t>해바라기씨</t>
        </is>
      </c>
      <c r="C96" t="inlineStr">
        <is>
          <t>중국산</t>
        </is>
      </c>
      <c r="D96" t="inlineStr"/>
      <c r="E96" t="inlineStr">
        <is>
          <t>kg</t>
        </is>
      </c>
      <c r="F96" t="n">
        <v>8930</v>
      </c>
      <c r="G96" t="inlineStr">
        <is>
          <t>*</t>
        </is>
      </c>
      <c r="H96" t="inlineStr"/>
      <c r="I96" t="inlineStr"/>
      <c r="J96" t="inlineStr"/>
      <c r="K96" t="inlineStr"/>
    </row>
    <row r="97">
      <c r="A97" t="inlineStr"/>
      <c r="B97" t="inlineStr">
        <is>
          <t>깐호두(1/4테)</t>
        </is>
      </c>
      <c r="C97" t="inlineStr">
        <is>
          <t>미국산</t>
        </is>
      </c>
      <c r="D97" t="inlineStr"/>
      <c r="E97" t="inlineStr">
        <is>
          <t>kg</t>
        </is>
      </c>
      <c r="F97" t="n">
        <v>21000</v>
      </c>
      <c r="G97" t="inlineStr">
        <is>
          <t>*</t>
        </is>
      </c>
      <c r="H97" t="inlineStr"/>
      <c r="I97" t="inlineStr"/>
      <c r="J97" t="inlineStr"/>
      <c r="K97" t="inlineStr"/>
    </row>
    <row r="98">
      <c r="A98" t="inlineStr"/>
      <c r="B98" t="inlineStr">
        <is>
          <t>호박씨</t>
        </is>
      </c>
      <c r="C98" t="inlineStr">
        <is>
          <t>중국산</t>
        </is>
      </c>
      <c r="D98" t="inlineStr"/>
      <c r="E98" t="inlineStr">
        <is>
          <t>kg</t>
        </is>
      </c>
      <c r="F98" t="n">
        <v>17330</v>
      </c>
      <c r="G98" t="inlineStr">
        <is>
          <t>*</t>
        </is>
      </c>
      <c r="H98" t="inlineStr"/>
      <c r="I98" t="inlineStr"/>
      <c r="J98" t="inlineStr"/>
      <c r="K98" t="inlineStr"/>
    </row>
    <row r="99">
      <c r="A99" t="inlineStr"/>
      <c r="B99" t="inlineStr">
        <is>
          <t>건포도</t>
        </is>
      </c>
      <c r="C99" t="inlineStr">
        <is>
          <t>미국산</t>
        </is>
      </c>
      <c r="D99" t="inlineStr"/>
      <c r="E99" t="inlineStr">
        <is>
          <t>kg</t>
        </is>
      </c>
      <c r="F99" t="n">
        <v>14000</v>
      </c>
      <c r="G99" t="inlineStr">
        <is>
          <t>*</t>
        </is>
      </c>
      <c r="H99" t="inlineStr">
        <is>
          <t>○</t>
        </is>
      </c>
      <c r="I99" t="inlineStr"/>
      <c r="J99" t="inlineStr"/>
      <c r="K99" t="inlineStr"/>
    </row>
    <row r="100">
      <c r="A100" t="inlineStr"/>
      <c r="B100" t="inlineStr">
        <is>
          <t>캐슈넛</t>
        </is>
      </c>
      <c r="C100" t="inlineStr">
        <is>
          <t>인도산</t>
        </is>
      </c>
      <c r="D100" t="inlineStr"/>
      <c r="E100" t="inlineStr">
        <is>
          <t>kg</t>
        </is>
      </c>
      <c r="F100" t="n">
        <v>25900</v>
      </c>
      <c r="G100" t="inlineStr">
        <is>
          <t>*</t>
        </is>
      </c>
      <c r="H100" t="inlineStr"/>
      <c r="I100" t="inlineStr"/>
      <c r="J100" t="inlineStr"/>
      <c r="K100" t="inlineStr"/>
    </row>
    <row r="101">
      <c r="A101" t="inlineStr">
        <is>
          <t>◆ 본 단가표에 수록된 제품의 원산지 및 중량과 크기는 원료수급 및 제조공정에 따라 실제 제품과 약간의 차이가 있을 수 있습니다.</t>
        </is>
      </c>
      <c r="B101" t="inlineStr"/>
      <c r="C101" t="inlineStr"/>
      <c r="D101" t="inlineStr"/>
      <c r="E101" t="inlineStr"/>
      <c r="F101" t="inlineStr"/>
      <c r="G101" t="inlineStr"/>
      <c r="H101" t="inlineStr"/>
      <c r="I101" t="inlineStr"/>
      <c r="J101" t="inlineStr"/>
      <c r="K101" t="inlineStr"/>
    </row>
    <row r="102">
      <c r="A102" t="inlineStr">
        <is>
          <t>◆ 혼합제품은 점발주 불가품목입니다.</t>
        </is>
      </c>
      <c r="B102" t="inlineStr"/>
      <c r="C102" t="inlineStr"/>
      <c r="D102" t="inlineStr"/>
      <c r="E102" t="inlineStr"/>
      <c r="F102" t="inlineStr"/>
      <c r="G102" t="inlineStr"/>
      <c r="H102" t="inlineStr"/>
      <c r="I102" t="inlineStr"/>
      <c r="J102" t="inlineStr"/>
      <c r="K102" t="inlineStr"/>
    </row>
  </sheetData>
  <hyperlinks>
    <hyperlink ref="A2" r:id="rId1"/>
  </hyperlinks>
  <pageMargins left="0.75" right="0.75" top="1" bottom="1" header="0.5" footer="0.5"/>
</worksheet>
</file>

<file path=xl/worksheets/sheet47.xml><?xml version="1.0" encoding="utf-8"?>
<worksheet xmlns:r="http://schemas.openxmlformats.org/officeDocument/2006/relationships" xmlns="http://schemas.openxmlformats.org/spreadsheetml/2006/main">
  <sheetPr>
    <outlinePr summaryBelow="1" summaryRight="1"/>
    <pageSetUpPr/>
  </sheetPr>
  <dimension ref="A1:J81"/>
  <sheetViews>
    <sheetView workbookViewId="0">
      <selection activeCell="A1" sqref="A1"/>
    </sheetView>
  </sheetViews>
  <sheetFormatPr baseColWidth="8" defaultRowHeight="15"/>
  <sheetData>
    <row r="1">
      <c r="A1" t="inlineStr">
        <is>
          <t>5840_한가람_일반에스엔씨메이드+2024.06월+단가표학교.xlsx</t>
        </is>
      </c>
    </row>
    <row r="2">
      <c r="A2" t="inlineStr">
        <is>
          <t>https://school062.com/bbs/board.php?bo_table=product_02&amp;wr_id=5840</t>
        </is>
      </c>
    </row>
    <row r="3">
      <c r="A3" s="1" t="inlineStr">
        <is>
          <t>치즈갈릭연어스테이크</t>
        </is>
      </c>
      <c r="B3" s="1" t="inlineStr"/>
      <c r="C3" s="1" t="inlineStr"/>
      <c r="D3" s="1" t="inlineStr"/>
      <c r="E3" s="1" t="inlineStr"/>
      <c r="F3" s="1" t="inlineStr">
        <is>
          <t>카레아몬드연어스테이크</t>
        </is>
      </c>
      <c r="G3" s="1" t="inlineStr"/>
      <c r="H3" s="1" t="inlineStr"/>
      <c r="I3" s="1" t="inlineStr"/>
      <c r="J3" s="1" t="inlineStr"/>
    </row>
    <row r="4">
      <c r="A4" t="inlineStr">
        <is>
          <t xml:space="preserve">▷ [함량]  연어97.3%,파마산치즈1.5%,마늘가루0.5%,정제소금0.7% </t>
        </is>
      </c>
      <c r="B4" t="inlineStr"/>
      <c r="C4" t="inlineStr"/>
      <c r="D4" t="inlineStr"/>
      <c r="E4" t="inlineStr"/>
      <c r="F4" t="inlineStr">
        <is>
          <t>▷ [함량]  연어95.5%,카레가루1.8%,아몬드1.2%,정제수1.2,정제소금0.3%</t>
        </is>
      </c>
      <c r="G4" t="inlineStr"/>
      <c r="H4" t="inlineStr"/>
      <c r="I4" t="inlineStr"/>
      <c r="J4" t="inlineStr"/>
    </row>
    <row r="5">
      <c r="A5" t="inlineStr">
        <is>
          <t>▶ 오븐조리 : 180℃ 10분 예열 후 200℃ 15-20분 관찰 조리</t>
        </is>
      </c>
      <c r="B5" t="inlineStr"/>
      <c r="C5" t="inlineStr"/>
      <c r="D5" t="inlineStr"/>
      <c r="E5" t="inlineStr">
        <is>
          <t xml:space="preserve">[D-3 발주] </t>
        </is>
      </c>
      <c r="F5" t="inlineStr">
        <is>
          <t>▶ 오븐조리 : 180℃ 10분 예열 후 200℃ 15-20분 관찰 조리</t>
        </is>
      </c>
      <c r="G5" t="inlineStr"/>
      <c r="H5" t="inlineStr"/>
      <c r="I5" t="inlineStr"/>
      <c r="J5" t="inlineStr">
        <is>
          <t xml:space="preserve">[D-3 발주] </t>
        </is>
      </c>
    </row>
    <row r="6">
      <c r="A6" t="inlineStr">
        <is>
          <t>▷ [알러지] 우유 함유</t>
        </is>
      </c>
      <c r="B6" t="inlineStr"/>
      <c r="C6" t="inlineStr"/>
      <c r="D6" t="inlineStr"/>
      <c r="E6" t="inlineStr">
        <is>
          <t>&lt;과세&gt;</t>
        </is>
      </c>
      <c r="F6" t="inlineStr">
        <is>
          <t>▷ [알러지] 쇠고기,밀,토마토,우유,대두,조개류(굴) 함유</t>
        </is>
      </c>
      <c r="G6" t="inlineStr"/>
      <c r="H6" t="inlineStr"/>
      <c r="I6" t="inlineStr"/>
      <c r="J6" t="inlineStr">
        <is>
          <t>&lt;과세&gt;</t>
        </is>
      </c>
    </row>
    <row r="7">
      <c r="A7" t="inlineStr">
        <is>
          <t>규격</t>
        </is>
      </c>
      <c r="B7" t="inlineStr">
        <is>
          <t>원산지</t>
        </is>
      </c>
      <c r="C7" t="inlineStr">
        <is>
          <t>단가(원)</t>
        </is>
      </c>
      <c r="D7" t="inlineStr">
        <is>
          <t>변동</t>
        </is>
      </c>
      <c r="E7" t="inlineStr">
        <is>
          <t>개 단가(원)</t>
        </is>
      </c>
      <c r="F7" t="inlineStr">
        <is>
          <t>규격</t>
        </is>
      </c>
      <c r="G7" t="inlineStr">
        <is>
          <t>원산지</t>
        </is>
      </c>
      <c r="H7" t="inlineStr">
        <is>
          <t>단가(원)</t>
        </is>
      </c>
      <c r="I7" t="inlineStr">
        <is>
          <t>변동</t>
        </is>
      </c>
      <c r="J7" t="inlineStr">
        <is>
          <t>개 단가(원)</t>
        </is>
      </c>
    </row>
    <row r="8">
      <c r="A8" t="inlineStr">
        <is>
          <t>±50g/1.0kg(50g*20개)</t>
        </is>
      </c>
      <c r="B8" t="inlineStr">
        <is>
          <t>연어(칠레산)</t>
        </is>
      </c>
      <c r="C8" t="n">
        <v>39750</v>
      </c>
      <c r="D8" t="inlineStr"/>
      <c r="E8">
        <f>G8/20</f>
        <v/>
      </c>
      <c r="F8" t="inlineStr">
        <is>
          <t>±50g/1.0kg(50g*20개)</t>
        </is>
      </c>
      <c r="G8" t="inlineStr">
        <is>
          <t>연어(칠레산)</t>
        </is>
      </c>
      <c r="H8" t="n">
        <v>39750</v>
      </c>
      <c r="I8" t="inlineStr"/>
      <c r="J8">
        <f>G8/20</f>
        <v/>
      </c>
    </row>
    <row r="9">
      <c r="A9" t="inlineStr">
        <is>
          <t>±70g/1.05kg(70g*15개)</t>
        </is>
      </c>
      <c r="B9" t="inlineStr">
        <is>
          <t>연어(칠레산)</t>
        </is>
      </c>
      <c r="C9" t="n">
        <v>40500</v>
      </c>
      <c r="D9" t="inlineStr"/>
      <c r="E9">
        <f>G9/15</f>
        <v/>
      </c>
      <c r="F9" t="inlineStr">
        <is>
          <t>±70g/1.05kg(70g*15개)</t>
        </is>
      </c>
      <c r="G9" t="inlineStr">
        <is>
          <t>연어(칠레산)</t>
        </is>
      </c>
      <c r="H9" t="n">
        <v>40500</v>
      </c>
      <c r="I9" t="inlineStr"/>
      <c r="J9">
        <f>G9/15</f>
        <v/>
      </c>
    </row>
    <row r="10">
      <c r="A10" t="inlineStr">
        <is>
          <t>마늘톡톡눈꽃치즈연어스테이크</t>
        </is>
      </c>
      <c r="B10" t="inlineStr"/>
      <c r="C10" t="inlineStr"/>
      <c r="D10" t="inlineStr"/>
      <c r="E10" t="inlineStr"/>
      <c r="F10" t="inlineStr">
        <is>
          <t>스파이시고소미연어스테이크</t>
        </is>
      </c>
      <c r="G10" t="inlineStr"/>
      <c r="H10" t="inlineStr"/>
      <c r="I10" t="inlineStr"/>
      <c r="J10" t="inlineStr"/>
    </row>
    <row r="11">
      <c r="A11" t="inlineStr">
        <is>
          <t xml:space="preserve">▷ [함량]  연어98.2%,파마산치즈1.2%,마늘가루0.3%,정제소금0.3% </t>
        </is>
      </c>
      <c r="B11" t="inlineStr"/>
      <c r="C11" t="inlineStr"/>
      <c r="D11" t="inlineStr"/>
      <c r="E11" t="inlineStr"/>
      <c r="F11" t="inlineStr">
        <is>
          <t>▷ [함량]  연어94.9%,정제수,정제염,설탕,빵가루,양파분말,캡사이신분말,콩가루</t>
        </is>
      </c>
      <c r="G11" t="inlineStr"/>
      <c r="H11" t="inlineStr"/>
      <c r="I11" t="inlineStr"/>
      <c r="J11" t="inlineStr"/>
    </row>
    <row r="12">
      <c r="A12" t="inlineStr">
        <is>
          <t>▶ 오븐조리 : 180℃ 10분 예열 후 200℃ 15-20분 관찰 조리</t>
        </is>
      </c>
      <c r="B12" t="inlineStr"/>
      <c r="C12" t="inlineStr"/>
      <c r="D12" t="inlineStr"/>
      <c r="E12" t="inlineStr">
        <is>
          <t xml:space="preserve">[D-3 발주] </t>
        </is>
      </c>
      <c r="F12" t="inlineStr">
        <is>
          <t>▶ 오븐조리 : 180℃ 10분 예열 후 200℃ 15-20분 관찰 조리</t>
        </is>
      </c>
      <c r="G12" t="inlineStr"/>
      <c r="H12" t="inlineStr"/>
      <c r="I12" t="inlineStr"/>
      <c r="J12" t="inlineStr">
        <is>
          <t xml:space="preserve">[D-3 발주] </t>
        </is>
      </c>
    </row>
    <row r="13">
      <c r="A13" t="inlineStr">
        <is>
          <t>▷ [알러지] 우유 함유</t>
        </is>
      </c>
      <c r="B13" t="inlineStr"/>
      <c r="C13" t="inlineStr"/>
      <c r="D13" t="inlineStr"/>
      <c r="E13" t="inlineStr">
        <is>
          <t>&lt;과세&gt;</t>
        </is>
      </c>
      <c r="F13" t="inlineStr">
        <is>
          <t>▷ [알러지] 우유,대두,밀 함유</t>
        </is>
      </c>
      <c r="G13" t="inlineStr"/>
      <c r="H13" t="inlineStr"/>
      <c r="I13" t="inlineStr"/>
      <c r="J13" t="inlineStr">
        <is>
          <t>&lt;과세&gt;</t>
        </is>
      </c>
    </row>
    <row r="14">
      <c r="A14" t="inlineStr">
        <is>
          <t>규격</t>
        </is>
      </c>
      <c r="B14" t="inlineStr">
        <is>
          <t>원산지</t>
        </is>
      </c>
      <c r="C14" t="inlineStr">
        <is>
          <t>단가(원)</t>
        </is>
      </c>
      <c r="D14" t="inlineStr">
        <is>
          <t>변동</t>
        </is>
      </c>
      <c r="E14" t="inlineStr">
        <is>
          <t>개 단가(원)</t>
        </is>
      </c>
      <c r="F14" t="inlineStr">
        <is>
          <t>규격</t>
        </is>
      </c>
      <c r="G14" t="inlineStr">
        <is>
          <t>원산지</t>
        </is>
      </c>
      <c r="H14" t="inlineStr">
        <is>
          <t>단가(원)</t>
        </is>
      </c>
      <c r="I14" t="inlineStr">
        <is>
          <t>변동</t>
        </is>
      </c>
      <c r="J14" t="inlineStr">
        <is>
          <t>개 단가(원)</t>
        </is>
      </c>
    </row>
    <row r="15">
      <c r="A15" t="inlineStr">
        <is>
          <t>±50g/1.0kg(50g*20개)</t>
        </is>
      </c>
      <c r="B15" t="inlineStr">
        <is>
          <t>연어(칠레산)</t>
        </is>
      </c>
      <c r="C15" t="n">
        <v>39750</v>
      </c>
      <c r="D15" t="inlineStr"/>
      <c r="E15">
        <f>G22/20</f>
        <v/>
      </c>
      <c r="F15" t="inlineStr">
        <is>
          <t>±50g/1.0kg(50g*20개)</t>
        </is>
      </c>
      <c r="G15" t="inlineStr">
        <is>
          <t>연어(칠레산)</t>
        </is>
      </c>
      <c r="H15" t="n">
        <v>39750</v>
      </c>
      <c r="I15" t="inlineStr"/>
      <c r="J15">
        <f>Q22/20</f>
        <v/>
      </c>
    </row>
    <row r="16">
      <c r="A16" t="inlineStr">
        <is>
          <t>±70g/1.05kg(70g*15개)</t>
        </is>
      </c>
      <c r="B16" t="inlineStr">
        <is>
          <t>연어(칠레산)</t>
        </is>
      </c>
      <c r="C16" t="n">
        <v>40500</v>
      </c>
      <c r="D16" t="inlineStr"/>
      <c r="E16">
        <f>G23/15</f>
        <v/>
      </c>
      <c r="F16" t="inlineStr">
        <is>
          <t>±70g/1.05kg(70g*15개)</t>
        </is>
      </c>
      <c r="G16" t="inlineStr">
        <is>
          <t>연어(칠레산)</t>
        </is>
      </c>
      <c r="H16" t="n">
        <v>40500</v>
      </c>
      <c r="I16" t="inlineStr"/>
      <c r="J16">
        <f>Q23/15</f>
        <v/>
      </c>
    </row>
    <row r="17">
      <c r="A17" t="inlineStr">
        <is>
          <t>크림연어스테이크</t>
        </is>
      </c>
      <c r="B17" t="inlineStr"/>
      <c r="C17" t="inlineStr"/>
      <c r="D17" t="inlineStr"/>
      <c r="E17" t="inlineStr"/>
      <c r="F17" t="inlineStr">
        <is>
          <t>불고기연어스테이크</t>
        </is>
      </c>
      <c r="G17" t="inlineStr"/>
      <c r="H17" t="inlineStr"/>
      <c r="I17" t="inlineStr"/>
      <c r="J17" t="inlineStr"/>
    </row>
    <row r="18">
      <c r="A18" t="inlineStr">
        <is>
          <t>▷ [함량]  연어93%,시즈닝분말3%,양파분말1.5%,정제수1.5%,정제소금1%</t>
        </is>
      </c>
      <c r="B18" t="inlineStr"/>
      <c r="C18" t="inlineStr"/>
      <c r="D18" t="inlineStr"/>
      <c r="E18" t="inlineStr"/>
      <c r="F18" t="inlineStr">
        <is>
          <t>▷ [함량]  연어92%,설탕2.4%,간장1.9%,마늘분태0.5%,양파분말0.5%,</t>
        </is>
      </c>
      <c r="G18" t="inlineStr"/>
      <c r="H18" t="inlineStr"/>
      <c r="I18" t="inlineStr"/>
      <c r="J18" t="inlineStr"/>
    </row>
    <row r="19">
      <c r="A19" t="inlineStr">
        <is>
          <t>▶ 오븐조리 : 180℃ 10분 예열 후 200℃ 15-20분 관찰 조리</t>
        </is>
      </c>
      <c r="B19" t="inlineStr"/>
      <c r="C19" t="inlineStr"/>
      <c r="D19" t="inlineStr"/>
      <c r="E19" t="inlineStr">
        <is>
          <t xml:space="preserve">[D-3 발주] </t>
        </is>
      </c>
      <c r="F19" t="inlineStr">
        <is>
          <t xml:space="preserve">              정제소금0.5%,정제수2%,참기름0.2%</t>
        </is>
      </c>
      <c r="G19" t="inlineStr"/>
      <c r="H19" t="inlineStr"/>
      <c r="I19" t="inlineStr"/>
      <c r="J19" t="inlineStr">
        <is>
          <t xml:space="preserve">[D-3 발주] </t>
        </is>
      </c>
    </row>
    <row r="20">
      <c r="A20" t="inlineStr">
        <is>
          <t>▷ [알러지] 우유,대두,밀 함유</t>
        </is>
      </c>
      <c r="B20" t="inlineStr"/>
      <c r="C20" t="inlineStr"/>
      <c r="D20" t="inlineStr"/>
      <c r="E20" t="inlineStr">
        <is>
          <t>&lt;과세&gt;</t>
        </is>
      </c>
      <c r="F20" t="inlineStr">
        <is>
          <t xml:space="preserve">▷ [알러지] 밀,대두 함유 </t>
        </is>
      </c>
      <c r="G20" t="inlineStr"/>
      <c r="H20" t="inlineStr"/>
      <c r="I20" t="inlineStr"/>
      <c r="J20" t="inlineStr">
        <is>
          <t>&lt;과세&gt;</t>
        </is>
      </c>
    </row>
    <row r="21">
      <c r="A21" t="inlineStr">
        <is>
          <t>규격</t>
        </is>
      </c>
      <c r="B21" t="inlineStr">
        <is>
          <t>원산지</t>
        </is>
      </c>
      <c r="C21" t="inlineStr">
        <is>
          <t>단가(원)</t>
        </is>
      </c>
      <c r="D21" t="inlineStr">
        <is>
          <t>변동</t>
        </is>
      </c>
      <c r="E21" t="inlineStr">
        <is>
          <t>개 단가(원)</t>
        </is>
      </c>
      <c r="F21" t="inlineStr">
        <is>
          <t>규격</t>
        </is>
      </c>
      <c r="G21" t="inlineStr">
        <is>
          <t>원산지</t>
        </is>
      </c>
      <c r="H21" t="inlineStr">
        <is>
          <t>단가(원)</t>
        </is>
      </c>
      <c r="I21" t="inlineStr">
        <is>
          <t>변동</t>
        </is>
      </c>
      <c r="J21" t="inlineStr">
        <is>
          <t>개 단가(원)</t>
        </is>
      </c>
    </row>
    <row r="22">
      <c r="A22" t="inlineStr">
        <is>
          <t>±50g/1.0kg(50g*20개)</t>
        </is>
      </c>
      <c r="B22" t="inlineStr">
        <is>
          <t>연어(칠레산)</t>
        </is>
      </c>
      <c r="C22" t="n">
        <v>39750</v>
      </c>
      <c r="D22" t="inlineStr"/>
      <c r="E22">
        <f>G39/20</f>
        <v/>
      </c>
      <c r="F22" t="inlineStr">
        <is>
          <t>±50g/1.0kg(50g*20개)</t>
        </is>
      </c>
      <c r="G22" t="inlineStr">
        <is>
          <t>연어(칠레산)</t>
        </is>
      </c>
      <c r="H22" t="n">
        <v>39750</v>
      </c>
      <c r="I22" t="inlineStr"/>
      <c r="J22">
        <f>G39/20</f>
        <v/>
      </c>
    </row>
    <row r="23">
      <c r="A23" t="inlineStr">
        <is>
          <t>±70g/1.05kg(70g*15개)</t>
        </is>
      </c>
      <c r="B23" t="inlineStr">
        <is>
          <t>연어(칠레산)</t>
        </is>
      </c>
      <c r="C23" t="n">
        <v>40500</v>
      </c>
      <c r="D23" t="inlineStr"/>
      <c r="E23">
        <f>G40/15</f>
        <v/>
      </c>
      <c r="F23" t="inlineStr">
        <is>
          <t>±70g/1.05kg(70g*15개)</t>
        </is>
      </c>
      <c r="G23" t="inlineStr">
        <is>
          <t>연어(칠레산)</t>
        </is>
      </c>
      <c r="H23" t="n">
        <v>40500</v>
      </c>
      <c r="I23" t="inlineStr"/>
      <c r="J23">
        <f>G40/15</f>
        <v/>
      </c>
    </row>
    <row r="24">
      <c r="A24" t="inlineStr">
        <is>
          <t>참숯BBQ숭어스테이크</t>
        </is>
      </c>
      <c r="B24" t="inlineStr"/>
      <c r="C24" t="inlineStr"/>
      <c r="D24" t="inlineStr"/>
      <c r="E24" t="inlineStr"/>
      <c r="F24" t="inlineStr">
        <is>
          <t>참숯BBQ방어스테이크</t>
        </is>
      </c>
      <c r="G24" t="inlineStr"/>
      <c r="H24" t="inlineStr"/>
      <c r="I24" t="inlineStr"/>
      <c r="J24" t="inlineStr"/>
    </row>
    <row r="25">
      <c r="A25" t="inlineStr">
        <is>
          <t>▷ [함량]  숭어95%,소스류4.5%,정제소금0.5%</t>
        </is>
      </c>
      <c r="B25" t="inlineStr"/>
      <c r="C25" t="inlineStr"/>
      <c r="D25" t="inlineStr"/>
      <c r="E25" t="inlineStr"/>
      <c r="F25" t="inlineStr">
        <is>
          <t>▷ [함량]  방어95%,소스류4.5%,정제소금0.5%</t>
        </is>
      </c>
      <c r="G25" t="inlineStr"/>
      <c r="H25" t="inlineStr"/>
      <c r="I25" t="inlineStr"/>
      <c r="J25" t="inlineStr"/>
    </row>
    <row r="26">
      <c r="A26" t="inlineStr">
        <is>
          <t>▶ 오븐조리 : 180℃ 10분 예열 후 200℃ 15-20분 관찰 조리</t>
        </is>
      </c>
      <c r="B26" t="inlineStr"/>
      <c r="C26" t="inlineStr"/>
      <c r="D26" t="inlineStr"/>
      <c r="E26" t="inlineStr">
        <is>
          <t xml:space="preserve">[D-3 발주] </t>
        </is>
      </c>
      <c r="F26" t="inlineStr">
        <is>
          <t>▶ 오븐조리 : 180℃ 10분 예열 후 200℃ 15-20분 관찰 조리</t>
        </is>
      </c>
      <c r="G26" t="inlineStr"/>
      <c r="H26" t="inlineStr"/>
      <c r="I26" t="inlineStr"/>
      <c r="J26" t="inlineStr">
        <is>
          <t xml:space="preserve">[D-3 발주] </t>
        </is>
      </c>
    </row>
    <row r="27">
      <c r="A27" t="inlineStr">
        <is>
          <t>▷ [알러지] 대두,밀 함유</t>
        </is>
      </c>
      <c r="B27" t="inlineStr"/>
      <c r="C27" t="inlineStr"/>
      <c r="D27" t="inlineStr"/>
      <c r="E27" t="inlineStr">
        <is>
          <t>&lt;과세&gt;</t>
        </is>
      </c>
      <c r="F27" t="inlineStr">
        <is>
          <t>▷ [알러지] 대두,밀 함유</t>
        </is>
      </c>
      <c r="G27" t="inlineStr"/>
      <c r="H27" t="inlineStr"/>
      <c r="I27" t="inlineStr"/>
      <c r="J27" t="inlineStr">
        <is>
          <t>&lt;과세&gt;</t>
        </is>
      </c>
    </row>
    <row r="28">
      <c r="A28" t="inlineStr">
        <is>
          <t>규격</t>
        </is>
      </c>
      <c r="B28" t="inlineStr">
        <is>
          <t>원산지</t>
        </is>
      </c>
      <c r="C28" t="inlineStr">
        <is>
          <t>단가(원)</t>
        </is>
      </c>
      <c r="D28" t="inlineStr">
        <is>
          <t>변동</t>
        </is>
      </c>
      <c r="E28" t="inlineStr">
        <is>
          <t>개 단가(원)</t>
        </is>
      </c>
      <c r="F28" t="inlineStr">
        <is>
          <t>규격</t>
        </is>
      </c>
      <c r="G28" t="inlineStr">
        <is>
          <t>원산지</t>
        </is>
      </c>
      <c r="H28" t="inlineStr">
        <is>
          <t>단가(원)</t>
        </is>
      </c>
      <c r="I28" t="inlineStr">
        <is>
          <t>변동</t>
        </is>
      </c>
      <c r="J28" t="inlineStr">
        <is>
          <t>개 단가(원)</t>
        </is>
      </c>
    </row>
    <row r="29">
      <c r="A29" t="inlineStr">
        <is>
          <t>±40g/1.2kg(40g*30개)</t>
        </is>
      </c>
      <c r="B29" t="inlineStr">
        <is>
          <t>숭어(국내산)</t>
        </is>
      </c>
      <c r="C29" t="n">
        <v>15300</v>
      </c>
      <c r="D29" t="inlineStr"/>
      <c r="E29">
        <f>G57/30</f>
        <v/>
      </c>
      <c r="F29" t="inlineStr">
        <is>
          <t>±40g/1.2kg(40g*30개)</t>
        </is>
      </c>
      <c r="G29" t="inlineStr">
        <is>
          <t>방어(국내산)</t>
        </is>
      </c>
      <c r="H29" t="n">
        <v>15450</v>
      </c>
      <c r="I29" t="inlineStr"/>
      <c r="J29">
        <f>Q57/30</f>
        <v/>
      </c>
    </row>
    <row r="30">
      <c r="A30" t="inlineStr">
        <is>
          <t>±60g/1.2kg(60g*20개)</t>
        </is>
      </c>
      <c r="B30" t="inlineStr">
        <is>
          <t>숭어(국내산)</t>
        </is>
      </c>
      <c r="C30" t="n">
        <v>15750</v>
      </c>
      <c r="D30" t="inlineStr"/>
      <c r="E30">
        <f>G58/20</f>
        <v/>
      </c>
      <c r="F30" t="inlineStr">
        <is>
          <t>±60g/1.2kg(60g*20개)</t>
        </is>
      </c>
      <c r="G30" t="inlineStr">
        <is>
          <t>방어(국내산)</t>
        </is>
      </c>
      <c r="H30" t="n">
        <v>15750</v>
      </c>
      <c r="I30" t="inlineStr"/>
      <c r="J30">
        <f>Q58/20</f>
        <v/>
      </c>
    </row>
    <row r="31">
      <c r="A31" t="inlineStr">
        <is>
          <t>±80g/1.2kg(80g*15개)</t>
        </is>
      </c>
      <c r="B31" t="inlineStr">
        <is>
          <t>숭어(국내산)</t>
        </is>
      </c>
      <c r="C31" t="n">
        <v>16200</v>
      </c>
      <c r="D31" t="inlineStr"/>
      <c r="E31">
        <f>G59/15</f>
        <v/>
      </c>
      <c r="F31" t="inlineStr">
        <is>
          <t>±80g/1.2kg(80g*15개)</t>
        </is>
      </c>
      <c r="G31" t="inlineStr">
        <is>
          <t>방어(국내산)</t>
        </is>
      </c>
      <c r="H31" t="n">
        <v>16050</v>
      </c>
      <c r="I31" t="inlineStr"/>
      <c r="J31">
        <f>Q59/15</f>
        <v/>
      </c>
    </row>
    <row r="32">
      <c r="A32" t="inlineStr">
        <is>
          <t>허니데리야끼숭어스테이크</t>
        </is>
      </c>
      <c r="B32" t="inlineStr"/>
      <c r="C32" t="inlineStr"/>
      <c r="D32" t="inlineStr"/>
      <c r="E32" t="inlineStr"/>
      <c r="F32" t="inlineStr">
        <is>
          <t>허니데리야끼방어스테이크</t>
        </is>
      </c>
      <c r="G32" t="inlineStr"/>
      <c r="H32" t="inlineStr"/>
      <c r="I32" t="inlineStr"/>
      <c r="J32" t="inlineStr"/>
    </row>
    <row r="33">
      <c r="A33" t="inlineStr">
        <is>
          <t xml:space="preserve">▷ [함량]  숭어(국내산)95%,소스4.5%,정제소금0.5% </t>
        </is>
      </c>
      <c r="B33" t="inlineStr"/>
      <c r="C33" t="inlineStr"/>
      <c r="D33" t="inlineStr"/>
      <c r="E33" t="inlineStr"/>
      <c r="F33" t="inlineStr">
        <is>
          <t xml:space="preserve">▷ [함량]  방어(국내산)95%,소스4.5%,정제소금 </t>
        </is>
      </c>
      <c r="G33" t="inlineStr"/>
      <c r="H33" t="inlineStr"/>
      <c r="I33" t="inlineStr"/>
      <c r="J33" t="inlineStr"/>
    </row>
    <row r="34">
      <c r="A34" t="inlineStr">
        <is>
          <t>▶ 오븐조리 : 180℃ 10분 예열 후 200℃ 15-20분 관찰 조리</t>
        </is>
      </c>
      <c r="B34" t="inlineStr"/>
      <c r="C34" t="inlineStr"/>
      <c r="D34" t="inlineStr"/>
      <c r="E34" t="inlineStr">
        <is>
          <t xml:space="preserve">[D-3 발주] </t>
        </is>
      </c>
      <c r="F34" t="inlineStr">
        <is>
          <t>▶ 오븐조리 : 180℃ 10분 예열 후 200℃ 15-20분 관찰 조리</t>
        </is>
      </c>
      <c r="G34" t="inlineStr"/>
      <c r="H34" t="inlineStr"/>
      <c r="I34" t="inlineStr"/>
      <c r="J34" t="inlineStr">
        <is>
          <t xml:space="preserve">[D-3 발주] </t>
        </is>
      </c>
    </row>
    <row r="35">
      <c r="A35" t="inlineStr">
        <is>
          <t>▷ [알러지] 대두,밀,쇠고기,우유 함유</t>
        </is>
      </c>
      <c r="B35" t="inlineStr"/>
      <c r="C35" t="inlineStr"/>
      <c r="D35" t="inlineStr"/>
      <c r="E35" t="inlineStr">
        <is>
          <t>&lt;과세&gt;</t>
        </is>
      </c>
      <c r="F35" t="inlineStr">
        <is>
          <t>▷ [알러지] 대두,밀,쇠고기,우유 함유</t>
        </is>
      </c>
      <c r="G35" t="inlineStr"/>
      <c r="H35" t="inlineStr"/>
      <c r="I35" t="inlineStr"/>
      <c r="J35" t="inlineStr">
        <is>
          <t>&lt;과세&gt;</t>
        </is>
      </c>
    </row>
    <row r="36">
      <c r="A36" t="inlineStr">
        <is>
          <t>규격</t>
        </is>
      </c>
      <c r="B36" t="inlineStr">
        <is>
          <t>원산지</t>
        </is>
      </c>
      <c r="C36" t="inlineStr">
        <is>
          <t>단가(원)</t>
        </is>
      </c>
      <c r="D36" t="inlineStr">
        <is>
          <t>변동</t>
        </is>
      </c>
      <c r="E36" t="inlineStr">
        <is>
          <t>개 단가(원)</t>
        </is>
      </c>
      <c r="F36" t="inlineStr">
        <is>
          <t>규격</t>
        </is>
      </c>
      <c r="G36" t="inlineStr">
        <is>
          <t>원산지</t>
        </is>
      </c>
      <c r="H36" t="inlineStr">
        <is>
          <t>단가(원)</t>
        </is>
      </c>
      <c r="I36" t="inlineStr">
        <is>
          <t>변동</t>
        </is>
      </c>
      <c r="J36" t="inlineStr">
        <is>
          <t>개 단가(원)</t>
        </is>
      </c>
    </row>
    <row r="37">
      <c r="A37" t="inlineStr">
        <is>
          <t>±50g/1.0kg(50g*20개)</t>
        </is>
      </c>
      <c r="B37" t="inlineStr">
        <is>
          <t>숭어(국내산)</t>
        </is>
      </c>
      <c r="C37" t="n">
        <v>15000</v>
      </c>
      <c r="D37" t="inlineStr"/>
      <c r="E37">
        <f>G71/20</f>
        <v/>
      </c>
      <c r="F37" t="inlineStr">
        <is>
          <t>±50g/1.0kg(50g*20개)</t>
        </is>
      </c>
      <c r="G37" t="inlineStr">
        <is>
          <t>방어(국내산)</t>
        </is>
      </c>
      <c r="H37" t="n">
        <v>15300</v>
      </c>
      <c r="I37" t="inlineStr"/>
      <c r="J37">
        <f>Q71/20</f>
        <v/>
      </c>
    </row>
    <row r="38">
      <c r="A38" t="inlineStr">
        <is>
          <t>±70g/1.05kg(70g*15개)</t>
        </is>
      </c>
      <c r="B38" t="inlineStr">
        <is>
          <t>숭어(국내산)</t>
        </is>
      </c>
      <c r="C38" t="n">
        <v>15600</v>
      </c>
      <c r="D38" t="inlineStr"/>
      <c r="E38">
        <f>G72/15</f>
        <v/>
      </c>
      <c r="F38" t="inlineStr">
        <is>
          <t>±70g/1.05kg(70g*15개)</t>
        </is>
      </c>
      <c r="G38" t="inlineStr">
        <is>
          <t>방어(국내산)</t>
        </is>
      </c>
      <c r="H38" t="n">
        <v>15600</v>
      </c>
      <c r="I38" t="inlineStr"/>
      <c r="J38">
        <f>Q72/15</f>
        <v/>
      </c>
    </row>
    <row r="39">
      <c r="A39" t="inlineStr">
        <is>
          <t>허니데리야끼삼치스테이크</t>
        </is>
      </c>
      <c r="B39" t="inlineStr"/>
      <c r="C39" t="inlineStr"/>
      <c r="D39" t="inlineStr"/>
      <c r="E39" t="inlineStr"/>
      <c r="F39" t="inlineStr"/>
      <c r="G39" t="inlineStr"/>
      <c r="H39" t="inlineStr"/>
      <c r="I39" t="inlineStr"/>
      <c r="J39" t="inlineStr"/>
    </row>
    <row r="40">
      <c r="A40" t="inlineStr">
        <is>
          <t xml:space="preserve">▷ [함량] 삼치(국내산)95%,소스4.5%,정제소금0.5% </t>
        </is>
      </c>
      <c r="B40" t="inlineStr"/>
      <c r="C40" t="inlineStr"/>
      <c r="D40" t="inlineStr"/>
      <c r="E40" t="inlineStr"/>
      <c r="F40" t="inlineStr"/>
      <c r="G40" t="inlineStr"/>
      <c r="H40" t="inlineStr"/>
      <c r="I40" t="inlineStr"/>
      <c r="J40" t="inlineStr"/>
    </row>
    <row r="41">
      <c r="A41" t="inlineStr">
        <is>
          <t>▶ 오븐조리 : 180℃ 10분 예열 후 200℃ 15-20분 관찰 조리</t>
        </is>
      </c>
      <c r="B41" t="inlineStr"/>
      <c r="C41" t="inlineStr"/>
      <c r="D41" t="inlineStr"/>
      <c r="E41" t="inlineStr">
        <is>
          <t xml:space="preserve">[D-3 발주] </t>
        </is>
      </c>
      <c r="F41" t="inlineStr"/>
      <c r="G41" t="inlineStr"/>
      <c r="H41" t="inlineStr"/>
      <c r="I41" t="inlineStr"/>
      <c r="J41" t="inlineStr"/>
    </row>
    <row r="42">
      <c r="A42" t="inlineStr">
        <is>
          <t>▷ [알러지] 대두,밀,쇠고기,우유 함유</t>
        </is>
      </c>
      <c r="B42" t="inlineStr"/>
      <c r="C42" t="inlineStr"/>
      <c r="D42" t="inlineStr"/>
      <c r="E42" t="inlineStr">
        <is>
          <t>&lt;과세&gt;</t>
        </is>
      </c>
      <c r="F42" t="inlineStr"/>
      <c r="G42" t="inlineStr"/>
      <c r="H42" t="inlineStr"/>
      <c r="I42" t="inlineStr"/>
      <c r="J42" t="inlineStr"/>
    </row>
    <row r="43">
      <c r="A43" t="inlineStr">
        <is>
          <t>규격</t>
        </is>
      </c>
      <c r="B43" t="inlineStr">
        <is>
          <t>원산지</t>
        </is>
      </c>
      <c r="C43" t="inlineStr">
        <is>
          <t>단가(원)</t>
        </is>
      </c>
      <c r="D43" t="inlineStr">
        <is>
          <t>변동</t>
        </is>
      </c>
      <c r="E43" t="inlineStr">
        <is>
          <t>개 단가(원)</t>
        </is>
      </c>
      <c r="F43" t="inlineStr"/>
      <c r="G43" t="inlineStr"/>
      <c r="H43" t="inlineStr"/>
      <c r="I43" t="inlineStr"/>
      <c r="J43" t="inlineStr"/>
    </row>
    <row r="44">
      <c r="A44" t="inlineStr">
        <is>
          <t>±50g/1.0kg(50g*20개)</t>
        </is>
      </c>
      <c r="B44" t="inlineStr">
        <is>
          <t>삼치(국내산)</t>
        </is>
      </c>
      <c r="C44" t="n">
        <v>19050</v>
      </c>
      <c r="D44" t="inlineStr"/>
      <c r="E44">
        <f>G88/20</f>
        <v/>
      </c>
      <c r="F44" t="inlineStr"/>
      <c r="G44" t="inlineStr"/>
      <c r="H44" t="inlineStr"/>
      <c r="I44" t="inlineStr"/>
      <c r="J44" t="inlineStr"/>
    </row>
    <row r="45">
      <c r="A45" t="inlineStr">
        <is>
          <t>±70g/1.05kg(70g*15개)</t>
        </is>
      </c>
      <c r="B45" t="inlineStr">
        <is>
          <t>삼치(국내산)</t>
        </is>
      </c>
      <c r="C45" t="n">
        <v>19800</v>
      </c>
      <c r="D45" t="inlineStr"/>
      <c r="E45">
        <f>G89/15</f>
        <v/>
      </c>
      <c r="F45" t="inlineStr"/>
      <c r="G45" t="inlineStr"/>
      <c r="H45" t="inlineStr"/>
      <c r="I45" t="inlineStr"/>
      <c r="J45" t="inlineStr"/>
    </row>
    <row r="46">
      <c r="A46" t="inlineStr">
        <is>
          <t>골드프리미엄완전순살고등어포</t>
        </is>
      </c>
      <c r="B46" t="inlineStr"/>
      <c r="C46" t="inlineStr"/>
      <c r="D46" t="inlineStr"/>
      <c r="E46" t="inlineStr"/>
      <c r="F46" t="inlineStr">
        <is>
          <t>골드프리미엄완전순살삼치포</t>
        </is>
      </c>
      <c r="G46" t="inlineStr"/>
      <c r="H46" t="inlineStr"/>
      <c r="I46" t="inlineStr"/>
      <c r="J46" t="inlineStr"/>
    </row>
    <row r="47">
      <c r="A47" t="inlineStr">
        <is>
          <t xml:space="preserve">▶ 잔가시를 99% 제거한 고등어순살(핀본아웃 상품) </t>
        </is>
      </c>
      <c r="B47" t="inlineStr"/>
      <c r="C47" t="inlineStr"/>
      <c r="D47" t="inlineStr"/>
      <c r="E47" t="inlineStr"/>
      <c r="F47" t="inlineStr">
        <is>
          <t xml:space="preserve">▶ 잔가시를 99% 제거한 삼치순살(핀본아웃 상품) </t>
        </is>
      </c>
      <c r="G47" t="inlineStr"/>
      <c r="H47" t="inlineStr"/>
      <c r="I47" t="inlineStr"/>
      <c r="J47" t="inlineStr"/>
    </row>
    <row r="48">
      <c r="A48" t="inlineStr">
        <is>
          <t>▷ [함량]  고등어100%</t>
        </is>
      </c>
      <c r="B48" t="inlineStr"/>
      <c r="C48" t="inlineStr"/>
      <c r="D48" t="inlineStr"/>
      <c r="E48" t="inlineStr">
        <is>
          <t xml:space="preserve">[D-3 발주] </t>
        </is>
      </c>
      <c r="F48" t="inlineStr">
        <is>
          <t>▷ [함량]  삼치100%</t>
        </is>
      </c>
      <c r="G48" t="inlineStr"/>
      <c r="H48" t="inlineStr"/>
      <c r="I48" t="inlineStr"/>
      <c r="J48" t="inlineStr">
        <is>
          <t xml:space="preserve">[D-3 발주] </t>
        </is>
      </c>
    </row>
    <row r="49">
      <c r="A49" t="inlineStr">
        <is>
          <t>▶ [알러지] 고등어 함유</t>
        </is>
      </c>
      <c r="B49" t="inlineStr"/>
      <c r="C49" t="inlineStr"/>
      <c r="D49" t="inlineStr"/>
      <c r="E49" t="inlineStr"/>
      <c r="F49" t="inlineStr">
        <is>
          <t xml:space="preserve">▶ [알러지] </t>
        </is>
      </c>
      <c r="G49" t="inlineStr"/>
      <c r="H49" t="inlineStr"/>
      <c r="I49" t="inlineStr"/>
      <c r="J49" t="inlineStr"/>
    </row>
    <row r="50">
      <c r="A50" t="inlineStr">
        <is>
          <t>규격</t>
        </is>
      </c>
      <c r="B50" t="inlineStr">
        <is>
          <t>원산지</t>
        </is>
      </c>
      <c r="C50" t="inlineStr">
        <is>
          <t>단가(원)</t>
        </is>
      </c>
      <c r="D50" t="inlineStr">
        <is>
          <t>변동</t>
        </is>
      </c>
      <c r="E50" t="inlineStr">
        <is>
          <t>개 단가(원)</t>
        </is>
      </c>
      <c r="F50" t="inlineStr">
        <is>
          <t>규격</t>
        </is>
      </c>
      <c r="G50" t="inlineStr">
        <is>
          <t>원산지</t>
        </is>
      </c>
      <c r="H50" t="inlineStr">
        <is>
          <t>단가(원)</t>
        </is>
      </c>
      <c r="I50" t="inlineStr">
        <is>
          <t>변동</t>
        </is>
      </c>
      <c r="J50" t="inlineStr">
        <is>
          <t>개 단가(원)</t>
        </is>
      </c>
    </row>
    <row r="51">
      <c r="A51" t="inlineStr">
        <is>
          <t>±30g ~ 70g</t>
        </is>
      </c>
      <c r="B51" t="inlineStr">
        <is>
          <t>국내산</t>
        </is>
      </c>
      <c r="C51" t="n">
        <v>22500</v>
      </c>
      <c r="D51" t="inlineStr"/>
      <c r="E51" t="inlineStr"/>
      <c r="F51" t="inlineStr">
        <is>
          <t>±30g ~ 70g</t>
        </is>
      </c>
      <c r="G51" t="inlineStr">
        <is>
          <t>국내산</t>
        </is>
      </c>
      <c r="H51" t="n">
        <v>25050</v>
      </c>
      <c r="I51" t="inlineStr"/>
      <c r="J51" t="inlineStr"/>
    </row>
    <row r="52">
      <c r="A52" t="inlineStr">
        <is>
          <t>레몬담은 고등어순살</t>
        </is>
      </c>
      <c r="B52" t="inlineStr"/>
      <c r="C52" t="inlineStr"/>
      <c r="D52" t="inlineStr"/>
      <c r="E52" t="inlineStr"/>
      <c r="F52" t="inlineStr">
        <is>
          <t>녹차고등어순살</t>
        </is>
      </c>
      <c r="G52" t="inlineStr"/>
      <c r="H52" t="inlineStr"/>
      <c r="I52" t="inlineStr"/>
      <c r="J52" t="inlineStr"/>
    </row>
    <row r="53">
      <c r="A53" t="inlineStr">
        <is>
          <t>▷ [함량]  고등어99.9%,레몬주스0.1%</t>
        </is>
      </c>
      <c r="B53" t="inlineStr"/>
      <c r="C53" t="inlineStr"/>
      <c r="D53" t="inlineStr"/>
      <c r="E53" t="inlineStr"/>
      <c r="F53" t="inlineStr">
        <is>
          <t>▷ [함량]  고등어99.9%,녹차추출물0.1%</t>
        </is>
      </c>
      <c r="G53" t="inlineStr"/>
      <c r="H53" t="inlineStr"/>
      <c r="I53" t="inlineStr"/>
      <c r="J53" t="inlineStr"/>
    </row>
    <row r="54">
      <c r="A54" t="inlineStr">
        <is>
          <t>▶ 레몬주스를 첨가하여 비린맛을 줄인 제품 / 구이 또는 조림용</t>
        </is>
      </c>
      <c r="B54" t="inlineStr"/>
      <c r="C54" t="inlineStr"/>
      <c r="D54" t="inlineStr"/>
      <c r="E54" t="inlineStr">
        <is>
          <t xml:space="preserve">[D-2 발주] </t>
        </is>
      </c>
      <c r="F54" t="inlineStr">
        <is>
          <t>▶ 녹차를 첨가하여 담백한 맛을 강조한 제품 / 구이 또는 조림용</t>
        </is>
      </c>
      <c r="G54" t="inlineStr"/>
      <c r="H54" t="inlineStr"/>
      <c r="I54" t="inlineStr"/>
      <c r="J54" t="inlineStr">
        <is>
          <t xml:space="preserve">[D-2 발주] </t>
        </is>
      </c>
    </row>
    <row r="55">
      <c r="A55" t="inlineStr">
        <is>
          <t xml:space="preserve">▷ [알러지] 고등어,이산화황 함유 </t>
        </is>
      </c>
      <c r="B55" t="inlineStr"/>
      <c r="C55" t="inlineStr"/>
      <c r="D55" t="inlineStr"/>
      <c r="E55" t="inlineStr"/>
      <c r="F55" t="inlineStr">
        <is>
          <t>▷ [알러지] 고등어 함유</t>
        </is>
      </c>
      <c r="G55" t="inlineStr"/>
      <c r="H55" t="inlineStr"/>
      <c r="I55" t="inlineStr"/>
      <c r="J55" t="inlineStr"/>
    </row>
    <row r="56">
      <c r="A56" t="inlineStr">
        <is>
          <t>규격</t>
        </is>
      </c>
      <c r="B56" t="inlineStr">
        <is>
          <t>원산지</t>
        </is>
      </c>
      <c r="C56" t="inlineStr">
        <is>
          <t>단가(원)</t>
        </is>
      </c>
      <c r="D56" t="inlineStr">
        <is>
          <t>변동</t>
        </is>
      </c>
      <c r="E56" t="inlineStr">
        <is>
          <t>개 단가(원)</t>
        </is>
      </c>
      <c r="F56" t="inlineStr">
        <is>
          <t>규격</t>
        </is>
      </c>
      <c r="G56" t="inlineStr">
        <is>
          <t>원산지</t>
        </is>
      </c>
      <c r="H56" t="inlineStr">
        <is>
          <t>단가(원)</t>
        </is>
      </c>
      <c r="I56" t="inlineStr">
        <is>
          <t>변동</t>
        </is>
      </c>
      <c r="J56" t="inlineStr">
        <is>
          <t>개 단가(원)</t>
        </is>
      </c>
    </row>
    <row r="57">
      <c r="A57" t="inlineStr">
        <is>
          <t>±30g ~ 80g</t>
        </is>
      </c>
      <c r="B57" t="inlineStr">
        <is>
          <t>국내산</t>
        </is>
      </c>
      <c r="C57" t="n">
        <v>16500</v>
      </c>
      <c r="D57" t="inlineStr"/>
      <c r="E57" t="inlineStr"/>
      <c r="F57" t="inlineStr">
        <is>
          <t>±30g ~ 80g</t>
        </is>
      </c>
      <c r="G57" t="inlineStr">
        <is>
          <t>국내산</t>
        </is>
      </c>
      <c r="H57" t="n">
        <v>16500</v>
      </c>
      <c r="I57" t="inlineStr"/>
      <c r="J57" t="inlineStr"/>
    </row>
    <row r="58">
      <c r="A58" t="inlineStr">
        <is>
          <t>라임담은 고등어순살</t>
        </is>
      </c>
      <c r="B58" t="inlineStr"/>
      <c r="C58" t="inlineStr"/>
      <c r="D58" t="inlineStr"/>
      <c r="E58" t="inlineStr"/>
      <c r="F58" t="inlineStr">
        <is>
          <t>프렌치발사믹 고등어순살</t>
        </is>
      </c>
      <c r="G58" t="inlineStr"/>
      <c r="H58" t="inlineStr"/>
      <c r="I58" t="inlineStr"/>
      <c r="J58" t="inlineStr"/>
    </row>
    <row r="59">
      <c r="A59" t="inlineStr">
        <is>
          <t>▷ [함량]  고등어99.9%,라임주스0.1%</t>
        </is>
      </c>
      <c r="B59" t="inlineStr"/>
      <c r="C59" t="inlineStr"/>
      <c r="D59" t="inlineStr"/>
      <c r="E59" t="inlineStr"/>
      <c r="F59" t="inlineStr">
        <is>
          <t>▷ [함량]  고등어97.8%,정제소금2%,프렌치발사믹소스0.2%</t>
        </is>
      </c>
      <c r="G59" t="inlineStr"/>
      <c r="H59" t="inlineStr"/>
      <c r="I59" t="inlineStr"/>
      <c r="J59" t="inlineStr"/>
    </row>
    <row r="60">
      <c r="A60" t="inlineStr">
        <is>
          <t>▶ 라임주스를 첨가하여 비린맛을 줄인 제품 / 구이 또는 조림용</t>
        </is>
      </c>
      <c r="B60" t="inlineStr"/>
      <c r="C60" t="inlineStr"/>
      <c r="D60" t="inlineStr"/>
      <c r="E60" t="inlineStr">
        <is>
          <t xml:space="preserve">[D-2 발주] </t>
        </is>
      </c>
      <c r="F60" t="inlineStr">
        <is>
          <t>▶ 발사믹소스를 첨가하여 감칠맛을 더한 제품 / 구이 또는 조림용</t>
        </is>
      </c>
      <c r="G60" t="inlineStr"/>
      <c r="H60" t="inlineStr"/>
      <c r="I60" t="inlineStr"/>
      <c r="J60" t="inlineStr">
        <is>
          <t xml:space="preserve">[D-2 발주] </t>
        </is>
      </c>
    </row>
    <row r="61">
      <c r="A61" t="inlineStr">
        <is>
          <t xml:space="preserve">▷ [알러지] 고등어,이산화황 함유 </t>
        </is>
      </c>
      <c r="B61" t="inlineStr"/>
      <c r="C61" t="inlineStr"/>
      <c r="D61" t="inlineStr"/>
      <c r="E61" t="inlineStr"/>
      <c r="F61" t="inlineStr">
        <is>
          <t>▷ [알러지] 고등어 함유</t>
        </is>
      </c>
      <c r="G61" t="inlineStr"/>
      <c r="H61" t="inlineStr"/>
      <c r="I61" t="inlineStr"/>
      <c r="J61" t="inlineStr"/>
    </row>
    <row r="62">
      <c r="A62" t="inlineStr">
        <is>
          <t>규격</t>
        </is>
      </c>
      <c r="B62" t="inlineStr">
        <is>
          <t>원산지</t>
        </is>
      </c>
      <c r="C62" t="inlineStr">
        <is>
          <t>단가(원)</t>
        </is>
      </c>
      <c r="D62" t="inlineStr">
        <is>
          <t>변동</t>
        </is>
      </c>
      <c r="E62" t="inlineStr">
        <is>
          <t>개 단가(원)</t>
        </is>
      </c>
      <c r="F62" t="inlineStr">
        <is>
          <t>규격</t>
        </is>
      </c>
      <c r="G62" t="inlineStr">
        <is>
          <t>원산지</t>
        </is>
      </c>
      <c r="H62" t="inlineStr">
        <is>
          <t>단가(원)</t>
        </is>
      </c>
      <c r="I62" t="inlineStr">
        <is>
          <t>변동</t>
        </is>
      </c>
      <c r="J62" t="inlineStr">
        <is>
          <t>개 단가(원)</t>
        </is>
      </c>
    </row>
    <row r="63">
      <c r="A63" t="inlineStr">
        <is>
          <t>±30g ~ 80g</t>
        </is>
      </c>
      <c r="B63" t="inlineStr">
        <is>
          <t>국내산</t>
        </is>
      </c>
      <c r="C63" t="n">
        <v>16500</v>
      </c>
      <c r="D63" t="inlineStr"/>
      <c r="E63" t="inlineStr"/>
      <c r="F63" t="inlineStr">
        <is>
          <t>±30g ~ 80g</t>
        </is>
      </c>
      <c r="G63" t="inlineStr">
        <is>
          <t>국내산</t>
        </is>
      </c>
      <c r="H63" t="n">
        <v>16500</v>
      </c>
      <c r="I63" t="inlineStr"/>
      <c r="J63" t="inlineStr"/>
    </row>
    <row r="64">
      <c r="A64" t="inlineStr">
        <is>
          <t>매실된장 고등어포</t>
        </is>
      </c>
      <c r="B64" t="inlineStr"/>
      <c r="C64" t="inlineStr"/>
      <c r="D64" t="inlineStr"/>
      <c r="E64" t="inlineStr"/>
      <c r="F64" t="inlineStr">
        <is>
          <t>레몬담은 삼치순살</t>
        </is>
      </c>
      <c r="G64" t="inlineStr"/>
      <c r="H64" t="inlineStr"/>
      <c r="I64" t="inlineStr"/>
      <c r="J64" t="inlineStr"/>
    </row>
    <row r="65">
      <c r="A65" t="inlineStr">
        <is>
          <t>▷ [함량]  고등어(국내산)85.8%,된장6.95%,매실청3.25%,정제수4%(함량 변경)</t>
        </is>
      </c>
      <c r="B65" t="inlineStr"/>
      <c r="C65" t="inlineStr"/>
      <c r="D65" t="inlineStr"/>
      <c r="E65" t="inlineStr"/>
      <c r="F65" t="inlineStr">
        <is>
          <t>▷ [함량]  삼치99.9%,레몬주스0.1%</t>
        </is>
      </c>
      <c r="G65" t="inlineStr"/>
      <c r="H65" t="inlineStr"/>
      <c r="I65" t="inlineStr"/>
      <c r="J65" t="inlineStr"/>
    </row>
    <row r="66">
      <c r="A66" t="inlineStr">
        <is>
          <t>▶ 매실청+된장으로 비린내를 줄인 제품</t>
        </is>
      </c>
      <c r="B66" t="inlineStr"/>
      <c r="C66" t="inlineStr"/>
      <c r="D66" t="inlineStr"/>
      <c r="E66" t="inlineStr">
        <is>
          <t xml:space="preserve">[D-2 발주] </t>
        </is>
      </c>
      <c r="F66" t="inlineStr">
        <is>
          <t>▶ 레몬주스를 첨가하여 비린맛을 줄인 제품 / 구이 또는 조림용</t>
        </is>
      </c>
      <c r="G66" t="inlineStr"/>
      <c r="H66" t="inlineStr"/>
      <c r="I66" t="inlineStr"/>
      <c r="J66" t="inlineStr">
        <is>
          <t xml:space="preserve">[D-2 발주] </t>
        </is>
      </c>
    </row>
    <row r="67">
      <c r="A67" t="inlineStr">
        <is>
          <t>▷ [알러지] 고등어,대두,밀 함유</t>
        </is>
      </c>
      <c r="B67" t="inlineStr"/>
      <c r="C67" t="inlineStr"/>
      <c r="D67" t="inlineStr"/>
      <c r="E67" t="inlineStr"/>
      <c r="F67" t="inlineStr">
        <is>
          <t xml:space="preserve">▷ [알러지] 이산화황 함유 </t>
        </is>
      </c>
      <c r="G67" t="inlineStr"/>
      <c r="H67" t="inlineStr"/>
      <c r="I67" t="inlineStr"/>
      <c r="J67" t="inlineStr"/>
    </row>
    <row r="68">
      <c r="A68" t="inlineStr">
        <is>
          <t>규격</t>
        </is>
      </c>
      <c r="B68" t="inlineStr">
        <is>
          <t>원산지</t>
        </is>
      </c>
      <c r="C68" t="inlineStr">
        <is>
          <t>단가(원)</t>
        </is>
      </c>
      <c r="D68" t="inlineStr">
        <is>
          <t>변동</t>
        </is>
      </c>
      <c r="E68" t="inlineStr">
        <is>
          <t>개 단가(원)</t>
        </is>
      </c>
      <c r="F68" t="inlineStr">
        <is>
          <t>규격</t>
        </is>
      </c>
      <c r="G68" t="inlineStr">
        <is>
          <t>원산지</t>
        </is>
      </c>
      <c r="H68" t="inlineStr">
        <is>
          <t>단가(원)</t>
        </is>
      </c>
      <c r="I68" t="inlineStr">
        <is>
          <t>변동</t>
        </is>
      </c>
      <c r="J68" t="inlineStr">
        <is>
          <t>개 단가(원)</t>
        </is>
      </c>
    </row>
    <row r="69">
      <c r="A69" t="inlineStr">
        <is>
          <t>±30g ~ 80g</t>
        </is>
      </c>
      <c r="B69" t="inlineStr">
        <is>
          <t>국내산</t>
        </is>
      </c>
      <c r="C69" t="n">
        <v>16500</v>
      </c>
      <c r="D69" t="inlineStr"/>
      <c r="E69" t="inlineStr"/>
      <c r="F69" t="inlineStr">
        <is>
          <t>±30g ~ 80g</t>
        </is>
      </c>
      <c r="G69" t="inlineStr">
        <is>
          <t>국내산</t>
        </is>
      </c>
      <c r="H69" t="n">
        <v>19800</v>
      </c>
      <c r="I69" t="inlineStr"/>
      <c r="J69" t="inlineStr"/>
    </row>
    <row r="70">
      <c r="A70" t="inlineStr">
        <is>
          <t>녹차삼치순살</t>
        </is>
      </c>
      <c r="B70" t="inlineStr"/>
      <c r="C70" t="inlineStr"/>
      <c r="D70" t="inlineStr"/>
      <c r="E70" t="inlineStr"/>
      <c r="F70" t="inlineStr">
        <is>
          <t>라임담은 삼치순살</t>
        </is>
      </c>
      <c r="G70" t="inlineStr"/>
      <c r="H70" t="inlineStr"/>
      <c r="I70" t="inlineStr"/>
      <c r="J70" t="inlineStr"/>
    </row>
    <row r="71">
      <c r="A71" t="inlineStr">
        <is>
          <t>▷ [함량]  삼치99.9%,녹차추출물0.1%</t>
        </is>
      </c>
      <c r="B71" t="inlineStr"/>
      <c r="C71" t="inlineStr"/>
      <c r="D71" t="inlineStr"/>
      <c r="E71" t="inlineStr"/>
      <c r="F71" t="inlineStr">
        <is>
          <t>▷ [함량]  삼치99.9%,라임주스0.1%</t>
        </is>
      </c>
      <c r="G71" t="inlineStr"/>
      <c r="H71" t="inlineStr"/>
      <c r="I71" t="inlineStr"/>
      <c r="J71" t="inlineStr"/>
    </row>
    <row r="72">
      <c r="A72" t="inlineStr">
        <is>
          <t>▶ 녹차를 첨가하여 담백한 맛을 강조한 제품 / 구이 또는 조림용</t>
        </is>
      </c>
      <c r="B72" t="inlineStr"/>
      <c r="C72" t="inlineStr"/>
      <c r="D72" t="inlineStr"/>
      <c r="E72" t="inlineStr">
        <is>
          <t xml:space="preserve">[D-2 발주] </t>
        </is>
      </c>
      <c r="F72" t="inlineStr">
        <is>
          <t>▶ 라임주스를 첨가하여 비린맛을 줄인 제품 / 구이 또는 조림용</t>
        </is>
      </c>
      <c r="G72" t="inlineStr"/>
      <c r="H72" t="inlineStr"/>
      <c r="I72" t="inlineStr"/>
      <c r="J72" t="inlineStr">
        <is>
          <t xml:space="preserve">[D-2 발주] </t>
        </is>
      </c>
    </row>
    <row r="73">
      <c r="A73" t="inlineStr">
        <is>
          <t xml:space="preserve">▷ [알러지] </t>
        </is>
      </c>
      <c r="B73" t="inlineStr"/>
      <c r="C73" t="inlineStr"/>
      <c r="D73" t="inlineStr"/>
      <c r="E73" t="inlineStr"/>
      <c r="F73" t="inlineStr">
        <is>
          <t xml:space="preserve">▷ [알러지] 이산화황 함유 </t>
        </is>
      </c>
      <c r="G73" t="inlineStr"/>
      <c r="H73" t="inlineStr"/>
      <c r="I73" t="inlineStr"/>
      <c r="J73" t="inlineStr"/>
    </row>
    <row r="74">
      <c r="A74" t="inlineStr">
        <is>
          <t>규격</t>
        </is>
      </c>
      <c r="B74" t="inlineStr">
        <is>
          <t>원산지</t>
        </is>
      </c>
      <c r="C74" t="inlineStr">
        <is>
          <t>단가(원)</t>
        </is>
      </c>
      <c r="D74" t="inlineStr">
        <is>
          <t>변동</t>
        </is>
      </c>
      <c r="E74" t="inlineStr">
        <is>
          <t>개 단가(원)</t>
        </is>
      </c>
      <c r="F74" t="inlineStr">
        <is>
          <t>규격</t>
        </is>
      </c>
      <c r="G74" t="inlineStr">
        <is>
          <t>원산지</t>
        </is>
      </c>
      <c r="H74" t="inlineStr">
        <is>
          <t>단가(원)</t>
        </is>
      </c>
      <c r="I74" t="inlineStr">
        <is>
          <t>변동</t>
        </is>
      </c>
      <c r="J74" t="inlineStr">
        <is>
          <t>개 단가(원)</t>
        </is>
      </c>
    </row>
    <row r="75">
      <c r="A75" t="inlineStr">
        <is>
          <t>±30g ~ 80g</t>
        </is>
      </c>
      <c r="B75" t="inlineStr">
        <is>
          <t>국내산</t>
        </is>
      </c>
      <c r="C75" t="n">
        <v>19800</v>
      </c>
      <c r="D75" t="inlineStr"/>
      <c r="E75" t="inlineStr"/>
      <c r="F75" t="inlineStr">
        <is>
          <t>±30g ~ 80g</t>
        </is>
      </c>
      <c r="G75" t="inlineStr">
        <is>
          <t>국내산</t>
        </is>
      </c>
      <c r="H75" t="n">
        <v>19800</v>
      </c>
      <c r="I75" t="inlineStr"/>
      <c r="J75" t="inlineStr"/>
    </row>
    <row r="76">
      <c r="A76" t="inlineStr">
        <is>
          <t>프렌치발사믹 삼치순살</t>
        </is>
      </c>
      <c r="B76" t="inlineStr"/>
      <c r="C76" t="inlineStr"/>
      <c r="D76" t="inlineStr"/>
      <c r="E76" t="inlineStr"/>
      <c r="F76" t="inlineStr">
        <is>
          <t>매실된장 삼치포</t>
        </is>
      </c>
      <c r="G76" t="inlineStr"/>
      <c r="H76" t="inlineStr"/>
      <c r="I76" t="inlineStr"/>
      <c r="J76" t="inlineStr"/>
    </row>
    <row r="77">
      <c r="A77" t="inlineStr">
        <is>
          <t>▷ [함량]  삼치97.8%,정제소금2%,프렌치발사믹소스0.2%</t>
        </is>
      </c>
      <c r="B77" t="inlineStr"/>
      <c r="C77" t="inlineStr"/>
      <c r="D77" t="inlineStr"/>
      <c r="E77" t="inlineStr"/>
      <c r="F77" t="inlineStr">
        <is>
          <t>▷ [함량]  삼치(국내산)85.8%,된장6.95%,매실청3.25%,정제수4%(함량 변경)</t>
        </is>
      </c>
      <c r="G77" t="inlineStr"/>
      <c r="H77" t="inlineStr"/>
      <c r="I77" t="inlineStr"/>
      <c r="J77" t="inlineStr"/>
    </row>
    <row r="78">
      <c r="A78" t="inlineStr">
        <is>
          <t>▶ 발사믹소스를 첨가하여 감칠맛을 더한 제품 / 구이 또는 조림용</t>
        </is>
      </c>
      <c r="B78" t="inlineStr"/>
      <c r="C78" t="inlineStr"/>
      <c r="D78" t="inlineStr"/>
      <c r="E78" t="inlineStr">
        <is>
          <t xml:space="preserve">[D-2 발주] </t>
        </is>
      </c>
      <c r="F78" t="inlineStr">
        <is>
          <t>▶ 매실청+된장으로 비린내를 줄인 제품</t>
        </is>
      </c>
      <c r="G78" t="inlineStr"/>
      <c r="H78" t="inlineStr"/>
      <c r="I78" t="inlineStr"/>
      <c r="J78" t="inlineStr">
        <is>
          <t xml:space="preserve">[D-2 발주] </t>
        </is>
      </c>
    </row>
    <row r="79">
      <c r="A79" t="inlineStr">
        <is>
          <t xml:space="preserve">▷ [알러지] </t>
        </is>
      </c>
      <c r="B79" t="inlineStr"/>
      <c r="C79" t="inlineStr"/>
      <c r="D79" t="inlineStr"/>
      <c r="E79" t="inlineStr"/>
      <c r="F79" t="inlineStr">
        <is>
          <t>▷ [알러지] 대두,밀 함유</t>
        </is>
      </c>
      <c r="G79" t="inlineStr"/>
      <c r="H79" t="inlineStr"/>
      <c r="I79" t="inlineStr"/>
      <c r="J79" t="inlineStr"/>
    </row>
    <row r="80">
      <c r="A80" t="inlineStr">
        <is>
          <t>규격</t>
        </is>
      </c>
      <c r="B80" t="inlineStr">
        <is>
          <t>원산지</t>
        </is>
      </c>
      <c r="C80" t="inlineStr">
        <is>
          <t>단가(원)</t>
        </is>
      </c>
      <c r="D80" t="inlineStr">
        <is>
          <t>변동</t>
        </is>
      </c>
      <c r="E80" t="inlineStr">
        <is>
          <t>개 단가(원)</t>
        </is>
      </c>
      <c r="F80" t="inlineStr">
        <is>
          <t>규격</t>
        </is>
      </c>
      <c r="G80" t="inlineStr">
        <is>
          <t>원산지</t>
        </is>
      </c>
      <c r="H80" t="inlineStr">
        <is>
          <t>단가(원)</t>
        </is>
      </c>
      <c r="I80" t="inlineStr">
        <is>
          <t>변동</t>
        </is>
      </c>
      <c r="J80" t="inlineStr">
        <is>
          <t>개 단가(원)</t>
        </is>
      </c>
    </row>
    <row r="81">
      <c r="A81" t="inlineStr">
        <is>
          <t>±30g ~ 80g</t>
        </is>
      </c>
      <c r="B81" t="inlineStr">
        <is>
          <t>국내산</t>
        </is>
      </c>
      <c r="C81" t="n">
        <v>19800</v>
      </c>
      <c r="D81" t="inlineStr"/>
      <c r="E81" t="inlineStr"/>
      <c r="F81" t="inlineStr">
        <is>
          <t>±30g ~ 80g</t>
        </is>
      </c>
      <c r="G81" t="inlineStr">
        <is>
          <t>국내산</t>
        </is>
      </c>
      <c r="H81" t="n">
        <v>19800</v>
      </c>
      <c r="I81" t="inlineStr"/>
      <c r="J81" t="inlineStr"/>
    </row>
  </sheetData>
  <hyperlinks>
    <hyperlink ref="A2" r:id="rId1"/>
  </hyperlinks>
  <pageMargins left="0.75" right="0.75" top="1" bottom="1" header="0.5" footer="0.5"/>
</worksheet>
</file>

<file path=xl/worksheets/sheet48.xml><?xml version="1.0" encoding="utf-8"?>
<worksheet xmlns:r="http://schemas.openxmlformats.org/officeDocument/2006/relationships" xmlns="http://schemas.openxmlformats.org/spreadsheetml/2006/main">
  <sheetPr>
    <outlinePr summaryBelow="1" summaryRight="1"/>
    <pageSetUpPr/>
  </sheetPr>
  <dimension ref="A1:M43"/>
  <sheetViews>
    <sheetView workbookViewId="0">
      <selection activeCell="A1" sqref="A1"/>
    </sheetView>
  </sheetViews>
  <sheetFormatPr baseColWidth="8" defaultRowHeight="15"/>
  <sheetData>
    <row r="1">
      <c r="A1" t="inlineStr">
        <is>
          <t>5840_한가람_일반에스엔씨메이드+2024.06월+단가표학교.xlsx</t>
        </is>
      </c>
    </row>
    <row r="2">
      <c r="A2" t="inlineStr">
        <is>
          <t>https://school062.com/bbs/board.php?bo_table=product_02&amp;wr_id=5840</t>
        </is>
      </c>
    </row>
    <row r="3">
      <c r="A3" s="1" t="inlineStr">
        <is>
          <t>브레디드 쉬림프</t>
        </is>
      </c>
      <c r="B3" s="1" t="inlineStr"/>
      <c r="C3" s="1" t="inlineStr"/>
      <c r="D3" s="1" t="inlineStr"/>
      <c r="E3" s="1" t="inlineStr"/>
      <c r="F3" s="1" t="inlineStr"/>
      <c r="G3" s="1" t="inlineStr"/>
      <c r="H3" s="1" t="inlineStr">
        <is>
          <t>타타치즈버터플라이새우(국내가공)</t>
        </is>
      </c>
      <c r="I3" s="1" t="inlineStr"/>
      <c r="J3" s="1" t="inlineStr"/>
      <c r="K3" s="1" t="inlineStr"/>
      <c r="L3" s="1" t="inlineStr"/>
      <c r="M3" s="1" t="inlineStr">
        <is>
          <t>※ 타타치즈 버터플라이새우 원물 사이즈 변동 예정이라 일시 품절입니다.</t>
        </is>
      </c>
    </row>
    <row r="4">
      <c r="A4" t="inlineStr">
        <is>
          <t>▷ [함량]  새우39.6% 이상 (상세함량은 내포장별도표기)</t>
        </is>
      </c>
      <c r="B4" t="inlineStr"/>
      <c r="C4" t="inlineStr"/>
      <c r="D4" t="inlineStr"/>
      <c r="E4" t="inlineStr"/>
      <c r="F4" t="inlineStr"/>
      <c r="G4" t="inlineStr">
        <is>
          <t>&lt;과세&gt;</t>
        </is>
      </c>
      <c r="H4" t="inlineStr">
        <is>
          <t>▷ [함량]  새우85%,치즈,소스 (상세함량은 내포장별도표기)</t>
        </is>
      </c>
      <c r="I4" t="inlineStr"/>
      <c r="J4" t="inlineStr"/>
      <c r="K4" t="inlineStr"/>
      <c r="L4" t="inlineStr">
        <is>
          <t>&lt;과세&gt;</t>
        </is>
      </c>
      <c r="M4" t="inlineStr"/>
    </row>
    <row r="5">
      <c r="A5" t="inlineStr">
        <is>
          <t>▶ [알러지] 새우,밀 함유</t>
        </is>
      </c>
      <c r="B5" t="inlineStr"/>
      <c r="C5" t="inlineStr"/>
      <c r="D5" t="inlineStr"/>
      <c r="E5" t="inlineStr"/>
      <c r="F5" t="inlineStr"/>
      <c r="G5" t="inlineStr">
        <is>
          <t xml:space="preserve">[D-3 발주] </t>
        </is>
      </c>
      <c r="H5" t="inlineStr">
        <is>
          <t>▶ [알러지] 새우,우유 함유</t>
        </is>
      </c>
      <c r="I5" t="inlineStr"/>
      <c r="J5" t="inlineStr"/>
      <c r="K5" t="inlineStr"/>
      <c r="L5" t="inlineStr">
        <is>
          <t xml:space="preserve">[★D-7 발주] </t>
        </is>
      </c>
      <c r="M5" t="inlineStr"/>
    </row>
    <row r="6">
      <c r="A6" t="inlineStr">
        <is>
          <t>규격</t>
        </is>
      </c>
      <c r="B6" t="inlineStr">
        <is>
          <t>원산지</t>
        </is>
      </c>
      <c r="C6" t="inlineStr">
        <is>
          <t>팩</t>
        </is>
      </c>
      <c r="D6" t="inlineStr">
        <is>
          <t>박스</t>
        </is>
      </c>
      <c r="E6" t="inlineStr">
        <is>
          <t>변동</t>
        </is>
      </c>
      <c r="F6" t="inlineStr">
        <is>
          <t>개 단가(원)</t>
        </is>
      </c>
      <c r="G6" t="inlineStr"/>
      <c r="H6" t="inlineStr">
        <is>
          <t>규격</t>
        </is>
      </c>
      <c r="I6" t="inlineStr">
        <is>
          <t>원산지</t>
        </is>
      </c>
      <c r="J6" t="inlineStr">
        <is>
          <t>단가(원)</t>
        </is>
      </c>
      <c r="K6" t="inlineStr">
        <is>
          <t>변동</t>
        </is>
      </c>
      <c r="L6" t="inlineStr">
        <is>
          <t>개 단가(원)</t>
        </is>
      </c>
      <c r="M6" t="inlineStr"/>
    </row>
    <row r="7">
      <c r="A7" t="inlineStr">
        <is>
          <t>300g(30g*10EA)/팩*(20P/박스)</t>
        </is>
      </c>
      <c r="B7" t="inlineStr">
        <is>
          <t>베트남/인도네시아</t>
        </is>
      </c>
      <c r="C7" t="n">
        <v>7050</v>
      </c>
      <c r="D7" t="n">
        <v>133500</v>
      </c>
      <c r="E7" t="inlineStr"/>
      <c r="F7">
        <f>F7/10</f>
        <v/>
      </c>
      <c r="G7">
        <f>G7/200</f>
        <v/>
      </c>
      <c r="H7" t="inlineStr">
        <is>
          <t>140g(14g*10EA)/팩</t>
        </is>
      </c>
      <c r="I7" t="inlineStr">
        <is>
          <t>페루</t>
        </is>
      </c>
      <c r="J7" t="inlineStr">
        <is>
          <t>품절</t>
        </is>
      </c>
      <c r="K7" t="inlineStr"/>
      <c r="L7">
        <f>P7/10</f>
        <v/>
      </c>
      <c r="M7" t="inlineStr"/>
    </row>
    <row r="8">
      <c r="A8" t="inlineStr">
        <is>
          <t>400g(40g*10EA)/팩*(20P/박스)</t>
        </is>
      </c>
      <c r="B8" t="inlineStr">
        <is>
          <t>베트남/인도네시아</t>
        </is>
      </c>
      <c r="C8" t="n">
        <v>7950</v>
      </c>
      <c r="D8" t="n">
        <v>148500</v>
      </c>
      <c r="E8" t="inlineStr"/>
      <c r="F8">
        <f>F8/10</f>
        <v/>
      </c>
      <c r="G8">
        <f>G8/200</f>
        <v/>
      </c>
      <c r="H8" t="inlineStr">
        <is>
          <t>280g(14g*20EA)/팩</t>
        </is>
      </c>
      <c r="I8" t="inlineStr">
        <is>
          <t>페루</t>
        </is>
      </c>
      <c r="J8" t="inlineStr">
        <is>
          <t>품절</t>
        </is>
      </c>
      <c r="K8" t="inlineStr"/>
      <c r="L8">
        <f>P8/20</f>
        <v/>
      </c>
      <c r="M8" t="inlineStr"/>
    </row>
    <row r="9">
      <c r="A9" t="inlineStr">
        <is>
          <t>500g(50g*10EA)/팩*(10P/박스)</t>
        </is>
      </c>
      <c r="B9" t="inlineStr">
        <is>
          <t>베트남/인도네시아</t>
        </is>
      </c>
      <c r="C9" t="n">
        <v>12000</v>
      </c>
      <c r="D9" t="n">
        <v>114000</v>
      </c>
      <c r="E9" t="inlineStr"/>
      <c r="F9">
        <f>F9/10</f>
        <v/>
      </c>
      <c r="G9">
        <f>G9/100</f>
        <v/>
      </c>
      <c r="H9" t="inlineStr"/>
      <c r="I9" t="inlineStr"/>
      <c r="J9" t="inlineStr"/>
      <c r="K9" t="inlineStr"/>
      <c r="L9" t="inlineStr"/>
      <c r="M9" t="inlineStr"/>
    </row>
    <row r="10">
      <c r="A10" t="inlineStr">
        <is>
          <t>버터플라이 새우튀김</t>
        </is>
      </c>
      <c r="B10" t="inlineStr"/>
      <c r="C10" t="inlineStr"/>
      <c r="D10" t="inlineStr"/>
      <c r="E10" t="inlineStr"/>
      <c r="F10" t="inlineStr"/>
      <c r="G10" t="inlineStr"/>
      <c r="H10" t="inlineStr">
        <is>
          <t>코코넛버터플라이 브레디드쉬림프</t>
        </is>
      </c>
      <c r="I10" t="inlineStr"/>
      <c r="J10" t="inlineStr"/>
      <c r="K10" t="inlineStr"/>
      <c r="L10" t="inlineStr"/>
      <c r="M10" t="inlineStr"/>
    </row>
    <row r="11">
      <c r="A11" t="inlineStr">
        <is>
          <t>▷ [함량]  새우39.6% 이상 (상세함량은 내포장별도표기)</t>
        </is>
      </c>
      <c r="B11" t="inlineStr"/>
      <c r="C11" t="inlineStr"/>
      <c r="D11" t="inlineStr"/>
      <c r="E11" t="inlineStr"/>
      <c r="F11" t="inlineStr"/>
      <c r="G11" t="inlineStr">
        <is>
          <t>&lt;과세&gt;</t>
        </is>
      </c>
      <c r="H11" t="inlineStr">
        <is>
          <t>▷ [함량]  새우39.6% 이상 (상세함량은 내포장별도표기)</t>
        </is>
      </c>
      <c r="I11" t="inlineStr"/>
      <c r="J11" t="inlineStr"/>
      <c r="K11" t="inlineStr"/>
      <c r="L11" t="inlineStr">
        <is>
          <t>&lt;과세&gt;</t>
        </is>
      </c>
      <c r="M11" t="inlineStr"/>
    </row>
    <row r="12">
      <c r="A12" t="inlineStr">
        <is>
          <t>▶ [알러지] 새우,밀,대두,난류(계란) 함유</t>
        </is>
      </c>
      <c r="B12" t="inlineStr"/>
      <c r="C12" t="inlineStr"/>
      <c r="D12" t="inlineStr"/>
      <c r="E12" t="inlineStr"/>
      <c r="F12" t="inlineStr"/>
      <c r="G12" t="inlineStr">
        <is>
          <t xml:space="preserve">[D-3 발주] </t>
        </is>
      </c>
      <c r="H12" t="inlineStr">
        <is>
          <t>▶ [알러지] 새우,밀 함유</t>
        </is>
      </c>
      <c r="I12" t="inlineStr"/>
      <c r="J12" t="inlineStr"/>
      <c r="K12" t="inlineStr"/>
      <c r="L12" t="inlineStr">
        <is>
          <t xml:space="preserve">[D-3 발주] </t>
        </is>
      </c>
      <c r="M12" t="inlineStr"/>
    </row>
    <row r="13">
      <c r="A13" t="inlineStr">
        <is>
          <t>규격</t>
        </is>
      </c>
      <c r="B13" t="inlineStr">
        <is>
          <t>원산지</t>
        </is>
      </c>
      <c r="C13" t="inlineStr">
        <is>
          <t>단가(원)</t>
        </is>
      </c>
      <c r="D13" t="inlineStr"/>
      <c r="E13" t="inlineStr">
        <is>
          <t>변동</t>
        </is>
      </c>
      <c r="F13" t="inlineStr">
        <is>
          <t>개 단가(원)</t>
        </is>
      </c>
      <c r="G13" t="inlineStr"/>
      <c r="H13" t="inlineStr">
        <is>
          <t>규격</t>
        </is>
      </c>
      <c r="I13" t="inlineStr">
        <is>
          <t>원산지</t>
        </is>
      </c>
      <c r="J13" t="inlineStr">
        <is>
          <t>단가(원)</t>
        </is>
      </c>
      <c r="K13" t="inlineStr">
        <is>
          <t>변동</t>
        </is>
      </c>
      <c r="L13" t="inlineStr">
        <is>
          <t>개 단가(원)</t>
        </is>
      </c>
      <c r="M13" t="inlineStr"/>
    </row>
    <row r="14">
      <c r="A14" t="inlineStr">
        <is>
          <t>250g(25g*10EA)/팩</t>
        </is>
      </c>
      <c r="B14" t="inlineStr">
        <is>
          <t>베트남</t>
        </is>
      </c>
      <c r="C14" t="n">
        <v>6000</v>
      </c>
      <c r="D14" t="inlineStr"/>
      <c r="E14" t="inlineStr"/>
      <c r="F14">
        <f>F21/10</f>
        <v/>
      </c>
      <c r="G14" t="inlineStr"/>
      <c r="H14" t="inlineStr">
        <is>
          <t>250g(25g*10EA)/팩</t>
        </is>
      </c>
      <c r="I14" t="inlineStr">
        <is>
          <t>베트남/인도네시아</t>
        </is>
      </c>
      <c r="J14" t="n">
        <v>6450</v>
      </c>
      <c r="K14" t="inlineStr"/>
      <c r="L14">
        <f>P21/10</f>
        <v/>
      </c>
      <c r="M14" t="inlineStr"/>
    </row>
    <row r="15">
      <c r="A15" t="inlineStr">
        <is>
          <t>5kg(250g*20EA)/박스</t>
        </is>
      </c>
      <c r="B15" t="inlineStr">
        <is>
          <t>베트남</t>
        </is>
      </c>
      <c r="C15" t="n">
        <v>112500</v>
      </c>
      <c r="D15" t="inlineStr"/>
      <c r="E15" t="inlineStr"/>
      <c r="F15">
        <f>F22/200</f>
        <v/>
      </c>
      <c r="G15" t="inlineStr"/>
      <c r="H15" t="inlineStr">
        <is>
          <t>5kg(250g*20EA)/박스</t>
        </is>
      </c>
      <c r="I15" t="inlineStr">
        <is>
          <t>베트남/인도네시아</t>
        </is>
      </c>
      <c r="J15" t="n">
        <v>114000</v>
      </c>
      <c r="K15" t="inlineStr"/>
      <c r="L15">
        <f>P22/200</f>
        <v/>
      </c>
      <c r="M15" t="inlineStr"/>
    </row>
    <row r="16">
      <c r="A16" t="inlineStr">
        <is>
          <t>빵가루새우링</t>
        </is>
      </c>
      <c r="B16" t="inlineStr"/>
      <c r="C16" t="inlineStr"/>
      <c r="D16" t="inlineStr"/>
      <c r="E16" t="inlineStr"/>
      <c r="F16" t="inlineStr"/>
      <c r="G16" t="inlineStr"/>
      <c r="H16" t="inlineStr">
        <is>
          <t>꽉찬 새우까스</t>
        </is>
      </c>
      <c r="I16" t="inlineStr"/>
      <c r="J16" t="inlineStr"/>
      <c r="K16" t="inlineStr"/>
      <c r="L16" t="inlineStr"/>
      <c r="M16" t="inlineStr"/>
    </row>
    <row r="17">
      <c r="A17" t="inlineStr">
        <is>
          <t>▷ [함량]  새우40%,빵가루19.85%,노란색빵가루8.51% (상세함량은 내포장별도표기)</t>
        </is>
      </c>
      <c r="B17" t="inlineStr"/>
      <c r="C17" t="inlineStr"/>
      <c r="D17" t="inlineStr"/>
      <c r="E17" t="inlineStr"/>
      <c r="F17" t="inlineStr"/>
      <c r="G17" t="inlineStr">
        <is>
          <t>&lt;과세&gt;</t>
        </is>
      </c>
      <c r="H17" t="inlineStr">
        <is>
          <t>▷ [함량]  새우55%,연육19% (상세함량은 내포장별도표기)</t>
        </is>
      </c>
      <c r="I17" t="inlineStr"/>
      <c r="J17" t="inlineStr"/>
      <c r="K17" t="inlineStr"/>
      <c r="L17" t="inlineStr">
        <is>
          <t>&lt;과세&gt;</t>
        </is>
      </c>
      <c r="M17" t="inlineStr"/>
    </row>
    <row r="18">
      <c r="A18" t="inlineStr">
        <is>
          <t>▶ [알러지] 새우,밀,계란 함유</t>
        </is>
      </c>
      <c r="B18" t="inlineStr"/>
      <c r="C18" t="inlineStr"/>
      <c r="D18" t="inlineStr"/>
      <c r="E18" t="inlineStr"/>
      <c r="F18" t="inlineStr"/>
      <c r="G18" t="inlineStr">
        <is>
          <t xml:space="preserve">[D-3 발주] </t>
        </is>
      </c>
      <c r="H18" t="inlineStr">
        <is>
          <t>▶ [알러지] 새우,밀 함유</t>
        </is>
      </c>
      <c r="I18" t="inlineStr"/>
      <c r="J18" t="inlineStr"/>
      <c r="K18" t="inlineStr"/>
      <c r="L18" t="inlineStr">
        <is>
          <t xml:space="preserve">[D-3 발주] </t>
        </is>
      </c>
      <c r="M18" t="inlineStr"/>
    </row>
    <row r="19">
      <c r="A19" t="inlineStr">
        <is>
          <t>규격</t>
        </is>
      </c>
      <c r="B19" t="inlineStr">
        <is>
          <t>원산지</t>
        </is>
      </c>
      <c r="C19" t="inlineStr">
        <is>
          <t>단가(원)</t>
        </is>
      </c>
      <c r="D19" t="inlineStr"/>
      <c r="E19" t="inlineStr">
        <is>
          <t>변동</t>
        </is>
      </c>
      <c r="F19" t="inlineStr">
        <is>
          <t>개 단가(원)</t>
        </is>
      </c>
      <c r="G19" t="inlineStr"/>
      <c r="H19" t="inlineStr">
        <is>
          <t>규격</t>
        </is>
      </c>
      <c r="I19" t="inlineStr">
        <is>
          <t>원산지</t>
        </is>
      </c>
      <c r="J19" t="inlineStr">
        <is>
          <t>단가(원)</t>
        </is>
      </c>
      <c r="K19" t="inlineStr">
        <is>
          <t>변동</t>
        </is>
      </c>
      <c r="L19" t="inlineStr">
        <is>
          <t>개 단가(원)</t>
        </is>
      </c>
      <c r="M19" t="inlineStr"/>
    </row>
    <row r="20">
      <c r="A20" t="inlineStr">
        <is>
          <t>736g(23g*32EA)/팩</t>
        </is>
      </c>
      <c r="B20" t="inlineStr">
        <is>
          <t>베트남</t>
        </is>
      </c>
      <c r="C20" t="n">
        <v>15750</v>
      </c>
      <c r="D20" t="inlineStr"/>
      <c r="E20" t="inlineStr"/>
      <c r="F20">
        <f>F38/32</f>
        <v/>
      </c>
      <c r="G20" t="inlineStr"/>
      <c r="H20" t="inlineStr">
        <is>
          <t>800g(80g*10EA)/팩</t>
        </is>
      </c>
      <c r="I20" t="inlineStr">
        <is>
          <t>인도네시아</t>
        </is>
      </c>
      <c r="J20" t="n">
        <v>18750</v>
      </c>
      <c r="K20" t="inlineStr"/>
      <c r="L20">
        <f>P38/10</f>
        <v/>
      </c>
      <c r="M20" t="inlineStr"/>
    </row>
    <row r="21">
      <c r="A21" t="inlineStr">
        <is>
          <t>8.83KG(736g*12EA)/박스</t>
        </is>
      </c>
      <c r="B21" t="inlineStr">
        <is>
          <t>베트남</t>
        </is>
      </c>
      <c r="C21" t="n">
        <v>178500</v>
      </c>
      <c r="D21" t="inlineStr"/>
      <c r="E21" t="inlineStr"/>
      <c r="F21">
        <f>F39/384</f>
        <v/>
      </c>
      <c r="G21" t="inlineStr"/>
      <c r="H21" t="inlineStr">
        <is>
          <t>1kg(50g*20EA)/팩</t>
        </is>
      </c>
      <c r="I21" t="inlineStr">
        <is>
          <t>인도네시아</t>
        </is>
      </c>
      <c r="J21" t="n">
        <v>13500</v>
      </c>
      <c r="K21" t="inlineStr"/>
      <c r="L21">
        <f>P39/20</f>
        <v/>
      </c>
      <c r="M21" t="inlineStr"/>
    </row>
    <row r="22">
      <c r="A22" t="inlineStr"/>
      <c r="B22" t="inlineStr"/>
      <c r="C22" t="inlineStr"/>
      <c r="D22" t="inlineStr"/>
      <c r="E22" t="inlineStr"/>
      <c r="F22" t="inlineStr"/>
      <c r="G22" t="inlineStr"/>
      <c r="H22" t="inlineStr">
        <is>
          <t>8kg(1kg*8EA)/박스</t>
        </is>
      </c>
      <c r="I22" t="inlineStr">
        <is>
          <t>인도네시아</t>
        </is>
      </c>
      <c r="J22" t="n">
        <v>100500</v>
      </c>
      <c r="K22" t="inlineStr"/>
      <c r="L22">
        <f>P40/160</f>
        <v/>
      </c>
      <c r="M22" t="inlineStr"/>
    </row>
    <row r="23">
      <c r="A23" t="inlineStr">
        <is>
          <t xml:space="preserve"> 새우통살패티</t>
        </is>
      </c>
      <c r="B23" t="inlineStr"/>
      <c r="C23" t="inlineStr"/>
      <c r="D23" t="inlineStr"/>
      <c r="E23" t="inlineStr"/>
      <c r="F23" t="inlineStr"/>
      <c r="G23" t="inlineStr"/>
      <c r="H23" t="inlineStr">
        <is>
          <t>멘보샤</t>
        </is>
      </c>
      <c r="I23" t="inlineStr"/>
      <c r="J23" t="inlineStr"/>
      <c r="K23" t="inlineStr"/>
      <c r="L23" t="inlineStr"/>
      <c r="M23" t="inlineStr"/>
    </row>
    <row r="24">
      <c r="A24" t="inlineStr">
        <is>
          <t>▷ [함량]  새우35%,연육14.33% (상세함량은 내포장별도표기)</t>
        </is>
      </c>
      <c r="B24" t="inlineStr"/>
      <c r="C24" t="inlineStr"/>
      <c r="D24" t="inlineStr"/>
      <c r="E24" t="inlineStr"/>
      <c r="F24" t="inlineStr"/>
      <c r="G24" t="inlineStr">
        <is>
          <t>&lt;과세&gt;</t>
        </is>
      </c>
      <c r="H24" t="inlineStr">
        <is>
          <t>▷ [함량]  새우40% (상세함량은 내포장별도표기)</t>
        </is>
      </c>
      <c r="I24" t="inlineStr"/>
      <c r="J24" t="inlineStr"/>
      <c r="K24" t="inlineStr"/>
      <c r="L24" t="inlineStr">
        <is>
          <t>&lt;과세&gt;</t>
        </is>
      </c>
      <c r="M24" t="inlineStr"/>
    </row>
    <row r="25">
      <c r="A25" t="inlineStr">
        <is>
          <t>▶ [알러지] 새우,밀,계란 함유</t>
        </is>
      </c>
      <c r="B25" t="inlineStr"/>
      <c r="C25" t="inlineStr"/>
      <c r="D25" t="inlineStr"/>
      <c r="E25" t="inlineStr"/>
      <c r="F25" t="inlineStr"/>
      <c r="G25" t="inlineStr">
        <is>
          <t xml:space="preserve">[D-3 발주] </t>
        </is>
      </c>
      <c r="H25" t="inlineStr">
        <is>
          <t>▶ [알러지] 새우,계란,밀 함유</t>
        </is>
      </c>
      <c r="I25" t="inlineStr"/>
      <c r="J25" t="inlineStr"/>
      <c r="K25" t="inlineStr"/>
      <c r="L25" t="inlineStr">
        <is>
          <t xml:space="preserve">[D-3 발주] </t>
        </is>
      </c>
      <c r="M25" t="inlineStr"/>
    </row>
    <row r="26">
      <c r="A26" t="inlineStr">
        <is>
          <t>규격</t>
        </is>
      </c>
      <c r="B26" t="inlineStr">
        <is>
          <t>원산지</t>
        </is>
      </c>
      <c r="C26" t="inlineStr">
        <is>
          <t>단가(원)</t>
        </is>
      </c>
      <c r="D26" t="inlineStr"/>
      <c r="E26" t="inlineStr">
        <is>
          <t>변동</t>
        </is>
      </c>
      <c r="F26" t="inlineStr">
        <is>
          <t>개 단가(원)</t>
        </is>
      </c>
      <c r="G26" t="inlineStr"/>
      <c r="H26" t="inlineStr">
        <is>
          <t>규격</t>
        </is>
      </c>
      <c r="I26" t="inlineStr">
        <is>
          <t>원산지</t>
        </is>
      </c>
      <c r="J26" t="inlineStr">
        <is>
          <t>단가(원)</t>
        </is>
      </c>
      <c r="K26" t="inlineStr">
        <is>
          <t>변동</t>
        </is>
      </c>
      <c r="L26" t="inlineStr">
        <is>
          <t>개 단가(원)</t>
        </is>
      </c>
      <c r="M26" t="inlineStr"/>
    </row>
    <row r="27">
      <c r="A27" t="inlineStr">
        <is>
          <t>650g(65g*10EA)/팩</t>
        </is>
      </c>
      <c r="B27" t="inlineStr">
        <is>
          <t>베트남</t>
        </is>
      </c>
      <c r="C27" t="n">
        <v>16500</v>
      </c>
      <c r="D27" t="inlineStr"/>
      <c r="E27" t="inlineStr"/>
      <c r="F27">
        <f>F52/10</f>
        <v/>
      </c>
      <c r="G27" t="inlineStr"/>
      <c r="H27" t="inlineStr">
        <is>
          <t>500g(25g*20EA)/팩</t>
        </is>
      </c>
      <c r="I27" t="inlineStr">
        <is>
          <t>베트남</t>
        </is>
      </c>
      <c r="J27" t="n">
        <v>14850</v>
      </c>
      <c r="K27" t="inlineStr"/>
      <c r="L27">
        <f>P52/20</f>
        <v/>
      </c>
      <c r="M27" t="inlineStr"/>
    </row>
    <row r="28">
      <c r="A28" t="inlineStr">
        <is>
          <t>7.8kg(650g*12EA)/박스</t>
        </is>
      </c>
      <c r="B28" t="inlineStr">
        <is>
          <t>베트남</t>
        </is>
      </c>
      <c r="C28" t="n">
        <v>175500</v>
      </c>
      <c r="D28" t="inlineStr"/>
      <c r="E28" t="inlineStr"/>
      <c r="F28">
        <f>F53/120</f>
        <v/>
      </c>
      <c r="G28" t="inlineStr"/>
      <c r="H28" t="inlineStr">
        <is>
          <t>5KG(500g*10EA)/박스</t>
        </is>
      </c>
      <c r="I28" t="inlineStr">
        <is>
          <t>베트남</t>
        </is>
      </c>
      <c r="J28" t="n">
        <v>135000</v>
      </c>
      <c r="K28" t="inlineStr"/>
      <c r="L28">
        <f>P53/200</f>
        <v/>
      </c>
      <c r="M28" t="inlineStr"/>
    </row>
    <row r="29">
      <c r="A29" t="inlineStr">
        <is>
          <t>한입쏙쏙 새우볼</t>
        </is>
      </c>
      <c r="B29" t="inlineStr"/>
      <c r="C29" t="inlineStr"/>
      <c r="D29" t="inlineStr"/>
      <c r="E29" t="inlineStr"/>
      <c r="F29" t="inlineStr"/>
      <c r="G29" t="inlineStr"/>
      <c r="H29" t="inlineStr">
        <is>
          <t>오꼬노미야끼</t>
        </is>
      </c>
      <c r="I29" t="inlineStr"/>
      <c r="J29" t="inlineStr"/>
      <c r="K29" t="inlineStr"/>
      <c r="L29" t="inlineStr"/>
      <c r="M29" t="inlineStr"/>
    </row>
    <row r="30">
      <c r="A30" t="inlineStr">
        <is>
          <t>▷ [함량]  새우48%, 백색빵가루16%,노란색빵가루16%  등</t>
        </is>
      </c>
      <c r="B30" t="inlineStr"/>
      <c r="C30" t="inlineStr"/>
      <c r="D30" t="inlineStr"/>
      <c r="E30" t="inlineStr"/>
      <c r="F30" t="inlineStr"/>
      <c r="G30" t="inlineStr">
        <is>
          <t>&lt;과세&gt;</t>
        </is>
      </c>
      <c r="H30" t="inlineStr">
        <is>
          <t xml:space="preserve">▷ [함량]  양배추,정제수,밀가루,계란,오징어,파 등 </t>
        </is>
      </c>
      <c r="I30" t="inlineStr"/>
      <c r="J30" t="inlineStr"/>
      <c r="K30" t="inlineStr"/>
      <c r="L30" t="inlineStr">
        <is>
          <t>&lt;과세&gt;</t>
        </is>
      </c>
      <c r="M30" t="inlineStr"/>
    </row>
    <row r="31">
      <c r="A31" t="inlineStr">
        <is>
          <t>▶ [알러지] 새우,밀,대두,난류(계란) 함유</t>
        </is>
      </c>
      <c r="B31" t="inlineStr"/>
      <c r="C31" t="inlineStr"/>
      <c r="D31" t="inlineStr"/>
      <c r="E31" t="inlineStr"/>
      <c r="F31" t="inlineStr"/>
      <c r="G31" t="inlineStr">
        <is>
          <t xml:space="preserve">[D-3 발주] </t>
        </is>
      </c>
      <c r="H31" t="inlineStr">
        <is>
          <t>▶ [알러지] 오징어,밀,대두,난류(계란) 함유</t>
        </is>
      </c>
      <c r="I31" t="inlineStr"/>
      <c r="J31" t="inlineStr"/>
      <c r="K31" t="inlineStr"/>
      <c r="L31" t="inlineStr">
        <is>
          <t xml:space="preserve">[D-3 발주] </t>
        </is>
      </c>
      <c r="M31" t="inlineStr"/>
    </row>
    <row r="32">
      <c r="A32" t="inlineStr">
        <is>
          <t>규격</t>
        </is>
      </c>
      <c r="B32" t="inlineStr">
        <is>
          <t>원산지</t>
        </is>
      </c>
      <c r="C32" t="inlineStr">
        <is>
          <t>단가(원)</t>
        </is>
      </c>
      <c r="D32" t="inlineStr"/>
      <c r="E32" t="inlineStr">
        <is>
          <t>변동</t>
        </is>
      </c>
      <c r="F32" t="inlineStr">
        <is>
          <t>개 단가(원)</t>
        </is>
      </c>
      <c r="G32" t="inlineStr"/>
      <c r="H32" t="inlineStr">
        <is>
          <t>규격</t>
        </is>
      </c>
      <c r="I32" t="inlineStr">
        <is>
          <t>원산지</t>
        </is>
      </c>
      <c r="J32" t="inlineStr">
        <is>
          <t>단가(원)</t>
        </is>
      </c>
      <c r="K32" t="inlineStr">
        <is>
          <t>변동</t>
        </is>
      </c>
      <c r="L32" t="inlineStr">
        <is>
          <t>개 단가(원)</t>
        </is>
      </c>
      <c r="M32" t="inlineStr"/>
    </row>
    <row r="33">
      <c r="A33" t="inlineStr">
        <is>
          <t>600g(20g*30EA)/팩</t>
        </is>
      </c>
      <c r="B33" t="inlineStr">
        <is>
          <t>베트남</t>
        </is>
      </c>
      <c r="C33" t="n">
        <v>13500</v>
      </c>
      <c r="D33" t="inlineStr"/>
      <c r="E33" t="inlineStr"/>
      <c r="F33">
        <f>F69/30</f>
        <v/>
      </c>
      <c r="G33" t="inlineStr"/>
      <c r="H33" t="inlineStr">
        <is>
          <t>250g*20ea/박스</t>
        </is>
      </c>
      <c r="I33" t="inlineStr">
        <is>
          <t>중국</t>
        </is>
      </c>
      <c r="J33" t="n">
        <v>54000</v>
      </c>
      <c r="K33" t="inlineStr"/>
      <c r="L33">
        <f>P69/20</f>
        <v/>
      </c>
      <c r="M33" t="inlineStr"/>
    </row>
    <row r="34">
      <c r="A34" t="inlineStr">
        <is>
          <t>6kg(600g*10EA)/박스</t>
        </is>
      </c>
      <c r="B34" t="inlineStr">
        <is>
          <t>베트남</t>
        </is>
      </c>
      <c r="C34" t="n">
        <v>129750</v>
      </c>
      <c r="D34" t="inlineStr"/>
      <c r="E34" t="inlineStr"/>
      <c r="F34">
        <f>F70/300</f>
        <v/>
      </c>
      <c r="G34" t="inlineStr"/>
      <c r="H34" t="inlineStr"/>
      <c r="I34" t="inlineStr"/>
      <c r="J34" t="inlineStr"/>
      <c r="K34" t="inlineStr"/>
      <c r="L34" t="inlineStr"/>
      <c r="M34" t="inlineStr"/>
    </row>
    <row r="35">
      <c r="A35" t="inlineStr">
        <is>
          <t>보리멸카츠</t>
        </is>
      </c>
      <c r="B35" t="inlineStr"/>
      <c r="C35" t="inlineStr"/>
      <c r="D35" t="inlineStr"/>
      <c r="E35" t="inlineStr"/>
      <c r="F35" t="inlineStr"/>
      <c r="G35" t="inlineStr"/>
      <c r="H35" t="inlineStr">
        <is>
          <t>타코야끼</t>
        </is>
      </c>
      <c r="I35" t="inlineStr"/>
      <c r="J35" t="inlineStr"/>
      <c r="K35" t="inlineStr"/>
      <c r="L35" t="inlineStr"/>
      <c r="M35" t="inlineStr"/>
    </row>
    <row r="36">
      <c r="A36" t="inlineStr">
        <is>
          <t>▷ [함량]  보리멸46% 이상 (상세함량은 내포장별도표기)</t>
        </is>
      </c>
      <c r="B36" t="inlineStr"/>
      <c r="C36" t="inlineStr"/>
      <c r="D36" t="inlineStr"/>
      <c r="E36" t="inlineStr"/>
      <c r="F36" t="inlineStr"/>
      <c r="G36" t="inlineStr">
        <is>
          <t>&lt;과세&gt;</t>
        </is>
      </c>
      <c r="H36" t="inlineStr">
        <is>
          <t>▷ [함량]  문어13% (상세함량은 내포장별도표기)</t>
        </is>
      </c>
      <c r="I36" t="inlineStr"/>
      <c r="J36" t="inlineStr"/>
      <c r="K36" t="inlineStr"/>
      <c r="L36" t="inlineStr">
        <is>
          <t>&lt;과세&gt;</t>
        </is>
      </c>
      <c r="M36" t="inlineStr"/>
    </row>
    <row r="37">
      <c r="A37" t="inlineStr">
        <is>
          <t>▶ [알러지] 밀 함유</t>
        </is>
      </c>
      <c r="B37" t="inlineStr"/>
      <c r="C37" t="inlineStr"/>
      <c r="D37" t="inlineStr"/>
      <c r="E37" t="inlineStr"/>
      <c r="F37" t="inlineStr"/>
      <c r="G37" t="inlineStr">
        <is>
          <t xml:space="preserve">[D-3 발주] </t>
        </is>
      </c>
      <c r="H37" t="inlineStr">
        <is>
          <t>▶ [알러지] 밀,계란,대두 함유</t>
        </is>
      </c>
      <c r="I37" t="inlineStr"/>
      <c r="J37" t="inlineStr"/>
      <c r="K37" t="inlineStr"/>
      <c r="L37" t="inlineStr">
        <is>
          <t xml:space="preserve">[D-3 발주] </t>
        </is>
      </c>
      <c r="M37" t="inlineStr"/>
    </row>
    <row r="38">
      <c r="A38" t="inlineStr">
        <is>
          <t>규격</t>
        </is>
      </c>
      <c r="B38" t="inlineStr">
        <is>
          <t>원산지</t>
        </is>
      </c>
      <c r="C38" t="inlineStr">
        <is>
          <t>단가(원)</t>
        </is>
      </c>
      <c r="D38" t="inlineStr"/>
      <c r="E38" t="inlineStr">
        <is>
          <t>변동</t>
        </is>
      </c>
      <c r="F38" t="inlineStr">
        <is>
          <t>개 단가(원)</t>
        </is>
      </c>
      <c r="G38" t="inlineStr"/>
      <c r="H38" t="inlineStr">
        <is>
          <t>규격</t>
        </is>
      </c>
      <c r="I38" t="inlineStr">
        <is>
          <t>원산지</t>
        </is>
      </c>
      <c r="J38" t="inlineStr">
        <is>
          <t>단가(원)</t>
        </is>
      </c>
      <c r="K38" t="inlineStr">
        <is>
          <t>변동</t>
        </is>
      </c>
      <c r="L38" t="inlineStr">
        <is>
          <t>개 단가(원)</t>
        </is>
      </c>
      <c r="M38" t="inlineStr"/>
    </row>
    <row r="39">
      <c r="A39" t="inlineStr">
        <is>
          <t>600g(60g*10EA)/팩</t>
        </is>
      </c>
      <c r="B39" t="inlineStr">
        <is>
          <t>베트남</t>
        </is>
      </c>
      <c r="C39" t="n">
        <v>15750</v>
      </c>
      <c r="D39" t="inlineStr"/>
      <c r="E39" t="inlineStr">
        <is>
          <t>행</t>
        </is>
      </c>
      <c r="F39">
        <f>F83/10</f>
        <v/>
      </c>
      <c r="G39" t="inlineStr"/>
      <c r="H39" t="inlineStr">
        <is>
          <t>1kg(20g*50EA)/팩</t>
        </is>
      </c>
      <c r="I39" t="inlineStr">
        <is>
          <t>중국</t>
        </is>
      </c>
      <c r="J39" t="n">
        <v>9000</v>
      </c>
      <c r="K39" t="inlineStr"/>
      <c r="L39">
        <f>P83/50</f>
        <v/>
      </c>
      <c r="M39" t="inlineStr"/>
    </row>
    <row r="40">
      <c r="A40" t="inlineStr">
        <is>
          <t>6kg(600g*10EA)/박스</t>
        </is>
      </c>
      <c r="B40" t="inlineStr">
        <is>
          <t>베트남</t>
        </is>
      </c>
      <c r="C40" t="n">
        <v>148500</v>
      </c>
      <c r="D40" t="inlineStr"/>
      <c r="E40" t="inlineStr">
        <is>
          <t>사</t>
        </is>
      </c>
      <c r="F40">
        <f>F84/100</f>
        <v/>
      </c>
      <c r="G40" t="inlineStr"/>
      <c r="H40" t="inlineStr">
        <is>
          <t>10KG(1kg*10EA)/박스</t>
        </is>
      </c>
      <c r="I40" t="inlineStr">
        <is>
          <t>중국</t>
        </is>
      </c>
      <c r="J40" t="n">
        <v>78750</v>
      </c>
      <c r="K40" t="inlineStr"/>
      <c r="L40">
        <f>P84/500</f>
        <v/>
      </c>
      <c r="M40" t="inlineStr"/>
    </row>
    <row r="41">
      <c r="A41" t="inlineStr"/>
      <c r="B41" t="inlineStr"/>
      <c r="C41" t="inlineStr"/>
      <c r="D41" t="inlineStr"/>
      <c r="E41" t="inlineStr"/>
      <c r="F41" t="inlineStr">
        <is>
          <t>※ 재고 소진시</t>
        </is>
      </c>
      <c r="G41" t="inlineStr"/>
      <c r="H41" t="inlineStr"/>
      <c r="I41" t="inlineStr"/>
      <c r="J41" t="inlineStr"/>
      <c r="K41" t="inlineStr"/>
      <c r="L41" t="inlineStr"/>
      <c r="M41" t="inlineStr"/>
    </row>
    <row r="42">
      <c r="A42" t="inlineStr"/>
      <c r="B42" t="inlineStr"/>
      <c r="C42" t="inlineStr"/>
      <c r="D42" t="inlineStr"/>
      <c r="E42" t="inlineStr"/>
      <c r="F42" t="inlineStr">
        <is>
          <t>이전 단가</t>
        </is>
      </c>
      <c r="G42" t="inlineStr"/>
      <c r="H42" t="inlineStr"/>
      <c r="I42" t="inlineStr"/>
      <c r="J42" t="inlineStr"/>
      <c r="K42" t="inlineStr"/>
      <c r="L42" t="inlineStr"/>
      <c r="M42" t="inlineStr"/>
    </row>
    <row r="43">
      <c r="A43" t="inlineStr"/>
      <c r="B43" t="inlineStr"/>
      <c r="C43" t="inlineStr"/>
      <c r="D43" t="inlineStr"/>
      <c r="E43" t="inlineStr"/>
      <c r="F43" t="inlineStr">
        <is>
          <t>적용됩니다.</t>
        </is>
      </c>
      <c r="G43" t="inlineStr"/>
      <c r="H43" t="inlineStr"/>
      <c r="I43" t="inlineStr"/>
      <c r="J43" t="inlineStr"/>
      <c r="K43" t="inlineStr"/>
      <c r="L43" t="inlineStr"/>
      <c r="M43" t="inlineStr"/>
    </row>
  </sheetData>
  <hyperlinks>
    <hyperlink ref="A2" r:id="rId1"/>
  </hyperlinks>
  <pageMargins left="0.75" right="0.75" top="1" bottom="1" header="0.5" footer="0.5"/>
</worksheet>
</file>

<file path=xl/worksheets/sheet49.xml><?xml version="1.0" encoding="utf-8"?>
<worksheet xmlns:r="http://schemas.openxmlformats.org/officeDocument/2006/relationships" xmlns="http://schemas.openxmlformats.org/spreadsheetml/2006/main">
  <sheetPr>
    <outlinePr summaryBelow="1" summaryRight="1"/>
    <pageSetUpPr/>
  </sheetPr>
  <dimension ref="A1:M229"/>
  <sheetViews>
    <sheetView workbookViewId="0">
      <selection activeCell="A1" sqref="A1"/>
    </sheetView>
  </sheetViews>
  <sheetFormatPr baseColWidth="8" defaultRowHeight="15"/>
  <sheetData>
    <row r="1">
      <c r="A1" t="inlineStr">
        <is>
          <t>5844_바다내음_2024.06+홍보가씨스카이.xlsx</t>
        </is>
      </c>
    </row>
    <row r="2">
      <c r="A2" t="inlineStr">
        <is>
          <t>https://school062.com/bbs/board.php?bo_table=product_02&amp;wr_id=5844</t>
        </is>
      </c>
    </row>
    <row r="3">
      <c r="A3" s="1" t="inlineStr">
        <is>
          <t xml:space="preserve">                                                    씨스카이푸드</t>
        </is>
      </c>
      <c r="B3" s="1" t="inlineStr"/>
      <c r="C3" s="1" t="inlineStr"/>
      <c r="D3" s="1" t="inlineStr"/>
      <c r="E3" s="1" t="inlineStr"/>
      <c r="F3" s="1" t="inlineStr"/>
      <c r="G3" s="1" t="inlineStr"/>
      <c r="H3" s="1" t="inlineStr"/>
      <c r="I3" s="1" t="inlineStr"/>
      <c r="J3" s="1" t="inlineStr"/>
      <c r="K3" s="1" t="inlineStr"/>
      <c r="L3" s="1" t="inlineStr"/>
      <c r="M3" s="1" t="inlineStr"/>
    </row>
    <row r="4">
      <c r="A4" t="inlineStr"/>
      <c r="B4" t="inlineStr"/>
      <c r="C4" t="inlineStr"/>
      <c r="D4" t="inlineStr"/>
      <c r="E4" t="inlineStr"/>
      <c r="F4" t="inlineStr"/>
      <c r="G4" t="inlineStr"/>
      <c r="H4" t="inlineStr"/>
      <c r="I4" t="inlineStr"/>
      <c r="J4" t="inlineStr"/>
      <c r="K4" t="inlineStr">
        <is>
          <t>                                                                    </t>
        </is>
      </c>
      <c r="L4" t="inlineStr"/>
      <c r="M4" t="inlineStr"/>
    </row>
    <row r="5">
      <c r="A5" t="inlineStr">
        <is>
          <t xml:space="preserve"> 2024년 06월 제품 단가표</t>
        </is>
      </c>
      <c r="B5" t="inlineStr"/>
      <c r="C5" t="inlineStr"/>
      <c r="D5" t="inlineStr"/>
      <c r="E5" t="inlineStr"/>
      <c r="F5" t="inlineStr"/>
      <c r="G5" t="inlineStr"/>
      <c r="H5" t="inlineStr"/>
      <c r="I5" t="inlineStr"/>
      <c r="J5" t="inlineStr"/>
      <c r="K5" t="inlineStr">
        <is>
          <t>                                                                  </t>
        </is>
      </c>
      <c r="L5" t="inlineStr"/>
      <c r="M5" t="inlineStr"/>
    </row>
    <row r="6">
      <c r="A6" t="inlineStr"/>
      <c r="B6" t="inlineStr"/>
      <c r="C6" t="inlineStr"/>
      <c r="D6" t="inlineStr"/>
      <c r="E6" t="inlineStr"/>
      <c r="F6" t="inlineStr"/>
      <c r="G6" t="inlineStr"/>
      <c r="H6" t="inlineStr"/>
      <c r="I6" t="inlineStr"/>
      <c r="J6" t="inlineStr"/>
      <c r="K6" t="inlineStr">
        <is>
          <t>  </t>
        </is>
      </c>
      <c r="L6" t="inlineStr"/>
      <c r="M6" t="inlineStr"/>
    </row>
    <row r="7">
      <c r="A7" t="inlineStr">
        <is>
          <t>○●○● 어류 전처리 제품</t>
        </is>
      </c>
      <c r="B7" t="inlineStr"/>
      <c r="C7" t="inlineStr"/>
      <c r="D7" t="inlineStr"/>
      <c r="E7" t="inlineStr"/>
      <c r="F7" t="inlineStr"/>
      <c r="G7" t="inlineStr"/>
      <c r="H7" t="inlineStr"/>
      <c r="I7" t="inlineStr"/>
      <c r="J7" t="inlineStr"/>
      <c r="K7" t="inlineStr"/>
      <c r="L7" t="inlineStr"/>
      <c r="M7" t="inlineStr"/>
    </row>
    <row r="8">
      <c r="A8" t="inlineStr">
        <is>
          <t>어종</t>
        </is>
      </c>
      <c r="B8" t="inlineStr">
        <is>
          <t>제   품   명</t>
        </is>
      </c>
      <c r="C8" t="inlineStr"/>
      <c r="D8" t="inlineStr">
        <is>
          <t>원산지</t>
        </is>
      </c>
      <c r="E8" t="inlineStr">
        <is>
          <t>제 품 규 격</t>
        </is>
      </c>
      <c r="F8" t="inlineStr">
        <is>
          <t>단위</t>
        </is>
      </c>
      <c r="G8" t="inlineStr">
        <is>
          <t>당월(원)</t>
        </is>
      </c>
      <c r="H8" t="inlineStr"/>
      <c r="I8" t="inlineStr">
        <is>
          <t>등 락</t>
        </is>
      </c>
      <c r="J8" t="inlineStr"/>
      <c r="K8" t="inlineStr">
        <is>
          <t>제품특징 및 용도설명</t>
        </is>
      </c>
      <c r="L8" t="inlineStr">
        <is>
          <t>HACCP</t>
        </is>
      </c>
      <c r="M8" t="inlineStr">
        <is>
          <t>비고</t>
        </is>
      </c>
    </row>
    <row r="9">
      <c r="A9" t="inlineStr"/>
      <c r="B9" t="inlineStr"/>
      <c r="C9" t="inlineStr"/>
      <c r="D9" t="inlineStr"/>
      <c r="E9" t="inlineStr"/>
      <c r="F9" t="inlineStr"/>
      <c r="G9" t="inlineStr">
        <is>
          <t>냉동</t>
        </is>
      </c>
      <c r="H9" t="inlineStr">
        <is>
          <t>냉장</t>
        </is>
      </c>
      <c r="I9" t="inlineStr"/>
      <c r="J9" t="inlineStr"/>
      <c r="K9" t="inlineStr"/>
      <c r="L9" t="inlineStr"/>
      <c r="M9" t="inlineStr"/>
    </row>
    <row r="10">
      <c r="A10" t="inlineStr">
        <is>
          <t>가
자
미</t>
        </is>
      </c>
      <c r="B10" t="inlineStr">
        <is>
          <t>가자미토막</t>
        </is>
      </c>
      <c r="C10" t="inlineStr">
        <is>
          <t>절단(수입산)</t>
        </is>
      </c>
      <c r="D10" t="inlineStr">
        <is>
          <t>수입산(러시아,
미국외)</t>
        </is>
      </c>
      <c r="E10" t="inlineStr">
        <is>
          <t>±40g~100g</t>
        </is>
      </c>
      <c r="F10" t="inlineStr">
        <is>
          <t>kg</t>
        </is>
      </c>
      <c r="G10" t="n">
        <v>8200</v>
      </c>
      <c r="H10" t="n">
        <v>9400</v>
      </c>
      <c r="I10" t="inlineStr"/>
      <c r="J10" t="inlineStr"/>
      <c r="K10" t="inlineStr">
        <is>
          <t>[특징] 머리,꼬리,내장,지너러미제거 후 절단, 가자미100%
[용도] 구이/조림/튀김용</t>
        </is>
      </c>
      <c r="L10" t="inlineStr">
        <is>
          <t>H</t>
        </is>
      </c>
      <c r="M10" t="inlineStr"/>
    </row>
    <row r="11">
      <c r="A11" t="inlineStr"/>
      <c r="B11" t="inlineStr"/>
      <c r="C11" t="inlineStr">
        <is>
          <t>두절(국내산)</t>
        </is>
      </c>
      <c r="D11" t="inlineStr">
        <is>
          <t>국내산</t>
        </is>
      </c>
      <c r="E11" t="inlineStr">
        <is>
          <t>±50~90g</t>
        </is>
      </c>
      <c r="F11" t="inlineStr">
        <is>
          <t>kg</t>
        </is>
      </c>
      <c r="G11" t="n">
        <v>13700</v>
      </c>
      <c r="H11" t="n">
        <v>15400</v>
      </c>
      <c r="I11" t="inlineStr"/>
      <c r="J11" t="inlineStr"/>
      <c r="K11" t="inlineStr">
        <is>
          <t>[특징] 머리,꼬리,내장 제거 , 온마리, 가자미100%
[용도] 구이/조림/튀김용</t>
        </is>
      </c>
      <c r="L11" t="inlineStr">
        <is>
          <t>H</t>
        </is>
      </c>
      <c r="M11" t="inlineStr"/>
    </row>
    <row r="12">
      <c r="A12" t="inlineStr"/>
      <c r="B12" t="inlineStr"/>
      <c r="C12" t="inlineStr">
        <is>
          <t>절단(국내산)</t>
        </is>
      </c>
      <c r="D12" t="inlineStr"/>
      <c r="E12" t="inlineStr">
        <is>
          <t>±35~50g</t>
        </is>
      </c>
      <c r="F12" t="inlineStr">
        <is>
          <t>kg</t>
        </is>
      </c>
      <c r="G12" t="n">
        <v>14000</v>
      </c>
      <c r="H12" t="n">
        <v>15700</v>
      </c>
      <c r="I12" t="inlineStr">
        <is>
          <t>규격변경</t>
        </is>
      </c>
      <c r="J12" t="inlineStr"/>
      <c r="K12" t="inlineStr">
        <is>
          <t>[특징] 머리,꼬리,내장 제거 , 가자미100%
[용도] 구이/조림/튀김용</t>
        </is>
      </c>
      <c r="L12" t="inlineStr">
        <is>
          <t>H</t>
        </is>
      </c>
      <c r="M12" t="inlineStr"/>
    </row>
    <row r="13">
      <c r="A13" t="inlineStr"/>
      <c r="B13" t="inlineStr">
        <is>
          <t>가자미포(유피)</t>
        </is>
      </c>
      <c r="C13" t="inlineStr">
        <is>
          <t>절단-소</t>
        </is>
      </c>
      <c r="D13" t="inlineStr">
        <is>
          <t xml:space="preserve">  수입산(미국 외)</t>
        </is>
      </c>
      <c r="E13" t="inlineStr">
        <is>
          <t>±30g~60g</t>
        </is>
      </c>
      <c r="F13" t="inlineStr">
        <is>
          <t>kg</t>
        </is>
      </c>
      <c r="G13" t="n">
        <v>13200</v>
      </c>
      <c r="H13" t="n">
        <v>14800</v>
      </c>
      <c r="I13" t="inlineStr">
        <is>
          <t>인상</t>
        </is>
      </c>
      <c r="J13" t="inlineStr"/>
      <c r="K13" t="inlineStr">
        <is>
          <t>[특징] 가자미살 100%,두께가 두꺼움,  토막절단
[용도] 구이/튀김용</t>
        </is>
      </c>
      <c r="L13" t="inlineStr"/>
      <c r="M13" t="inlineStr"/>
    </row>
    <row r="14">
      <c r="A14" t="inlineStr"/>
      <c r="B14" t="inlineStr"/>
      <c r="C14" t="inlineStr">
        <is>
          <t>절단-대</t>
        </is>
      </c>
      <c r="D14" t="inlineStr"/>
      <c r="E14" t="inlineStr">
        <is>
          <t>±61g~</t>
        </is>
      </c>
      <c r="F14" t="inlineStr">
        <is>
          <t>kg</t>
        </is>
      </c>
      <c r="G14" t="n">
        <v>13600</v>
      </c>
      <c r="H14" t="n">
        <v>15200</v>
      </c>
      <c r="I14" t="inlineStr">
        <is>
          <t>인상</t>
        </is>
      </c>
      <c r="J14" t="inlineStr"/>
      <c r="K14" t="inlineStr">
        <is>
          <t>[특징] 가자미살 100%,두께가 두꺼움,  토막절단
[용도] 구이/튀김용</t>
        </is>
      </c>
      <c r="L14" t="inlineStr"/>
      <c r="M14" t="inlineStr"/>
    </row>
    <row r="15">
      <c r="A15" t="inlineStr"/>
      <c r="B15" t="inlineStr"/>
      <c r="C15" t="inlineStr">
        <is>
          <t>슬라이스</t>
        </is>
      </c>
      <c r="D15" t="inlineStr"/>
      <c r="E15" t="inlineStr">
        <is>
          <t>±30~40g,40~50g</t>
        </is>
      </c>
      <c r="F15" t="inlineStr">
        <is>
          <t>kg</t>
        </is>
      </c>
      <c r="G15" t="n">
        <v>13700</v>
      </c>
      <c r="H15" t="n">
        <v>0</v>
      </c>
      <c r="I15" t="inlineStr">
        <is>
          <t>인상</t>
        </is>
      </c>
      <c r="J15" t="inlineStr"/>
      <c r="K15" t="inlineStr">
        <is>
          <t xml:space="preserve">[특징] 가자미살 100%,두께가 두꺼움, 어슷썰기,
[용도] 슬라이스절단(전/까스용) </t>
        </is>
      </c>
      <c r="L15" t="inlineStr"/>
      <c r="M15" t="inlineStr"/>
    </row>
    <row r="16">
      <c r="A16" t="inlineStr"/>
      <c r="B16" t="inlineStr"/>
      <c r="C16" t="inlineStr">
        <is>
          <t>강정</t>
        </is>
      </c>
      <c r="D16" t="inlineStr"/>
      <c r="E16" t="inlineStr">
        <is>
          <t>3cm*3cm(±15~20g/개)</t>
        </is>
      </c>
      <c r="F16" t="inlineStr">
        <is>
          <t>kg</t>
        </is>
      </c>
      <c r="G16" t="n">
        <v>13700</v>
      </c>
      <c r="H16" t="n">
        <v>0</v>
      </c>
      <c r="I16" t="inlineStr">
        <is>
          <t>인상</t>
        </is>
      </c>
      <c r="J16" t="inlineStr"/>
      <c r="K16" t="inlineStr">
        <is>
          <t>[특징] 가자미살 100%,두께가 두꺼움
[용도] 강정용으로 깍둑썰기</t>
        </is>
      </c>
      <c r="L16" t="inlineStr"/>
      <c r="M16" t="inlineStr"/>
    </row>
    <row r="17">
      <c r="A17" t="inlineStr"/>
      <c r="B17" t="inlineStr">
        <is>
          <t>가자미포(탈피)</t>
        </is>
      </c>
      <c r="C17" t="inlineStr">
        <is>
          <t>절단</t>
        </is>
      </c>
      <c r="D17" t="inlineStr">
        <is>
          <t xml:space="preserve">  수입산(미국 외)</t>
        </is>
      </c>
      <c r="E17" t="inlineStr">
        <is>
          <t>±30g~70g</t>
        </is>
      </c>
      <c r="F17" t="inlineStr">
        <is>
          <t>kg</t>
        </is>
      </c>
      <c r="G17" t="n">
        <v>13600</v>
      </c>
      <c r="H17" t="n">
        <v>15200</v>
      </c>
      <c r="I17" t="inlineStr">
        <is>
          <t>인상</t>
        </is>
      </c>
      <c r="J17" t="inlineStr"/>
      <c r="K17" t="inlineStr">
        <is>
          <t>[특징] 가자미살 100%,탈피,두께가 두꺼움
[용도] 튀김, 구이, 전용
해동시 육이 부스러질수 있으니 냉동상태에서 조리하시길 바랍니다</t>
        </is>
      </c>
      <c r="L17" t="inlineStr"/>
      <c r="M17" t="inlineStr"/>
    </row>
    <row r="18">
      <c r="A18" t="inlineStr"/>
      <c r="B18" t="inlineStr"/>
      <c r="C18" t="inlineStr">
        <is>
          <t>슬라이스</t>
        </is>
      </c>
      <c r="D18" t="inlineStr"/>
      <c r="E18" t="inlineStr">
        <is>
          <t>±30~40g,40~50g</t>
        </is>
      </c>
      <c r="F18" t="inlineStr">
        <is>
          <t>kg</t>
        </is>
      </c>
      <c r="G18" t="n">
        <v>13700</v>
      </c>
      <c r="H18" t="n">
        <v>0</v>
      </c>
      <c r="I18" t="inlineStr">
        <is>
          <t>인상</t>
        </is>
      </c>
      <c r="J18" t="inlineStr"/>
      <c r="K18" t="inlineStr">
        <is>
          <t>[특징] 가자미살 100%,탈피,두께가 두꺼움
[용도] 전용
해동시 육이 부스러질수 있으니 냉동상태에서 조리하시길 바랍니다</t>
        </is>
      </c>
      <c r="L18" t="inlineStr"/>
      <c r="M18" t="inlineStr"/>
    </row>
    <row r="19">
      <c r="A19" t="inlineStr"/>
      <c r="B19" t="inlineStr"/>
      <c r="C19" t="inlineStr">
        <is>
          <t>강정</t>
        </is>
      </c>
      <c r="D19" t="inlineStr"/>
      <c r="E19" t="inlineStr">
        <is>
          <t>3cm*3cm(±15~20g/개)</t>
        </is>
      </c>
      <c r="F19" t="inlineStr">
        <is>
          <t>kg</t>
        </is>
      </c>
      <c r="G19" t="n">
        <v>13700</v>
      </c>
      <c r="H19" t="n">
        <v>0</v>
      </c>
      <c r="I19" t="inlineStr">
        <is>
          <t>인상</t>
        </is>
      </c>
      <c r="J19" t="inlineStr"/>
      <c r="K19" t="inlineStr">
        <is>
          <t>[특징] 가자미살 100%,탈피,두께가 두꺼움, 깍둑썰기
[용도] 강정용
해동시 육이 부스러질수 있으니 냉동상태에서 조리하시길 바랍니다</t>
        </is>
      </c>
      <c r="L19" t="inlineStr"/>
      <c r="M19" t="inlineStr"/>
    </row>
    <row r="20">
      <c r="A20" t="inlineStr"/>
      <c r="B20" t="inlineStr">
        <is>
          <t>각시가자미포(유피)</t>
        </is>
      </c>
      <c r="C20" t="inlineStr">
        <is>
          <t>절단</t>
        </is>
      </c>
      <c r="D20" t="inlineStr">
        <is>
          <t>수입산(러시아,
미국외)</t>
        </is>
      </c>
      <c r="E20" t="inlineStr">
        <is>
          <t>±30~80g</t>
        </is>
      </c>
      <c r="F20" t="inlineStr">
        <is>
          <t>kg</t>
        </is>
      </c>
      <c r="G20" t="n">
        <v>0</v>
      </c>
      <c r="H20" t="n">
        <v>0</v>
      </c>
      <c r="I20" t="inlineStr">
        <is>
          <t>일시품절</t>
        </is>
      </c>
      <c r="J20" t="inlineStr"/>
      <c r="K20" t="inlineStr">
        <is>
          <t xml:space="preserve">[특징] 각시가자미살(유피) 100%, 토막절단, I,Q,F(개별급속냉동)
        일식요리점에서 사용하는 각시가자미 탈피포
[용도] 전용/생선까스용              </t>
        </is>
      </c>
      <c r="L20" t="inlineStr"/>
      <c r="M20" t="inlineStr"/>
    </row>
    <row r="21">
      <c r="A21" t="inlineStr"/>
      <c r="B21" t="inlineStr">
        <is>
          <t>각시가자미포(탈피)</t>
        </is>
      </c>
      <c r="C21" t="inlineStr">
        <is>
          <t>절단</t>
        </is>
      </c>
      <c r="D21" t="inlineStr">
        <is>
          <t>수입산(러시아,
미국외)</t>
        </is>
      </c>
      <c r="E21" t="inlineStr">
        <is>
          <t>±30~80g</t>
        </is>
      </c>
      <c r="F21" t="inlineStr">
        <is>
          <t>kg</t>
        </is>
      </c>
      <c r="G21" t="n">
        <v>12300</v>
      </c>
      <c r="H21" t="n">
        <v>14100</v>
      </c>
      <c r="I21" t="inlineStr"/>
      <c r="J21" t="inlineStr"/>
      <c r="K21" t="inlineStr">
        <is>
          <t xml:space="preserve">[특징] 각시가자미살(탈피) 100%, 토막절단, I,Q,F(개별급속냉동)
        일식요리점에서 사용하는 각시가자미 탈피포
[용도] 전용/생선까스용                       </t>
        </is>
      </c>
      <c r="L21" t="inlineStr"/>
      <c r="M21" t="inlineStr"/>
    </row>
    <row r="22">
      <c r="A22" t="inlineStr"/>
      <c r="B22" t="inlineStr">
        <is>
          <t>네모가자미살</t>
        </is>
      </c>
      <c r="C22" t="inlineStr">
        <is>
          <t>8~10g-강정</t>
        </is>
      </c>
      <c r="D22" t="inlineStr">
        <is>
          <t>수입산(미국외)</t>
        </is>
      </c>
      <c r="E22" t="inlineStr">
        <is>
          <t>2*2*2cm</t>
        </is>
      </c>
      <c r="F22" t="inlineStr">
        <is>
          <t>kg</t>
        </is>
      </c>
      <c r="G22" t="n">
        <v>10400</v>
      </c>
      <c r="H22" t="n">
        <v>0</v>
      </c>
      <c r="I22" t="inlineStr"/>
      <c r="J22" t="inlineStr"/>
      <c r="K22" t="inlineStr">
        <is>
          <t>[특징] 가자미살 100%, 블록형, 탈피, 규격절단
[용도] 8~10g-정육면체, 강정용/국용/튀김용
        20/40/50/60g-전용/생선까스용
[주의사항]
전/까스용 조리시 해동하시면 부서질 수 있으니 냉동상태에서 조리하시길 바랍니다.</t>
        </is>
      </c>
      <c r="L22" t="inlineStr"/>
      <c r="M22" t="inlineStr"/>
    </row>
    <row r="23">
      <c r="A23" t="inlineStr"/>
      <c r="B23" t="inlineStr"/>
      <c r="C23" t="inlineStr">
        <is>
          <t>20g-전용</t>
        </is>
      </c>
      <c r="D23" t="inlineStr"/>
      <c r="E23" t="inlineStr">
        <is>
          <t>4.6*4.6*1/6*3.5*1cm</t>
        </is>
      </c>
      <c r="F23" t="inlineStr">
        <is>
          <t>kg</t>
        </is>
      </c>
      <c r="G23" t="n">
        <v>10400</v>
      </c>
      <c r="H23" t="n">
        <v>0</v>
      </c>
      <c r="I23" t="inlineStr"/>
      <c r="J23" t="inlineStr"/>
      <c r="K23" t="inlineStr"/>
      <c r="L23" t="inlineStr"/>
      <c r="M23" t="inlineStr"/>
    </row>
    <row r="24">
      <c r="A24" t="inlineStr"/>
      <c r="B24" t="inlineStr"/>
      <c r="C24" t="inlineStr">
        <is>
          <t>40g-전용</t>
        </is>
      </c>
      <c r="D24" t="inlineStr"/>
      <c r="E24" t="inlineStr">
        <is>
          <t>6*7*1cm</t>
        </is>
      </c>
      <c r="F24" t="inlineStr">
        <is>
          <t>kg</t>
        </is>
      </c>
      <c r="G24" t="n">
        <v>10400</v>
      </c>
      <c r="H24" t="n">
        <v>0</v>
      </c>
      <c r="I24" t="inlineStr"/>
      <c r="J24" t="inlineStr"/>
      <c r="K24" t="inlineStr"/>
      <c r="L24" t="inlineStr"/>
      <c r="M24" t="inlineStr"/>
    </row>
    <row r="25">
      <c r="A25" t="inlineStr"/>
      <c r="B25" t="inlineStr"/>
      <c r="C25" t="inlineStr">
        <is>
          <t>50g-전용</t>
        </is>
      </c>
      <c r="D25" t="inlineStr"/>
      <c r="E25" t="inlineStr">
        <is>
          <t>6*8*1cm</t>
        </is>
      </c>
      <c r="F25" t="inlineStr">
        <is>
          <t>kg</t>
        </is>
      </c>
      <c r="G25" t="n">
        <v>10400</v>
      </c>
      <c r="H25" t="n">
        <v>0</v>
      </c>
      <c r="I25" t="inlineStr"/>
      <c r="J25" t="inlineStr"/>
      <c r="K25" t="inlineStr"/>
      <c r="L25" t="inlineStr"/>
      <c r="M25" t="inlineStr"/>
    </row>
    <row r="26">
      <c r="A26" t="inlineStr"/>
      <c r="B26" t="inlineStr"/>
      <c r="C26" t="inlineStr">
        <is>
          <t>60g-전용</t>
        </is>
      </c>
      <c r="D26" t="inlineStr"/>
      <c r="E26" t="inlineStr">
        <is>
          <t>6*10*1cm</t>
        </is>
      </c>
      <c r="F26" t="inlineStr">
        <is>
          <t>kg</t>
        </is>
      </c>
      <c r="G26" t="n">
        <v>10400</v>
      </c>
      <c r="H26" t="n">
        <v>0</v>
      </c>
      <c r="I26" t="inlineStr"/>
      <c r="J26" t="inlineStr"/>
      <c r="K26" t="inlineStr"/>
      <c r="L26" t="inlineStr"/>
      <c r="M26" t="inlineStr"/>
    </row>
    <row r="27">
      <c r="A27" t="inlineStr"/>
      <c r="B27" t="inlineStr">
        <is>
          <t>살짝말린 가자미</t>
        </is>
      </c>
      <c r="C27" t="inlineStr">
        <is>
          <t>두절</t>
        </is>
      </c>
      <c r="D27" t="inlineStr">
        <is>
          <t>국내산(포항)</t>
        </is>
      </c>
      <c r="E27" t="inlineStr">
        <is>
          <t>50~90g</t>
        </is>
      </c>
      <c r="F27" t="inlineStr">
        <is>
          <t>kg</t>
        </is>
      </c>
      <c r="G27" t="n">
        <v>14400</v>
      </c>
      <c r="H27" t="n">
        <v>0</v>
      </c>
      <c r="I27" t="inlineStr"/>
      <c r="J27" t="inlineStr"/>
      <c r="K27" t="inlineStr">
        <is>
          <t>[특징] 머리, 내장, 지느러미, 꼬리제거후 살짝말린 제품,포항가자미
       1마리 또는 토막 
[용도] 구이/조림/튀김용</t>
        </is>
      </c>
      <c r="L27" t="inlineStr">
        <is>
          <t>H</t>
        </is>
      </c>
      <c r="M27" t="inlineStr"/>
    </row>
    <row r="28">
      <c r="A28" t="inlineStr"/>
      <c r="B28" t="inlineStr"/>
      <c r="C28" t="inlineStr">
        <is>
          <t>토막</t>
        </is>
      </c>
      <c r="D28" t="inlineStr"/>
      <c r="E28" t="inlineStr">
        <is>
          <t>35~50g</t>
        </is>
      </c>
      <c r="F28" t="inlineStr">
        <is>
          <t>kg</t>
        </is>
      </c>
      <c r="G28" t="n">
        <v>14500</v>
      </c>
      <c r="H28" t="n">
        <v>0</v>
      </c>
      <c r="I28" t="inlineStr"/>
      <c r="J28" t="inlineStr"/>
      <c r="K28" t="inlineStr"/>
      <c r="L28" t="inlineStr"/>
      <c r="M28" t="inlineStr"/>
    </row>
    <row r="29">
      <c r="A29" t="inlineStr"/>
      <c r="B29" t="inlineStr"/>
      <c r="C29" t="inlineStr">
        <is>
          <t>토막</t>
        </is>
      </c>
      <c r="D29" t="inlineStr">
        <is>
          <t>수입산(미국, 러시아외)</t>
        </is>
      </c>
      <c r="E29" t="inlineStr">
        <is>
          <t>40~90g</t>
        </is>
      </c>
      <c r="F29" t="inlineStr">
        <is>
          <t>kg</t>
        </is>
      </c>
      <c r="G29" t="n">
        <v>9700</v>
      </c>
      <c r="H29" t="n">
        <v>0</v>
      </c>
      <c r="I29" t="inlineStr"/>
      <c r="J29" t="inlineStr"/>
      <c r="K29" t="inlineStr">
        <is>
          <t>[특징] 머리, 내장, 지느러미, 꼬리제거후 살짝말린 제품, 토막 
[용도] 구이/조림/튀김용</t>
        </is>
      </c>
      <c r="L29" t="inlineStr">
        <is>
          <t>H</t>
        </is>
      </c>
      <c r="M29" t="inlineStr"/>
    </row>
    <row r="30">
      <c r="A30" t="inlineStr"/>
      <c r="B30" t="inlineStr">
        <is>
          <t>바질 품은 가자미 토막</t>
        </is>
      </c>
      <c r="C30" t="inlineStr"/>
      <c r="D30" t="inlineStr">
        <is>
          <t>국내산(포항)</t>
        </is>
      </c>
      <c r="E30" t="inlineStr">
        <is>
          <t>50~70g</t>
        </is>
      </c>
      <c r="F30" t="inlineStr">
        <is>
          <t>kg</t>
        </is>
      </c>
      <c r="G30" t="n">
        <v>14500</v>
      </c>
      <c r="H30" t="n">
        <v>0</v>
      </c>
      <c r="I30" t="inlineStr"/>
      <c r="J30" t="inlineStr"/>
      <c r="K30" t="inlineStr">
        <is>
          <t>[특징] 머리,꼬리,내장,지너러미제거 후 절단, 
        가자미98.9%, 바질분말 0.3%, 정제소금 0.8%
[용도] 구이/조림/튀김용</t>
        </is>
      </c>
      <c r="L30" t="inlineStr"/>
      <c r="M30" t="inlineStr"/>
    </row>
    <row r="31">
      <c r="A31" t="inlineStr"/>
      <c r="B31" t="inlineStr"/>
      <c r="C31" t="inlineStr"/>
      <c r="D31" t="inlineStr">
        <is>
          <t>수입산(
러시아,미국외)</t>
        </is>
      </c>
      <c r="E31" t="inlineStr">
        <is>
          <t>±40g~100g</t>
        </is>
      </c>
      <c r="F31" t="inlineStr">
        <is>
          <t>kg</t>
        </is>
      </c>
      <c r="G31" t="n">
        <v>9200</v>
      </c>
      <c r="H31" t="n">
        <v>0</v>
      </c>
      <c r="I31" t="inlineStr"/>
      <c r="J31" t="inlineStr"/>
      <c r="K31" t="inlineStr"/>
      <c r="L31" t="inlineStr">
        <is>
          <t>H</t>
        </is>
      </c>
      <c r="M31" t="inlineStr"/>
    </row>
    <row r="32">
      <c r="A32" t="inlineStr">
        <is>
          <t>갈
치</t>
        </is>
      </c>
      <c r="B32" t="inlineStr">
        <is>
          <t>갈치토막</t>
        </is>
      </c>
      <c r="C32" t="inlineStr"/>
      <c r="D32" t="inlineStr">
        <is>
          <t>남아공</t>
        </is>
      </c>
      <c r="E32" t="inlineStr">
        <is>
          <t>±40g~50g</t>
        </is>
      </c>
      <c r="F32" t="inlineStr">
        <is>
          <t>kg</t>
        </is>
      </c>
      <c r="G32" t="n">
        <v>8100</v>
      </c>
      <c r="H32" t="n">
        <v>9100</v>
      </c>
      <c r="I32" t="inlineStr"/>
      <c r="J32" t="inlineStr"/>
      <c r="K32" t="inlineStr">
        <is>
          <t>[특징] 머리,꼬리,내장,지너러미제거 후 절단, 갈치100%
[용도] 구이/조림/튀김용</t>
        </is>
      </c>
      <c r="L32" t="inlineStr">
        <is>
          <t>H</t>
        </is>
      </c>
      <c r="M32" t="inlineStr"/>
    </row>
    <row r="33">
      <c r="A33" t="inlineStr"/>
      <c r="B33" t="inlineStr"/>
      <c r="C33" t="inlineStr"/>
      <c r="D33" t="inlineStr">
        <is>
          <t>남아공</t>
        </is>
      </c>
      <c r="E33" t="inlineStr">
        <is>
          <t>±55g~100g</t>
        </is>
      </c>
      <c r="F33" t="inlineStr">
        <is>
          <t>kg</t>
        </is>
      </c>
      <c r="G33" t="n">
        <v>8600</v>
      </c>
      <c r="H33" t="n">
        <v>9700</v>
      </c>
      <c r="I33" t="inlineStr"/>
      <c r="J33" t="inlineStr"/>
      <c r="K33" t="inlineStr">
        <is>
          <t>[특징] 머리,꼬리,내장,지너러미제거 후 절단, 갈치100%
[용도] 구이/조림/튀김용</t>
        </is>
      </c>
      <c r="L33" t="inlineStr"/>
      <c r="M33" t="inlineStr"/>
    </row>
    <row r="34">
      <c r="A34" t="inlineStr"/>
      <c r="B34" t="inlineStr"/>
      <c r="C34" t="inlineStr"/>
      <c r="D34" t="inlineStr">
        <is>
          <t>세네갈(소)</t>
        </is>
      </c>
      <c r="E34" t="inlineStr">
        <is>
          <t>±30g~50g</t>
        </is>
      </c>
      <c r="F34" t="inlineStr">
        <is>
          <t>kg</t>
        </is>
      </c>
      <c r="G34" t="n">
        <v>13100</v>
      </c>
      <c r="H34" t="n">
        <v>14700</v>
      </c>
      <c r="I34" t="inlineStr">
        <is>
          <t>인상</t>
        </is>
      </c>
      <c r="J34" t="inlineStr"/>
      <c r="K34" t="inlineStr">
        <is>
          <t>[특징] 머리,꼬리,내장,지너러미제거 후절단, 갈치100%, 원료 200~300g
[용도] 구이/조림/튀김용</t>
        </is>
      </c>
      <c r="L34" t="inlineStr">
        <is>
          <t>H</t>
        </is>
      </c>
      <c r="M34" t="inlineStr"/>
    </row>
    <row r="35">
      <c r="A35" t="inlineStr"/>
      <c r="B35" t="inlineStr"/>
      <c r="C35" t="inlineStr"/>
      <c r="D35" t="inlineStr">
        <is>
          <t>세네갈(대)</t>
        </is>
      </c>
      <c r="E35" t="inlineStr">
        <is>
          <t>±51g~100g</t>
        </is>
      </c>
      <c r="F35" t="inlineStr">
        <is>
          <t>kg</t>
        </is>
      </c>
      <c r="G35" t="n">
        <v>14900</v>
      </c>
      <c r="H35" t="n">
        <v>16800</v>
      </c>
      <c r="I35" t="inlineStr">
        <is>
          <t>인상</t>
        </is>
      </c>
      <c r="J35" t="inlineStr"/>
      <c r="K35" t="inlineStr">
        <is>
          <t>[특징] 머리,꼬리,내장,지너러미제거 후절단, 갈치100%, 원료 300~500g
[용도] 구이/조림/튀김용</t>
        </is>
      </c>
      <c r="L35" t="inlineStr">
        <is>
          <t>H</t>
        </is>
      </c>
      <c r="M35" t="inlineStr"/>
    </row>
    <row r="36">
      <c r="A36" t="inlineStr"/>
      <c r="B36" t="inlineStr"/>
      <c r="C36" t="inlineStr"/>
      <c r="D36" t="inlineStr">
        <is>
          <t>모로코</t>
        </is>
      </c>
      <c r="E36" t="inlineStr">
        <is>
          <t>±40g~100g</t>
        </is>
      </c>
      <c r="F36" t="inlineStr">
        <is>
          <t>kg</t>
        </is>
      </c>
      <c r="G36" t="n">
        <v>10700</v>
      </c>
      <c r="H36" t="n">
        <v>12000</v>
      </c>
      <c r="I36" t="inlineStr"/>
      <c r="J36" t="inlineStr"/>
      <c r="K36" t="inlineStr">
        <is>
          <t>[특징] 머리,꼬리,내장,지너러미제거 후 절단, 갈치100%
[용도] 구이/조림/튀김용</t>
        </is>
      </c>
      <c r="L36" t="inlineStr">
        <is>
          <t>H</t>
        </is>
      </c>
      <c r="M36" t="inlineStr"/>
    </row>
    <row r="37">
      <c r="A37" t="inlineStr"/>
      <c r="B37" t="inlineStr">
        <is>
          <t>갈치토막</t>
        </is>
      </c>
      <c r="C37" t="inlineStr">
        <is>
          <t>중</t>
        </is>
      </c>
      <c r="D37" t="inlineStr">
        <is>
          <t>국내산</t>
        </is>
      </c>
      <c r="E37" t="inlineStr">
        <is>
          <t>30g,40g,50g</t>
        </is>
      </c>
      <c r="F37" t="inlineStr">
        <is>
          <t>kg</t>
        </is>
      </c>
      <c r="G37" t="n">
        <v>19900</v>
      </c>
      <c r="H37" t="n">
        <v>21700</v>
      </c>
      <c r="I37" t="inlineStr"/>
      <c r="J37" t="inlineStr">
        <is>
          <t>인하</t>
        </is>
      </c>
      <c r="K37" t="inlineStr">
        <is>
          <t>[특징] 머리,꼬리,내장,지너러미제거후절단, 연근해갈치100%,
[용도] 구이/조림/튀김용-오븐구이가능, 원료200-250g</t>
        </is>
      </c>
      <c r="L37" t="inlineStr">
        <is>
          <t>H</t>
        </is>
      </c>
      <c r="M37" t="inlineStr"/>
    </row>
    <row r="38">
      <c r="A38" t="inlineStr"/>
      <c r="B38" t="inlineStr"/>
      <c r="C38" t="inlineStr">
        <is>
          <t>대</t>
        </is>
      </c>
      <c r="D38" t="inlineStr"/>
      <c r="E38" t="inlineStr">
        <is>
          <t>40g,50g,60g,70g</t>
        </is>
      </c>
      <c r="F38" t="inlineStr">
        <is>
          <t>kg</t>
        </is>
      </c>
      <c r="G38" t="n">
        <v>24000</v>
      </c>
      <c r="H38" t="n">
        <v>26900</v>
      </c>
      <c r="I38" t="inlineStr"/>
      <c r="J38" t="inlineStr"/>
      <c r="K38" t="inlineStr">
        <is>
          <t>[특징] 머리,꼬리,내장,지너러미제거후 절단, 연근해  갈치100%,
[용도] 구이/조림/튀김용-오븐구이가능, 원료 250-300g</t>
        </is>
      </c>
      <c r="L38" t="inlineStr">
        <is>
          <t>H</t>
        </is>
      </c>
      <c r="M38" t="inlineStr"/>
    </row>
    <row r="39">
      <c r="A39" t="inlineStr"/>
      <c r="B39" t="inlineStr">
        <is>
          <t>제주 은갈치토막(국산/낚시)</t>
        </is>
      </c>
      <c r="C39" t="inlineStr">
        <is>
          <t>중</t>
        </is>
      </c>
      <c r="D39" t="inlineStr">
        <is>
          <t>국내산
(제주도)</t>
        </is>
      </c>
      <c r="E39" t="inlineStr">
        <is>
          <t>±30g~±60g</t>
        </is>
      </c>
      <c r="F39" t="inlineStr">
        <is>
          <t>kg</t>
        </is>
      </c>
      <c r="G39" t="n">
        <v>20500</v>
      </c>
      <c r="H39" t="n">
        <v>23000</v>
      </c>
      <c r="I39" t="inlineStr"/>
      <c r="J39" t="inlineStr"/>
      <c r="K39" t="inlineStr">
        <is>
          <t>[특징] 비가식제거후 절단제주낚시갈치100%,중 원료200g~250g
[용도] 구이/조림/튀김용-오븐구이가능</t>
        </is>
      </c>
      <c r="L39" t="inlineStr">
        <is>
          <t>H</t>
        </is>
      </c>
      <c r="M39" t="inlineStr"/>
    </row>
    <row r="40">
      <c r="A40" t="inlineStr"/>
      <c r="B40" t="inlineStr"/>
      <c r="C40" t="inlineStr">
        <is>
          <t>대</t>
        </is>
      </c>
      <c r="D40" t="inlineStr"/>
      <c r="E40" t="inlineStr">
        <is>
          <t>±40g~±70g</t>
        </is>
      </c>
      <c r="F40" t="inlineStr">
        <is>
          <t>kg</t>
        </is>
      </c>
      <c r="G40" t="n">
        <v>24800</v>
      </c>
      <c r="H40" t="n">
        <v>27700</v>
      </c>
      <c r="I40" t="inlineStr"/>
      <c r="J40" t="inlineStr"/>
      <c r="K40" t="inlineStr">
        <is>
          <t>[특징] 비가식제거후 절단제주낚시갈치100%,대 원료300g 내외
[용도] 구이/조림/튀김용-오븐구이가능</t>
        </is>
      </c>
      <c r="L40" t="inlineStr">
        <is>
          <t>H</t>
        </is>
      </c>
      <c r="M40" t="inlineStr"/>
    </row>
    <row r="41">
      <c r="A41" t="inlineStr"/>
      <c r="B41" t="inlineStr"/>
      <c r="C41" t="inlineStr">
        <is>
          <t>특대</t>
        </is>
      </c>
      <c r="D41" t="inlineStr"/>
      <c r="E41" t="inlineStr">
        <is>
          <t>±50g~±100g</t>
        </is>
      </c>
      <c r="F41" t="inlineStr">
        <is>
          <t>kg</t>
        </is>
      </c>
      <c r="G41" t="n">
        <v>49100</v>
      </c>
      <c r="H41" t="n">
        <v>54900</v>
      </c>
      <c r="I41" t="inlineStr">
        <is>
          <t>인상</t>
        </is>
      </c>
      <c r="J41" t="inlineStr"/>
      <c r="K41" t="inlineStr">
        <is>
          <t>[특징] 비가식제거후 절단제주낚시갈치100%,특대 원료400g 내외
[용도] 구이/조림/튀김용-오븐구이가능</t>
        </is>
      </c>
      <c r="L41" t="inlineStr">
        <is>
          <t>H</t>
        </is>
      </c>
      <c r="M41" t="inlineStr"/>
    </row>
    <row r="42">
      <c r="A42" t="inlineStr"/>
      <c r="B42" t="inlineStr">
        <is>
          <t>갈치포</t>
        </is>
      </c>
      <c r="C42" t="inlineStr"/>
      <c r="D42" t="inlineStr">
        <is>
          <t>수입산(모로코,
남아공외)</t>
        </is>
      </c>
      <c r="E42" t="inlineStr">
        <is>
          <t>20g,30g</t>
        </is>
      </c>
      <c r="F42" t="inlineStr">
        <is>
          <t>kg</t>
        </is>
      </c>
      <c r="G42" t="n">
        <v>25800</v>
      </c>
      <c r="H42" t="n">
        <v>28900</v>
      </c>
      <c r="I42" t="inlineStr"/>
      <c r="J42" t="inlineStr"/>
      <c r="K42" t="inlineStr">
        <is>
          <t>[특징] 갈치살100%,토막절단
[용도] 구이/조림/튀김용</t>
        </is>
      </c>
      <c r="L42" t="inlineStr">
        <is>
          <t>H</t>
        </is>
      </c>
      <c r="M42" t="inlineStr"/>
    </row>
    <row r="43">
      <c r="A43" t="inlineStr"/>
      <c r="B43" t="inlineStr"/>
      <c r="C43" t="inlineStr"/>
      <c r="D43" t="inlineStr">
        <is>
          <t>국내산</t>
        </is>
      </c>
      <c r="E43" t="inlineStr">
        <is>
          <t>20g,30g</t>
        </is>
      </c>
      <c r="F43" t="inlineStr">
        <is>
          <t>kg</t>
        </is>
      </c>
      <c r="G43" t="n">
        <v>17800</v>
      </c>
      <c r="H43" t="n">
        <v>0</v>
      </c>
      <c r="I43" t="inlineStr"/>
      <c r="J43" t="inlineStr"/>
      <c r="K43" t="inlineStr">
        <is>
          <t>[특징] 갈치살100%,등따기중골제거후다시붙여동결, 토막절단, 살이두꺼음                    
[용도] 구이/조림/튀김용</t>
        </is>
      </c>
      <c r="L43" t="inlineStr">
        <is>
          <t>H</t>
        </is>
      </c>
      <c r="M43" t="inlineStr"/>
    </row>
    <row r="44">
      <c r="A44" t="inlineStr"/>
      <c r="B44" t="inlineStr">
        <is>
          <t>반건 갈치포</t>
        </is>
      </c>
      <c r="C44" t="inlineStr"/>
      <c r="D44" t="inlineStr">
        <is>
          <t>국내산</t>
        </is>
      </c>
      <c r="E44" t="inlineStr">
        <is>
          <t>20~30g</t>
        </is>
      </c>
      <c r="F44" t="inlineStr">
        <is>
          <t>kg</t>
        </is>
      </c>
      <c r="G44" t="n">
        <v>22300</v>
      </c>
      <c r="H44" t="n">
        <v>0</v>
      </c>
      <c r="I44" t="inlineStr"/>
      <c r="J44" t="inlineStr"/>
      <c r="K44" t="inlineStr">
        <is>
          <t>[특징] 갈치살100%,등따기중골제거후다시붙여동결, 토막절단, 살이두꺼음, 반건조                   
[용도] 구이/조림/튀김용</t>
        </is>
      </c>
      <c r="L44" t="inlineStr">
        <is>
          <t>H</t>
        </is>
      </c>
      <c r="M44" t="inlineStr"/>
    </row>
    <row r="45">
      <c r="A45" t="inlineStr">
        <is>
          <t>고
등
어</t>
        </is>
      </c>
      <c r="B45" t="inlineStr">
        <is>
          <t>고등어(조림용)</t>
        </is>
      </c>
      <c r="C45" t="inlineStr">
        <is>
          <t>중</t>
        </is>
      </c>
      <c r="D45" t="inlineStr">
        <is>
          <t>국내산</t>
        </is>
      </c>
      <c r="E45" t="inlineStr">
        <is>
          <t>±30g~50g</t>
        </is>
      </c>
      <c r="F45" t="inlineStr">
        <is>
          <t>kg</t>
        </is>
      </c>
      <c r="G45" t="n">
        <v>6300</v>
      </c>
      <c r="H45" t="n">
        <v>7100</v>
      </c>
      <c r="I45" t="inlineStr"/>
      <c r="J45" t="inlineStr"/>
      <c r="K45" t="inlineStr">
        <is>
          <t>[특징] 머리,꼬리,내장 제거 후 토막절단 고등어100%, 원료200~250g              
[용도] 조림용</t>
        </is>
      </c>
      <c r="L45" t="inlineStr">
        <is>
          <t>H</t>
        </is>
      </c>
      <c r="M45" t="inlineStr"/>
    </row>
    <row r="46">
      <c r="A46" t="inlineStr"/>
      <c r="B46" t="inlineStr"/>
      <c r="C46" t="inlineStr">
        <is>
          <t>대</t>
        </is>
      </c>
      <c r="D46" t="inlineStr"/>
      <c r="E46" t="inlineStr">
        <is>
          <t>±55g~85g</t>
        </is>
      </c>
      <c r="F46" t="inlineStr">
        <is>
          <t>kg</t>
        </is>
      </c>
      <c r="G46" t="n">
        <v>7500</v>
      </c>
      <c r="H46" t="n">
        <v>8400</v>
      </c>
      <c r="I46" t="inlineStr">
        <is>
          <t>인상</t>
        </is>
      </c>
      <c r="J46" t="inlineStr"/>
      <c r="K46" t="inlineStr">
        <is>
          <t>[특징] 머리,꼬리,내장 제거 후 토막절단, 고등어100%, 원료300g이상                
[용도] 조림용</t>
        </is>
      </c>
      <c r="L46" t="inlineStr">
        <is>
          <t>H</t>
        </is>
      </c>
      <c r="M46" t="inlineStr"/>
    </row>
    <row r="47">
      <c r="A47" t="inlineStr"/>
      <c r="B47" t="inlineStr"/>
      <c r="C47" t="inlineStr">
        <is>
          <t>특대</t>
        </is>
      </c>
      <c r="D47" t="inlineStr"/>
      <c r="E47" t="inlineStr">
        <is>
          <t>86g~</t>
        </is>
      </c>
      <c r="F47" t="inlineStr">
        <is>
          <t>kg</t>
        </is>
      </c>
      <c r="G47" t="n">
        <v>8300</v>
      </c>
      <c r="H47" t="n">
        <v>9300</v>
      </c>
      <c r="I47" t="inlineStr">
        <is>
          <t>인상</t>
        </is>
      </c>
      <c r="J47" t="inlineStr"/>
      <c r="K47" t="inlineStr">
        <is>
          <t>[특징] 머리,꼬리,내장 제거 후 토막절단, 고등어100%, 원료350g이상                
[용도] 조림용</t>
        </is>
      </c>
      <c r="L47" t="inlineStr">
        <is>
          <t>H</t>
        </is>
      </c>
      <c r="M47" t="inlineStr">
        <is>
          <t>품질인증</t>
        </is>
      </c>
    </row>
    <row r="48">
      <c r="A48" t="inlineStr"/>
      <c r="B48" t="inlineStr">
        <is>
          <t>고등어(구이용)</t>
        </is>
      </c>
      <c r="C48" t="inlineStr">
        <is>
          <t>중</t>
        </is>
      </c>
      <c r="D48" t="inlineStr">
        <is>
          <t>국내산</t>
        </is>
      </c>
      <c r="E48" t="inlineStr">
        <is>
          <t>±30g~50g</t>
        </is>
      </c>
      <c r="F48" t="inlineStr">
        <is>
          <t>kg</t>
        </is>
      </c>
      <c r="G48" t="n">
        <v>7600</v>
      </c>
      <c r="H48" t="n">
        <v>8500</v>
      </c>
      <c r="I48" t="inlineStr">
        <is>
          <t>인상</t>
        </is>
      </c>
      <c r="J48" t="inlineStr"/>
      <c r="K48" t="inlineStr">
        <is>
          <t>[특징] 중뼈있는고등어포 토막절단, 고등어100% , 원료 200~300g                          
[용도] 구이용</t>
        </is>
      </c>
      <c r="L48" t="inlineStr">
        <is>
          <t>H</t>
        </is>
      </c>
      <c r="M48" t="inlineStr"/>
    </row>
    <row r="49">
      <c r="A49" t="inlineStr"/>
      <c r="B49" t="inlineStr"/>
      <c r="C49" t="inlineStr">
        <is>
          <t>대</t>
        </is>
      </c>
      <c r="D49" t="inlineStr"/>
      <c r="E49" t="inlineStr">
        <is>
          <t>±50g~70g</t>
        </is>
      </c>
      <c r="F49" t="inlineStr">
        <is>
          <t>kg</t>
        </is>
      </c>
      <c r="G49" t="n">
        <v>8300</v>
      </c>
      <c r="H49" t="n">
        <v>9300</v>
      </c>
      <c r="I49" t="inlineStr">
        <is>
          <t>인상</t>
        </is>
      </c>
      <c r="J49" t="inlineStr"/>
      <c r="K49" t="inlineStr">
        <is>
          <t>[특징] 중뼈있는고등어포 토막절단,고등어100%, 원료300g이상    
[용도] 구이용</t>
        </is>
      </c>
      <c r="L49" t="inlineStr">
        <is>
          <t>H</t>
        </is>
      </c>
      <c r="M49" t="inlineStr"/>
    </row>
    <row r="50">
      <c r="A50" t="inlineStr"/>
      <c r="B50" t="inlineStr"/>
      <c r="C50" t="inlineStr">
        <is>
          <t>특대</t>
        </is>
      </c>
      <c r="D50" t="inlineStr"/>
      <c r="E50" t="inlineStr">
        <is>
          <t>60g~</t>
        </is>
      </c>
      <c r="F50" t="inlineStr">
        <is>
          <t>kg</t>
        </is>
      </c>
      <c r="G50" t="n">
        <v>9500</v>
      </c>
      <c r="H50" t="n">
        <v>10600</v>
      </c>
      <c r="I50" t="inlineStr">
        <is>
          <t>인상</t>
        </is>
      </c>
      <c r="J50" t="inlineStr"/>
      <c r="K50" t="inlineStr">
        <is>
          <t>[특징] 중뼈있는고등어포 토막절단,고등어100%, 원료350g이상
[용도] 구이용</t>
        </is>
      </c>
      <c r="L50" t="inlineStr">
        <is>
          <t>H</t>
        </is>
      </c>
      <c r="M50" t="inlineStr">
        <is>
          <t>품질인증</t>
        </is>
      </c>
    </row>
    <row r="51">
      <c r="A51" t="inlineStr"/>
      <c r="B51" t="inlineStr">
        <is>
          <t>고등어포</t>
        </is>
      </c>
      <c r="C51" t="inlineStr">
        <is>
          <t>중</t>
        </is>
      </c>
      <c r="D51" t="inlineStr">
        <is>
          <t>국내산</t>
        </is>
      </c>
      <c r="E51" t="inlineStr">
        <is>
          <t>30g,40g</t>
        </is>
      </c>
      <c r="F51" t="inlineStr">
        <is>
          <t>kg</t>
        </is>
      </c>
      <c r="G51" t="n">
        <v>10900</v>
      </c>
      <c r="H51" t="n">
        <v>12200</v>
      </c>
      <c r="I51" t="inlineStr"/>
      <c r="J51" t="inlineStr"/>
      <c r="K51" t="inlineStr">
        <is>
          <t xml:space="preserve">[특징] 고등어포를 규격절단, 고등어100%, 
        원료-대:250~300g 특대:350g이상
        절단규격별로 원료 규격이 틀립니다.
[용도] 구이/튀김용-오븐구이가능
 </t>
        </is>
      </c>
      <c r="L51" t="inlineStr">
        <is>
          <t>H</t>
        </is>
      </c>
      <c r="M51" t="inlineStr"/>
    </row>
    <row r="52">
      <c r="A52" t="inlineStr"/>
      <c r="B52" t="inlineStr"/>
      <c r="C52" t="inlineStr">
        <is>
          <t>대</t>
        </is>
      </c>
      <c r="D52" t="inlineStr"/>
      <c r="E52" t="inlineStr">
        <is>
          <t>50g~90g</t>
        </is>
      </c>
      <c r="F52" t="inlineStr">
        <is>
          <t>kg</t>
        </is>
      </c>
      <c r="G52" t="n">
        <v>11400</v>
      </c>
      <c r="H52" t="n">
        <v>12700</v>
      </c>
      <c r="I52" t="inlineStr"/>
      <c r="J52" t="inlineStr"/>
      <c r="K52" t="inlineStr"/>
      <c r="L52" t="inlineStr">
        <is>
          <t>H</t>
        </is>
      </c>
      <c r="M52" t="inlineStr"/>
    </row>
    <row r="53">
      <c r="A53" t="inlineStr"/>
      <c r="B53" t="inlineStr"/>
      <c r="C53" t="inlineStr">
        <is>
          <t>특대</t>
        </is>
      </c>
      <c r="D53" t="inlineStr"/>
      <c r="E53" t="inlineStr">
        <is>
          <t>40g~120g</t>
        </is>
      </c>
      <c r="F53" t="inlineStr">
        <is>
          <t>kg</t>
        </is>
      </c>
      <c r="G53" t="n">
        <v>12700</v>
      </c>
      <c r="H53" t="n">
        <v>14100</v>
      </c>
      <c r="I53" t="inlineStr"/>
      <c r="J53" t="inlineStr"/>
      <c r="K53" t="inlineStr"/>
      <c r="L53" t="inlineStr">
        <is>
          <t>H</t>
        </is>
      </c>
      <c r="M53" t="inlineStr">
        <is>
          <t>품질인증</t>
        </is>
      </c>
    </row>
    <row r="54">
      <c r="A54" t="inlineStr"/>
      <c r="B54" t="inlineStr">
        <is>
          <t>고등어포(저염)</t>
        </is>
      </c>
      <c r="C54" t="inlineStr">
        <is>
          <t>중</t>
        </is>
      </c>
      <c r="D54" t="inlineStr"/>
      <c r="E54" t="inlineStr">
        <is>
          <t>30g,40g</t>
        </is>
      </c>
      <c r="F54" t="inlineStr">
        <is>
          <t>kg</t>
        </is>
      </c>
      <c r="G54" t="n">
        <v>11200</v>
      </c>
      <c r="H54" t="n">
        <v>12500</v>
      </c>
      <c r="I54" t="inlineStr"/>
      <c r="J54" t="inlineStr"/>
      <c r="K54" t="inlineStr">
        <is>
          <t>[특징] 고등어포를 저염(2%)수에 숙성후 절단, 고등어100%, 
        원료-특대: 350g이상 
        절단규격별로 원료 규격이 틀립니다.
[용도] 구이/튀김용-오븐구이가능</t>
        </is>
      </c>
      <c r="L54" t="inlineStr">
        <is>
          <t>H</t>
        </is>
      </c>
      <c r="M54" t="inlineStr"/>
    </row>
    <row r="55">
      <c r="A55" t="inlineStr"/>
      <c r="B55" t="inlineStr"/>
      <c r="C55" t="inlineStr">
        <is>
          <t>대</t>
        </is>
      </c>
      <c r="D55" t="inlineStr"/>
      <c r="E55" t="inlineStr">
        <is>
          <t>50g~90g</t>
        </is>
      </c>
      <c r="F55" t="inlineStr">
        <is>
          <t>kg</t>
        </is>
      </c>
      <c r="G55" t="n">
        <v>11700</v>
      </c>
      <c r="H55" t="n">
        <v>13100</v>
      </c>
      <c r="I55" t="inlineStr"/>
      <c r="J55" t="inlineStr"/>
      <c r="K55" t="inlineStr"/>
      <c r="L55" t="inlineStr"/>
      <c r="M55" t="inlineStr"/>
    </row>
    <row r="56">
      <c r="A56" t="inlineStr"/>
      <c r="B56" t="inlineStr"/>
      <c r="C56" t="inlineStr">
        <is>
          <t>특대</t>
        </is>
      </c>
      <c r="D56" t="inlineStr"/>
      <c r="E56" t="inlineStr">
        <is>
          <t>40g~80g</t>
        </is>
      </c>
      <c r="F56" t="inlineStr">
        <is>
          <t>kg</t>
        </is>
      </c>
      <c r="G56" t="n">
        <v>13000</v>
      </c>
      <c r="H56" t="n">
        <v>14600</v>
      </c>
      <c r="I56" t="inlineStr"/>
      <c r="J56" t="inlineStr"/>
      <c r="K56" t="inlineStr"/>
      <c r="L56" t="inlineStr"/>
      <c r="M56" t="inlineStr">
        <is>
          <t>품질인증</t>
        </is>
      </c>
    </row>
    <row r="57">
      <c r="A57" t="inlineStr"/>
      <c r="B57" t="inlineStr">
        <is>
          <t>고등어 온포</t>
        </is>
      </c>
      <c r="C57" t="inlineStr"/>
      <c r="D57" t="inlineStr"/>
      <c r="E57" t="inlineStr">
        <is>
          <t>80~100g</t>
        </is>
      </c>
      <c r="F57" t="inlineStr">
        <is>
          <t>kg</t>
        </is>
      </c>
      <c r="G57" t="n">
        <v>11700</v>
      </c>
      <c r="H57" t="n">
        <v>13300</v>
      </c>
      <c r="I57" t="inlineStr"/>
      <c r="J57" t="inlineStr"/>
      <c r="K57" t="inlineStr">
        <is>
          <t>[특징] 고등어포 온마리, 고등어100%, 원료-대:250~300g
[용도] 구이/튀김용-오븐구이가능</t>
        </is>
      </c>
      <c r="L57" t="inlineStr">
        <is>
          <t>H</t>
        </is>
      </c>
      <c r="M57" t="inlineStr"/>
    </row>
    <row r="58">
      <c r="A58" t="inlineStr"/>
      <c r="B58" t="inlineStr">
        <is>
          <t>훈제 고등어포</t>
        </is>
      </c>
      <c r="C58" t="inlineStr"/>
      <c r="D58" t="inlineStr"/>
      <c r="E58" t="inlineStr">
        <is>
          <t>40~80g</t>
        </is>
      </c>
      <c r="F58" t="inlineStr">
        <is>
          <t>kg</t>
        </is>
      </c>
      <c r="G58" t="e">
        <v>#VALUE!</v>
      </c>
      <c r="H58" t="e">
        <v>#VALUE!</v>
      </c>
      <c r="I58" t="inlineStr"/>
      <c r="J58" t="inlineStr"/>
      <c r="K58" t="inlineStr">
        <is>
          <t>[특징] 고등어 포를 훈연 가공, 고등어 99.5% 정제염 0.5%
[용도] 구이/튀김용-오븐구이가능</t>
        </is>
      </c>
      <c r="L58" t="inlineStr">
        <is>
          <t>H</t>
        </is>
      </c>
      <c r="M58" t="inlineStr"/>
    </row>
    <row r="59">
      <c r="A59" t="inlineStr"/>
      <c r="B59" t="inlineStr">
        <is>
          <t>레몬 품은 고등어포</t>
        </is>
      </c>
      <c r="C59" t="inlineStr"/>
      <c r="D59" t="inlineStr"/>
      <c r="E59" t="inlineStr">
        <is>
          <t xml:space="preserve"> 40g~80g</t>
        </is>
      </c>
      <c r="F59" t="inlineStr">
        <is>
          <t>kg</t>
        </is>
      </c>
      <c r="G59" t="n">
        <v>12900</v>
      </c>
      <c r="H59" t="n">
        <v>0</v>
      </c>
      <c r="I59" t="inlineStr"/>
      <c r="J59" t="inlineStr"/>
      <c r="K59" t="inlineStr">
        <is>
          <t>[특징] 고등어포를 저염(2%)수에 숙성후 절단레몬 침지고등어98.6%, 정제염 1%, 레몬농축액 0.4% 
        절단규격별로 원료 규격이 틀립니다.
[용도] 구이/튀김용-오븐구이가능</t>
        </is>
      </c>
      <c r="L59" t="inlineStr">
        <is>
          <t>H</t>
        </is>
      </c>
      <c r="M59" t="inlineStr"/>
    </row>
    <row r="60">
      <c r="A60" t="inlineStr"/>
      <c r="B60" t="inlineStr">
        <is>
          <t>라임 품은 고등어포</t>
        </is>
      </c>
      <c r="C60" t="inlineStr"/>
      <c r="D60" t="inlineStr"/>
      <c r="E60" t="inlineStr">
        <is>
          <t>40g~80g</t>
        </is>
      </c>
      <c r="F60" t="inlineStr">
        <is>
          <t>kg</t>
        </is>
      </c>
      <c r="G60" t="n">
        <v>12900</v>
      </c>
      <c r="H60" t="n">
        <v>0</v>
      </c>
      <c r="I60" t="inlineStr"/>
      <c r="J60" t="inlineStr"/>
      <c r="K60" t="inlineStr">
        <is>
          <t>[특징] 고등어포를 저염(2%)수에 숙성후 절단,라임침지고등어98.6%, 정제염 1%, 라임농축액 0.4% 
        절단규격별로 원료 규격이 틀립니다.
[용도] 구이/튀김용-오븐구이가능</t>
        </is>
      </c>
      <c r="L60" t="inlineStr">
        <is>
          <t>H</t>
        </is>
      </c>
      <c r="M60" t="inlineStr"/>
    </row>
    <row r="61">
      <c r="A61" t="inlineStr"/>
      <c r="B61" t="inlineStr">
        <is>
          <t>녹차 품은 고등어포</t>
        </is>
      </c>
      <c r="C61" t="inlineStr"/>
      <c r="D61" t="inlineStr"/>
      <c r="E61" t="inlineStr">
        <is>
          <t>40g~80g</t>
        </is>
      </c>
      <c r="F61" t="inlineStr">
        <is>
          <t>kg</t>
        </is>
      </c>
      <c r="G61" t="n">
        <v>12900</v>
      </c>
      <c r="H61" t="n">
        <v>0</v>
      </c>
      <c r="I61" t="inlineStr"/>
      <c r="J61" t="inlineStr"/>
      <c r="K61" t="inlineStr">
        <is>
          <t>[특징] 고등어포를 저염(2%)수에 숙성후 절단,녹차 분무고등어98.5%, 정제염 1%, 녹차 분말 0.5% 
        절단규격별로 원료 규격이 틀립니다.
[용도] 구이/튀김용-오븐구이가능</t>
        </is>
      </c>
      <c r="L61" t="inlineStr">
        <is>
          <t>H</t>
        </is>
      </c>
      <c r="M61" t="inlineStr"/>
    </row>
    <row r="62">
      <c r="A62" t="inlineStr"/>
      <c r="B62" t="inlineStr">
        <is>
          <t>뽕잎 품은 고등어포</t>
        </is>
      </c>
      <c r="C62" t="inlineStr"/>
      <c r="D62" t="inlineStr"/>
      <c r="E62" t="inlineStr">
        <is>
          <t>40g~80g</t>
        </is>
      </c>
      <c r="F62" t="inlineStr">
        <is>
          <t>kg</t>
        </is>
      </c>
      <c r="G62" t="n">
        <v>12900</v>
      </c>
      <c r="H62" t="n">
        <v>0</v>
      </c>
      <c r="I62" t="inlineStr"/>
      <c r="J62" t="inlineStr"/>
      <c r="K62" t="inlineStr">
        <is>
          <t>[특징] 고등어포를 저염(2%)수에 숙성후 절단,뽕잎농축액 분무고등어98.5%,정제염 1%,녹차 분말 0.5% 절단규격별로 원료 규격이 틀립니다.
[용도] 구이/튀김용-오븐구이가능</t>
        </is>
      </c>
      <c r="L62" t="inlineStr">
        <is>
          <t>H</t>
        </is>
      </c>
      <c r="M62" t="inlineStr"/>
    </row>
    <row r="63">
      <c r="A63" t="inlineStr"/>
      <c r="B63" t="inlineStr">
        <is>
          <t>한번 얼린 고등어포</t>
        </is>
      </c>
      <c r="C63" t="inlineStr"/>
      <c r="D63" t="inlineStr"/>
      <c r="E63" t="inlineStr">
        <is>
          <t>40~110g</t>
        </is>
      </c>
      <c r="F63" t="inlineStr">
        <is>
          <t>kg</t>
        </is>
      </c>
      <c r="G63" t="n">
        <v>13000</v>
      </c>
      <c r="H63" t="n">
        <v>0</v>
      </c>
      <c r="I63" t="inlineStr"/>
      <c r="J63" t="inlineStr"/>
      <c r="K63" t="inlineStr">
        <is>
          <t xml:space="preserve">[특징] 고등어포를 규격절단, 고등어100%, 
        원료-대:250~300g 특대:350g이상
        절단규격별로 원료 규격이 틀립니다.
[용도] 구이/튀김용-오븐구이가능
 </t>
        </is>
      </c>
      <c r="L63" t="inlineStr">
        <is>
          <t>H</t>
        </is>
      </c>
      <c r="M63" t="inlineStr"/>
    </row>
    <row r="64">
      <c r="A64" t="inlineStr"/>
      <c r="B64" t="inlineStr">
        <is>
          <t>자반고등어</t>
        </is>
      </c>
      <c r="C64" t="inlineStr">
        <is>
          <t>조림용</t>
        </is>
      </c>
      <c r="D64" t="inlineStr"/>
      <c r="E64" t="inlineStr">
        <is>
          <t>40-80g</t>
        </is>
      </c>
      <c r="F64" t="inlineStr">
        <is>
          <t>kg</t>
        </is>
      </c>
      <c r="G64" t="n">
        <v>7400</v>
      </c>
      <c r="H64" t="n">
        <v>0</v>
      </c>
      <c r="I64" t="inlineStr"/>
      <c r="J64" t="inlineStr"/>
      <c r="K64" t="inlineStr">
        <is>
          <t>[특징] 고등어 자반 조림용, 고등어99%, 제재염1%. 국내산, 규격절단,                       
[용도]구이,조림,</t>
        </is>
      </c>
      <c r="L64" t="inlineStr">
        <is>
          <t>H</t>
        </is>
      </c>
      <c r="M64" t="inlineStr">
        <is>
          <t>품질인증</t>
        </is>
      </c>
    </row>
    <row r="65">
      <c r="A65" t="inlineStr"/>
      <c r="B65" t="inlineStr"/>
      <c r="C65" t="inlineStr">
        <is>
          <t>구이용</t>
        </is>
      </c>
      <c r="D65" t="inlineStr"/>
      <c r="E65" t="inlineStr"/>
      <c r="F65" t="inlineStr">
        <is>
          <t>kg</t>
        </is>
      </c>
      <c r="G65" t="n">
        <v>9100</v>
      </c>
      <c r="H65" t="n">
        <v>0</v>
      </c>
      <c r="I65" t="inlineStr"/>
      <c r="J65" t="inlineStr"/>
      <c r="K65" t="inlineStr">
        <is>
          <t>[특징]중뼈있는 저염 고등어 자반, 고등어99%, 제재염1%. 국내산, 규격절단,                       
[용도]구이,조림,</t>
        </is>
      </c>
      <c r="L65" t="inlineStr">
        <is>
          <t>H</t>
        </is>
      </c>
      <c r="M65" t="inlineStr"/>
    </row>
    <row r="66">
      <c r="A66" t="inlineStr"/>
      <c r="B66" t="inlineStr">
        <is>
          <t>고등어포강정</t>
        </is>
      </c>
      <c r="C66" t="inlineStr"/>
      <c r="D66" t="inlineStr"/>
      <c r="E66" t="inlineStr">
        <is>
          <t>8~15g</t>
        </is>
      </c>
      <c r="F66" t="inlineStr">
        <is>
          <t>kg</t>
        </is>
      </c>
      <c r="G66" t="n">
        <v>11700</v>
      </c>
      <c r="H66" t="n">
        <v>0</v>
      </c>
      <c r="I66" t="inlineStr"/>
      <c r="J66" t="inlineStr"/>
      <c r="K66" t="inlineStr">
        <is>
          <t>[특징] 고등어포를 깍둑 썰기 (3*3), 고등어100%
[용도] 탕수/강정/튀김용</t>
        </is>
      </c>
      <c r="L66" t="inlineStr">
        <is>
          <t>H</t>
        </is>
      </c>
      <c r="M66" t="inlineStr"/>
    </row>
    <row r="67">
      <c r="A67" t="inlineStr">
        <is>
          <t>꽁
치</t>
        </is>
      </c>
      <c r="B67" t="inlineStr">
        <is>
          <t>꽁치토막</t>
        </is>
      </c>
      <c r="C67" t="inlineStr">
        <is>
          <t>중</t>
        </is>
      </c>
      <c r="D67" t="inlineStr">
        <is>
          <t xml:space="preserve">
원양/수입산 외</t>
        </is>
      </c>
      <c r="E67" t="inlineStr">
        <is>
          <t>±30g~50g</t>
        </is>
      </c>
      <c r="F67" t="inlineStr">
        <is>
          <t>kg</t>
        </is>
      </c>
      <c r="G67" t="n">
        <v>19400</v>
      </c>
      <c r="H67" t="n">
        <v>21700</v>
      </c>
      <c r="I67" t="inlineStr"/>
      <c r="J67" t="inlineStr"/>
      <c r="K67" t="inlineStr">
        <is>
          <t>[특징] 머리,꼬리,내장 제거 후 토막 절단, 꽁치100%
[용도] 조림/구이/튀김용</t>
        </is>
      </c>
      <c r="L67" t="inlineStr">
        <is>
          <t>H</t>
        </is>
      </c>
      <c r="M67" t="inlineStr"/>
    </row>
    <row r="68">
      <c r="A68" t="inlineStr"/>
      <c r="B68" t="inlineStr"/>
      <c r="C68" t="inlineStr">
        <is>
          <t>대</t>
        </is>
      </c>
      <c r="D68" t="inlineStr"/>
      <c r="E68" t="inlineStr">
        <is>
          <t>±60g~80g</t>
        </is>
      </c>
      <c r="F68" t="inlineStr">
        <is>
          <t>kg</t>
        </is>
      </c>
      <c r="G68" t="n">
        <v>0</v>
      </c>
      <c r="H68" t="n">
        <v>0</v>
      </c>
      <c r="I68" t="inlineStr">
        <is>
          <t>일시품절</t>
        </is>
      </c>
      <c r="J68" t="inlineStr"/>
      <c r="K68" t="inlineStr"/>
      <c r="L68" t="inlineStr">
        <is>
          <t>H</t>
        </is>
      </c>
      <c r="M68" t="inlineStr"/>
    </row>
    <row r="69">
      <c r="A69" t="inlineStr"/>
      <c r="B69" t="inlineStr">
        <is>
          <t>꽁치 온마리</t>
        </is>
      </c>
      <c r="C69" t="inlineStr"/>
      <c r="D69" t="inlineStr"/>
      <c r="E69" t="inlineStr">
        <is>
          <t>±80g~90g(온마리)</t>
        </is>
      </c>
      <c r="F69" t="inlineStr">
        <is>
          <t>kg</t>
        </is>
      </c>
      <c r="G69" t="n">
        <v>18300</v>
      </c>
      <c r="H69" t="n">
        <v>20700</v>
      </c>
      <c r="I69" t="inlineStr">
        <is>
          <t>규격변경</t>
        </is>
      </c>
      <c r="J69" t="inlineStr"/>
      <c r="K69" t="inlineStr">
        <is>
          <t>[특징] 머리,꼬리,내장 제거 후 온마리, 꽁치100%
[용도] 조림/구이/튀김용</t>
        </is>
      </c>
      <c r="L69" t="inlineStr">
        <is>
          <t>H</t>
        </is>
      </c>
      <c r="M69" t="inlineStr"/>
    </row>
    <row r="70">
      <c r="A70" t="inlineStr"/>
      <c r="B70" t="inlineStr">
        <is>
          <t>꽁치포</t>
        </is>
      </c>
      <c r="C70" t="inlineStr"/>
      <c r="D70" t="inlineStr"/>
      <c r="E70" t="inlineStr">
        <is>
          <t>±20g</t>
        </is>
      </c>
      <c r="F70" t="inlineStr">
        <is>
          <t>kg</t>
        </is>
      </c>
      <c r="G70" t="n">
        <v>0</v>
      </c>
      <c r="H70" t="n">
        <v>0</v>
      </c>
      <c r="I70" t="inlineStr">
        <is>
          <t>일시품절</t>
        </is>
      </c>
      <c r="J70" t="inlineStr"/>
      <c r="K70" t="inlineStr">
        <is>
          <t>[특징] 꽁치포 토막절단, 꽁치99% 제재염1% 
        1주일전 발주요망
[용도] 구이/튀김용-오븐구이가능</t>
        </is>
      </c>
      <c r="L70" t="inlineStr">
        <is>
          <t>H</t>
        </is>
      </c>
      <c r="M70" t="inlineStr"/>
    </row>
    <row r="71">
      <c r="A71" t="inlineStr">
        <is>
          <t xml:space="preserve">
대
구</t>
        </is>
      </c>
      <c r="B71" t="inlineStr">
        <is>
          <t>대구토막</t>
        </is>
      </c>
      <c r="C71" t="inlineStr"/>
      <c r="D71" t="inlineStr">
        <is>
          <t>국내산</t>
        </is>
      </c>
      <c r="E71" t="inlineStr">
        <is>
          <t>±40g~100g</t>
        </is>
      </c>
      <c r="F71" t="inlineStr">
        <is>
          <t>kg</t>
        </is>
      </c>
      <c r="G71" t="n">
        <v>12200</v>
      </c>
      <c r="H71" t="n">
        <v>13700</v>
      </c>
      <c r="I71" t="inlineStr">
        <is>
          <t>인상</t>
        </is>
      </c>
      <c r="J71" t="inlineStr"/>
      <c r="K71" t="inlineStr">
        <is>
          <t>[특징] 머리,꼬리,내장,저너러미 제거 후 토막절단, 참대구100%
[용도] 국용</t>
        </is>
      </c>
      <c r="L71" t="inlineStr">
        <is>
          <t>H</t>
        </is>
      </c>
      <c r="M71" t="inlineStr"/>
    </row>
    <row r="72">
      <c r="A72" t="inlineStr"/>
      <c r="B72" t="inlineStr"/>
      <c r="C72" t="inlineStr"/>
      <c r="D72" t="inlineStr">
        <is>
          <t>수입산(미국/러시아외)</t>
        </is>
      </c>
      <c r="E72" t="inlineStr">
        <is>
          <t>±40g~100g</t>
        </is>
      </c>
      <c r="F72" t="inlineStr">
        <is>
          <t>kg</t>
        </is>
      </c>
      <c r="G72" t="n">
        <v>14400</v>
      </c>
      <c r="H72" t="n">
        <v>16100</v>
      </c>
      <c r="I72" t="inlineStr"/>
      <c r="J72" t="inlineStr"/>
      <c r="K72" t="inlineStr">
        <is>
          <t>[특징] 머리,꼬리,내장,저너러미 제거 후 토막절단, 대구100%
[용도] 국용</t>
        </is>
      </c>
      <c r="L72" t="inlineStr">
        <is>
          <t>H</t>
        </is>
      </c>
      <c r="M72" t="inlineStr"/>
    </row>
    <row r="73">
      <c r="A73" t="inlineStr"/>
      <c r="B73" t="inlineStr">
        <is>
          <t>대구머리</t>
        </is>
      </c>
      <c r="C73" t="inlineStr"/>
      <c r="D73" t="inlineStr">
        <is>
          <t>국내산</t>
        </is>
      </c>
      <c r="E73" t="inlineStr">
        <is>
          <t>통</t>
        </is>
      </c>
      <c r="F73" t="inlineStr">
        <is>
          <t>kg</t>
        </is>
      </c>
      <c r="G73" t="n">
        <v>3300</v>
      </c>
      <c r="H73" t="n">
        <v>0</v>
      </c>
      <c r="I73" t="inlineStr">
        <is>
          <t>신규품목</t>
        </is>
      </c>
      <c r="J73" t="inlineStr"/>
      <c r="K73" t="inlineStr">
        <is>
          <t>【특징】국내산 참대구 머리,선도최상급
【용도】육수용</t>
        </is>
      </c>
      <c r="L73" t="inlineStr"/>
      <c r="M73" t="inlineStr"/>
    </row>
    <row r="74">
      <c r="A74" t="inlineStr"/>
      <c r="B74" t="inlineStr">
        <is>
          <t>대구목살</t>
        </is>
      </c>
      <c r="C74" t="inlineStr">
        <is>
          <t>통</t>
        </is>
      </c>
      <c r="D74" t="inlineStr">
        <is>
          <t>수입산(원양/미국/러시아외)</t>
        </is>
      </c>
      <c r="E74" t="inlineStr">
        <is>
          <t>mix</t>
        </is>
      </c>
      <c r="F74" t="inlineStr">
        <is>
          <t>kg</t>
        </is>
      </c>
      <c r="G74" t="n">
        <v>8200</v>
      </c>
      <c r="H74" t="n">
        <v>0</v>
      </c>
      <c r="I74" t="inlineStr"/>
      <c r="J74" t="inlineStr"/>
      <c r="K74" t="inlineStr">
        <is>
          <t>[특징] 대구목살을 개별냉동, 대구100%
[용도] 찌개,찜,탕용</t>
        </is>
      </c>
      <c r="L74" t="inlineStr">
        <is>
          <t>H</t>
        </is>
      </c>
      <c r="M74" t="inlineStr"/>
    </row>
    <row r="75">
      <c r="A75" t="inlineStr"/>
      <c r="B75" t="inlineStr"/>
      <c r="C75" t="inlineStr">
        <is>
          <t>토막</t>
        </is>
      </c>
      <c r="D75" t="inlineStr"/>
      <c r="E75" t="inlineStr">
        <is>
          <t>±100g~150g</t>
        </is>
      </c>
      <c r="F75" t="inlineStr">
        <is>
          <t>kg</t>
        </is>
      </c>
      <c r="G75" t="n">
        <v>0</v>
      </c>
      <c r="H75" t="n">
        <v>0</v>
      </c>
      <c r="I75" t="inlineStr">
        <is>
          <t>일시품절</t>
        </is>
      </c>
      <c r="J75" t="inlineStr"/>
      <c r="K75" t="inlineStr">
        <is>
          <t>[특징] 대구목살을 개별냉동, 토막절단 , 대구100%
[용도] 찌개,찜,탕용</t>
        </is>
      </c>
      <c r="L75" t="inlineStr">
        <is>
          <t>H</t>
        </is>
      </c>
      <c r="M75" t="inlineStr"/>
    </row>
    <row r="76">
      <c r="A76" t="inlineStr"/>
      <c r="B76" t="inlineStr">
        <is>
          <t>대구뼈포</t>
        </is>
      </c>
      <c r="C76" t="inlineStr">
        <is>
          <t>구이용</t>
        </is>
      </c>
      <c r="D76" t="inlineStr">
        <is>
          <t>국내산</t>
        </is>
      </c>
      <c r="E76" t="inlineStr">
        <is>
          <t>±30g~60g</t>
        </is>
      </c>
      <c r="F76" t="inlineStr">
        <is>
          <t>kg</t>
        </is>
      </c>
      <c r="G76" t="n">
        <v>12100</v>
      </c>
      <c r="H76" t="n">
        <v>13500</v>
      </c>
      <c r="I76" t="inlineStr"/>
      <c r="J76" t="inlineStr"/>
      <c r="K76" t="inlineStr">
        <is>
          <t>[특징] 중뼈 있는 대구포 토막절단,,대구100% / 껍질있음
[용도] 구이용</t>
        </is>
      </c>
      <c r="L76" t="inlineStr"/>
      <c r="M76" t="inlineStr"/>
    </row>
    <row r="77">
      <c r="A77" t="inlineStr"/>
      <c r="B77" t="inlineStr"/>
      <c r="C77" t="inlineStr">
        <is>
          <t>구이용</t>
        </is>
      </c>
      <c r="D77" t="inlineStr">
        <is>
          <t>수입산(미국/러시아외)</t>
        </is>
      </c>
      <c r="E77" t="inlineStr">
        <is>
          <t>±30g~80g</t>
        </is>
      </c>
      <c r="F77" t="inlineStr">
        <is>
          <t>kg</t>
        </is>
      </c>
      <c r="G77" t="n">
        <v>13200</v>
      </c>
      <c r="H77" t="n">
        <v>14800</v>
      </c>
      <c r="I77" t="inlineStr"/>
      <c r="J77" t="inlineStr"/>
      <c r="K77" t="inlineStr"/>
      <c r="L77" t="inlineStr">
        <is>
          <t>H</t>
        </is>
      </c>
      <c r="M77" t="inlineStr"/>
    </row>
    <row r="78">
      <c r="A78" t="inlineStr"/>
      <c r="B78" t="inlineStr">
        <is>
          <t>대구포(탈피)</t>
        </is>
      </c>
      <c r="C78" t="inlineStr">
        <is>
          <t>절단</t>
        </is>
      </c>
      <c r="D78" t="inlineStr">
        <is>
          <t>수입산(미국 외)</t>
        </is>
      </c>
      <c r="E78" t="inlineStr">
        <is>
          <t>±20~60g</t>
        </is>
      </c>
      <c r="F78" t="inlineStr">
        <is>
          <t>kg</t>
        </is>
      </c>
      <c r="G78" t="n">
        <v>20500</v>
      </c>
      <c r="H78" t="n">
        <v>0</v>
      </c>
      <c r="I78" t="inlineStr"/>
      <c r="J78" t="inlineStr"/>
      <c r="K78" t="inlineStr">
        <is>
          <t>[특징] 대구 100%. 탈피, 포, 깍뚝썰기, 슬라이스
[용도] 토막(찜,조림,국용)
        강정(찜, 튀김)-깍뚝썰기
        슬라이스(전용)</t>
        </is>
      </c>
      <c r="L78" t="inlineStr">
        <is>
          <t>H</t>
        </is>
      </c>
      <c r="M78" t="inlineStr"/>
    </row>
    <row r="79">
      <c r="A79" t="inlineStr"/>
      <c r="B79" t="inlineStr"/>
      <c r="C79" t="inlineStr">
        <is>
          <t>강정</t>
        </is>
      </c>
      <c r="D79" t="inlineStr"/>
      <c r="E79" t="inlineStr">
        <is>
          <t>±15~25g</t>
        </is>
      </c>
      <c r="F79" t="inlineStr">
        <is>
          <t>kg</t>
        </is>
      </c>
      <c r="G79" t="n">
        <v>21000</v>
      </c>
      <c r="H79" t="n">
        <v>0</v>
      </c>
      <c r="I79" t="inlineStr"/>
      <c r="J79" t="inlineStr"/>
      <c r="K79" t="inlineStr"/>
      <c r="L79" t="inlineStr">
        <is>
          <t>H</t>
        </is>
      </c>
      <c r="M79" t="inlineStr"/>
    </row>
    <row r="80">
      <c r="A80" t="inlineStr"/>
      <c r="B80" t="inlineStr"/>
      <c r="C80" t="inlineStr">
        <is>
          <t>전(슬라이스)</t>
        </is>
      </c>
      <c r="D80" t="inlineStr"/>
      <c r="E80" t="inlineStr">
        <is>
          <t>±25~50g</t>
        </is>
      </c>
      <c r="F80" t="inlineStr">
        <is>
          <t>kg</t>
        </is>
      </c>
      <c r="G80" t="n">
        <v>21000</v>
      </c>
      <c r="H80" t="n">
        <v>0</v>
      </c>
      <c r="I80" t="inlineStr"/>
      <c r="J80" t="inlineStr"/>
      <c r="K80" t="inlineStr"/>
      <c r="L80" t="inlineStr">
        <is>
          <t>H</t>
        </is>
      </c>
      <c r="M80" t="inlineStr"/>
    </row>
    <row r="81">
      <c r="A81" t="inlineStr"/>
      <c r="B81" t="inlineStr">
        <is>
          <t>대구포(유피)</t>
        </is>
      </c>
      <c r="C81" t="inlineStr">
        <is>
          <t>절단</t>
        </is>
      </c>
      <c r="D81" t="inlineStr">
        <is>
          <t>국내산</t>
        </is>
      </c>
      <c r="E81" t="inlineStr">
        <is>
          <t>±30~60g</t>
        </is>
      </c>
      <c r="F81" t="inlineStr">
        <is>
          <t>kg</t>
        </is>
      </c>
      <c r="G81" t="n">
        <v>24600</v>
      </c>
      <c r="H81" t="n">
        <v>0</v>
      </c>
      <c r="I81" t="inlineStr"/>
      <c r="J81" t="inlineStr"/>
      <c r="K81" t="inlineStr">
        <is>
          <t>[특징] 대구 100%. 유피, 포, 절단, 깍뚝썰기, 슬라이스
[용도] 절단(찜,조림,구이,국용)
        강정(찜, 튀김)-깍뚝썰기
        슬라이스(전용)</t>
        </is>
      </c>
      <c r="L81" t="inlineStr">
        <is>
          <t>H</t>
        </is>
      </c>
      <c r="M81" t="inlineStr"/>
    </row>
    <row r="82">
      <c r="A82" t="inlineStr"/>
      <c r="B82" t="inlineStr"/>
      <c r="C82" t="inlineStr">
        <is>
          <t>강정</t>
        </is>
      </c>
      <c r="D82" t="inlineStr"/>
      <c r="E82" t="inlineStr">
        <is>
          <t>±15~25g</t>
        </is>
      </c>
      <c r="F82" t="inlineStr">
        <is>
          <t>kg</t>
        </is>
      </c>
      <c r="G82" t="n">
        <v>25400</v>
      </c>
      <c r="H82" t="n">
        <v>0</v>
      </c>
      <c r="I82" t="inlineStr"/>
      <c r="J82" t="inlineStr"/>
      <c r="K82" t="inlineStr"/>
      <c r="L82" t="inlineStr">
        <is>
          <t>H</t>
        </is>
      </c>
      <c r="M82" t="inlineStr"/>
    </row>
    <row r="83">
      <c r="A83" t="inlineStr"/>
      <c r="B83" t="inlineStr"/>
      <c r="C83" t="inlineStr">
        <is>
          <t>슬라이스</t>
        </is>
      </c>
      <c r="D83" t="inlineStr"/>
      <c r="E83" t="inlineStr">
        <is>
          <t>±25~50g</t>
        </is>
      </c>
      <c r="F83" t="inlineStr">
        <is>
          <t>kg</t>
        </is>
      </c>
      <c r="G83" t="n">
        <v>25400</v>
      </c>
      <c r="H83" t="n">
        <v>0</v>
      </c>
      <c r="I83" t="inlineStr"/>
      <c r="J83" t="inlineStr"/>
      <c r="K83" t="inlineStr"/>
      <c r="L83" t="inlineStr">
        <is>
          <t>H</t>
        </is>
      </c>
      <c r="M83" t="inlineStr"/>
    </row>
    <row r="84">
      <c r="A84" t="inlineStr"/>
      <c r="B84" t="inlineStr"/>
      <c r="C84" t="inlineStr">
        <is>
          <t>절단</t>
        </is>
      </c>
      <c r="D84" t="inlineStr">
        <is>
          <t>수입산(미국 외)</t>
        </is>
      </c>
      <c r="E84" t="inlineStr">
        <is>
          <t>±30~60g</t>
        </is>
      </c>
      <c r="F84" t="inlineStr">
        <is>
          <t>kg</t>
        </is>
      </c>
      <c r="G84" t="n">
        <v>20700</v>
      </c>
      <c r="H84" t="n">
        <v>0</v>
      </c>
      <c r="I84" t="inlineStr"/>
      <c r="J84" t="inlineStr"/>
      <c r="K84" t="inlineStr"/>
      <c r="L84" t="inlineStr">
        <is>
          <t>H</t>
        </is>
      </c>
      <c r="M84" t="inlineStr"/>
    </row>
    <row r="85">
      <c r="A85" t="inlineStr"/>
      <c r="B85" t="inlineStr"/>
      <c r="C85" t="inlineStr">
        <is>
          <t>강정</t>
        </is>
      </c>
      <c r="D85" t="inlineStr"/>
      <c r="E85" t="inlineStr">
        <is>
          <t>±15~25g(3*3cm)</t>
        </is>
      </c>
      <c r="F85" t="inlineStr">
        <is>
          <t>kg</t>
        </is>
      </c>
      <c r="G85" t="n">
        <v>21200</v>
      </c>
      <c r="H85" t="n">
        <v>0</v>
      </c>
      <c r="I85" t="inlineStr"/>
      <c r="J85" t="inlineStr"/>
      <c r="K85" t="inlineStr"/>
      <c r="L85" t="inlineStr">
        <is>
          <t>H</t>
        </is>
      </c>
      <c r="M85" t="inlineStr"/>
    </row>
    <row r="86">
      <c r="A86" t="inlineStr"/>
      <c r="B86" t="inlineStr"/>
      <c r="C86" t="inlineStr">
        <is>
          <t>탕수</t>
        </is>
      </c>
      <c r="D86" t="inlineStr"/>
      <c r="E86" t="inlineStr">
        <is>
          <t>11~15g(2*5cm)</t>
        </is>
      </c>
      <c r="F86" t="inlineStr">
        <is>
          <t>kg</t>
        </is>
      </c>
      <c r="G86" t="n">
        <v>21200</v>
      </c>
      <c r="H86" t="n">
        <v>0</v>
      </c>
      <c r="I86" t="inlineStr"/>
      <c r="J86" t="inlineStr"/>
      <c r="K86" t="inlineStr"/>
      <c r="L86" t="inlineStr">
        <is>
          <t>H</t>
        </is>
      </c>
      <c r="M86" t="inlineStr"/>
    </row>
    <row r="87">
      <c r="A87" t="inlineStr"/>
      <c r="B87" t="inlineStr"/>
      <c r="C87" t="inlineStr">
        <is>
          <t>전(슬라이스)</t>
        </is>
      </c>
      <c r="D87" t="inlineStr"/>
      <c r="E87" t="inlineStr">
        <is>
          <t>±25~50g</t>
        </is>
      </c>
      <c r="F87" t="inlineStr">
        <is>
          <t>kg</t>
        </is>
      </c>
      <c r="G87" t="n">
        <v>21200</v>
      </c>
      <c r="H87" t="n">
        <v>0</v>
      </c>
      <c r="I87" t="inlineStr"/>
      <c r="J87" t="inlineStr"/>
      <c r="K87" t="inlineStr"/>
      <c r="L87" t="inlineStr">
        <is>
          <t>H</t>
        </is>
      </c>
      <c r="M87" t="inlineStr"/>
    </row>
    <row r="88">
      <c r="A88" t="inlineStr"/>
      <c r="B88" t="inlineStr">
        <is>
          <t>대구알</t>
        </is>
      </c>
      <c r="C88" t="inlineStr"/>
      <c r="D88" t="inlineStr">
        <is>
          <t>수입산(미국/러시아/아이슬란드 외)</t>
        </is>
      </c>
      <c r="E88" t="inlineStr"/>
      <c r="F88" t="inlineStr">
        <is>
          <t>kg</t>
        </is>
      </c>
      <c r="G88" t="n">
        <v>11100</v>
      </c>
      <c r="H88" t="n">
        <v>0</v>
      </c>
      <c r="I88" t="inlineStr"/>
      <c r="J88" t="inlineStr"/>
      <c r="K88" t="inlineStr">
        <is>
          <t>[용도] 탕용</t>
        </is>
      </c>
      <c r="L88" t="inlineStr"/>
      <c r="M88" t="inlineStr"/>
    </row>
    <row r="89">
      <c r="A89" t="inlineStr"/>
      <c r="B89" t="inlineStr">
        <is>
          <t>대구곤</t>
        </is>
      </c>
      <c r="C89" t="inlineStr"/>
      <c r="D89" t="inlineStr"/>
      <c r="E89" t="inlineStr"/>
      <c r="F89" t="inlineStr">
        <is>
          <t>kg</t>
        </is>
      </c>
      <c r="G89" t="n">
        <v>11100</v>
      </c>
      <c r="H89" t="n">
        <v>0</v>
      </c>
      <c r="I89" t="inlineStr"/>
      <c r="J89" t="inlineStr"/>
      <c r="K89" t="inlineStr">
        <is>
          <t>[용도] 탕용</t>
        </is>
      </c>
      <c r="L89" t="inlineStr"/>
      <c r="M89" t="inlineStr"/>
    </row>
    <row r="90">
      <c r="A90" t="inlineStr"/>
      <c r="B90" t="inlineStr">
        <is>
          <t>반건대구포(유피)</t>
        </is>
      </c>
      <c r="C90" t="inlineStr">
        <is>
          <t>절단</t>
        </is>
      </c>
      <c r="D90" t="inlineStr">
        <is>
          <t>국내산</t>
        </is>
      </c>
      <c r="E90" t="inlineStr">
        <is>
          <t>±30~60g</t>
        </is>
      </c>
      <c r="F90" t="inlineStr">
        <is>
          <t>kg</t>
        </is>
      </c>
      <c r="G90" t="n">
        <v>26200</v>
      </c>
      <c r="H90" t="n">
        <v>0</v>
      </c>
      <c r="I90" t="inlineStr"/>
      <c r="J90" t="inlineStr"/>
      <c r="K90" t="inlineStr">
        <is>
          <t>[특징] 반건조대구포(유피) 절단 참대구 100%                                [용도] 강정/탕수/찜용</t>
        </is>
      </c>
      <c r="L90" t="inlineStr">
        <is>
          <t>H</t>
        </is>
      </c>
      <c r="M90" t="inlineStr"/>
    </row>
    <row r="91">
      <c r="A91" t="inlineStr"/>
      <c r="B91" t="inlineStr"/>
      <c r="C91" t="inlineStr">
        <is>
          <t>강정</t>
        </is>
      </c>
      <c r="D91" t="inlineStr">
        <is>
          <t>국내산</t>
        </is>
      </c>
      <c r="E91" t="inlineStr">
        <is>
          <t>±15~25g(3*3cm)</t>
        </is>
      </c>
      <c r="F91" t="inlineStr">
        <is>
          <t>kg</t>
        </is>
      </c>
      <c r="G91" t="n">
        <v>27100</v>
      </c>
      <c r="H91" t="n">
        <v>0</v>
      </c>
      <c r="I91" t="inlineStr"/>
      <c r="J91" t="inlineStr"/>
      <c r="K91" t="inlineStr">
        <is>
          <t>[특징] 반건조대구포(유피) 스틱절단 (2*5) 참대구 100%                                [용도] 강정/탕수/찜용</t>
        </is>
      </c>
      <c r="L91" t="inlineStr">
        <is>
          <t>H</t>
        </is>
      </c>
      <c r="M91" t="inlineStr"/>
    </row>
    <row r="92">
      <c r="A92" t="inlineStr"/>
      <c r="B92" t="inlineStr"/>
      <c r="C92" t="inlineStr">
        <is>
          <t>탕수</t>
        </is>
      </c>
      <c r="D92" t="inlineStr">
        <is>
          <t>국내산</t>
        </is>
      </c>
      <c r="E92" t="inlineStr">
        <is>
          <t>11~15g(2*5cm)</t>
        </is>
      </c>
      <c r="F92" t="inlineStr">
        <is>
          <t>kg</t>
        </is>
      </c>
      <c r="G92" t="n">
        <v>27100</v>
      </c>
      <c r="H92" t="n">
        <v>0</v>
      </c>
      <c r="I92" t="inlineStr"/>
      <c r="J92" t="inlineStr"/>
      <c r="K92" t="inlineStr">
        <is>
          <t>[특징] 반건조대구포(유피) 깍둑모양절단 (3*3) 참대구 100%                                [용도] 강정/탕수/찜용</t>
        </is>
      </c>
      <c r="L92" t="inlineStr">
        <is>
          <t>H</t>
        </is>
      </c>
      <c r="M92" t="inlineStr"/>
    </row>
    <row r="93">
      <c r="A93" t="inlineStr">
        <is>
          <t>비막
치어</t>
        </is>
      </c>
      <c r="B93" t="inlineStr">
        <is>
          <t>메로 머리 슬라이스</t>
        </is>
      </c>
      <c r="C93" t="inlineStr"/>
      <c r="D93" t="inlineStr">
        <is>
          <t>원양산</t>
        </is>
      </c>
      <c r="E93" t="inlineStr">
        <is>
          <t>통</t>
        </is>
      </c>
      <c r="F93" t="inlineStr">
        <is>
          <t>kg</t>
        </is>
      </c>
      <c r="G93" t="n">
        <v>9800</v>
      </c>
      <c r="H93" t="n">
        <v>0</v>
      </c>
      <c r="I93" t="inlineStr"/>
      <c r="J93" t="inlineStr"/>
      <c r="K93" t="inlineStr">
        <is>
          <t>【특징】원물6키로이상메로머리를약3cm두께로 슬라이스,선도최상급
【용도】탕,찜,구이용</t>
        </is>
      </c>
      <c r="L93" t="inlineStr">
        <is>
          <t>H</t>
        </is>
      </c>
      <c r="M93" t="inlineStr"/>
    </row>
    <row r="94">
      <c r="A94" t="inlineStr"/>
      <c r="B94" t="inlineStr">
        <is>
          <t>메로 목살 토막</t>
        </is>
      </c>
      <c r="C94" t="inlineStr"/>
      <c r="D94" t="inlineStr">
        <is>
          <t>수입산</t>
        </is>
      </c>
      <c r="E94" t="inlineStr">
        <is>
          <t>40~150g</t>
        </is>
      </c>
      <c r="F94" t="inlineStr">
        <is>
          <t>kg</t>
        </is>
      </c>
      <c r="G94" t="n">
        <v>60300</v>
      </c>
      <c r="H94" t="n">
        <v>0</v>
      </c>
      <c r="I94" t="inlineStr"/>
      <c r="J94" t="inlineStr"/>
      <c r="K94" t="inlineStr">
        <is>
          <t>【특징】원물6키로이상메로가마살을 토막절단,선도최상급,뼈포함
【용도】찜,구이용</t>
        </is>
      </c>
      <c r="L94" t="inlineStr">
        <is>
          <t>H</t>
        </is>
      </c>
      <c r="M94" t="inlineStr"/>
    </row>
    <row r="95">
      <c r="A95" t="inlineStr"/>
      <c r="B95" t="inlineStr">
        <is>
          <t>메로 몸통 토막</t>
        </is>
      </c>
      <c r="C95" t="inlineStr"/>
      <c r="D95" t="inlineStr">
        <is>
          <t>원양산</t>
        </is>
      </c>
      <c r="E95" t="inlineStr">
        <is>
          <t>40~150g</t>
        </is>
      </c>
      <c r="F95" t="inlineStr">
        <is>
          <t>kg</t>
        </is>
      </c>
      <c r="G95" t="n">
        <v>88000</v>
      </c>
      <c r="H95" t="n">
        <v>0</v>
      </c>
      <c r="I95" t="inlineStr"/>
      <c r="J95" t="inlineStr"/>
      <c r="K95" t="inlineStr">
        <is>
          <t>【특징】원물6키로이상메로몸통을 토막절단,선도최상급,뼈포함
【용도】찜,구이용</t>
        </is>
      </c>
      <c r="L95" t="inlineStr">
        <is>
          <t>H</t>
        </is>
      </c>
      <c r="M95" t="inlineStr"/>
    </row>
    <row r="96">
      <c r="A96" t="inlineStr">
        <is>
          <t>민
대
구</t>
        </is>
      </c>
      <c r="B96" t="inlineStr">
        <is>
          <t>민대구토막</t>
        </is>
      </c>
      <c r="C96" t="inlineStr"/>
      <c r="D96" t="inlineStr">
        <is>
          <t>원양산</t>
        </is>
      </c>
      <c r="E96" t="inlineStr">
        <is>
          <t>±40g~100g</t>
        </is>
      </c>
      <c r="F96" t="inlineStr">
        <is>
          <t>kg</t>
        </is>
      </c>
      <c r="G96" t="n">
        <v>8100</v>
      </c>
      <c r="H96" t="n">
        <v>9100</v>
      </c>
      <c r="I96" t="inlineStr"/>
      <c r="J96" t="inlineStr">
        <is>
          <t>인하</t>
        </is>
      </c>
      <c r="K96" t="inlineStr">
        <is>
          <t>[특징] 머리,꼬리,내장,지너러미 제거 후 토막절단, 민대구100%
[용도] 국용</t>
        </is>
      </c>
      <c r="L96" t="inlineStr">
        <is>
          <t>H</t>
        </is>
      </c>
      <c r="M96" t="inlineStr"/>
    </row>
    <row r="97">
      <c r="A97" t="inlineStr"/>
      <c r="B97" t="inlineStr">
        <is>
          <t>민대구슬라이스(탈피)</t>
        </is>
      </c>
      <c r="C97" t="inlineStr">
        <is>
          <t>전용</t>
        </is>
      </c>
      <c r="D97" t="inlineStr"/>
      <c r="E97" t="inlineStr">
        <is>
          <t>±20~50g</t>
        </is>
      </c>
      <c r="F97" t="inlineStr">
        <is>
          <t>kg</t>
        </is>
      </c>
      <c r="G97" t="n">
        <v>0</v>
      </c>
      <c r="H97" t="n">
        <v>0</v>
      </c>
      <c r="I97" t="inlineStr">
        <is>
          <t>일시품절</t>
        </is>
      </c>
      <c r="J97" t="inlineStr"/>
      <c r="K97" t="inlineStr">
        <is>
          <t>[특징]  민대구포 슬라이스,민대구100% / 껍질없음
[용도] 전용</t>
        </is>
      </c>
      <c r="L97" t="inlineStr">
        <is>
          <t>H</t>
        </is>
      </c>
      <c r="M97" t="inlineStr"/>
    </row>
    <row r="98">
      <c r="A98" t="inlineStr">
        <is>
          <t>동
태</t>
        </is>
      </c>
      <c r="B98" t="inlineStr">
        <is>
          <t>동태토막</t>
        </is>
      </c>
      <c r="C98" t="inlineStr">
        <is>
          <t>중</t>
        </is>
      </c>
      <c r="D98" t="inlineStr">
        <is>
          <t>수입산(미국/러시아 외)</t>
        </is>
      </c>
      <c r="E98" t="inlineStr">
        <is>
          <t>±30g~65g</t>
        </is>
      </c>
      <c r="F98" t="inlineStr">
        <is>
          <t>kg</t>
        </is>
      </c>
      <c r="G98" t="n">
        <v>6800</v>
      </c>
      <c r="H98" t="n">
        <v>7600</v>
      </c>
      <c r="I98" t="inlineStr"/>
      <c r="J98" t="inlineStr">
        <is>
          <t>인하</t>
        </is>
      </c>
      <c r="K98" t="inlineStr">
        <is>
          <t>[특징] 머리,내장,꼬리 제거후 절단, 동태 100%
[용도] 국용</t>
        </is>
      </c>
      <c r="L98" t="inlineStr">
        <is>
          <t>H</t>
        </is>
      </c>
      <c r="M98" t="inlineStr"/>
    </row>
    <row r="99">
      <c r="A99" t="inlineStr"/>
      <c r="B99" t="inlineStr"/>
      <c r="C99" t="inlineStr">
        <is>
          <t>대</t>
        </is>
      </c>
      <c r="D99" t="inlineStr"/>
      <c r="E99" t="inlineStr">
        <is>
          <t>±70g~100g</t>
        </is>
      </c>
      <c r="F99" t="inlineStr">
        <is>
          <t>kg</t>
        </is>
      </c>
      <c r="G99" t="n">
        <v>7100</v>
      </c>
      <c r="H99" t="n">
        <v>8000</v>
      </c>
      <c r="I99" t="inlineStr"/>
      <c r="J99" t="inlineStr">
        <is>
          <t>인하</t>
        </is>
      </c>
      <c r="K99" t="inlineStr"/>
      <c r="L99" t="inlineStr">
        <is>
          <t>H</t>
        </is>
      </c>
      <c r="M99" t="inlineStr"/>
    </row>
    <row r="100">
      <c r="A100" t="inlineStr"/>
      <c r="B100" t="inlineStr">
        <is>
          <t>동태포 (유피)</t>
        </is>
      </c>
      <c r="C100" t="inlineStr">
        <is>
          <t>온포</t>
        </is>
      </c>
      <c r="D100" t="inlineStr"/>
      <c r="E100" t="inlineStr">
        <is>
          <t>±170g~280g</t>
        </is>
      </c>
      <c r="F100" t="inlineStr">
        <is>
          <t>kg</t>
        </is>
      </c>
      <c r="G100" t="n">
        <v>9000</v>
      </c>
      <c r="H100" t="n">
        <v>0</v>
      </c>
      <c r="I100" t="inlineStr"/>
      <c r="J100" t="inlineStr"/>
      <c r="K100" t="inlineStr">
        <is>
          <t>[특징] 껍질있는 동태포100%
[용도] 전용/생선까스용/튀김용으로 사용시 소비자가 직접 절단해서 사용</t>
        </is>
      </c>
      <c r="L100" t="inlineStr"/>
      <c r="M100" t="inlineStr"/>
    </row>
    <row r="101">
      <c r="A101" t="inlineStr"/>
      <c r="B101" t="inlineStr"/>
      <c r="C101" t="inlineStr">
        <is>
          <t>절단</t>
        </is>
      </c>
      <c r="D101" t="inlineStr"/>
      <c r="E101" t="inlineStr">
        <is>
          <t>±30g~80g</t>
        </is>
      </c>
      <c r="F101" t="inlineStr">
        <is>
          <t>kg</t>
        </is>
      </c>
      <c r="G101" t="n">
        <v>9500</v>
      </c>
      <c r="H101" t="n">
        <v>0</v>
      </c>
      <c r="I101" t="inlineStr"/>
      <c r="J101" t="inlineStr"/>
      <c r="K101" t="inlineStr">
        <is>
          <t>[특징] 껍질있는 동태포100% 규격절단
[용도] 전용/생선까스용/튀김용</t>
        </is>
      </c>
      <c r="L101" t="inlineStr"/>
      <c r="M101" t="inlineStr"/>
    </row>
    <row r="102">
      <c r="A102" t="inlineStr"/>
      <c r="B102" t="inlineStr"/>
      <c r="C102" t="inlineStr">
        <is>
          <t>강정</t>
        </is>
      </c>
      <c r="D102" t="inlineStr"/>
      <c r="E102" t="inlineStr">
        <is>
          <t>3.0*3.0cm(±10~15g/개)</t>
        </is>
      </c>
      <c r="F102" t="inlineStr">
        <is>
          <t>kg</t>
        </is>
      </c>
      <c r="G102" t="n">
        <v>9900</v>
      </c>
      <c r="H102" t="n">
        <v>0</v>
      </c>
      <c r="I102" t="inlineStr"/>
      <c r="J102" t="inlineStr"/>
      <c r="K102" t="inlineStr">
        <is>
          <t>[특징] 동태포를 깍둑모양(3*3cm)으로절단, 동태 100%
[용도] 탕수/강정용/튀김,탕수</t>
        </is>
      </c>
      <c r="L102" t="inlineStr"/>
      <c r="M102" t="inlineStr"/>
    </row>
    <row r="103">
      <c r="A103" t="inlineStr"/>
      <c r="B103" t="inlineStr"/>
      <c r="C103" t="inlineStr">
        <is>
          <t>탕수</t>
        </is>
      </c>
      <c r="D103" t="inlineStr"/>
      <c r="E103" t="inlineStr">
        <is>
          <t>2.0*5.0cm(±15~20g/개)</t>
        </is>
      </c>
      <c r="F103" t="inlineStr">
        <is>
          <t>kg</t>
        </is>
      </c>
      <c r="G103" t="n">
        <v>9900</v>
      </c>
      <c r="H103" t="n">
        <v>0</v>
      </c>
      <c r="I103" t="inlineStr"/>
      <c r="J103" t="inlineStr"/>
      <c r="K103" t="inlineStr">
        <is>
          <t>[특징] 동태포를 스틱형 깍뚝썰기(2*5cm), 동태 100%
[용도] 탕수/튀김/강정용</t>
        </is>
      </c>
      <c r="L103" t="inlineStr"/>
      <c r="M103" t="inlineStr"/>
    </row>
    <row r="104">
      <c r="A104" t="inlineStr"/>
      <c r="B104" t="inlineStr"/>
      <c r="C104" t="inlineStr">
        <is>
          <t>슬라이스</t>
        </is>
      </c>
      <c r="D104" t="inlineStr"/>
      <c r="E104" t="inlineStr">
        <is>
          <t>±20g~50g</t>
        </is>
      </c>
      <c r="F104" t="inlineStr">
        <is>
          <t>kg</t>
        </is>
      </c>
      <c r="G104" t="n">
        <v>10200</v>
      </c>
      <c r="H104" t="n">
        <v>0</v>
      </c>
      <c r="I104" t="inlineStr"/>
      <c r="J104" t="inlineStr"/>
      <c r="K104" t="inlineStr">
        <is>
          <t>[특징] 동태포를 주문사양으로 슬라이스,껍질있음, 동태 100%
[용도] 전용/생선까스용 외</t>
        </is>
      </c>
      <c r="L104" t="inlineStr"/>
      <c r="M104" t="inlineStr"/>
    </row>
    <row r="105">
      <c r="A105" t="inlineStr"/>
      <c r="B105" t="inlineStr">
        <is>
          <t>동태포 (탈피)</t>
        </is>
      </c>
      <c r="C105" t="inlineStr">
        <is>
          <t>온포</t>
        </is>
      </c>
      <c r="D105" t="inlineStr"/>
      <c r="E105" t="inlineStr">
        <is>
          <t>±170g~280g</t>
        </is>
      </c>
      <c r="F105" t="inlineStr">
        <is>
          <t>kg</t>
        </is>
      </c>
      <c r="G105" t="n">
        <v>9000</v>
      </c>
      <c r="H105" t="n">
        <v>0</v>
      </c>
      <c r="I105" t="inlineStr"/>
      <c r="J105" t="inlineStr"/>
      <c r="K105" t="inlineStr">
        <is>
          <t>[특징] 껍질없는동태포100%
[용도] 전용/생선까스용/튀김용으로 사용시 소비자가 직접 절단해서 사용</t>
        </is>
      </c>
      <c r="L105" t="inlineStr"/>
      <c r="M105" t="inlineStr"/>
    </row>
    <row r="106">
      <c r="A106" t="inlineStr"/>
      <c r="B106" t="inlineStr"/>
      <c r="C106" t="inlineStr">
        <is>
          <t>절단</t>
        </is>
      </c>
      <c r="D106" t="inlineStr"/>
      <c r="E106" t="inlineStr">
        <is>
          <t>±30g~80g</t>
        </is>
      </c>
      <c r="F106" t="inlineStr">
        <is>
          <t>kg</t>
        </is>
      </c>
      <c r="G106" t="n">
        <v>9500</v>
      </c>
      <c r="H106" t="n">
        <v>0</v>
      </c>
      <c r="I106" t="inlineStr"/>
      <c r="J106" t="inlineStr"/>
      <c r="K106" t="inlineStr">
        <is>
          <t>[특징] 껍질없는동태포100% 규격절단
[용도] 전용/생선까스용/튀김용</t>
        </is>
      </c>
      <c r="L106" t="inlineStr"/>
      <c r="M106" t="inlineStr"/>
    </row>
    <row r="107">
      <c r="A107" t="inlineStr"/>
      <c r="B107" t="inlineStr"/>
      <c r="C107" t="inlineStr">
        <is>
          <t>강정</t>
        </is>
      </c>
      <c r="D107" t="inlineStr"/>
      <c r="E107" t="inlineStr">
        <is>
          <t>3.0*3.0cm(±10~15g/개)</t>
        </is>
      </c>
      <c r="F107" t="inlineStr">
        <is>
          <t>kg</t>
        </is>
      </c>
      <c r="G107" t="n">
        <v>9900</v>
      </c>
      <c r="H107" t="n">
        <v>0</v>
      </c>
      <c r="I107" t="inlineStr"/>
      <c r="J107" t="inlineStr"/>
      <c r="K107" t="inlineStr">
        <is>
          <t>[특징] 동태포를 깍둑모양(3*3cm)으로절단, 동태 100%
[용도] 탕수/강정용/튀김,탕수</t>
        </is>
      </c>
      <c r="L107" t="inlineStr"/>
      <c r="M107" t="inlineStr"/>
    </row>
    <row r="108">
      <c r="A108" t="inlineStr"/>
      <c r="B108" t="inlineStr"/>
      <c r="C108" t="inlineStr">
        <is>
          <t>탕수</t>
        </is>
      </c>
      <c r="D108" t="inlineStr"/>
      <c r="E108" t="inlineStr">
        <is>
          <t>2.0*5.0cm(±15~20g/개)</t>
        </is>
      </c>
      <c r="F108" t="inlineStr">
        <is>
          <t>kg</t>
        </is>
      </c>
      <c r="G108" t="n">
        <v>9900</v>
      </c>
      <c r="H108" t="n">
        <v>0</v>
      </c>
      <c r="I108" t="inlineStr"/>
      <c r="J108" t="inlineStr"/>
      <c r="K108" t="inlineStr">
        <is>
          <t>[특징] 동태포를 스틱형 깍뚝썰기(2*5cm), 동태 100%
[용도] 탕수/튀김/강정용</t>
        </is>
      </c>
      <c r="L108" t="inlineStr"/>
      <c r="M108" t="inlineStr"/>
    </row>
    <row r="109">
      <c r="A109" t="inlineStr"/>
      <c r="B109" t="inlineStr"/>
      <c r="C109" t="inlineStr">
        <is>
          <t>슬라이스</t>
        </is>
      </c>
      <c r="D109" t="inlineStr"/>
      <c r="E109" t="inlineStr">
        <is>
          <t>15~29g</t>
        </is>
      </c>
      <c r="F109" t="inlineStr">
        <is>
          <t>kg</t>
        </is>
      </c>
      <c r="G109" t="n">
        <v>10200</v>
      </c>
      <c r="H109" t="n">
        <v>0</v>
      </c>
      <c r="I109" t="inlineStr"/>
      <c r="J109" t="inlineStr"/>
      <c r="K109" t="inlineStr">
        <is>
          <t>[특징] 동태포를 슬라이스,껍질없음, 동태 100%
[용도] 전용</t>
        </is>
      </c>
      <c r="L109" t="inlineStr"/>
      <c r="M109" t="inlineStr"/>
    </row>
    <row r="110">
      <c r="A110" t="inlineStr"/>
      <c r="B110" t="inlineStr"/>
      <c r="C110" t="inlineStr"/>
      <c r="D110" t="inlineStr"/>
      <c r="E110" t="inlineStr">
        <is>
          <t>30g~</t>
        </is>
      </c>
      <c r="F110" t="inlineStr">
        <is>
          <t>kg</t>
        </is>
      </c>
      <c r="G110" t="n">
        <v>10200</v>
      </c>
      <c r="H110" t="n">
        <v>0</v>
      </c>
      <c r="I110" t="inlineStr"/>
      <c r="J110" t="inlineStr"/>
      <c r="K110" t="inlineStr"/>
      <c r="L110" t="inlineStr"/>
      <c r="M110" t="inlineStr"/>
    </row>
    <row r="111">
      <c r="A111" t="inlineStr"/>
      <c r="B111" t="inlineStr">
        <is>
          <t>명태곤</t>
        </is>
      </c>
      <c r="C111" t="inlineStr">
        <is>
          <t>블록</t>
        </is>
      </c>
      <c r="D111" t="inlineStr"/>
      <c r="E111" t="inlineStr">
        <is>
          <t>5*5cm</t>
        </is>
      </c>
      <c r="F111" t="inlineStr">
        <is>
          <t>kg</t>
        </is>
      </c>
      <c r="G111" t="n">
        <v>15500</v>
      </c>
      <c r="H111" t="n">
        <v>0</v>
      </c>
      <c r="I111" t="inlineStr"/>
      <c r="J111" t="inlineStr"/>
      <c r="K111" t="inlineStr">
        <is>
          <t>[특징] 신선하고 성숙한 곤
[용도] 알탕,해물탕용</t>
        </is>
      </c>
      <c r="L111" t="inlineStr"/>
      <c r="M111" t="inlineStr"/>
    </row>
    <row r="112">
      <c r="A112" t="inlineStr"/>
      <c r="B112" t="inlineStr">
        <is>
          <t>명란</t>
        </is>
      </c>
      <c r="C112" t="inlineStr">
        <is>
          <t>블록</t>
        </is>
      </c>
      <c r="D112" t="inlineStr"/>
      <c r="E112" t="inlineStr">
        <is>
          <t>5*5cm</t>
        </is>
      </c>
      <c r="F112" t="inlineStr">
        <is>
          <t>kg</t>
        </is>
      </c>
      <c r="G112" t="n">
        <v>18900</v>
      </c>
      <c r="H112" t="n">
        <v>0</v>
      </c>
      <c r="I112" t="inlineStr"/>
      <c r="J112" t="inlineStr"/>
      <c r="K112" t="inlineStr">
        <is>
          <t>[특징] 신선하고 성숙한 알
[용도] 알탕,해물탕용</t>
        </is>
      </c>
      <c r="L112" t="inlineStr"/>
      <c r="M112" t="inlineStr"/>
    </row>
    <row r="113">
      <c r="A113" t="inlineStr">
        <is>
          <t>선
동
명
태</t>
        </is>
      </c>
      <c r="B113" t="inlineStr">
        <is>
          <t>선동 압축명태순살-8~10g-강정</t>
        </is>
      </c>
      <c r="C113" t="inlineStr"/>
      <c r="D113" t="inlineStr">
        <is>
          <t>수입산(미국/러시아 외)</t>
        </is>
      </c>
      <c r="E113" t="inlineStr">
        <is>
          <t>2*2*2cm</t>
        </is>
      </c>
      <c r="F113" t="inlineStr">
        <is>
          <t>kg</t>
        </is>
      </c>
      <c r="G113" t="n">
        <v>12600</v>
      </c>
      <c r="H113" t="n">
        <v>0</v>
      </c>
      <c r="I113" t="inlineStr"/>
      <c r="J113" t="inlineStr"/>
      <c r="K113" t="inlineStr">
        <is>
          <t>[특징)명태를 선상에서 필렛가공후 급속동결한 프리미엄제품 
[용도] 8~10g- 정육면체, 강정/국용/튀김용
        20±2g/20/40/50/60g-전/생선까스용
[주의사항]
전/까스용 조리시 해동하시면 부서질 수 있으니 냉동상태에서 조리하시길 바랍니다.</t>
        </is>
      </c>
      <c r="L113" t="inlineStr"/>
      <c r="M113" t="inlineStr"/>
    </row>
    <row r="114">
      <c r="A114" t="inlineStr"/>
      <c r="B114" t="inlineStr">
        <is>
          <t>선동 압축명태순살-20±2g-탕수</t>
        </is>
      </c>
      <c r="C114" t="inlineStr"/>
      <c r="D114" t="inlineStr"/>
      <c r="E114" t="inlineStr">
        <is>
          <t>2*2*5cm</t>
        </is>
      </c>
      <c r="F114" t="inlineStr">
        <is>
          <t>kg</t>
        </is>
      </c>
      <c r="G114" t="n">
        <v>12600</v>
      </c>
      <c r="H114" t="n">
        <v>0</v>
      </c>
      <c r="I114" t="inlineStr"/>
      <c r="J114" t="inlineStr"/>
      <c r="K114" t="inlineStr"/>
      <c r="L114" t="inlineStr"/>
      <c r="M114" t="inlineStr"/>
    </row>
    <row r="115">
      <c r="A115" t="inlineStr"/>
      <c r="B115" t="inlineStr">
        <is>
          <t>선동 압축명태순살-20g</t>
        </is>
      </c>
      <c r="C115" t="inlineStr"/>
      <c r="D115" t="inlineStr"/>
      <c r="E115" t="inlineStr">
        <is>
          <t>4.6*4.6*1/6*3.5*1cm</t>
        </is>
      </c>
      <c r="F115" t="inlineStr">
        <is>
          <t>kg</t>
        </is>
      </c>
      <c r="G115" t="n">
        <v>12600</v>
      </c>
      <c r="H115" t="n">
        <v>0</v>
      </c>
      <c r="I115" t="inlineStr"/>
      <c r="J115" t="inlineStr"/>
      <c r="K115" t="inlineStr"/>
      <c r="L115" t="inlineStr"/>
      <c r="M115" t="inlineStr"/>
    </row>
    <row r="116">
      <c r="A116" t="inlineStr"/>
      <c r="B116" t="inlineStr">
        <is>
          <t>선동 압축명태순살-40g</t>
        </is>
      </c>
      <c r="C116" t="inlineStr"/>
      <c r="D116" t="inlineStr"/>
      <c r="E116" t="inlineStr">
        <is>
          <t>6*7*1cm</t>
        </is>
      </c>
      <c r="F116" t="inlineStr">
        <is>
          <t>kg</t>
        </is>
      </c>
      <c r="G116" t="n">
        <v>12600</v>
      </c>
      <c r="H116" t="n">
        <v>0</v>
      </c>
      <c r="I116" t="inlineStr"/>
      <c r="J116" t="inlineStr"/>
      <c r="K116" t="inlineStr"/>
      <c r="L116" t="inlineStr"/>
      <c r="M116" t="inlineStr"/>
    </row>
    <row r="117">
      <c r="A117" t="inlineStr"/>
      <c r="B117" t="inlineStr">
        <is>
          <t>선동 압축명태순살-50g</t>
        </is>
      </c>
      <c r="C117" t="inlineStr"/>
      <c r="D117" t="inlineStr"/>
      <c r="E117" t="inlineStr">
        <is>
          <t>6*8*1cm</t>
        </is>
      </c>
      <c r="F117" t="inlineStr">
        <is>
          <t>kg</t>
        </is>
      </c>
      <c r="G117" t="n">
        <v>12600</v>
      </c>
      <c r="H117" t="n">
        <v>0</v>
      </c>
      <c r="I117" t="inlineStr"/>
      <c r="J117" t="inlineStr"/>
      <c r="K117" t="inlineStr"/>
      <c r="L117" t="inlineStr"/>
      <c r="M117" t="inlineStr"/>
    </row>
    <row r="118">
      <c r="A118" t="inlineStr"/>
      <c r="B118" t="inlineStr">
        <is>
          <t>선동 압축명태순살-60g</t>
        </is>
      </c>
      <c r="C118" t="inlineStr"/>
      <c r="D118" t="inlineStr"/>
      <c r="E118" t="inlineStr">
        <is>
          <t>6*10*1cm</t>
        </is>
      </c>
      <c r="F118" t="inlineStr">
        <is>
          <t>kg</t>
        </is>
      </c>
      <c r="G118" t="n">
        <v>12600</v>
      </c>
      <c r="H118" t="n">
        <v>0</v>
      </c>
      <c r="I118" t="inlineStr"/>
      <c r="J118" t="inlineStr"/>
      <c r="K118" t="inlineStr"/>
      <c r="L118" t="inlineStr"/>
      <c r="M118" t="inlineStr"/>
    </row>
    <row r="119">
      <c r="A119" t="inlineStr">
        <is>
          <t>코
다
리</t>
        </is>
      </c>
      <c r="B119" t="inlineStr">
        <is>
          <t>코다리토막 (국내가공)</t>
        </is>
      </c>
      <c r="C119" t="inlineStr">
        <is>
          <t>중</t>
        </is>
      </c>
      <c r="D119" t="inlineStr">
        <is>
          <t>수입산(미국/러시아 외)</t>
        </is>
      </c>
      <c r="E119" t="inlineStr">
        <is>
          <t>30~55g</t>
        </is>
      </c>
      <c r="F119" t="inlineStr">
        <is>
          <t>kg</t>
        </is>
      </c>
      <c r="G119" t="n">
        <v>7500</v>
      </c>
      <c r="H119" t="n">
        <v>0</v>
      </c>
      <c r="I119" t="inlineStr"/>
      <c r="J119" t="inlineStr">
        <is>
          <t>인하</t>
        </is>
      </c>
      <c r="K119" t="inlineStr">
        <is>
          <t>[특징]두절 , 꼬리제거한 반건조 명태 100%. 규격 토막  
[용도]조림. 튀김. 찜용.</t>
        </is>
      </c>
      <c r="L119" t="inlineStr">
        <is>
          <t>H</t>
        </is>
      </c>
      <c r="M119" t="inlineStr"/>
    </row>
    <row r="120">
      <c r="A120" t="inlineStr"/>
      <c r="B120" t="inlineStr"/>
      <c r="C120" t="inlineStr">
        <is>
          <t>대</t>
        </is>
      </c>
      <c r="D120" t="inlineStr"/>
      <c r="E120" t="inlineStr">
        <is>
          <t>60~100g</t>
        </is>
      </c>
      <c r="F120" t="inlineStr">
        <is>
          <t>kg</t>
        </is>
      </c>
      <c r="G120" t="n">
        <v>7600</v>
      </c>
      <c r="H120" t="n">
        <v>0</v>
      </c>
      <c r="I120" t="inlineStr"/>
      <c r="J120" t="inlineStr">
        <is>
          <t>인하</t>
        </is>
      </c>
      <c r="K120" t="inlineStr"/>
      <c r="L120" t="inlineStr">
        <is>
          <t>H</t>
        </is>
      </c>
      <c r="M120" t="inlineStr"/>
    </row>
    <row r="121">
      <c r="A121" t="inlineStr"/>
      <c r="B121" t="inlineStr">
        <is>
          <t xml:space="preserve">코다리포 </t>
        </is>
      </c>
      <c r="C121" t="inlineStr">
        <is>
          <t>절단</t>
        </is>
      </c>
      <c r="D121" t="inlineStr"/>
      <c r="E121" t="inlineStr">
        <is>
          <t>30g~100g</t>
        </is>
      </c>
      <c r="F121" t="inlineStr">
        <is>
          <t>kg</t>
        </is>
      </c>
      <c r="G121" t="n">
        <v>10700</v>
      </c>
      <c r="H121" t="n">
        <v>0</v>
      </c>
      <c r="I121" t="inlineStr"/>
      <c r="J121" t="inlineStr"/>
      <c r="K121" t="inlineStr">
        <is>
          <t>[특징] 반건조동태포절단, 코다리 100%
[용도]/찜용/튀김용</t>
        </is>
      </c>
      <c r="L121" t="inlineStr"/>
      <c r="M121" t="inlineStr"/>
    </row>
    <row r="122">
      <c r="A122" t="inlineStr"/>
      <c r="B122" t="inlineStr"/>
      <c r="C122" t="inlineStr">
        <is>
          <t>강정</t>
        </is>
      </c>
      <c r="D122" t="inlineStr"/>
      <c r="E122" t="inlineStr">
        <is>
          <t>2.5*2.5cm(±10~15g/개)</t>
        </is>
      </c>
      <c r="F122" t="inlineStr">
        <is>
          <t>kg</t>
        </is>
      </c>
      <c r="G122" t="n">
        <v>10900</v>
      </c>
      <c r="H122" t="n">
        <v>0</v>
      </c>
      <c r="I122" t="inlineStr"/>
      <c r="J122" t="inlineStr"/>
      <c r="K122" t="inlineStr">
        <is>
          <t>[특징] 반건조동태포 깍둑모양절단 (3*3) 코다리 100%                               
[용도] 강정/탕수/찜용</t>
        </is>
      </c>
      <c r="L122" t="inlineStr"/>
      <c r="M122" t="inlineStr"/>
    </row>
    <row r="123">
      <c r="A123" t="inlineStr"/>
      <c r="B123" t="inlineStr"/>
      <c r="C123" t="inlineStr">
        <is>
          <t>탕수</t>
        </is>
      </c>
      <c r="D123" t="inlineStr"/>
      <c r="E123" t="inlineStr">
        <is>
          <t>2*5cm(±15~20g/개)</t>
        </is>
      </c>
      <c r="F123" t="inlineStr">
        <is>
          <t>kg</t>
        </is>
      </c>
      <c r="G123" t="n">
        <v>10900</v>
      </c>
      <c r="H123" t="n">
        <v>0</v>
      </c>
      <c r="I123" t="inlineStr"/>
      <c r="J123" t="inlineStr"/>
      <c r="K123" t="inlineStr">
        <is>
          <t>[특징] 반건조동태포 깍둑모양절단 (2*5) 코다리 100%                                
[용도] 강정/탕수/찜용</t>
        </is>
      </c>
      <c r="L123" t="inlineStr"/>
      <c r="M123" t="inlineStr"/>
    </row>
    <row r="124">
      <c r="A124" t="inlineStr">
        <is>
          <t>달
고
기</t>
        </is>
      </c>
      <c r="B124" t="inlineStr">
        <is>
          <t>달고기순살(유피)</t>
        </is>
      </c>
      <c r="C124" t="inlineStr"/>
      <c r="D124" t="inlineStr">
        <is>
          <t>국내산</t>
        </is>
      </c>
      <c r="E124" t="inlineStr">
        <is>
          <t>±20~40g</t>
        </is>
      </c>
      <c r="F124" t="inlineStr">
        <is>
          <t>kg</t>
        </is>
      </c>
      <c r="G124" t="n">
        <v>19700</v>
      </c>
      <c r="H124" t="n">
        <v>0</v>
      </c>
      <c r="I124" t="inlineStr"/>
      <c r="J124" t="inlineStr"/>
      <c r="K124" t="inlineStr">
        <is>
          <t xml:space="preserve">[특징]껍질 있는 달고기 순살, 담백하고 고소한 맛이 일품입니다.                 
[용도] 생선까스. 전용.                                                                                                                                                                      </t>
        </is>
      </c>
      <c r="L124" t="inlineStr">
        <is>
          <t>H</t>
        </is>
      </c>
      <c r="M124" t="inlineStr"/>
    </row>
    <row r="125">
      <c r="A125" t="inlineStr"/>
      <c r="B125" t="inlineStr"/>
      <c r="C125" t="inlineStr"/>
      <c r="D125" t="inlineStr"/>
      <c r="E125" t="inlineStr">
        <is>
          <t>±45~70g</t>
        </is>
      </c>
      <c r="F125" t="inlineStr">
        <is>
          <t>kg</t>
        </is>
      </c>
      <c r="G125" t="n">
        <v>20200</v>
      </c>
      <c r="H125" t="n">
        <v>0</v>
      </c>
      <c r="I125" t="inlineStr"/>
      <c r="J125" t="inlineStr"/>
      <c r="K125" t="inlineStr"/>
      <c r="L125" t="inlineStr">
        <is>
          <t>H</t>
        </is>
      </c>
      <c r="M125" t="inlineStr"/>
    </row>
    <row r="126">
      <c r="A126" t="inlineStr"/>
      <c r="B126" t="inlineStr">
        <is>
          <t>달고기순살(탈피)</t>
        </is>
      </c>
      <c r="C126" t="inlineStr"/>
      <c r="D126" t="inlineStr"/>
      <c r="E126" t="inlineStr">
        <is>
          <t>±20g~70</t>
        </is>
      </c>
      <c r="F126" t="inlineStr">
        <is>
          <t>kg</t>
        </is>
      </c>
      <c r="G126" t="n">
        <v>22500</v>
      </c>
      <c r="H126" t="n">
        <v>0</v>
      </c>
      <c r="I126" t="inlineStr"/>
      <c r="J126" t="inlineStr"/>
      <c r="K126" t="inlineStr">
        <is>
          <t>[특징] 껍질이 없는 순살,담백하고 고소한 맛이 일품입니다.
[용도] 생선까스/전용</t>
        </is>
      </c>
      <c r="L126" t="inlineStr">
        <is>
          <t>H</t>
        </is>
      </c>
      <c r="M126" t="inlineStr"/>
    </row>
    <row r="127">
      <c r="A127" t="inlineStr"/>
      <c r="B127" t="inlineStr">
        <is>
          <t>바질향달고기순살</t>
        </is>
      </c>
      <c r="C127" t="inlineStr">
        <is>
          <t>유피</t>
        </is>
      </c>
      <c r="D127" t="inlineStr"/>
      <c r="E127" t="inlineStr">
        <is>
          <t>±20g</t>
        </is>
      </c>
      <c r="F127" t="inlineStr">
        <is>
          <t>kg</t>
        </is>
      </c>
      <c r="G127" t="n">
        <v>22200</v>
      </c>
      <c r="H127" t="n">
        <v>0</v>
      </c>
      <c r="I127" t="inlineStr"/>
      <c r="J127" t="inlineStr"/>
      <c r="K127" t="inlineStr">
        <is>
          <t>[특징] 달고기(유피) 순살을 2%염수 침지: 0.1% 바질향분무
[용도] 튀김용, 까스용</t>
        </is>
      </c>
      <c r="L127" t="inlineStr">
        <is>
          <t>H</t>
        </is>
      </c>
      <c r="M127" t="inlineStr"/>
    </row>
    <row r="128">
      <c r="A128" t="inlineStr"/>
      <c r="B128" t="inlineStr"/>
      <c r="C128" t="inlineStr">
        <is>
          <t>탈피</t>
        </is>
      </c>
      <c r="D128" t="inlineStr"/>
      <c r="E128" t="inlineStr">
        <is>
          <t>±20g</t>
        </is>
      </c>
      <c r="F128" t="inlineStr">
        <is>
          <t>kg</t>
        </is>
      </c>
      <c r="G128" t="n">
        <v>23600</v>
      </c>
      <c r="H128" t="n">
        <v>0</v>
      </c>
      <c r="I128" t="inlineStr"/>
      <c r="J128" t="inlineStr"/>
      <c r="K128" t="inlineStr">
        <is>
          <t>[특징] 달고기(탈피) 순살을 2%염수 침지 : 0.1% 바질향분무
[용도] 튀김용, 까스용</t>
        </is>
      </c>
      <c r="L128" t="inlineStr">
        <is>
          <t>H</t>
        </is>
      </c>
      <c r="M128" t="inlineStr"/>
    </row>
    <row r="129">
      <c r="A129" t="inlineStr">
        <is>
          <t>병 어</t>
        </is>
      </c>
      <c r="B129" t="inlineStr">
        <is>
          <t>병어(돌병어,셋돔)</t>
        </is>
      </c>
      <c r="C129" t="inlineStr">
        <is>
          <t>두절</t>
        </is>
      </c>
      <c r="D129" t="inlineStr">
        <is>
          <t>국내산</t>
        </is>
      </c>
      <c r="E129" t="inlineStr">
        <is>
          <t>55~75g</t>
        </is>
      </c>
      <c r="F129" t="inlineStr">
        <is>
          <t>kg</t>
        </is>
      </c>
      <c r="G129" t="n">
        <v>0</v>
      </c>
      <c r="H129" t="n">
        <v>0</v>
      </c>
      <c r="I129" t="inlineStr">
        <is>
          <t>일시품절</t>
        </is>
      </c>
      <c r="J129" t="inlineStr"/>
      <c r="K129" t="inlineStr">
        <is>
          <t>[특징] 머리/꼬리/내장 제거 병어100%
[용도] 구이/조림용-1마리크기</t>
        </is>
      </c>
      <c r="L129" t="inlineStr">
        <is>
          <t>H</t>
        </is>
      </c>
      <c r="M129" t="inlineStr"/>
    </row>
    <row r="130">
      <c r="A130" t="inlineStr"/>
      <c r="B130" t="inlineStr"/>
      <c r="C130" t="inlineStr"/>
      <c r="D130" t="inlineStr"/>
      <c r="E130" t="inlineStr">
        <is>
          <t>80~110g</t>
        </is>
      </c>
      <c r="F130" t="inlineStr">
        <is>
          <t>kg</t>
        </is>
      </c>
      <c r="G130" t="n">
        <v>0</v>
      </c>
      <c r="H130" t="n">
        <v>0</v>
      </c>
      <c r="I130" t="inlineStr">
        <is>
          <t>일시품절</t>
        </is>
      </c>
      <c r="J130" t="inlineStr"/>
      <c r="K130" t="inlineStr"/>
      <c r="L130" t="inlineStr"/>
      <c r="M130" t="inlineStr"/>
    </row>
    <row r="131">
      <c r="A131" t="inlineStr"/>
      <c r="B131" t="inlineStr"/>
      <c r="C131" t="inlineStr">
        <is>
          <t>토막</t>
        </is>
      </c>
      <c r="D131" t="inlineStr"/>
      <c r="E131" t="inlineStr">
        <is>
          <t>40~60g</t>
        </is>
      </c>
      <c r="F131" t="inlineStr">
        <is>
          <t>kg</t>
        </is>
      </c>
      <c r="G131" t="n">
        <v>0</v>
      </c>
      <c r="H131" t="n">
        <v>0</v>
      </c>
      <c r="I131" t="inlineStr">
        <is>
          <t>일시품절</t>
        </is>
      </c>
      <c r="J131" t="inlineStr"/>
      <c r="K131" t="inlineStr">
        <is>
          <t>[특징] 머리/꼬리/내장 제거 절단 병어100%
[용도] 구이/조림용-1마리크기,규격맞게 토막 절단</t>
        </is>
      </c>
      <c r="L131" t="inlineStr">
        <is>
          <t>H</t>
        </is>
      </c>
      <c r="M131" t="inlineStr"/>
    </row>
    <row r="132">
      <c r="A132" t="inlineStr"/>
      <c r="B132" t="inlineStr">
        <is>
          <t>참병어</t>
        </is>
      </c>
      <c r="C132" t="inlineStr">
        <is>
          <t>두절</t>
        </is>
      </c>
      <c r="D132" t="inlineStr">
        <is>
          <t>국내산</t>
        </is>
      </c>
      <c r="E132" t="inlineStr">
        <is>
          <t>±30~40g</t>
        </is>
      </c>
      <c r="F132" t="inlineStr">
        <is>
          <t>kg</t>
        </is>
      </c>
      <c r="G132" t="n">
        <v>0</v>
      </c>
      <c r="H132" t="n">
        <v>0</v>
      </c>
      <c r="I132" t="inlineStr"/>
      <c r="J132" t="inlineStr"/>
      <c r="K132" t="inlineStr">
        <is>
          <t>[특징] 머리,꼬리,지느러미, 내장제거 된 온마리 또는 절단, 참병어 100%
[용도] 구이/조림용</t>
        </is>
      </c>
      <c r="L132" t="inlineStr">
        <is>
          <t>H</t>
        </is>
      </c>
      <c r="M132" t="inlineStr"/>
    </row>
    <row r="133">
      <c r="A133" t="inlineStr"/>
      <c r="B133" t="inlineStr"/>
      <c r="C133" t="inlineStr"/>
      <c r="D133" t="inlineStr"/>
      <c r="E133" t="inlineStr">
        <is>
          <t xml:space="preserve">40±5g </t>
        </is>
      </c>
      <c r="F133" t="inlineStr">
        <is>
          <t>kg</t>
        </is>
      </c>
      <c r="G133" t="n">
        <v>8600</v>
      </c>
      <c r="H133" t="n">
        <v>9600</v>
      </c>
      <c r="I133" t="inlineStr"/>
      <c r="J133" t="inlineStr"/>
      <c r="K133" t="inlineStr"/>
      <c r="L133" t="inlineStr">
        <is>
          <t>H</t>
        </is>
      </c>
      <c r="M133" t="inlineStr"/>
    </row>
    <row r="134">
      <c r="A134" t="inlineStr"/>
      <c r="B134" t="inlineStr"/>
      <c r="C134" t="inlineStr"/>
      <c r="D134" t="inlineStr"/>
      <c r="E134" t="inlineStr">
        <is>
          <t xml:space="preserve">50±5g </t>
        </is>
      </c>
      <c r="F134" t="inlineStr">
        <is>
          <t>kg</t>
        </is>
      </c>
      <c r="G134" t="n">
        <v>9000</v>
      </c>
      <c r="H134" t="n">
        <v>10100</v>
      </c>
      <c r="I134" t="inlineStr"/>
      <c r="J134" t="inlineStr"/>
      <c r="K134" t="inlineStr"/>
      <c r="L134" t="inlineStr">
        <is>
          <t>H</t>
        </is>
      </c>
      <c r="M134" t="inlineStr"/>
    </row>
    <row r="135">
      <c r="A135" t="inlineStr"/>
      <c r="B135" t="inlineStr"/>
      <c r="C135" t="inlineStr"/>
      <c r="D135" t="inlineStr"/>
      <c r="E135" t="inlineStr">
        <is>
          <t xml:space="preserve">60±5g </t>
        </is>
      </c>
      <c r="F135" t="inlineStr">
        <is>
          <t>kg</t>
        </is>
      </c>
      <c r="G135" t="n">
        <v>13000</v>
      </c>
      <c r="H135" t="n">
        <v>14500</v>
      </c>
      <c r="I135" t="inlineStr"/>
      <c r="J135" t="inlineStr"/>
      <c r="K135" t="inlineStr"/>
      <c r="L135" t="inlineStr">
        <is>
          <t>H</t>
        </is>
      </c>
      <c r="M135" t="inlineStr"/>
    </row>
    <row r="136">
      <c r="A136" t="inlineStr"/>
      <c r="B136" t="inlineStr"/>
      <c r="C136" t="inlineStr"/>
      <c r="D136" t="inlineStr"/>
      <c r="E136" t="inlineStr">
        <is>
          <t xml:space="preserve">70±5g </t>
        </is>
      </c>
      <c r="F136" t="inlineStr">
        <is>
          <t>kg</t>
        </is>
      </c>
      <c r="G136" t="n">
        <v>0</v>
      </c>
      <c r="H136" t="n">
        <v>0</v>
      </c>
      <c r="I136" t="inlineStr">
        <is>
          <t>일시품절</t>
        </is>
      </c>
      <c r="J136" t="inlineStr"/>
      <c r="K136" t="inlineStr"/>
      <c r="L136" t="inlineStr"/>
      <c r="M136" t="inlineStr"/>
    </row>
    <row r="137">
      <c r="A137" t="inlineStr"/>
      <c r="B137" t="inlineStr"/>
      <c r="C137" t="inlineStr">
        <is>
          <t>두절,토막</t>
        </is>
      </c>
      <c r="D137" t="inlineStr"/>
      <c r="E137" t="inlineStr">
        <is>
          <t>±30~40g</t>
        </is>
      </c>
      <c r="F137" t="inlineStr">
        <is>
          <t>kg</t>
        </is>
      </c>
      <c r="G137" t="n">
        <v>15100</v>
      </c>
      <c r="H137" t="n">
        <v>17000</v>
      </c>
      <c r="I137" t="inlineStr"/>
      <c r="J137" t="inlineStr"/>
      <c r="K137" t="inlineStr"/>
      <c r="L137" t="inlineStr">
        <is>
          <t>H</t>
        </is>
      </c>
      <c r="M137" t="inlineStr"/>
    </row>
    <row r="138">
      <c r="A138" t="inlineStr">
        <is>
          <t>방 어</t>
        </is>
      </c>
      <c r="B138" t="inlineStr">
        <is>
          <t>방어</t>
        </is>
      </c>
      <c r="C138" t="inlineStr">
        <is>
          <t>조림용</t>
        </is>
      </c>
      <c r="D138" t="inlineStr">
        <is>
          <t>국내산</t>
        </is>
      </c>
      <c r="E138" t="inlineStr">
        <is>
          <t>40g~100g</t>
        </is>
      </c>
      <c r="F138" t="inlineStr">
        <is>
          <t>kg</t>
        </is>
      </c>
      <c r="G138" t="n">
        <v>8200</v>
      </c>
      <c r="H138" t="n">
        <v>9200</v>
      </c>
      <c r="I138" t="inlineStr"/>
      <c r="J138" t="inlineStr"/>
      <c r="K138" t="inlineStr">
        <is>
          <t>[특징] 머리,꼬리,내장 제거후 절단방어100%
[용도] 조림용</t>
        </is>
      </c>
      <c r="L138" t="inlineStr">
        <is>
          <t>H</t>
        </is>
      </c>
      <c r="M138" t="inlineStr"/>
    </row>
    <row r="139">
      <c r="A139" t="inlineStr"/>
      <c r="B139" t="inlineStr"/>
      <c r="C139" t="inlineStr">
        <is>
          <t>구이용</t>
        </is>
      </c>
      <c r="D139" t="inlineStr"/>
      <c r="E139" t="inlineStr">
        <is>
          <t>40g~100g</t>
        </is>
      </c>
      <c r="F139" t="inlineStr">
        <is>
          <t>kg</t>
        </is>
      </c>
      <c r="G139" t="n">
        <v>8900</v>
      </c>
      <c r="H139" t="n">
        <v>10000</v>
      </c>
      <c r="I139" t="inlineStr"/>
      <c r="J139" t="inlineStr"/>
      <c r="K139" t="inlineStr">
        <is>
          <t>[특징] 중뼈있는방어포토막, 방어100% 
[용도] 구이용</t>
        </is>
      </c>
      <c r="L139" t="inlineStr">
        <is>
          <t>H</t>
        </is>
      </c>
      <c r="M139" t="inlineStr"/>
    </row>
    <row r="140">
      <c r="A140" t="inlineStr"/>
      <c r="B140" t="inlineStr">
        <is>
          <t>방어포</t>
        </is>
      </c>
      <c r="C140" t="inlineStr">
        <is>
          <t>슬라이스</t>
        </is>
      </c>
      <c r="D140" t="inlineStr"/>
      <c r="E140" t="inlineStr">
        <is>
          <t>40g~100g</t>
        </is>
      </c>
      <c r="F140" t="inlineStr">
        <is>
          <t>kg</t>
        </is>
      </c>
      <c r="G140" t="n">
        <v>12600</v>
      </c>
      <c r="H140" t="n">
        <v>14100</v>
      </c>
      <c r="I140" t="inlineStr"/>
      <c r="J140" t="inlineStr"/>
      <c r="K140" t="inlineStr">
        <is>
          <t>[특징] 방어포,어슷썰기절단, 방어100%
[용도] 생선까스/전용</t>
        </is>
      </c>
      <c r="L140" t="inlineStr">
        <is>
          <t>H</t>
        </is>
      </c>
      <c r="M140" t="inlineStr"/>
    </row>
    <row r="141">
      <c r="A141" t="inlineStr"/>
      <c r="B141" t="inlineStr"/>
      <c r="C141" t="inlineStr">
        <is>
          <t>절단</t>
        </is>
      </c>
      <c r="D141" t="inlineStr"/>
      <c r="E141" t="inlineStr">
        <is>
          <t>40g~100g</t>
        </is>
      </c>
      <c r="F141" t="inlineStr">
        <is>
          <t>kg</t>
        </is>
      </c>
      <c r="G141" t="n">
        <v>12300</v>
      </c>
      <c r="H141" t="n">
        <v>13800</v>
      </c>
      <c r="I141" t="inlineStr"/>
      <c r="J141" t="inlineStr"/>
      <c r="K141" t="inlineStr">
        <is>
          <t>[특징] 방어포 절단, 방어100%
[용도] 구이/튀김용</t>
        </is>
      </c>
      <c r="L141" t="inlineStr">
        <is>
          <t>H</t>
        </is>
      </c>
      <c r="M141" t="inlineStr"/>
    </row>
    <row r="142">
      <c r="A142" t="inlineStr"/>
      <c r="B142" t="inlineStr"/>
      <c r="C142" t="inlineStr">
        <is>
          <t>강정</t>
        </is>
      </c>
      <c r="D142" t="inlineStr"/>
      <c r="E142" t="inlineStr">
        <is>
          <t>3cm*3cm(±15~20g/개)</t>
        </is>
      </c>
      <c r="F142" t="inlineStr">
        <is>
          <t>kg</t>
        </is>
      </c>
      <c r="G142" t="n">
        <v>12500</v>
      </c>
      <c r="H142" t="n">
        <v>0</v>
      </c>
      <c r="I142" t="inlineStr"/>
      <c r="J142" t="inlineStr"/>
      <c r="K142" t="inlineStr">
        <is>
          <t>[특징] 방어포 깍뚜절단, 방어100%
[용도] 탕수/튀김/강정용</t>
        </is>
      </c>
      <c r="L142" t="inlineStr">
        <is>
          <t>H</t>
        </is>
      </c>
      <c r="M142" t="inlineStr"/>
    </row>
    <row r="143">
      <c r="A143" t="inlineStr">
        <is>
          <t>삼
치</t>
        </is>
      </c>
      <c r="B143" t="inlineStr">
        <is>
          <t xml:space="preserve">삼치(조림용) </t>
        </is>
      </c>
      <c r="C143" t="inlineStr">
        <is>
          <t>4단</t>
        </is>
      </c>
      <c r="D143" t="inlineStr">
        <is>
          <t>국내산</t>
        </is>
      </c>
      <c r="E143" t="inlineStr">
        <is>
          <t>±30g~60g</t>
        </is>
      </c>
      <c r="F143" t="inlineStr">
        <is>
          <t>kg</t>
        </is>
      </c>
      <c r="G143" t="n">
        <v>9300</v>
      </c>
      <c r="H143" t="n">
        <v>10400</v>
      </c>
      <c r="I143" t="inlineStr"/>
      <c r="J143" t="inlineStr">
        <is>
          <t>인하</t>
        </is>
      </c>
      <c r="K143" t="inlineStr">
        <is>
          <t>[특징] 머리,꼬리,내장 제거 후 절단, 삼치100%
[용도] 조림/튀김용</t>
        </is>
      </c>
      <c r="L143" t="inlineStr">
        <is>
          <t>H</t>
        </is>
      </c>
      <c r="M143" t="inlineStr"/>
    </row>
    <row r="144">
      <c r="A144" t="inlineStr"/>
      <c r="B144" t="inlineStr"/>
      <c r="C144" t="inlineStr">
        <is>
          <t>3단</t>
        </is>
      </c>
      <c r="D144" t="inlineStr"/>
      <c r="E144" t="inlineStr">
        <is>
          <t>±70g~100g</t>
        </is>
      </c>
      <c r="F144" t="inlineStr">
        <is>
          <t>kg</t>
        </is>
      </c>
      <c r="G144" t="n">
        <v>10300</v>
      </c>
      <c r="H144" t="n">
        <v>11600</v>
      </c>
      <c r="I144" t="inlineStr"/>
      <c r="J144" t="inlineStr">
        <is>
          <t>인하</t>
        </is>
      </c>
      <c r="K144" t="inlineStr"/>
      <c r="L144" t="inlineStr">
        <is>
          <t>H</t>
        </is>
      </c>
      <c r="M144" t="inlineStr"/>
    </row>
    <row r="145">
      <c r="A145" t="inlineStr"/>
      <c r="B145" t="inlineStr">
        <is>
          <t>삼치(구이용)</t>
        </is>
      </c>
      <c r="C145" t="inlineStr">
        <is>
          <t>3단(소)</t>
        </is>
      </c>
      <c r="D145" t="inlineStr"/>
      <c r="E145" t="inlineStr">
        <is>
          <t>±30g~60g</t>
        </is>
      </c>
      <c r="F145" t="inlineStr">
        <is>
          <t>kg</t>
        </is>
      </c>
      <c r="G145" t="n">
        <v>11700</v>
      </c>
      <c r="H145" t="n">
        <v>13100</v>
      </c>
      <c r="I145" t="inlineStr"/>
      <c r="J145" t="inlineStr">
        <is>
          <t>인하</t>
        </is>
      </c>
      <c r="K145" t="inlineStr">
        <is>
          <t>[특징] 중뼈있는삼치포토막, 삼치100%
[용도] 구이/튀김/조림용</t>
        </is>
      </c>
      <c r="L145" t="inlineStr">
        <is>
          <t>H</t>
        </is>
      </c>
      <c r="M145" t="inlineStr"/>
    </row>
    <row r="146">
      <c r="A146" t="inlineStr"/>
      <c r="B146" t="inlineStr"/>
      <c r="C146" t="inlineStr">
        <is>
          <t>3단(대)</t>
        </is>
      </c>
      <c r="D146" t="inlineStr"/>
      <c r="E146" t="inlineStr">
        <is>
          <t>±70g~100g</t>
        </is>
      </c>
      <c r="F146" t="inlineStr">
        <is>
          <t>kg</t>
        </is>
      </c>
      <c r="G146" t="n">
        <v>12200</v>
      </c>
      <c r="H146" t="n">
        <v>13700</v>
      </c>
      <c r="I146" t="inlineStr"/>
      <c r="J146" t="inlineStr">
        <is>
          <t>인하</t>
        </is>
      </c>
      <c r="K146" t="inlineStr"/>
      <c r="L146" t="inlineStr">
        <is>
          <t>H</t>
        </is>
      </c>
      <c r="M146" t="inlineStr"/>
    </row>
    <row r="147">
      <c r="A147" t="inlineStr"/>
      <c r="B147" t="inlineStr"/>
      <c r="C147" t="inlineStr">
        <is>
          <t>2단</t>
        </is>
      </c>
      <c r="D147" t="inlineStr"/>
      <c r="E147" t="inlineStr">
        <is>
          <t>±70g~100g</t>
        </is>
      </c>
      <c r="F147" t="inlineStr">
        <is>
          <t>kg</t>
        </is>
      </c>
      <c r="G147" t="n">
        <v>12700</v>
      </c>
      <c r="H147" t="n">
        <v>14300</v>
      </c>
      <c r="I147" t="inlineStr"/>
      <c r="J147" t="inlineStr">
        <is>
          <t>인하</t>
        </is>
      </c>
      <c r="K147" t="inlineStr"/>
      <c r="L147" t="inlineStr">
        <is>
          <t>H</t>
        </is>
      </c>
      <c r="M147" t="inlineStr">
        <is>
          <t>품질인증</t>
        </is>
      </c>
    </row>
    <row r="148">
      <c r="A148" t="inlineStr"/>
      <c r="B148" t="inlineStr">
        <is>
          <t>삼치포</t>
        </is>
      </c>
      <c r="C148" t="inlineStr">
        <is>
          <t>3단(소)</t>
        </is>
      </c>
      <c r="D148" t="inlineStr"/>
      <c r="E148" t="inlineStr">
        <is>
          <t>±30g~50g</t>
        </is>
      </c>
      <c r="F148" t="inlineStr">
        <is>
          <t>kg</t>
        </is>
      </c>
      <c r="G148" t="n">
        <v>15100</v>
      </c>
      <c r="H148" t="n">
        <v>17000</v>
      </c>
      <c r="I148" t="inlineStr"/>
      <c r="J148" t="inlineStr">
        <is>
          <t>인하</t>
        </is>
      </c>
      <c r="K148" t="inlineStr">
        <is>
          <t>[특징] 삼치포절단, 삼치100%, 절단규격에 따라원료 다름
[용도] 구이/튀김용-오븐구이가능</t>
        </is>
      </c>
      <c r="L148" t="inlineStr">
        <is>
          <t>H</t>
        </is>
      </c>
      <c r="M148" t="inlineStr"/>
    </row>
    <row r="149">
      <c r="A149" t="inlineStr"/>
      <c r="B149" t="inlineStr"/>
      <c r="C149" t="inlineStr">
        <is>
          <t>3단(대)</t>
        </is>
      </c>
      <c r="D149" t="inlineStr"/>
      <c r="E149" t="inlineStr">
        <is>
          <t>±60g~90g</t>
        </is>
      </c>
      <c r="F149" t="inlineStr">
        <is>
          <t>kg</t>
        </is>
      </c>
      <c r="G149" t="n">
        <v>15800</v>
      </c>
      <c r="H149" t="n">
        <v>17600</v>
      </c>
      <c r="I149" t="inlineStr"/>
      <c r="J149" t="inlineStr">
        <is>
          <t>인하</t>
        </is>
      </c>
      <c r="K149" t="inlineStr"/>
      <c r="L149" t="inlineStr">
        <is>
          <t>H</t>
        </is>
      </c>
      <c r="M149" t="inlineStr"/>
    </row>
    <row r="150">
      <c r="A150" t="inlineStr"/>
      <c r="B150" t="inlineStr"/>
      <c r="C150" t="inlineStr">
        <is>
          <t>2단</t>
        </is>
      </c>
      <c r="D150" t="inlineStr"/>
      <c r="E150" t="inlineStr">
        <is>
          <t>±80g~</t>
        </is>
      </c>
      <c r="F150" t="inlineStr">
        <is>
          <t>kg</t>
        </is>
      </c>
      <c r="G150" t="n">
        <v>16500</v>
      </c>
      <c r="H150" t="n">
        <v>18400</v>
      </c>
      <c r="I150" t="inlineStr"/>
      <c r="J150" t="inlineStr">
        <is>
          <t>인하</t>
        </is>
      </c>
      <c r="K150" t="inlineStr"/>
      <c r="L150" t="inlineStr">
        <is>
          <t>H</t>
        </is>
      </c>
      <c r="M150" t="inlineStr">
        <is>
          <t>품질인증</t>
        </is>
      </c>
    </row>
    <row r="151">
      <c r="A151" t="inlineStr"/>
      <c r="B151" t="inlineStr">
        <is>
          <t xml:space="preserve">삼치포(저염) </t>
        </is>
      </c>
      <c r="C151" t="inlineStr">
        <is>
          <t>3단(소)</t>
        </is>
      </c>
      <c r="D151" t="inlineStr"/>
      <c r="E151" t="inlineStr">
        <is>
          <t>±30g~50g</t>
        </is>
      </c>
      <c r="F151" t="inlineStr">
        <is>
          <t>kg</t>
        </is>
      </c>
      <c r="G151" t="n">
        <v>15400</v>
      </c>
      <c r="H151" t="n">
        <v>17300</v>
      </c>
      <c r="I151" t="inlineStr"/>
      <c r="J151" t="inlineStr">
        <is>
          <t>인하</t>
        </is>
      </c>
      <c r="K151" t="inlineStr">
        <is>
          <t>[특징] 삼치포를 저염수(2%)에 숙성후 절단,삼치100%, 
        절단규격에 따라원료다름.
[용도] 구이/튀김용-오븐구이가능</t>
        </is>
      </c>
      <c r="L151" t="inlineStr">
        <is>
          <t>H</t>
        </is>
      </c>
      <c r="M151" t="inlineStr"/>
    </row>
    <row r="152">
      <c r="A152" t="inlineStr"/>
      <c r="B152" t="inlineStr"/>
      <c r="C152" t="inlineStr">
        <is>
          <t>3단(대)</t>
        </is>
      </c>
      <c r="D152" t="inlineStr"/>
      <c r="E152" t="inlineStr">
        <is>
          <t>±60g~90g</t>
        </is>
      </c>
      <c r="F152" t="inlineStr">
        <is>
          <t>kg</t>
        </is>
      </c>
      <c r="G152" t="n">
        <v>16100</v>
      </c>
      <c r="H152" t="n">
        <v>17900</v>
      </c>
      <c r="I152" t="inlineStr"/>
      <c r="J152" t="inlineStr">
        <is>
          <t>인하</t>
        </is>
      </c>
      <c r="K152" t="inlineStr"/>
      <c r="L152" t="inlineStr">
        <is>
          <t>H</t>
        </is>
      </c>
      <c r="M152" t="inlineStr"/>
    </row>
    <row r="153">
      <c r="A153" t="inlineStr"/>
      <c r="B153" t="inlineStr"/>
      <c r="C153" t="inlineStr">
        <is>
          <t>2단</t>
        </is>
      </c>
      <c r="D153" t="inlineStr"/>
      <c r="E153" t="inlineStr">
        <is>
          <t>±80g~</t>
        </is>
      </c>
      <c r="F153" t="inlineStr">
        <is>
          <t>kg</t>
        </is>
      </c>
      <c r="G153" t="n">
        <v>16800</v>
      </c>
      <c r="H153" t="n">
        <v>18700</v>
      </c>
      <c r="I153" t="inlineStr"/>
      <c r="J153" t="inlineStr">
        <is>
          <t>인하</t>
        </is>
      </c>
      <c r="K153" t="inlineStr"/>
      <c r="L153" t="inlineStr">
        <is>
          <t>H</t>
        </is>
      </c>
      <c r="M153" t="inlineStr">
        <is>
          <t>품질인증</t>
        </is>
      </c>
    </row>
    <row r="154">
      <c r="A154" t="inlineStr"/>
      <c r="B154" t="inlineStr">
        <is>
          <t>한번 얼린 
 삼치포</t>
        </is>
      </c>
      <c r="C154" t="inlineStr">
        <is>
          <t>3단(소)</t>
        </is>
      </c>
      <c r="D154" t="inlineStr"/>
      <c r="E154" t="inlineStr">
        <is>
          <t>±30~50g</t>
        </is>
      </c>
      <c r="F154" t="inlineStr">
        <is>
          <t>kg</t>
        </is>
      </c>
      <c r="G154" t="n">
        <v>17100</v>
      </c>
      <c r="H154" t="n">
        <v>0</v>
      </c>
      <c r="I154" t="inlineStr"/>
      <c r="J154" t="inlineStr">
        <is>
          <t>인하</t>
        </is>
      </c>
      <c r="K154" t="inlineStr">
        <is>
          <t>[특징] 생물 삼치로 작업한 삼치포를 절단, 삼치100%
        절단규격에 따라원료다름.
[용도] 구이/튀김용-오븐구이가능</t>
        </is>
      </c>
      <c r="L154" t="inlineStr">
        <is>
          <t>H</t>
        </is>
      </c>
      <c r="M154" t="inlineStr"/>
    </row>
    <row r="155">
      <c r="A155" t="inlineStr"/>
      <c r="B155" t="inlineStr"/>
      <c r="C155" t="inlineStr">
        <is>
          <t>3단(대)</t>
        </is>
      </c>
      <c r="D155" t="inlineStr"/>
      <c r="E155" t="inlineStr">
        <is>
          <t>±60~90g</t>
        </is>
      </c>
      <c r="F155" t="inlineStr">
        <is>
          <t>kg</t>
        </is>
      </c>
      <c r="G155" t="n">
        <v>17600</v>
      </c>
      <c r="H155" t="n">
        <v>0</v>
      </c>
      <c r="I155" t="inlineStr"/>
      <c r="J155" t="inlineStr">
        <is>
          <t>인하</t>
        </is>
      </c>
      <c r="K155" t="inlineStr"/>
      <c r="L155" t="inlineStr">
        <is>
          <t>H</t>
        </is>
      </c>
      <c r="M155" t="inlineStr"/>
    </row>
    <row r="156">
      <c r="A156" t="inlineStr"/>
      <c r="B156" t="inlineStr"/>
      <c r="C156" t="inlineStr">
        <is>
          <t>2단</t>
        </is>
      </c>
      <c r="D156" t="inlineStr"/>
      <c r="E156" t="inlineStr">
        <is>
          <t>±80g~</t>
        </is>
      </c>
      <c r="F156" t="inlineStr">
        <is>
          <t>kg</t>
        </is>
      </c>
      <c r="G156" t="n">
        <v>18300</v>
      </c>
      <c r="H156" t="n">
        <v>0</v>
      </c>
      <c r="I156" t="inlineStr"/>
      <c r="J156" t="inlineStr">
        <is>
          <t>인하</t>
        </is>
      </c>
      <c r="K156" t="inlineStr"/>
      <c r="L156" t="inlineStr">
        <is>
          <t>H</t>
        </is>
      </c>
      <c r="M156" t="inlineStr">
        <is>
          <t>품질인증</t>
        </is>
      </c>
    </row>
    <row r="157">
      <c r="A157" t="inlineStr"/>
      <c r="B157" t="inlineStr">
        <is>
          <t>한번 얼린
 삼치포
 (저염)</t>
        </is>
      </c>
      <c r="C157" t="inlineStr">
        <is>
          <t>3단(소)</t>
        </is>
      </c>
      <c r="D157" t="inlineStr"/>
      <c r="E157" t="inlineStr">
        <is>
          <t>±30~50g</t>
        </is>
      </c>
      <c r="F157" t="inlineStr">
        <is>
          <t>kg</t>
        </is>
      </c>
      <c r="G157" t="n">
        <v>17400</v>
      </c>
      <c r="H157" t="n">
        <v>0</v>
      </c>
      <c r="I157" t="inlineStr"/>
      <c r="J157" t="inlineStr">
        <is>
          <t>인하</t>
        </is>
      </c>
      <c r="K157" t="inlineStr">
        <is>
          <t>[특징] 생물 삼치로 작업한 삼치포를 저염수에 숙성 후 절단, 삼치100%
        절단규격에 따라원료다름.
[용도] 구이/튀김용-오븐구이가능</t>
        </is>
      </c>
      <c r="L157" t="inlineStr">
        <is>
          <t>H</t>
        </is>
      </c>
      <c r="M157" t="inlineStr"/>
    </row>
    <row r="158">
      <c r="A158" t="inlineStr"/>
      <c r="B158" t="inlineStr"/>
      <c r="C158" t="inlineStr">
        <is>
          <t>3단(대)</t>
        </is>
      </c>
      <c r="D158" t="inlineStr"/>
      <c r="E158" t="inlineStr">
        <is>
          <t>±60~90g</t>
        </is>
      </c>
      <c r="F158" t="inlineStr">
        <is>
          <t>kg</t>
        </is>
      </c>
      <c r="G158" t="n">
        <v>17900</v>
      </c>
      <c r="H158" t="n">
        <v>0</v>
      </c>
      <c r="I158" t="inlineStr"/>
      <c r="J158" t="inlineStr">
        <is>
          <t>인하</t>
        </is>
      </c>
      <c r="K158" t="inlineStr"/>
      <c r="L158" t="inlineStr">
        <is>
          <t>H</t>
        </is>
      </c>
      <c r="M158" t="inlineStr"/>
    </row>
    <row r="159">
      <c r="A159" t="inlineStr"/>
      <c r="B159" t="inlineStr"/>
      <c r="C159" t="inlineStr">
        <is>
          <t>2단</t>
        </is>
      </c>
      <c r="D159" t="inlineStr"/>
      <c r="E159" t="inlineStr">
        <is>
          <t>±80g~</t>
        </is>
      </c>
      <c r="F159" t="inlineStr">
        <is>
          <t>kg</t>
        </is>
      </c>
      <c r="G159" t="n">
        <v>18600</v>
      </c>
      <c r="H159" t="n">
        <v>0</v>
      </c>
      <c r="I159" t="inlineStr"/>
      <c r="J159" t="inlineStr">
        <is>
          <t>인하</t>
        </is>
      </c>
      <c r="K159" t="inlineStr"/>
      <c r="L159" t="inlineStr">
        <is>
          <t>H</t>
        </is>
      </c>
      <c r="M159" t="inlineStr">
        <is>
          <t>품질인증</t>
        </is>
      </c>
    </row>
    <row r="160">
      <c r="A160" t="inlineStr"/>
      <c r="B160" t="inlineStr">
        <is>
          <t>레몬 품은 삼치포</t>
        </is>
      </c>
      <c r="C160" t="inlineStr"/>
      <c r="D160" t="inlineStr"/>
      <c r="E160" t="inlineStr">
        <is>
          <t>±40~70g</t>
        </is>
      </c>
      <c r="F160" t="inlineStr"/>
      <c r="G160" t="n">
        <v>20000</v>
      </c>
      <c r="H160" t="n">
        <v>0</v>
      </c>
      <c r="I160" t="inlineStr"/>
      <c r="J160" t="inlineStr">
        <is>
          <t>인하</t>
        </is>
      </c>
      <c r="K160" t="inlineStr"/>
      <c r="L160" t="inlineStr">
        <is>
          <t>H</t>
        </is>
      </c>
      <c r="M160" t="inlineStr"/>
    </row>
    <row r="161">
      <c r="A161" t="inlineStr"/>
      <c r="B161" t="inlineStr">
        <is>
          <t>라임 품은 삼치포</t>
        </is>
      </c>
      <c r="C161" t="inlineStr"/>
      <c r="D161" t="inlineStr"/>
      <c r="E161" t="inlineStr">
        <is>
          <t>±40~70g</t>
        </is>
      </c>
      <c r="F161" t="inlineStr"/>
      <c r="G161" t="n">
        <v>20000</v>
      </c>
      <c r="H161" t="n">
        <v>0</v>
      </c>
      <c r="I161" t="inlineStr"/>
      <c r="J161" t="inlineStr">
        <is>
          <t>인하</t>
        </is>
      </c>
      <c r="K161" t="inlineStr"/>
      <c r="L161" t="inlineStr">
        <is>
          <t>H</t>
        </is>
      </c>
      <c r="M161" t="inlineStr"/>
    </row>
    <row r="162">
      <c r="A162" t="inlineStr"/>
      <c r="B162" t="inlineStr">
        <is>
          <t>녹차 품은 삼치포</t>
        </is>
      </c>
      <c r="C162" t="inlineStr"/>
      <c r="D162" t="inlineStr"/>
      <c r="E162" t="inlineStr">
        <is>
          <t>±40~70g</t>
        </is>
      </c>
      <c r="F162" t="inlineStr"/>
      <c r="G162" t="n">
        <v>20000</v>
      </c>
      <c r="H162" t="n">
        <v>0</v>
      </c>
      <c r="I162" t="inlineStr"/>
      <c r="J162" t="inlineStr">
        <is>
          <t>인하</t>
        </is>
      </c>
      <c r="K162" t="inlineStr"/>
      <c r="L162" t="inlineStr">
        <is>
          <t>H</t>
        </is>
      </c>
      <c r="M162" t="inlineStr"/>
    </row>
    <row r="163">
      <c r="A163" t="inlineStr"/>
      <c r="B163" t="inlineStr">
        <is>
          <t>뽕잎 품은 삼치포</t>
        </is>
      </c>
      <c r="C163" t="inlineStr"/>
      <c r="D163" t="inlineStr"/>
      <c r="E163" t="inlineStr">
        <is>
          <t>±40~70g</t>
        </is>
      </c>
      <c r="F163" t="inlineStr"/>
      <c r="G163" t="n">
        <v>20000</v>
      </c>
      <c r="H163" t="n">
        <v>0</v>
      </c>
      <c r="I163" t="inlineStr"/>
      <c r="J163" t="inlineStr">
        <is>
          <t>인하</t>
        </is>
      </c>
      <c r="K163" t="inlineStr"/>
      <c r="L163" t="inlineStr">
        <is>
          <t>H</t>
        </is>
      </c>
      <c r="M163" t="inlineStr"/>
    </row>
    <row r="164">
      <c r="A164" t="inlineStr"/>
      <c r="B164" t="inlineStr">
        <is>
          <t>반 건 삼치포</t>
        </is>
      </c>
      <c r="C164" t="inlineStr"/>
      <c r="D164" t="inlineStr"/>
      <c r="E164" t="inlineStr">
        <is>
          <t>±40~70g</t>
        </is>
      </c>
      <c r="F164" t="inlineStr"/>
      <c r="G164" t="n">
        <v>27100</v>
      </c>
      <c r="H164" t="n">
        <v>0</v>
      </c>
      <c r="I164" t="inlineStr"/>
      <c r="J164" t="inlineStr">
        <is>
          <t>인하</t>
        </is>
      </c>
      <c r="K164" t="inlineStr"/>
      <c r="L164" t="inlineStr">
        <is>
          <t>H</t>
        </is>
      </c>
      <c r="M164" t="inlineStr"/>
    </row>
    <row r="165">
      <c r="A165" t="inlineStr"/>
      <c r="B165" t="inlineStr">
        <is>
          <t>훈제 삼치포</t>
        </is>
      </c>
      <c r="C165" t="inlineStr"/>
      <c r="D165" t="inlineStr"/>
      <c r="E165" t="inlineStr"/>
      <c r="F165" t="inlineStr"/>
      <c r="G165" t="n">
        <v>0</v>
      </c>
      <c r="H165" t="n">
        <v>0</v>
      </c>
      <c r="I165" t="inlineStr"/>
      <c r="J165" t="inlineStr"/>
      <c r="K165" t="inlineStr"/>
      <c r="L165" t="inlineStr">
        <is>
          <t>H</t>
        </is>
      </c>
      <c r="M165" t="inlineStr"/>
    </row>
    <row r="166">
      <c r="A166" t="inlineStr"/>
      <c r="B166" t="inlineStr">
        <is>
          <t>삼치포강정</t>
        </is>
      </c>
      <c r="C166" t="inlineStr"/>
      <c r="D166" t="inlineStr"/>
      <c r="E166" t="inlineStr">
        <is>
          <t>3cm*3cm(±15~20g/개)</t>
        </is>
      </c>
      <c r="F166" t="inlineStr">
        <is>
          <t>kg</t>
        </is>
      </c>
      <c r="G166" t="n">
        <v>15900</v>
      </c>
      <c r="H166" t="n">
        <v>0</v>
      </c>
      <c r="I166" t="inlineStr"/>
      <c r="J166" t="inlineStr">
        <is>
          <t>인하</t>
        </is>
      </c>
      <c r="K166" t="inlineStr">
        <is>
          <t>[특징] 삼치순살포를 깍둑 썰기 (3*3), 삼치100%
[용도] 탕수/강정/튀김용</t>
        </is>
      </c>
      <c r="L166" t="inlineStr">
        <is>
          <t>H</t>
        </is>
      </c>
      <c r="M166" t="inlineStr"/>
    </row>
    <row r="167">
      <c r="A167" t="inlineStr">
        <is>
          <t>서대</t>
        </is>
      </c>
      <c r="B167" t="inlineStr">
        <is>
          <t>서대토막</t>
        </is>
      </c>
      <c r="C167" t="inlineStr"/>
      <c r="D167" t="inlineStr">
        <is>
          <t>수입산</t>
        </is>
      </c>
      <c r="E167" t="inlineStr">
        <is>
          <t>±40g~60g</t>
        </is>
      </c>
      <c r="F167" t="inlineStr">
        <is>
          <t>kg</t>
        </is>
      </c>
      <c r="G167" t="n">
        <v>0</v>
      </c>
      <c r="H167" t="n">
        <v>0</v>
      </c>
      <c r="I167" t="inlineStr">
        <is>
          <t>일시품절</t>
        </is>
      </c>
      <c r="J167" t="inlineStr"/>
      <c r="K167" t="inlineStr">
        <is>
          <t>[특징] 머리, 내장,꼬리제거후 규격 절단 , 서대100% ,온마리는 내장만 제거
[용도] 구이,튀김용/조림용</t>
        </is>
      </c>
      <c r="L167" t="inlineStr">
        <is>
          <t>H</t>
        </is>
      </c>
      <c r="M167" t="inlineStr"/>
    </row>
    <row r="168">
      <c r="A168" t="inlineStr"/>
      <c r="B168" t="inlineStr">
        <is>
          <t>서대 온마리</t>
        </is>
      </c>
      <c r="C168" t="inlineStr"/>
      <c r="D168" t="inlineStr"/>
      <c r="E168" t="inlineStr">
        <is>
          <t>±110g~150g</t>
        </is>
      </c>
      <c r="F168" t="inlineStr">
        <is>
          <t>kg</t>
        </is>
      </c>
      <c r="G168" t="n">
        <v>0</v>
      </c>
      <c r="H168" t="n">
        <v>0</v>
      </c>
      <c r="I168" t="inlineStr"/>
      <c r="J168" t="inlineStr"/>
      <c r="K168" t="inlineStr"/>
      <c r="L168" t="inlineStr">
        <is>
          <t>H</t>
        </is>
      </c>
      <c r="M168" t="inlineStr"/>
    </row>
    <row r="169">
      <c r="A169" t="inlineStr">
        <is>
          <t>아  귀</t>
        </is>
      </c>
      <c r="B169" t="inlineStr">
        <is>
          <t>아귀토막</t>
        </is>
      </c>
      <c r="C169" t="inlineStr"/>
      <c r="D169" t="inlineStr">
        <is>
          <t>국내산</t>
        </is>
      </c>
      <c r="E169" t="inlineStr">
        <is>
          <t>±40g~100g</t>
        </is>
      </c>
      <c r="F169" t="inlineStr">
        <is>
          <t>kg</t>
        </is>
      </c>
      <c r="G169" t="n">
        <v>6900</v>
      </c>
      <c r="H169" t="n">
        <v>7800</v>
      </c>
      <c r="I169" t="inlineStr"/>
      <c r="J169" t="inlineStr"/>
      <c r="K169" t="inlineStr">
        <is>
          <t>[특징] 머리,내장,잇빨 제거 후 절단 아귀100%
[용도] 국용/찜용</t>
        </is>
      </c>
      <c r="L169" t="inlineStr">
        <is>
          <t>H</t>
        </is>
      </c>
      <c r="M169" t="inlineStr"/>
    </row>
    <row r="170">
      <c r="A170" t="inlineStr"/>
      <c r="B170" t="inlineStr"/>
      <c r="C170" t="inlineStr"/>
      <c r="D170" t="inlineStr">
        <is>
          <t>수입산(중국)</t>
        </is>
      </c>
      <c r="E170" t="inlineStr">
        <is>
          <t>±40g~100g</t>
        </is>
      </c>
      <c r="F170" t="inlineStr">
        <is>
          <t>kg</t>
        </is>
      </c>
      <c r="G170" t="n">
        <v>7000</v>
      </c>
      <c r="H170" t="n">
        <v>7800</v>
      </c>
      <c r="I170" t="inlineStr">
        <is>
          <t>인상</t>
        </is>
      </c>
      <c r="J170" t="inlineStr"/>
      <c r="K170" t="inlineStr"/>
      <c r="L170" t="inlineStr"/>
      <c r="M170" t="inlineStr"/>
    </row>
    <row r="171">
      <c r="A171" t="inlineStr"/>
      <c r="B171" t="inlineStr">
        <is>
          <t>아귀순살</t>
        </is>
      </c>
      <c r="C171" t="inlineStr"/>
      <c r="D171" t="inlineStr">
        <is>
          <t>국내산</t>
        </is>
      </c>
      <c r="E171" t="inlineStr">
        <is>
          <t>±40g~60g</t>
        </is>
      </c>
      <c r="F171" t="inlineStr">
        <is>
          <t>kg</t>
        </is>
      </c>
      <c r="G171" t="n">
        <v>21200</v>
      </c>
      <c r="H171" t="n">
        <v>0</v>
      </c>
      <c r="I171" t="inlineStr"/>
      <c r="J171" t="inlineStr"/>
      <c r="K171" t="inlineStr">
        <is>
          <t>[특징] 아귀꼬리순살, 규격절단, 탈피, 아귀100%
[용도] 강정/탕수/튀김용</t>
        </is>
      </c>
      <c r="L171" t="inlineStr">
        <is>
          <t>H</t>
        </is>
      </c>
      <c r="M171" t="inlineStr"/>
    </row>
    <row r="172">
      <c r="A172" t="inlineStr"/>
      <c r="B172" t="inlineStr"/>
      <c r="C172" t="inlineStr"/>
      <c r="D172" t="inlineStr"/>
      <c r="E172" t="inlineStr">
        <is>
          <t>±60g~80g</t>
        </is>
      </c>
      <c r="F172" t="inlineStr">
        <is>
          <t>kg</t>
        </is>
      </c>
      <c r="G172" t="n">
        <v>21500</v>
      </c>
      <c r="H172" t="n">
        <v>0</v>
      </c>
      <c r="I172" t="inlineStr"/>
      <c r="J172" t="inlineStr"/>
      <c r="K172" t="inlineStr"/>
      <c r="L172" t="inlineStr"/>
      <c r="M172" t="inlineStr"/>
    </row>
    <row r="173">
      <c r="A173" t="inlineStr"/>
      <c r="B173" t="inlineStr"/>
      <c r="C173" t="inlineStr"/>
      <c r="D173" t="inlineStr">
        <is>
          <t>수입산(중국)</t>
        </is>
      </c>
      <c r="E173" t="inlineStr">
        <is>
          <t>±40g~60g</t>
        </is>
      </c>
      <c r="F173" t="inlineStr">
        <is>
          <t>kg</t>
        </is>
      </c>
      <c r="G173" t="n">
        <v>16600</v>
      </c>
      <c r="H173" t="n">
        <v>0</v>
      </c>
      <c r="I173" t="inlineStr"/>
      <c r="J173" t="inlineStr"/>
      <c r="K173" t="inlineStr"/>
      <c r="L173" t="inlineStr"/>
      <c r="M173" t="inlineStr"/>
    </row>
    <row r="174">
      <c r="A174" t="inlineStr"/>
      <c r="B174" t="inlineStr"/>
      <c r="C174" t="inlineStr"/>
      <c r="D174" t="inlineStr"/>
      <c r="E174" t="inlineStr">
        <is>
          <t>±60g~80g</t>
        </is>
      </c>
      <c r="F174" t="inlineStr">
        <is>
          <t>kg</t>
        </is>
      </c>
      <c r="G174" t="n">
        <v>17000</v>
      </c>
      <c r="H174" t="n">
        <v>0</v>
      </c>
      <c r="I174" t="inlineStr"/>
      <c r="J174" t="inlineStr"/>
      <c r="K174" t="inlineStr"/>
      <c r="L174" t="inlineStr"/>
      <c r="M174" t="inlineStr"/>
    </row>
    <row r="175">
      <c r="A175" t="inlineStr"/>
      <c r="B175" t="inlineStr">
        <is>
          <t>한입아귀순살</t>
        </is>
      </c>
      <c r="C175" t="inlineStr">
        <is>
          <t>탕수</t>
        </is>
      </c>
      <c r="D175" t="inlineStr">
        <is>
          <t>국내산</t>
        </is>
      </c>
      <c r="E175" t="inlineStr">
        <is>
          <t>20g전후</t>
        </is>
      </c>
      <c r="F175" t="inlineStr">
        <is>
          <t>kg</t>
        </is>
      </c>
      <c r="G175" t="n">
        <v>22000</v>
      </c>
      <c r="H175" t="n">
        <v>0</v>
      </c>
      <c r="I175" t="inlineStr"/>
      <c r="J175" t="inlineStr"/>
      <c r="K175" t="inlineStr">
        <is>
          <t xml:space="preserve">스틱형절단, 2.5*5.0 </t>
        </is>
      </c>
      <c r="L175" t="inlineStr">
        <is>
          <t>H</t>
        </is>
      </c>
      <c r="M175" t="inlineStr"/>
    </row>
    <row r="176">
      <c r="A176" t="inlineStr"/>
      <c r="B176" t="inlineStr"/>
      <c r="C176" t="inlineStr">
        <is>
          <t>탕수</t>
        </is>
      </c>
      <c r="D176" t="inlineStr">
        <is>
          <t>수입산(중국)</t>
        </is>
      </c>
      <c r="E176" t="inlineStr">
        <is>
          <t>20g전후</t>
        </is>
      </c>
      <c r="F176" t="inlineStr">
        <is>
          <t>kg</t>
        </is>
      </c>
      <c r="G176" t="n">
        <v>17300</v>
      </c>
      <c r="H176" t="n">
        <v>0</v>
      </c>
      <c r="I176" t="inlineStr"/>
      <c r="J176" t="inlineStr"/>
      <c r="K176" t="inlineStr">
        <is>
          <t xml:space="preserve">스틱형절단, 2.5*5.0 </t>
        </is>
      </c>
      <c r="L176" t="inlineStr"/>
      <c r="M176" t="inlineStr"/>
    </row>
    <row r="177">
      <c r="A177" t="inlineStr"/>
      <c r="B177" t="inlineStr"/>
      <c r="C177" t="inlineStr">
        <is>
          <t>강정</t>
        </is>
      </c>
      <c r="D177" t="inlineStr">
        <is>
          <t>국내산</t>
        </is>
      </c>
      <c r="E177" t="inlineStr">
        <is>
          <t>10g전후</t>
        </is>
      </c>
      <c r="F177" t="inlineStr">
        <is>
          <t>kg</t>
        </is>
      </c>
      <c r="G177" t="n">
        <v>22000</v>
      </c>
      <c r="H177" t="n">
        <v>0</v>
      </c>
      <c r="I177" t="inlineStr"/>
      <c r="J177" t="inlineStr"/>
      <c r="K177" t="inlineStr">
        <is>
          <t>아귀순살을 깍뚝썰기, 2.5~3.0</t>
        </is>
      </c>
      <c r="L177" t="inlineStr">
        <is>
          <t>H</t>
        </is>
      </c>
      <c r="M177" t="inlineStr"/>
    </row>
    <row r="178">
      <c r="A178" t="inlineStr"/>
      <c r="B178" t="inlineStr"/>
      <c r="C178" t="inlineStr">
        <is>
          <t>강정</t>
        </is>
      </c>
      <c r="D178" t="inlineStr">
        <is>
          <t>수입산(중국)</t>
        </is>
      </c>
      <c r="E178" t="inlineStr">
        <is>
          <t>10g전후</t>
        </is>
      </c>
      <c r="F178" t="inlineStr">
        <is>
          <t>kg</t>
        </is>
      </c>
      <c r="G178" t="n">
        <v>17300</v>
      </c>
      <c r="H178" t="n">
        <v>0</v>
      </c>
      <c r="I178" t="inlineStr"/>
      <c r="J178" t="inlineStr"/>
      <c r="K178" t="inlineStr">
        <is>
          <t>아귀순살을 깍뚝썰기, 2.5~3.0</t>
        </is>
      </c>
      <c r="L178" t="inlineStr"/>
      <c r="M178" t="inlineStr"/>
    </row>
    <row r="179">
      <c r="A179" t="inlineStr"/>
      <c r="B179" t="inlineStr">
        <is>
          <t>아귀봉(탈피)</t>
        </is>
      </c>
      <c r="C179" t="inlineStr"/>
      <c r="D179" t="inlineStr">
        <is>
          <t>국내산</t>
        </is>
      </c>
      <c r="E179" t="inlineStr">
        <is>
          <t>±30g~50g</t>
        </is>
      </c>
      <c r="F179" t="inlineStr">
        <is>
          <t>kg</t>
        </is>
      </c>
      <c r="G179" t="n">
        <v>9700</v>
      </c>
      <c r="H179" t="n">
        <v>0</v>
      </c>
      <c r="I179" t="inlineStr"/>
      <c r="J179" t="inlineStr"/>
      <c r="K179" t="inlineStr">
        <is>
          <t xml:space="preserve">탈피, 뼈있는 아귀 꼬리를 규격토막, 아귀 100%, 찜, 튀김, </t>
        </is>
      </c>
      <c r="L179" t="inlineStr">
        <is>
          <t>H</t>
        </is>
      </c>
      <c r="M179" t="inlineStr"/>
    </row>
    <row r="180">
      <c r="A180" t="inlineStr">
        <is>
          <t>임
연
수</t>
        </is>
      </c>
      <c r="B180" t="inlineStr">
        <is>
          <t>임연수어 (조림용)</t>
        </is>
      </c>
      <c r="C180" t="inlineStr"/>
      <c r="D180" t="inlineStr">
        <is>
          <t>수입산(미국/
러시아)</t>
        </is>
      </c>
      <c r="E180" t="inlineStr">
        <is>
          <t>±30g~50g</t>
        </is>
      </c>
      <c r="F180" t="inlineStr">
        <is>
          <t>kg</t>
        </is>
      </c>
      <c r="G180" t="n">
        <v>10900</v>
      </c>
      <c r="H180" t="n">
        <v>12200</v>
      </c>
      <c r="I180" t="inlineStr"/>
      <c r="J180" t="inlineStr"/>
      <c r="K180" t="inlineStr">
        <is>
          <t>[특징] 머리,꼬리,내장,지너러미제거 후 절단 임연수어 100%
[용도] 조림용</t>
        </is>
      </c>
      <c r="L180" t="inlineStr">
        <is>
          <t>H</t>
        </is>
      </c>
      <c r="M180" t="inlineStr"/>
    </row>
    <row r="181">
      <c r="A181" t="inlineStr"/>
      <c r="B181" t="inlineStr"/>
      <c r="C181" t="inlineStr"/>
      <c r="D181" t="inlineStr"/>
      <c r="E181" t="inlineStr">
        <is>
          <t>±55g~100g</t>
        </is>
      </c>
      <c r="F181" t="inlineStr">
        <is>
          <t>kg</t>
        </is>
      </c>
      <c r="G181" t="n">
        <v>11200</v>
      </c>
      <c r="H181" t="n">
        <v>12600</v>
      </c>
      <c r="I181" t="inlineStr"/>
      <c r="J181" t="inlineStr"/>
      <c r="K181" t="inlineStr"/>
      <c r="L181" t="inlineStr">
        <is>
          <t>H</t>
        </is>
      </c>
      <c r="M181" t="inlineStr"/>
    </row>
    <row r="182">
      <c r="A182" t="inlineStr"/>
      <c r="B182" t="inlineStr">
        <is>
          <t>임연수어 (구이용)</t>
        </is>
      </c>
      <c r="C182" t="inlineStr"/>
      <c r="D182" t="inlineStr"/>
      <c r="E182" t="inlineStr">
        <is>
          <t>±30g~50g</t>
        </is>
      </c>
      <c r="F182" t="inlineStr">
        <is>
          <t>kg</t>
        </is>
      </c>
      <c r="G182" t="n">
        <v>12200</v>
      </c>
      <c r="H182" t="n">
        <v>13600</v>
      </c>
      <c r="I182" t="inlineStr"/>
      <c r="J182" t="inlineStr"/>
      <c r="K182" t="inlineStr">
        <is>
          <t>[특징] 중뼈있는임연수어뼈포/임연수어 100% 
[용도] 구이/조림용</t>
        </is>
      </c>
      <c r="L182" t="inlineStr">
        <is>
          <t>H</t>
        </is>
      </c>
      <c r="M182" t="inlineStr"/>
    </row>
    <row r="183">
      <c r="A183" t="inlineStr"/>
      <c r="B183" t="inlineStr"/>
      <c r="C183" t="inlineStr"/>
      <c r="D183" t="inlineStr"/>
      <c r="E183" t="inlineStr">
        <is>
          <t>±55g~100g</t>
        </is>
      </c>
      <c r="F183" t="inlineStr">
        <is>
          <t>kg</t>
        </is>
      </c>
      <c r="G183" t="n">
        <v>13800</v>
      </c>
      <c r="H183" t="n">
        <v>15400</v>
      </c>
      <c r="I183" t="inlineStr"/>
      <c r="J183" t="inlineStr"/>
      <c r="K183" t="inlineStr"/>
      <c r="L183" t="inlineStr">
        <is>
          <t>H</t>
        </is>
      </c>
      <c r="M183" t="inlineStr"/>
    </row>
    <row r="184">
      <c r="A184" t="inlineStr"/>
      <c r="B184" t="inlineStr">
        <is>
          <t>임연수어 포</t>
        </is>
      </c>
      <c r="C184" t="inlineStr"/>
      <c r="D184" t="inlineStr"/>
      <c r="E184" t="inlineStr">
        <is>
          <t>±30g~50g</t>
        </is>
      </c>
      <c r="F184" t="inlineStr">
        <is>
          <t>kg</t>
        </is>
      </c>
      <c r="G184" t="n">
        <v>15600</v>
      </c>
      <c r="H184" t="n">
        <v>17400</v>
      </c>
      <c r="I184" t="inlineStr"/>
      <c r="J184" t="inlineStr"/>
      <c r="K184" t="inlineStr">
        <is>
          <t>[특징] 임연수어 포 규격절단, 임연수어100%
[용도] 구이/튀김용-오븐구이가능</t>
        </is>
      </c>
      <c r="L184" t="inlineStr">
        <is>
          <t>H</t>
        </is>
      </c>
      <c r="M184" t="inlineStr"/>
    </row>
    <row r="185">
      <c r="A185" t="inlineStr"/>
      <c r="B185" t="inlineStr"/>
      <c r="C185" t="inlineStr"/>
      <c r="D185" t="inlineStr"/>
      <c r="E185" t="inlineStr">
        <is>
          <t>±55g~100g</t>
        </is>
      </c>
      <c r="F185" t="inlineStr">
        <is>
          <t>kg</t>
        </is>
      </c>
      <c r="G185" t="n">
        <v>15800</v>
      </c>
      <c r="H185" t="n">
        <v>17800</v>
      </c>
      <c r="I185" t="inlineStr"/>
      <c r="J185" t="inlineStr"/>
      <c r="K185" t="inlineStr"/>
      <c r="L185" t="inlineStr">
        <is>
          <t>H</t>
        </is>
      </c>
      <c r="M185" t="inlineStr"/>
    </row>
    <row r="186">
      <c r="A186" t="inlineStr"/>
      <c r="B186" t="inlineStr">
        <is>
          <t>임연수어 포(저염)</t>
        </is>
      </c>
      <c r="C186" t="inlineStr"/>
      <c r="D186" t="inlineStr"/>
      <c r="E186" t="inlineStr">
        <is>
          <t>±30g~50g</t>
        </is>
      </c>
      <c r="F186" t="inlineStr">
        <is>
          <t>kg</t>
        </is>
      </c>
      <c r="G186" t="n">
        <v>15800</v>
      </c>
      <c r="H186" t="n">
        <v>17800</v>
      </c>
      <c r="I186" t="inlineStr"/>
      <c r="J186" t="inlineStr"/>
      <c r="K186" t="inlineStr">
        <is>
          <t>[특징] 임연수어 포를 저염(2%)수에 숙성후 규격절단, 임연수어100%                      
[용도] 구이/튀김용-오븐구이가능</t>
        </is>
      </c>
      <c r="L186" t="inlineStr">
        <is>
          <t>H</t>
        </is>
      </c>
      <c r="M186" t="inlineStr"/>
    </row>
    <row r="187">
      <c r="A187" t="inlineStr"/>
      <c r="B187" t="inlineStr"/>
      <c r="C187" t="inlineStr"/>
      <c r="D187" t="inlineStr"/>
      <c r="E187" t="inlineStr">
        <is>
          <t>±55g~100g</t>
        </is>
      </c>
      <c r="F187" t="inlineStr">
        <is>
          <t>kg</t>
        </is>
      </c>
      <c r="G187" t="n">
        <v>16100</v>
      </c>
      <c r="H187" t="n">
        <v>18100</v>
      </c>
      <c r="I187" t="inlineStr"/>
      <c r="J187" t="inlineStr"/>
      <c r="K187" t="inlineStr"/>
      <c r="L187" t="inlineStr">
        <is>
          <t>H</t>
        </is>
      </c>
      <c r="M187" t="inlineStr"/>
    </row>
    <row r="188">
      <c r="A188" t="inlineStr">
        <is>
          <t>연
어</t>
        </is>
      </c>
      <c r="B188" t="inlineStr">
        <is>
          <t>연어포 - 국내가공 (유피)</t>
        </is>
      </c>
      <c r="C188" t="inlineStr">
        <is>
          <t>슬라이스</t>
        </is>
      </c>
      <c r="D188" t="inlineStr">
        <is>
          <t>수입산(미국/캐나다외)</t>
        </is>
      </c>
      <c r="E188" t="inlineStr">
        <is>
          <t>±40g~100g</t>
        </is>
      </c>
      <c r="F188" t="inlineStr">
        <is>
          <t>kg</t>
        </is>
      </c>
      <c r="G188" t="n">
        <v>26400</v>
      </c>
      <c r="H188" t="n">
        <v>29500</v>
      </c>
      <c r="I188" t="inlineStr"/>
      <c r="J188" t="inlineStr"/>
      <c r="K188" t="inlineStr">
        <is>
          <t>[특징] 고급연어포  어슷썰기, 연어100% ※탈피 작업시 15%단가 인상
[용도] 전, 생선까스용</t>
        </is>
      </c>
      <c r="L188" t="inlineStr">
        <is>
          <t>H</t>
        </is>
      </c>
      <c r="M188" t="inlineStr"/>
    </row>
    <row r="189">
      <c r="A189" t="inlineStr"/>
      <c r="B189" t="inlineStr"/>
      <c r="C189" t="inlineStr">
        <is>
          <t>절단</t>
        </is>
      </c>
      <c r="D189" t="inlineStr"/>
      <c r="E189" t="inlineStr">
        <is>
          <t>±40g~100g</t>
        </is>
      </c>
      <c r="F189" t="inlineStr">
        <is>
          <t>kg</t>
        </is>
      </c>
      <c r="G189" t="n">
        <v>25900</v>
      </c>
      <c r="H189" t="n">
        <v>29000</v>
      </c>
      <c r="I189" t="inlineStr"/>
      <c r="J189" t="inlineStr"/>
      <c r="K189" t="inlineStr">
        <is>
          <t>[특징] 고급연어포  직각썰기, 연어100%  ※탈피 작업시 15%단가 인상
[용도] 구이/튀김/연어스테이크-오븐구이가능</t>
        </is>
      </c>
      <c r="L189" t="inlineStr">
        <is>
          <t>H</t>
        </is>
      </c>
      <c r="M189" t="inlineStr"/>
    </row>
    <row r="190">
      <c r="A190" t="inlineStr"/>
      <c r="B190" t="inlineStr"/>
      <c r="C190" t="inlineStr">
        <is>
          <t>강정</t>
        </is>
      </c>
      <c r="D190" t="inlineStr"/>
      <c r="E190" t="inlineStr">
        <is>
          <t>3*3cm(±15~20g/개)</t>
        </is>
      </c>
      <c r="F190" t="inlineStr">
        <is>
          <t>kg</t>
        </is>
      </c>
      <c r="G190" t="n">
        <v>26400</v>
      </c>
      <c r="H190" t="n">
        <v>0</v>
      </c>
      <c r="I190" t="inlineStr"/>
      <c r="J190" t="inlineStr"/>
      <c r="K190" t="inlineStr">
        <is>
          <t>[특징] 고급연어포를 깍둑 절단 (3*3),  연어100%  ※탈피 작업시 15%단가 인상
[용도] 탕수/강정/튀김용</t>
        </is>
      </c>
      <c r="L190" t="inlineStr">
        <is>
          <t>H</t>
        </is>
      </c>
      <c r="M190" t="inlineStr"/>
    </row>
    <row r="191">
      <c r="A191" t="inlineStr"/>
      <c r="B191" t="inlineStr">
        <is>
          <t>훈제연어살-국내가공 (유피)</t>
        </is>
      </c>
      <c r="C191" t="inlineStr"/>
      <c r="D191" t="inlineStr">
        <is>
          <t>수입산(칠레 외)</t>
        </is>
      </c>
      <c r="E191" t="inlineStr">
        <is>
          <t>40~100g</t>
        </is>
      </c>
      <c r="F191" t="inlineStr">
        <is>
          <t>kg</t>
        </is>
      </c>
      <c r="G191" t="n">
        <v>32600</v>
      </c>
      <c r="H191" t="n">
        <v>0</v>
      </c>
      <c r="I191" t="inlineStr"/>
      <c r="J191" t="inlineStr"/>
      <c r="K191" t="inlineStr">
        <is>
          <t xml:space="preserve">[특징] 고급연어살훈제, 유피, 규격절단, 연어100%  ※탈피 작업시 15%단가 인상
[용도] 샐러드/스테이크 등 </t>
        </is>
      </c>
      <c r="L191" t="inlineStr">
        <is>
          <t>H</t>
        </is>
      </c>
      <c r="M191" t="inlineStr"/>
    </row>
    <row r="192">
      <c r="A192" t="inlineStr">
        <is>
          <t>적 어</t>
        </is>
      </c>
      <c r="B192" t="inlineStr">
        <is>
          <t>적어(두절)</t>
        </is>
      </c>
      <c r="C192" t="inlineStr">
        <is>
          <t>온마리</t>
        </is>
      </c>
      <c r="D192" t="inlineStr">
        <is>
          <t>수입산(포르투갈외)</t>
        </is>
      </c>
      <c r="E192" t="inlineStr">
        <is>
          <t>70~90(±10g)</t>
        </is>
      </c>
      <c r="F192" t="inlineStr">
        <is>
          <t>kg</t>
        </is>
      </c>
      <c r="G192" t="n">
        <v>10700</v>
      </c>
      <c r="H192" t="n">
        <v>12000</v>
      </c>
      <c r="I192" t="inlineStr"/>
      <c r="J192" t="inlineStr"/>
      <c r="K192" t="inlineStr">
        <is>
          <t>[특징] 두절,내장,비늘,지느러미제거, 적어100%
[용도] 구이/조림용-1마리크기,토막</t>
        </is>
      </c>
      <c r="L192" t="inlineStr">
        <is>
          <t>H</t>
        </is>
      </c>
      <c r="M192" t="inlineStr"/>
    </row>
    <row r="193">
      <c r="A193" t="inlineStr"/>
      <c r="B193" t="inlineStr"/>
      <c r="C193" t="inlineStr"/>
      <c r="D193" t="inlineStr"/>
      <c r="E193" t="inlineStr">
        <is>
          <t>95~120(±10g)</t>
        </is>
      </c>
      <c r="F193" t="inlineStr">
        <is>
          <t>kg</t>
        </is>
      </c>
      <c r="G193" t="n">
        <v>10900</v>
      </c>
      <c r="H193" t="n">
        <v>12200</v>
      </c>
      <c r="I193" t="inlineStr"/>
      <c r="J193" t="inlineStr"/>
      <c r="K193" t="inlineStr"/>
      <c r="L193" t="inlineStr"/>
      <c r="M193" t="inlineStr"/>
    </row>
    <row r="194">
      <c r="A194" t="inlineStr"/>
      <c r="B194" t="inlineStr"/>
      <c r="C194" t="inlineStr">
        <is>
          <t>절단</t>
        </is>
      </c>
      <c r="D194" t="inlineStr"/>
      <c r="E194" t="inlineStr">
        <is>
          <t>40~60(±10g)</t>
        </is>
      </c>
      <c r="F194" t="inlineStr">
        <is>
          <t>kg</t>
        </is>
      </c>
      <c r="G194" t="n">
        <v>11100</v>
      </c>
      <c r="H194" t="n">
        <v>12500</v>
      </c>
      <c r="I194" t="inlineStr"/>
      <c r="J194" t="inlineStr"/>
      <c r="K194" t="inlineStr"/>
      <c r="L194" t="inlineStr">
        <is>
          <t>H</t>
        </is>
      </c>
      <c r="M194" t="inlineStr"/>
    </row>
    <row r="195">
      <c r="A195" t="inlineStr"/>
      <c r="B195" t="inlineStr">
        <is>
          <t>적어 포 (유피)</t>
        </is>
      </c>
      <c r="C195" t="inlineStr"/>
      <c r="D195" t="inlineStr"/>
      <c r="E195" t="inlineStr">
        <is>
          <t>±15g~30g</t>
        </is>
      </c>
      <c r="F195" t="inlineStr">
        <is>
          <t>kg</t>
        </is>
      </c>
      <c r="G195" t="n">
        <v>22000</v>
      </c>
      <c r="H195" t="n">
        <v>24500</v>
      </c>
      <c r="I195" t="inlineStr"/>
      <c r="J195" t="inlineStr"/>
      <c r="K195" t="inlineStr">
        <is>
          <t>[특징] 적어살, 규격절단, 유피
[용도] 구이/튀김용</t>
        </is>
      </c>
      <c r="L195" t="inlineStr">
        <is>
          <t>H</t>
        </is>
      </c>
      <c r="M195" t="inlineStr"/>
    </row>
    <row r="196">
      <c r="A196" t="inlineStr">
        <is>
          <t>참조기</t>
        </is>
      </c>
      <c r="B196" t="inlineStr">
        <is>
          <t>참조기순살양포</t>
        </is>
      </c>
      <c r="C196" t="inlineStr"/>
      <c r="D196" t="inlineStr">
        <is>
          <t xml:space="preserve">수입산(중국)
</t>
        </is>
      </c>
      <c r="E196" t="inlineStr">
        <is>
          <t>30~40g</t>
        </is>
      </c>
      <c r="F196" t="inlineStr">
        <is>
          <t>kg</t>
        </is>
      </c>
      <c r="G196" t="n">
        <v>16000</v>
      </c>
      <c r="H196" t="n">
        <v>0</v>
      </c>
      <c r="I196" t="inlineStr"/>
      <c r="J196" t="inlineStr"/>
      <c r="K196" t="inlineStr">
        <is>
          <t>[특징] 참조기살, 조기100%
[용도] 구이/튀김용</t>
        </is>
      </c>
      <c r="L196" t="inlineStr"/>
      <c r="M196" t="inlineStr"/>
    </row>
    <row r="197">
      <c r="A197" t="inlineStr"/>
      <c r="B197" t="inlineStr"/>
      <c r="C197" t="inlineStr"/>
      <c r="D197" t="inlineStr"/>
      <c r="E197" t="inlineStr">
        <is>
          <t>40~50g</t>
        </is>
      </c>
      <c r="F197" t="inlineStr">
        <is>
          <t>kg</t>
        </is>
      </c>
      <c r="G197" t="n">
        <v>16100</v>
      </c>
      <c r="H197" t="n">
        <v>0</v>
      </c>
      <c r="I197" t="inlineStr"/>
      <c r="J197" t="inlineStr"/>
      <c r="K197" t="inlineStr"/>
      <c r="L197" t="inlineStr"/>
      <c r="M197" t="inlineStr"/>
    </row>
    <row r="198">
      <c r="A198" t="inlineStr"/>
      <c r="B198" t="inlineStr">
        <is>
          <t xml:space="preserve">참조기(온마리) </t>
        </is>
      </c>
      <c r="C198" t="inlineStr"/>
      <c r="D198" t="inlineStr">
        <is>
          <t>수입산(중국)
&lt;국내가공&gt;</t>
        </is>
      </c>
      <c r="E198" t="inlineStr">
        <is>
          <t xml:space="preserve">40±5g </t>
        </is>
      </c>
      <c r="F198" t="inlineStr">
        <is>
          <t>kg</t>
        </is>
      </c>
      <c r="G198" t="n">
        <v>0</v>
      </c>
      <c r="H198" t="n">
        <v>0</v>
      </c>
      <c r="I198" t="inlineStr">
        <is>
          <t>일시품절</t>
        </is>
      </c>
      <c r="J198" t="inlineStr"/>
      <c r="K198" t="inlineStr">
        <is>
          <t>[특징] 비늘 제거한 통마리참조기 99.8%, 제재염0.2%
[용도] 구이/튀김/탕용
          내장 제거시 30% 단가 인상됨</t>
        </is>
      </c>
      <c r="L198" t="inlineStr">
        <is>
          <t>H</t>
        </is>
      </c>
      <c r="M198" t="inlineStr"/>
    </row>
    <row r="199">
      <c r="A199" t="inlineStr"/>
      <c r="B199" t="inlineStr"/>
      <c r="C199" t="inlineStr"/>
      <c r="D199" t="inlineStr"/>
      <c r="E199" t="inlineStr">
        <is>
          <t xml:space="preserve">50±5g </t>
        </is>
      </c>
      <c r="F199" t="inlineStr">
        <is>
          <t>kg</t>
        </is>
      </c>
      <c r="G199" t="n">
        <v>0</v>
      </c>
      <c r="H199" t="n">
        <v>0</v>
      </c>
      <c r="I199" t="inlineStr"/>
      <c r="J199" t="inlineStr"/>
      <c r="K199" t="inlineStr"/>
      <c r="L199" t="inlineStr"/>
      <c r="M199" t="inlineStr"/>
    </row>
    <row r="200">
      <c r="A200" t="inlineStr"/>
      <c r="B200" t="inlineStr"/>
      <c r="C200" t="inlineStr"/>
      <c r="D200" t="inlineStr"/>
      <c r="E200" t="inlineStr">
        <is>
          <t>60±5g</t>
        </is>
      </c>
      <c r="F200" t="inlineStr">
        <is>
          <t>kg</t>
        </is>
      </c>
      <c r="G200" t="n">
        <v>0</v>
      </c>
      <c r="H200" t="n">
        <v>0</v>
      </c>
      <c r="I200" t="inlineStr"/>
      <c r="J200" t="inlineStr"/>
      <c r="K200" t="inlineStr"/>
      <c r="L200" t="inlineStr"/>
      <c r="M200" t="inlineStr"/>
    </row>
    <row r="201">
      <c r="A201" t="inlineStr"/>
      <c r="B201" t="inlineStr"/>
      <c r="C201" t="inlineStr"/>
      <c r="D201" t="inlineStr"/>
      <c r="E201" t="inlineStr">
        <is>
          <t>70±5g</t>
        </is>
      </c>
      <c r="F201" t="inlineStr">
        <is>
          <t>kg</t>
        </is>
      </c>
      <c r="G201" t="n">
        <v>0</v>
      </c>
      <c r="H201" t="n">
        <v>0</v>
      </c>
      <c r="I201" t="inlineStr"/>
      <c r="J201" t="inlineStr"/>
      <c r="K201" t="inlineStr"/>
      <c r="L201" t="inlineStr"/>
      <c r="M201" t="inlineStr"/>
    </row>
    <row r="202">
      <c r="A202" t="inlineStr"/>
      <c r="B202" t="inlineStr">
        <is>
          <t xml:space="preserve">참조기(온마리) </t>
        </is>
      </c>
      <c r="C202" t="inlineStr"/>
      <c r="D202" t="inlineStr">
        <is>
          <t xml:space="preserve">국내산
</t>
        </is>
      </c>
      <c r="E202" t="inlineStr">
        <is>
          <t xml:space="preserve">40±5g </t>
        </is>
      </c>
      <c r="F202" t="inlineStr">
        <is>
          <t>kg</t>
        </is>
      </c>
      <c r="G202" t="n">
        <v>8500</v>
      </c>
      <c r="H202" t="n">
        <v>9500</v>
      </c>
      <c r="I202" t="inlineStr"/>
      <c r="J202" t="inlineStr"/>
      <c r="K202" t="inlineStr">
        <is>
          <t>[특징] 비늘 제거한 통마리 참조기99.8% 제재염0.2% 
[용도] 구이/튀김용/탕용
          내장 제거시 30% 단가 인상됨</t>
        </is>
      </c>
      <c r="L202" t="inlineStr">
        <is>
          <t>H</t>
        </is>
      </c>
      <c r="M202" t="inlineStr">
        <is>
          <t> </t>
        </is>
      </c>
    </row>
    <row r="203">
      <c r="A203" t="inlineStr"/>
      <c r="B203" t="inlineStr"/>
      <c r="C203" t="inlineStr"/>
      <c r="D203" t="inlineStr"/>
      <c r="E203" t="inlineStr">
        <is>
          <t xml:space="preserve">50±5g </t>
        </is>
      </c>
      <c r="F203" t="inlineStr">
        <is>
          <t>kg</t>
        </is>
      </c>
      <c r="G203" t="n">
        <v>10800</v>
      </c>
      <c r="H203" t="n">
        <v>12100</v>
      </c>
      <c r="I203" t="inlineStr"/>
      <c r="J203" t="inlineStr"/>
      <c r="K203" t="inlineStr"/>
      <c r="L203" t="inlineStr"/>
      <c r="M203" t="inlineStr"/>
    </row>
    <row r="204">
      <c r="A204" t="inlineStr"/>
      <c r="B204" t="inlineStr"/>
      <c r="C204" t="inlineStr"/>
      <c r="D204" t="inlineStr"/>
      <c r="E204" t="inlineStr">
        <is>
          <t>60±5g</t>
        </is>
      </c>
      <c r="F204" t="inlineStr">
        <is>
          <t>kg</t>
        </is>
      </c>
      <c r="G204" t="n">
        <v>14500</v>
      </c>
      <c r="H204" t="n">
        <v>16300</v>
      </c>
      <c r="I204" t="inlineStr"/>
      <c r="J204" t="inlineStr"/>
      <c r="K204" t="inlineStr"/>
      <c r="L204" t="inlineStr"/>
      <c r="M204" t="inlineStr"/>
    </row>
    <row r="205">
      <c r="A205" t="inlineStr"/>
      <c r="B205" t="inlineStr"/>
      <c r="C205" t="inlineStr"/>
      <c r="D205" t="inlineStr"/>
      <c r="E205" t="inlineStr">
        <is>
          <t>70±5g</t>
        </is>
      </c>
      <c r="F205" t="inlineStr">
        <is>
          <t>kg</t>
        </is>
      </c>
      <c r="G205" t="n">
        <v>23600</v>
      </c>
      <c r="H205" t="n">
        <v>26400</v>
      </c>
      <c r="I205" t="inlineStr"/>
      <c r="J205" t="inlineStr"/>
      <c r="K205" t="inlineStr"/>
      <c r="L205" t="inlineStr"/>
      <c r="M205" t="inlineStr"/>
    </row>
    <row r="206">
      <c r="A206" t="inlineStr"/>
      <c r="B206" t="inlineStr"/>
      <c r="C206" t="inlineStr"/>
      <c r="D206" t="inlineStr"/>
      <c r="E206" t="inlineStr">
        <is>
          <t>80±5g</t>
        </is>
      </c>
      <c r="F206" t="inlineStr">
        <is>
          <t>kg</t>
        </is>
      </c>
      <c r="G206" t="n">
        <v>26700</v>
      </c>
      <c r="H206" t="n">
        <v>30000</v>
      </c>
      <c r="I206" t="inlineStr"/>
      <c r="J206" t="inlineStr"/>
      <c r="K206" t="inlineStr"/>
      <c r="L206" t="inlineStr"/>
      <c r="M206" t="inlineStr"/>
    </row>
    <row r="207">
      <c r="A207" t="inlineStr"/>
      <c r="B207" t="inlineStr"/>
      <c r="C207" t="inlineStr"/>
      <c r="D207" t="inlineStr"/>
      <c r="E207" t="inlineStr">
        <is>
          <t>90±5g</t>
        </is>
      </c>
      <c r="F207" t="inlineStr">
        <is>
          <t>kg</t>
        </is>
      </c>
      <c r="G207" t="n">
        <v>30200</v>
      </c>
      <c r="H207" t="n">
        <v>33700</v>
      </c>
      <c r="I207" t="inlineStr">
        <is>
          <t>납품개시</t>
        </is>
      </c>
      <c r="J207" t="inlineStr"/>
      <c r="K207" t="inlineStr"/>
      <c r="L207" t="inlineStr"/>
      <c r="M207" t="inlineStr"/>
    </row>
    <row r="208">
      <c r="A208" t="inlineStr"/>
      <c r="B208" t="inlineStr">
        <is>
          <t xml:space="preserve">참조기(두절) </t>
        </is>
      </c>
      <c r="C208" t="inlineStr"/>
      <c r="D208" t="inlineStr">
        <is>
          <t>중국산
&lt;국내가공&gt;</t>
        </is>
      </c>
      <c r="E208" t="inlineStr">
        <is>
          <t xml:space="preserve">30±5g </t>
        </is>
      </c>
      <c r="F208" t="inlineStr">
        <is>
          <t>kg</t>
        </is>
      </c>
      <c r="G208" t="n">
        <v>0</v>
      </c>
      <c r="H208" t="n">
        <v>0</v>
      </c>
      <c r="I208" t="inlineStr">
        <is>
          <t>일시품절</t>
        </is>
      </c>
      <c r="J208" t="inlineStr"/>
      <c r="K208" t="inlineStr">
        <is>
          <t>[특징] 두절 ,비늘 제거한 통마리 참조기99.8% 제재염0.2%                        
[용도] 구이/튀김용
         내장 제거시 15% 단가 인상됨</t>
        </is>
      </c>
      <c r="L208" t="inlineStr">
        <is>
          <t>H</t>
        </is>
      </c>
      <c r="M208" t="inlineStr"/>
    </row>
    <row r="209">
      <c r="A209" t="inlineStr"/>
      <c r="B209" t="inlineStr"/>
      <c r="C209" t="inlineStr"/>
      <c r="D209" t="inlineStr"/>
      <c r="E209" t="inlineStr">
        <is>
          <t xml:space="preserve">40±5g </t>
        </is>
      </c>
      <c r="F209" t="inlineStr">
        <is>
          <t>kg</t>
        </is>
      </c>
      <c r="G209" t="n">
        <v>0</v>
      </c>
      <c r="H209" t="n">
        <v>0</v>
      </c>
      <c r="I209" t="inlineStr">
        <is>
          <t>일시품절</t>
        </is>
      </c>
      <c r="J209" t="inlineStr"/>
      <c r="K209" t="inlineStr"/>
      <c r="L209" t="inlineStr"/>
      <c r="M209" t="inlineStr"/>
    </row>
    <row r="210">
      <c r="A210" t="inlineStr"/>
      <c r="B210" t="inlineStr"/>
      <c r="C210" t="inlineStr"/>
      <c r="D210" t="inlineStr"/>
      <c r="E210" t="inlineStr">
        <is>
          <t xml:space="preserve">50±5g </t>
        </is>
      </c>
      <c r="F210" t="inlineStr">
        <is>
          <t>kg</t>
        </is>
      </c>
      <c r="G210" t="n">
        <v>0</v>
      </c>
      <c r="H210" t="n">
        <v>0</v>
      </c>
      <c r="I210" t="inlineStr">
        <is>
          <t>일시품절</t>
        </is>
      </c>
      <c r="J210" t="inlineStr"/>
      <c r="K210" t="inlineStr"/>
      <c r="L210" t="inlineStr"/>
      <c r="M210" t="inlineStr"/>
    </row>
    <row r="211">
      <c r="A211" t="inlineStr"/>
      <c r="B211" t="inlineStr"/>
      <c r="C211" t="inlineStr"/>
      <c r="D211" t="inlineStr"/>
      <c r="E211" t="inlineStr">
        <is>
          <t>60±5g</t>
        </is>
      </c>
      <c r="F211" t="inlineStr">
        <is>
          <t>kg</t>
        </is>
      </c>
      <c r="G211" t="n">
        <v>0</v>
      </c>
      <c r="H211" t="n">
        <v>0</v>
      </c>
      <c r="I211" t="inlineStr">
        <is>
          <t>일시품절</t>
        </is>
      </c>
      <c r="J211" t="inlineStr"/>
      <c r="K211" t="inlineStr"/>
      <c r="L211" t="inlineStr"/>
      <c r="M211" t="inlineStr"/>
    </row>
    <row r="212">
      <c r="A212" t="inlineStr"/>
      <c r="B212" t="inlineStr"/>
      <c r="C212" t="inlineStr"/>
      <c r="D212" t="inlineStr"/>
      <c r="E212" t="inlineStr">
        <is>
          <t>70±5g</t>
        </is>
      </c>
      <c r="F212" t="inlineStr">
        <is>
          <t>kg</t>
        </is>
      </c>
      <c r="G212" t="n">
        <v>0</v>
      </c>
      <c r="H212" t="n">
        <v>0</v>
      </c>
      <c r="I212" t="inlineStr">
        <is>
          <t>일시품절</t>
        </is>
      </c>
      <c r="J212" t="inlineStr"/>
      <c r="K212" t="inlineStr"/>
      <c r="L212" t="inlineStr"/>
      <c r="M212" t="inlineStr"/>
    </row>
    <row r="213">
      <c r="A213" t="inlineStr"/>
      <c r="B213" t="inlineStr"/>
      <c r="C213" t="inlineStr"/>
      <c r="D213" t="inlineStr">
        <is>
          <t>국내산</t>
        </is>
      </c>
      <c r="E213" t="inlineStr">
        <is>
          <t>30±5g</t>
        </is>
      </c>
      <c r="F213" t="inlineStr">
        <is>
          <t>kg</t>
        </is>
      </c>
      <c r="G213" t="n">
        <v>16600</v>
      </c>
      <c r="H213" t="n">
        <v>18600</v>
      </c>
      <c r="I213" t="inlineStr"/>
      <c r="J213" t="inlineStr"/>
      <c r="K213" t="inlineStr">
        <is>
          <t>[특징] 두절 , 비늘 제거한 통마리 참조기99.8% 제재염0.2%                        
[용도] 구이/튀김용
        내장 제거시 15% 단가 인상됨</t>
        </is>
      </c>
      <c r="L213" t="inlineStr">
        <is>
          <t>H</t>
        </is>
      </c>
      <c r="M213" t="inlineStr"/>
    </row>
    <row r="214">
      <c r="A214" t="inlineStr"/>
      <c r="B214" t="inlineStr"/>
      <c r="C214" t="inlineStr"/>
      <c r="D214" t="inlineStr"/>
      <c r="E214" t="inlineStr">
        <is>
          <t>40±5g</t>
        </is>
      </c>
      <c r="F214" t="inlineStr">
        <is>
          <t>kg</t>
        </is>
      </c>
      <c r="G214" t="n">
        <v>17300</v>
      </c>
      <c r="H214" t="n">
        <v>19400</v>
      </c>
      <c r="I214" t="inlineStr"/>
      <c r="J214" t="inlineStr"/>
      <c r="K214" t="inlineStr"/>
      <c r="L214" t="inlineStr"/>
      <c r="M214" t="inlineStr"/>
    </row>
    <row r="215">
      <c r="A215" t="inlineStr"/>
      <c r="B215" t="inlineStr"/>
      <c r="C215" t="inlineStr"/>
      <c r="D215" t="inlineStr"/>
      <c r="E215" t="inlineStr">
        <is>
          <t>50±5g</t>
        </is>
      </c>
      <c r="F215" t="inlineStr">
        <is>
          <t>kg</t>
        </is>
      </c>
      <c r="G215" t="n">
        <v>24800</v>
      </c>
      <c r="H215" t="n">
        <v>27700</v>
      </c>
      <c r="I215" t="inlineStr"/>
      <c r="J215" t="inlineStr"/>
      <c r="K215" t="inlineStr"/>
      <c r="L215" t="inlineStr"/>
      <c r="M215" t="inlineStr"/>
    </row>
    <row r="216">
      <c r="A216" t="inlineStr"/>
      <c r="B216" t="inlineStr"/>
      <c r="C216" t="inlineStr"/>
      <c r="D216" t="inlineStr"/>
      <c r="E216" t="inlineStr">
        <is>
          <t>60±5g</t>
        </is>
      </c>
      <c r="F216" t="inlineStr">
        <is>
          <t>kg</t>
        </is>
      </c>
      <c r="G216" t="n">
        <v>32100</v>
      </c>
      <c r="H216" t="n">
        <v>36000</v>
      </c>
      <c r="I216" t="inlineStr"/>
      <c r="J216" t="inlineStr"/>
      <c r="K216" t="inlineStr"/>
      <c r="L216" t="inlineStr"/>
      <c r="M216" t="inlineStr"/>
    </row>
    <row r="217">
      <c r="A217" t="inlineStr"/>
      <c r="B217" t="inlineStr"/>
      <c r="C217" t="inlineStr"/>
      <c r="D217" t="inlineStr"/>
      <c r="E217" t="inlineStr">
        <is>
          <t>70±5g</t>
        </is>
      </c>
      <c r="F217" t="inlineStr">
        <is>
          <t>kg</t>
        </is>
      </c>
      <c r="G217" t="n">
        <v>0</v>
      </c>
      <c r="H217" t="n">
        <v>0</v>
      </c>
      <c r="I217" t="inlineStr">
        <is>
          <t>일시품절</t>
        </is>
      </c>
      <c r="J217" t="inlineStr"/>
      <c r="K217" t="inlineStr"/>
      <c r="L217" t="inlineStr"/>
      <c r="M217" t="inlineStr"/>
    </row>
    <row r="218">
      <c r="A218" t="inlineStr"/>
      <c r="B218" t="inlineStr">
        <is>
          <t>침조기(황민어)</t>
        </is>
      </c>
      <c r="C218" t="inlineStr"/>
      <c r="D218" t="inlineStr">
        <is>
          <t>원양/수입산</t>
        </is>
      </c>
      <c r="E218" t="inlineStr">
        <is>
          <t>75g±10g</t>
        </is>
      </c>
      <c r="F218" t="inlineStr">
        <is>
          <t>kg</t>
        </is>
      </c>
      <c r="G218" t="n">
        <v>18700</v>
      </c>
      <c r="H218" t="n">
        <v>21000</v>
      </c>
      <c r="I218" t="inlineStr"/>
      <c r="J218" t="inlineStr"/>
      <c r="K218" t="inlineStr">
        <is>
          <t>[특징] 비늘 제거한 통마리 침조기100%                         
[용도] 구이/튀김/탕용</t>
        </is>
      </c>
      <c r="L218" t="inlineStr">
        <is>
          <t>H</t>
        </is>
      </c>
      <c r="M218" t="inlineStr"/>
    </row>
    <row r="219">
      <c r="A219" t="inlineStr"/>
      <c r="B219" t="inlineStr">
        <is>
          <t>로즈마리 품은 참조기</t>
        </is>
      </c>
      <c r="C219" t="inlineStr"/>
      <c r="D219" t="inlineStr">
        <is>
          <t>국내산</t>
        </is>
      </c>
      <c r="E219" t="inlineStr">
        <is>
          <t>60±5g</t>
        </is>
      </c>
      <c r="F219" t="inlineStr">
        <is>
          <t>kg</t>
        </is>
      </c>
      <c r="G219" t="n">
        <v>19200</v>
      </c>
      <c r="H219" t="n">
        <v>0</v>
      </c>
      <c r="I219" t="inlineStr"/>
      <c r="J219" t="inlineStr"/>
      <c r="K219" t="inlineStr">
        <is>
          <t>[특징] 통마리 참조기98.7% 제재염1%  로즈마리분말0.3%
[용도] 구이/튀김용/탕용</t>
        </is>
      </c>
      <c r="L219" t="inlineStr">
        <is>
          <t>H</t>
        </is>
      </c>
      <c r="M219" t="inlineStr"/>
    </row>
    <row r="220">
      <c r="A220" t="inlineStr">
        <is>
          <t>장
어</t>
        </is>
      </c>
      <c r="B220" t="inlineStr">
        <is>
          <t>붕장어포</t>
        </is>
      </c>
      <c r="C220" t="inlineStr"/>
      <c r="D220" t="inlineStr">
        <is>
          <t>수입산(중국)</t>
        </is>
      </c>
      <c r="E220" t="inlineStr">
        <is>
          <t>10~15g IQF 절단</t>
        </is>
      </c>
      <c r="F220" t="inlineStr">
        <is>
          <t>kg</t>
        </is>
      </c>
      <c r="G220" t="n">
        <v>0</v>
      </c>
      <c r="H220" t="n">
        <v>0</v>
      </c>
      <c r="I220" t="inlineStr">
        <is>
          <t>일시품절</t>
        </is>
      </c>
      <c r="J220" t="inlineStr"/>
      <c r="K220" t="inlineStr">
        <is>
          <t>[특징] 붕장어살, I.Q.F.절단, 냉동포장,  주문 규격 절단절단
[용도] 구이/튀김/탕수용</t>
        </is>
      </c>
      <c r="L220" t="inlineStr"/>
      <c r="M220" t="inlineStr"/>
    </row>
    <row r="221">
      <c r="A221" t="inlineStr"/>
      <c r="B221" t="inlineStr"/>
      <c r="C221" t="inlineStr"/>
      <c r="D221" t="inlineStr">
        <is>
          <t>수입산(중국산)</t>
        </is>
      </c>
      <c r="E221" t="inlineStr">
        <is>
          <t>6±1cm 블록절단</t>
        </is>
      </c>
      <c r="F221" t="inlineStr">
        <is>
          <t>kg</t>
        </is>
      </c>
      <c r="G221" t="n">
        <v>0</v>
      </c>
      <c r="H221" t="n">
        <v>0</v>
      </c>
      <c r="I221" t="inlineStr">
        <is>
          <t>일시품절</t>
        </is>
      </c>
      <c r="J221" t="inlineStr"/>
      <c r="K221" t="inlineStr">
        <is>
          <t>[특징] 붕장어살, 블록.절단, 냉동포장,  주문 규격 절단절단
[용도] 구이/튀김/탕수용</t>
        </is>
      </c>
      <c r="L221" t="inlineStr"/>
      <c r="M221" t="inlineStr"/>
    </row>
    <row r="222">
      <c r="A222" t="inlineStr"/>
      <c r="B222" t="inlineStr"/>
      <c r="C222" t="inlineStr"/>
      <c r="D222" t="inlineStr">
        <is>
          <t>국내산</t>
        </is>
      </c>
      <c r="E222" t="inlineStr">
        <is>
          <t>10~15g절단,IQF</t>
        </is>
      </c>
      <c r="F222" t="inlineStr">
        <is>
          <t>kg</t>
        </is>
      </c>
      <c r="G222" t="n">
        <v>21500</v>
      </c>
      <c r="H222" t="n">
        <v>0</v>
      </c>
      <c r="I222" t="inlineStr"/>
      <c r="J222" t="inlineStr"/>
      <c r="K222" t="inlineStr">
        <is>
          <t>[특징] 붕장어살,IQF 냉동포장
[용도] 구이/튀김/탕수용</t>
        </is>
      </c>
      <c r="L222" t="inlineStr">
        <is>
          <t>H</t>
        </is>
      </c>
      <c r="M222" t="inlineStr"/>
    </row>
    <row r="223">
      <c r="A223" t="inlineStr"/>
      <c r="B223" t="inlineStr">
        <is>
          <t>냉풍건장어 포</t>
        </is>
      </c>
      <c r="C223" t="inlineStr"/>
      <c r="D223" t="inlineStr">
        <is>
          <t>국내산</t>
        </is>
      </c>
      <c r="E223" t="inlineStr">
        <is>
          <t>±10g절단,IQF</t>
        </is>
      </c>
      <c r="F223" t="inlineStr">
        <is>
          <t>kg</t>
        </is>
      </c>
      <c r="G223" t="n">
        <v>23100</v>
      </c>
      <c r="H223" t="n">
        <v>0</v>
      </c>
      <c r="I223" t="inlineStr"/>
      <c r="J223" t="inlineStr"/>
      <c r="K223" t="inlineStr">
        <is>
          <t>[특징] 붕장어포 건조후 ,IQF 냉동포장
[용도] 구이/튀김/탕수용</t>
        </is>
      </c>
      <c r="L223" t="inlineStr">
        <is>
          <t>H</t>
        </is>
      </c>
      <c r="M223" t="inlineStr"/>
    </row>
    <row r="224">
      <c r="A224" t="inlineStr"/>
      <c r="B224" t="inlineStr">
        <is>
          <t>활붕장어-국용,머리포함</t>
        </is>
      </c>
      <c r="C224" t="inlineStr"/>
      <c r="D224" t="inlineStr"/>
      <c r="E224" t="inlineStr">
        <is>
          <t>30cm내외/마리</t>
        </is>
      </c>
      <c r="F224" t="inlineStr">
        <is>
          <t>kg</t>
        </is>
      </c>
      <c r="G224" t="n">
        <v>0</v>
      </c>
      <c r="H224" t="n">
        <v>34200</v>
      </c>
      <c r="I224" t="inlineStr">
        <is>
          <t>인상</t>
        </is>
      </c>
      <c r="J224" t="inlineStr"/>
      <c r="K224" t="inlineStr">
        <is>
          <t>[특징] 활붕장어 내장제거/머리포함(요청시: 머리제거, '2000원 인상'),온마리
[용도] 탕용</t>
        </is>
      </c>
      <c r="L224" t="inlineStr"/>
      <c r="M224" t="inlineStr"/>
    </row>
    <row r="225">
      <c r="A225" t="inlineStr"/>
      <c r="B225" t="inlineStr">
        <is>
          <t>활붕장어-구이용,머리포함</t>
        </is>
      </c>
      <c r="C225" t="inlineStr"/>
      <c r="D225" t="inlineStr"/>
      <c r="E225" t="inlineStr">
        <is>
          <t>50cm내외/마리</t>
        </is>
      </c>
      <c r="F225" t="inlineStr">
        <is>
          <t>kg</t>
        </is>
      </c>
      <c r="G225" t="n">
        <v>0</v>
      </c>
      <c r="H225" t="n">
        <v>59500</v>
      </c>
      <c r="I225" t="inlineStr"/>
      <c r="J225" t="inlineStr"/>
      <c r="K225" t="inlineStr">
        <is>
          <t>[특징] 활붕장어 내장제거/머리포함(요청시: 머리제거, '3000원 인상'),온마리
[용도] 구이용</t>
        </is>
      </c>
      <c r="L225" t="inlineStr"/>
      <c r="M225" t="inlineStr"/>
    </row>
    <row r="226">
      <c r="A226" t="inlineStr">
        <is>
          <t>우
럭</t>
        </is>
      </c>
      <c r="B226" t="inlineStr">
        <is>
          <t>우럭</t>
        </is>
      </c>
      <c r="C226" t="inlineStr">
        <is>
          <t>(머리포함)</t>
        </is>
      </c>
      <c r="D226" t="inlineStr">
        <is>
          <t>국내산</t>
        </is>
      </c>
      <c r="E226" t="inlineStr">
        <is>
          <t>매운탕용(머리포함)</t>
        </is>
      </c>
      <c r="F226" t="inlineStr">
        <is>
          <t>kg</t>
        </is>
      </c>
      <c r="G226" t="n">
        <v>46500</v>
      </c>
      <c r="H226" t="n">
        <v>46500</v>
      </c>
      <c r="I226" t="inlineStr"/>
      <c r="J226" t="inlineStr"/>
      <c r="K226" t="inlineStr">
        <is>
          <t>[특징] 활우럭 비가식부위제거, 머리포함
[용도] 매운탕/해물탕/미역국용</t>
        </is>
      </c>
      <c r="L226" t="inlineStr">
        <is>
          <t>H</t>
        </is>
      </c>
      <c r="M226" t="inlineStr"/>
    </row>
    <row r="227">
      <c r="A227" t="inlineStr"/>
      <c r="B227" t="inlineStr"/>
      <c r="C227" t="inlineStr">
        <is>
          <t>(머리제거)</t>
        </is>
      </c>
      <c r="D227" t="inlineStr"/>
      <c r="E227" t="inlineStr">
        <is>
          <t>매운탕용(머리제외)</t>
        </is>
      </c>
      <c r="F227" t="inlineStr">
        <is>
          <t>kg</t>
        </is>
      </c>
      <c r="G227" t="n">
        <v>56200</v>
      </c>
      <c r="H227" t="n">
        <v>56200</v>
      </c>
      <c r="I227" t="inlineStr"/>
      <c r="J227" t="inlineStr"/>
      <c r="K227" t="inlineStr">
        <is>
          <t>[특징] 활우럭 비가식부위제거, 머리제외
[용도] 매운탕/해물탕/미역국용</t>
        </is>
      </c>
      <c r="L227" t="inlineStr">
        <is>
          <t>H</t>
        </is>
      </c>
      <c r="M227" t="inlineStr"/>
    </row>
    <row r="228">
      <c r="A228" t="inlineStr">
        <is>
          <t>민물     메기</t>
        </is>
      </c>
      <c r="B228" t="inlineStr">
        <is>
          <t>내장제거</t>
        </is>
      </c>
      <c r="C228" t="inlineStr"/>
      <c r="D228" t="inlineStr">
        <is>
          <t>국내산</t>
        </is>
      </c>
      <c r="E228" t="inlineStr">
        <is>
          <t>국용</t>
        </is>
      </c>
      <c r="F228" t="inlineStr">
        <is>
          <t>kg</t>
        </is>
      </c>
      <c r="G228" t="n">
        <v>0</v>
      </c>
      <c r="H228" t="n">
        <v>30500</v>
      </c>
      <c r="I228" t="inlineStr"/>
      <c r="J228" t="inlineStr"/>
      <c r="K228" t="inlineStr">
        <is>
          <t xml:space="preserve">[특징] 내장만제거, (머리, 뼈, 있음)  </t>
        </is>
      </c>
      <c r="L228" t="inlineStr">
        <is>
          <t>H</t>
        </is>
      </c>
      <c r="M228" t="inlineStr"/>
    </row>
    <row r="229">
      <c r="A229" t="inlineStr"/>
      <c r="B229" t="inlineStr">
        <is>
          <t>활어</t>
        </is>
      </c>
      <c r="C229" t="inlineStr"/>
      <c r="D229" t="inlineStr"/>
      <c r="E229" t="inlineStr">
        <is>
          <t>국용</t>
        </is>
      </c>
      <c r="F229" t="inlineStr">
        <is>
          <t>kg</t>
        </is>
      </c>
      <c r="G229" t="n">
        <v>0</v>
      </c>
      <c r="H229" t="n">
        <v>26600</v>
      </c>
      <c r="I229" t="inlineStr"/>
      <c r="J229" t="inlineStr"/>
      <c r="K229" t="inlineStr">
        <is>
          <t>[특징] 생물 / 얼음포장</t>
        </is>
      </c>
      <c r="L229" t="inlineStr">
        <is>
          <t>H</t>
        </is>
      </c>
      <c r="M229" t="inlineStr"/>
    </row>
  </sheetData>
  <hyperlinks>
    <hyperlink ref="A2" r:id="rId1"/>
  </hyperlinks>
  <pageMargins left="0.75" right="0.75" top="1" bottom="1" header="0.5" footer="0.5"/>
</worksheet>
</file>

<file path=xl/worksheets/sheet50.xml><?xml version="1.0" encoding="utf-8"?>
<worksheet xmlns:r="http://schemas.openxmlformats.org/officeDocument/2006/relationships" xmlns="http://schemas.openxmlformats.org/spreadsheetml/2006/main">
  <sheetPr>
    <outlinePr summaryBelow="1" summaryRight="1"/>
    <pageSetUpPr/>
  </sheetPr>
  <dimension ref="A1:M84"/>
  <sheetViews>
    <sheetView workbookViewId="0">
      <selection activeCell="A1" sqref="A1"/>
    </sheetView>
  </sheetViews>
  <sheetFormatPr baseColWidth="8" defaultRowHeight="15"/>
  <sheetData>
    <row r="1">
      <c r="A1" t="inlineStr">
        <is>
          <t>5844_바다내음_2024.06+홍보가씨스카이.xlsx</t>
        </is>
      </c>
    </row>
    <row r="2">
      <c r="A2" t="inlineStr">
        <is>
          <t>https://school062.com/bbs/board.php?bo_table=product_02&amp;wr_id=5844</t>
        </is>
      </c>
    </row>
    <row r="3">
      <c r="A3" s="1" t="inlineStr">
        <is>
          <t>○●○● 연체류 전처리 제품</t>
        </is>
      </c>
      <c r="B3" s="1" t="inlineStr"/>
      <c r="C3" s="1" t="inlineStr"/>
      <c r="D3" s="1" t="inlineStr"/>
      <c r="E3" s="1" t="inlineStr"/>
      <c r="F3" s="1" t="inlineStr"/>
      <c r="G3" s="1" t="inlineStr"/>
      <c r="H3" s="1" t="inlineStr"/>
      <c r="I3" s="1" t="inlineStr"/>
      <c r="J3" s="1" t="inlineStr"/>
      <c r="K3" s="1" t="inlineStr"/>
      <c r="L3" s="1" t="inlineStr"/>
      <c r="M3" s="1" t="inlineStr"/>
    </row>
    <row r="4">
      <c r="A4" t="inlineStr">
        <is>
          <t>구분</t>
        </is>
      </c>
      <c r="B4" t="inlineStr">
        <is>
          <t>제   품   명</t>
        </is>
      </c>
      <c r="C4" t="inlineStr"/>
      <c r="D4" t="inlineStr">
        <is>
          <t>원산지</t>
        </is>
      </c>
      <c r="E4" t="inlineStr">
        <is>
          <t>제 품 규 격</t>
        </is>
      </c>
      <c r="F4" t="inlineStr">
        <is>
          <t>단위</t>
        </is>
      </c>
      <c r="G4" t="inlineStr">
        <is>
          <t>당월(원)</t>
        </is>
      </c>
      <c r="H4" t="inlineStr"/>
      <c r="I4" t="inlineStr">
        <is>
          <t>등락</t>
        </is>
      </c>
      <c r="J4" t="inlineStr"/>
      <c r="K4" t="inlineStr">
        <is>
          <t>제품특징 및 용도설명</t>
        </is>
      </c>
      <c r="L4" t="inlineStr">
        <is>
          <t>H</t>
        </is>
      </c>
      <c r="M4" t="inlineStr">
        <is>
          <t>비고</t>
        </is>
      </c>
    </row>
    <row r="5">
      <c r="A5" t="inlineStr"/>
      <c r="B5" t="inlineStr"/>
      <c r="C5" t="inlineStr"/>
      <c r="D5" t="inlineStr"/>
      <c r="E5" t="inlineStr"/>
      <c r="F5" t="inlineStr"/>
      <c r="G5" t="inlineStr">
        <is>
          <t>냉동</t>
        </is>
      </c>
      <c r="H5" t="inlineStr">
        <is>
          <t>냉장</t>
        </is>
      </c>
      <c r="I5" t="inlineStr"/>
      <c r="J5" t="inlineStr"/>
      <c r="K5" t="inlineStr"/>
      <c r="L5" t="inlineStr"/>
      <c r="M5" t="inlineStr"/>
    </row>
    <row r="6">
      <c r="A6" t="inlineStr">
        <is>
          <t>낙  지</t>
        </is>
      </c>
      <c r="B6" t="inlineStr">
        <is>
          <t>낙지채(베트남산)</t>
        </is>
      </c>
      <c r="C6" t="inlineStr"/>
      <c r="D6" t="inlineStr">
        <is>
          <t>수입산(베트남외)</t>
        </is>
      </c>
      <c r="E6" t="inlineStr">
        <is>
          <t>±5cm</t>
        </is>
      </c>
      <c r="F6" t="inlineStr">
        <is>
          <t>kg</t>
        </is>
      </c>
      <c r="G6" t="n">
        <v>22700</v>
      </c>
      <c r="H6" t="n">
        <v>25400</v>
      </c>
      <c r="I6" t="inlineStr"/>
      <c r="J6" t="inlineStr"/>
      <c r="K6" t="inlineStr">
        <is>
          <t>[특징] 완제품소분
[용도] 볶음/국용</t>
        </is>
      </c>
      <c r="L6" t="inlineStr"/>
      <c r="M6" t="inlineStr"/>
    </row>
    <row r="7">
      <c r="A7" t="inlineStr"/>
      <c r="B7" t="inlineStr">
        <is>
          <t>낙지채(중국산)</t>
        </is>
      </c>
      <c r="C7" t="inlineStr">
        <is>
          <t>블록형</t>
        </is>
      </c>
      <c r="D7" t="inlineStr">
        <is>
          <t>수입산(중국)</t>
        </is>
      </c>
      <c r="E7" t="inlineStr">
        <is>
          <t>±5cm</t>
        </is>
      </c>
      <c r="F7" t="inlineStr">
        <is>
          <t>kg</t>
        </is>
      </c>
      <c r="G7" t="n">
        <v>0</v>
      </c>
      <c r="H7" t="n">
        <v>0</v>
      </c>
      <c r="I7" t="inlineStr">
        <is>
          <t>일시품절</t>
        </is>
      </c>
      <c r="J7" t="inlineStr"/>
      <c r="K7" t="inlineStr">
        <is>
          <t>[특징] 완제품소분
[용도] 볶음/국용</t>
        </is>
      </c>
      <c r="L7" t="inlineStr"/>
      <c r="M7" t="inlineStr"/>
    </row>
    <row r="8">
      <c r="A8" t="inlineStr"/>
      <c r="B8" t="inlineStr"/>
      <c r="C8" t="inlineStr">
        <is>
          <t>IQF</t>
        </is>
      </c>
      <c r="D8" t="inlineStr">
        <is>
          <t>수입산(중국)</t>
        </is>
      </c>
      <c r="E8" t="inlineStr">
        <is>
          <t>±5cm</t>
        </is>
      </c>
      <c r="F8" t="inlineStr">
        <is>
          <t>kg</t>
        </is>
      </c>
      <c r="G8" t="n">
        <v>22700</v>
      </c>
      <c r="H8" t="n">
        <v>25600</v>
      </c>
      <c r="I8" t="inlineStr"/>
      <c r="J8" t="inlineStr"/>
      <c r="K8" t="inlineStr">
        <is>
          <t>[특징] 완제품소분
[용도] 볶음/국</t>
        </is>
      </c>
      <c r="L8" t="inlineStr"/>
      <c r="M8" t="inlineStr"/>
    </row>
    <row r="9">
      <c r="A9" t="inlineStr"/>
      <c r="B9" t="inlineStr"/>
      <c r="C9" t="inlineStr">
        <is>
          <t>숙회용</t>
        </is>
      </c>
      <c r="D9" t="inlineStr">
        <is>
          <t>수입산(중국)</t>
        </is>
      </c>
      <c r="E9" t="inlineStr">
        <is>
          <t>±5cm</t>
        </is>
      </c>
      <c r="F9" t="inlineStr">
        <is>
          <t>kg</t>
        </is>
      </c>
      <c r="G9" t="n">
        <v>23600</v>
      </c>
      <c r="H9" t="n">
        <v>0</v>
      </c>
      <c r="I9" t="inlineStr"/>
      <c r="J9" t="inlineStr"/>
      <c r="K9" t="inlineStr">
        <is>
          <t xml:space="preserve">[특징] 완제품소분
[용도] 볶음/국용/숙회 </t>
        </is>
      </c>
      <c r="L9" t="inlineStr"/>
      <c r="M9" t="inlineStr"/>
    </row>
    <row r="10">
      <c r="A10" t="inlineStr"/>
      <c r="B10" t="inlineStr"/>
      <c r="C10" t="inlineStr">
        <is>
          <t>국내가공</t>
        </is>
      </c>
      <c r="D10" t="inlineStr">
        <is>
          <t>수입산(중국산)</t>
        </is>
      </c>
      <c r="E10" t="inlineStr">
        <is>
          <t>±5cm</t>
        </is>
      </c>
      <c r="F10" t="inlineStr">
        <is>
          <t>kg</t>
        </is>
      </c>
      <c r="G10" t="n">
        <v>23600</v>
      </c>
      <c r="H10" t="n">
        <v>26700</v>
      </c>
      <c r="I10" t="inlineStr"/>
      <c r="J10" t="inlineStr"/>
      <c r="K10" t="inlineStr">
        <is>
          <t xml:space="preserve">[특징] 내장,제거 후 채썰이
[용도] 볶음/국용/숙회 </t>
        </is>
      </c>
      <c r="L10" t="inlineStr">
        <is>
          <t>H</t>
        </is>
      </c>
      <c r="M10" t="inlineStr"/>
    </row>
    <row r="11">
      <c r="A11" t="inlineStr"/>
      <c r="B11" t="inlineStr">
        <is>
          <t>낙지채(국내산)</t>
        </is>
      </c>
      <c r="C11" t="inlineStr"/>
      <c r="D11" t="inlineStr">
        <is>
          <t>국내산</t>
        </is>
      </c>
      <c r="E11" t="inlineStr">
        <is>
          <t>±5cm</t>
        </is>
      </c>
      <c r="F11" t="inlineStr">
        <is>
          <t>kg</t>
        </is>
      </c>
      <c r="G11" t="n">
        <v>41600</v>
      </c>
      <c r="H11" t="n">
        <v>46100</v>
      </c>
      <c r="I11" t="inlineStr">
        <is>
          <t>인상</t>
        </is>
      </c>
      <c r="J11" t="inlineStr"/>
      <c r="K11" t="inlineStr">
        <is>
          <t xml:space="preserve">[특징] 내장 제거후 채썰이
[용도] 볶음/국용/숙회 </t>
        </is>
      </c>
      <c r="L11" t="inlineStr">
        <is>
          <t>H</t>
        </is>
      </c>
      <c r="M11" t="inlineStr"/>
    </row>
    <row r="12">
      <c r="A12" t="inlineStr">
        <is>
          <t>주꾸미</t>
        </is>
      </c>
      <c r="B12" t="inlineStr">
        <is>
          <t>주꾸미채(베트남산)</t>
        </is>
      </c>
      <c r="C12" t="inlineStr"/>
      <c r="D12" t="inlineStr">
        <is>
          <t>수입산(베트남)</t>
        </is>
      </c>
      <c r="E12" t="inlineStr">
        <is>
          <t>±5cm</t>
        </is>
      </c>
      <c r="F12" t="inlineStr">
        <is>
          <t>kg</t>
        </is>
      </c>
      <c r="G12" t="n">
        <v>20700</v>
      </c>
      <c r="H12" t="n">
        <v>23100</v>
      </c>
      <c r="I12" t="inlineStr"/>
      <c r="J12" t="inlineStr"/>
      <c r="K12" t="inlineStr">
        <is>
          <t>[특징] 완제품소분
[용도] 볶음/국용</t>
        </is>
      </c>
      <c r="L12" t="inlineStr"/>
      <c r="M12" t="inlineStr"/>
    </row>
    <row r="13">
      <c r="A13" t="inlineStr"/>
      <c r="B13" t="inlineStr">
        <is>
          <t>주꾸미채(인도네시아산)</t>
        </is>
      </c>
      <c r="C13" t="inlineStr"/>
      <c r="D13" t="inlineStr">
        <is>
          <t>수입산(인도네시아)</t>
        </is>
      </c>
      <c r="E13" t="inlineStr">
        <is>
          <t>±5cm</t>
        </is>
      </c>
      <c r="F13" t="inlineStr">
        <is>
          <t>kg</t>
        </is>
      </c>
      <c r="G13" t="n">
        <v>18100</v>
      </c>
      <c r="H13" t="n">
        <v>20500</v>
      </c>
      <c r="I13" t="inlineStr">
        <is>
          <t>행사품목</t>
        </is>
      </c>
      <c r="J13" t="inlineStr"/>
      <c r="K13" t="inlineStr">
        <is>
          <t>[특징] 완제품소분 
[용도] 볶음/국용</t>
        </is>
      </c>
      <c r="L13" t="inlineStr"/>
      <c r="M13" t="inlineStr"/>
    </row>
    <row r="14">
      <c r="A14" t="inlineStr"/>
      <c r="B14" t="inlineStr">
        <is>
          <t>주꾸미온마리(베트남산)</t>
        </is>
      </c>
      <c r="C14" t="inlineStr"/>
      <c r="D14" t="inlineStr">
        <is>
          <t>수입산(베트남)</t>
        </is>
      </c>
      <c r="E14" t="inlineStr">
        <is>
          <t>6미 , 8미, 10미/200g</t>
        </is>
      </c>
      <c r="F14" t="inlineStr">
        <is>
          <t>kg</t>
        </is>
      </c>
      <c r="G14" t="n">
        <v>20500</v>
      </c>
      <c r="H14" t="n">
        <v>23000</v>
      </c>
      <c r="I14" t="inlineStr"/>
      <c r="J14" t="inlineStr"/>
      <c r="K14" t="inlineStr">
        <is>
          <t>[특징] 완제품소분
[용도] 볶음/국용</t>
        </is>
      </c>
      <c r="L14" t="inlineStr"/>
      <c r="M14" t="inlineStr"/>
    </row>
    <row r="15">
      <c r="A15" t="inlineStr"/>
      <c r="B15" t="inlineStr">
        <is>
          <t>주꾸미온마리(국내산)</t>
        </is>
      </c>
      <c r="C15" t="inlineStr"/>
      <c r="D15" t="inlineStr">
        <is>
          <t>국내산</t>
        </is>
      </c>
      <c r="E15" t="inlineStr">
        <is>
          <t>10~13미/kg</t>
        </is>
      </c>
      <c r="F15" t="inlineStr">
        <is>
          <t>kg</t>
        </is>
      </c>
      <c r="G15" t="n">
        <v>66800</v>
      </c>
      <c r="H15" t="n">
        <v>66800</v>
      </c>
      <c r="I15" t="inlineStr">
        <is>
          <t>인상</t>
        </is>
      </c>
      <c r="J15" t="inlineStr"/>
      <c r="K15" t="inlineStr">
        <is>
          <t>[특징] 내장제거X , 온마리, 냉동제품 3일전 미리 발주요망
[용도] 볶음/국용</t>
        </is>
      </c>
      <c r="L15" t="inlineStr"/>
      <c r="M15" t="inlineStr"/>
    </row>
    <row r="16">
      <c r="A16" t="inlineStr"/>
      <c r="B16" t="inlineStr">
        <is>
          <t>베이비주꾸미</t>
        </is>
      </c>
      <c r="C16" t="inlineStr"/>
      <c r="D16" t="inlineStr">
        <is>
          <t>수입산(베트남)</t>
        </is>
      </c>
      <c r="E16" t="inlineStr">
        <is>
          <t>15미/200g</t>
        </is>
      </c>
      <c r="F16" t="inlineStr">
        <is>
          <t>kg</t>
        </is>
      </c>
      <c r="G16" t="n">
        <v>20900</v>
      </c>
      <c r="H16" t="n">
        <v>23300</v>
      </c>
      <c r="I16" t="inlineStr"/>
      <c r="J16" t="inlineStr"/>
      <c r="K16" t="inlineStr">
        <is>
          <t>[특징] 베이비 쭈꾸미온마리
[용도] 볶음/국용</t>
        </is>
      </c>
      <c r="L16" t="inlineStr"/>
      <c r="M16" t="inlineStr"/>
    </row>
    <row r="17">
      <c r="A17" t="inlineStr"/>
      <c r="B17" t="inlineStr">
        <is>
          <t>주꾸미채(국내산)</t>
        </is>
      </c>
      <c r="C17" t="inlineStr"/>
      <c r="D17" t="inlineStr">
        <is>
          <t>국내산</t>
        </is>
      </c>
      <c r="E17" t="inlineStr">
        <is>
          <t>±5cm</t>
        </is>
      </c>
      <c r="F17" t="inlineStr">
        <is>
          <t>kg</t>
        </is>
      </c>
      <c r="G17" t="n">
        <v>54600</v>
      </c>
      <c r="H17" t="n">
        <v>61900</v>
      </c>
      <c r="I17" t="inlineStr">
        <is>
          <t>인상</t>
        </is>
      </c>
      <c r="J17" t="inlineStr"/>
      <c r="K17" t="inlineStr">
        <is>
          <t>[특징] 내장 제거후 채썰이
[용도] 볶음/국용</t>
        </is>
      </c>
      <c r="L17" t="inlineStr">
        <is>
          <t>H</t>
        </is>
      </c>
      <c r="M17" t="inlineStr"/>
    </row>
    <row r="18">
      <c r="A18" t="inlineStr">
        <is>
          <t>문어</t>
        </is>
      </c>
      <c r="B18" t="inlineStr">
        <is>
          <t>자숙 문어 통마리</t>
        </is>
      </c>
      <c r="C18" t="inlineStr"/>
      <c r="D18" t="inlineStr">
        <is>
          <t>수입산(중국,모리타니아외)</t>
        </is>
      </c>
      <c r="E18" t="inlineStr">
        <is>
          <t>통마리</t>
        </is>
      </c>
      <c r="F18" t="inlineStr">
        <is>
          <t>kg</t>
        </is>
      </c>
      <c r="G18" t="n">
        <v>0</v>
      </c>
      <c r="H18" t="n">
        <v>0</v>
      </c>
      <c r="I18" t="inlineStr">
        <is>
          <t>일시품절</t>
        </is>
      </c>
      <c r="J18" t="inlineStr"/>
      <c r="K18" t="inlineStr">
        <is>
          <t>[특징] 자숙된 문어 통마리
[용도] 국용/숙회용</t>
        </is>
      </c>
      <c r="L18" t="inlineStr"/>
      <c r="M18" t="inlineStr">
        <is>
          <t>VAT포함</t>
        </is>
      </c>
    </row>
    <row r="19">
      <c r="A19" t="inlineStr"/>
      <c r="B19" t="inlineStr">
        <is>
          <t>활문어</t>
        </is>
      </c>
      <c r="C19" t="inlineStr">
        <is>
          <t>활</t>
        </is>
      </c>
      <c r="D19" t="inlineStr">
        <is>
          <t>국내산</t>
        </is>
      </c>
      <c r="E19" t="inlineStr">
        <is>
          <t>생문어</t>
        </is>
      </c>
      <c r="F19" t="inlineStr">
        <is>
          <t>kg</t>
        </is>
      </c>
      <c r="G19" t="n">
        <v>44000</v>
      </c>
      <c r="H19" t="n">
        <v>48900</v>
      </c>
      <c r="I19" t="inlineStr"/>
      <c r="J19" t="inlineStr"/>
      <c r="K19" t="inlineStr">
        <is>
          <t>[특징] 활 문어 
[용도] 국용/숙회용</t>
        </is>
      </c>
      <c r="L19" t="inlineStr"/>
      <c r="M19" t="inlineStr"/>
    </row>
    <row r="20">
      <c r="A20" t="inlineStr"/>
      <c r="B20" t="inlineStr"/>
      <c r="C20" t="inlineStr">
        <is>
          <t>내장제거</t>
        </is>
      </c>
      <c r="D20" t="inlineStr"/>
      <c r="E20" t="inlineStr">
        <is>
          <t>내장제거,냉동</t>
        </is>
      </c>
      <c r="F20" t="inlineStr">
        <is>
          <t>kg</t>
        </is>
      </c>
      <c r="G20" t="n">
        <v>48900</v>
      </c>
      <c r="H20" t="n">
        <v>53800</v>
      </c>
      <c r="I20" t="inlineStr"/>
      <c r="J20" t="inlineStr"/>
      <c r="K20" t="inlineStr"/>
      <c r="L20" t="inlineStr"/>
      <c r="M20" t="inlineStr"/>
    </row>
    <row r="21">
      <c r="A21" t="inlineStr">
        <is>
          <t>오징어</t>
        </is>
      </c>
      <c r="B21" t="inlineStr">
        <is>
          <t>원양오징어</t>
        </is>
      </c>
      <c r="C21" t="inlineStr">
        <is>
          <t>유피채</t>
        </is>
      </c>
      <c r="D21" t="inlineStr">
        <is>
          <t>원양산</t>
        </is>
      </c>
      <c r="E21" t="inlineStr">
        <is>
          <t xml:space="preserve">세절(1.2cm *5~7cm)
</t>
        </is>
      </c>
      <c r="F21" t="inlineStr">
        <is>
          <t>kg</t>
        </is>
      </c>
      <c r="G21" t="n">
        <v>22000</v>
      </c>
      <c r="H21" t="n">
        <v>24600</v>
      </c>
      <c r="I21" t="inlineStr"/>
      <c r="J21" t="inlineStr"/>
      <c r="K21" t="inlineStr">
        <is>
          <t>[특징] 유피 채썰이,다리포함 - ,IQF</t>
        </is>
      </c>
      <c r="L21" t="inlineStr">
        <is>
          <t>H</t>
        </is>
      </c>
      <c r="M21" t="inlineStr"/>
    </row>
    <row r="22">
      <c r="A22" t="inlineStr"/>
      <c r="B22" t="inlineStr">
        <is>
          <t>원양오징어</t>
        </is>
      </c>
      <c r="C22" t="inlineStr">
        <is>
          <t>유피채(1)</t>
        </is>
      </c>
      <c r="D22" t="inlineStr"/>
      <c r="E22" t="inlineStr">
        <is>
          <t xml:space="preserve">세절(1cm *5~7cm)
</t>
        </is>
      </c>
      <c r="F22" t="inlineStr">
        <is>
          <t>kg</t>
        </is>
      </c>
      <c r="G22" t="n">
        <v>21000</v>
      </c>
      <c r="H22" t="n">
        <v>0</v>
      </c>
      <c r="I22" t="inlineStr"/>
      <c r="J22" t="inlineStr"/>
      <c r="K22" t="inlineStr">
        <is>
          <t>[특징] 유피 채썰이, 다리포함, 90%수율</t>
        </is>
      </c>
      <c r="L22" t="inlineStr">
        <is>
          <t>H</t>
        </is>
      </c>
      <c r="M22" t="inlineStr"/>
    </row>
    <row r="23">
      <c r="A23" t="inlineStr"/>
      <c r="B23" t="inlineStr">
        <is>
          <t>원양오징어</t>
        </is>
      </c>
      <c r="C23" t="inlineStr">
        <is>
          <t>유피채(2)</t>
        </is>
      </c>
      <c r="D23" t="inlineStr"/>
      <c r="E23" t="inlineStr">
        <is>
          <t>세절(1cm *5~7cm)</t>
        </is>
      </c>
      <c r="F23" t="inlineStr">
        <is>
          <t>kg</t>
        </is>
      </c>
      <c r="G23" t="n">
        <v>20000</v>
      </c>
      <c r="H23" t="n">
        <v>0</v>
      </c>
      <c r="I23" t="inlineStr"/>
      <c r="J23" t="inlineStr">
        <is>
          <t>인하</t>
        </is>
      </c>
      <c r="K23" t="inlineStr">
        <is>
          <t>[특징] 유피 채썰이, 다리포함, 80%수율</t>
        </is>
      </c>
      <c r="L23" t="inlineStr">
        <is>
          <t>H</t>
        </is>
      </c>
      <c r="M23" t="inlineStr"/>
    </row>
    <row r="24">
      <c r="A24" t="inlineStr"/>
      <c r="B24" t="inlineStr">
        <is>
          <t>선동오징어</t>
        </is>
      </c>
      <c r="C24" t="inlineStr">
        <is>
          <t>유피채</t>
        </is>
      </c>
      <c r="D24" t="inlineStr">
        <is>
          <t>국내산</t>
        </is>
      </c>
      <c r="E24" t="inlineStr">
        <is>
          <t xml:space="preserve">세절(1cm *5~7cm)
</t>
        </is>
      </c>
      <c r="F24" t="inlineStr">
        <is>
          <t>kg</t>
        </is>
      </c>
      <c r="G24" t="n">
        <v>22700</v>
      </c>
      <c r="H24" t="n">
        <v>25400</v>
      </c>
      <c r="I24" t="inlineStr"/>
      <c r="J24" t="inlineStr"/>
      <c r="K24" t="inlineStr">
        <is>
          <t>[특징] 유피 채썰이,다리포함 - ,IQF</t>
        </is>
      </c>
      <c r="L24" t="inlineStr">
        <is>
          <t>H</t>
        </is>
      </c>
      <c r="M24" t="inlineStr">
        <is>
          <t>품질인증</t>
        </is>
      </c>
    </row>
    <row r="25">
      <c r="A25" t="inlineStr"/>
      <c r="B25" t="inlineStr">
        <is>
          <t>선동오징어</t>
        </is>
      </c>
      <c r="C25" t="inlineStr">
        <is>
          <t>유피채(1)</t>
        </is>
      </c>
      <c r="D25" t="inlineStr"/>
      <c r="E25" t="inlineStr">
        <is>
          <t xml:space="preserve">세절(1cm *5~7cm)
</t>
        </is>
      </c>
      <c r="F25" t="inlineStr">
        <is>
          <t>kg</t>
        </is>
      </c>
      <c r="G25" t="n">
        <v>21700</v>
      </c>
      <c r="H25" t="n">
        <v>0</v>
      </c>
      <c r="I25" t="inlineStr"/>
      <c r="J25" t="inlineStr"/>
      <c r="K25" t="inlineStr">
        <is>
          <t>[특징] 유피 채썰이, 다리포함, 90%수율</t>
        </is>
      </c>
      <c r="L25" t="inlineStr">
        <is>
          <t>H</t>
        </is>
      </c>
      <c r="M25" t="inlineStr">
        <is>
          <t>품질인증</t>
        </is>
      </c>
    </row>
    <row r="26">
      <c r="A26" t="inlineStr"/>
      <c r="B26" t="inlineStr">
        <is>
          <t>선동오징어</t>
        </is>
      </c>
      <c r="C26" t="inlineStr">
        <is>
          <t>유피채(2)</t>
        </is>
      </c>
      <c r="D26" t="inlineStr"/>
      <c r="E26" t="inlineStr">
        <is>
          <t>세절(1cm *5~7cm)</t>
        </is>
      </c>
      <c r="F26" t="inlineStr">
        <is>
          <t>kg</t>
        </is>
      </c>
      <c r="G26" t="n">
        <v>20700</v>
      </c>
      <c r="H26" t="n">
        <v>0</v>
      </c>
      <c r="I26" t="inlineStr"/>
      <c r="J26" t="inlineStr"/>
      <c r="K26" t="inlineStr">
        <is>
          <t>[특징] 유피 채썰이, 다리포함, 80%수율</t>
        </is>
      </c>
      <c r="L26" t="inlineStr">
        <is>
          <t>H</t>
        </is>
      </c>
      <c r="M26" t="inlineStr">
        <is>
          <t>품질인증</t>
        </is>
      </c>
    </row>
    <row r="27">
      <c r="A27" t="inlineStr"/>
      <c r="B27" t="inlineStr">
        <is>
          <t>선동오징어</t>
        </is>
      </c>
      <c r="C27" t="inlineStr">
        <is>
          <t>유피채(2) 벌크(10kg)</t>
        </is>
      </c>
      <c r="D27" t="inlineStr"/>
      <c r="E27" t="inlineStr">
        <is>
          <t>세절(1cm *5~7cm)</t>
        </is>
      </c>
      <c r="F27" t="inlineStr">
        <is>
          <t>박스</t>
        </is>
      </c>
      <c r="G27" t="n">
        <v>0</v>
      </c>
      <c r="H27" t="n">
        <v>0</v>
      </c>
      <c r="I27" t="inlineStr">
        <is>
          <t>임시품절</t>
        </is>
      </c>
      <c r="J27" t="inlineStr"/>
      <c r="K27" t="inlineStr">
        <is>
          <t>[특징] 유피 채썰이, 다리포함, 80%수율 10kg 벌크 포장</t>
        </is>
      </c>
      <c r="L27" t="inlineStr">
        <is>
          <t>H</t>
        </is>
      </c>
      <c r="M27" t="inlineStr">
        <is>
          <t>품질인증</t>
        </is>
      </c>
    </row>
    <row r="28">
      <c r="A28" t="inlineStr"/>
      <c r="B28" t="inlineStr">
        <is>
          <t>선동오징어</t>
        </is>
      </c>
      <c r="C28" t="inlineStr">
        <is>
          <t>유피가는채</t>
        </is>
      </c>
      <c r="D28" t="inlineStr"/>
      <c r="E28" t="inlineStr">
        <is>
          <t xml:space="preserve">세절(0.5cm *5~7cm)
</t>
        </is>
      </c>
      <c r="F28" t="inlineStr">
        <is>
          <t>kg</t>
        </is>
      </c>
      <c r="G28" t="n">
        <v>23100</v>
      </c>
      <c r="H28" t="n">
        <v>0</v>
      </c>
      <c r="I28" t="inlineStr"/>
      <c r="J28" t="inlineStr"/>
      <c r="K28" t="inlineStr">
        <is>
          <t>[특징] 유피 0.5cm가늘게 채썰이,다리포함 - ,IQF</t>
        </is>
      </c>
      <c r="L28" t="inlineStr">
        <is>
          <t>H</t>
        </is>
      </c>
      <c r="M28" t="inlineStr">
        <is>
          <t>품질인증</t>
        </is>
      </c>
    </row>
    <row r="29">
      <c r="A29" t="inlineStr"/>
      <c r="B29" t="inlineStr">
        <is>
          <t>선동오징어</t>
        </is>
      </c>
      <c r="C29" t="inlineStr">
        <is>
          <t>유피가는채(1)</t>
        </is>
      </c>
      <c r="D29" t="inlineStr"/>
      <c r="E29" t="inlineStr">
        <is>
          <t xml:space="preserve">세절(0.5cm *5~7cm)
</t>
        </is>
      </c>
      <c r="F29" t="inlineStr">
        <is>
          <t>kg</t>
        </is>
      </c>
      <c r="G29" t="n">
        <v>22000</v>
      </c>
      <c r="H29" t="n">
        <v>0</v>
      </c>
      <c r="I29" t="inlineStr"/>
      <c r="J29" t="inlineStr"/>
      <c r="K29" t="inlineStr">
        <is>
          <t>[특징] 유피 0.5cm가늘게 채썰이, 다리포함, 90%수율</t>
        </is>
      </c>
      <c r="L29" t="inlineStr">
        <is>
          <t>H</t>
        </is>
      </c>
      <c r="M29" t="inlineStr">
        <is>
          <t>품질인증</t>
        </is>
      </c>
    </row>
    <row r="30">
      <c r="A30" t="inlineStr"/>
      <c r="B30" t="inlineStr">
        <is>
          <t>선동오징어</t>
        </is>
      </c>
      <c r="C30" t="inlineStr">
        <is>
          <t>탈피채</t>
        </is>
      </c>
      <c r="D30" t="inlineStr"/>
      <c r="E30" t="inlineStr">
        <is>
          <t>세절(1.2cm *5~7cm)</t>
        </is>
      </c>
      <c r="F30" t="inlineStr">
        <is>
          <t>kg</t>
        </is>
      </c>
      <c r="G30" t="n">
        <v>24000</v>
      </c>
      <c r="H30" t="n">
        <v>26900</v>
      </c>
      <c r="I30" t="inlineStr"/>
      <c r="J30" t="inlineStr"/>
      <c r="K30" t="inlineStr">
        <is>
          <t>[특징] 탈피 채썰이, 다리(유피)포함,IQF</t>
        </is>
      </c>
      <c r="L30" t="inlineStr">
        <is>
          <t>H</t>
        </is>
      </c>
      <c r="M30" t="inlineStr">
        <is>
          <t>품질인증</t>
        </is>
      </c>
    </row>
    <row r="31">
      <c r="A31" t="inlineStr"/>
      <c r="B31" t="inlineStr">
        <is>
          <t>선동오징어</t>
        </is>
      </c>
      <c r="C31" t="inlineStr">
        <is>
          <t>탈피채(1)</t>
        </is>
      </c>
      <c r="D31" t="inlineStr"/>
      <c r="E31" t="inlineStr">
        <is>
          <t>세절(1.2cm *5~7cm)</t>
        </is>
      </c>
      <c r="F31" t="inlineStr">
        <is>
          <t>kg</t>
        </is>
      </c>
      <c r="G31" t="n">
        <v>22800</v>
      </c>
      <c r="H31" t="n">
        <v>0</v>
      </c>
      <c r="I31" t="inlineStr"/>
      <c r="J31" t="inlineStr"/>
      <c r="K31" t="inlineStr">
        <is>
          <t>[특징] 탈피 채썰이, 다리(유피)포함,IQF 90%수율</t>
        </is>
      </c>
      <c r="L31" t="inlineStr">
        <is>
          <t>H</t>
        </is>
      </c>
      <c r="M31" t="inlineStr">
        <is>
          <t>품질인증</t>
        </is>
      </c>
    </row>
    <row r="32">
      <c r="A32" t="inlineStr"/>
      <c r="B32" t="inlineStr">
        <is>
          <t>선동오징어</t>
        </is>
      </c>
      <c r="C32" t="inlineStr">
        <is>
          <t>탈피채(2)</t>
        </is>
      </c>
      <c r="D32" t="inlineStr"/>
      <c r="E32" t="inlineStr">
        <is>
          <t>세절(1.2cm *5~7cm)</t>
        </is>
      </c>
      <c r="F32" t="inlineStr">
        <is>
          <t>kg</t>
        </is>
      </c>
      <c r="G32" t="n">
        <v>21700</v>
      </c>
      <c r="H32" t="n">
        <v>0</v>
      </c>
      <c r="I32" t="inlineStr"/>
      <c r="J32" t="inlineStr"/>
      <c r="K32" t="inlineStr">
        <is>
          <t>[특징] 탈피 채썰이, 다리(유피)포함,IQF 80%수율</t>
        </is>
      </c>
      <c r="L32" t="inlineStr">
        <is>
          <t>H</t>
        </is>
      </c>
      <c r="M32" t="inlineStr">
        <is>
          <t>품질인증</t>
        </is>
      </c>
    </row>
    <row r="33">
      <c r="A33" t="inlineStr"/>
      <c r="B33" t="inlineStr">
        <is>
          <t>선동오징어</t>
        </is>
      </c>
      <c r="C33" t="inlineStr">
        <is>
          <t>유피몸통채</t>
        </is>
      </c>
      <c r="D33" t="inlineStr"/>
      <c r="E33" t="inlineStr">
        <is>
          <t>세절(1.2cm *5~7cm)</t>
        </is>
      </c>
      <c r="F33" t="inlineStr">
        <is>
          <t>kg</t>
        </is>
      </c>
      <c r="G33" t="n">
        <v>26600</v>
      </c>
      <c r="H33" t="n">
        <v>29800</v>
      </c>
      <c r="I33" t="inlineStr"/>
      <c r="J33" t="inlineStr"/>
      <c r="K33" t="inlineStr">
        <is>
          <t>[특징] 유피 채썰이, 몸통만 (다리 없음),IQF</t>
        </is>
      </c>
      <c r="L33" t="inlineStr">
        <is>
          <t>H</t>
        </is>
      </c>
      <c r="M33" t="inlineStr">
        <is>
          <t>품질인증</t>
        </is>
      </c>
    </row>
    <row r="34">
      <c r="A34" t="inlineStr"/>
      <c r="B34" t="inlineStr">
        <is>
          <t>선동오징어</t>
        </is>
      </c>
      <c r="C34" t="inlineStr">
        <is>
          <t>유피몸통채(귀(머리)제거)</t>
        </is>
      </c>
      <c r="D34" t="inlineStr"/>
      <c r="E34" t="inlineStr">
        <is>
          <t>세절(1.2cm *5~7cm)</t>
        </is>
      </c>
      <c r="F34" t="inlineStr">
        <is>
          <t>kg</t>
        </is>
      </c>
      <c r="G34" t="n">
        <v>27700</v>
      </c>
      <c r="H34" t="n">
        <v>31100</v>
      </c>
      <c r="I34" t="inlineStr"/>
      <c r="J34" t="inlineStr"/>
      <c r="K34" t="inlineStr">
        <is>
          <t>[특징] 유피 채썰이, 몸통만 (다리, 귀(머리) 없음),IQF</t>
        </is>
      </c>
      <c r="L34" t="inlineStr">
        <is>
          <t>H</t>
        </is>
      </c>
      <c r="M34" t="inlineStr">
        <is>
          <t>품질인증</t>
        </is>
      </c>
    </row>
    <row r="35">
      <c r="A35" t="inlineStr"/>
      <c r="B35" t="inlineStr">
        <is>
          <t>선동오징어</t>
        </is>
      </c>
      <c r="C35" t="inlineStr">
        <is>
          <t>탈피몸통채</t>
        </is>
      </c>
      <c r="D35" t="inlineStr"/>
      <c r="E35" t="inlineStr">
        <is>
          <t>세절(1.2cm *5~7cm)</t>
        </is>
      </c>
      <c r="F35" t="inlineStr">
        <is>
          <t>kg</t>
        </is>
      </c>
      <c r="G35" t="n">
        <v>27500</v>
      </c>
      <c r="H35" t="n">
        <v>30800</v>
      </c>
      <c r="I35" t="inlineStr"/>
      <c r="J35" t="inlineStr"/>
      <c r="K35" t="inlineStr">
        <is>
          <t>[특징] 탈피 채썰이, 몸통만 (다리 없음),IQF</t>
        </is>
      </c>
      <c r="L35" t="inlineStr">
        <is>
          <t>H</t>
        </is>
      </c>
      <c r="M35" t="inlineStr">
        <is>
          <t>품질인증</t>
        </is>
      </c>
    </row>
    <row r="36">
      <c r="A36" t="inlineStr"/>
      <c r="B36" t="inlineStr">
        <is>
          <t>선동오징어</t>
        </is>
      </c>
      <c r="C36" t="inlineStr">
        <is>
          <t>탈피몸통채(귀(머리)제거)</t>
        </is>
      </c>
      <c r="D36" t="inlineStr"/>
      <c r="E36" t="inlineStr">
        <is>
          <t>세절(1.2cm *5~7cm)</t>
        </is>
      </c>
      <c r="F36" t="inlineStr">
        <is>
          <t>kg</t>
        </is>
      </c>
      <c r="G36" t="n">
        <v>28400</v>
      </c>
      <c r="H36" t="n">
        <v>31800</v>
      </c>
      <c r="I36" t="inlineStr"/>
      <c r="J36" t="inlineStr"/>
      <c r="K36" t="inlineStr">
        <is>
          <t>[특징] 탈피 채썰이, 몸통만 (다리, 귀(머리) 없음),IQF</t>
        </is>
      </c>
      <c r="L36" t="inlineStr">
        <is>
          <t>H</t>
        </is>
      </c>
      <c r="M36" t="inlineStr">
        <is>
          <t>품질인증</t>
        </is>
      </c>
    </row>
    <row r="37">
      <c r="A37" t="inlineStr"/>
      <c r="B37" t="inlineStr">
        <is>
          <t>선동오징어</t>
        </is>
      </c>
      <c r="C37" t="inlineStr">
        <is>
          <t>유피할복</t>
        </is>
      </c>
      <c r="D37" t="inlineStr"/>
      <c r="E37" t="inlineStr">
        <is>
          <t>할복</t>
        </is>
      </c>
      <c r="F37" t="inlineStr">
        <is>
          <t>kg</t>
        </is>
      </c>
      <c r="G37" t="n">
        <v>23100</v>
      </c>
      <c r="H37" t="n">
        <v>25900</v>
      </c>
      <c r="I37" t="inlineStr"/>
      <c r="J37" t="inlineStr"/>
      <c r="K37" t="inlineStr">
        <is>
          <t>[특징] 유피 내장제거 통마리,다리포함</t>
        </is>
      </c>
      <c r="L37" t="inlineStr">
        <is>
          <t>H</t>
        </is>
      </c>
      <c r="M37" t="inlineStr">
        <is>
          <t>품질인증</t>
        </is>
      </c>
    </row>
    <row r="38">
      <c r="A38" t="inlineStr"/>
      <c r="B38" t="inlineStr">
        <is>
          <t>선동오징어</t>
        </is>
      </c>
      <c r="C38" t="inlineStr">
        <is>
          <t>탈피할복</t>
        </is>
      </c>
      <c r="D38" t="inlineStr"/>
      <c r="E38" t="inlineStr">
        <is>
          <t>탈피할복</t>
        </is>
      </c>
      <c r="F38" t="inlineStr">
        <is>
          <t>kg</t>
        </is>
      </c>
      <c r="G38" t="n">
        <v>24600</v>
      </c>
      <c r="H38" t="n">
        <v>27500</v>
      </c>
      <c r="I38" t="inlineStr"/>
      <c r="J38" t="inlineStr"/>
      <c r="K38" t="inlineStr">
        <is>
          <t>[특징] 탈피 내장제거 통마리,다리포함</t>
        </is>
      </c>
      <c r="L38" t="inlineStr">
        <is>
          <t>H</t>
        </is>
      </c>
      <c r="M38" t="inlineStr">
        <is>
          <t>품질인증</t>
        </is>
      </c>
    </row>
    <row r="39">
      <c r="A39" t="inlineStr"/>
      <c r="B39" t="inlineStr">
        <is>
          <t>선동오징어</t>
        </is>
      </c>
      <c r="C39" t="inlineStr">
        <is>
          <t>유피튜브</t>
        </is>
      </c>
      <c r="D39" t="inlineStr"/>
      <c r="E39" t="inlineStr">
        <is>
          <t>유피통마리</t>
        </is>
      </c>
      <c r="F39" t="inlineStr">
        <is>
          <t>kg</t>
        </is>
      </c>
      <c r="G39" t="n">
        <v>25600</v>
      </c>
      <c r="H39" t="n">
        <v>28500</v>
      </c>
      <c r="I39" t="inlineStr"/>
      <c r="J39" t="inlineStr"/>
      <c r="K39" t="inlineStr">
        <is>
          <t>[특징] 내장, 다리, 제거, 유피
[용도] 순대, 무침, 숙회용</t>
        </is>
      </c>
      <c r="L39" t="inlineStr">
        <is>
          <t>H</t>
        </is>
      </c>
      <c r="M39" t="inlineStr">
        <is>
          <t>품질인증</t>
        </is>
      </c>
    </row>
    <row r="40">
      <c r="A40" t="inlineStr"/>
      <c r="B40" t="inlineStr">
        <is>
          <t>선동오징어</t>
        </is>
      </c>
      <c r="C40" t="inlineStr">
        <is>
          <t>탈피튜브</t>
        </is>
      </c>
      <c r="D40" t="inlineStr"/>
      <c r="E40" t="inlineStr">
        <is>
          <t>탈피통마리</t>
        </is>
      </c>
      <c r="F40" t="inlineStr">
        <is>
          <t>kg</t>
        </is>
      </c>
      <c r="G40" t="n">
        <v>26200</v>
      </c>
      <c r="H40" t="n">
        <v>29200</v>
      </c>
      <c r="I40" t="inlineStr"/>
      <c r="J40" t="inlineStr"/>
      <c r="K40" t="inlineStr">
        <is>
          <t>[특징] 내장, 다리, 제거, 탈피
[용도] 순대, 무침, 숙회용</t>
        </is>
      </c>
      <c r="L40" t="inlineStr">
        <is>
          <t>H</t>
        </is>
      </c>
      <c r="M40" t="inlineStr">
        <is>
          <t>품질인증</t>
        </is>
      </c>
    </row>
    <row r="41">
      <c r="A41" t="inlineStr"/>
      <c r="B41" t="inlineStr">
        <is>
          <t>선동오징어</t>
        </is>
      </c>
      <c r="C41" t="inlineStr">
        <is>
          <t>유피몸통할복</t>
        </is>
      </c>
      <c r="D41" t="inlineStr"/>
      <c r="E41" t="inlineStr">
        <is>
          <t>몸만 할복</t>
        </is>
      </c>
      <c r="F41" t="inlineStr">
        <is>
          <t>kg</t>
        </is>
      </c>
      <c r="G41" t="n">
        <v>25800</v>
      </c>
      <c r="H41" t="n">
        <v>28900</v>
      </c>
      <c r="I41" t="inlineStr"/>
      <c r="J41" t="inlineStr"/>
      <c r="K41" t="inlineStr">
        <is>
          <t>[특징] 유피 내장제거 통마리,몸통만(다리없음)</t>
        </is>
      </c>
      <c r="L41" t="inlineStr">
        <is>
          <t>H</t>
        </is>
      </c>
      <c r="M41" t="inlineStr">
        <is>
          <t>품질인증</t>
        </is>
      </c>
    </row>
    <row r="42">
      <c r="A42" t="inlineStr"/>
      <c r="B42" t="inlineStr">
        <is>
          <t>선동오징어</t>
        </is>
      </c>
      <c r="C42" t="inlineStr">
        <is>
          <t>탈피몸통할복</t>
        </is>
      </c>
      <c r="D42" t="inlineStr"/>
      <c r="E42" t="inlineStr">
        <is>
          <t>몸만 탈피할복</t>
        </is>
      </c>
      <c r="F42" t="inlineStr">
        <is>
          <t>kg</t>
        </is>
      </c>
      <c r="G42" t="n">
        <v>26900</v>
      </c>
      <c r="H42" t="n">
        <v>30200</v>
      </c>
      <c r="I42" t="inlineStr"/>
      <c r="J42" t="inlineStr"/>
      <c r="K42" t="inlineStr">
        <is>
          <t>[특징] 탈피 내장제거 통마리,몸통만(다리없음)</t>
        </is>
      </c>
      <c r="L42" t="inlineStr">
        <is>
          <t>H</t>
        </is>
      </c>
      <c r="M42" t="inlineStr">
        <is>
          <t>품질인증</t>
        </is>
      </c>
    </row>
    <row r="43">
      <c r="A43" t="inlineStr"/>
      <c r="B43" t="inlineStr">
        <is>
          <t>선동오징어</t>
        </is>
      </c>
      <c r="C43" t="inlineStr">
        <is>
          <t>솔방울사각(유피)</t>
        </is>
      </c>
      <c r="D43" t="inlineStr"/>
      <c r="E43" t="inlineStr">
        <is>
          <t>약3~5cm 사각</t>
        </is>
      </c>
      <c r="F43" t="inlineStr">
        <is>
          <t>kg</t>
        </is>
      </c>
      <c r="G43" t="n">
        <v>29000</v>
      </c>
      <c r="H43" t="n">
        <v>32400</v>
      </c>
      <c r="I43" t="inlineStr"/>
      <c r="J43" t="inlineStr"/>
      <c r="K43" t="inlineStr">
        <is>
          <t>[특징] 유피 내장제거 후 몸통 사각 모양 칼집</t>
        </is>
      </c>
      <c r="L43" t="inlineStr">
        <is>
          <t>H</t>
        </is>
      </c>
      <c r="M43" t="inlineStr">
        <is>
          <t>품질인증</t>
        </is>
      </c>
    </row>
    <row r="44">
      <c r="A44" t="inlineStr"/>
      <c r="B44" t="inlineStr">
        <is>
          <t>선동오징어</t>
        </is>
      </c>
      <c r="C44" t="inlineStr">
        <is>
          <t>솔방울사각(탈피)</t>
        </is>
      </c>
      <c r="D44" t="inlineStr"/>
      <c r="E44" t="inlineStr">
        <is>
          <t>약3~5cm 사각</t>
        </is>
      </c>
      <c r="F44" t="inlineStr">
        <is>
          <t>kg</t>
        </is>
      </c>
      <c r="G44" t="n">
        <v>29800</v>
      </c>
      <c r="H44" t="n">
        <v>33400</v>
      </c>
      <c r="I44" t="inlineStr"/>
      <c r="J44" t="inlineStr"/>
      <c r="K44" t="inlineStr">
        <is>
          <t>[특징] 탈피 내장제거 후 몸통 사각 모양 칼집</t>
        </is>
      </c>
      <c r="L44" t="inlineStr">
        <is>
          <t>H</t>
        </is>
      </c>
      <c r="M44" t="inlineStr">
        <is>
          <t>품질인증</t>
        </is>
      </c>
    </row>
    <row r="45">
      <c r="A45" t="inlineStr"/>
      <c r="B45" t="inlineStr">
        <is>
          <t>선동오징어</t>
        </is>
      </c>
      <c r="C45" t="inlineStr">
        <is>
          <t>솔방울채(유피)</t>
        </is>
      </c>
      <c r="D45" t="inlineStr"/>
      <c r="E45" t="inlineStr">
        <is>
          <t>세절(1cm *7~8cm)</t>
        </is>
      </c>
      <c r="F45" t="inlineStr">
        <is>
          <t>kg</t>
        </is>
      </c>
      <c r="G45" t="n">
        <v>29000</v>
      </c>
      <c r="H45" t="n">
        <v>32400</v>
      </c>
      <c r="I45" t="inlineStr"/>
      <c r="J45" t="inlineStr"/>
      <c r="K45" t="inlineStr">
        <is>
          <t>[특징] 유피 내장제거 후 칼집 후 채썰기</t>
        </is>
      </c>
      <c r="L45" t="inlineStr">
        <is>
          <t>H</t>
        </is>
      </c>
      <c r="M45" t="inlineStr">
        <is>
          <t>품질인증</t>
        </is>
      </c>
    </row>
    <row r="46">
      <c r="A46" t="inlineStr"/>
      <c r="B46" t="inlineStr">
        <is>
          <t>선동오징어</t>
        </is>
      </c>
      <c r="C46" t="inlineStr">
        <is>
          <t>솔방울채(탈피)</t>
        </is>
      </c>
      <c r="D46" t="inlineStr"/>
      <c r="E46" t="inlineStr">
        <is>
          <t>세절(1cm *7~8cm)</t>
        </is>
      </c>
      <c r="F46" t="inlineStr">
        <is>
          <t>kg</t>
        </is>
      </c>
      <c r="G46" t="n">
        <v>29800</v>
      </c>
      <c r="H46" t="n">
        <v>33400</v>
      </c>
      <c r="I46" t="inlineStr"/>
      <c r="J46" t="inlineStr"/>
      <c r="K46" t="inlineStr">
        <is>
          <t>[특징] 탈피 내장제거 후 칼집 후 채썰기</t>
        </is>
      </c>
      <c r="L46" t="inlineStr">
        <is>
          <t>H</t>
        </is>
      </c>
      <c r="M46" t="inlineStr">
        <is>
          <t>품질인증</t>
        </is>
      </c>
    </row>
    <row r="47">
      <c r="A47" t="inlineStr"/>
      <c r="B47" t="inlineStr">
        <is>
          <t>선동오징어</t>
        </is>
      </c>
      <c r="C47" t="inlineStr">
        <is>
          <t>유피링</t>
        </is>
      </c>
      <c r="D47" t="inlineStr"/>
      <c r="E47" t="inlineStr">
        <is>
          <t>링채</t>
        </is>
      </c>
      <c r="F47" t="inlineStr">
        <is>
          <t>kg</t>
        </is>
      </c>
      <c r="G47" t="n">
        <v>29000</v>
      </c>
      <c r="H47" t="n">
        <v>32400</v>
      </c>
      <c r="I47" t="inlineStr"/>
      <c r="J47" t="inlineStr"/>
      <c r="K47" t="inlineStr">
        <is>
          <t>[특징] 유피 내장제거 후 몸통 링 절단</t>
        </is>
      </c>
      <c r="L47" t="inlineStr">
        <is>
          <t>H</t>
        </is>
      </c>
      <c r="M47" t="inlineStr">
        <is>
          <t>품질인증</t>
        </is>
      </c>
    </row>
    <row r="48">
      <c r="A48" t="inlineStr"/>
      <c r="B48" t="inlineStr">
        <is>
          <t>선동오징어</t>
        </is>
      </c>
      <c r="C48" t="inlineStr">
        <is>
          <t>탈피링</t>
        </is>
      </c>
      <c r="D48" t="inlineStr"/>
      <c r="E48" t="inlineStr">
        <is>
          <t>탈피링채</t>
        </is>
      </c>
      <c r="F48" t="inlineStr">
        <is>
          <t>kg</t>
        </is>
      </c>
      <c r="G48" t="n">
        <v>30000</v>
      </c>
      <c r="H48" t="n">
        <v>33600</v>
      </c>
      <c r="I48" t="inlineStr"/>
      <c r="J48" t="inlineStr"/>
      <c r="K48" t="inlineStr">
        <is>
          <t>[특징] 탈피 내장제거 후 몸통 링 절단</t>
        </is>
      </c>
      <c r="L48" t="inlineStr">
        <is>
          <t>H</t>
        </is>
      </c>
      <c r="M48" t="inlineStr">
        <is>
          <t>품질인증</t>
        </is>
      </c>
    </row>
    <row r="49">
      <c r="A49" t="inlineStr"/>
      <c r="B49" t="inlineStr">
        <is>
          <t>선동오징어</t>
        </is>
      </c>
      <c r="C49" t="inlineStr">
        <is>
          <t>유피 바</t>
        </is>
      </c>
      <c r="D49" t="inlineStr"/>
      <c r="E49" t="inlineStr">
        <is>
          <t>바(2*7cm)</t>
        </is>
      </c>
      <c r="F49" t="inlineStr">
        <is>
          <t>kg</t>
        </is>
      </c>
      <c r="G49" t="n">
        <v>25900</v>
      </c>
      <c r="H49" t="n">
        <v>29000</v>
      </c>
      <c r="I49" t="inlineStr"/>
      <c r="J49" t="inlineStr"/>
      <c r="K49" t="inlineStr">
        <is>
          <t>[특징] 내장, 다리, 제거, 유피 몸통 규격절단
[용도] 튀김용</t>
        </is>
      </c>
      <c r="L49" t="inlineStr">
        <is>
          <t>H</t>
        </is>
      </c>
      <c r="M49" t="inlineStr">
        <is>
          <t>품질인증</t>
        </is>
      </c>
    </row>
    <row r="50">
      <c r="A50" t="inlineStr"/>
      <c r="B50" t="inlineStr">
        <is>
          <t>선동오징어</t>
        </is>
      </c>
      <c r="C50" t="inlineStr">
        <is>
          <t>탈피 바</t>
        </is>
      </c>
      <c r="D50" t="inlineStr"/>
      <c r="E50" t="inlineStr">
        <is>
          <t>바(2*7cm)</t>
        </is>
      </c>
      <c r="F50" t="inlineStr">
        <is>
          <t>kg</t>
        </is>
      </c>
      <c r="G50" t="n">
        <v>26900</v>
      </c>
      <c r="H50" t="n">
        <v>30200</v>
      </c>
      <c r="I50" t="inlineStr"/>
      <c r="J50" t="inlineStr"/>
      <c r="K50" t="inlineStr">
        <is>
          <t>[특징] 내장, 다리, 제거, 탈피 몸통 규격절단
[용도] 튀김용</t>
        </is>
      </c>
      <c r="L50" t="inlineStr">
        <is>
          <t>H</t>
        </is>
      </c>
      <c r="M50" t="inlineStr">
        <is>
          <t>품질인증</t>
        </is>
      </c>
    </row>
    <row r="51">
      <c r="A51" t="inlineStr"/>
      <c r="B51" t="inlineStr">
        <is>
          <t>선동오징어</t>
        </is>
      </c>
      <c r="C51" t="inlineStr">
        <is>
          <t>유피몸통사각</t>
        </is>
      </c>
      <c r="D51" t="inlineStr"/>
      <c r="E51" t="inlineStr">
        <is>
          <t>몸통(2*3cm)</t>
        </is>
      </c>
      <c r="F51" t="inlineStr">
        <is>
          <t>kg</t>
        </is>
      </c>
      <c r="G51" t="n">
        <v>25900</v>
      </c>
      <c r="H51" t="n">
        <v>29000</v>
      </c>
      <c r="I51" t="inlineStr"/>
      <c r="J51" t="inlineStr"/>
      <c r="K51" t="inlineStr">
        <is>
          <t>[특징] 유피 내장제거 후 몸통 사각절단</t>
        </is>
      </c>
      <c r="L51" t="inlineStr">
        <is>
          <t>H</t>
        </is>
      </c>
      <c r="M51" t="inlineStr">
        <is>
          <t>품질인증</t>
        </is>
      </c>
    </row>
    <row r="52">
      <c r="A52" t="inlineStr"/>
      <c r="B52" t="inlineStr">
        <is>
          <t>선동오징어</t>
        </is>
      </c>
      <c r="C52" t="inlineStr">
        <is>
          <t>탈피몸통사각</t>
        </is>
      </c>
      <c r="D52" t="inlineStr"/>
      <c r="E52" t="inlineStr">
        <is>
          <t>몸통(2*3cm)</t>
        </is>
      </c>
      <c r="F52" t="inlineStr">
        <is>
          <t>kg</t>
        </is>
      </c>
      <c r="G52" t="n">
        <v>26900</v>
      </c>
      <c r="H52" t="n">
        <v>30200</v>
      </c>
      <c r="I52" t="inlineStr"/>
      <c r="J52" t="inlineStr"/>
      <c r="K52" t="inlineStr">
        <is>
          <t>[특징] 탈피 내장제거 후 몸통 사각절단</t>
        </is>
      </c>
      <c r="L52" t="inlineStr">
        <is>
          <t>H</t>
        </is>
      </c>
      <c r="M52" t="inlineStr">
        <is>
          <t>품질인증</t>
        </is>
      </c>
    </row>
    <row r="53">
      <c r="A53" t="inlineStr"/>
      <c r="B53" t="inlineStr">
        <is>
          <t>선동오징어</t>
        </is>
      </c>
      <c r="C53" t="inlineStr">
        <is>
          <t>다지기1(다리,귀)</t>
        </is>
      </c>
      <c r="D53" t="inlineStr"/>
      <c r="E53" t="inlineStr">
        <is>
          <t>다짐(다리,귀)</t>
        </is>
      </c>
      <c r="F53" t="inlineStr">
        <is>
          <t>kg</t>
        </is>
      </c>
      <c r="G53" t="n">
        <v>0</v>
      </c>
      <c r="H53" t="n">
        <v>0</v>
      </c>
      <c r="I53" t="inlineStr">
        <is>
          <t>일시품절</t>
        </is>
      </c>
      <c r="J53" t="inlineStr"/>
      <c r="K53" t="inlineStr">
        <is>
          <t>[특징] 다리,귀로만 다지기
[용도] 전용/볶음밥용</t>
        </is>
      </c>
      <c r="L53" t="inlineStr">
        <is>
          <t>H</t>
        </is>
      </c>
      <c r="M53" t="inlineStr">
        <is>
          <t>품질인증</t>
        </is>
      </c>
    </row>
    <row r="54">
      <c r="A54" t="inlineStr"/>
      <c r="B54" t="inlineStr">
        <is>
          <t>선동오징어</t>
        </is>
      </c>
      <c r="C54" t="inlineStr">
        <is>
          <t>다지기2(유피몸/다리/귀)</t>
        </is>
      </c>
      <c r="D54" t="inlineStr"/>
      <c r="E54" t="inlineStr">
        <is>
          <t>다짐(유피몸,다리,귀)</t>
        </is>
      </c>
      <c r="F54" t="inlineStr">
        <is>
          <t>kg</t>
        </is>
      </c>
      <c r="G54" t="n">
        <v>25100</v>
      </c>
      <c r="H54" t="n">
        <v>28200</v>
      </c>
      <c r="I54" t="inlineStr"/>
      <c r="J54" t="inlineStr"/>
      <c r="K54" t="inlineStr">
        <is>
          <t>[특징] 몸(유피), 다리, 귀로 다지기
[용도] 전용/볶음밥용</t>
        </is>
      </c>
      <c r="L54" t="inlineStr">
        <is>
          <t>H</t>
        </is>
      </c>
      <c r="M54" t="inlineStr">
        <is>
          <t>품질인증</t>
        </is>
      </c>
    </row>
    <row r="55">
      <c r="A55" t="inlineStr"/>
      <c r="B55" t="inlineStr">
        <is>
          <t>선동오징어</t>
        </is>
      </c>
      <c r="C55" t="inlineStr">
        <is>
          <t>다지기3(탈피몸/다리/귀)</t>
        </is>
      </c>
      <c r="D55" t="inlineStr"/>
      <c r="E55" t="inlineStr">
        <is>
          <t>다짐(탈피몸,다리,귀)</t>
        </is>
      </c>
      <c r="F55" t="inlineStr">
        <is>
          <t>kg</t>
        </is>
      </c>
      <c r="G55" t="n">
        <v>25600</v>
      </c>
      <c r="H55" t="n">
        <v>28700</v>
      </c>
      <c r="I55" t="inlineStr"/>
      <c r="J55" t="inlineStr"/>
      <c r="K55" t="inlineStr">
        <is>
          <t>[특징] 몸(탈피),다리,귀로 다지기
[용도] 전용/볶음밥용</t>
        </is>
      </c>
      <c r="L55" t="inlineStr">
        <is>
          <t>H</t>
        </is>
      </c>
      <c r="M55" t="inlineStr">
        <is>
          <t>품질인증</t>
        </is>
      </c>
    </row>
    <row r="56">
      <c r="A56" t="inlineStr"/>
      <c r="B56" t="inlineStr">
        <is>
          <t>선동오징어</t>
        </is>
      </c>
      <c r="C56" t="inlineStr">
        <is>
          <t>다지기4(탈피몸)</t>
        </is>
      </c>
      <c r="D56" t="inlineStr"/>
      <c r="E56" t="inlineStr">
        <is>
          <t>다짐(탈피몸)</t>
        </is>
      </c>
      <c r="F56" t="inlineStr">
        <is>
          <t>KG</t>
        </is>
      </c>
      <c r="G56" t="n">
        <v>29200</v>
      </c>
      <c r="H56" t="n">
        <v>32800</v>
      </c>
      <c r="I56" t="inlineStr"/>
      <c r="J56" t="inlineStr"/>
      <c r="K56" t="inlineStr">
        <is>
          <t>[특징] 몸(탈피), 몸만 다지기
[용도] 전용/볶음밥용</t>
        </is>
      </c>
      <c r="L56" t="inlineStr">
        <is>
          <t>H</t>
        </is>
      </c>
      <c r="M56" t="inlineStr">
        <is>
          <t>품질인증</t>
        </is>
      </c>
    </row>
    <row r="57">
      <c r="A57" t="inlineStr"/>
      <c r="B57" t="inlineStr">
        <is>
          <t>선동오징어</t>
        </is>
      </c>
      <c r="C57" t="inlineStr">
        <is>
          <t>다지기5(유피몸)</t>
        </is>
      </c>
      <c r="D57" t="inlineStr"/>
      <c r="E57" t="inlineStr">
        <is>
          <t>다짐(유피몸)</t>
        </is>
      </c>
      <c r="F57" t="inlineStr">
        <is>
          <t>KG</t>
        </is>
      </c>
      <c r="G57" t="n">
        <v>28500</v>
      </c>
      <c r="H57" t="n">
        <v>31900</v>
      </c>
      <c r="I57" t="inlineStr"/>
      <c r="J57" t="inlineStr"/>
      <c r="K57" t="inlineStr">
        <is>
          <t>[특징] 몸(유피), 몸만 다지기
[용도] 전용/볶음밥용</t>
        </is>
      </c>
      <c r="L57" t="inlineStr">
        <is>
          <t>H</t>
        </is>
      </c>
      <c r="M57" t="inlineStr">
        <is>
          <t>품질인증</t>
        </is>
      </c>
    </row>
    <row r="58">
      <c r="A58" t="inlineStr"/>
      <c r="B58" t="inlineStr">
        <is>
          <t>선동오징어</t>
        </is>
      </c>
      <c r="C58" t="inlineStr">
        <is>
          <t>원어</t>
        </is>
      </c>
      <c r="D58" t="inlineStr"/>
      <c r="E58" t="inlineStr"/>
      <c r="F58" t="inlineStr">
        <is>
          <t>KG</t>
        </is>
      </c>
      <c r="G58" t="n">
        <v>20200</v>
      </c>
      <c r="H58" t="n">
        <v>22700</v>
      </c>
      <c r="I58" t="inlineStr"/>
      <c r="J58" t="inlineStr"/>
      <c r="K58" t="inlineStr">
        <is>
          <t>손질되지 않는 상태</t>
        </is>
      </c>
      <c r="L58" t="inlineStr">
        <is>
          <t>H</t>
        </is>
      </c>
      <c r="M58" t="inlineStr">
        <is>
          <t>품질인증</t>
        </is>
      </c>
    </row>
    <row r="59">
      <c r="A59" t="inlineStr"/>
      <c r="B59" t="inlineStr">
        <is>
          <t>선동오징어</t>
        </is>
      </c>
      <c r="C59" t="inlineStr">
        <is>
          <t>다리(족)</t>
        </is>
      </c>
      <c r="D59" t="inlineStr"/>
      <c r="E59" t="inlineStr"/>
      <c r="F59" t="inlineStr">
        <is>
          <t>KG</t>
        </is>
      </c>
      <c r="G59" t="n">
        <v>21700</v>
      </c>
      <c r="H59" t="n">
        <v>24300</v>
      </c>
      <c r="I59" t="inlineStr"/>
      <c r="J59" t="inlineStr"/>
      <c r="K59" t="inlineStr">
        <is>
          <t>[특징] 오징어다리 100%, 분리없음
[용도] 튀김, 볶음</t>
        </is>
      </c>
      <c r="L59" t="inlineStr">
        <is>
          <t>H</t>
        </is>
      </c>
      <c r="M59" t="inlineStr">
        <is>
          <t>품질인증</t>
        </is>
      </c>
    </row>
    <row r="60">
      <c r="A60" t="inlineStr"/>
      <c r="B60" t="inlineStr">
        <is>
          <t>선동오징어</t>
        </is>
      </c>
      <c r="C60" t="inlineStr">
        <is>
          <t>다리(족)1</t>
        </is>
      </c>
      <c r="D60" t="inlineStr"/>
      <c r="E60" t="inlineStr">
        <is>
          <t>2가닥 분리</t>
        </is>
      </c>
      <c r="F60" t="inlineStr">
        <is>
          <t>KG</t>
        </is>
      </c>
      <c r="G60" t="n">
        <v>23300</v>
      </c>
      <c r="H60" t="n">
        <v>26100</v>
      </c>
      <c r="I60" t="inlineStr"/>
      <c r="J60" t="inlineStr"/>
      <c r="K60" t="inlineStr">
        <is>
          <t>[특징]다리를 2가닥씩 분리
[용도]튀김용</t>
        </is>
      </c>
      <c r="L60" t="inlineStr">
        <is>
          <t>H</t>
        </is>
      </c>
      <c r="M60" t="inlineStr">
        <is>
          <t>품질인증</t>
        </is>
      </c>
    </row>
    <row r="61">
      <c r="A61" t="inlineStr"/>
      <c r="B61" t="inlineStr">
        <is>
          <t>선동오징어</t>
        </is>
      </c>
      <c r="C61" t="inlineStr">
        <is>
          <t>다리(족)2</t>
        </is>
      </c>
      <c r="D61" t="inlineStr"/>
      <c r="E61" t="inlineStr">
        <is>
          <t>1가닥 분리</t>
        </is>
      </c>
      <c r="F61" t="inlineStr">
        <is>
          <t>KG</t>
        </is>
      </c>
      <c r="G61" t="n">
        <v>24000</v>
      </c>
      <c r="H61" t="n">
        <v>26900</v>
      </c>
      <c r="I61" t="inlineStr"/>
      <c r="J61" t="inlineStr"/>
      <c r="K61" t="inlineStr">
        <is>
          <t>[특징]다리를 1가닥씩 분리
[용도]튀김용</t>
        </is>
      </c>
      <c r="L61" t="inlineStr">
        <is>
          <t>H</t>
        </is>
      </c>
      <c r="M61" t="inlineStr">
        <is>
          <t>품질인증</t>
        </is>
      </c>
    </row>
    <row r="62">
      <c r="A62" t="inlineStr"/>
      <c r="B62" t="inlineStr">
        <is>
          <t>오징어</t>
        </is>
      </c>
      <c r="C62" t="inlineStr">
        <is>
          <t>솔방울</t>
        </is>
      </c>
      <c r="D62" t="inlineStr">
        <is>
          <t>중국산</t>
        </is>
      </c>
      <c r="E62" t="inlineStr"/>
      <c r="F62" t="inlineStr">
        <is>
          <t>KG</t>
        </is>
      </c>
      <c r="G62" t="n">
        <v>9600</v>
      </c>
      <c r="H62" t="n">
        <v>0</v>
      </c>
      <c r="I62" t="inlineStr"/>
      <c r="J62" t="inlineStr"/>
      <c r="K62" t="inlineStr">
        <is>
          <t>[특징] 솔방울 사각</t>
        </is>
      </c>
      <c r="L62" t="inlineStr">
        <is>
          <t>H</t>
        </is>
      </c>
      <c r="M62" t="inlineStr"/>
    </row>
    <row r="63">
      <c r="A63" t="inlineStr"/>
      <c r="B63" t="inlineStr">
        <is>
          <t>대왕오징어</t>
        </is>
      </c>
      <c r="C63" t="inlineStr">
        <is>
          <t>귀 채(2)</t>
        </is>
      </c>
      <c r="D63" t="inlineStr">
        <is>
          <t>수입산(칠레,페루 외)</t>
        </is>
      </c>
      <c r="E63" t="inlineStr">
        <is>
          <t>귀 채</t>
        </is>
      </c>
      <c r="F63" t="inlineStr">
        <is>
          <t>KG</t>
        </is>
      </c>
      <c r="G63" t="n">
        <v>6900</v>
      </c>
      <c r="H63" t="n">
        <v>0</v>
      </c>
      <c r="I63" t="inlineStr"/>
      <c r="J63" t="inlineStr"/>
      <c r="K63" t="inlineStr">
        <is>
          <t>[특징] 대왕오징어 귀 채썰이 , 80% - ,IQF</t>
        </is>
      </c>
      <c r="L63" t="inlineStr">
        <is>
          <t>H</t>
        </is>
      </c>
      <c r="M63" t="inlineStr"/>
    </row>
    <row r="64">
      <c r="A64" t="inlineStr">
        <is>
          <t>갑오징어</t>
        </is>
      </c>
      <c r="B64" t="inlineStr">
        <is>
          <t>갑오징어</t>
        </is>
      </c>
      <c r="C64" t="inlineStr">
        <is>
          <t>유피채</t>
        </is>
      </c>
      <c r="D64" t="inlineStr">
        <is>
          <t>국내산</t>
        </is>
      </c>
      <c r="E64" t="inlineStr">
        <is>
          <t>세절(1cm *4~6cm)</t>
        </is>
      </c>
      <c r="F64" t="inlineStr">
        <is>
          <t>kg</t>
        </is>
      </c>
      <c r="G64" t="n">
        <v>29200</v>
      </c>
      <c r="H64" t="n">
        <v>32100</v>
      </c>
      <c r="I64" t="inlineStr"/>
      <c r="J64" t="inlineStr"/>
      <c r="K64" t="inlineStr">
        <is>
          <t>[특징] 유피 채썰이, 다리포함</t>
        </is>
      </c>
      <c r="L64" t="inlineStr">
        <is>
          <t>H</t>
        </is>
      </c>
      <c r="M64" t="inlineStr"/>
    </row>
    <row r="65">
      <c r="A65" t="inlineStr"/>
      <c r="B65" t="inlineStr">
        <is>
          <t>갑오징어</t>
        </is>
      </c>
      <c r="C65" t="inlineStr">
        <is>
          <t>탈피채</t>
        </is>
      </c>
      <c r="D65" t="inlineStr"/>
      <c r="E65" t="inlineStr">
        <is>
          <t>세절(1cm *4~6cm)</t>
        </is>
      </c>
      <c r="F65" t="inlineStr">
        <is>
          <t>kg</t>
        </is>
      </c>
      <c r="G65" t="n">
        <v>32300</v>
      </c>
      <c r="H65" t="n">
        <v>35700</v>
      </c>
      <c r="I65" t="inlineStr"/>
      <c r="J65" t="inlineStr"/>
      <c r="K65" t="inlineStr">
        <is>
          <t>[특징] 탈피 채설이, 다리포함</t>
        </is>
      </c>
      <c r="L65" t="inlineStr">
        <is>
          <t>H</t>
        </is>
      </c>
      <c r="M65" t="inlineStr"/>
    </row>
    <row r="66">
      <c r="A66" t="inlineStr"/>
      <c r="B66" t="inlineStr">
        <is>
          <t>갑오징어</t>
        </is>
      </c>
      <c r="C66" t="inlineStr">
        <is>
          <t>유피몸통채</t>
        </is>
      </c>
      <c r="D66" t="inlineStr"/>
      <c r="E66" t="inlineStr">
        <is>
          <t>세절(1cm *4~6cm)</t>
        </is>
      </c>
      <c r="F66" t="inlineStr">
        <is>
          <t>kg</t>
        </is>
      </c>
      <c r="G66" t="n">
        <v>37700</v>
      </c>
      <c r="H66" t="n">
        <v>42100</v>
      </c>
      <c r="I66" t="inlineStr"/>
      <c r="J66" t="inlineStr"/>
      <c r="K66" t="inlineStr">
        <is>
          <t>[특징] 유피 채썰이, 몸통만 (다리 없음)</t>
        </is>
      </c>
      <c r="L66" t="inlineStr">
        <is>
          <t>H</t>
        </is>
      </c>
      <c r="M66" t="inlineStr"/>
    </row>
    <row r="67">
      <c r="A67" t="inlineStr"/>
      <c r="B67" t="inlineStr">
        <is>
          <t>갑오징어</t>
        </is>
      </c>
      <c r="C67" t="inlineStr">
        <is>
          <t>탈피몸통채</t>
        </is>
      </c>
      <c r="D67" t="inlineStr"/>
      <c r="E67" t="inlineStr">
        <is>
          <t>세절(1cm *4~6cm)</t>
        </is>
      </c>
      <c r="F67" t="inlineStr">
        <is>
          <t>kg</t>
        </is>
      </c>
      <c r="G67" t="n">
        <v>40600</v>
      </c>
      <c r="H67" t="n">
        <v>45500</v>
      </c>
      <c r="I67" t="inlineStr"/>
      <c r="J67" t="inlineStr"/>
      <c r="K67" t="inlineStr">
        <is>
          <t>[특징] 탈피 채썰이, 몸통만 (다리 없음)</t>
        </is>
      </c>
      <c r="L67" t="inlineStr">
        <is>
          <t>H</t>
        </is>
      </c>
      <c r="M67" t="inlineStr"/>
    </row>
    <row r="68">
      <c r="A68" t="inlineStr"/>
      <c r="B68" t="inlineStr">
        <is>
          <t>갑오징어</t>
        </is>
      </c>
      <c r="C68" t="inlineStr">
        <is>
          <t>유피할복</t>
        </is>
      </c>
      <c r="D68" t="inlineStr"/>
      <c r="E68" t="inlineStr">
        <is>
          <t>150~250g/마리</t>
        </is>
      </c>
      <c r="F68" t="inlineStr">
        <is>
          <t>kg</t>
        </is>
      </c>
      <c r="G68" t="n">
        <v>29700</v>
      </c>
      <c r="H68" t="n">
        <v>33300</v>
      </c>
      <c r="I68" t="inlineStr"/>
      <c r="J68" t="inlineStr"/>
      <c r="K68" t="inlineStr">
        <is>
          <t>[특징] 비가식부위 제거 후 할복</t>
        </is>
      </c>
      <c r="L68" t="inlineStr">
        <is>
          <t>H</t>
        </is>
      </c>
      <c r="M68" t="inlineStr"/>
    </row>
    <row r="69">
      <c r="A69" t="inlineStr"/>
      <c r="B69" t="inlineStr">
        <is>
          <t>갑오징어</t>
        </is>
      </c>
      <c r="C69" t="inlineStr">
        <is>
          <t>탈피할복</t>
        </is>
      </c>
      <c r="D69" t="inlineStr"/>
      <c r="E69" t="inlineStr">
        <is>
          <t>150~250g/마리</t>
        </is>
      </c>
      <c r="F69" t="inlineStr">
        <is>
          <t>kg</t>
        </is>
      </c>
      <c r="G69" t="n">
        <v>32900</v>
      </c>
      <c r="H69" t="n">
        <v>36800</v>
      </c>
      <c r="I69" t="inlineStr"/>
      <c r="J69" t="inlineStr"/>
      <c r="K69" t="inlineStr">
        <is>
          <t>[특징] 비가식부위 제거 후 탈피할복</t>
        </is>
      </c>
      <c r="L69" t="inlineStr">
        <is>
          <t>H</t>
        </is>
      </c>
      <c r="M69" t="inlineStr"/>
    </row>
    <row r="70">
      <c r="A70" t="inlineStr"/>
      <c r="B70" t="inlineStr">
        <is>
          <t>갑오징어</t>
        </is>
      </c>
      <c r="C70" t="inlineStr">
        <is>
          <t>유피몸통할복</t>
        </is>
      </c>
      <c r="D70" t="inlineStr"/>
      <c r="E70" t="inlineStr">
        <is>
          <t>몸만</t>
        </is>
      </c>
      <c r="F70" t="inlineStr">
        <is>
          <t>kg</t>
        </is>
      </c>
      <c r="G70" t="n">
        <v>38100</v>
      </c>
      <c r="H70" t="n">
        <v>42700</v>
      </c>
      <c r="I70" t="inlineStr"/>
      <c r="J70" t="inlineStr"/>
      <c r="K70" t="inlineStr">
        <is>
          <t>[특징] 비가식부위 제거 후 몸통할복</t>
        </is>
      </c>
      <c r="L70" t="inlineStr">
        <is>
          <t>H</t>
        </is>
      </c>
      <c r="M70" t="inlineStr"/>
    </row>
    <row r="71">
      <c r="A71" t="inlineStr"/>
      <c r="B71" t="inlineStr">
        <is>
          <t>갑오징어</t>
        </is>
      </c>
      <c r="C71" t="inlineStr">
        <is>
          <t>탈피몸통할복</t>
        </is>
      </c>
      <c r="D71" t="inlineStr"/>
      <c r="E71" t="inlineStr">
        <is>
          <t>몸만</t>
        </is>
      </c>
      <c r="F71" t="inlineStr">
        <is>
          <t>kg</t>
        </is>
      </c>
      <c r="G71" t="n">
        <v>41400</v>
      </c>
      <c r="H71" t="n">
        <v>46500</v>
      </c>
      <c r="I71" t="inlineStr"/>
      <c r="J71" t="inlineStr"/>
      <c r="K71" t="inlineStr">
        <is>
          <t>[특징] 비가식부위 제거 통마리, 탈피몸통만</t>
        </is>
      </c>
      <c r="L71" t="inlineStr">
        <is>
          <t>H</t>
        </is>
      </c>
      <c r="M71" t="inlineStr"/>
    </row>
    <row r="72">
      <c r="A72" t="inlineStr"/>
      <c r="B72" t="inlineStr">
        <is>
          <t>갑오징어</t>
        </is>
      </c>
      <c r="C72" t="inlineStr">
        <is>
          <t>탈피몸통사각</t>
        </is>
      </c>
      <c r="D72" t="inlineStr"/>
      <c r="E72" t="inlineStr">
        <is>
          <t>몸만</t>
        </is>
      </c>
      <c r="F72" t="inlineStr">
        <is>
          <t>kg</t>
        </is>
      </c>
      <c r="G72" t="n">
        <v>46100</v>
      </c>
      <c r="H72" t="n">
        <v>51700</v>
      </c>
      <c r="I72" t="inlineStr"/>
      <c r="J72" t="inlineStr"/>
      <c r="K72" t="inlineStr">
        <is>
          <t>[특징] 비가식부위 제거 후 탈피몸통 사각절단</t>
        </is>
      </c>
      <c r="L72" t="inlineStr">
        <is>
          <t>H</t>
        </is>
      </c>
      <c r="M72" t="inlineStr"/>
    </row>
    <row r="73">
      <c r="A73" t="inlineStr"/>
      <c r="B73" t="inlineStr">
        <is>
          <t>갑오징어</t>
        </is>
      </c>
      <c r="C73" t="inlineStr">
        <is>
          <t>솔방울사각(탈피)</t>
        </is>
      </c>
      <c r="D73" t="inlineStr"/>
      <c r="E73" t="inlineStr">
        <is>
          <t>약3~4cm 사각</t>
        </is>
      </c>
      <c r="F73" t="inlineStr">
        <is>
          <t>kg</t>
        </is>
      </c>
      <c r="G73" t="n">
        <v>50400</v>
      </c>
      <c r="H73" t="n">
        <v>56400</v>
      </c>
      <c r="I73" t="inlineStr"/>
      <c r="J73" t="inlineStr"/>
      <c r="K73" t="inlineStr">
        <is>
          <t>[특징] 비가식부위 제거 후 몸통 사각 모양 칼집</t>
        </is>
      </c>
      <c r="L73" t="inlineStr">
        <is>
          <t>H</t>
        </is>
      </c>
      <c r="M73" t="inlineStr"/>
    </row>
    <row r="74">
      <c r="A74" t="inlineStr"/>
      <c r="B74" t="inlineStr">
        <is>
          <t>갑오징어</t>
        </is>
      </c>
      <c r="C74" t="inlineStr">
        <is>
          <t>솔방울채(탈피)</t>
        </is>
      </c>
      <c r="D74" t="inlineStr"/>
      <c r="E74" t="inlineStr">
        <is>
          <t>세절(1cm *4~6cm)</t>
        </is>
      </c>
      <c r="F74" t="inlineStr">
        <is>
          <t>kg</t>
        </is>
      </c>
      <c r="G74" t="n">
        <v>50400</v>
      </c>
      <c r="H74" t="n">
        <v>56400</v>
      </c>
      <c r="I74" t="inlineStr"/>
      <c r="J74" t="inlineStr"/>
      <c r="K74" t="inlineStr">
        <is>
          <t>[특징] 비가식부위 제거 후 몸통 사각 모양 칼집</t>
        </is>
      </c>
      <c r="L74" t="inlineStr">
        <is>
          <t>H</t>
        </is>
      </c>
      <c r="M74" t="inlineStr"/>
    </row>
    <row r="75">
      <c r="A75" t="inlineStr"/>
      <c r="B75" t="inlineStr">
        <is>
          <t>갑오징어</t>
        </is>
      </c>
      <c r="C75" t="inlineStr">
        <is>
          <t>다리</t>
        </is>
      </c>
      <c r="D75" t="inlineStr"/>
      <c r="E75" t="inlineStr">
        <is>
          <t>다리</t>
        </is>
      </c>
      <c r="F75" t="inlineStr">
        <is>
          <t>kg</t>
        </is>
      </c>
      <c r="G75" t="n">
        <v>0</v>
      </c>
      <c r="H75" t="n">
        <v>0</v>
      </c>
      <c r="I75" t="inlineStr"/>
      <c r="J75" t="inlineStr"/>
      <c r="K75" t="inlineStr">
        <is>
          <t>[특징] 갑오징어 다리만 포장임</t>
        </is>
      </c>
      <c r="L75" t="inlineStr">
        <is>
          <t>H</t>
        </is>
      </c>
      <c r="M75" t="inlineStr"/>
    </row>
    <row r="76">
      <c r="A76" t="inlineStr"/>
      <c r="B76" t="inlineStr">
        <is>
          <t>베이비갑오징어</t>
        </is>
      </c>
      <c r="C76" t="inlineStr"/>
      <c r="D76" t="inlineStr">
        <is>
          <t>수입산</t>
        </is>
      </c>
      <c r="E76" t="inlineStr"/>
      <c r="F76" t="inlineStr">
        <is>
          <t>kg</t>
        </is>
      </c>
      <c r="G76" t="n">
        <v>22800</v>
      </c>
      <c r="H76" t="n">
        <v>0</v>
      </c>
      <c r="I76" t="inlineStr"/>
      <c r="J76" t="inlineStr"/>
      <c r="K76" t="inlineStr">
        <is>
          <t>[특징] 1kg/40~45마리정도, 온마리</t>
        </is>
      </c>
      <c r="L76" t="inlineStr"/>
      <c r="M76" t="inlineStr">
        <is>
          <t> </t>
        </is>
      </c>
    </row>
    <row r="77">
      <c r="A77" t="inlineStr">
        <is>
          <t>한치</t>
        </is>
      </c>
      <c r="B77" t="inlineStr">
        <is>
          <t>한치</t>
        </is>
      </c>
      <c r="C77" t="inlineStr">
        <is>
          <t>유피채</t>
        </is>
      </c>
      <c r="D77" t="inlineStr">
        <is>
          <t>국내산</t>
        </is>
      </c>
      <c r="E77" t="inlineStr"/>
      <c r="F77" t="inlineStr">
        <is>
          <t>kg</t>
        </is>
      </c>
      <c r="G77" t="n">
        <v>23500</v>
      </c>
      <c r="H77" t="n">
        <v>26200</v>
      </c>
      <c r="I77" t="inlineStr"/>
      <c r="J77" t="inlineStr"/>
      <c r="K77" t="inlineStr">
        <is>
          <t>[특징] 비가식부위제거,채썰이, 유피, 몸, 다리, 귀포함</t>
        </is>
      </c>
      <c r="L77" t="inlineStr">
        <is>
          <t>H</t>
        </is>
      </c>
      <c r="M77" t="inlineStr"/>
    </row>
    <row r="78">
      <c r="A78" t="inlineStr"/>
      <c r="B78" t="inlineStr">
        <is>
          <t>한치</t>
        </is>
      </c>
      <c r="C78" t="inlineStr">
        <is>
          <t>탈피채</t>
        </is>
      </c>
      <c r="D78" t="inlineStr"/>
      <c r="E78" t="inlineStr"/>
      <c r="F78" t="inlineStr">
        <is>
          <t>kg</t>
        </is>
      </c>
      <c r="G78" t="n">
        <v>25600</v>
      </c>
      <c r="H78" t="n">
        <v>28700</v>
      </c>
      <c r="I78" t="inlineStr"/>
      <c r="J78" t="inlineStr"/>
      <c r="K78" t="inlineStr">
        <is>
          <t>[특징] 비가식부위제거,채썰이, 탈피, 몸, 다리, 귀포함</t>
        </is>
      </c>
      <c r="L78" t="inlineStr">
        <is>
          <t>H</t>
        </is>
      </c>
      <c r="M78" t="inlineStr"/>
    </row>
    <row r="79">
      <c r="A79" t="inlineStr"/>
      <c r="B79" t="inlineStr">
        <is>
          <t>한치</t>
        </is>
      </c>
      <c r="C79" t="inlineStr">
        <is>
          <t>유피할복</t>
        </is>
      </c>
      <c r="D79" t="inlineStr"/>
      <c r="E79" t="inlineStr"/>
      <c r="F79" t="inlineStr">
        <is>
          <t>kg</t>
        </is>
      </c>
      <c r="G79" t="n">
        <v>23800</v>
      </c>
      <c r="H79" t="n">
        <v>26700</v>
      </c>
      <c r="I79" t="inlineStr"/>
      <c r="J79" t="inlineStr"/>
      <c r="K79" t="inlineStr">
        <is>
          <t>[특징] 비가식부위제거,채썰이, 유피, 할복제품</t>
        </is>
      </c>
      <c r="L79" t="inlineStr">
        <is>
          <t>H</t>
        </is>
      </c>
      <c r="M79" t="inlineStr"/>
    </row>
    <row r="80">
      <c r="A80" t="inlineStr"/>
      <c r="B80" t="inlineStr">
        <is>
          <t>한치</t>
        </is>
      </c>
      <c r="C80" t="inlineStr">
        <is>
          <t>탈피할복</t>
        </is>
      </c>
      <c r="D80" t="inlineStr"/>
      <c r="E80" t="inlineStr"/>
      <c r="F80" t="inlineStr">
        <is>
          <t>kg</t>
        </is>
      </c>
      <c r="G80" t="n">
        <v>25300</v>
      </c>
      <c r="H80" t="n">
        <v>28400</v>
      </c>
      <c r="I80" t="inlineStr"/>
      <c r="J80" t="inlineStr"/>
      <c r="K80" t="inlineStr">
        <is>
          <t>[특징] 비가식부위제거,채썰이, 탈피, 할복제품</t>
        </is>
      </c>
      <c r="L80" t="inlineStr">
        <is>
          <t>H</t>
        </is>
      </c>
      <c r="M80" t="inlineStr"/>
    </row>
    <row r="81">
      <c r="A81" t="inlineStr"/>
      <c r="B81" t="inlineStr">
        <is>
          <t>한치</t>
        </is>
      </c>
      <c r="C81" t="inlineStr">
        <is>
          <t>유피몸통채</t>
        </is>
      </c>
      <c r="D81" t="inlineStr"/>
      <c r="E81" t="inlineStr"/>
      <c r="F81" t="inlineStr">
        <is>
          <t>kg</t>
        </is>
      </c>
      <c r="G81" t="n">
        <v>27400</v>
      </c>
      <c r="H81" t="n">
        <v>30600</v>
      </c>
      <c r="I81" t="inlineStr"/>
      <c r="J81" t="inlineStr"/>
      <c r="K81" t="inlineStr">
        <is>
          <t>[특징] 비가식부위제거,채썰이, 유피, 몸만 채썰이</t>
        </is>
      </c>
      <c r="L81" t="inlineStr">
        <is>
          <t>h</t>
        </is>
      </c>
      <c r="M81" t="inlineStr"/>
    </row>
    <row r="82">
      <c r="A82" t="inlineStr"/>
      <c r="B82" t="inlineStr">
        <is>
          <t>한치</t>
        </is>
      </c>
      <c r="C82" t="inlineStr">
        <is>
          <t>탈피몸통채</t>
        </is>
      </c>
      <c r="D82" t="inlineStr"/>
      <c r="E82" t="inlineStr"/>
      <c r="F82" t="inlineStr">
        <is>
          <t>kg</t>
        </is>
      </c>
      <c r="G82" t="n">
        <v>29000</v>
      </c>
      <c r="H82" t="n">
        <v>32300</v>
      </c>
      <c r="I82" t="inlineStr"/>
      <c r="J82" t="inlineStr"/>
      <c r="K82" t="inlineStr">
        <is>
          <t>[특징] 비가식부위제거,채썰이, 탈피, 몸만 채썰이</t>
        </is>
      </c>
      <c r="L82" t="inlineStr">
        <is>
          <t>H</t>
        </is>
      </c>
      <c r="M82" t="inlineStr"/>
    </row>
    <row r="83">
      <c r="A83" t="inlineStr"/>
      <c r="B83" t="inlineStr">
        <is>
          <t>한치</t>
        </is>
      </c>
      <c r="C83" t="inlineStr">
        <is>
          <t>유피몸통할복</t>
        </is>
      </c>
      <c r="D83" t="inlineStr"/>
      <c r="E83" t="inlineStr"/>
      <c r="F83" t="inlineStr">
        <is>
          <t>kg</t>
        </is>
      </c>
      <c r="G83" t="n">
        <v>27500</v>
      </c>
      <c r="H83" t="n">
        <v>30800</v>
      </c>
      <c r="I83" t="inlineStr"/>
      <c r="J83" t="inlineStr"/>
      <c r="K83" t="inlineStr">
        <is>
          <t>[특징] 비가식부위제거,족 제거, 몸만할복, 유피</t>
        </is>
      </c>
      <c r="L83" t="inlineStr">
        <is>
          <t>H</t>
        </is>
      </c>
      <c r="M83" t="inlineStr"/>
    </row>
    <row r="84">
      <c r="A84" t="inlineStr"/>
      <c r="B84" t="inlineStr">
        <is>
          <t>한치</t>
        </is>
      </c>
      <c r="C84" t="inlineStr">
        <is>
          <t>탈피몸통할복</t>
        </is>
      </c>
      <c r="D84" t="inlineStr"/>
      <c r="E84" t="inlineStr"/>
      <c r="F84" t="inlineStr">
        <is>
          <t>kg</t>
        </is>
      </c>
      <c r="G84" t="n">
        <v>29300</v>
      </c>
      <c r="H84" t="n">
        <v>32800</v>
      </c>
      <c r="I84" t="inlineStr"/>
      <c r="J84" t="inlineStr"/>
      <c r="K84" t="inlineStr">
        <is>
          <t>[특징] 비가식부위제거,족 제거, 몸만할복, 탈피</t>
        </is>
      </c>
      <c r="L84" t="inlineStr">
        <is>
          <t>H</t>
        </is>
      </c>
      <c r="M84" t="inlineStr"/>
    </row>
  </sheetData>
  <hyperlinks>
    <hyperlink ref="A2" r:id="rId1"/>
  </hyperlinks>
  <pageMargins left="0.75" right="0.75" top="1" bottom="1" header="0.5" footer="0.5"/>
</worksheet>
</file>

<file path=xl/worksheets/sheet51.xml><?xml version="1.0" encoding="utf-8"?>
<worksheet xmlns:r="http://schemas.openxmlformats.org/officeDocument/2006/relationships" xmlns="http://schemas.openxmlformats.org/spreadsheetml/2006/main">
  <sheetPr>
    <outlinePr summaryBelow="1" summaryRight="1"/>
    <pageSetUpPr/>
  </sheetPr>
  <dimension ref="A1:M131"/>
  <sheetViews>
    <sheetView workbookViewId="0">
      <selection activeCell="A1" sqref="A1"/>
    </sheetView>
  </sheetViews>
  <sheetFormatPr baseColWidth="8" defaultRowHeight="15"/>
  <sheetData>
    <row r="1">
      <c r="A1" t="inlineStr">
        <is>
          <t>5844_바다내음_2024.06+홍보가씨스카이.xlsx</t>
        </is>
      </c>
    </row>
    <row r="2">
      <c r="A2" t="inlineStr">
        <is>
          <t>https://school062.com/bbs/board.php?bo_table=product_02&amp;wr_id=5844</t>
        </is>
      </c>
    </row>
    <row r="3">
      <c r="A3" s="1" t="inlineStr">
        <is>
          <t>○●○● 꽃게류 전처리 제품</t>
        </is>
      </c>
      <c r="B3" s="1" t="inlineStr"/>
      <c r="C3" s="1" t="inlineStr"/>
      <c r="D3" s="1" t="inlineStr"/>
      <c r="E3" s="1" t="inlineStr"/>
      <c r="F3" s="1" t="inlineStr"/>
      <c r="G3" s="1" t="inlineStr"/>
      <c r="H3" s="1" t="inlineStr"/>
      <c r="I3" s="1" t="inlineStr"/>
      <c r="J3" s="1" t="inlineStr"/>
      <c r="K3" s="1" t="inlineStr"/>
      <c r="L3" s="1" t="inlineStr"/>
      <c r="M3" s="1" t="inlineStr"/>
    </row>
    <row r="4">
      <c r="A4" t="inlineStr">
        <is>
          <t>구분</t>
        </is>
      </c>
      <c r="B4" t="inlineStr">
        <is>
          <t>제   품   명</t>
        </is>
      </c>
      <c r="C4" t="inlineStr">
        <is>
          <t>원산지</t>
        </is>
      </c>
      <c r="D4" t="inlineStr">
        <is>
          <t>제 품 규 격</t>
        </is>
      </c>
      <c r="E4" t="inlineStr">
        <is>
          <t>단위</t>
        </is>
      </c>
      <c r="F4" t="inlineStr">
        <is>
          <t>당월(원)</t>
        </is>
      </c>
      <c r="G4" t="inlineStr"/>
      <c r="H4" t="inlineStr">
        <is>
          <t>등락</t>
        </is>
      </c>
      <c r="I4" t="inlineStr"/>
      <c r="J4" t="inlineStr">
        <is>
          <t>과세</t>
        </is>
      </c>
      <c r="K4" t="inlineStr">
        <is>
          <t>제품특징 및 용도설명</t>
        </is>
      </c>
      <c r="L4" t="inlineStr">
        <is>
          <t>H</t>
        </is>
      </c>
      <c r="M4" t="inlineStr">
        <is>
          <t>비고</t>
        </is>
      </c>
    </row>
    <row r="5">
      <c r="A5" t="inlineStr"/>
      <c r="B5" t="inlineStr"/>
      <c r="C5" t="inlineStr"/>
      <c r="D5" t="inlineStr"/>
      <c r="E5" t="inlineStr"/>
      <c r="F5" t="inlineStr">
        <is>
          <t>냉동</t>
        </is>
      </c>
      <c r="G5" t="inlineStr">
        <is>
          <t>냉장</t>
        </is>
      </c>
      <c r="H5" t="inlineStr"/>
      <c r="I5" t="inlineStr"/>
      <c r="J5" t="inlineStr"/>
      <c r="K5" t="inlineStr"/>
      <c r="L5" t="inlineStr"/>
      <c r="M5" t="inlineStr"/>
    </row>
    <row r="6">
      <c r="A6" t="inlineStr">
        <is>
          <t>꽃
게</t>
        </is>
      </c>
      <c r="B6" t="inlineStr">
        <is>
          <t>꽃게절단,(소)48~62토막/kg (수입)</t>
        </is>
      </c>
      <c r="C6" t="inlineStr">
        <is>
          <t>수입산(중국)</t>
        </is>
      </c>
      <c r="D6" t="inlineStr">
        <is>
          <t>17~22g/개
48~62토막/kg</t>
        </is>
      </c>
      <c r="E6" t="inlineStr">
        <is>
          <t>kg</t>
        </is>
      </c>
      <c r="F6" t="n">
        <v>8100</v>
      </c>
      <c r="G6" t="inlineStr"/>
      <c r="H6" t="inlineStr"/>
      <c r="I6" t="inlineStr"/>
      <c r="J6" t="inlineStr"/>
      <c r="K6" t="inlineStr">
        <is>
          <t>[특징] 등껍질 제거후 1/2 절단 끝발제거X
[용도] 탕용/찜용/튀김용</t>
        </is>
      </c>
      <c r="L6" t="inlineStr"/>
      <c r="M6" t="inlineStr"/>
    </row>
    <row r="7">
      <c r="A7" t="inlineStr"/>
      <c r="B7" t="inlineStr">
        <is>
          <t>꽃게절단(대),28~42토막/kg (수입)</t>
        </is>
      </c>
      <c r="C7" t="inlineStr">
        <is>
          <t>수입산(중국)</t>
        </is>
      </c>
      <c r="D7" t="inlineStr">
        <is>
          <t>23~36g/개
28~42토막/kg</t>
        </is>
      </c>
      <c r="E7" t="inlineStr">
        <is>
          <t>kg</t>
        </is>
      </c>
      <c r="F7" t="n">
        <v>11900</v>
      </c>
      <c r="G7" t="inlineStr"/>
      <c r="H7" t="inlineStr"/>
      <c r="I7" t="inlineStr"/>
      <c r="J7" t="inlineStr"/>
      <c r="K7" t="inlineStr">
        <is>
          <t>[특징] 등껍질 제거후 1/2 절단 끝발제거X
[용도] 탕용/찜용/튀김용</t>
        </is>
      </c>
      <c r="L7" t="inlineStr"/>
      <c r="M7" t="inlineStr"/>
    </row>
    <row r="8">
      <c r="A8" t="inlineStr"/>
      <c r="B8" t="inlineStr">
        <is>
          <t>꽃게절단(국산)-1/2절단</t>
        </is>
      </c>
      <c r="C8" t="inlineStr">
        <is>
          <t>국내산(서해안)</t>
        </is>
      </c>
      <c r="D8" t="inlineStr">
        <is>
          <t>40~50g/개 약 16~20토막,            실중량850g</t>
        </is>
      </c>
      <c r="E8" t="inlineStr">
        <is>
          <t>kg</t>
        </is>
      </c>
      <c r="F8" t="n">
        <v>19900</v>
      </c>
      <c r="G8" t="inlineStr"/>
      <c r="H8" t="inlineStr"/>
      <c r="I8" t="inlineStr"/>
      <c r="J8" t="inlineStr"/>
      <c r="K8" t="inlineStr">
        <is>
          <t>[특징] 끝발제거, 등껍질 제거후 1/2 절단
[용도] 탕용/찜용/튀김용</t>
        </is>
      </c>
      <c r="L8" t="inlineStr">
        <is>
          <t>H</t>
        </is>
      </c>
      <c r="M8" t="inlineStr"/>
    </row>
    <row r="9">
      <c r="A9" t="inlineStr"/>
      <c r="B9" t="inlineStr">
        <is>
          <t>꽃게절단(국산)-1/4절단</t>
        </is>
      </c>
      <c r="C9" t="inlineStr">
        <is>
          <t>국내산(서해안)</t>
        </is>
      </c>
      <c r="D9" t="inlineStr">
        <is>
          <t>30~40g/개 약 25~28토막,            실중량850g</t>
        </is>
      </c>
      <c r="E9" t="inlineStr">
        <is>
          <t>kg</t>
        </is>
      </c>
      <c r="F9" t="n">
        <v>21500</v>
      </c>
      <c r="G9" t="inlineStr"/>
      <c r="H9" t="inlineStr"/>
      <c r="I9" t="inlineStr"/>
      <c r="J9" t="inlineStr"/>
      <c r="K9" t="inlineStr">
        <is>
          <t>[특징] 끝발제거, 등껍질 제거후 1/4 절단
[용도] 탕용/찜용/튀김용</t>
        </is>
      </c>
      <c r="L9" t="inlineStr">
        <is>
          <t>H</t>
        </is>
      </c>
      <c r="M9" t="inlineStr"/>
    </row>
    <row r="10">
      <c r="A10" t="inlineStr"/>
      <c r="B10" t="inlineStr">
        <is>
          <t>꽃게절단(국산)-1/2절단(벌크)</t>
        </is>
      </c>
      <c r="C10" t="inlineStr">
        <is>
          <t>국내산(서해안)</t>
        </is>
      </c>
      <c r="D10" t="inlineStr">
        <is>
          <t>40~50g/개 약 16~20토막,            실중량850g</t>
        </is>
      </c>
      <c r="E10" t="inlineStr">
        <is>
          <t>kg</t>
        </is>
      </c>
      <c r="F10" t="n">
        <v>0</v>
      </c>
      <c r="G10" t="inlineStr"/>
      <c r="H10" t="inlineStr">
        <is>
          <t>일시품절</t>
        </is>
      </c>
      <c r="I10" t="inlineStr"/>
      <c r="J10" t="inlineStr"/>
      <c r="K10" t="inlineStr">
        <is>
          <t>[특징]  등껍질 제거후 1/2 절단, 트레이포장X, 블록
[용도] 탕용/찜용/튀김용</t>
        </is>
      </c>
      <c r="L10" t="inlineStr">
        <is>
          <t>H</t>
        </is>
      </c>
      <c r="M10" t="inlineStr"/>
    </row>
    <row r="11">
      <c r="A11" t="inlineStr"/>
      <c r="B11" t="inlineStr">
        <is>
          <t>꽃게절단(국산)-1/4절단(벌크)</t>
        </is>
      </c>
      <c r="C11" t="inlineStr">
        <is>
          <t>국내산(서해안)</t>
        </is>
      </c>
      <c r="D11" t="inlineStr">
        <is>
          <t>30~40g/개 약 25~28토막,            실중량850g</t>
        </is>
      </c>
      <c r="E11" t="inlineStr">
        <is>
          <t>kg</t>
        </is>
      </c>
      <c r="F11" t="n">
        <v>17000</v>
      </c>
      <c r="G11" t="inlineStr"/>
      <c r="H11" t="inlineStr">
        <is>
          <t>신규품목</t>
        </is>
      </c>
      <c r="I11" t="inlineStr"/>
      <c r="J11" t="inlineStr"/>
      <c r="K11" t="inlineStr">
        <is>
          <t>[특징] 등껍질 제거후 1/4 절단, 트레이포장X, 블록
[용도] 탕용/찜용/튀김용</t>
        </is>
      </c>
      <c r="L11" t="inlineStr">
        <is>
          <t>H</t>
        </is>
      </c>
      <c r="M11" t="inlineStr"/>
    </row>
    <row r="12">
      <c r="A12" t="inlineStr"/>
      <c r="B12" t="inlineStr">
        <is>
          <t>베이비크랩</t>
        </is>
      </c>
      <c r="C12" t="inlineStr">
        <is>
          <t>수입산(베트남)</t>
        </is>
      </c>
      <c r="D12" t="inlineStr">
        <is>
          <t>미니게</t>
        </is>
      </c>
      <c r="E12" t="inlineStr">
        <is>
          <t>kg</t>
        </is>
      </c>
      <c r="F12" t="n">
        <v>0</v>
      </c>
      <c r="G12" t="inlineStr"/>
      <c r="H12" t="inlineStr">
        <is>
          <t>일시품절</t>
        </is>
      </c>
      <c r="I12" t="inlineStr"/>
      <c r="J12" t="inlineStr"/>
      <c r="K12" t="inlineStr">
        <is>
          <t>[특징] 빵게, 미니게, 1kg 블럭 동결
[용도] 튀김용</t>
        </is>
      </c>
      <c r="L12" t="inlineStr"/>
      <c r="M12" t="inlineStr"/>
    </row>
    <row r="13">
      <c r="A13" t="inlineStr">
        <is>
          <t>황게</t>
        </is>
      </c>
      <c r="B13" t="inlineStr">
        <is>
          <t xml:space="preserve"> 황게절단(국산)-1/2절단</t>
        </is>
      </c>
      <c r="C13" t="inlineStr">
        <is>
          <t>국내산(서해안)</t>
        </is>
      </c>
      <c r="D13" t="inlineStr">
        <is>
          <t>15g~20g/토막,끝발제거</t>
        </is>
      </c>
      <c r="E13" t="inlineStr">
        <is>
          <t>kg</t>
        </is>
      </c>
      <c r="F13" t="n">
        <v>0</v>
      </c>
      <c r="G13" t="inlineStr"/>
      <c r="H13" t="inlineStr">
        <is>
          <t>일시품절</t>
        </is>
      </c>
      <c r="I13" t="inlineStr"/>
      <c r="J13" t="inlineStr"/>
      <c r="K13" t="inlineStr">
        <is>
          <t>[특징] 끝발제거, 등껍질 제거후 1/2 절단
[용도] 탕용/찜용/튀김용</t>
        </is>
      </c>
      <c r="L13" t="inlineStr"/>
      <c r="M13" t="inlineStr"/>
    </row>
    <row r="14">
      <c r="A14" t="inlineStr">
        <is>
          <t>대
게</t>
        </is>
      </c>
      <c r="B14" t="inlineStr">
        <is>
          <t>게다리살(3단)</t>
        </is>
      </c>
      <c r="C14" t="inlineStr">
        <is>
          <t>국내산</t>
        </is>
      </c>
      <c r="D14" t="inlineStr">
        <is>
          <t>700g/봉(붉은대게살500g, 정제수200g)</t>
        </is>
      </c>
      <c r="E14" t="inlineStr">
        <is>
          <t>봉</t>
        </is>
      </c>
      <c r="F14" t="n">
        <v>65000</v>
      </c>
      <c r="G14" t="inlineStr"/>
      <c r="H14" t="inlineStr"/>
      <c r="I14" t="inlineStr"/>
      <c r="J14" t="inlineStr"/>
      <c r="K14" t="inlineStr">
        <is>
          <t>[특징] 게다리모양 그대로의 상급품
[용도] 무침용 튀김용</t>
        </is>
      </c>
      <c r="L14" t="inlineStr"/>
      <c r="M14" t="inlineStr"/>
    </row>
    <row r="15">
      <c r="A15" t="inlineStr"/>
      <c r="B15" t="inlineStr">
        <is>
          <t>게다리살(3단/파지)</t>
        </is>
      </c>
      <c r="C15" t="inlineStr">
        <is>
          <t>국내산</t>
        </is>
      </c>
      <c r="D15" t="inlineStr">
        <is>
          <t>700g/봉(붉은대게살500g, 정제수200g)</t>
        </is>
      </c>
      <c r="E15" t="inlineStr">
        <is>
          <t>봉</t>
        </is>
      </c>
      <c r="F15" t="n">
        <v>44000</v>
      </c>
      <c r="G15" t="inlineStr"/>
      <c r="H15" t="inlineStr"/>
      <c r="I15" t="inlineStr"/>
      <c r="J15" t="inlineStr"/>
      <c r="K15" t="inlineStr">
        <is>
          <t>[특징] 게다리살과 파지 몸통살 혼합제품. 
[용도] 볶음용</t>
        </is>
      </c>
      <c r="L15" t="inlineStr"/>
      <c r="M15" t="inlineStr"/>
    </row>
    <row r="16">
      <c r="A16" t="inlineStr"/>
      <c r="B16" t="inlineStr">
        <is>
          <t>게다리살(파지)</t>
        </is>
      </c>
      <c r="C16" t="inlineStr">
        <is>
          <t>국내산</t>
        </is>
      </c>
      <c r="D16" t="inlineStr">
        <is>
          <t>700g/봉(붉은대게살500g, 정제수200g)</t>
        </is>
      </c>
      <c r="E16" t="inlineStr">
        <is>
          <t>봉</t>
        </is>
      </c>
      <c r="F16" t="n">
        <v>31000</v>
      </c>
      <c r="G16" t="inlineStr"/>
      <c r="H16" t="inlineStr"/>
      <c r="I16" t="inlineStr"/>
      <c r="J16" t="inlineStr"/>
      <c r="K16" t="inlineStr">
        <is>
          <t>[특징] 붉은대게살, 정제수, 정제소금 등.
[용도] 죽용 샐러드용</t>
        </is>
      </c>
      <c r="L16" t="inlineStr"/>
      <c r="M16" t="inlineStr"/>
    </row>
    <row r="17">
      <c r="A17" t="inlineStr">
        <is>
          <t>○●○● 새우류 전처리 제품</t>
        </is>
      </c>
      <c r="B17" t="inlineStr"/>
      <c r="C17" t="inlineStr"/>
      <c r="D17" t="inlineStr"/>
      <c r="E17" t="inlineStr"/>
      <c r="F17" t="inlineStr"/>
      <c r="G17" t="inlineStr"/>
      <c r="H17" t="inlineStr"/>
      <c r="I17" t="inlineStr"/>
      <c r="J17" t="inlineStr"/>
      <c r="K17" t="inlineStr"/>
      <c r="L17" t="inlineStr"/>
      <c r="M17" t="inlineStr"/>
    </row>
    <row r="18">
      <c r="A18" t="inlineStr">
        <is>
          <t>구분</t>
        </is>
      </c>
      <c r="B18" t="inlineStr">
        <is>
          <t>제   품   명</t>
        </is>
      </c>
      <c r="C18" t="inlineStr">
        <is>
          <t>원산지</t>
        </is>
      </c>
      <c r="D18" t="inlineStr">
        <is>
          <t>제 품 규 격</t>
        </is>
      </c>
      <c r="E18" t="inlineStr">
        <is>
          <t>단위</t>
        </is>
      </c>
      <c r="F18" t="inlineStr">
        <is>
          <t>당월(원)</t>
        </is>
      </c>
      <c r="G18" t="inlineStr"/>
      <c r="H18" t="inlineStr">
        <is>
          <t>등락</t>
        </is>
      </c>
      <c r="I18" t="inlineStr"/>
      <c r="J18" t="inlineStr">
        <is>
          <t>과세</t>
        </is>
      </c>
      <c r="K18" t="inlineStr">
        <is>
          <t>제품특징 및 용도설명</t>
        </is>
      </c>
      <c r="L18" t="inlineStr">
        <is>
          <t>H</t>
        </is>
      </c>
      <c r="M18" t="inlineStr">
        <is>
          <t>비고</t>
        </is>
      </c>
    </row>
    <row r="19">
      <c r="A19" t="inlineStr"/>
      <c r="B19" t="inlineStr"/>
      <c r="C19" t="inlineStr"/>
      <c r="D19" t="inlineStr"/>
      <c r="E19" t="inlineStr"/>
      <c r="F19" t="inlineStr">
        <is>
          <t>냉동</t>
        </is>
      </c>
      <c r="G19" t="inlineStr">
        <is>
          <t>냉장</t>
        </is>
      </c>
      <c r="H19" t="inlineStr"/>
      <c r="I19" t="inlineStr"/>
      <c r="J19" t="inlineStr"/>
      <c r="K19" t="inlineStr"/>
      <c r="L19" t="inlineStr"/>
      <c r="M19" t="inlineStr"/>
    </row>
    <row r="20">
      <c r="A20" t="inlineStr">
        <is>
          <t>새     우</t>
        </is>
      </c>
      <c r="B20" t="inlineStr">
        <is>
          <t xml:space="preserve">홍새우살 </t>
        </is>
      </c>
      <c r="C20" t="inlineStr">
        <is>
          <t>수입산(중국)</t>
        </is>
      </c>
      <c r="D20" t="inlineStr">
        <is>
          <t>100~200미
해동수율70%이상</t>
        </is>
      </c>
      <c r="E20" t="inlineStr">
        <is>
          <t>kg</t>
        </is>
      </c>
      <c r="F20" t="n">
        <v>17800</v>
      </c>
      <c r="G20" t="n">
        <v>24900</v>
      </c>
      <c r="H20" t="inlineStr"/>
      <c r="I20" t="inlineStr"/>
      <c r="J20" t="inlineStr"/>
      <c r="K20" t="inlineStr">
        <is>
          <t>[특징] 껍질제거,IQF동결,해동수율우수함
[용도] 국용/찜용/볶음밥용 외</t>
        </is>
      </c>
      <c r="L20" t="inlineStr"/>
      <c r="M20" t="inlineStr"/>
    </row>
    <row r="21">
      <c r="A21" t="inlineStr"/>
      <c r="B21" t="inlineStr"/>
      <c r="C21" t="inlineStr">
        <is>
          <t>수입산(중국)</t>
        </is>
      </c>
      <c r="D21" t="inlineStr">
        <is>
          <t>200~300미
해동수율70%이상</t>
        </is>
      </c>
      <c r="E21" t="inlineStr">
        <is>
          <t>kg</t>
        </is>
      </c>
      <c r="F21" t="n">
        <v>17000</v>
      </c>
      <c r="G21" t="n">
        <v>24100</v>
      </c>
      <c r="H21" t="inlineStr"/>
      <c r="I21" t="inlineStr"/>
      <c r="J21" t="inlineStr"/>
      <c r="K21" t="inlineStr">
        <is>
          <t>[특징] 껍질제거,IQF동결,해동수율우수함
[용도] 국용/찜용/볶음밥용 외</t>
        </is>
      </c>
      <c r="L21" t="inlineStr"/>
      <c r="M21" t="inlineStr"/>
    </row>
    <row r="22">
      <c r="A22" t="inlineStr"/>
      <c r="B22" t="inlineStr"/>
      <c r="C22" t="inlineStr">
        <is>
          <t>국내산</t>
        </is>
      </c>
      <c r="D22" t="inlineStr"/>
      <c r="E22" t="inlineStr">
        <is>
          <t>kg</t>
        </is>
      </c>
      <c r="F22" t="n">
        <v>55400</v>
      </c>
      <c r="G22" t="n">
        <v>57200</v>
      </c>
      <c r="H22" t="inlineStr">
        <is>
          <t>인상</t>
        </is>
      </c>
      <c r="I22" t="inlineStr"/>
      <c r="J22" t="inlineStr"/>
      <c r="K22" t="inlineStr">
        <is>
          <t>[특징] 껍질제거,선도우수한 홍새우살
[용도] 국용/찜용/볶음밥용 외</t>
        </is>
      </c>
      <c r="L22" t="inlineStr"/>
      <c r="M22" t="inlineStr"/>
    </row>
    <row r="23">
      <c r="A23" t="inlineStr"/>
      <c r="B23" t="inlineStr">
        <is>
          <t>백새우살(왕새우살)</t>
        </is>
      </c>
      <c r="C23" t="inlineStr">
        <is>
          <t>수입산(베트남,인도,중국 외)</t>
        </is>
      </c>
      <c r="D23" t="inlineStr">
        <is>
          <t>31-50(±90미/kg)</t>
        </is>
      </c>
      <c r="E23" t="inlineStr">
        <is>
          <t>kg</t>
        </is>
      </c>
      <c r="F23" t="n">
        <v>25800</v>
      </c>
      <c r="G23" t="n">
        <v>29300</v>
      </c>
      <c r="H23" t="inlineStr">
        <is>
          <t>인상</t>
        </is>
      </c>
      <c r="I23" t="inlineStr"/>
      <c r="J23" t="inlineStr"/>
      <c r="K23" t="inlineStr">
        <is>
          <t>[특징] 껍질제거,선도우수한 백새우살
[용도] 국용/찜용/볶음밥용 외</t>
        </is>
      </c>
      <c r="L23" t="inlineStr"/>
      <c r="M23" t="inlineStr"/>
    </row>
    <row r="24">
      <c r="A24" t="inlineStr"/>
      <c r="B24" t="inlineStr"/>
      <c r="C24" t="inlineStr"/>
      <c r="D24" t="inlineStr">
        <is>
          <t>51-70(±120미/kg)</t>
        </is>
      </c>
      <c r="E24" t="inlineStr">
        <is>
          <t>kg</t>
        </is>
      </c>
      <c r="F24" t="n">
        <v>24300</v>
      </c>
      <c r="G24" t="n">
        <v>27700</v>
      </c>
      <c r="H24" t="inlineStr">
        <is>
          <t>인상</t>
        </is>
      </c>
      <c r="I24" t="inlineStr"/>
      <c r="J24" t="inlineStr"/>
      <c r="K24" t="inlineStr"/>
      <c r="L24" t="inlineStr"/>
      <c r="M24" t="inlineStr"/>
    </row>
    <row r="25">
      <c r="A25" t="inlineStr"/>
      <c r="B25" t="inlineStr"/>
      <c r="C25" t="inlineStr"/>
      <c r="D25" t="inlineStr">
        <is>
          <t>71-90(±170미/kg)</t>
        </is>
      </c>
      <c r="E25" t="inlineStr">
        <is>
          <t>kg</t>
        </is>
      </c>
      <c r="F25" t="n">
        <v>22000</v>
      </c>
      <c r="G25" t="n">
        <v>25400</v>
      </c>
      <c r="H25" t="inlineStr">
        <is>
          <t>인상</t>
        </is>
      </c>
      <c r="I25" t="inlineStr"/>
      <c r="J25" t="inlineStr"/>
      <c r="K25" t="inlineStr"/>
      <c r="L25" t="inlineStr"/>
      <c r="M25" t="inlineStr"/>
    </row>
    <row r="26">
      <c r="A26" t="inlineStr"/>
      <c r="B26" t="inlineStr"/>
      <c r="C26" t="inlineStr"/>
      <c r="D26" t="inlineStr">
        <is>
          <t>91-120(±210미/kg)</t>
        </is>
      </c>
      <c r="E26" t="inlineStr">
        <is>
          <t>kg</t>
        </is>
      </c>
      <c r="F26" t="n">
        <v>21200</v>
      </c>
      <c r="G26" t="n">
        <v>24500</v>
      </c>
      <c r="H26" t="inlineStr">
        <is>
          <t>인상</t>
        </is>
      </c>
      <c r="I26" t="inlineStr"/>
      <c r="J26" t="inlineStr"/>
      <c r="K26" t="inlineStr"/>
      <c r="L26" t="inlineStr"/>
      <c r="M26" t="inlineStr"/>
    </row>
    <row r="27">
      <c r="A27" t="inlineStr"/>
      <c r="B27" t="inlineStr"/>
      <c r="C27" t="inlineStr">
        <is>
          <t>국내산</t>
        </is>
      </c>
      <c r="D27" t="inlineStr">
        <is>
          <t>170미</t>
        </is>
      </c>
      <c r="E27" t="inlineStr">
        <is>
          <t>kg</t>
        </is>
      </c>
      <c r="F27" t="n">
        <v>33900</v>
      </c>
      <c r="G27" t="n">
        <v>37000</v>
      </c>
      <c r="H27" t="inlineStr"/>
      <c r="I27" t="inlineStr"/>
      <c r="J27" t="inlineStr"/>
      <c r="K27" t="inlineStr">
        <is>
          <t>[특징] 껍질제거,선도우수한 백새우살
[용도] 국용/찜용/볶음밥용 외</t>
        </is>
      </c>
      <c r="L27" t="inlineStr"/>
      <c r="M27" t="inlineStr"/>
    </row>
    <row r="28">
      <c r="A28" t="inlineStr"/>
      <c r="B28" t="inlineStr">
        <is>
          <t>생 칵테일새우살 (PDTO)</t>
        </is>
      </c>
      <c r="C28" t="inlineStr">
        <is>
          <t>수입산(베트남,인도,중국 외)</t>
        </is>
      </c>
      <c r="D28" t="inlineStr">
        <is>
          <t>±50미/kg</t>
        </is>
      </c>
      <c r="E28" t="inlineStr">
        <is>
          <t>kg</t>
        </is>
      </c>
      <c r="F28" t="n">
        <v>29500</v>
      </c>
      <c r="G28" t="n">
        <v>0</v>
      </c>
      <c r="H28" t="inlineStr">
        <is>
          <t>인상</t>
        </is>
      </c>
      <c r="I28" t="inlineStr"/>
      <c r="J28" t="inlineStr"/>
      <c r="K28" t="inlineStr">
        <is>
          <t>[특징] 흰다리새우탈각,꼬리있음
[용도] 튀김/찜용</t>
        </is>
      </c>
      <c r="L28" t="inlineStr"/>
      <c r="M28" t="inlineStr"/>
    </row>
    <row r="29">
      <c r="A29" t="inlineStr"/>
      <c r="B29" t="inlineStr"/>
      <c r="C29" t="inlineStr"/>
      <c r="D29" t="inlineStr">
        <is>
          <t>±60미/kg</t>
        </is>
      </c>
      <c r="E29" t="inlineStr">
        <is>
          <t>kg</t>
        </is>
      </c>
      <c r="F29" t="n">
        <v>27200</v>
      </c>
      <c r="G29" t="n">
        <v>0</v>
      </c>
      <c r="H29" t="inlineStr"/>
      <c r="I29" t="inlineStr"/>
      <c r="J29" t="inlineStr"/>
      <c r="K29" t="inlineStr"/>
      <c r="L29" t="inlineStr"/>
      <c r="M29" t="inlineStr"/>
    </row>
    <row r="30">
      <c r="A30" t="inlineStr"/>
      <c r="B30" t="inlineStr"/>
      <c r="C30" t="inlineStr"/>
      <c r="D30" t="inlineStr">
        <is>
          <t>±80미/kg</t>
        </is>
      </c>
      <c r="E30" t="inlineStr">
        <is>
          <t>kg</t>
        </is>
      </c>
      <c r="F30" t="n">
        <v>26100</v>
      </c>
      <c r="G30" t="n">
        <v>0</v>
      </c>
      <c r="H30" t="inlineStr">
        <is>
          <t>인상</t>
        </is>
      </c>
      <c r="I30" t="inlineStr"/>
      <c r="J30" t="inlineStr"/>
      <c r="K30" t="inlineStr"/>
      <c r="L30" t="inlineStr"/>
      <c r="M30" t="inlineStr"/>
    </row>
    <row r="31">
      <c r="A31" t="inlineStr"/>
      <c r="B31" t="inlineStr">
        <is>
          <t>자숙 칵테일새우살</t>
        </is>
      </c>
      <c r="C31" t="inlineStr">
        <is>
          <t>수입산(베트남,인도,중국 외)</t>
        </is>
      </c>
      <c r="D31" t="inlineStr">
        <is>
          <t>±31~50미(80미/kg)</t>
        </is>
      </c>
      <c r="E31" t="inlineStr">
        <is>
          <t>kg</t>
        </is>
      </c>
      <c r="F31" t="n">
        <v>30200</v>
      </c>
      <c r="G31" t="n">
        <v>0</v>
      </c>
      <c r="H31" t="inlineStr"/>
      <c r="I31" t="inlineStr">
        <is>
          <t>인하</t>
        </is>
      </c>
      <c r="J31" t="inlineStr">
        <is>
          <t>과세</t>
        </is>
      </c>
      <c r="K31" t="inlineStr">
        <is>
          <t>[특징] 자숙된 흰다리새우탈각,꼬리있음
[용도] 튀김/찜용</t>
        </is>
      </c>
      <c r="L31" t="inlineStr"/>
      <c r="M31" t="inlineStr">
        <is>
          <t>VAT포함</t>
        </is>
      </c>
    </row>
    <row r="32">
      <c r="A32" t="inlineStr"/>
      <c r="B32" t="inlineStr"/>
      <c r="C32" t="inlineStr"/>
      <c r="D32" t="inlineStr">
        <is>
          <t>±51~70미(120미/kg)</t>
        </is>
      </c>
      <c r="E32" t="inlineStr">
        <is>
          <t>kg</t>
        </is>
      </c>
      <c r="F32" t="n">
        <v>28500</v>
      </c>
      <c r="G32" t="n">
        <v>0</v>
      </c>
      <c r="H32" t="inlineStr"/>
      <c r="I32" t="inlineStr">
        <is>
          <t>인하</t>
        </is>
      </c>
      <c r="J32" t="inlineStr">
        <is>
          <t>과세</t>
        </is>
      </c>
      <c r="K32" t="inlineStr"/>
      <c r="L32" t="inlineStr"/>
      <c r="M32" t="inlineStr"/>
    </row>
    <row r="33">
      <c r="A33" t="inlineStr"/>
      <c r="B33" t="inlineStr"/>
      <c r="C33" t="inlineStr"/>
      <c r="D33" t="inlineStr">
        <is>
          <t>±71~90미(160미/kg)</t>
        </is>
      </c>
      <c r="E33" t="inlineStr">
        <is>
          <t>kg</t>
        </is>
      </c>
      <c r="F33" t="n">
        <v>27700</v>
      </c>
      <c r="G33" t="n">
        <v>0</v>
      </c>
      <c r="H33" t="inlineStr"/>
      <c r="I33" t="inlineStr">
        <is>
          <t>인하</t>
        </is>
      </c>
      <c r="J33" t="inlineStr">
        <is>
          <t>과세</t>
        </is>
      </c>
      <c r="K33" t="inlineStr"/>
      <c r="L33" t="inlineStr"/>
      <c r="M33" t="inlineStr"/>
    </row>
    <row r="34">
      <c r="A34" t="inlineStr"/>
      <c r="B34" t="inlineStr">
        <is>
          <t>흰다리새우(껍질有)</t>
        </is>
      </c>
      <c r="C34" t="inlineStr">
        <is>
          <t>수입산(베트남,인도,말레이시아 외)</t>
        </is>
      </c>
      <c r="D34" t="inlineStr">
        <is>
          <t>±100미(50미/500g) - 소소.하</t>
        </is>
      </c>
      <c r="E34" t="inlineStr">
        <is>
          <t>kg</t>
        </is>
      </c>
      <c r="F34" t="n">
        <v>0</v>
      </c>
      <c r="G34" t="n">
        <v>0</v>
      </c>
      <c r="H34" t="inlineStr">
        <is>
          <t>일시품절</t>
        </is>
      </c>
      <c r="I34" t="inlineStr"/>
      <c r="J34" t="inlineStr"/>
      <c r="K34" t="inlineStr"/>
      <c r="L34" t="inlineStr"/>
      <c r="M34" t="inlineStr"/>
    </row>
    <row r="35">
      <c r="A35" t="inlineStr"/>
      <c r="B35" t="inlineStr"/>
      <c r="C35" t="inlineStr"/>
      <c r="D35" t="inlineStr">
        <is>
          <t>±80미(40미/500g) - 소.하</t>
        </is>
      </c>
      <c r="E35" t="inlineStr">
        <is>
          <t>kg</t>
        </is>
      </c>
      <c r="F35" t="n">
        <v>25900</v>
      </c>
      <c r="G35" t="n">
        <v>0</v>
      </c>
      <c r="H35" t="inlineStr"/>
      <c r="I35" t="inlineStr"/>
      <c r="J35" t="inlineStr"/>
      <c r="K35" t="inlineStr">
        <is>
          <t>[특징] 신선도좋은 새우 
[용도] 구이, 해물탕용</t>
        </is>
      </c>
      <c r="L35" t="inlineStr"/>
      <c r="M35" t="inlineStr"/>
    </row>
    <row r="36">
      <c r="A36" t="inlineStr"/>
      <c r="B36" t="inlineStr"/>
      <c r="C36" t="inlineStr"/>
      <c r="D36" t="inlineStr">
        <is>
          <t>±60미/(30미/500g) - 중하</t>
        </is>
      </c>
      <c r="E36" t="inlineStr">
        <is>
          <t>kg</t>
        </is>
      </c>
      <c r="F36" t="n">
        <v>27400</v>
      </c>
      <c r="G36" t="n">
        <v>0</v>
      </c>
      <c r="H36" t="inlineStr"/>
      <c r="I36" t="inlineStr"/>
      <c r="J36" t="inlineStr"/>
      <c r="K36" t="inlineStr"/>
      <c r="L36" t="inlineStr"/>
      <c r="M36" t="inlineStr"/>
    </row>
    <row r="37">
      <c r="A37" t="inlineStr"/>
      <c r="B37" t="inlineStr"/>
      <c r="C37" t="inlineStr"/>
      <c r="D37" t="inlineStr">
        <is>
          <t>±40미/(20미/500g) - 대하</t>
        </is>
      </c>
      <c r="E37" t="inlineStr">
        <is>
          <t>kg</t>
        </is>
      </c>
      <c r="F37" t="n">
        <v>29300</v>
      </c>
      <c r="G37" t="n">
        <v>0</v>
      </c>
      <c r="H37" t="inlineStr"/>
      <c r="I37" t="inlineStr"/>
      <c r="J37" t="inlineStr"/>
      <c r="K37" t="inlineStr"/>
      <c r="L37" t="inlineStr"/>
      <c r="M37" t="inlineStr"/>
    </row>
    <row r="38">
      <c r="A38" t="inlineStr"/>
      <c r="B38" t="inlineStr">
        <is>
          <t>흰다리새우(껍질有)</t>
        </is>
      </c>
      <c r="C38" t="inlineStr">
        <is>
          <t>국내산</t>
        </is>
      </c>
      <c r="D38" t="inlineStr">
        <is>
          <t>30~40미(대하)</t>
        </is>
      </c>
      <c r="E38" t="inlineStr">
        <is>
          <t>kg</t>
        </is>
      </c>
      <c r="F38" t="n">
        <v>41700</v>
      </c>
      <c r="G38" t="n">
        <v>0</v>
      </c>
      <c r="H38" t="inlineStr"/>
      <c r="I38" t="inlineStr"/>
      <c r="J38" t="inlineStr"/>
      <c r="K38" t="inlineStr">
        <is>
          <t>[특징] 신선도좋은 새우 
[용도] 구이/볶음용</t>
        </is>
      </c>
      <c r="L38" t="inlineStr"/>
      <c r="M38" t="inlineStr"/>
    </row>
    <row r="39">
      <c r="A39" t="inlineStr"/>
      <c r="B39" t="inlineStr">
        <is>
          <t>흰다리새우(껍질有)</t>
        </is>
      </c>
      <c r="C39" t="inlineStr"/>
      <c r="D39" t="inlineStr">
        <is>
          <t>50~60미(중하)</t>
        </is>
      </c>
      <c r="E39" t="inlineStr">
        <is>
          <t>kg</t>
        </is>
      </c>
      <c r="F39" t="n">
        <v>0</v>
      </c>
      <c r="G39" t="n">
        <v>0</v>
      </c>
      <c r="H39" t="inlineStr">
        <is>
          <t>일시품절</t>
        </is>
      </c>
      <c r="I39" t="inlineStr"/>
      <c r="J39" t="inlineStr"/>
      <c r="K39" t="inlineStr">
        <is>
          <t>[특징] 신선도좋은 새우 
[용도] 매운탕/해물탕용</t>
        </is>
      </c>
      <c r="L39" t="inlineStr"/>
      <c r="M39" t="inlineStr"/>
    </row>
    <row r="40">
      <c r="A40" t="inlineStr"/>
      <c r="B40" t="inlineStr">
        <is>
          <t>민물새우</t>
        </is>
      </c>
      <c r="C40" t="inlineStr">
        <is>
          <t>수입산(인도)</t>
        </is>
      </c>
      <c r="D40" t="inlineStr">
        <is>
          <t>2~3cm</t>
        </is>
      </c>
      <c r="E40" t="inlineStr">
        <is>
          <t>400g/팩</t>
        </is>
      </c>
      <c r="F40" t="n">
        <v>8600</v>
      </c>
      <c r="G40" t="n">
        <v>0</v>
      </c>
      <c r="H40" t="inlineStr"/>
      <c r="I40" t="inlineStr">
        <is>
          <t>인하</t>
        </is>
      </c>
      <c r="J40" t="inlineStr"/>
      <c r="K40" t="inlineStr">
        <is>
          <t>[특징] 신선도 좋은 민물 새우
[용도] 매운탕/해물탕용,다시마용</t>
        </is>
      </c>
      <c r="L40" t="inlineStr"/>
      <c r="M40" t="inlineStr"/>
    </row>
    <row r="41">
      <c r="A41" t="inlineStr">
        <is>
          <t>블랙타이거새우</t>
        </is>
      </c>
      <c r="B41" t="inlineStr">
        <is>
          <t>블랙타이거새우(6미)</t>
        </is>
      </c>
      <c r="C41" t="inlineStr">
        <is>
          <t>수입(말레이시아)</t>
        </is>
      </c>
      <c r="D41" t="inlineStr">
        <is>
          <t>길이 약 22cm</t>
        </is>
      </c>
      <c r="E41" t="inlineStr">
        <is>
          <t>500g/팩</t>
        </is>
      </c>
      <c r="F41" t="n">
        <v>0</v>
      </c>
      <c r="G41" t="n">
        <v>0</v>
      </c>
      <c r="H41" t="inlineStr">
        <is>
          <t>일시품절</t>
        </is>
      </c>
      <c r="I41" t="inlineStr"/>
      <c r="J41" t="inlineStr"/>
      <c r="K41" t="inlineStr">
        <is>
          <t xml:space="preserve">IQF개별동결, 홍다리얼룩새우, </t>
        </is>
      </c>
      <c r="L41" t="inlineStr"/>
      <c r="M41" t="inlineStr"/>
    </row>
    <row r="42">
      <c r="A42" t="inlineStr"/>
      <c r="B42" t="inlineStr">
        <is>
          <t>블랙타이거새우(8미)</t>
        </is>
      </c>
      <c r="C42" t="inlineStr">
        <is>
          <t>수입(말레이시아)</t>
        </is>
      </c>
      <c r="D42" t="inlineStr">
        <is>
          <t>길이 약 20cm</t>
        </is>
      </c>
      <c r="E42" t="inlineStr">
        <is>
          <t>500g/팩</t>
        </is>
      </c>
      <c r="F42" t="n">
        <v>26200</v>
      </c>
      <c r="G42" t="n">
        <v>0</v>
      </c>
      <c r="H42" t="inlineStr"/>
      <c r="I42" t="inlineStr"/>
      <c r="J42" t="inlineStr"/>
      <c r="K42" t="inlineStr">
        <is>
          <t>IQF개별동결, 홍다리얼룩새우,</t>
        </is>
      </c>
      <c r="L42" t="inlineStr"/>
      <c r="M42" t="inlineStr"/>
    </row>
    <row r="43">
      <c r="A43" t="inlineStr"/>
      <c r="B43" t="inlineStr">
        <is>
          <t>블랙타이거새우(10미)</t>
        </is>
      </c>
      <c r="C43" t="inlineStr">
        <is>
          <t>수입(말레이시아)</t>
        </is>
      </c>
      <c r="D43" t="inlineStr">
        <is>
          <t>길이 약 17~18cm</t>
        </is>
      </c>
      <c r="E43" t="inlineStr">
        <is>
          <t>500g/팩</t>
        </is>
      </c>
      <c r="F43" t="n">
        <v>24900</v>
      </c>
      <c r="G43" t="n">
        <v>0</v>
      </c>
      <c r="H43" t="inlineStr"/>
      <c r="I43" t="inlineStr"/>
      <c r="J43" t="inlineStr"/>
      <c r="K43" t="inlineStr">
        <is>
          <t xml:space="preserve">IQF개별동결, 홍다리얼룩새우, </t>
        </is>
      </c>
      <c r="L43" t="inlineStr"/>
      <c r="M43" t="inlineStr"/>
    </row>
    <row r="44">
      <c r="A44" t="inlineStr"/>
      <c r="B44" t="inlineStr">
        <is>
          <t>블랙타이거새우(12미)</t>
        </is>
      </c>
      <c r="C44" t="inlineStr">
        <is>
          <t>수입(말레이시아)</t>
        </is>
      </c>
      <c r="D44" t="inlineStr">
        <is>
          <t>길이 약 17cm</t>
        </is>
      </c>
      <c r="E44" t="inlineStr">
        <is>
          <t>500g/팩</t>
        </is>
      </c>
      <c r="F44" t="n">
        <v>22500</v>
      </c>
      <c r="G44" t="n">
        <v>0</v>
      </c>
      <c r="H44" t="inlineStr"/>
      <c r="I44" t="inlineStr"/>
      <c r="J44" t="inlineStr"/>
      <c r="K44" t="inlineStr">
        <is>
          <t xml:space="preserve">IQF개별동결, 홍다리얼룩새우, </t>
        </is>
      </c>
      <c r="L44" t="inlineStr"/>
      <c r="M44" t="inlineStr"/>
    </row>
    <row r="45">
      <c r="A45" t="inlineStr">
        <is>
          <t>가재새우</t>
        </is>
      </c>
      <c r="B45" t="inlineStr">
        <is>
          <t>온마리</t>
        </is>
      </c>
      <c r="C45" t="inlineStr">
        <is>
          <t>국내산</t>
        </is>
      </c>
      <c r="D45" t="inlineStr">
        <is>
          <t>40-50미</t>
        </is>
      </c>
      <c r="E45" t="inlineStr">
        <is>
          <t>kg</t>
        </is>
      </c>
      <c r="F45" t="n">
        <v>0</v>
      </c>
      <c r="G45" t="n">
        <v>0</v>
      </c>
      <c r="H45" t="inlineStr">
        <is>
          <t>일시품절</t>
        </is>
      </c>
      <c r="I45" t="inlineStr"/>
      <c r="J45" t="inlineStr"/>
      <c r="K45" t="inlineStr">
        <is>
          <t>동절기상품 11~1월 생물</t>
        </is>
      </c>
      <c r="L45" t="inlineStr"/>
      <c r="M45" t="inlineStr"/>
    </row>
    <row r="46">
      <c r="A46" t="inlineStr"/>
      <c r="B46" t="inlineStr">
        <is>
          <t>새우살</t>
        </is>
      </c>
      <c r="C46" t="inlineStr">
        <is>
          <t>국내산</t>
        </is>
      </c>
      <c r="D46" t="inlineStr">
        <is>
          <t>150-200미</t>
        </is>
      </c>
      <c r="E46" t="inlineStr">
        <is>
          <t>kg</t>
        </is>
      </c>
      <c r="F46" t="n">
        <v>0</v>
      </c>
      <c r="G46" t="n">
        <v>0</v>
      </c>
      <c r="H46" t="inlineStr">
        <is>
          <t>일시품절</t>
        </is>
      </c>
      <c r="I46" t="inlineStr"/>
      <c r="J46" t="inlineStr"/>
      <c r="K46" t="inlineStr">
        <is>
          <t>동절기상품 11~2월 생물</t>
        </is>
      </c>
      <c r="L46" t="inlineStr"/>
      <c r="M46" t="inlineStr"/>
    </row>
    <row r="47">
      <c r="A47" t="inlineStr">
        <is>
          <t>바다가재</t>
        </is>
      </c>
      <c r="B47" t="inlineStr">
        <is>
          <t>미니 랍스터</t>
        </is>
      </c>
      <c r="C47" t="inlineStr">
        <is>
          <t>수입산(캐나다 외)</t>
        </is>
      </c>
      <c r="D47" t="inlineStr">
        <is>
          <t>380~420g</t>
        </is>
      </c>
      <c r="E47" t="inlineStr">
        <is>
          <t>마리</t>
        </is>
      </c>
      <c r="F47" t="inlineStr">
        <is>
          <t>문의</t>
        </is>
      </c>
      <c r="G47" t="inlineStr"/>
      <c r="H47" t="inlineStr"/>
      <c r="I47" t="inlineStr"/>
      <c r="J47" t="inlineStr"/>
      <c r="K47" t="inlineStr"/>
      <c r="L47" t="inlineStr"/>
      <c r="M47" t="inlineStr"/>
    </row>
    <row r="48">
      <c r="A48" t="inlineStr"/>
      <c r="B48" t="inlineStr">
        <is>
          <t>랍스터 테일</t>
        </is>
      </c>
      <c r="C48" t="inlineStr">
        <is>
          <t>수입산(캐나다 외)</t>
        </is>
      </c>
      <c r="D48" t="inlineStr">
        <is>
          <t>110~130g</t>
        </is>
      </c>
      <c r="E48" t="inlineStr">
        <is>
          <t>EA</t>
        </is>
      </c>
      <c r="F48" t="n">
        <v>21200</v>
      </c>
      <c r="G48" t="inlineStr"/>
      <c r="H48" t="inlineStr">
        <is>
          <t>인상</t>
        </is>
      </c>
      <c r="I48" t="inlineStr"/>
      <c r="J48" t="inlineStr"/>
      <c r="K48" t="inlineStr">
        <is>
          <t>[특징] 자숙후 머리제거 몸통과 꼬리만 분리
[용도] 오븐,찜용</t>
        </is>
      </c>
      <c r="L48" t="inlineStr"/>
      <c r="M48" t="inlineStr"/>
    </row>
    <row r="49">
      <c r="A49" t="inlineStr">
        <is>
          <t>○●○● 패류 및 기타수산물 전처리 제품</t>
        </is>
      </c>
      <c r="B49" t="inlineStr"/>
      <c r="C49" t="inlineStr"/>
      <c r="D49" t="inlineStr"/>
      <c r="E49" t="inlineStr"/>
      <c r="F49" t="inlineStr"/>
      <c r="G49" t="inlineStr"/>
      <c r="H49" t="inlineStr"/>
      <c r="I49" t="inlineStr"/>
      <c r="J49" t="inlineStr"/>
      <c r="K49" t="inlineStr"/>
      <c r="L49" t="inlineStr"/>
      <c r="M49" t="inlineStr"/>
    </row>
    <row r="50">
      <c r="A50" t="inlineStr">
        <is>
          <t>구분</t>
        </is>
      </c>
      <c r="B50" t="inlineStr">
        <is>
          <t>제   품   명</t>
        </is>
      </c>
      <c r="C50" t="inlineStr">
        <is>
          <t>원산지</t>
        </is>
      </c>
      <c r="D50" t="inlineStr">
        <is>
          <t>제 품 규 격</t>
        </is>
      </c>
      <c r="E50" t="inlineStr">
        <is>
          <t>단위</t>
        </is>
      </c>
      <c r="F50" t="inlineStr">
        <is>
          <t>당월(원)</t>
        </is>
      </c>
      <c r="G50" t="inlineStr"/>
      <c r="H50" t="inlineStr">
        <is>
          <t>등락</t>
        </is>
      </c>
      <c r="I50" t="inlineStr"/>
      <c r="J50" t="inlineStr">
        <is>
          <t>과세</t>
        </is>
      </c>
      <c r="K50" t="inlineStr">
        <is>
          <t>제품특징 및 용도설명</t>
        </is>
      </c>
      <c r="L50" t="inlineStr">
        <is>
          <t>H</t>
        </is>
      </c>
      <c r="M50" t="inlineStr">
        <is>
          <t>비고</t>
        </is>
      </c>
    </row>
    <row r="51">
      <c r="A51" t="inlineStr"/>
      <c r="B51" t="inlineStr"/>
      <c r="C51" t="inlineStr"/>
      <c r="D51" t="inlineStr"/>
      <c r="E51" t="inlineStr"/>
      <c r="F51" t="inlineStr">
        <is>
          <t>냉동</t>
        </is>
      </c>
      <c r="G51" t="inlineStr">
        <is>
          <t>냉장</t>
        </is>
      </c>
      <c r="H51" t="inlineStr"/>
      <c r="I51" t="inlineStr"/>
      <c r="J51" t="inlineStr"/>
      <c r="K51" t="inlineStr"/>
      <c r="L51" t="inlineStr"/>
      <c r="M51" t="inlineStr"/>
    </row>
    <row r="52">
      <c r="A52" t="inlineStr">
        <is>
          <t>전복</t>
        </is>
      </c>
      <c r="B52" t="inlineStr">
        <is>
          <t>피전복</t>
        </is>
      </c>
      <c r="C52" t="inlineStr">
        <is>
          <t>국내산</t>
        </is>
      </c>
      <c r="D52" t="inlineStr">
        <is>
          <t>10~12미/kg (특)</t>
        </is>
      </c>
      <c r="E52" t="inlineStr">
        <is>
          <t>kg</t>
        </is>
      </c>
      <c r="F52" t="n">
        <v>0</v>
      </c>
      <c r="G52" t="n">
        <v>74200</v>
      </c>
      <c r="H52" t="inlineStr"/>
      <c r="I52" t="inlineStr"/>
      <c r="J52" t="inlineStr"/>
      <c r="K52" t="inlineStr">
        <is>
          <t xml:space="preserve"> [특징] 살아있는전복,신선도A급
 [용도] 전복죽용</t>
        </is>
      </c>
      <c r="L52" t="inlineStr"/>
      <c r="M52" t="inlineStr"/>
    </row>
    <row r="53">
      <c r="A53" t="inlineStr"/>
      <c r="B53" t="inlineStr"/>
      <c r="C53" t="inlineStr"/>
      <c r="D53" t="inlineStr">
        <is>
          <t>13~15미/kg (대)</t>
        </is>
      </c>
      <c r="E53" t="inlineStr">
        <is>
          <t>kg</t>
        </is>
      </c>
      <c r="F53" t="n">
        <v>0</v>
      </c>
      <c r="G53" t="n">
        <v>68500</v>
      </c>
      <c r="H53" t="inlineStr"/>
      <c r="I53" t="inlineStr"/>
      <c r="J53" t="inlineStr"/>
      <c r="K53" t="inlineStr"/>
      <c r="L53" t="inlineStr"/>
      <c r="M53" t="inlineStr"/>
    </row>
    <row r="54">
      <c r="A54" t="inlineStr"/>
      <c r="B54" t="inlineStr"/>
      <c r="C54" t="inlineStr"/>
      <c r="D54" t="inlineStr">
        <is>
          <t>16~18미/kg (중)</t>
        </is>
      </c>
      <c r="E54" t="inlineStr">
        <is>
          <t>kg</t>
        </is>
      </c>
      <c r="F54" t="n">
        <v>0</v>
      </c>
      <c r="G54" t="n">
        <v>66000</v>
      </c>
      <c r="H54" t="inlineStr"/>
      <c r="I54" t="inlineStr"/>
      <c r="J54" t="inlineStr"/>
      <c r="K54" t="inlineStr"/>
      <c r="L54" t="inlineStr"/>
      <c r="M54" t="inlineStr"/>
    </row>
    <row r="55">
      <c r="A55" t="inlineStr"/>
      <c r="B55" t="inlineStr"/>
      <c r="C55" t="inlineStr"/>
      <c r="D55" t="inlineStr">
        <is>
          <t>19~21미/kg (소)</t>
        </is>
      </c>
      <c r="E55" t="inlineStr">
        <is>
          <t>kg</t>
        </is>
      </c>
      <c r="F55" t="n">
        <v>0</v>
      </c>
      <c r="G55" t="n">
        <v>59500</v>
      </c>
      <c r="H55" t="inlineStr"/>
      <c r="I55" t="inlineStr"/>
      <c r="J55" t="inlineStr"/>
      <c r="K55" t="inlineStr"/>
      <c r="L55" t="inlineStr"/>
      <c r="M55" t="inlineStr"/>
    </row>
    <row r="56">
      <c r="A56" t="inlineStr"/>
      <c r="B56" t="inlineStr"/>
      <c r="C56" t="inlineStr"/>
      <c r="D56" t="inlineStr">
        <is>
          <t>22~25미/kg (소소)</t>
        </is>
      </c>
      <c r="E56" t="inlineStr">
        <is>
          <t>kg</t>
        </is>
      </c>
      <c r="F56" t="n">
        <v>0</v>
      </c>
      <c r="G56" t="n">
        <v>57100</v>
      </c>
      <c r="H56" t="inlineStr"/>
      <c r="I56" t="inlineStr"/>
      <c r="J56" t="inlineStr"/>
      <c r="K56" t="inlineStr"/>
      <c r="L56" t="inlineStr"/>
      <c r="M56" t="inlineStr"/>
    </row>
    <row r="57">
      <c r="A57" t="inlineStr"/>
      <c r="B57" t="inlineStr"/>
      <c r="C57" t="inlineStr"/>
      <c r="D57" t="inlineStr">
        <is>
          <t>26~30미/kg (뚝)</t>
        </is>
      </c>
      <c r="E57" t="inlineStr">
        <is>
          <t>kg</t>
        </is>
      </c>
      <c r="F57" t="n">
        <v>0</v>
      </c>
      <c r="G57" t="n">
        <v>55400</v>
      </c>
      <c r="H57" t="inlineStr"/>
      <c r="I57" t="inlineStr"/>
      <c r="J57" t="inlineStr"/>
      <c r="K57" t="inlineStr"/>
      <c r="L57" t="inlineStr"/>
      <c r="M57" t="inlineStr"/>
    </row>
    <row r="58">
      <c r="A58" t="inlineStr"/>
      <c r="B58" t="inlineStr"/>
      <c r="C58" t="inlineStr"/>
      <c r="D58" t="inlineStr">
        <is>
          <t>31~35미/kg (뚝소)</t>
        </is>
      </c>
      <c r="E58" t="inlineStr">
        <is>
          <t>kg</t>
        </is>
      </c>
      <c r="F58" t="n">
        <v>0</v>
      </c>
      <c r="G58" t="n">
        <v>53000</v>
      </c>
      <c r="H58" t="inlineStr"/>
      <c r="I58" t="inlineStr"/>
      <c r="J58" t="inlineStr"/>
      <c r="K58" t="inlineStr"/>
      <c r="L58" t="inlineStr"/>
      <c r="M58" t="inlineStr"/>
    </row>
    <row r="59">
      <c r="A59" t="inlineStr"/>
      <c r="B59" t="inlineStr">
        <is>
          <t>전복살 - 내장제거</t>
        </is>
      </c>
      <c r="C59" t="inlineStr">
        <is>
          <t>국내산</t>
        </is>
      </c>
      <c r="D59" t="inlineStr">
        <is>
          <t>전복 크기 선택 요망, 
크기 별 가격 동일</t>
        </is>
      </c>
      <c r="E59" t="inlineStr">
        <is>
          <t>kg</t>
        </is>
      </c>
      <c r="F59" t="n">
        <v>174400</v>
      </c>
      <c r="G59" t="n">
        <v>174400</v>
      </c>
      <c r="H59" t="inlineStr"/>
      <c r="I59" t="inlineStr"/>
      <c r="J59" t="inlineStr"/>
      <c r="K59" t="inlineStr">
        <is>
          <t xml:space="preserve"> [특징] 껍질, 내장 제거 
         이빨 제거시 3천원 추가</t>
        </is>
      </c>
      <c r="L59" t="inlineStr"/>
      <c r="M59" t="inlineStr"/>
    </row>
    <row r="60">
      <c r="A60" t="inlineStr"/>
      <c r="B60" t="inlineStr">
        <is>
          <t>전복살 - 다지기</t>
        </is>
      </c>
      <c r="C60" t="inlineStr">
        <is>
          <t>국내산</t>
        </is>
      </c>
      <c r="D60" t="inlineStr">
        <is>
          <t>다지기(15미내외 다지기)</t>
        </is>
      </c>
      <c r="E60" t="inlineStr">
        <is>
          <t>kg</t>
        </is>
      </c>
      <c r="F60" t="n">
        <v>184200</v>
      </c>
      <c r="G60" t="n">
        <v>184200</v>
      </c>
      <c r="H60" t="inlineStr"/>
      <c r="I60" t="inlineStr"/>
      <c r="J60" t="inlineStr"/>
      <c r="K60" t="inlineStr">
        <is>
          <t xml:space="preserve"> [특징] 껍질, 내장 제거, 다지기 
</t>
        </is>
      </c>
      <c r="L60" t="inlineStr"/>
      <c r="M60" t="inlineStr"/>
    </row>
    <row r="61">
      <c r="A61" t="inlineStr"/>
      <c r="B61" t="inlineStr">
        <is>
          <t>벌집 전복살</t>
        </is>
      </c>
      <c r="C61" t="inlineStr">
        <is>
          <t>국내산</t>
        </is>
      </c>
      <c r="D61" t="inlineStr">
        <is>
          <t>벌집 전복살((피)13~15미)</t>
        </is>
      </c>
      <c r="E61" t="inlineStr">
        <is>
          <t>kg</t>
        </is>
      </c>
      <c r="F61" t="n">
        <v>187500</v>
      </c>
      <c r="G61" t="n">
        <v>187500</v>
      </c>
      <c r="H61" t="inlineStr"/>
      <c r="I61" t="inlineStr"/>
      <c r="J61" t="inlineStr"/>
      <c r="K61" t="inlineStr">
        <is>
          <t xml:space="preserve"> [특징] 껍질, 내장, 이빨 제거,  칼집
[용도] 버터구이용</t>
        </is>
      </c>
      <c r="L61" t="inlineStr"/>
      <c r="M61" t="inlineStr"/>
    </row>
    <row r="62">
      <c r="A62" t="inlineStr"/>
      <c r="B62" t="inlineStr">
        <is>
          <t>전복살</t>
        </is>
      </c>
      <c r="C62" t="inlineStr">
        <is>
          <t>수입산</t>
        </is>
      </c>
      <c r="D62" t="inlineStr">
        <is>
          <t>33~35미/kg</t>
        </is>
      </c>
      <c r="E62" t="inlineStr">
        <is>
          <t>kg</t>
        </is>
      </c>
      <c r="F62" t="n">
        <v>73400</v>
      </c>
      <c r="G62" t="n">
        <v>0</v>
      </c>
      <c r="H62" t="inlineStr"/>
      <c r="I62" t="inlineStr"/>
      <c r="J62" t="inlineStr"/>
      <c r="K62" t="inlineStr">
        <is>
          <t xml:space="preserve"> [특징] 전복을 탈각후 청정수에 세척하여 냉동</t>
        </is>
      </c>
      <c r="L62" t="inlineStr"/>
      <c r="M62" t="inlineStr"/>
    </row>
    <row r="63">
      <c r="A63" t="inlineStr"/>
      <c r="B63" t="inlineStr"/>
      <c r="C63" t="inlineStr">
        <is>
          <t>국내산</t>
        </is>
      </c>
      <c r="D63" t="inlineStr">
        <is>
          <t>(피)10~12미/kg (특)</t>
        </is>
      </c>
      <c r="E63" t="inlineStr">
        <is>
          <t>kg</t>
        </is>
      </c>
      <c r="F63" t="n">
        <v>130400</v>
      </c>
      <c r="G63" t="n">
        <v>130400</v>
      </c>
      <c r="H63" t="inlineStr"/>
      <c r="I63" t="inlineStr"/>
      <c r="J63" t="inlineStr"/>
      <c r="K63" t="inlineStr">
        <is>
          <t xml:space="preserve"> [특징] 껍질제거 
         (피)는 피전복 상태에서의 사이즈 입니다.
         이빨제거는 내장제거 후 작업해아합니다.</t>
        </is>
      </c>
      <c r="L63" t="inlineStr"/>
      <c r="M63" t="inlineStr"/>
    </row>
    <row r="64">
      <c r="A64" t="inlineStr"/>
      <c r="B64" t="inlineStr"/>
      <c r="C64" t="inlineStr"/>
      <c r="D64" t="inlineStr">
        <is>
          <t>(피)13~15미/kg (대)</t>
        </is>
      </c>
      <c r="E64" t="inlineStr">
        <is>
          <t>kg</t>
        </is>
      </c>
      <c r="F64" t="n">
        <v>126300</v>
      </c>
      <c r="G64" t="n">
        <v>126300</v>
      </c>
      <c r="H64" t="inlineStr"/>
      <c r="I64" t="inlineStr"/>
      <c r="J64" t="inlineStr"/>
      <c r="K64" t="inlineStr"/>
      <c r="L64" t="inlineStr"/>
      <c r="M64" t="inlineStr"/>
    </row>
    <row r="65">
      <c r="A65" t="inlineStr"/>
      <c r="B65" t="inlineStr"/>
      <c r="C65" t="inlineStr"/>
      <c r="D65" t="inlineStr">
        <is>
          <t>(피)16~18미/kg (중)</t>
        </is>
      </c>
      <c r="E65" t="inlineStr">
        <is>
          <t>kg</t>
        </is>
      </c>
      <c r="F65" t="n">
        <v>122300</v>
      </c>
      <c r="G65" t="n">
        <v>122300</v>
      </c>
      <c r="H65" t="inlineStr"/>
      <c r="I65" t="inlineStr"/>
      <c r="J65" t="inlineStr"/>
      <c r="K65" t="inlineStr"/>
      <c r="L65" t="inlineStr"/>
      <c r="M65" t="inlineStr"/>
    </row>
    <row r="66">
      <c r="A66" t="inlineStr"/>
      <c r="B66" t="inlineStr"/>
      <c r="C66" t="inlineStr"/>
      <c r="D66" t="inlineStr">
        <is>
          <t>(피)19~21미/kg (소)</t>
        </is>
      </c>
      <c r="E66" t="inlineStr">
        <is>
          <t>kg</t>
        </is>
      </c>
      <c r="F66" t="n">
        <v>118200</v>
      </c>
      <c r="G66" t="n">
        <v>118200</v>
      </c>
      <c r="H66" t="inlineStr"/>
      <c r="I66" t="inlineStr"/>
      <c r="J66" t="inlineStr"/>
      <c r="K66" t="inlineStr"/>
      <c r="L66" t="inlineStr"/>
      <c r="M66" t="inlineStr"/>
    </row>
    <row r="67">
      <c r="A67" t="inlineStr"/>
      <c r="B67" t="inlineStr"/>
      <c r="C67" t="inlineStr"/>
      <c r="D67" t="inlineStr">
        <is>
          <t>(피)22~25미/kg (소소)</t>
        </is>
      </c>
      <c r="E67" t="inlineStr">
        <is>
          <t>kg</t>
        </is>
      </c>
      <c r="F67" t="n">
        <v>114100</v>
      </c>
      <c r="G67" t="n">
        <v>114100</v>
      </c>
      <c r="H67" t="inlineStr"/>
      <c r="I67" t="inlineStr"/>
      <c r="J67" t="inlineStr"/>
      <c r="K67" t="inlineStr"/>
      <c r="L67" t="inlineStr"/>
      <c r="M67" t="inlineStr"/>
    </row>
    <row r="68">
      <c r="A68" t="inlineStr"/>
      <c r="B68" t="inlineStr"/>
      <c r="C68" t="inlineStr"/>
      <c r="D68" t="inlineStr">
        <is>
          <t>(피)26~30미/kg (뚝)</t>
        </is>
      </c>
      <c r="E68" t="inlineStr">
        <is>
          <t>kg</t>
        </is>
      </c>
      <c r="F68" t="n">
        <v>112500</v>
      </c>
      <c r="G68" t="n">
        <v>112500</v>
      </c>
      <c r="H68" t="inlineStr"/>
      <c r="I68" t="inlineStr"/>
      <c r="J68" t="inlineStr"/>
      <c r="K68" t="inlineStr"/>
      <c r="L68" t="inlineStr"/>
      <c r="M68" t="inlineStr"/>
    </row>
    <row r="69">
      <c r="A69" t="inlineStr"/>
      <c r="B69" t="inlineStr"/>
      <c r="C69" t="inlineStr"/>
      <c r="D69" t="inlineStr">
        <is>
          <t>(피)31~35미/kg (뚝소)</t>
        </is>
      </c>
      <c r="E69" t="inlineStr">
        <is>
          <t>kg</t>
        </is>
      </c>
      <c r="F69" t="n">
        <v>0</v>
      </c>
      <c r="G69" t="n">
        <v>0</v>
      </c>
      <c r="H69" t="inlineStr">
        <is>
          <t>일시품절</t>
        </is>
      </c>
      <c r="I69" t="inlineStr"/>
      <c r="J69" t="inlineStr"/>
      <c r="K69" t="inlineStr"/>
      <c r="L69" t="inlineStr"/>
      <c r="M69" t="inlineStr"/>
    </row>
    <row r="70">
      <c r="A70" t="inlineStr">
        <is>
          <t>꼬
막</t>
        </is>
      </c>
      <c r="B70" t="inlineStr">
        <is>
          <t>피 꼬막</t>
        </is>
      </c>
      <c r="C70" t="inlineStr">
        <is>
          <t>국내산</t>
        </is>
      </c>
      <c r="D70" t="inlineStr">
        <is>
          <t>12 ~ 15미 /kg</t>
        </is>
      </c>
      <c r="E70" t="inlineStr">
        <is>
          <t>kg</t>
        </is>
      </c>
      <c r="F70" t="n">
        <v>0</v>
      </c>
      <c r="G70" t="n">
        <v>5900</v>
      </c>
      <c r="H70" t="inlineStr"/>
      <c r="I70" t="inlineStr"/>
      <c r="J70" t="inlineStr"/>
      <c r="K70" t="inlineStr">
        <is>
          <t xml:space="preserve"> [특징] 피조개, 껍질○, 해캄, 씨알이 고르고 싱싱함</t>
        </is>
      </c>
      <c r="L70" t="inlineStr"/>
      <c r="M70" t="inlineStr"/>
    </row>
    <row r="71">
      <c r="A71" t="inlineStr"/>
      <c r="B71" t="inlineStr">
        <is>
          <t>피 꼬막살</t>
        </is>
      </c>
      <c r="C71" t="inlineStr"/>
      <c r="D71" t="inlineStr">
        <is>
          <t>80~100알</t>
        </is>
      </c>
      <c r="E71" t="inlineStr">
        <is>
          <t>kg</t>
        </is>
      </c>
      <c r="F71" t="n">
        <v>0</v>
      </c>
      <c r="G71" t="n">
        <v>0</v>
      </c>
      <c r="H71" t="inlineStr">
        <is>
          <t>일시품절</t>
        </is>
      </c>
      <c r="I71" t="inlineStr"/>
      <c r="J71" t="inlineStr">
        <is>
          <t>과세</t>
        </is>
      </c>
      <c r="K71" t="inlineStr">
        <is>
          <t xml:space="preserve"> [특징] 새꼬막보다 씨알이 큰 꼬막살 , 껍질제거 순살만 선별포장</t>
        </is>
      </c>
      <c r="L71" t="inlineStr"/>
      <c r="M71" t="inlineStr">
        <is>
          <t>VAT포함</t>
        </is>
      </c>
    </row>
    <row r="72">
      <c r="A72" t="inlineStr"/>
      <c r="B72" t="inlineStr">
        <is>
          <t>새 꼬막</t>
        </is>
      </c>
      <c r="C72" t="inlineStr"/>
      <c r="D72" t="inlineStr">
        <is>
          <t>80~100미</t>
        </is>
      </c>
      <c r="E72" t="inlineStr">
        <is>
          <t>KG</t>
        </is>
      </c>
      <c r="F72" t="n">
        <v>0</v>
      </c>
      <c r="G72" t="n">
        <v>10700</v>
      </c>
      <c r="H72" t="inlineStr"/>
      <c r="I72" t="inlineStr"/>
      <c r="J72" t="inlineStr"/>
      <c r="K72" t="inlineStr">
        <is>
          <t xml:space="preserve"> [특징] 새꼬막, 껍질○, 해캄, 씨알이 고르고 싱싱함</t>
        </is>
      </c>
      <c r="L72" t="inlineStr"/>
      <c r="M72" t="inlineStr"/>
    </row>
    <row r="73">
      <c r="A73" t="inlineStr"/>
      <c r="B73" t="inlineStr">
        <is>
          <t>새 꼬막살</t>
        </is>
      </c>
      <c r="C73" t="inlineStr"/>
      <c r="D73" t="inlineStr">
        <is>
          <t>300-400알</t>
        </is>
      </c>
      <c r="E73" t="inlineStr">
        <is>
          <t>kg</t>
        </is>
      </c>
      <c r="F73" t="n">
        <v>22800</v>
      </c>
      <c r="G73" t="n">
        <v>26400</v>
      </c>
      <c r="H73" t="inlineStr">
        <is>
          <t>행사품목</t>
        </is>
      </c>
      <c r="I73" t="inlineStr"/>
      <c r="J73" t="inlineStr">
        <is>
          <t>과세</t>
        </is>
      </c>
      <c r="K73" t="inlineStr">
        <is>
          <t xml:space="preserve"> [특징] 약간 자숙후 탈각   (기존명 : 깐 꼬막살)</t>
        </is>
      </c>
      <c r="L73" t="inlineStr"/>
      <c r="M73" t="inlineStr">
        <is>
          <t>VAT포함</t>
        </is>
      </c>
    </row>
    <row r="74">
      <c r="A74" t="inlineStr">
        <is>
          <t>대합</t>
        </is>
      </c>
      <c r="B74" t="inlineStr">
        <is>
          <t>깐 대합살(국내산)</t>
        </is>
      </c>
      <c r="C74" t="inlineStr">
        <is>
          <t>국내산(거제,진해)</t>
        </is>
      </c>
      <c r="D74" t="inlineStr"/>
      <c r="E74" t="inlineStr">
        <is>
          <t>kg</t>
        </is>
      </c>
      <c r="F74" t="n">
        <v>76600</v>
      </c>
      <c r="G74" t="n">
        <v>76600</v>
      </c>
      <c r="H74" t="inlineStr"/>
      <c r="I74" t="inlineStr"/>
      <c r="J74" t="inlineStr"/>
      <c r="K74" t="inlineStr">
        <is>
          <t xml:space="preserve"> [특징] 껍질제거 순살만 선별포장, 촉수가 싱싱하고 살아있는것, 탈각</t>
        </is>
      </c>
      <c r="L74" t="inlineStr"/>
      <c r="M74" t="inlineStr"/>
    </row>
    <row r="75">
      <c r="A75" t="inlineStr"/>
      <c r="B75" t="inlineStr">
        <is>
          <t>피 대합</t>
        </is>
      </c>
      <c r="C75" t="inlineStr">
        <is>
          <t>국내산(거제,진해)</t>
        </is>
      </c>
      <c r="D75" t="inlineStr"/>
      <c r="E75" t="inlineStr">
        <is>
          <t>kg</t>
        </is>
      </c>
      <c r="F75" t="n">
        <v>0</v>
      </c>
      <c r="G75" t="n">
        <v>29200</v>
      </c>
      <c r="H75" t="inlineStr"/>
      <c r="I75" t="inlineStr"/>
      <c r="J75" t="inlineStr"/>
      <c r="K75" t="inlineStr">
        <is>
          <t xml:space="preserve"> [특징] 껍질○, 해캄, 씨알이 고르고 싱싱함</t>
        </is>
      </c>
      <c r="L75" t="inlineStr"/>
      <c r="M75" t="inlineStr"/>
    </row>
    <row r="76">
      <c r="A76" t="inlineStr">
        <is>
          <t>바
지
락</t>
        </is>
      </c>
      <c r="B76" t="inlineStr">
        <is>
          <t>자숙 바지락살</t>
        </is>
      </c>
      <c r="C76" t="inlineStr">
        <is>
          <t>수입산(중국)</t>
        </is>
      </c>
      <c r="D76" t="inlineStr"/>
      <c r="E76" t="inlineStr">
        <is>
          <t>kg</t>
        </is>
      </c>
      <c r="F76" t="n">
        <v>8600</v>
      </c>
      <c r="G76" t="n">
        <v>0</v>
      </c>
      <c r="H76" t="inlineStr"/>
      <c r="I76" t="inlineStr"/>
      <c r="J76" t="inlineStr">
        <is>
          <t>과세</t>
        </is>
      </c>
      <c r="K76" t="inlineStr">
        <is>
          <t xml:space="preserve"> [특징] 껍질제거 순살만 선별포장 , 자숙 IQF</t>
        </is>
      </c>
      <c r="L76" t="inlineStr"/>
      <c r="M76" t="inlineStr">
        <is>
          <t>VAT포함</t>
        </is>
      </c>
    </row>
    <row r="77">
      <c r="A77" t="inlineStr"/>
      <c r="B77" t="inlineStr">
        <is>
          <t>생 바지락살</t>
        </is>
      </c>
      <c r="C77" t="inlineStr"/>
      <c r="D77" t="inlineStr"/>
      <c r="E77" t="inlineStr">
        <is>
          <t>kg</t>
        </is>
      </c>
      <c r="F77" t="n">
        <v>7500</v>
      </c>
      <c r="G77" t="n">
        <v>0</v>
      </c>
      <c r="H77" t="inlineStr"/>
      <c r="I77" t="inlineStr"/>
      <c r="J77" t="inlineStr"/>
      <c r="K77" t="inlineStr">
        <is>
          <t xml:space="preserve"> [특징] 껍질제거 순살만 선별포장 , 블록(*냉동제품 수율70%)</t>
        </is>
      </c>
      <c r="L77" t="inlineStr"/>
      <c r="M77" t="inlineStr"/>
    </row>
    <row r="78">
      <c r="A78" t="inlineStr"/>
      <c r="B78" t="inlineStr">
        <is>
          <t xml:space="preserve">깐 바지락살 </t>
        </is>
      </c>
      <c r="C78" t="inlineStr">
        <is>
          <t>국내산(삼천포)</t>
        </is>
      </c>
      <c r="D78" t="inlineStr"/>
      <c r="E78" t="inlineStr">
        <is>
          <t>500g</t>
        </is>
      </c>
      <c r="F78" t="n">
        <v>29300</v>
      </c>
      <c r="G78" t="n">
        <v>29300</v>
      </c>
      <c r="H78" t="inlineStr"/>
      <c r="I78" t="inlineStr"/>
      <c r="J78" t="inlineStr"/>
      <c r="K78" t="inlineStr">
        <is>
          <t xml:space="preserve"> [특징] 껍질제거 순살만 선별포장</t>
        </is>
      </c>
      <c r="L78" t="inlineStr"/>
      <c r="M78" t="inlineStr"/>
    </row>
    <row r="79">
      <c r="A79" t="inlineStr"/>
      <c r="B79" t="inlineStr"/>
      <c r="C79" t="inlineStr"/>
      <c r="D79" t="inlineStr"/>
      <c r="E79" t="inlineStr">
        <is>
          <t>kg</t>
        </is>
      </c>
      <c r="F79" t="n">
        <v>57100</v>
      </c>
      <c r="G79" t="n">
        <v>57100</v>
      </c>
      <c r="H79" t="inlineStr"/>
      <c r="I79" t="inlineStr"/>
      <c r="J79" t="inlineStr"/>
      <c r="K79" t="inlineStr">
        <is>
          <t xml:space="preserve"> [특징] 껍질제거 순살만 선별포장</t>
        </is>
      </c>
      <c r="L79" t="inlineStr"/>
      <c r="M79" t="inlineStr"/>
    </row>
    <row r="80">
      <c r="A80" t="inlineStr"/>
      <c r="B80" t="inlineStr">
        <is>
          <t xml:space="preserve">피 바지락 </t>
        </is>
      </c>
      <c r="C80" t="inlineStr"/>
      <c r="D80" t="inlineStr"/>
      <c r="E80" t="inlineStr">
        <is>
          <t>kg</t>
        </is>
      </c>
      <c r="F80" t="n">
        <v>12400</v>
      </c>
      <c r="G80" t="n">
        <v>13400</v>
      </c>
      <c r="H80" t="inlineStr"/>
      <c r="I80" t="inlineStr"/>
      <c r="J80" t="inlineStr"/>
      <c r="K80" t="inlineStr">
        <is>
          <t xml:space="preserve"> [특징] 껍질○, 해캄, 씨알이 고르고 싱싱함</t>
        </is>
      </c>
      <c r="L80" t="inlineStr"/>
      <c r="M80" t="inlineStr"/>
    </row>
    <row r="81">
      <c r="A81" t="inlineStr">
        <is>
          <t>키조개</t>
        </is>
      </c>
      <c r="B81" t="inlineStr">
        <is>
          <t>키조개</t>
        </is>
      </c>
      <c r="C81" t="inlineStr">
        <is>
          <t>국내산</t>
        </is>
      </c>
      <c r="D81" t="inlineStr"/>
      <c r="E81" t="inlineStr">
        <is>
          <t>마리</t>
        </is>
      </c>
      <c r="F81" t="n">
        <v>0</v>
      </c>
      <c r="G81" t="n">
        <v>11700</v>
      </c>
      <c r="H81" t="inlineStr"/>
      <c r="I81" t="inlineStr"/>
      <c r="J81" t="inlineStr"/>
      <c r="K81" t="inlineStr">
        <is>
          <t xml:space="preserve"> [특징] 선별후 세척, 껍질O</t>
        </is>
      </c>
      <c r="L81" t="inlineStr"/>
      <c r="M81" t="inlineStr"/>
    </row>
    <row r="82">
      <c r="A82" t="inlineStr"/>
      <c r="B82" t="inlineStr">
        <is>
          <t>키조개 관자살</t>
        </is>
      </c>
      <c r="C82" t="inlineStr">
        <is>
          <t>국내산</t>
        </is>
      </c>
      <c r="D82" t="inlineStr"/>
      <c r="E82" t="inlineStr">
        <is>
          <t>kg</t>
        </is>
      </c>
      <c r="F82" t="n">
        <v>0</v>
      </c>
      <c r="G82" t="n">
        <v>0</v>
      </c>
      <c r="H82" t="inlineStr">
        <is>
          <t>일시품절</t>
        </is>
      </c>
      <c r="I82" t="inlineStr"/>
      <c r="J82" t="inlineStr"/>
      <c r="K82" t="inlineStr">
        <is>
          <t xml:space="preserve"> [특징] 30~40미, 선별후 세척, 탈각, 껍질X, IQF
         냉장은 해동냉장</t>
        </is>
      </c>
      <c r="L82" t="inlineStr"/>
      <c r="M82" t="inlineStr"/>
    </row>
    <row r="83">
      <c r="A83" t="inlineStr"/>
      <c r="B83" t="inlineStr">
        <is>
          <t>키조개 관자살</t>
        </is>
      </c>
      <c r="C83" t="inlineStr">
        <is>
          <t>수입산(중국)</t>
        </is>
      </c>
      <c r="D83" t="inlineStr"/>
      <c r="E83" t="inlineStr">
        <is>
          <t>kg</t>
        </is>
      </c>
      <c r="F83" t="n">
        <v>32900</v>
      </c>
      <c r="G83" t="n">
        <v>0</v>
      </c>
      <c r="H83" t="inlineStr"/>
      <c r="I83" t="inlineStr"/>
      <c r="J83" t="inlineStr"/>
      <c r="K83" t="inlineStr">
        <is>
          <t xml:space="preserve"> [특징] 35~40미, 약5CM내외, IQF개별동결</t>
        </is>
      </c>
      <c r="L83" t="inlineStr"/>
      <c r="M83" t="inlineStr"/>
    </row>
    <row r="84">
      <c r="A84" t="inlineStr">
        <is>
          <t>모시
조개</t>
        </is>
      </c>
      <c r="B84" t="inlineStr">
        <is>
          <t>피 모시조개</t>
        </is>
      </c>
      <c r="C84" t="inlineStr">
        <is>
          <t>국내산</t>
        </is>
      </c>
      <c r="D84" t="inlineStr">
        <is>
          <t>30 - 40미</t>
        </is>
      </c>
      <c r="E84" t="inlineStr">
        <is>
          <t>kg</t>
        </is>
      </c>
      <c r="F84" t="n">
        <v>0</v>
      </c>
      <c r="G84" t="n">
        <v>23300</v>
      </c>
      <c r="H84" t="inlineStr">
        <is>
          <t>인상</t>
        </is>
      </c>
      <c r="I84" t="inlineStr"/>
      <c r="J84" t="inlineStr"/>
      <c r="K84" t="inlineStr">
        <is>
          <t xml:space="preserve"> [특징] 껍질○, 해캄, 씨알이 고르고 싱싱함</t>
        </is>
      </c>
      <c r="L84" t="inlineStr"/>
      <c r="M84" t="inlineStr"/>
    </row>
    <row r="85">
      <c r="A85" t="inlineStr">
        <is>
          <t>재
첩</t>
        </is>
      </c>
      <c r="B85" t="inlineStr">
        <is>
          <t>피 재첩</t>
        </is>
      </c>
      <c r="C85" t="inlineStr">
        <is>
          <t>수입산(중국)</t>
        </is>
      </c>
      <c r="D85" t="inlineStr"/>
      <c r="E85" t="inlineStr">
        <is>
          <t>kg</t>
        </is>
      </c>
      <c r="F85" t="n">
        <v>0</v>
      </c>
      <c r="G85" t="n">
        <v>0</v>
      </c>
      <c r="H85" t="inlineStr">
        <is>
          <t>임시품절</t>
        </is>
      </c>
      <c r="I85" t="inlineStr"/>
      <c r="J85" t="inlineStr"/>
      <c r="K85" t="inlineStr">
        <is>
          <t xml:space="preserve"> [특징] 껍질○, 해캄, 씨알이 고르고 싱싱함</t>
        </is>
      </c>
      <c r="L85" t="inlineStr"/>
      <c r="M85" t="inlineStr"/>
    </row>
    <row r="86">
      <c r="A86" t="inlineStr"/>
      <c r="B86" t="inlineStr"/>
      <c r="C86" t="inlineStr">
        <is>
          <t>국내산</t>
        </is>
      </c>
      <c r="D86" t="inlineStr"/>
      <c r="E86" t="inlineStr">
        <is>
          <t>kg</t>
        </is>
      </c>
      <c r="F86" t="n">
        <v>17600</v>
      </c>
      <c r="G86" t="n">
        <v>0</v>
      </c>
      <c r="H86" t="inlineStr"/>
      <c r="I86" t="inlineStr"/>
      <c r="J86" t="inlineStr"/>
      <c r="K86" t="inlineStr">
        <is>
          <t xml:space="preserve"> [특징] 껍질○, 해캄, 씨알이 고르고 싱싱함
         날씨에 따라 조업이 안될수도 있습니다.</t>
        </is>
      </c>
      <c r="L86" t="inlineStr"/>
      <c r="M86" t="inlineStr"/>
    </row>
    <row r="87">
      <c r="A87" t="inlineStr"/>
      <c r="B87" t="inlineStr">
        <is>
          <t>재첩살</t>
        </is>
      </c>
      <c r="C87" t="inlineStr">
        <is>
          <t>수입산(중국)</t>
        </is>
      </c>
      <c r="D87" t="inlineStr">
        <is>
          <t>500g</t>
        </is>
      </c>
      <c r="E87" t="inlineStr">
        <is>
          <t>500g/봉</t>
        </is>
      </c>
      <c r="F87" t="n">
        <v>10600</v>
      </c>
      <c r="G87" t="n">
        <v>0</v>
      </c>
      <c r="H87" t="inlineStr"/>
      <c r="I87" t="inlineStr"/>
      <c r="J87" t="inlineStr">
        <is>
          <t>과세</t>
        </is>
      </c>
      <c r="K87" t="inlineStr">
        <is>
          <t xml:space="preserve"> [특징] 자숙 후 껍질제거 순살만 선별포장</t>
        </is>
      </c>
      <c r="L87" t="inlineStr"/>
      <c r="M87" t="inlineStr">
        <is>
          <t>VAT포함</t>
        </is>
      </c>
    </row>
    <row r="88">
      <c r="A88" t="inlineStr"/>
      <c r="B88" t="inlineStr">
        <is>
          <t>재첩 국</t>
        </is>
      </c>
      <c r="C88" t="inlineStr">
        <is>
          <t>국내산</t>
        </is>
      </c>
      <c r="D88" t="inlineStr">
        <is>
          <t>800g/봉</t>
        </is>
      </c>
      <c r="E88" t="inlineStr">
        <is>
          <t>봉</t>
        </is>
      </c>
      <c r="F88" t="n">
        <v>0</v>
      </c>
      <c r="G88" t="n">
        <v>0</v>
      </c>
      <c r="H88" t="inlineStr">
        <is>
          <t>임시품절</t>
        </is>
      </c>
      <c r="I88" t="inlineStr"/>
      <c r="J88" t="inlineStr">
        <is>
          <t>과세</t>
        </is>
      </c>
      <c r="K88" t="inlineStr">
        <is>
          <t>[특징] 재첩 순살 재첩국</t>
        </is>
      </c>
      <c r="L88" t="inlineStr"/>
      <c r="M88" t="inlineStr">
        <is>
          <t>VAT포함</t>
        </is>
      </c>
    </row>
    <row r="89">
      <c r="A89" t="inlineStr"/>
      <c r="B89" t="inlineStr">
        <is>
          <t>재첩 국</t>
        </is>
      </c>
      <c r="C89" t="inlineStr">
        <is>
          <t>국내산</t>
        </is>
      </c>
      <c r="D89" t="inlineStr">
        <is>
          <t>5kg/봉</t>
        </is>
      </c>
      <c r="E89" t="inlineStr">
        <is>
          <t>봉</t>
        </is>
      </c>
      <c r="F89" t="n">
        <v>0</v>
      </c>
      <c r="G89" t="n">
        <v>40100</v>
      </c>
      <c r="H89" t="inlineStr"/>
      <c r="I89" t="inlineStr"/>
      <c r="J89" t="inlineStr">
        <is>
          <t>과세</t>
        </is>
      </c>
      <c r="K89" t="inlineStr">
        <is>
          <t>[특징] 재첩 순살 재첩국</t>
        </is>
      </c>
      <c r="L89" t="inlineStr"/>
      <c r="M89" t="inlineStr">
        <is>
          <t>VAT포함</t>
        </is>
      </c>
    </row>
    <row r="90">
      <c r="A90" t="inlineStr">
        <is>
          <t>미
더
덕</t>
        </is>
      </c>
      <c r="B90" t="inlineStr">
        <is>
          <t>썬 오만둥이</t>
        </is>
      </c>
      <c r="C90" t="inlineStr">
        <is>
          <t>국내산</t>
        </is>
      </c>
      <c r="D90" t="inlineStr"/>
      <c r="E90" t="inlineStr">
        <is>
          <t>kg</t>
        </is>
      </c>
      <c r="F90" t="n">
        <v>0</v>
      </c>
      <c r="G90" t="n">
        <v>0</v>
      </c>
      <c r="H90" t="inlineStr">
        <is>
          <t>일시품절</t>
        </is>
      </c>
      <c r="I90" t="inlineStr"/>
      <c r="J90" t="inlineStr"/>
      <c r="K90" t="inlineStr">
        <is>
          <t xml:space="preserve"> [특징] 3~8월 냉장, 9~2월 생물작업</t>
        </is>
      </c>
      <c r="L90" t="inlineStr"/>
      <c r="M90" t="inlineStr"/>
    </row>
    <row r="91">
      <c r="A91" t="inlineStr"/>
      <c r="B91" t="inlineStr">
        <is>
          <t>통 오만둥이</t>
        </is>
      </c>
      <c r="C91" t="inlineStr"/>
      <c r="D91" t="inlineStr"/>
      <c r="E91" t="inlineStr">
        <is>
          <t>kg</t>
        </is>
      </c>
      <c r="F91" t="n">
        <v>32600</v>
      </c>
      <c r="G91" t="n">
        <v>32600</v>
      </c>
      <c r="H91" t="inlineStr"/>
      <c r="I91" t="inlineStr"/>
      <c r="J91" t="inlineStr"/>
      <c r="K91" t="inlineStr">
        <is>
          <t xml:space="preserve"> [특징] 3~8월 냉장, 9~2월 생물작업</t>
        </is>
      </c>
      <c r="L91" t="inlineStr"/>
      <c r="M91" t="inlineStr"/>
    </row>
    <row r="92">
      <c r="A92" t="inlineStr"/>
      <c r="B92" t="inlineStr">
        <is>
          <t>참 미더덕</t>
        </is>
      </c>
      <c r="C92" t="inlineStr"/>
      <c r="D92" t="inlineStr"/>
      <c r="E92" t="inlineStr">
        <is>
          <t>kg</t>
        </is>
      </c>
      <c r="F92" t="n">
        <v>44000</v>
      </c>
      <c r="G92" t="n">
        <v>44000</v>
      </c>
      <c r="H92" t="inlineStr"/>
      <c r="I92" t="inlineStr"/>
      <c r="J92" t="inlineStr"/>
      <c r="K92" t="inlineStr">
        <is>
          <t xml:space="preserve"> [특징] 3~8월 생물작업, 9~2월 냉장,3월 햇미더덕냉장 출하예정</t>
        </is>
      </c>
      <c r="L92" t="inlineStr"/>
      <c r="M92" t="inlineStr"/>
    </row>
    <row r="93">
      <c r="A93" t="inlineStr">
        <is>
          <t>홍합</t>
        </is>
      </c>
      <c r="B93" t="inlineStr">
        <is>
          <t>피 홍합</t>
        </is>
      </c>
      <c r="C93" t="inlineStr">
        <is>
          <t>국내산</t>
        </is>
      </c>
      <c r="D93" t="inlineStr"/>
      <c r="E93" t="inlineStr">
        <is>
          <t>kg</t>
        </is>
      </c>
      <c r="F93" t="n">
        <v>0</v>
      </c>
      <c r="G93" t="n">
        <v>4800</v>
      </c>
      <c r="H93" t="inlineStr"/>
      <c r="I93" t="inlineStr"/>
      <c r="J93" t="inlineStr"/>
      <c r="K93" t="inlineStr">
        <is>
          <t xml:space="preserve"> [특징] 껍질○, 해캄,  수염제거, 씨알이 고르고 싱싱함</t>
        </is>
      </c>
      <c r="L93" t="inlineStr"/>
      <c r="M93" t="inlineStr"/>
    </row>
    <row r="94">
      <c r="A94" t="inlineStr"/>
      <c r="B94" t="inlineStr">
        <is>
          <t xml:space="preserve">깐 홍합살 </t>
        </is>
      </c>
      <c r="C94" t="inlineStr">
        <is>
          <t>국내산</t>
        </is>
      </c>
      <c r="D94" t="inlineStr"/>
      <c r="E94" t="inlineStr">
        <is>
          <t>kg</t>
        </is>
      </c>
      <c r="F94" t="n">
        <v>33300</v>
      </c>
      <c r="G94" t="n">
        <v>33300</v>
      </c>
      <c r="H94" t="inlineStr"/>
      <c r="I94" t="inlineStr"/>
      <c r="J94" t="inlineStr"/>
      <c r="K94" t="inlineStr">
        <is>
          <t xml:space="preserve"> [특징] 껍질×,씨알이고르고 특유의 싱싱한향</t>
        </is>
      </c>
      <c r="L94" t="inlineStr"/>
      <c r="M94" t="inlineStr"/>
    </row>
    <row r="95">
      <c r="A95" t="inlineStr"/>
      <c r="B95" t="inlineStr">
        <is>
          <t>그린홍합</t>
        </is>
      </c>
      <c r="C95" t="inlineStr">
        <is>
          <t>수입(뉴질랜드)</t>
        </is>
      </c>
      <c r="D95" t="inlineStr">
        <is>
          <t>M, 한쪽껍질탈각</t>
        </is>
      </c>
      <c r="E95" t="inlineStr">
        <is>
          <t>800g/팩</t>
        </is>
      </c>
      <c r="F95" t="n">
        <v>25300</v>
      </c>
      <c r="G95" t="n">
        <v>0</v>
      </c>
      <c r="H95" t="inlineStr"/>
      <c r="I95" t="inlineStr"/>
      <c r="J95" t="inlineStr"/>
      <c r="K95" t="inlineStr">
        <is>
          <t>800g단위,</t>
        </is>
      </c>
      <c r="L95" t="inlineStr"/>
      <c r="M95" t="inlineStr"/>
    </row>
    <row r="96">
      <c r="A96" t="inlineStr"/>
      <c r="B96" t="inlineStr">
        <is>
          <t>깐 홍합살 (자숙)</t>
        </is>
      </c>
      <c r="C96" t="inlineStr">
        <is>
          <t>수입산</t>
        </is>
      </c>
      <c r="D96" t="inlineStr"/>
      <c r="E96" t="inlineStr">
        <is>
          <t>kg</t>
        </is>
      </c>
      <c r="F96" t="n">
        <v>7800</v>
      </c>
      <c r="G96" t="n">
        <v>0</v>
      </c>
      <c r="H96" t="inlineStr"/>
      <c r="I96" t="inlineStr"/>
      <c r="J96" t="inlineStr">
        <is>
          <t>과세</t>
        </is>
      </c>
      <c r="K96" t="inlineStr">
        <is>
          <t xml:space="preserve"> [특징] 껍질×,씨알이고르고 특유의 싱싱한향</t>
        </is>
      </c>
      <c r="L96" t="inlineStr"/>
      <c r="M96" t="inlineStr">
        <is>
          <t>VAT포함</t>
        </is>
      </c>
    </row>
    <row r="97">
      <c r="A97" t="inlineStr">
        <is>
          <t>소
라</t>
        </is>
      </c>
      <c r="B97" t="inlineStr">
        <is>
          <t>소라살(슬라이스)</t>
        </is>
      </c>
      <c r="C97" t="inlineStr">
        <is>
          <t>수입산(세네갈,모리타니아 외)</t>
        </is>
      </c>
      <c r="D97" t="inlineStr">
        <is>
          <t>250g/봉</t>
        </is>
      </c>
      <c r="E97" t="inlineStr">
        <is>
          <t>kg</t>
        </is>
      </c>
      <c r="F97" t="n">
        <v>21000</v>
      </c>
      <c r="G97" t="n">
        <v>0</v>
      </c>
      <c r="H97" t="inlineStr"/>
      <c r="I97" t="inlineStr"/>
      <c r="J97" t="inlineStr">
        <is>
          <t>과세</t>
        </is>
      </c>
      <c r="K97" t="inlineStr">
        <is>
          <t xml:space="preserve"> [특징] 껍질× </t>
        </is>
      </c>
      <c r="L97" t="inlineStr"/>
      <c r="M97" t="inlineStr">
        <is>
          <t>VAT포함</t>
        </is>
      </c>
    </row>
    <row r="98">
      <c r="A98" t="inlineStr"/>
      <c r="B98" t="inlineStr">
        <is>
          <t>위 소라살</t>
        </is>
      </c>
      <c r="C98" t="inlineStr">
        <is>
          <t>수입산(세네갈,모리타니아 외)</t>
        </is>
      </c>
      <c r="D98" t="inlineStr"/>
      <c r="E98" t="inlineStr">
        <is>
          <t>kg</t>
        </is>
      </c>
      <c r="F98" t="n">
        <v>25600</v>
      </c>
      <c r="G98" t="n">
        <v>0</v>
      </c>
      <c r="H98" t="inlineStr"/>
      <c r="I98" t="inlineStr"/>
      <c r="J98" t="inlineStr">
        <is>
          <t>과세</t>
        </is>
      </c>
      <c r="K98" t="inlineStr">
        <is>
          <t xml:space="preserve"> [특징] 껍질× </t>
        </is>
      </c>
      <c r="L98" t="inlineStr"/>
      <c r="M98" t="inlineStr"/>
    </row>
    <row r="99">
      <c r="A99" t="inlineStr"/>
      <c r="B99" t="inlineStr">
        <is>
          <t>참 소라살</t>
        </is>
      </c>
      <c r="C99" t="inlineStr">
        <is>
          <t>국내산</t>
        </is>
      </c>
      <c r="D99" t="inlineStr"/>
      <c r="E99" t="inlineStr">
        <is>
          <t>kg</t>
        </is>
      </c>
      <c r="F99" t="n">
        <v>0</v>
      </c>
      <c r="G99" t="n">
        <v>0</v>
      </c>
      <c r="H99" t="inlineStr">
        <is>
          <t>일시품절</t>
        </is>
      </c>
      <c r="I99" t="inlineStr"/>
      <c r="J99" t="inlineStr"/>
      <c r="K99" t="inlineStr">
        <is>
          <t xml:space="preserve"> [특징] 생물 참소라 껍질탈각. 딱지 제거X. 꼬리내장 끝만 살짝제거</t>
        </is>
      </c>
      <c r="L99" t="inlineStr"/>
      <c r="M99" t="inlineStr"/>
    </row>
    <row r="100">
      <c r="A100" t="inlineStr"/>
      <c r="B100" t="inlineStr">
        <is>
          <t>참 소라살</t>
        </is>
      </c>
      <c r="C100" t="inlineStr">
        <is>
          <t>수입산(터키,불가리아 외)</t>
        </is>
      </c>
      <c r="D100" t="inlineStr"/>
      <c r="E100" t="inlineStr">
        <is>
          <t>kg</t>
        </is>
      </c>
      <c r="F100" t="n">
        <v>47300</v>
      </c>
      <c r="G100" t="n">
        <v>0</v>
      </c>
      <c r="H100" t="inlineStr"/>
      <c r="I100" t="inlineStr"/>
      <c r="J100" t="inlineStr">
        <is>
          <t>과세</t>
        </is>
      </c>
      <c r="K100" t="inlineStr">
        <is>
          <t xml:space="preserve"> [특징] 껍질× </t>
        </is>
      </c>
      <c r="L100" t="inlineStr"/>
      <c r="M100" t="inlineStr"/>
    </row>
    <row r="101">
      <c r="A101" t="inlineStr">
        <is>
          <t>백합</t>
        </is>
      </c>
      <c r="B101" t="inlineStr">
        <is>
          <t>피 백합(중)</t>
        </is>
      </c>
      <c r="C101" t="inlineStr">
        <is>
          <t>수입산</t>
        </is>
      </c>
      <c r="D101" t="inlineStr">
        <is>
          <t>20 - 30미</t>
        </is>
      </c>
      <c r="E101" t="inlineStr">
        <is>
          <t>kg</t>
        </is>
      </c>
      <c r="F101" t="n">
        <v>0</v>
      </c>
      <c r="G101" t="n">
        <v>21700</v>
      </c>
      <c r="H101" t="inlineStr"/>
      <c r="I101" t="inlineStr"/>
      <c r="J101" t="inlineStr"/>
      <c r="K101" t="inlineStr">
        <is>
          <t xml:space="preserve"> [특징] 껍질○,해캄</t>
        </is>
      </c>
      <c r="L101" t="inlineStr"/>
      <c r="M101" t="inlineStr"/>
    </row>
    <row r="102">
      <c r="A102" t="inlineStr"/>
      <c r="B102" t="inlineStr">
        <is>
          <t>피 백합</t>
        </is>
      </c>
      <c r="C102" t="inlineStr">
        <is>
          <t>국내산</t>
        </is>
      </c>
      <c r="D102" t="inlineStr"/>
      <c r="E102" t="inlineStr">
        <is>
          <t>kg</t>
        </is>
      </c>
      <c r="F102" t="n">
        <v>0</v>
      </c>
      <c r="G102" t="n">
        <v>0</v>
      </c>
      <c r="H102" t="inlineStr">
        <is>
          <t>일시품절</t>
        </is>
      </c>
      <c r="I102" t="inlineStr"/>
      <c r="J102" t="inlineStr"/>
      <c r="K102" t="inlineStr">
        <is>
          <t xml:space="preserve"> [특징] 껍질○,해캄</t>
        </is>
      </c>
      <c r="L102" t="inlineStr"/>
      <c r="M102" t="inlineStr"/>
    </row>
    <row r="103">
      <c r="A103" t="inlineStr">
        <is>
          <t>굴</t>
        </is>
      </c>
      <c r="B103" t="inlineStr">
        <is>
          <t>깐 생굴</t>
        </is>
      </c>
      <c r="C103" t="inlineStr">
        <is>
          <t>국내산(통영)</t>
        </is>
      </c>
      <c r="D103" t="inlineStr"/>
      <c r="E103" t="inlineStr">
        <is>
          <t>kg</t>
        </is>
      </c>
      <c r="F103" t="n">
        <v>20700</v>
      </c>
      <c r="G103" t="n">
        <v>0</v>
      </c>
      <c r="H103" t="inlineStr">
        <is>
          <t>일시품절</t>
        </is>
      </c>
      <c r="I103" t="inlineStr"/>
      <c r="J103" t="inlineStr"/>
      <c r="K103" t="inlineStr">
        <is>
          <t xml:space="preserve"> [특징] 껍질×, 무침용 / 냉동굴은 I.Q.F작업</t>
        </is>
      </c>
      <c r="L103" t="inlineStr"/>
      <c r="M103" t="inlineStr"/>
    </row>
    <row r="104">
      <c r="A104" t="inlineStr">
        <is>
          <t>다슬기살(올갱이살)</t>
        </is>
      </c>
      <c r="B104" t="inlineStr"/>
      <c r="C104" t="inlineStr">
        <is>
          <t>수입산</t>
        </is>
      </c>
      <c r="D104" t="inlineStr">
        <is>
          <t>자숙후탈각,  수율 70%</t>
        </is>
      </c>
      <c r="E104" t="inlineStr">
        <is>
          <t>KG</t>
        </is>
      </c>
      <c r="F104" t="n">
        <v>17600</v>
      </c>
      <c r="G104" t="n">
        <v>0</v>
      </c>
      <c r="H104" t="inlineStr"/>
      <c r="I104" t="inlineStr"/>
      <c r="J104" t="inlineStr">
        <is>
          <t>과세</t>
        </is>
      </c>
      <c r="K104" t="inlineStr">
        <is>
          <t xml:space="preserve"> [특징] 껍질제거 순살만 선별포장</t>
        </is>
      </c>
      <c r="L104" t="inlineStr"/>
      <c r="M104" t="inlineStr">
        <is>
          <t>VAT포함</t>
        </is>
      </c>
    </row>
    <row r="105">
      <c r="A105" t="inlineStr">
        <is>
          <t>논
고
동</t>
        </is>
      </c>
      <c r="B105" t="inlineStr">
        <is>
          <t>논고동살(우렁살)</t>
        </is>
      </c>
      <c r="C105" t="inlineStr">
        <is>
          <t>수입산</t>
        </is>
      </c>
      <c r="D105" t="inlineStr"/>
      <c r="E105" t="inlineStr">
        <is>
          <t>kg</t>
        </is>
      </c>
      <c r="F105" t="n">
        <v>0</v>
      </c>
      <c r="G105" t="n">
        <v>0</v>
      </c>
      <c r="H105" t="inlineStr">
        <is>
          <t>임시품절</t>
        </is>
      </c>
      <c r="I105" t="inlineStr"/>
      <c r="J105" t="inlineStr"/>
      <c r="K105" t="inlineStr"/>
      <c r="L105" t="inlineStr"/>
      <c r="M105" t="inlineStr"/>
    </row>
    <row r="106">
      <c r="A106" t="inlineStr"/>
      <c r="B106" t="inlineStr">
        <is>
          <t>논고동살(우렁살)</t>
        </is>
      </c>
      <c r="C106" t="inlineStr">
        <is>
          <t>국내산</t>
        </is>
      </c>
      <c r="D106" t="inlineStr">
        <is>
          <t>우렁이70% 물 30%</t>
        </is>
      </c>
      <c r="E106" t="inlineStr">
        <is>
          <t>봉</t>
        </is>
      </c>
      <c r="F106" t="n">
        <v>17900</v>
      </c>
      <c r="G106" t="n">
        <v>26100</v>
      </c>
      <c r="H106" t="inlineStr"/>
      <c r="I106" t="inlineStr"/>
      <c r="J106" t="inlineStr"/>
      <c r="K106" t="inlineStr">
        <is>
          <t xml:space="preserve"> [특징] 껍질제거 순살만 선별포장</t>
        </is>
      </c>
      <c r="L106" t="inlineStr"/>
      <c r="M106" t="inlineStr"/>
    </row>
    <row r="107">
      <c r="A107" t="inlineStr">
        <is>
          <t>해
파
리</t>
        </is>
      </c>
      <c r="B107" t="inlineStr">
        <is>
          <t>무염해파리</t>
        </is>
      </c>
      <c r="C107" t="inlineStr">
        <is>
          <t>수입산(태국)</t>
        </is>
      </c>
      <c r="D107" t="inlineStr">
        <is>
          <t>해파리100%</t>
        </is>
      </c>
      <c r="E107" t="inlineStr">
        <is>
          <t>kg</t>
        </is>
      </c>
      <c r="F107" t="n">
        <v>0</v>
      </c>
      <c r="G107" t="n">
        <v>15300</v>
      </c>
      <c r="H107" t="inlineStr"/>
      <c r="I107" t="inlineStr"/>
      <c r="J107" t="inlineStr"/>
      <c r="K107" t="inlineStr">
        <is>
          <t xml:space="preserve"> [특징] 수입해파리 국내가공제품, 황색
 [용도] 해파리냉채 등에 사용</t>
        </is>
      </c>
      <c r="L107" t="inlineStr"/>
      <c r="M107" t="inlineStr"/>
    </row>
    <row r="108">
      <c r="A108" t="inlineStr"/>
      <c r="B108" t="inlineStr"/>
      <c r="C108" t="inlineStr"/>
      <c r="D108" t="inlineStr"/>
      <c r="E108" t="inlineStr"/>
      <c r="F108" t="n">
        <v>0</v>
      </c>
      <c r="G108" t="n">
        <v>0</v>
      </c>
      <c r="H108" t="inlineStr"/>
      <c r="I108" t="inlineStr"/>
      <c r="J108" t="inlineStr"/>
      <c r="K108" t="inlineStr"/>
      <c r="L108" t="inlineStr"/>
      <c r="M108" t="inlineStr"/>
    </row>
    <row r="109">
      <c r="A109" t="inlineStr"/>
      <c r="B109" t="inlineStr">
        <is>
          <t>염장해파리</t>
        </is>
      </c>
      <c r="C109" t="inlineStr">
        <is>
          <t>수입산(태국)</t>
        </is>
      </c>
      <c r="D109" t="inlineStr">
        <is>
          <t>해파리70%, 소금30%</t>
        </is>
      </c>
      <c r="E109" t="inlineStr">
        <is>
          <t>kg</t>
        </is>
      </c>
      <c r="F109" t="n">
        <v>0</v>
      </c>
      <c r="G109" t="n">
        <v>14500</v>
      </c>
      <c r="H109" t="inlineStr"/>
      <c r="I109" t="inlineStr"/>
      <c r="J109" t="inlineStr"/>
      <c r="K109" t="inlineStr"/>
      <c r="L109" t="inlineStr"/>
      <c r="M109" t="inlineStr"/>
    </row>
    <row r="110">
      <c r="A110" t="inlineStr"/>
      <c r="B110" t="inlineStr"/>
      <c r="C110" t="inlineStr"/>
      <c r="D110" t="inlineStr"/>
      <c r="E110" t="inlineStr"/>
      <c r="F110" t="n">
        <v>0</v>
      </c>
      <c r="G110" t="n">
        <v>0</v>
      </c>
      <c r="H110" t="inlineStr"/>
      <c r="I110" t="inlineStr"/>
      <c r="J110" t="inlineStr"/>
      <c r="K110" t="inlineStr"/>
      <c r="L110" t="inlineStr"/>
      <c r="M110" t="inlineStr"/>
    </row>
    <row r="111">
      <c r="A111" t="inlineStr">
        <is>
          <t>미역</t>
        </is>
      </c>
      <c r="B111" t="inlineStr">
        <is>
          <t>미역줄기(무염)</t>
        </is>
      </c>
      <c r="C111" t="inlineStr">
        <is>
          <t>국내산</t>
        </is>
      </c>
      <c r="D111" t="inlineStr">
        <is>
          <t>무염채</t>
        </is>
      </c>
      <c r="E111" t="inlineStr">
        <is>
          <t>kg</t>
        </is>
      </c>
      <c r="F111" t="n">
        <v>0</v>
      </c>
      <c r="G111" t="n">
        <v>6300</v>
      </c>
      <c r="H111" t="inlineStr"/>
      <c r="I111" t="inlineStr"/>
      <c r="J111" t="inlineStr"/>
      <c r="K111" t="inlineStr">
        <is>
          <t xml:space="preserve"> [특징] 무염/염장 미역줄기
 [용도] 무침용</t>
        </is>
      </c>
      <c r="L111" t="inlineStr"/>
      <c r="M111" t="inlineStr"/>
    </row>
    <row r="112">
      <c r="A112" t="inlineStr"/>
      <c r="B112" t="inlineStr">
        <is>
          <t>미역줄기(염장)</t>
        </is>
      </c>
      <c r="C112" t="inlineStr"/>
      <c r="D112" t="inlineStr">
        <is>
          <t>염장채</t>
        </is>
      </c>
      <c r="E112" t="inlineStr">
        <is>
          <t>kg</t>
        </is>
      </c>
      <c r="F112" t="n">
        <v>0</v>
      </c>
      <c r="G112" t="n">
        <v>4800</v>
      </c>
      <c r="H112" t="inlineStr"/>
      <c r="I112" t="inlineStr"/>
      <c r="J112" t="inlineStr"/>
      <c r="K112" t="inlineStr"/>
      <c r="L112" t="inlineStr"/>
      <c r="M112" t="inlineStr"/>
    </row>
    <row r="113">
      <c r="A113" t="inlineStr"/>
      <c r="B113" t="inlineStr">
        <is>
          <t>염장미역</t>
        </is>
      </c>
      <c r="C113" t="inlineStr"/>
      <c r="D113" t="inlineStr">
        <is>
          <t>염장채</t>
        </is>
      </c>
      <c r="E113" t="inlineStr">
        <is>
          <t>kg</t>
        </is>
      </c>
      <c r="F113" t="n">
        <v>0</v>
      </c>
      <c r="G113" t="n">
        <v>0</v>
      </c>
      <c r="H113" t="inlineStr"/>
      <c r="I113" t="inlineStr"/>
      <c r="J113" t="inlineStr"/>
      <c r="K113" t="inlineStr">
        <is>
          <t xml:space="preserve"> 냉채용, 회무침, 계절상품 11~2월 생물</t>
        </is>
      </c>
      <c r="L113" t="inlineStr"/>
      <c r="M113" t="inlineStr"/>
    </row>
    <row r="114">
      <c r="A114" t="inlineStr"/>
      <c r="B114" t="inlineStr">
        <is>
          <t>생미역</t>
        </is>
      </c>
      <c r="C114" t="inlineStr"/>
      <c r="D114" t="inlineStr">
        <is>
          <t>생물미역</t>
        </is>
      </c>
      <c r="E114" t="inlineStr">
        <is>
          <t>kg</t>
        </is>
      </c>
      <c r="F114" t="n">
        <v>0</v>
      </c>
      <c r="G114" t="n">
        <v>0</v>
      </c>
      <c r="H114" t="inlineStr">
        <is>
          <t>일시품절</t>
        </is>
      </c>
      <c r="I114" t="inlineStr"/>
      <c r="J114" t="inlineStr"/>
      <c r="K114" t="inlineStr">
        <is>
          <t>계절상품, 11월~2월 생물</t>
        </is>
      </c>
      <c r="L114" t="inlineStr"/>
      <c r="M114" t="inlineStr"/>
    </row>
    <row r="115">
      <c r="A115" t="inlineStr">
        <is>
          <t>다
시
마</t>
        </is>
      </c>
      <c r="B115" t="inlineStr">
        <is>
          <t>무염 다시마채</t>
        </is>
      </c>
      <c r="C115" t="inlineStr"/>
      <c r="D115" t="inlineStr">
        <is>
          <t>무염채</t>
        </is>
      </c>
      <c r="E115" t="inlineStr">
        <is>
          <t>kg</t>
        </is>
      </c>
      <c r="F115" t="n">
        <v>0</v>
      </c>
      <c r="G115" t="n">
        <v>5700</v>
      </c>
      <c r="H115" t="inlineStr"/>
      <c r="I115" t="inlineStr"/>
      <c r="J115" t="inlineStr"/>
      <c r="K115" t="inlineStr">
        <is>
          <t xml:space="preserve"> [특징] 무염/염장 채썰이 다시마
 [용도] 무침용</t>
        </is>
      </c>
      <c r="L115" t="inlineStr"/>
      <c r="M115" t="inlineStr"/>
    </row>
    <row r="116">
      <c r="A116" t="inlineStr"/>
      <c r="B116" t="inlineStr">
        <is>
          <t>염장 다시마채</t>
        </is>
      </c>
      <c r="C116" t="inlineStr"/>
      <c r="D116" t="inlineStr">
        <is>
          <t>염장채</t>
        </is>
      </c>
      <c r="E116" t="inlineStr">
        <is>
          <t>kg</t>
        </is>
      </c>
      <c r="F116" t="n">
        <v>0</v>
      </c>
      <c r="G116" t="n">
        <v>4200</v>
      </c>
      <c r="H116" t="inlineStr"/>
      <c r="I116" t="inlineStr"/>
      <c r="J116" t="inlineStr"/>
      <c r="K116" t="inlineStr"/>
      <c r="L116" t="inlineStr"/>
      <c r="M116" t="inlineStr"/>
    </row>
    <row r="117">
      <c r="A117" t="inlineStr"/>
      <c r="B117" t="inlineStr">
        <is>
          <t>무염 다시마</t>
        </is>
      </c>
      <c r="C117" t="inlineStr"/>
      <c r="D117" t="inlineStr">
        <is>
          <t>무염쌈용</t>
        </is>
      </c>
      <c r="E117" t="inlineStr">
        <is>
          <t>kg</t>
        </is>
      </c>
      <c r="F117" t="n">
        <v>0</v>
      </c>
      <c r="G117" t="n">
        <v>5200</v>
      </c>
      <c r="H117" t="inlineStr"/>
      <c r="I117" t="inlineStr"/>
      <c r="J117" t="inlineStr"/>
      <c r="K117" t="inlineStr">
        <is>
          <t xml:space="preserve"> [특징] 무염/염장 다시마 절단x
 [용도] 쌈용</t>
        </is>
      </c>
      <c r="L117" t="inlineStr"/>
      <c r="M117" t="inlineStr"/>
    </row>
    <row r="118">
      <c r="A118" t="inlineStr"/>
      <c r="B118" t="inlineStr">
        <is>
          <t>염장 다시마</t>
        </is>
      </c>
      <c r="C118" t="inlineStr"/>
      <c r="D118" t="inlineStr">
        <is>
          <t>염장쌈용</t>
        </is>
      </c>
      <c r="E118" t="inlineStr">
        <is>
          <t>kg</t>
        </is>
      </c>
      <c r="F118" t="n">
        <v>0</v>
      </c>
      <c r="G118" t="n">
        <v>3900</v>
      </c>
      <c r="H118" t="inlineStr"/>
      <c r="I118" t="inlineStr"/>
      <c r="J118" t="inlineStr"/>
      <c r="K118" t="inlineStr"/>
      <c r="L118" t="inlineStr"/>
      <c r="M118" t="inlineStr"/>
    </row>
    <row r="119">
      <c r="A119" t="inlineStr">
        <is>
          <t>꼬시래기</t>
        </is>
      </c>
      <c r="B119" t="inlineStr">
        <is>
          <t>무염 꼬시래기</t>
        </is>
      </c>
      <c r="C119" t="inlineStr">
        <is>
          <t>국내산</t>
        </is>
      </c>
      <c r="D119" t="inlineStr">
        <is>
          <t>무염</t>
        </is>
      </c>
      <c r="E119" t="inlineStr"/>
      <c r="F119" t="n">
        <v>0</v>
      </c>
      <c r="G119" t="n">
        <v>6400</v>
      </c>
      <c r="H119" t="inlineStr"/>
      <c r="I119" t="inlineStr"/>
      <c r="J119" t="inlineStr"/>
      <c r="K119" t="inlineStr">
        <is>
          <t xml:space="preserve"> [특징] 무염/염장 꼬시래기
 [용도] 무침용</t>
        </is>
      </c>
      <c r="L119" t="inlineStr"/>
      <c r="M119" t="inlineStr"/>
    </row>
    <row r="120">
      <c r="A120" t="inlineStr"/>
      <c r="B120" t="inlineStr">
        <is>
          <t>염장 꼬시래기</t>
        </is>
      </c>
      <c r="C120" t="inlineStr">
        <is>
          <t>국내산</t>
        </is>
      </c>
      <c r="D120" t="inlineStr"/>
      <c r="E120" t="inlineStr">
        <is>
          <t>kg</t>
        </is>
      </c>
      <c r="F120" t="n">
        <v>0</v>
      </c>
      <c r="G120" t="n">
        <v>4400</v>
      </c>
      <c r="H120" t="inlineStr"/>
      <c r="I120" t="inlineStr"/>
      <c r="J120" t="inlineStr"/>
      <c r="K120" t="inlineStr"/>
      <c r="L120" t="inlineStr"/>
      <c r="M120" t="inlineStr"/>
    </row>
    <row r="121">
      <c r="A121" t="inlineStr">
        <is>
          <t xml:space="preserve">  날치알,봉(골드,레드)(과세)</t>
        </is>
      </c>
      <c r="B121" t="inlineStr"/>
      <c r="C121" t="inlineStr">
        <is>
          <t>수입산</t>
        </is>
      </c>
      <c r="D121" t="inlineStr">
        <is>
          <t>500g/봉</t>
        </is>
      </c>
      <c r="E121" t="inlineStr">
        <is>
          <t>봉</t>
        </is>
      </c>
      <c r="F121" t="n">
        <v>17300</v>
      </c>
      <c r="G121" t="n">
        <v>0</v>
      </c>
      <c r="H121" t="inlineStr"/>
      <c r="I121" t="inlineStr"/>
      <c r="J121" t="inlineStr">
        <is>
          <t>과세</t>
        </is>
      </c>
      <c r="K121" t="inlineStr">
        <is>
          <t xml:space="preserve"> [함량] 제품 내 별도 표기</t>
        </is>
      </c>
      <c r="L121" t="inlineStr"/>
      <c r="M121" t="inlineStr">
        <is>
          <t>VAT포함</t>
        </is>
      </c>
    </row>
    <row r="122">
      <c r="A122" t="inlineStr"/>
      <c r="B122" t="inlineStr"/>
      <c r="C122" t="inlineStr">
        <is>
          <t>수입산</t>
        </is>
      </c>
      <c r="D122" t="inlineStr">
        <is>
          <t>800g/봉</t>
        </is>
      </c>
      <c r="E122" t="inlineStr">
        <is>
          <t>봉</t>
        </is>
      </c>
      <c r="F122" t="n">
        <v>28000</v>
      </c>
      <c r="G122" t="n">
        <v>0</v>
      </c>
      <c r="H122" t="inlineStr"/>
      <c r="I122" t="inlineStr"/>
      <c r="J122" t="inlineStr">
        <is>
          <t>과세</t>
        </is>
      </c>
      <c r="K122" t="inlineStr">
        <is>
          <t xml:space="preserve"> [함량] 제품 내 별도 표기</t>
        </is>
      </c>
      <c r="L122" t="inlineStr"/>
      <c r="M122" t="inlineStr"/>
    </row>
    <row r="123">
      <c r="A123" t="inlineStr"/>
      <c r="B123" t="inlineStr"/>
      <c r="C123" t="inlineStr">
        <is>
          <t>수입산</t>
        </is>
      </c>
      <c r="D123" t="inlineStr">
        <is>
          <t>900g/봉</t>
        </is>
      </c>
      <c r="E123" t="inlineStr">
        <is>
          <t>봉</t>
        </is>
      </c>
      <c r="F123" t="n">
        <v>30800</v>
      </c>
      <c r="G123" t="n">
        <v>0</v>
      </c>
      <c r="H123" t="inlineStr"/>
      <c r="I123" t="inlineStr"/>
      <c r="J123" t="inlineStr">
        <is>
          <t>과세</t>
        </is>
      </c>
      <c r="K123" t="inlineStr"/>
      <c r="L123" t="inlineStr"/>
      <c r="M123" t="inlineStr"/>
    </row>
    <row r="124">
      <c r="A124" t="inlineStr">
        <is>
          <t xml:space="preserve"> 미꾸라지</t>
        </is>
      </c>
      <c r="B124" t="inlineStr"/>
      <c r="C124" t="inlineStr">
        <is>
          <t>수입산</t>
        </is>
      </c>
      <c r="D124" t="inlineStr">
        <is>
          <t>미꾸라지 100% 활어</t>
        </is>
      </c>
      <c r="E124" t="inlineStr">
        <is>
          <t>kg</t>
        </is>
      </c>
      <c r="F124" t="inlineStr"/>
      <c r="G124" t="n">
        <v>21000</v>
      </c>
      <c r="H124" t="inlineStr"/>
      <c r="I124" t="inlineStr"/>
      <c r="J124" t="inlineStr">
        <is>
          <t> </t>
        </is>
      </c>
      <c r="K124" t="inlineStr">
        <is>
          <t xml:space="preserve"> 생물</t>
        </is>
      </c>
      <c r="L124" t="inlineStr"/>
      <c r="M124" t="inlineStr"/>
    </row>
    <row r="125">
      <c r="A125" t="inlineStr"/>
      <c r="B125" t="inlineStr"/>
      <c r="C125" t="inlineStr">
        <is>
          <t>국산</t>
        </is>
      </c>
      <c r="D125" t="inlineStr">
        <is>
          <t>미꾸라지 100% 활어</t>
        </is>
      </c>
      <c r="E125" t="inlineStr">
        <is>
          <t>kg</t>
        </is>
      </c>
      <c r="F125" t="inlineStr"/>
      <c r="G125" t="n">
        <v>26700</v>
      </c>
      <c r="H125" t="inlineStr"/>
      <c r="I125" t="inlineStr"/>
      <c r="J125" t="inlineStr"/>
      <c r="K125" t="inlineStr">
        <is>
          <t xml:space="preserve"> 생물</t>
        </is>
      </c>
      <c r="L125" t="inlineStr"/>
      <c r="M125" t="inlineStr"/>
    </row>
    <row r="126">
      <c r="A126" t="inlineStr">
        <is>
          <t xml:space="preserve">  매생이</t>
        </is>
      </c>
      <c r="B126" t="inlineStr"/>
      <c r="C126" t="inlineStr">
        <is>
          <t>국산</t>
        </is>
      </c>
      <c r="D126" t="inlineStr">
        <is>
          <t>냉동은 350g/1봉 냉장은 kg</t>
        </is>
      </c>
      <c r="E126" t="inlineStr"/>
      <c r="F126" t="n">
        <v>6100</v>
      </c>
      <c r="G126" t="n">
        <v>0</v>
      </c>
      <c r="H126" t="inlineStr"/>
      <c r="I126" t="inlineStr"/>
      <c r="J126" t="inlineStr"/>
      <c r="K126" t="inlineStr">
        <is>
          <t>동절기상품 11~12월 생물, 하절기 해동품</t>
        </is>
      </c>
      <c r="L126" t="inlineStr"/>
      <c r="M126" t="inlineStr"/>
    </row>
    <row r="127">
      <c r="A127" t="inlineStr"/>
      <c r="B127" t="inlineStr"/>
      <c r="C127" t="inlineStr"/>
      <c r="D127" t="inlineStr">
        <is>
          <t>1kg</t>
        </is>
      </c>
      <c r="E127" t="inlineStr">
        <is>
          <t>kg</t>
        </is>
      </c>
      <c r="F127" t="inlineStr"/>
      <c r="G127" t="inlineStr"/>
      <c r="H127" t="inlineStr">
        <is>
          <t>일시품절</t>
        </is>
      </c>
      <c r="I127" t="inlineStr"/>
      <c r="J127" t="inlineStr"/>
      <c r="K127" t="inlineStr"/>
      <c r="L127" t="inlineStr"/>
      <c r="M127" t="inlineStr"/>
    </row>
    <row r="128">
      <c r="A128" t="inlineStr">
        <is>
          <t>톳</t>
        </is>
      </c>
      <c r="B128" t="inlineStr">
        <is>
          <t>톳나물</t>
        </is>
      </c>
      <c r="C128" t="inlineStr">
        <is>
          <t>국내산</t>
        </is>
      </c>
      <c r="D128" t="inlineStr"/>
      <c r="E128" t="inlineStr">
        <is>
          <t>kg</t>
        </is>
      </c>
      <c r="F128" t="inlineStr"/>
      <c r="G128" t="inlineStr"/>
      <c r="H128" t="inlineStr">
        <is>
          <t>일시품절</t>
        </is>
      </c>
      <c r="I128" t="inlineStr"/>
      <c r="J128" t="inlineStr"/>
      <c r="K128" t="inlineStr">
        <is>
          <t xml:space="preserve"> 계절상품, 동절기상품, 11~2월</t>
        </is>
      </c>
      <c r="L128" t="inlineStr"/>
      <c r="M128" t="inlineStr"/>
    </row>
    <row r="129">
      <c r="A129" t="inlineStr">
        <is>
          <t>파래</t>
        </is>
      </c>
      <c r="B129" t="inlineStr">
        <is>
          <t>물파래</t>
        </is>
      </c>
      <c r="C129" t="inlineStr">
        <is>
          <t>국내산</t>
        </is>
      </c>
      <c r="D129" t="inlineStr"/>
      <c r="E129" t="inlineStr">
        <is>
          <t>kg</t>
        </is>
      </c>
      <c r="F129" t="inlineStr"/>
      <c r="G129" t="inlineStr"/>
      <c r="H129" t="inlineStr">
        <is>
          <t>일시품절</t>
        </is>
      </c>
      <c r="I129" t="inlineStr"/>
      <c r="J129" t="inlineStr"/>
      <c r="K129" t="inlineStr">
        <is>
          <t xml:space="preserve"> 계절상품, 동절기상품, 11~2월</t>
        </is>
      </c>
      <c r="L129" t="inlineStr"/>
      <c r="M129" t="inlineStr"/>
    </row>
    <row r="130">
      <c r="A130" t="inlineStr"/>
      <c r="B130" t="inlineStr">
        <is>
          <t>김파래</t>
        </is>
      </c>
      <c r="C130" t="inlineStr">
        <is>
          <t>국내산</t>
        </is>
      </c>
      <c r="D130" t="inlineStr"/>
      <c r="E130" t="inlineStr">
        <is>
          <t>kg</t>
        </is>
      </c>
      <c r="F130" t="inlineStr"/>
      <c r="G130" t="inlineStr"/>
      <c r="H130" t="inlineStr">
        <is>
          <t>일시품절</t>
        </is>
      </c>
      <c r="I130" t="inlineStr"/>
      <c r="J130" t="inlineStr"/>
      <c r="K130" t="inlineStr"/>
      <c r="L130" t="inlineStr"/>
      <c r="M130" t="inlineStr"/>
    </row>
    <row r="131">
      <c r="A131" t="inlineStr">
        <is>
          <t xml:space="preserve">  모자반</t>
        </is>
      </c>
      <c r="B131" t="inlineStr"/>
      <c r="C131" t="inlineStr">
        <is>
          <t>국내산</t>
        </is>
      </c>
      <c r="D131" t="inlineStr">
        <is>
          <t>몰</t>
        </is>
      </c>
      <c r="E131" t="inlineStr">
        <is>
          <t>kg</t>
        </is>
      </c>
      <c r="F131" t="inlineStr"/>
      <c r="G131" t="inlineStr"/>
      <c r="H131" t="inlineStr">
        <is>
          <t>일시품절</t>
        </is>
      </c>
      <c r="I131" t="inlineStr"/>
      <c r="J131" t="inlineStr"/>
      <c r="K131" t="inlineStr">
        <is>
          <t>동절기상품 11~12월 생물</t>
        </is>
      </c>
      <c r="L131" t="inlineStr"/>
      <c r="M131" t="inlineStr"/>
    </row>
  </sheetData>
  <hyperlinks>
    <hyperlink ref="A2" r:id="rId1"/>
  </hyperlinks>
  <pageMargins left="0.75" right="0.75" top="1" bottom="1" header="0.5" footer="0.5"/>
</worksheet>
</file>

<file path=xl/worksheets/sheet52.xml><?xml version="1.0" encoding="utf-8"?>
<worksheet xmlns:r="http://schemas.openxmlformats.org/officeDocument/2006/relationships" xmlns="http://schemas.openxmlformats.org/spreadsheetml/2006/main">
  <sheetPr>
    <outlinePr summaryBelow="1" summaryRight="1"/>
    <pageSetUpPr/>
  </sheetPr>
  <dimension ref="A1:K115"/>
  <sheetViews>
    <sheetView workbookViewId="0">
      <selection activeCell="A1" sqref="A1"/>
    </sheetView>
  </sheetViews>
  <sheetFormatPr baseColWidth="8" defaultRowHeight="15"/>
  <sheetData>
    <row r="1">
      <c r="A1" t="inlineStr">
        <is>
          <t>5844_바다내음_2024.06+홍보가씨스카이.xlsx</t>
        </is>
      </c>
    </row>
    <row r="2">
      <c r="A2" t="inlineStr">
        <is>
          <t>https://school062.com/bbs/board.php?bo_table=product_02&amp;wr_id=5844</t>
        </is>
      </c>
    </row>
    <row r="3">
      <c r="A3" s="1" t="inlineStr">
        <is>
          <t>○●○● 건해태류</t>
        </is>
      </c>
      <c r="B3" s="1" t="inlineStr"/>
      <c r="C3" s="1" t="inlineStr"/>
      <c r="D3" s="1" t="inlineStr"/>
      <c r="E3" s="1" t="inlineStr"/>
      <c r="F3" s="1" t="inlineStr"/>
      <c r="G3" s="1" t="inlineStr"/>
      <c r="H3" s="1" t="inlineStr"/>
      <c r="I3" s="1" t="inlineStr"/>
      <c r="J3" s="1" t="inlineStr"/>
      <c r="K3" s="1" t="inlineStr"/>
    </row>
    <row r="4">
      <c r="A4" t="inlineStr">
        <is>
          <t>구분</t>
        </is>
      </c>
      <c r="B4" t="inlineStr">
        <is>
          <t>제   품   명</t>
        </is>
      </c>
      <c r="C4" t="inlineStr">
        <is>
          <t>원산지</t>
        </is>
      </c>
      <c r="D4" t="inlineStr">
        <is>
          <t>제 품 규 격</t>
        </is>
      </c>
      <c r="E4" t="inlineStr">
        <is>
          <t>제품특징 및 용도설명</t>
        </is>
      </c>
      <c r="F4" t="inlineStr">
        <is>
          <t>과세</t>
        </is>
      </c>
      <c r="G4" t="inlineStr">
        <is>
          <t>단위</t>
        </is>
      </c>
      <c r="H4" t="inlineStr">
        <is>
          <t>원</t>
        </is>
      </c>
      <c r="I4" t="inlineStr">
        <is>
          <t>등락</t>
        </is>
      </c>
      <c r="J4" t="inlineStr"/>
      <c r="K4" t="inlineStr">
        <is>
          <t>비   고</t>
        </is>
      </c>
    </row>
    <row r="5">
      <c r="A5" t="inlineStr">
        <is>
          <t>다
시
마</t>
        </is>
      </c>
      <c r="B5" t="inlineStr">
        <is>
          <t>건다시마(완도산) 100g</t>
        </is>
      </c>
      <c r="C5" t="inlineStr">
        <is>
          <t>국내산(완도산)</t>
        </is>
      </c>
      <c r="D5" t="inlineStr">
        <is>
          <t>100G</t>
        </is>
      </c>
      <c r="E5" t="inlineStr">
        <is>
          <t>원초 다시마를 자연건조한것</t>
        </is>
      </c>
      <c r="F5" t="inlineStr"/>
      <c r="G5" t="inlineStr">
        <is>
          <t>봉</t>
        </is>
      </c>
      <c r="H5" t="n">
        <v>3700</v>
      </c>
      <c r="I5" t="inlineStr"/>
      <c r="J5" t="inlineStr"/>
      <c r="K5" t="inlineStr"/>
    </row>
    <row r="6">
      <c r="A6" t="inlineStr"/>
      <c r="B6" t="inlineStr">
        <is>
          <t>건다시마(완도산) 200g</t>
        </is>
      </c>
      <c r="C6" t="inlineStr">
        <is>
          <t>국내산(완도산)</t>
        </is>
      </c>
      <c r="D6" t="inlineStr">
        <is>
          <t>200G</t>
        </is>
      </c>
      <c r="E6" t="inlineStr">
        <is>
          <t>원초 다시마를 자연건조한것</t>
        </is>
      </c>
      <c r="F6" t="inlineStr"/>
      <c r="G6" t="inlineStr">
        <is>
          <t>봉</t>
        </is>
      </c>
      <c r="H6" t="n">
        <v>6400</v>
      </c>
      <c r="I6" t="inlineStr"/>
      <c r="J6" t="inlineStr"/>
      <c r="K6" t="inlineStr"/>
    </row>
    <row r="7">
      <c r="A7" t="inlineStr"/>
      <c r="B7" t="inlineStr">
        <is>
          <t>건다시마(완도산) 500g</t>
        </is>
      </c>
      <c r="C7" t="inlineStr">
        <is>
          <t>국내산(완도산)</t>
        </is>
      </c>
      <c r="D7" t="inlineStr">
        <is>
          <t>500G</t>
        </is>
      </c>
      <c r="E7" t="inlineStr">
        <is>
          <t>원초 다시마를 자연건조한것</t>
        </is>
      </c>
      <c r="F7" t="inlineStr"/>
      <c r="G7" t="inlineStr">
        <is>
          <t>봉</t>
        </is>
      </c>
      <c r="H7" t="n">
        <v>13700</v>
      </c>
      <c r="I7" t="inlineStr"/>
      <c r="J7" t="inlineStr"/>
      <c r="K7" t="inlineStr"/>
    </row>
    <row r="8">
      <c r="A8" t="inlineStr"/>
      <c r="B8" t="inlineStr">
        <is>
          <t>건다시마(완도산) 40Pack</t>
        </is>
      </c>
      <c r="C8" t="inlineStr">
        <is>
          <t>국내산(완도산)</t>
        </is>
      </c>
      <c r="D8" t="inlineStr">
        <is>
          <t>100g*40ea</t>
        </is>
      </c>
      <c r="E8" t="inlineStr">
        <is>
          <t>원초 다시마를 자연건조한것 (박스입 봉수에 따른 박스 단가만 변동)</t>
        </is>
      </c>
      <c r="F8" t="inlineStr"/>
      <c r="G8" t="inlineStr">
        <is>
          <t>박스</t>
        </is>
      </c>
      <c r="H8" t="n">
        <v>121400</v>
      </c>
      <c r="I8" t="inlineStr"/>
      <c r="J8" t="inlineStr"/>
      <c r="K8" t="inlineStr"/>
    </row>
    <row r="9">
      <c r="A9" t="inlineStr"/>
      <c r="B9" t="inlineStr">
        <is>
          <t>건다시마(기장산) 100g</t>
        </is>
      </c>
      <c r="C9" t="inlineStr">
        <is>
          <t>국내산(기장산)</t>
        </is>
      </c>
      <c r="D9" t="inlineStr">
        <is>
          <t>100G</t>
        </is>
      </c>
      <c r="E9" t="inlineStr">
        <is>
          <t>원초 다시마를 자연건조한것</t>
        </is>
      </c>
      <c r="F9" t="inlineStr"/>
      <c r="G9" t="inlineStr">
        <is>
          <t>봉</t>
        </is>
      </c>
      <c r="H9" t="n">
        <v>3900</v>
      </c>
      <c r="I9" t="inlineStr"/>
      <c r="J9" t="inlineStr"/>
      <c r="K9" t="inlineStr"/>
    </row>
    <row r="10">
      <c r="A10" t="inlineStr"/>
      <c r="B10" t="inlineStr">
        <is>
          <t>건다시마(기장산) 200g</t>
        </is>
      </c>
      <c r="C10" t="inlineStr">
        <is>
          <t>국내산(기장산)</t>
        </is>
      </c>
      <c r="D10" t="inlineStr">
        <is>
          <t>200G</t>
        </is>
      </c>
      <c r="E10" t="inlineStr">
        <is>
          <t>원초 다시마를 자연건조한것</t>
        </is>
      </c>
      <c r="F10" t="inlineStr"/>
      <c r="G10" t="inlineStr">
        <is>
          <t>봉</t>
        </is>
      </c>
      <c r="H10" t="n">
        <v>6800</v>
      </c>
      <c r="I10" t="inlineStr"/>
      <c r="J10" t="inlineStr"/>
      <c r="K10" t="inlineStr"/>
    </row>
    <row r="11">
      <c r="A11" t="inlineStr"/>
      <c r="B11" t="inlineStr">
        <is>
          <t>건다시마(기장산) 500g</t>
        </is>
      </c>
      <c r="C11" t="inlineStr">
        <is>
          <t>국내산(기장산)</t>
        </is>
      </c>
      <c r="D11" t="inlineStr">
        <is>
          <t>500G</t>
        </is>
      </c>
      <c r="E11" t="inlineStr">
        <is>
          <t>원초 다시마를 자연건조한것</t>
        </is>
      </c>
      <c r="F11" t="inlineStr"/>
      <c r="G11" t="inlineStr">
        <is>
          <t>봉</t>
        </is>
      </c>
      <c r="H11" t="n">
        <v>15800</v>
      </c>
      <c r="I11" t="inlineStr"/>
      <c r="J11" t="inlineStr"/>
      <c r="K11" t="inlineStr"/>
    </row>
    <row r="12">
      <c r="A12" t="inlineStr"/>
      <c r="B12" t="inlineStr">
        <is>
          <t>건다시마(기장산) 30Pack</t>
        </is>
      </c>
      <c r="C12" t="inlineStr">
        <is>
          <t>국내산(기장산)</t>
        </is>
      </c>
      <c r="D12" t="inlineStr">
        <is>
          <t>100g*30ea</t>
        </is>
      </c>
      <c r="E12" t="inlineStr">
        <is>
          <t>원초 다시마를 자연건조한것 (박스입 봉수에 따른 박스 단가만 변동)</t>
        </is>
      </c>
      <c r="F12" t="inlineStr"/>
      <c r="G12" t="inlineStr">
        <is>
          <t>박스</t>
        </is>
      </c>
      <c r="H12" t="n">
        <v>101100</v>
      </c>
      <c r="I12" t="inlineStr"/>
      <c r="J12" t="inlineStr"/>
      <c r="K12" t="inlineStr"/>
    </row>
    <row r="13">
      <c r="A13" t="inlineStr"/>
      <c r="B13" t="inlineStr">
        <is>
          <t>꼭지다시마</t>
        </is>
      </c>
      <c r="C13" t="inlineStr">
        <is>
          <t>국내산(완도산)</t>
        </is>
      </c>
      <c r="D13" t="inlineStr">
        <is>
          <t>100G</t>
        </is>
      </c>
      <c r="E13" t="inlineStr">
        <is>
          <t>원초 다시마 뿌리를 건조한 것  ,  건 뿌리다시마</t>
        </is>
      </c>
      <c r="F13" t="inlineStr"/>
      <c r="G13" t="inlineStr">
        <is>
          <t>봉</t>
        </is>
      </c>
      <c r="H13" t="n">
        <v>4200</v>
      </c>
      <c r="I13" t="inlineStr"/>
      <c r="J13" t="inlineStr"/>
      <c r="K13" t="inlineStr"/>
    </row>
    <row r="14">
      <c r="A14" t="inlineStr"/>
      <c r="B14" t="inlineStr">
        <is>
          <t>꼭지다시마 10Pack</t>
        </is>
      </c>
      <c r="C14" t="inlineStr">
        <is>
          <t>국내산(완도산)</t>
        </is>
      </c>
      <c r="D14" t="inlineStr">
        <is>
          <t>100g*10ea</t>
        </is>
      </c>
      <c r="E14" t="inlineStr">
        <is>
          <t>원초 다시마 뿌리를 건조한 것  ,  건 뿌리다시마</t>
        </is>
      </c>
      <c r="F14" t="inlineStr"/>
      <c r="G14" t="inlineStr">
        <is>
          <t>박스</t>
        </is>
      </c>
      <c r="H14" t="n">
        <v>38300</v>
      </c>
      <c r="I14" t="inlineStr"/>
      <c r="J14" t="inlineStr"/>
      <c r="K14" t="inlineStr"/>
    </row>
    <row r="15">
      <c r="A15" t="inlineStr"/>
      <c r="B15" t="inlineStr">
        <is>
          <t>다시마사각</t>
        </is>
      </c>
      <c r="C15" t="inlineStr">
        <is>
          <t>국내산(완도산)</t>
        </is>
      </c>
      <c r="D15" t="inlineStr">
        <is>
          <t>3*5튀김용</t>
        </is>
      </c>
      <c r="E15" t="inlineStr"/>
      <c r="F15" t="inlineStr"/>
      <c r="G15" t="inlineStr">
        <is>
          <t>kg</t>
        </is>
      </c>
      <c r="H15" t="n">
        <v>38000</v>
      </c>
      <c r="I15" t="inlineStr"/>
      <c r="J15" t="inlineStr"/>
      <c r="K15" t="inlineStr"/>
    </row>
    <row r="16">
      <c r="A16" t="inlineStr">
        <is>
          <t>미
역</t>
        </is>
      </c>
      <c r="B16" t="inlineStr">
        <is>
          <t>건미역(완도산) 100g</t>
        </is>
      </c>
      <c r="C16" t="inlineStr">
        <is>
          <t>국내산(완도산)</t>
        </is>
      </c>
      <c r="D16" t="inlineStr">
        <is>
          <t>100G</t>
        </is>
      </c>
      <c r="E16" t="inlineStr">
        <is>
          <t>원초 미역을 자연건조한것</t>
        </is>
      </c>
      <c r="F16" t="inlineStr"/>
      <c r="G16" t="inlineStr">
        <is>
          <t>봉</t>
        </is>
      </c>
      <c r="H16" t="n">
        <v>3700</v>
      </c>
      <c r="I16" t="inlineStr"/>
      <c r="J16" t="inlineStr"/>
      <c r="K16" t="inlineStr"/>
    </row>
    <row r="17">
      <c r="A17" t="inlineStr"/>
      <c r="B17" t="inlineStr">
        <is>
          <t>건미역(완도산)150g</t>
        </is>
      </c>
      <c r="C17" t="inlineStr">
        <is>
          <t>국내산(완도산)</t>
        </is>
      </c>
      <c r="D17" t="inlineStr">
        <is>
          <t>150G</t>
        </is>
      </c>
      <c r="E17" t="inlineStr">
        <is>
          <t>원초 미역을 자연건조한것</t>
        </is>
      </c>
      <c r="F17" t="inlineStr"/>
      <c r="G17" t="inlineStr">
        <is>
          <t>봉</t>
        </is>
      </c>
      <c r="H17" t="n">
        <v>6500</v>
      </c>
      <c r="I17" t="inlineStr"/>
      <c r="J17" t="inlineStr"/>
      <c r="K17" t="inlineStr"/>
    </row>
    <row r="18">
      <c r="A18" t="inlineStr"/>
      <c r="B18" t="inlineStr">
        <is>
          <t>건미역(완도산) 5Pack</t>
        </is>
      </c>
      <c r="C18" t="inlineStr">
        <is>
          <t>국내산(완도산)</t>
        </is>
      </c>
      <c r="D18" t="inlineStr">
        <is>
          <t>100g*5ea</t>
        </is>
      </c>
      <c r="E18" t="inlineStr">
        <is>
          <t>원초 미역을 자연건조한것 (박스입봉수에 따른 박스단가만변동)</t>
        </is>
      </c>
      <c r="F18" t="inlineStr"/>
      <c r="G18" t="inlineStr">
        <is>
          <t>박스</t>
        </is>
      </c>
      <c r="H18" t="n">
        <v>17900</v>
      </c>
      <c r="I18" t="inlineStr"/>
      <c r="J18" t="inlineStr"/>
      <c r="K18" t="inlineStr"/>
    </row>
    <row r="19">
      <c r="A19" t="inlineStr"/>
      <c r="B19" t="inlineStr">
        <is>
          <t>컷트미역(완도산)200g</t>
        </is>
      </c>
      <c r="C19" t="inlineStr">
        <is>
          <t>국내산(완도산)</t>
        </is>
      </c>
      <c r="D19" t="inlineStr">
        <is>
          <t>200G</t>
        </is>
      </c>
      <c r="E19" t="inlineStr">
        <is>
          <t>자른 미역, 균일 크기 선별 포장</t>
        </is>
      </c>
      <c r="F19" t="inlineStr"/>
      <c r="G19" t="inlineStr">
        <is>
          <t>봉</t>
        </is>
      </c>
      <c r="H19" t="n">
        <v>8200</v>
      </c>
      <c r="I19" t="inlineStr"/>
      <c r="J19" t="inlineStr"/>
      <c r="K19" t="inlineStr"/>
    </row>
    <row r="20">
      <c r="A20" t="inlineStr">
        <is>
          <t>건파래</t>
        </is>
      </c>
      <c r="B20" t="inlineStr">
        <is>
          <t>건파래(판 파래)</t>
        </is>
      </c>
      <c r="C20" t="inlineStr">
        <is>
          <t>국내산</t>
        </is>
      </c>
      <c r="D20" t="inlineStr">
        <is>
          <t>kg,찢지 않은 건파래 블록</t>
        </is>
      </c>
      <c r="E20" t="inlineStr">
        <is>
          <t>김과 파래 혼합 비율 7:3, 식용 첨가물 無</t>
        </is>
      </c>
      <c r="F20" t="inlineStr"/>
      <c r="G20" t="inlineStr">
        <is>
          <t>kg</t>
        </is>
      </c>
      <c r="H20" t="n">
        <v>64400</v>
      </c>
      <c r="I20" t="inlineStr"/>
      <c r="J20" t="inlineStr"/>
      <c r="K20" t="inlineStr"/>
    </row>
    <row r="21">
      <c r="A21" t="inlineStr"/>
      <c r="B21" t="inlineStr">
        <is>
          <t>건파래-선별</t>
        </is>
      </c>
      <c r="C21" t="inlineStr">
        <is>
          <t>국내산</t>
        </is>
      </c>
      <c r="D21" t="inlineStr">
        <is>
          <t>kg,찢어서 선별포장</t>
        </is>
      </c>
      <c r="E21" t="inlineStr">
        <is>
          <t>건파래를 찢어 이물질 선별 후 포장</t>
        </is>
      </c>
      <c r="F21" t="inlineStr"/>
      <c r="G21" t="inlineStr">
        <is>
          <t>kg</t>
        </is>
      </c>
      <c r="H21" t="n">
        <v>65200</v>
      </c>
      <c r="I21" t="inlineStr"/>
      <c r="J21" t="inlineStr"/>
      <c r="K21" t="inlineStr"/>
    </row>
    <row r="22">
      <c r="A22" t="inlineStr">
        <is>
          <t>김</t>
        </is>
      </c>
      <c r="B22" t="inlineStr">
        <is>
          <t>마른김(구이용김)/속</t>
        </is>
      </c>
      <c r="C22" t="inlineStr">
        <is>
          <t>국내산</t>
        </is>
      </c>
      <c r="D22" t="inlineStr">
        <is>
          <t xml:space="preserve"> 100장/속(±200g)</t>
        </is>
      </c>
      <c r="E22" t="inlineStr">
        <is>
          <t>구이용</t>
        </is>
      </c>
      <c r="F22" t="inlineStr"/>
      <c r="G22" t="inlineStr">
        <is>
          <t>속</t>
        </is>
      </c>
      <c r="H22" t="n">
        <v>15200</v>
      </c>
      <c r="I22" t="inlineStr"/>
      <c r="J22" t="inlineStr"/>
      <c r="K22" t="inlineStr"/>
    </row>
    <row r="23">
      <c r="A23" t="inlineStr"/>
      <c r="B23" t="inlineStr">
        <is>
          <t>마른김(김밥용김)/속</t>
        </is>
      </c>
      <c r="C23" t="inlineStr">
        <is>
          <t>국내산</t>
        </is>
      </c>
      <c r="D23" t="inlineStr">
        <is>
          <t xml:space="preserve"> 100장/속(±200g)</t>
        </is>
      </c>
      <c r="E23" t="inlineStr">
        <is>
          <t>김밥용</t>
        </is>
      </c>
      <c r="F23" t="inlineStr"/>
      <c r="G23" t="inlineStr">
        <is>
          <t>속</t>
        </is>
      </c>
      <c r="H23" t="n">
        <v>17100</v>
      </c>
      <c r="I23" t="inlineStr"/>
      <c r="J23" t="inlineStr"/>
      <c r="K23" t="inlineStr"/>
    </row>
    <row r="24">
      <c r="A24" t="inlineStr"/>
      <c r="B24" t="inlineStr">
        <is>
          <t>마른김(구운김밥김)/속</t>
        </is>
      </c>
      <c r="C24" t="inlineStr">
        <is>
          <t>국내산</t>
        </is>
      </c>
      <c r="D24" t="inlineStr">
        <is>
          <t xml:space="preserve"> 100장/속(±200g)</t>
        </is>
      </c>
      <c r="E24" t="inlineStr">
        <is>
          <t>김밥용</t>
        </is>
      </c>
      <c r="F24" t="inlineStr"/>
      <c r="G24" t="inlineStr">
        <is>
          <t>속</t>
        </is>
      </c>
      <c r="H24" t="n">
        <v>18900</v>
      </c>
      <c r="I24" t="inlineStr"/>
      <c r="J24" t="inlineStr"/>
      <c r="K24" t="inlineStr"/>
    </row>
    <row r="25">
      <c r="A25" t="inlineStr"/>
      <c r="B25" t="inlineStr">
        <is>
          <t>마른김(곱창김)/속</t>
        </is>
      </c>
      <c r="C25" t="inlineStr">
        <is>
          <t>국내산</t>
        </is>
      </c>
      <c r="D25" t="inlineStr">
        <is>
          <t xml:space="preserve"> 100장/속(±200g)</t>
        </is>
      </c>
      <c r="E25" t="inlineStr"/>
      <c r="F25" t="inlineStr"/>
      <c r="G25" t="inlineStr">
        <is>
          <t>속</t>
        </is>
      </c>
      <c r="H25" t="n">
        <v>29300</v>
      </c>
      <c r="I25" t="inlineStr">
        <is>
          <t>신규품목</t>
        </is>
      </c>
      <c r="J25" t="inlineStr"/>
      <c r="K25" t="inlineStr"/>
    </row>
    <row r="26">
      <c r="A26" t="inlineStr"/>
      <c r="B26" t="inlineStr">
        <is>
          <t xml:space="preserve"> 마른김(파래김)/속</t>
        </is>
      </c>
      <c r="C26" t="inlineStr">
        <is>
          <t>국내산</t>
        </is>
      </c>
      <c r="D26" t="inlineStr">
        <is>
          <t xml:space="preserve"> 100장/속(±200g)</t>
        </is>
      </c>
      <c r="E26" t="inlineStr">
        <is>
          <t>구이용</t>
        </is>
      </c>
      <c r="F26" t="inlineStr"/>
      <c r="G26" t="inlineStr">
        <is>
          <t>속</t>
        </is>
      </c>
      <c r="H26" t="n">
        <v>13400</v>
      </c>
      <c r="I26" t="inlineStr"/>
      <c r="J26" t="inlineStr"/>
      <c r="K26" t="inlineStr"/>
    </row>
    <row r="27">
      <c r="A27" t="inlineStr"/>
      <c r="B27" t="inlineStr">
        <is>
          <t>마른김(돌김)/속</t>
        </is>
      </c>
      <c r="C27" t="inlineStr">
        <is>
          <t>국내산</t>
        </is>
      </c>
      <c r="D27" t="inlineStr">
        <is>
          <t xml:space="preserve"> 100장/속(±200g)</t>
        </is>
      </c>
      <c r="E27" t="inlineStr">
        <is>
          <t>구이용</t>
        </is>
      </c>
      <c r="F27" t="inlineStr"/>
      <c r="G27" t="inlineStr">
        <is>
          <t>속</t>
        </is>
      </c>
      <c r="H27" t="n">
        <v>17400</v>
      </c>
      <c r="I27" t="inlineStr"/>
      <c r="J27" t="inlineStr"/>
      <c r="K27" t="inlineStr"/>
    </row>
    <row r="28">
      <c r="A28" t="inlineStr"/>
      <c r="B28" t="inlineStr">
        <is>
          <t>무염김가루</t>
        </is>
      </c>
      <c r="C28" t="inlineStr">
        <is>
          <t>국내산</t>
        </is>
      </c>
      <c r="D28" t="inlineStr">
        <is>
          <t>300g 이상 발주가능</t>
        </is>
      </c>
      <c r="E28" t="inlineStr">
        <is>
          <t>마른김(국내산)76.7%,옥배유22.2%,참기름1.1%</t>
        </is>
      </c>
      <c r="F28" t="inlineStr"/>
      <c r="G28" t="inlineStr">
        <is>
          <t>kg</t>
        </is>
      </c>
      <c r="H28" t="n">
        <v>49700</v>
      </c>
      <c r="I28" t="inlineStr"/>
      <c r="J28" t="inlineStr">
        <is>
          <t>인하</t>
        </is>
      </c>
      <c r="K28" t="inlineStr"/>
    </row>
    <row r="29">
      <c r="A29" t="inlineStr"/>
      <c r="B29" t="inlineStr">
        <is>
          <t>조미김가루</t>
        </is>
      </c>
      <c r="C29" t="inlineStr">
        <is>
          <t>국내산</t>
        </is>
      </c>
      <c r="D29" t="inlineStr">
        <is>
          <t>300g 이상 발주 가능</t>
        </is>
      </c>
      <c r="E29" t="inlineStr">
        <is>
          <t>재래김(국내산)48.4%,유채유43.7%,참기름4.8%, 정제소금3.1%</t>
        </is>
      </c>
      <c r="F29" t="inlineStr">
        <is>
          <t>과세</t>
        </is>
      </c>
      <c r="G29" t="inlineStr">
        <is>
          <t>kg</t>
        </is>
      </c>
      <c r="H29" t="n">
        <v>44000</v>
      </c>
      <c r="I29" t="inlineStr"/>
      <c r="J29" t="inlineStr"/>
      <c r="K29" t="inlineStr">
        <is>
          <t>VAT포함</t>
        </is>
      </c>
    </row>
    <row r="30">
      <c r="A30" t="inlineStr"/>
      <c r="B30" t="inlineStr">
        <is>
          <t>돌자반볶음</t>
        </is>
      </c>
      <c r="C30" t="inlineStr">
        <is>
          <t>국내산</t>
        </is>
      </c>
      <c r="D30" t="inlineStr">
        <is>
          <t>300g 이상 발주 가능</t>
        </is>
      </c>
      <c r="E30" t="inlineStr">
        <is>
          <t>자반김(55%),건파래(4%),식용유,참기름,설탕,맛소금,참깨</t>
        </is>
      </c>
      <c r="F30" t="inlineStr">
        <is>
          <t>과세</t>
        </is>
      </c>
      <c r="G30" t="inlineStr">
        <is>
          <t>kg</t>
        </is>
      </c>
      <c r="H30" t="n">
        <v>32800</v>
      </c>
      <c r="I30" t="inlineStr"/>
      <c r="J30" t="inlineStr"/>
      <c r="K30" t="inlineStr"/>
    </row>
    <row r="31">
      <c r="A31" t="inlineStr">
        <is>
          <t>○●○● 건 멸치류</t>
        </is>
      </c>
      <c r="B31" t="inlineStr"/>
      <c r="C31" t="inlineStr"/>
      <c r="D31" t="inlineStr"/>
      <c r="E31" t="inlineStr"/>
      <c r="F31" t="inlineStr"/>
      <c r="G31" t="inlineStr"/>
      <c r="H31" t="inlineStr"/>
      <c r="I31" t="inlineStr"/>
      <c r="J31" t="inlineStr"/>
      <c r="K31" t="inlineStr"/>
    </row>
    <row r="32">
      <c r="A32" t="inlineStr">
        <is>
          <t>구분</t>
        </is>
      </c>
      <c r="B32" t="inlineStr">
        <is>
          <t>제   품   명</t>
        </is>
      </c>
      <c r="C32" t="inlineStr">
        <is>
          <t>원산지</t>
        </is>
      </c>
      <c r="D32" t="inlineStr">
        <is>
          <t>제 품 규 격</t>
        </is>
      </c>
      <c r="E32" t="inlineStr">
        <is>
          <t>제품특징 및 용도설명</t>
        </is>
      </c>
      <c r="F32" t="inlineStr">
        <is>
          <t>과세</t>
        </is>
      </c>
      <c r="G32" t="inlineStr">
        <is>
          <t>단위</t>
        </is>
      </c>
      <c r="H32" t="inlineStr">
        <is>
          <t>원</t>
        </is>
      </c>
      <c r="I32" t="inlineStr">
        <is>
          <t>등락</t>
        </is>
      </c>
      <c r="J32" t="inlineStr"/>
      <c r="K32" t="inlineStr">
        <is>
          <t>비   고</t>
        </is>
      </c>
    </row>
    <row r="33">
      <c r="A33" t="inlineStr">
        <is>
          <t>멸치</t>
        </is>
      </c>
      <c r="B33" t="inlineStr">
        <is>
          <t>멸치/다시멸치 특/KG</t>
        </is>
      </c>
      <c r="C33" t="inlineStr">
        <is>
          <t>국내산</t>
        </is>
      </c>
      <c r="D33" t="inlineStr">
        <is>
          <t>선별작업</t>
        </is>
      </c>
      <c r="E33" t="inlineStr">
        <is>
          <t>부직포 다시망 포함</t>
        </is>
      </c>
      <c r="F33" t="inlineStr"/>
      <c r="G33" t="inlineStr">
        <is>
          <t>kg</t>
        </is>
      </c>
      <c r="H33" t="n">
        <v>30200</v>
      </c>
      <c r="I33" t="inlineStr">
        <is>
          <t>인상</t>
        </is>
      </c>
      <c r="J33" t="inlineStr"/>
      <c r="K33" t="inlineStr"/>
    </row>
    <row r="34">
      <c r="A34" t="inlineStr"/>
      <c r="B34" t="inlineStr">
        <is>
          <t>멸치/다시멸치 상/KG</t>
        </is>
      </c>
      <c r="C34" t="inlineStr">
        <is>
          <t>국내산</t>
        </is>
      </c>
      <c r="D34" t="inlineStr">
        <is>
          <t>선별작업</t>
        </is>
      </c>
      <c r="E34" t="inlineStr">
        <is>
          <t>부직포 다시망 포함</t>
        </is>
      </c>
      <c r="F34" t="inlineStr"/>
      <c r="G34" t="inlineStr">
        <is>
          <t>kg</t>
        </is>
      </c>
      <c r="H34" t="n">
        <v>28500</v>
      </c>
      <c r="I34" t="inlineStr">
        <is>
          <t>인상</t>
        </is>
      </c>
      <c r="J34" t="inlineStr"/>
      <c r="K34" t="inlineStr"/>
    </row>
    <row r="35">
      <c r="A35" t="inlineStr"/>
      <c r="B35" t="inlineStr">
        <is>
          <t>멸치/다시멸치 상 박스/KG</t>
        </is>
      </c>
      <c r="C35" t="inlineStr">
        <is>
          <t>국내산</t>
        </is>
      </c>
      <c r="D35" t="inlineStr">
        <is>
          <t>1KG*10</t>
        </is>
      </c>
      <c r="E35" t="inlineStr">
        <is>
          <t>상품, 다시망 미포함</t>
        </is>
      </c>
      <c r="F35" t="inlineStr"/>
      <c r="G35" t="inlineStr">
        <is>
          <t>박스</t>
        </is>
      </c>
      <c r="H35" t="n">
        <v>277100</v>
      </c>
      <c r="I35" t="inlineStr">
        <is>
          <t>인상</t>
        </is>
      </c>
      <c r="J35" t="inlineStr"/>
      <c r="K35" t="inlineStr"/>
    </row>
    <row r="36">
      <c r="A36" t="inlineStr"/>
      <c r="B36" t="inlineStr">
        <is>
          <t>멸치/가이리/KG</t>
        </is>
      </c>
      <c r="C36" t="inlineStr">
        <is>
          <t>국내산</t>
        </is>
      </c>
      <c r="D36" t="inlineStr"/>
      <c r="E36" t="inlineStr">
        <is>
          <t>소멸치</t>
        </is>
      </c>
      <c r="F36" t="inlineStr"/>
      <c r="G36" t="inlineStr">
        <is>
          <t>kg</t>
        </is>
      </c>
      <c r="H36" t="n">
        <v>28500</v>
      </c>
      <c r="I36" t="inlineStr"/>
      <c r="J36" t="inlineStr"/>
      <c r="K36" t="inlineStr"/>
    </row>
    <row r="37">
      <c r="A37" t="inlineStr"/>
      <c r="B37" t="inlineStr">
        <is>
          <t>멸치/지리멸/KG</t>
        </is>
      </c>
      <c r="C37" t="inlineStr">
        <is>
          <t>국내산</t>
        </is>
      </c>
      <c r="D37" t="inlineStr"/>
      <c r="E37" t="inlineStr">
        <is>
          <t>세멸치</t>
        </is>
      </c>
      <c r="F37" t="inlineStr"/>
      <c r="G37" t="inlineStr">
        <is>
          <t>kg</t>
        </is>
      </c>
      <c r="H37" t="n">
        <v>27700</v>
      </c>
      <c r="I37" t="inlineStr"/>
      <c r="J37" t="inlineStr"/>
      <c r="K37" t="inlineStr"/>
    </row>
    <row r="38">
      <c r="A38" t="inlineStr"/>
      <c r="B38" t="inlineStr">
        <is>
          <t>멸치/지리멸(저염)/kg</t>
        </is>
      </c>
      <c r="C38" t="inlineStr">
        <is>
          <t>국내산</t>
        </is>
      </c>
      <c r="D38" t="inlineStr"/>
      <c r="E38" t="inlineStr">
        <is>
          <t>세멸치, 저염</t>
        </is>
      </c>
      <c r="F38" t="inlineStr"/>
      <c r="G38" t="inlineStr">
        <is>
          <t>kg</t>
        </is>
      </c>
      <c r="H38" t="n">
        <v>37200</v>
      </c>
      <c r="I38" t="inlineStr"/>
      <c r="J38" t="inlineStr"/>
      <c r="K38" t="inlineStr"/>
    </row>
    <row r="39">
      <c r="A39" t="inlineStr"/>
      <c r="B39" t="inlineStr">
        <is>
          <t>멸치/디포리 상/KG</t>
        </is>
      </c>
      <c r="C39" t="inlineStr">
        <is>
          <t>국내산</t>
        </is>
      </c>
      <c r="D39" t="inlineStr">
        <is>
          <t>선별작업</t>
        </is>
      </c>
      <c r="E39" t="inlineStr">
        <is>
          <t>부직포 다시망 포함</t>
        </is>
      </c>
      <c r="F39" t="inlineStr"/>
      <c r="G39" t="inlineStr">
        <is>
          <t>kg</t>
        </is>
      </c>
      <c r="H39" t="n">
        <v>22500</v>
      </c>
      <c r="I39" t="inlineStr"/>
      <c r="J39" t="inlineStr"/>
      <c r="K39" t="inlineStr"/>
    </row>
    <row r="40">
      <c r="A40" t="inlineStr"/>
      <c r="B40" t="inlineStr">
        <is>
          <t>멸치/디포리 상 박스/KG</t>
        </is>
      </c>
      <c r="C40" t="inlineStr"/>
      <c r="D40" t="inlineStr">
        <is>
          <t>1KG*10</t>
        </is>
      </c>
      <c r="E40" t="inlineStr">
        <is>
          <t>부직포 다시망 미포함</t>
        </is>
      </c>
      <c r="F40" t="inlineStr"/>
      <c r="G40" t="inlineStr">
        <is>
          <t>kg</t>
        </is>
      </c>
      <c r="H40" t="n">
        <v>216800</v>
      </c>
      <c r="I40" t="inlineStr"/>
      <c r="J40" t="inlineStr"/>
      <c r="K40" t="inlineStr"/>
    </row>
    <row r="41">
      <c r="A41" t="inlineStr"/>
      <c r="B41" t="inlineStr">
        <is>
          <t>멸치/혼합다시(특)/KG</t>
        </is>
      </c>
      <c r="C41" t="inlineStr">
        <is>
          <t>별도표기</t>
        </is>
      </c>
      <c r="D41" t="inlineStr"/>
      <c r="E41" t="inlineStr">
        <is>
          <t>건멸치(국산/70%), 디포리(국산/15%), 건표고슬라이스(중국산/5%),다시마(국산/5%), 건새우(중국산/5%),북어채(중국/5%)  / 다시망 포함</t>
        </is>
      </c>
      <c r="F41" t="inlineStr"/>
      <c r="G41" t="inlineStr">
        <is>
          <t>kg</t>
        </is>
      </c>
      <c r="H41" t="n">
        <v>20700</v>
      </c>
      <c r="I41" t="inlineStr"/>
      <c r="J41" t="inlineStr"/>
      <c r="K41" t="inlineStr"/>
    </row>
    <row r="42">
      <c r="A42" t="inlineStr"/>
      <c r="B42" t="inlineStr">
        <is>
          <t>멸치/혼합다시(상)/KG</t>
        </is>
      </c>
      <c r="C42" t="inlineStr">
        <is>
          <t>별도표기</t>
        </is>
      </c>
      <c r="D42" t="inlineStr"/>
      <c r="E42" t="inlineStr">
        <is>
          <t>건멸치(국산/75%), 디포리(국산/10%), 건표고슬라이스(중국산/5%),다시마(국산/5%), 보리새우(국산/5%)  /  다시망 포함</t>
        </is>
      </c>
      <c r="F42" t="inlineStr"/>
      <c r="G42" t="inlineStr">
        <is>
          <t>kg</t>
        </is>
      </c>
      <c r="H42" t="n">
        <v>19100</v>
      </c>
      <c r="I42" t="inlineStr"/>
      <c r="J42" t="inlineStr"/>
      <c r="K42" t="inlineStr"/>
    </row>
    <row r="43">
      <c r="A43" t="inlineStr"/>
      <c r="B43" t="inlineStr">
        <is>
          <t>멸치/북어머리혼합다시/KG</t>
        </is>
      </c>
      <c r="C43" t="inlineStr">
        <is>
          <t>별도표기</t>
        </is>
      </c>
      <c r="D43" t="inlineStr"/>
      <c r="E43" t="inlineStr">
        <is>
          <t>건멸치(국산/35%), 북어머리(러시아/45%), 건표고슬라이스(중국산/5%),북어채(중국/5%),다시마(국산/5%), 건새우(중국산/5%)  /  다시망 포함</t>
        </is>
      </c>
      <c r="F43" t="inlineStr"/>
      <c r="G43" t="inlineStr">
        <is>
          <t>kg</t>
        </is>
      </c>
      <c r="H43" t="inlineStr">
        <is>
          <t>일시품절</t>
        </is>
      </c>
      <c r="I43" t="inlineStr"/>
      <c r="J43" t="inlineStr"/>
      <c r="K43" t="inlineStr"/>
    </row>
    <row r="44">
      <c r="A44" t="inlineStr"/>
      <c r="B44" t="inlineStr">
        <is>
          <t>멸치/우리바다혼합다시/KG</t>
        </is>
      </c>
      <c r="C44" t="inlineStr">
        <is>
          <t>별도표기</t>
        </is>
      </c>
      <c r="D44" t="inlineStr"/>
      <c r="E44" t="inlineStr">
        <is>
          <t>건멸치(국산/75%), 디포리(국산/10%), 건표고슬라이스(중국산/5%),다시마(국산/5%), 건새우(중국산/5%)  /  다시망 포함</t>
        </is>
      </c>
      <c r="F44" t="inlineStr"/>
      <c r="G44" t="inlineStr">
        <is>
          <t>kg</t>
        </is>
      </c>
      <c r="H44" t="n">
        <v>19100</v>
      </c>
      <c r="I44" t="inlineStr"/>
      <c r="J44" t="inlineStr"/>
      <c r="K44" t="inlineStr"/>
    </row>
    <row r="45">
      <c r="A45" t="inlineStr"/>
      <c r="B45" t="inlineStr">
        <is>
          <t>건강혼합멸치(A) /KG</t>
        </is>
      </c>
      <c r="C45" t="inlineStr">
        <is>
          <t>국내산, 수입산</t>
        </is>
      </c>
      <c r="D45" t="inlineStr"/>
      <c r="E45" t="inlineStr">
        <is>
          <t>지리40%(국산), 아몬드슬라이스40% (미국산), 두절건새우20%(중국산) / 볶음용</t>
        </is>
      </c>
      <c r="F45" t="inlineStr"/>
      <c r="G45" t="inlineStr">
        <is>
          <t>kg</t>
        </is>
      </c>
      <c r="H45" t="n">
        <v>40800</v>
      </c>
      <c r="I45" t="inlineStr"/>
      <c r="J45" t="inlineStr"/>
      <c r="K45" t="inlineStr"/>
    </row>
    <row r="46">
      <c r="A46" t="inlineStr"/>
      <c r="B46" t="inlineStr">
        <is>
          <t>건강혼합멸치(B) /KG</t>
        </is>
      </c>
      <c r="C46" t="inlineStr">
        <is>
          <t>국내산, 수입산</t>
        </is>
      </c>
      <c r="D46" t="inlineStr"/>
      <c r="E46" t="inlineStr">
        <is>
          <t>지리50%(국산), 아몬드슬라이스20% (미국산), 해바라기씨20%(중국산), 캐슈넛10%(인도산) / 볶음용</t>
        </is>
      </c>
      <c r="F46" t="inlineStr"/>
      <c r="G46" t="inlineStr">
        <is>
          <t>kg</t>
        </is>
      </c>
      <c r="H46" t="n">
        <v>28500</v>
      </c>
      <c r="I46" t="inlineStr"/>
      <c r="J46" t="inlineStr"/>
      <c r="K46" t="inlineStr"/>
    </row>
    <row r="47">
      <c r="A47" t="inlineStr"/>
      <c r="B47" t="inlineStr">
        <is>
          <t>건강혼합멸치(C) /KG</t>
        </is>
      </c>
      <c r="C47" t="inlineStr">
        <is>
          <t>국내산, 수입산</t>
        </is>
      </c>
      <c r="D47" t="inlineStr"/>
      <c r="E47" t="inlineStr">
        <is>
          <t>지리30%(국산), 두절건새우20%(중국산), 아몬드슬라이스20% (미국산), 해바라기씨20%(중국산), 캐슈넛10%(인도산) / 볶음용</t>
        </is>
      </c>
      <c r="F47" t="inlineStr"/>
      <c r="G47" t="inlineStr">
        <is>
          <t>kg</t>
        </is>
      </c>
      <c r="H47" t="n">
        <v>31600</v>
      </c>
      <c r="I47" t="inlineStr"/>
      <c r="J47" t="inlineStr"/>
      <c r="K47" t="inlineStr"/>
    </row>
    <row r="48">
      <c r="A48" t="inlineStr"/>
      <c r="B48" t="inlineStr">
        <is>
          <t>깐멸치(상품-1등급)</t>
        </is>
      </c>
      <c r="C48" t="inlineStr">
        <is>
          <t>국내산, 수입산</t>
        </is>
      </c>
      <c r="D48" t="inlineStr"/>
      <c r="E48" t="inlineStr">
        <is>
          <t>다시망 포함</t>
        </is>
      </c>
      <c r="F48" t="inlineStr"/>
      <c r="G48" t="inlineStr">
        <is>
          <t>kg</t>
        </is>
      </c>
      <c r="H48" t="inlineStr"/>
      <c r="I48" t="inlineStr">
        <is>
          <t>일시품절</t>
        </is>
      </c>
      <c r="J48" t="inlineStr"/>
      <c r="K48" t="inlineStr"/>
    </row>
    <row r="49">
      <c r="A49" t="inlineStr">
        <is>
          <t>○●○● 건새우류</t>
        </is>
      </c>
      <c r="B49" t="inlineStr"/>
      <c r="C49" t="inlineStr"/>
      <c r="D49" t="inlineStr"/>
      <c r="E49" t="inlineStr"/>
      <c r="F49" t="inlineStr"/>
      <c r="G49" t="inlineStr"/>
      <c r="H49" t="inlineStr"/>
      <c r="I49" t="inlineStr"/>
      <c r="J49" t="inlineStr"/>
      <c r="K49" t="inlineStr"/>
    </row>
    <row r="50">
      <c r="A50" t="inlineStr">
        <is>
          <t>구분</t>
        </is>
      </c>
      <c r="B50" t="inlineStr">
        <is>
          <t>제   품   명</t>
        </is>
      </c>
      <c r="C50" t="inlineStr">
        <is>
          <t>원산지</t>
        </is>
      </c>
      <c r="D50" t="inlineStr">
        <is>
          <t>제 품 규 격</t>
        </is>
      </c>
      <c r="E50" t="inlineStr">
        <is>
          <t>제품특징 및 용도설명</t>
        </is>
      </c>
      <c r="F50" t="inlineStr">
        <is>
          <t>과세</t>
        </is>
      </c>
      <c r="G50" t="inlineStr">
        <is>
          <t>단위</t>
        </is>
      </c>
      <c r="H50" t="inlineStr">
        <is>
          <t>원</t>
        </is>
      </c>
      <c r="I50" t="inlineStr">
        <is>
          <t>등락</t>
        </is>
      </c>
      <c r="J50" t="inlineStr"/>
      <c r="K50" t="inlineStr">
        <is>
          <t>비   고</t>
        </is>
      </c>
    </row>
    <row r="51">
      <c r="A51" t="inlineStr">
        <is>
          <t>건
새
우</t>
        </is>
      </c>
      <c r="B51" t="inlineStr">
        <is>
          <t>두절건새우(볶음용)-국내산</t>
        </is>
      </c>
      <c r="C51" t="inlineStr">
        <is>
          <t>국내산</t>
        </is>
      </c>
      <c r="D51" t="inlineStr">
        <is>
          <t xml:space="preserve">
±3cm 선별수작업</t>
        </is>
      </c>
      <c r="E51" t="inlineStr">
        <is>
          <t>건새우 두절한것, 볶음용</t>
        </is>
      </c>
      <c r="F51" t="inlineStr"/>
      <c r="G51" t="inlineStr">
        <is>
          <t>kg</t>
        </is>
      </c>
      <c r="H51" t="n">
        <v>69400</v>
      </c>
      <c r="I51" t="inlineStr"/>
      <c r="J51" t="inlineStr"/>
      <c r="K51" t="inlineStr"/>
    </row>
    <row r="52">
      <c r="A52" t="inlineStr"/>
      <c r="B52" t="inlineStr">
        <is>
          <t>두절건새우(볶음용)-수입산</t>
        </is>
      </c>
      <c r="C52" t="inlineStr">
        <is>
          <t>수입산(중국)</t>
        </is>
      </c>
      <c r="D52" t="inlineStr">
        <is>
          <t xml:space="preserve">
±2cm 선별수작업</t>
        </is>
      </c>
      <c r="E52" t="inlineStr">
        <is>
          <t>건새우 두절한것, 볶음용</t>
        </is>
      </c>
      <c r="F52" t="inlineStr"/>
      <c r="G52" t="inlineStr">
        <is>
          <t>kg</t>
        </is>
      </c>
      <c r="H52" t="n">
        <v>34200</v>
      </c>
      <c r="I52" t="inlineStr"/>
      <c r="J52" t="inlineStr"/>
      <c r="K52" t="inlineStr"/>
    </row>
    <row r="53">
      <c r="A53" t="inlineStr"/>
      <c r="B53" t="inlineStr">
        <is>
          <t>분홍새우(국물용) -국내산</t>
        </is>
      </c>
      <c r="C53" t="inlineStr">
        <is>
          <t>국내산</t>
        </is>
      </c>
      <c r="D53" t="inlineStr"/>
      <c r="E53" t="inlineStr">
        <is>
          <t>홍새우, 국물용</t>
        </is>
      </c>
      <c r="F53" t="inlineStr"/>
      <c r="G53" t="inlineStr">
        <is>
          <t>kg</t>
        </is>
      </c>
      <c r="H53" t="n">
        <v>41900</v>
      </c>
      <c r="I53" t="inlineStr"/>
      <c r="J53" t="inlineStr"/>
      <c r="K53" t="inlineStr"/>
    </row>
    <row r="54">
      <c r="A54" t="inlineStr"/>
      <c r="B54" t="inlineStr">
        <is>
          <t>분홍새우(국물용) -수입산</t>
        </is>
      </c>
      <c r="C54" t="inlineStr">
        <is>
          <t>수입산(중국)</t>
        </is>
      </c>
      <c r="D54" t="inlineStr"/>
      <c r="E54" t="inlineStr">
        <is>
          <t>홍새우, 국물용</t>
        </is>
      </c>
      <c r="F54" t="inlineStr"/>
      <c r="G54" t="inlineStr">
        <is>
          <t>kg</t>
        </is>
      </c>
      <c r="H54" t="n">
        <v>34200</v>
      </c>
      <c r="I54" t="inlineStr"/>
      <c r="J54" t="inlineStr"/>
      <c r="K54" t="inlineStr"/>
    </row>
    <row r="55">
      <c r="A55" t="inlineStr"/>
      <c r="B55" t="inlineStr">
        <is>
          <t>밥새우(국물용)-수입산</t>
        </is>
      </c>
      <c r="C55" t="inlineStr">
        <is>
          <t>수입산(중국)</t>
        </is>
      </c>
      <c r="D55" t="inlineStr">
        <is>
          <t>국내산 밥새우 대체용</t>
        </is>
      </c>
      <c r="E55" t="inlineStr">
        <is>
          <t xml:space="preserve">밥새우 2.5cm내외/볶음용   </t>
        </is>
      </c>
      <c r="F55" t="inlineStr"/>
      <c r="G55" t="inlineStr">
        <is>
          <t>kg</t>
        </is>
      </c>
      <c r="H55" t="n">
        <v>0</v>
      </c>
      <c r="I55" t="inlineStr">
        <is>
          <t>일시품절</t>
        </is>
      </c>
      <c r="J55" t="inlineStr"/>
      <c r="K55" t="inlineStr"/>
    </row>
    <row r="56">
      <c r="A56" t="inlineStr"/>
      <c r="B56" t="inlineStr">
        <is>
          <t>보리새우(국물용)-국내산</t>
        </is>
      </c>
      <c r="C56" t="inlineStr">
        <is>
          <t>국내산</t>
        </is>
      </c>
      <c r="D56" t="inlineStr"/>
      <c r="E56" t="inlineStr">
        <is>
          <t>흑새우, 국물용</t>
        </is>
      </c>
      <c r="F56" t="inlineStr"/>
      <c r="G56" t="inlineStr">
        <is>
          <t>kg</t>
        </is>
      </c>
      <c r="H56" t="n">
        <v>33900</v>
      </c>
      <c r="I56" t="inlineStr"/>
      <c r="J56" t="inlineStr"/>
      <c r="K56" t="inlineStr"/>
    </row>
    <row r="57">
      <c r="A57" t="inlineStr">
        <is>
          <t>○●○● 건포류</t>
        </is>
      </c>
      <c r="B57" t="inlineStr"/>
      <c r="C57" t="inlineStr"/>
      <c r="D57" t="inlineStr"/>
      <c r="E57" t="inlineStr"/>
      <c r="F57" t="inlineStr"/>
      <c r="G57" t="inlineStr"/>
      <c r="H57" t="inlineStr"/>
      <c r="I57" t="inlineStr"/>
      <c r="J57" t="inlineStr"/>
      <c r="K57" t="inlineStr"/>
    </row>
    <row r="58">
      <c r="A58" t="inlineStr">
        <is>
          <t>구분</t>
        </is>
      </c>
      <c r="B58" t="inlineStr">
        <is>
          <t>제   품   명</t>
        </is>
      </c>
      <c r="C58" t="inlineStr">
        <is>
          <t>원산지</t>
        </is>
      </c>
      <c r="D58" t="inlineStr">
        <is>
          <t>제 품 규 격</t>
        </is>
      </c>
      <c r="E58" t="inlineStr">
        <is>
          <t>제품특징 및 용도설명</t>
        </is>
      </c>
      <c r="F58" t="inlineStr">
        <is>
          <t>과세</t>
        </is>
      </c>
      <c r="G58" t="inlineStr">
        <is>
          <t>단위</t>
        </is>
      </c>
      <c r="H58" t="inlineStr">
        <is>
          <t>원</t>
        </is>
      </c>
      <c r="I58" t="inlineStr">
        <is>
          <t>등락</t>
        </is>
      </c>
      <c r="J58" t="inlineStr"/>
      <c r="K58" t="inlineStr">
        <is>
          <t>비   고</t>
        </is>
      </c>
    </row>
    <row r="59">
      <c r="A59" t="inlineStr">
        <is>
          <t>북
어</t>
        </is>
      </c>
      <c r="B59" t="inlineStr">
        <is>
          <t>북어통마리</t>
        </is>
      </c>
      <c r="C59" t="inlineStr">
        <is>
          <t>수입산</t>
        </is>
      </c>
      <c r="D59" t="inlineStr">
        <is>
          <t>150g 내외</t>
        </is>
      </c>
      <c r="E59" t="inlineStr"/>
      <c r="F59" t="inlineStr"/>
      <c r="G59" t="inlineStr">
        <is>
          <t>마리</t>
        </is>
      </c>
      <c r="H59" t="n">
        <v>8200</v>
      </c>
      <c r="I59" t="inlineStr">
        <is>
          <t>납품개시</t>
        </is>
      </c>
      <c r="J59" t="inlineStr"/>
      <c r="K59" t="inlineStr"/>
    </row>
    <row r="60">
      <c r="A60" t="inlineStr"/>
      <c r="B60" t="inlineStr">
        <is>
          <t>북어머리</t>
        </is>
      </c>
      <c r="C60" t="inlineStr">
        <is>
          <t>수입산</t>
        </is>
      </c>
      <c r="D60" t="inlineStr"/>
      <c r="E60" t="inlineStr"/>
      <c r="F60" t="inlineStr"/>
      <c r="G60" t="inlineStr">
        <is>
          <t>kg</t>
        </is>
      </c>
      <c r="H60" t="n">
        <v>26900</v>
      </c>
      <c r="I60" t="inlineStr">
        <is>
          <t>납품개시</t>
        </is>
      </c>
      <c r="J60" t="inlineStr"/>
      <c r="K60" t="inlineStr"/>
    </row>
    <row r="61">
      <c r="A61" t="inlineStr"/>
      <c r="B61" t="inlineStr">
        <is>
          <t>북어채(국내가공)</t>
        </is>
      </c>
      <c r="C61" t="inlineStr">
        <is>
          <t>수입산(국내가공)</t>
        </is>
      </c>
      <c r="D61" t="inlineStr">
        <is>
          <t>맑은색, 군내없음</t>
        </is>
      </c>
      <c r="E61" t="inlineStr">
        <is>
          <t>살이 도톰하고 수분함량 20%미만</t>
        </is>
      </c>
      <c r="F61" t="inlineStr"/>
      <c r="G61" t="inlineStr">
        <is>
          <t>kg</t>
        </is>
      </c>
      <c r="H61" t="n">
        <v>0</v>
      </c>
      <c r="I61" t="inlineStr">
        <is>
          <t>품절</t>
        </is>
      </c>
      <c r="J61" t="inlineStr"/>
      <c r="K61" t="inlineStr"/>
    </row>
    <row r="62">
      <c r="A62" t="inlineStr"/>
      <c r="B62" t="inlineStr">
        <is>
          <t>북어채</t>
        </is>
      </c>
      <c r="C62" t="inlineStr">
        <is>
          <t>수입산</t>
        </is>
      </c>
      <c r="D62" t="inlineStr">
        <is>
          <t>맑은색, 군내없음</t>
        </is>
      </c>
      <c r="E62" t="inlineStr">
        <is>
          <t>살이 도톰하고 수분함량 20%미만</t>
        </is>
      </c>
      <c r="F62" t="inlineStr"/>
      <c r="G62" t="inlineStr">
        <is>
          <t>kg</t>
        </is>
      </c>
      <c r="H62" t="n">
        <v>49700</v>
      </c>
      <c r="I62" t="inlineStr"/>
      <c r="J62" t="inlineStr"/>
      <c r="K62" t="inlineStr"/>
    </row>
    <row r="63">
      <c r="A63" t="inlineStr"/>
      <c r="B63" t="inlineStr">
        <is>
          <t>황태채</t>
        </is>
      </c>
      <c r="C63" t="inlineStr">
        <is>
          <t>수입산</t>
        </is>
      </c>
      <c r="D63" t="inlineStr">
        <is>
          <t>맑은색, 군내없음</t>
        </is>
      </c>
      <c r="E63" t="inlineStr">
        <is>
          <t>살이 도톰하고 수분함량 20%미만</t>
        </is>
      </c>
      <c r="F63" t="inlineStr"/>
      <c r="G63" t="inlineStr">
        <is>
          <t>kg</t>
        </is>
      </c>
      <c r="H63" t="n">
        <v>49700</v>
      </c>
      <c r="I63" t="inlineStr"/>
      <c r="J63" t="inlineStr"/>
      <c r="K63" t="inlineStr"/>
    </row>
    <row r="64">
      <c r="A64" t="inlineStr">
        <is>
          <t>쥐
포</t>
        </is>
      </c>
      <c r="B64" t="inlineStr">
        <is>
          <t>참쥐포구이채(손채)</t>
        </is>
      </c>
      <c r="C64" t="inlineStr">
        <is>
          <t>수입산</t>
        </is>
      </c>
      <c r="D64" t="inlineStr">
        <is>
          <t>구워서 손으로 찢은모양</t>
        </is>
      </c>
      <c r="E64" t="inlineStr">
        <is>
          <t>쥐채(87%), 설탕(9%), 식염(1%) 외</t>
        </is>
      </c>
      <c r="F64" t="inlineStr">
        <is>
          <t>과세</t>
        </is>
      </c>
      <c r="G64" t="inlineStr">
        <is>
          <t>kg</t>
        </is>
      </c>
      <c r="H64" t="n">
        <v>40400</v>
      </c>
      <c r="I64" t="inlineStr"/>
      <c r="J64" t="inlineStr"/>
      <c r="K64" t="inlineStr">
        <is>
          <t>VAT포함</t>
        </is>
      </c>
    </row>
    <row r="65">
      <c r="A65" t="inlineStr"/>
      <c r="B65" t="inlineStr">
        <is>
          <t>참쥐포가위채</t>
        </is>
      </c>
      <c r="C65" t="inlineStr">
        <is>
          <t>수입산</t>
        </is>
      </c>
      <c r="D65" t="inlineStr">
        <is>
          <t>1*7cm로 적당한 굵기로 채썰어짐</t>
        </is>
      </c>
      <c r="E65" t="inlineStr">
        <is>
          <t>연육(84.57%), 전분(4%), 설탕(7%), 식염(2%) 외</t>
        </is>
      </c>
      <c r="F65" t="inlineStr">
        <is>
          <t>과세</t>
        </is>
      </c>
      <c r="G65" t="inlineStr">
        <is>
          <t>kg</t>
        </is>
      </c>
      <c r="H65" t="n">
        <v>37800</v>
      </c>
      <c r="I65" t="inlineStr"/>
      <c r="J65" t="inlineStr"/>
      <c r="K65" t="inlineStr"/>
    </row>
    <row r="66">
      <c r="A66" t="inlineStr"/>
      <c r="B66" t="inlineStr">
        <is>
          <t>참쥐포채</t>
        </is>
      </c>
      <c r="C66" t="inlineStr">
        <is>
          <t>수입산</t>
        </is>
      </c>
      <c r="D66" t="inlineStr">
        <is>
          <t>0.3*7cm로 가는채</t>
        </is>
      </c>
      <c r="E66" t="inlineStr">
        <is>
          <t>쥐치(85.7%), 설탕(9.6%)외</t>
        </is>
      </c>
      <c r="F66" t="inlineStr">
        <is>
          <t>과세</t>
        </is>
      </c>
      <c r="G66" t="inlineStr">
        <is>
          <t>kg</t>
        </is>
      </c>
      <c r="H66" t="n">
        <v>37800</v>
      </c>
      <c r="I66" t="inlineStr"/>
      <c r="J66" t="inlineStr"/>
      <c r="K66" t="inlineStr"/>
    </row>
    <row r="67">
      <c r="A67" t="inlineStr"/>
      <c r="B67" t="inlineStr">
        <is>
          <t>참쥐포사각(볶음용)</t>
        </is>
      </c>
      <c r="C67" t="inlineStr">
        <is>
          <t>수입산</t>
        </is>
      </c>
      <c r="D67" t="inlineStr">
        <is>
          <t>볶음용(2.5x2cm사각)</t>
        </is>
      </c>
      <c r="E67" t="inlineStr">
        <is>
          <t>쥐치(85.7%), 설탕(9.6%)외</t>
        </is>
      </c>
      <c r="F67" t="inlineStr">
        <is>
          <t>과세</t>
        </is>
      </c>
      <c r="G67" t="inlineStr">
        <is>
          <t>kg</t>
        </is>
      </c>
      <c r="H67" t="n">
        <v>0</v>
      </c>
      <c r="I67" t="inlineStr">
        <is>
          <t>품절</t>
        </is>
      </c>
      <c r="J67" t="inlineStr"/>
      <c r="K67" t="inlineStr"/>
    </row>
    <row r="68">
      <c r="A68" t="inlineStr"/>
      <c r="B68" t="inlineStr">
        <is>
          <t>참쥐포사각(튀김용)</t>
        </is>
      </c>
      <c r="C68" t="inlineStr">
        <is>
          <t>수입산</t>
        </is>
      </c>
      <c r="D68" t="inlineStr">
        <is>
          <t>튀김용(2.5x7cm사각)</t>
        </is>
      </c>
      <c r="E68" t="inlineStr">
        <is>
          <t>쥐치(85.7%), 설탕(9.6%)외</t>
        </is>
      </c>
      <c r="F68" t="inlineStr">
        <is>
          <t>과세</t>
        </is>
      </c>
      <c r="G68" t="inlineStr">
        <is>
          <t>kg</t>
        </is>
      </c>
      <c r="H68" t="n">
        <v>0</v>
      </c>
      <c r="I68" t="inlineStr">
        <is>
          <t>품절</t>
        </is>
      </c>
      <c r="J68" t="inlineStr"/>
      <c r="K68" t="inlineStr"/>
    </row>
    <row r="69">
      <c r="A69" t="inlineStr"/>
      <c r="B69" t="inlineStr">
        <is>
          <t>구운쥐포채</t>
        </is>
      </c>
      <c r="C69" t="inlineStr">
        <is>
          <t>수입산</t>
        </is>
      </c>
      <c r="D69" t="inlineStr">
        <is>
          <t>2*10cm 찟은채</t>
        </is>
      </c>
      <c r="E69" t="inlineStr">
        <is>
          <t>조미후 구워서 롤링가공(국내가공)</t>
        </is>
      </c>
      <c r="F69" t="inlineStr">
        <is>
          <t>과세</t>
        </is>
      </c>
      <c r="G69" t="inlineStr">
        <is>
          <t>kg</t>
        </is>
      </c>
      <c r="H69" t="n">
        <v>0</v>
      </c>
      <c r="I69" t="inlineStr">
        <is>
          <t>품절</t>
        </is>
      </c>
      <c r="J69" t="inlineStr"/>
      <c r="K69" t="inlineStr"/>
    </row>
    <row r="70">
      <c r="A70" t="inlineStr"/>
      <c r="B70" t="inlineStr">
        <is>
          <t>나비참쥐포(새끼쥐치포)</t>
        </is>
      </c>
      <c r="C70" t="inlineStr">
        <is>
          <t>수입산</t>
        </is>
      </c>
      <c r="D70" t="inlineStr"/>
      <c r="E70" t="inlineStr">
        <is>
          <t>쥐치(87%),설탕(6.7%) 외</t>
        </is>
      </c>
      <c r="F70" t="inlineStr">
        <is>
          <t>과세</t>
        </is>
      </c>
      <c r="G70" t="inlineStr">
        <is>
          <t>kg</t>
        </is>
      </c>
      <c r="H70" t="n">
        <v>0</v>
      </c>
      <c r="I70" t="inlineStr">
        <is>
          <t>일시품절</t>
        </is>
      </c>
      <c r="J70" t="inlineStr"/>
      <c r="K70" t="inlineStr"/>
    </row>
    <row r="71">
      <c r="A71" t="inlineStr"/>
      <c r="B71" t="inlineStr">
        <is>
          <t>쥐어채</t>
        </is>
      </c>
      <c r="C71" t="inlineStr">
        <is>
          <t>수입산</t>
        </is>
      </c>
      <c r="D71" t="inlineStr">
        <is>
          <t>0.3*13cm로 가는채</t>
        </is>
      </c>
      <c r="E71" t="inlineStr">
        <is>
          <t>연육(72.5%), 설탕(10%), 소금(1%) 외</t>
        </is>
      </c>
      <c r="F71" t="inlineStr">
        <is>
          <t>과세</t>
        </is>
      </c>
      <c r="G71" t="inlineStr">
        <is>
          <t>kg</t>
        </is>
      </c>
      <c r="H71" t="n">
        <v>0</v>
      </c>
      <c r="I71" t="inlineStr">
        <is>
          <t>품절</t>
        </is>
      </c>
      <c r="J71" t="inlineStr"/>
      <c r="K71" t="inlineStr"/>
    </row>
    <row r="72">
      <c r="A72" t="inlineStr"/>
      <c r="B72" t="inlineStr">
        <is>
          <t>동전쥐포</t>
        </is>
      </c>
      <c r="C72" t="inlineStr">
        <is>
          <t>국내산</t>
        </is>
      </c>
      <c r="D72" t="inlineStr">
        <is>
          <t>5*5cm 으로 절단</t>
        </is>
      </c>
      <c r="E72" t="inlineStr">
        <is>
          <t>조림용, 볶음용,구이용</t>
        </is>
      </c>
      <c r="F72" t="inlineStr">
        <is>
          <t>과세</t>
        </is>
      </c>
      <c r="G72" t="inlineStr">
        <is>
          <t>kg</t>
        </is>
      </c>
      <c r="H72" t="n">
        <v>31800</v>
      </c>
      <c r="I72" t="inlineStr"/>
      <c r="J72" t="inlineStr"/>
      <c r="K72" t="inlineStr"/>
    </row>
    <row r="73">
      <c r="A73" t="inlineStr"/>
      <c r="B73" t="inlineStr">
        <is>
          <t>명엽채(살엽채)</t>
        </is>
      </c>
      <c r="C73" t="inlineStr">
        <is>
          <t>수입산</t>
        </is>
      </c>
      <c r="D73" t="inlineStr">
        <is>
          <t>넓이 2~3mm/길이10~15cm</t>
        </is>
      </c>
      <c r="E73" t="inlineStr">
        <is>
          <t>연육(84.57%), 전분(4%), 설탕(7%),식염(2%) 외</t>
        </is>
      </c>
      <c r="F73" t="inlineStr">
        <is>
          <t>과세</t>
        </is>
      </c>
      <c r="G73" t="inlineStr">
        <is>
          <t>kg</t>
        </is>
      </c>
      <c r="H73" t="n">
        <v>13700</v>
      </c>
      <c r="I73" t="inlineStr"/>
      <c r="J73" t="inlineStr"/>
      <c r="K73" t="inlineStr"/>
    </row>
    <row r="74">
      <c r="A74" t="inlineStr"/>
      <c r="B74" t="inlineStr">
        <is>
          <t>살중채(쥐포채)</t>
        </is>
      </c>
      <c r="C74" t="inlineStr">
        <is>
          <t>수입산</t>
        </is>
      </c>
      <c r="D74" t="inlineStr"/>
      <c r="E74" t="inlineStr">
        <is>
          <t>맛살(82.5%), 설탕(10%), 식염(2%), 솔비통(5.5%) 외,</t>
        </is>
      </c>
      <c r="F74" t="inlineStr">
        <is>
          <t>과세</t>
        </is>
      </c>
      <c r="G74" t="inlineStr">
        <is>
          <t>kg</t>
        </is>
      </c>
      <c r="H74" t="n">
        <v>14500</v>
      </c>
      <c r="I74" t="inlineStr"/>
      <c r="J74" t="inlineStr"/>
      <c r="K74" t="inlineStr"/>
    </row>
    <row r="75">
      <c r="A75" t="inlineStr"/>
      <c r="B75" t="inlineStr">
        <is>
          <t>맛살채</t>
        </is>
      </c>
      <c r="C75" t="inlineStr">
        <is>
          <t>수입산</t>
        </is>
      </c>
      <c r="D75" t="inlineStr"/>
      <c r="E75" t="inlineStr">
        <is>
          <t>맛살(82.5%), 설탕(10%), 식염(2%), 솔비통(5.5%) 외,</t>
        </is>
      </c>
      <c r="F75" t="inlineStr">
        <is>
          <t>과세</t>
        </is>
      </c>
      <c r="G75" t="inlineStr">
        <is>
          <t>kg</t>
        </is>
      </c>
      <c r="H75" t="n">
        <v>33900</v>
      </c>
      <c r="I75" t="inlineStr"/>
      <c r="J75" t="inlineStr"/>
      <c r="K75" t="inlineStr"/>
    </row>
    <row r="76">
      <c r="A76" t="inlineStr"/>
      <c r="B76" t="inlineStr">
        <is>
          <t>뱅어포/속</t>
        </is>
      </c>
      <c r="C76" t="inlineStr">
        <is>
          <t>국내산</t>
        </is>
      </c>
      <c r="D76" t="inlineStr">
        <is>
          <t>10장/속,±150g</t>
        </is>
      </c>
      <c r="E76" t="inlineStr">
        <is>
          <t>조림용,볶음용,구이용</t>
        </is>
      </c>
      <c r="F76" t="inlineStr"/>
      <c r="G76" t="inlineStr">
        <is>
          <t>속</t>
        </is>
      </c>
      <c r="H76" t="n">
        <v>0</v>
      </c>
      <c r="I76" t="inlineStr">
        <is>
          <t>품절</t>
        </is>
      </c>
      <c r="J76" t="inlineStr"/>
      <c r="K76" t="inlineStr"/>
    </row>
    <row r="77">
      <c r="A77" t="inlineStr"/>
      <c r="B77" t="inlineStr">
        <is>
          <t>뱅어포/사각(5*5)</t>
        </is>
      </c>
      <c r="C77" t="inlineStr">
        <is>
          <t>국내산</t>
        </is>
      </c>
      <c r="D77" t="inlineStr">
        <is>
          <t>5*5cm으로 절단</t>
        </is>
      </c>
      <c r="E77" t="inlineStr">
        <is>
          <t>조림용,볶음용,구이용</t>
        </is>
      </c>
      <c r="F77" t="inlineStr"/>
      <c r="G77" t="inlineStr">
        <is>
          <t>kg</t>
        </is>
      </c>
      <c r="H77" t="n">
        <v>0</v>
      </c>
      <c r="I77" t="inlineStr">
        <is>
          <t>품절</t>
        </is>
      </c>
      <c r="J77" t="inlineStr"/>
      <c r="K77" t="inlineStr"/>
    </row>
    <row r="78">
      <c r="A78" t="inlineStr">
        <is>
          <t>가쓰오부시</t>
        </is>
      </c>
      <c r="B78" t="inlineStr">
        <is>
          <t>다시용(100g)</t>
        </is>
      </c>
      <c r="C78" t="inlineStr">
        <is>
          <t>수입산</t>
        </is>
      </c>
      <c r="D78" t="inlineStr">
        <is>
          <t>100g</t>
        </is>
      </c>
      <c r="E78" t="inlineStr">
        <is>
          <t>국물용, 가다랑어 100%(슬라이스)</t>
        </is>
      </c>
      <c r="F78" t="inlineStr"/>
      <c r="G78" t="inlineStr">
        <is>
          <t>봉</t>
        </is>
      </c>
      <c r="H78" t="n">
        <v>7000</v>
      </c>
      <c r="I78" t="inlineStr"/>
      <c r="J78" t="inlineStr"/>
      <c r="K78" t="inlineStr"/>
    </row>
    <row r="79">
      <c r="A79" t="inlineStr"/>
      <c r="B79" t="inlineStr">
        <is>
          <t>다시용(200g)</t>
        </is>
      </c>
      <c r="C79" t="inlineStr">
        <is>
          <t>수입산</t>
        </is>
      </c>
      <c r="D79" t="inlineStr">
        <is>
          <t>200g</t>
        </is>
      </c>
      <c r="E79" t="inlineStr">
        <is>
          <t>국물용, 가다랑어 100%(슬라이스)</t>
        </is>
      </c>
      <c r="F79" t="inlineStr"/>
      <c r="G79" t="inlineStr">
        <is>
          <t>봉</t>
        </is>
      </c>
      <c r="H79" t="n">
        <v>11100</v>
      </c>
      <c r="I79" t="inlineStr"/>
      <c r="J79" t="inlineStr"/>
      <c r="K79" t="inlineStr"/>
    </row>
    <row r="80">
      <c r="A80" t="inlineStr"/>
      <c r="B80" t="inlineStr">
        <is>
          <t>다시용(500g)</t>
        </is>
      </c>
      <c r="C80" t="inlineStr">
        <is>
          <t>수입산</t>
        </is>
      </c>
      <c r="D80" t="inlineStr">
        <is>
          <t>500g</t>
        </is>
      </c>
      <c r="E80" t="inlineStr">
        <is>
          <t>국물용, 가다랑어 100%(슬라이스)</t>
        </is>
      </c>
      <c r="F80" t="inlineStr"/>
      <c r="G80" t="inlineStr">
        <is>
          <t>봉</t>
        </is>
      </c>
      <c r="H80" t="n">
        <v>21200</v>
      </c>
      <c r="I80" t="inlineStr"/>
      <c r="J80" t="inlineStr"/>
      <c r="K80" t="inlineStr"/>
    </row>
    <row r="81">
      <c r="A81" t="inlineStr"/>
      <c r="B81" t="inlineStr">
        <is>
          <t>고명용(100g)</t>
        </is>
      </c>
      <c r="C81" t="inlineStr">
        <is>
          <t>수입산</t>
        </is>
      </c>
      <c r="D81" t="inlineStr">
        <is>
          <t>100g</t>
        </is>
      </c>
      <c r="E81" t="inlineStr">
        <is>
          <t>고명용, 가다랑어 100%(슬라이스)</t>
        </is>
      </c>
      <c r="F81" t="inlineStr"/>
      <c r="G81" t="inlineStr">
        <is>
          <t>봉</t>
        </is>
      </c>
      <c r="H81" t="n">
        <v>7700</v>
      </c>
      <c r="I81" t="inlineStr"/>
      <c r="J81" t="inlineStr"/>
      <c r="K81" t="inlineStr"/>
    </row>
    <row r="82">
      <c r="A82" t="inlineStr"/>
      <c r="B82" t="inlineStr">
        <is>
          <t>고명용(200g)</t>
        </is>
      </c>
      <c r="C82" t="inlineStr">
        <is>
          <t>수입산</t>
        </is>
      </c>
      <c r="D82" t="inlineStr">
        <is>
          <t>200g</t>
        </is>
      </c>
      <c r="E82" t="inlineStr">
        <is>
          <t>고명용, 가다랑어 100%(슬라이스)</t>
        </is>
      </c>
      <c r="F82" t="inlineStr"/>
      <c r="G82" t="inlineStr">
        <is>
          <t>봉</t>
        </is>
      </c>
      <c r="H82" t="n">
        <v>12900</v>
      </c>
      <c r="I82" t="inlineStr"/>
      <c r="J82" t="inlineStr"/>
      <c r="K82" t="inlineStr"/>
    </row>
    <row r="83">
      <c r="A83" t="inlineStr"/>
      <c r="B83" t="inlineStr">
        <is>
          <t>고명용(500g)</t>
        </is>
      </c>
      <c r="C83" t="inlineStr">
        <is>
          <t>수입산</t>
        </is>
      </c>
      <c r="D83" t="inlineStr">
        <is>
          <t>500g</t>
        </is>
      </c>
      <c r="E83" t="inlineStr">
        <is>
          <t>고명용, 가다랑어 100%(슬라이스)</t>
        </is>
      </c>
      <c r="F83" t="inlineStr"/>
      <c r="G83" t="inlineStr">
        <is>
          <t>봉</t>
        </is>
      </c>
      <c r="H83" t="n">
        <v>28200</v>
      </c>
      <c r="I83" t="inlineStr"/>
      <c r="J83" t="inlineStr"/>
      <c r="K83" t="inlineStr"/>
    </row>
    <row r="84">
      <c r="A84" t="inlineStr">
        <is>
          <t>건미채</t>
        </is>
      </c>
      <c r="B84" t="inlineStr">
        <is>
          <t xml:space="preserve">일미채                   </t>
        </is>
      </c>
      <c r="C84" t="inlineStr">
        <is>
          <t>국내산</t>
        </is>
      </c>
      <c r="D84" t="inlineStr">
        <is>
          <t>백색의 가는조미오징어채</t>
        </is>
      </c>
      <c r="E84" t="inlineStr">
        <is>
          <t>오징어(80.5%), 설탕(6.3%), 식염(2.01%) 외</t>
        </is>
      </c>
      <c r="F84" t="inlineStr">
        <is>
          <t>과세</t>
        </is>
      </c>
      <c r="G84" t="inlineStr">
        <is>
          <t>kg</t>
        </is>
      </c>
      <c r="H84" t="n">
        <v>104300</v>
      </c>
      <c r="I84" t="inlineStr"/>
      <c r="J84" t="inlineStr"/>
      <c r="K84" t="inlineStr">
        <is>
          <t>VAT포함</t>
        </is>
      </c>
    </row>
    <row r="85">
      <c r="A85" t="inlineStr"/>
      <c r="B85" t="inlineStr"/>
      <c r="C85" t="inlineStr">
        <is>
          <t>중국산</t>
        </is>
      </c>
      <c r="D85" t="inlineStr">
        <is>
          <t>백색의 가는조미오징어채</t>
        </is>
      </c>
      <c r="E85" t="inlineStr"/>
      <c r="F85" t="inlineStr">
        <is>
          <t>과세</t>
        </is>
      </c>
      <c r="G85" t="inlineStr">
        <is>
          <t>kg</t>
        </is>
      </c>
      <c r="H85" t="inlineStr">
        <is>
          <t>일시품절</t>
        </is>
      </c>
      <c r="I85" t="inlineStr"/>
      <c r="J85" t="inlineStr"/>
      <c r="K85" t="inlineStr"/>
    </row>
    <row r="86">
      <c r="A86" t="inlineStr"/>
      <c r="B86" t="inlineStr"/>
      <c r="C86" t="inlineStr">
        <is>
          <t>페루산,국내가공</t>
        </is>
      </c>
      <c r="D86" t="inlineStr">
        <is>
          <t>백색의 가는 조미오징어채</t>
        </is>
      </c>
      <c r="E86" t="inlineStr">
        <is>
          <t>오징어(82.74%), 설탕(7.36%), 식염(2.01%) 외</t>
        </is>
      </c>
      <c r="F86" t="inlineStr">
        <is>
          <t>과세</t>
        </is>
      </c>
      <c r="G86" t="inlineStr">
        <is>
          <t>kg</t>
        </is>
      </c>
      <c r="H86" t="n">
        <v>35400</v>
      </c>
      <c r="I86" t="inlineStr">
        <is>
          <t>인상</t>
        </is>
      </c>
      <c r="J86" t="inlineStr"/>
      <c r="K86" t="inlineStr"/>
    </row>
    <row r="87">
      <c r="A87" t="inlineStr"/>
      <c r="B87" t="inlineStr">
        <is>
          <t xml:space="preserve">진미채                    </t>
        </is>
      </c>
      <c r="C87" t="inlineStr">
        <is>
          <t>국내산</t>
        </is>
      </c>
      <c r="D87" t="inlineStr">
        <is>
          <t>백색의 굵은 조미오징어채</t>
        </is>
      </c>
      <c r="E87" t="inlineStr">
        <is>
          <t>오징어(82.74%), 설탕(7.36%), 식염(2.01%) 외</t>
        </is>
      </c>
      <c r="F87" t="inlineStr">
        <is>
          <t>과세</t>
        </is>
      </c>
      <c r="G87" t="inlineStr">
        <is>
          <t>kg</t>
        </is>
      </c>
      <c r="H87" t="n">
        <v>104300</v>
      </c>
      <c r="I87" t="inlineStr"/>
      <c r="J87" t="inlineStr"/>
      <c r="K87" t="inlineStr"/>
    </row>
    <row r="88">
      <c r="A88" t="inlineStr"/>
      <c r="B88" t="inlineStr"/>
      <c r="C88" t="inlineStr">
        <is>
          <t>페루산,국내가공</t>
        </is>
      </c>
      <c r="D88" t="inlineStr">
        <is>
          <t>백색의 굵은 조미오징어채</t>
        </is>
      </c>
      <c r="E88" t="inlineStr">
        <is>
          <t>오징어(83.53%), 설탕(6%), 식염(1.7%) 외</t>
        </is>
      </c>
      <c r="F88" t="inlineStr">
        <is>
          <t>과세</t>
        </is>
      </c>
      <c r="G88" t="inlineStr">
        <is>
          <t>kg</t>
        </is>
      </c>
      <c r="H88" t="n">
        <v>35400</v>
      </c>
      <c r="I88" t="inlineStr">
        <is>
          <t>인상</t>
        </is>
      </c>
      <c r="J88" t="inlineStr"/>
      <c r="K88" t="inlineStr"/>
    </row>
    <row r="89">
      <c r="A89" t="inlineStr"/>
      <c r="B89" t="inlineStr">
        <is>
          <t xml:space="preserve">홍진미채                  </t>
        </is>
      </c>
      <c r="C89" t="inlineStr">
        <is>
          <t>국내산</t>
        </is>
      </c>
      <c r="D89" t="inlineStr">
        <is>
          <t>붉은색의 굵은조미오징어채</t>
        </is>
      </c>
      <c r="E89" t="inlineStr">
        <is>
          <t>오징어(83.53%), 설탕(6%), 식염(2%) 외</t>
        </is>
      </c>
      <c r="F89" t="inlineStr">
        <is>
          <t>과세</t>
        </is>
      </c>
      <c r="G89" t="inlineStr">
        <is>
          <t>kg</t>
        </is>
      </c>
      <c r="H89" t="inlineStr">
        <is>
          <t>일시품절</t>
        </is>
      </c>
      <c r="I89" t="inlineStr"/>
      <c r="J89" t="inlineStr"/>
      <c r="K89" t="inlineStr"/>
    </row>
    <row r="90">
      <c r="A90" t="inlineStr"/>
      <c r="B90" t="inlineStr"/>
      <c r="C90" t="inlineStr">
        <is>
          <t>페루산,국내가공</t>
        </is>
      </c>
      <c r="D90" t="inlineStr">
        <is>
          <t>붉은색의 굵은조미오징어채</t>
        </is>
      </c>
      <c r="E90" t="inlineStr">
        <is>
          <t>오징어(83.53%), 설탕(6%), 식염(2%) 외</t>
        </is>
      </c>
      <c r="F90" t="inlineStr">
        <is>
          <t>과세</t>
        </is>
      </c>
      <c r="G90" t="inlineStr">
        <is>
          <t>kg</t>
        </is>
      </c>
      <c r="H90" t="n">
        <v>35400</v>
      </c>
      <c r="I90" t="inlineStr">
        <is>
          <t>인상</t>
        </is>
      </c>
      <c r="J90" t="inlineStr"/>
      <c r="K90" t="inlineStr"/>
    </row>
    <row r="91">
      <c r="A91" t="inlineStr"/>
      <c r="B91" t="inlineStr">
        <is>
          <t>오징어실채</t>
        </is>
      </c>
      <c r="C91" t="inlineStr">
        <is>
          <t>국내산</t>
        </is>
      </c>
      <c r="D91" t="inlineStr">
        <is>
          <t>백색의 가는 조미오징어채</t>
        </is>
      </c>
      <c r="E91" t="inlineStr">
        <is>
          <t>오징어(80.5%), 설탕(6.3%), 식염(2%) 외</t>
        </is>
      </c>
      <c r="F91" t="inlineStr">
        <is>
          <t>과세</t>
        </is>
      </c>
      <c r="G91" t="inlineStr">
        <is>
          <t>kg</t>
        </is>
      </c>
      <c r="H91" t="inlineStr">
        <is>
          <t>일시품절</t>
        </is>
      </c>
      <c r="I91" t="inlineStr"/>
      <c r="J91" t="inlineStr"/>
      <c r="K91" t="inlineStr"/>
    </row>
    <row r="92">
      <c r="A92" t="inlineStr"/>
      <c r="B92" t="inlineStr"/>
      <c r="C92" t="inlineStr">
        <is>
          <t>페루산</t>
        </is>
      </c>
      <c r="D92" t="inlineStr">
        <is>
          <t>백색의 가는 실채 조미오징어채</t>
        </is>
      </c>
      <c r="E92" t="inlineStr">
        <is>
          <t>오징어(80.5%), 설탕(6.3%), 식염(2.01%) 외</t>
        </is>
      </c>
      <c r="F92" t="inlineStr">
        <is>
          <t>과세</t>
        </is>
      </c>
      <c r="G92" t="inlineStr">
        <is>
          <t>kg</t>
        </is>
      </c>
      <c r="H92" t="n">
        <v>47300</v>
      </c>
      <c r="I92" t="inlineStr"/>
      <c r="J92" t="inlineStr"/>
      <c r="K92" t="inlineStr"/>
    </row>
    <row r="93">
      <c r="A93" t="inlineStr">
        <is>
          <t>분말류</t>
        </is>
      </c>
      <c r="B93" t="inlineStr">
        <is>
          <t>멸치가루</t>
        </is>
      </c>
      <c r="C93" t="inlineStr">
        <is>
          <t>국내산</t>
        </is>
      </c>
      <c r="D93" t="inlineStr">
        <is>
          <t>300g</t>
        </is>
      </c>
      <c r="E93" t="inlineStr"/>
      <c r="F93" t="inlineStr"/>
      <c r="G93" t="inlineStr">
        <is>
          <t>봉</t>
        </is>
      </c>
      <c r="H93" t="n">
        <v>11200</v>
      </c>
      <c r="I93" t="inlineStr"/>
      <c r="J93" t="inlineStr"/>
      <c r="K93" t="inlineStr"/>
    </row>
    <row r="94">
      <c r="A94" t="inlineStr"/>
      <c r="B94" t="inlineStr">
        <is>
          <t>새우가루</t>
        </is>
      </c>
      <c r="C94" t="inlineStr">
        <is>
          <t>국내산</t>
        </is>
      </c>
      <c r="D94" t="inlineStr">
        <is>
          <t>250g</t>
        </is>
      </c>
      <c r="E94" t="inlineStr"/>
      <c r="F94" t="inlineStr"/>
      <c r="G94" t="inlineStr">
        <is>
          <t>봉</t>
        </is>
      </c>
      <c r="H94" t="n">
        <v>12200</v>
      </c>
      <c r="I94" t="inlineStr"/>
      <c r="J94" t="inlineStr"/>
      <c r="K94" t="inlineStr"/>
    </row>
    <row r="95">
      <c r="A95" t="inlineStr">
        <is>
          <t>건버섯</t>
        </is>
      </c>
      <c r="B95" t="inlineStr">
        <is>
          <t>건목이버섯</t>
        </is>
      </c>
      <c r="C95" t="inlineStr">
        <is>
          <t>수입산(중국)</t>
        </is>
      </c>
      <c r="D95" t="inlineStr">
        <is>
          <t>살이 두텁고 단단한 것</t>
        </is>
      </c>
      <c r="E95" t="inlineStr"/>
      <c r="F95" t="inlineStr"/>
      <c r="G95" t="inlineStr">
        <is>
          <t>kg</t>
        </is>
      </c>
      <c r="H95" t="n">
        <v>41600</v>
      </c>
      <c r="I95" t="inlineStr"/>
      <c r="J95" t="inlineStr"/>
      <c r="K95" t="inlineStr"/>
    </row>
    <row r="96">
      <c r="A96" t="inlineStr"/>
      <c r="B96" t="inlineStr">
        <is>
          <t>건표고버섯</t>
        </is>
      </c>
      <c r="C96" t="inlineStr">
        <is>
          <t>국내산</t>
        </is>
      </c>
      <c r="D96" t="inlineStr">
        <is>
          <t>갓이피지 않은 향고</t>
        </is>
      </c>
      <c r="E96" t="inlineStr"/>
      <c r="F96" t="inlineStr"/>
      <c r="G96" t="inlineStr">
        <is>
          <t>kg</t>
        </is>
      </c>
      <c r="H96" t="n">
        <v>75000</v>
      </c>
      <c r="I96" t="inlineStr"/>
      <c r="J96" t="inlineStr"/>
      <c r="K96" t="inlineStr"/>
    </row>
    <row r="97">
      <c r="A97" t="inlineStr"/>
      <c r="B97" t="inlineStr">
        <is>
          <t>건표고버섯</t>
        </is>
      </c>
      <c r="C97" t="inlineStr">
        <is>
          <t>수입산(중국)</t>
        </is>
      </c>
      <c r="D97" t="inlineStr">
        <is>
          <t>갓이피지 않은 향고</t>
        </is>
      </c>
      <c r="E97" t="inlineStr"/>
      <c r="F97" t="inlineStr"/>
      <c r="G97" t="inlineStr">
        <is>
          <t>kg</t>
        </is>
      </c>
      <c r="H97" t="n">
        <v>44000</v>
      </c>
      <c r="I97" t="inlineStr"/>
      <c r="J97" t="inlineStr"/>
      <c r="K97" t="inlineStr"/>
    </row>
    <row r="98">
      <c r="A98" t="inlineStr"/>
      <c r="B98" t="inlineStr">
        <is>
          <t>건표고버섯슬라이스</t>
        </is>
      </c>
      <c r="C98" t="inlineStr">
        <is>
          <t>수입산(중국)</t>
        </is>
      </c>
      <c r="D98" t="inlineStr">
        <is>
          <t>0.2cm채작업</t>
        </is>
      </c>
      <c r="E98" t="inlineStr"/>
      <c r="F98" t="inlineStr"/>
      <c r="G98" t="inlineStr">
        <is>
          <t>kg</t>
        </is>
      </c>
      <c r="H98" t="n">
        <v>35000</v>
      </c>
      <c r="I98" t="inlineStr"/>
      <c r="J98" t="inlineStr"/>
      <c r="K98" t="inlineStr"/>
    </row>
    <row r="99">
      <c r="A99" t="inlineStr">
        <is>
          <t>아몬드</t>
        </is>
      </c>
      <c r="B99" t="inlineStr">
        <is>
          <t>아몬드</t>
        </is>
      </c>
      <c r="C99" t="inlineStr">
        <is>
          <t>수입산(미국)</t>
        </is>
      </c>
      <c r="D99" t="inlineStr">
        <is>
          <t>아몬드,무가미</t>
        </is>
      </c>
      <c r="E99" t="inlineStr"/>
      <c r="F99" t="inlineStr"/>
      <c r="G99" t="inlineStr">
        <is>
          <t>kg</t>
        </is>
      </c>
      <c r="H99" t="n">
        <v>26400</v>
      </c>
      <c r="I99" t="inlineStr"/>
      <c r="J99" t="inlineStr"/>
      <c r="K99" t="inlineStr"/>
    </row>
    <row r="100">
      <c r="A100" t="inlineStr"/>
      <c r="B100" t="inlineStr">
        <is>
          <t>아몬드슬라이스</t>
        </is>
      </c>
      <c r="C100" t="inlineStr">
        <is>
          <t>수입산(미국)</t>
        </is>
      </c>
      <c r="D100" t="inlineStr">
        <is>
          <t>아몬드,무가미,슬라이스</t>
        </is>
      </c>
      <c r="E100" t="inlineStr"/>
      <c r="F100" t="inlineStr"/>
      <c r="G100" t="inlineStr">
        <is>
          <t>kg</t>
        </is>
      </c>
      <c r="H100" t="n">
        <v>22500</v>
      </c>
      <c r="I100" t="inlineStr"/>
      <c r="J100" t="inlineStr"/>
      <c r="K100" t="inlineStr"/>
    </row>
    <row r="101">
      <c r="A101" t="inlineStr">
        <is>
          <t>견과류</t>
        </is>
      </c>
      <c r="B101" t="inlineStr">
        <is>
          <t>깐은행</t>
        </is>
      </c>
      <c r="C101" t="inlineStr">
        <is>
          <t>국내산</t>
        </is>
      </c>
      <c r="D101" t="inlineStr"/>
      <c r="E101" t="inlineStr">
        <is>
          <t>교환및 반품불가</t>
        </is>
      </c>
      <c r="F101" t="inlineStr"/>
      <c r="G101" t="inlineStr">
        <is>
          <t>kg</t>
        </is>
      </c>
      <c r="H101" t="inlineStr"/>
      <c r="I101" t="inlineStr">
        <is>
          <t>일시품절</t>
        </is>
      </c>
      <c r="J101" t="inlineStr"/>
      <c r="K101" t="inlineStr"/>
    </row>
    <row r="102">
      <c r="A102" t="inlineStr"/>
      <c r="B102" t="inlineStr">
        <is>
          <t>해바라기씨</t>
        </is>
      </c>
      <c r="C102" t="inlineStr">
        <is>
          <t>수입산(중국)</t>
        </is>
      </c>
      <c r="D102" t="inlineStr"/>
      <c r="E102" t="inlineStr"/>
      <c r="F102" t="inlineStr"/>
      <c r="G102" t="inlineStr">
        <is>
          <t>kg</t>
        </is>
      </c>
      <c r="H102" t="n">
        <v>8800</v>
      </c>
      <c r="I102" t="inlineStr"/>
      <c r="J102" t="inlineStr"/>
      <c r="K102" t="inlineStr"/>
    </row>
    <row r="103">
      <c r="A103" t="inlineStr"/>
      <c r="B103" t="inlineStr">
        <is>
          <t>깐호두</t>
        </is>
      </c>
      <c r="C103" t="inlineStr">
        <is>
          <t>수입산(미국)</t>
        </is>
      </c>
      <c r="D103" t="inlineStr"/>
      <c r="E103" t="inlineStr"/>
      <c r="F103" t="inlineStr"/>
      <c r="G103" t="inlineStr">
        <is>
          <t>kg</t>
        </is>
      </c>
      <c r="H103" t="n">
        <v>20000</v>
      </c>
      <c r="I103" t="inlineStr"/>
      <c r="J103" t="inlineStr"/>
      <c r="K103" t="inlineStr"/>
    </row>
    <row r="104">
      <c r="A104" t="inlineStr"/>
      <c r="B104" t="inlineStr">
        <is>
          <t>호박씨</t>
        </is>
      </c>
      <c r="C104" t="inlineStr">
        <is>
          <t>수입산(중국)</t>
        </is>
      </c>
      <c r="D104" t="inlineStr"/>
      <c r="E104" t="inlineStr"/>
      <c r="F104" t="inlineStr"/>
      <c r="G104" t="inlineStr">
        <is>
          <t>kg</t>
        </is>
      </c>
      <c r="H104" t="n">
        <v>18100</v>
      </c>
      <c r="I104" t="inlineStr"/>
      <c r="J104" t="inlineStr"/>
      <c r="K104" t="inlineStr"/>
    </row>
    <row r="105">
      <c r="A105" t="inlineStr"/>
      <c r="B105" t="inlineStr">
        <is>
          <t>건포도</t>
        </is>
      </c>
      <c r="C105" t="inlineStr">
        <is>
          <t>수입산(미국)</t>
        </is>
      </c>
      <c r="D105" t="inlineStr"/>
      <c r="E105" t="inlineStr"/>
      <c r="F105" t="inlineStr"/>
      <c r="G105" t="inlineStr">
        <is>
          <t>kg</t>
        </is>
      </c>
      <c r="H105" t="n">
        <v>14300</v>
      </c>
      <c r="I105" t="inlineStr"/>
      <c r="J105" t="inlineStr"/>
      <c r="K105" t="inlineStr"/>
    </row>
    <row r="106">
      <c r="A106" t="inlineStr"/>
      <c r="B106" t="inlineStr">
        <is>
          <t>캐슈넛</t>
        </is>
      </c>
      <c r="C106" t="inlineStr">
        <is>
          <t>수입산(인도)</t>
        </is>
      </c>
      <c r="D106" t="inlineStr"/>
      <c r="E106" t="inlineStr"/>
      <c r="F106" t="inlineStr"/>
      <c r="G106" t="inlineStr">
        <is>
          <t>kg</t>
        </is>
      </c>
      <c r="H106" t="n">
        <v>24100</v>
      </c>
      <c r="I106" t="inlineStr"/>
      <c r="J106" t="inlineStr"/>
      <c r="K106" t="inlineStr"/>
    </row>
    <row r="107">
      <c r="A107" t="inlineStr"/>
      <c r="B107" t="inlineStr">
        <is>
          <t>견과류믹스(볶음조리용)</t>
        </is>
      </c>
      <c r="C107" t="inlineStr">
        <is>
          <t>미국산 외</t>
        </is>
      </c>
      <c r="D107" t="inlineStr">
        <is>
          <t>kg</t>
        </is>
      </c>
      <c r="E107" t="inlineStr">
        <is>
          <t>20%(미국), 반알땅콩20%(중국), 해바라기씨20%(중국), 호박씨20%(중국), 깐호두20%(미국)</t>
        </is>
      </c>
      <c r="F107" t="inlineStr"/>
      <c r="G107" t="inlineStr">
        <is>
          <t>kg</t>
        </is>
      </c>
      <c r="H107" t="n">
        <v>18600</v>
      </c>
      <c r="I107" t="inlineStr"/>
      <c r="J107" t="inlineStr"/>
      <c r="K107" t="inlineStr"/>
    </row>
    <row r="108">
      <c r="A108" t="inlineStr"/>
      <c r="B108" t="inlineStr">
        <is>
          <t>견과류믹스(샐러드용)</t>
        </is>
      </c>
      <c r="C108" t="inlineStr">
        <is>
          <t>미국산 외</t>
        </is>
      </c>
      <c r="D108" t="inlineStr">
        <is>
          <t>kg</t>
        </is>
      </c>
      <c r="E108" t="inlineStr">
        <is>
          <t>아몬드슬라이스20%(미국), 반알땅콩20%(중국), 해바라기씨15%(중국), 호박씨15%(중국), 깐호두20&amp;amp;(미국),건포도10%(미국)</t>
        </is>
      </c>
      <c r="F108" t="inlineStr"/>
      <c r="G108" t="inlineStr">
        <is>
          <t>kg</t>
        </is>
      </c>
      <c r="H108" t="n">
        <v>18600</v>
      </c>
      <c r="I108" t="inlineStr"/>
      <c r="J108" t="inlineStr"/>
      <c r="K108" t="inlineStr"/>
    </row>
    <row r="109">
      <c r="A109" t="inlineStr"/>
      <c r="B109" t="inlineStr">
        <is>
          <t>생알땅콩</t>
        </is>
      </c>
      <c r="C109" t="inlineStr">
        <is>
          <t>국내산</t>
        </is>
      </c>
      <c r="D109" t="inlineStr">
        <is>
          <t>껍질있음</t>
        </is>
      </c>
      <c r="E109" t="inlineStr"/>
      <c r="F109" t="inlineStr"/>
      <c r="G109" t="inlineStr">
        <is>
          <t>kg</t>
        </is>
      </c>
      <c r="H109" t="n">
        <v>35900</v>
      </c>
      <c r="I109" t="inlineStr">
        <is>
          <t>인상</t>
        </is>
      </c>
      <c r="J109" t="inlineStr"/>
      <c r="K109" t="inlineStr"/>
    </row>
    <row r="110">
      <c r="A110" t="inlineStr"/>
      <c r="B110" t="inlineStr">
        <is>
          <t>볶음땅콩</t>
        </is>
      </c>
      <c r="C110" t="inlineStr">
        <is>
          <t>국내산</t>
        </is>
      </c>
      <c r="D110" t="inlineStr">
        <is>
          <t>껍질있음</t>
        </is>
      </c>
      <c r="E110" t="inlineStr"/>
      <c r="F110" t="inlineStr"/>
      <c r="G110" t="inlineStr">
        <is>
          <t>kg</t>
        </is>
      </c>
      <c r="H110" t="n">
        <v>31000</v>
      </c>
      <c r="I110" t="inlineStr"/>
      <c r="J110" t="inlineStr"/>
      <c r="K110" t="inlineStr"/>
    </row>
    <row r="111">
      <c r="A111" t="inlineStr"/>
      <c r="B111" t="inlineStr">
        <is>
          <t>땅콩분태</t>
        </is>
      </c>
      <c r="C111" t="inlineStr">
        <is>
          <t>국내산</t>
        </is>
      </c>
      <c r="D111" t="inlineStr">
        <is>
          <t>땅콩조각</t>
        </is>
      </c>
      <c r="E111" t="inlineStr"/>
      <c r="F111" t="inlineStr"/>
      <c r="G111" t="inlineStr">
        <is>
          <t>kg</t>
        </is>
      </c>
      <c r="H111" t="n">
        <v>23100</v>
      </c>
      <c r="I111" t="inlineStr"/>
      <c r="J111" t="inlineStr"/>
      <c r="K111" t="inlineStr"/>
    </row>
    <row r="112">
      <c r="A112" t="inlineStr"/>
      <c r="B112" t="inlineStr">
        <is>
          <t>땅콩분말</t>
        </is>
      </c>
      <c r="C112" t="inlineStr">
        <is>
          <t>국내산</t>
        </is>
      </c>
      <c r="D112" t="inlineStr">
        <is>
          <t>땅콩 고운가루</t>
        </is>
      </c>
      <c r="E112" t="inlineStr"/>
      <c r="F112" t="inlineStr"/>
      <c r="G112" t="inlineStr">
        <is>
          <t>kg</t>
        </is>
      </c>
      <c r="H112" t="n">
        <v>23100</v>
      </c>
      <c r="I112" t="inlineStr"/>
      <c r="J112" t="inlineStr"/>
      <c r="K112" t="inlineStr"/>
    </row>
    <row r="113">
      <c r="A113" t="inlineStr">
        <is>
          <t>기타</t>
        </is>
      </c>
      <c r="B113" t="inlineStr">
        <is>
          <t>건홍합</t>
        </is>
      </c>
      <c r="C113" t="inlineStr">
        <is>
          <t>국내산</t>
        </is>
      </c>
      <c r="D113" t="inlineStr"/>
      <c r="E113" t="inlineStr"/>
      <c r="F113" t="inlineStr"/>
      <c r="G113" t="inlineStr">
        <is>
          <t>kg</t>
        </is>
      </c>
      <c r="H113" t="n">
        <v>52300</v>
      </c>
      <c r="I113" t="inlineStr"/>
      <c r="J113" t="inlineStr"/>
      <c r="K113" t="inlineStr"/>
    </row>
    <row r="114">
      <c r="A114" t="inlineStr"/>
      <c r="B114" t="inlineStr">
        <is>
          <t>건꼴뚜기</t>
        </is>
      </c>
      <c r="C114" t="inlineStr">
        <is>
          <t>국내산</t>
        </is>
      </c>
      <c r="D114" t="inlineStr"/>
      <c r="E114" t="inlineStr"/>
      <c r="F114" t="inlineStr"/>
      <c r="G114" t="inlineStr">
        <is>
          <t>kg</t>
        </is>
      </c>
      <c r="H114" t="inlineStr"/>
      <c r="I114" t="inlineStr"/>
      <c r="J114" t="inlineStr"/>
      <c r="K114" t="inlineStr">
        <is>
          <t>일시품절</t>
        </is>
      </c>
    </row>
    <row r="115">
      <c r="A115" t="inlineStr"/>
      <c r="B115" t="inlineStr">
        <is>
          <t>건학꽁치사각</t>
        </is>
      </c>
      <c r="C115" t="inlineStr">
        <is>
          <t>수입산(중국)</t>
        </is>
      </c>
      <c r="D115" t="inlineStr"/>
      <c r="E115" t="inlineStr">
        <is>
          <t>학공치어육96.5%,설탕1%,식염5.5%등(3*3)±430조각/kg</t>
        </is>
      </c>
      <c r="F115" t="inlineStr"/>
      <c r="G115" t="inlineStr">
        <is>
          <t>kg</t>
        </is>
      </c>
      <c r="H115" t="inlineStr"/>
      <c r="I115" t="inlineStr"/>
      <c r="J115" t="inlineStr"/>
      <c r="K115" t="inlineStr">
        <is>
          <t>일시품절</t>
        </is>
      </c>
    </row>
  </sheetData>
  <hyperlinks>
    <hyperlink ref="A2" r:id="rId1"/>
  </hyperlinks>
  <pageMargins left="0.75" right="0.75" top="1" bottom="1" header="0.5" footer="0.5"/>
</worksheet>
</file>

<file path=xl/worksheets/sheet53.xml><?xml version="1.0" encoding="utf-8"?>
<worksheet xmlns:r="http://schemas.openxmlformats.org/officeDocument/2006/relationships" xmlns="http://schemas.openxmlformats.org/spreadsheetml/2006/main">
  <sheetPr>
    <outlinePr summaryBelow="1" summaryRight="1"/>
    <pageSetUpPr/>
  </sheetPr>
  <dimension ref="A1:L12"/>
  <sheetViews>
    <sheetView workbookViewId="0">
      <selection activeCell="A1" sqref="A1"/>
    </sheetView>
  </sheetViews>
  <sheetFormatPr baseColWidth="8" defaultRowHeight="15"/>
  <sheetData>
    <row r="1">
      <c r="A1" t="inlineStr">
        <is>
          <t>5844_바다내음_2024.06+홍보가씨스카이.xlsx</t>
        </is>
      </c>
    </row>
    <row r="2">
      <c r="A2" t="inlineStr">
        <is>
          <t>https://school062.com/bbs/board.php?bo_table=product_02&amp;wr_id=5844</t>
        </is>
      </c>
    </row>
    <row r="3">
      <c r="A3" s="1" t="inlineStr">
        <is>
          <t>○●○● 참치류 가공 제품</t>
        </is>
      </c>
      <c r="B3" s="1" t="inlineStr"/>
      <c r="C3" s="1" t="inlineStr"/>
      <c r="D3" s="1" t="inlineStr"/>
      <c r="E3" s="1" t="inlineStr"/>
      <c r="F3" s="1" t="inlineStr"/>
      <c r="G3" s="1" t="inlineStr"/>
      <c r="H3" s="1" t="inlineStr"/>
      <c r="I3" s="1" t="inlineStr"/>
      <c r="J3" s="1" t="inlineStr"/>
      <c r="K3" s="1" t="inlineStr"/>
      <c r="L3" s="1" t="inlineStr"/>
    </row>
    <row r="4">
      <c r="A4" t="inlineStr">
        <is>
          <t>구분</t>
        </is>
      </c>
      <c r="B4" t="inlineStr">
        <is>
          <t>제   품   명</t>
        </is>
      </c>
      <c r="C4" t="inlineStr">
        <is>
          <t>원산지</t>
        </is>
      </c>
      <c r="D4" t="inlineStr">
        <is>
          <t>제 품 규 격</t>
        </is>
      </c>
      <c r="E4" t="inlineStr">
        <is>
          <t>단위</t>
        </is>
      </c>
      <c r="F4" t="inlineStr">
        <is>
          <t>당월(원)</t>
        </is>
      </c>
      <c r="G4" t="inlineStr"/>
      <c r="H4" t="inlineStr">
        <is>
          <t>등락</t>
        </is>
      </c>
      <c r="I4" t="inlineStr">
        <is>
          <t>과세</t>
        </is>
      </c>
      <c r="J4" t="inlineStr">
        <is>
          <t>제품특징 및 용도설명</t>
        </is>
      </c>
      <c r="K4" t="inlineStr">
        <is>
          <t>H</t>
        </is>
      </c>
      <c r="L4" t="inlineStr">
        <is>
          <t>비고</t>
        </is>
      </c>
    </row>
    <row r="5">
      <c r="A5" t="inlineStr"/>
      <c r="B5" t="inlineStr"/>
      <c r="C5" t="inlineStr"/>
      <c r="D5" t="inlineStr"/>
      <c r="E5" t="inlineStr"/>
      <c r="F5" t="inlineStr">
        <is>
          <t>냉동</t>
        </is>
      </c>
      <c r="G5" t="inlineStr">
        <is>
          <t>냉장</t>
        </is>
      </c>
      <c r="H5" t="inlineStr"/>
      <c r="I5" t="inlineStr"/>
      <c r="J5" t="inlineStr"/>
      <c r="K5" t="inlineStr"/>
      <c r="L5" t="inlineStr"/>
    </row>
    <row r="6">
      <c r="A6" t="inlineStr">
        <is>
          <t>붉은살참치</t>
        </is>
      </c>
      <c r="B6" t="inlineStr">
        <is>
          <t>강정</t>
        </is>
      </c>
      <c r="C6" t="inlineStr">
        <is>
          <t>원양산</t>
        </is>
      </c>
      <c r="D6" t="inlineStr">
        <is>
          <t>샐러드용 강정</t>
        </is>
      </c>
      <c r="E6" t="inlineStr">
        <is>
          <t>kg</t>
        </is>
      </c>
      <c r="F6" t="n">
        <v>22800</v>
      </c>
      <c r="G6" t="inlineStr"/>
      <c r="H6" t="inlineStr"/>
      <c r="I6" t="inlineStr"/>
      <c r="J6" t="inlineStr">
        <is>
          <t>[특징] 다랑어 순살 깍두기 절단
[용도] 샐러드용, 비빔밥용</t>
        </is>
      </c>
      <c r="K6" t="inlineStr"/>
      <c r="L6" t="inlineStr"/>
    </row>
    <row r="7">
      <c r="A7" t="inlineStr"/>
      <c r="B7" t="inlineStr">
        <is>
          <t>덮밥용</t>
        </is>
      </c>
      <c r="C7" t="inlineStr">
        <is>
          <t>원양산</t>
        </is>
      </c>
      <c r="D7" t="inlineStr">
        <is>
          <t>회덮밥용</t>
        </is>
      </c>
      <c r="E7" t="inlineStr">
        <is>
          <t>kg</t>
        </is>
      </c>
      <c r="F7" t="n">
        <v>22800</v>
      </c>
      <c r="G7" t="inlineStr"/>
      <c r="H7" t="inlineStr"/>
      <c r="I7" t="inlineStr"/>
      <c r="J7" t="inlineStr">
        <is>
          <t>[특징] 다랑어 순살 깍두기 절단
[용도] 회덮밥용</t>
        </is>
      </c>
      <c r="K7" t="inlineStr"/>
      <c r="L7" t="inlineStr"/>
    </row>
    <row r="8">
      <c r="A8" t="inlineStr"/>
      <c r="B8" t="inlineStr">
        <is>
          <t>조림</t>
        </is>
      </c>
      <c r="C8" t="inlineStr">
        <is>
          <t>원양산</t>
        </is>
      </c>
      <c r="D8" t="inlineStr">
        <is>
          <t>±30~100g</t>
        </is>
      </c>
      <c r="E8" t="inlineStr">
        <is>
          <t>kg</t>
        </is>
      </c>
      <c r="F8" t="n">
        <v>14700</v>
      </c>
      <c r="G8" t="inlineStr"/>
      <c r="H8" t="inlineStr"/>
      <c r="I8" t="inlineStr"/>
      <c r="J8" t="inlineStr">
        <is>
          <t>[특징] 다랑어 가마,고급 일실집에서 쓰이는 제품
[용도] 조림용</t>
        </is>
      </c>
      <c r="K8" t="inlineStr"/>
      <c r="L8" t="inlineStr"/>
    </row>
    <row r="9">
      <c r="A9" t="inlineStr">
        <is>
          <t>흰살참치</t>
        </is>
      </c>
      <c r="B9" t="inlineStr">
        <is>
          <t>강정</t>
        </is>
      </c>
      <c r="C9" t="inlineStr">
        <is>
          <t>원양산</t>
        </is>
      </c>
      <c r="D9" t="inlineStr">
        <is>
          <t>샐러드용 강정</t>
        </is>
      </c>
      <c r="E9" t="inlineStr">
        <is>
          <t>kg</t>
        </is>
      </c>
      <c r="F9" t="n">
        <v>20700</v>
      </c>
      <c r="G9" t="inlineStr"/>
      <c r="H9" t="inlineStr"/>
      <c r="I9" t="inlineStr"/>
      <c r="J9" t="inlineStr">
        <is>
          <t>[특징] 새치 순살 깍두기 절단
[용도] 샐러드용, 비빔밥용</t>
        </is>
      </c>
      <c r="K9" t="inlineStr"/>
      <c r="L9" t="inlineStr"/>
    </row>
    <row r="10">
      <c r="A10" t="inlineStr"/>
      <c r="B10" t="inlineStr">
        <is>
          <t>덮밥용</t>
        </is>
      </c>
      <c r="C10" t="inlineStr">
        <is>
          <t>원양산</t>
        </is>
      </c>
      <c r="D10" t="inlineStr">
        <is>
          <t>회덮밥용</t>
        </is>
      </c>
      <c r="E10" t="inlineStr">
        <is>
          <t>kg</t>
        </is>
      </c>
      <c r="F10" t="n">
        <v>20700</v>
      </c>
      <c r="G10" t="inlineStr"/>
      <c r="H10" t="inlineStr"/>
      <c r="I10" t="inlineStr"/>
      <c r="J10" t="inlineStr">
        <is>
          <t>[특징] 새치 순살 깍두기 절단
[용도] 회덮밥용</t>
        </is>
      </c>
      <c r="K10" t="inlineStr"/>
      <c r="L10" t="inlineStr"/>
    </row>
    <row r="11">
      <c r="A11" t="inlineStr"/>
      <c r="B11" t="inlineStr">
        <is>
          <t>조림</t>
        </is>
      </c>
      <c r="C11" t="inlineStr">
        <is>
          <t>원양산</t>
        </is>
      </c>
      <c r="D11" t="inlineStr">
        <is>
          <t>±30~100g</t>
        </is>
      </c>
      <c r="E11" t="inlineStr">
        <is>
          <t>kg</t>
        </is>
      </c>
      <c r="F11" t="n">
        <v>13900</v>
      </c>
      <c r="G11" t="inlineStr"/>
      <c r="H11" t="inlineStr"/>
      <c r="I11" t="inlineStr"/>
      <c r="J11" t="inlineStr">
        <is>
          <t>[특징] 새치 가마, 고급 일실집에서 쓰이는 제품
[용도] 조림용</t>
        </is>
      </c>
      <c r="K11" t="inlineStr"/>
      <c r="L11" t="inlineStr"/>
    </row>
    <row r="12">
      <c r="A12" t="inlineStr">
        <is>
          <t>황새치</t>
        </is>
      </c>
      <c r="B12" t="inlineStr">
        <is>
          <t>구이(순살)</t>
        </is>
      </c>
      <c r="C12" t="inlineStr">
        <is>
          <t>원양산</t>
        </is>
      </c>
      <c r="D12" t="inlineStr">
        <is>
          <t>±40~150g</t>
        </is>
      </c>
      <c r="E12" t="inlineStr">
        <is>
          <t>kg</t>
        </is>
      </c>
      <c r="F12" t="n">
        <v>24500</v>
      </c>
      <c r="G12" t="n">
        <v>27700</v>
      </c>
      <c r="H12" t="inlineStr">
        <is>
          <t>인하</t>
        </is>
      </c>
      <c r="I12" t="inlineStr"/>
      <c r="J12" t="inlineStr">
        <is>
          <t>[특징] 황새치 순살,유피, 유럽 레스토랑에서 쓰이는 제품 Swordfish steak
[용도] 구이용</t>
        </is>
      </c>
      <c r="K12" t="inlineStr"/>
      <c r="L12" t="inlineStr"/>
    </row>
  </sheetData>
  <hyperlinks>
    <hyperlink ref="A2" r:id="rId1"/>
  </hyperlinks>
  <pageMargins left="0.75" right="0.75" top="1" bottom="1" header="0.5" footer="0.5"/>
</worksheet>
</file>

<file path=xl/worksheets/sheet54.xml><?xml version="1.0" encoding="utf-8"?>
<worksheet xmlns:r="http://schemas.openxmlformats.org/officeDocument/2006/relationships" xmlns="http://schemas.openxmlformats.org/spreadsheetml/2006/main">
  <sheetPr>
    <outlinePr summaryBelow="1" summaryRight="1"/>
    <pageSetUpPr/>
  </sheetPr>
  <dimension ref="A1:L15"/>
  <sheetViews>
    <sheetView workbookViewId="0">
      <selection activeCell="A1" sqref="A1"/>
    </sheetView>
  </sheetViews>
  <sheetFormatPr baseColWidth="8" defaultRowHeight="15"/>
  <sheetData>
    <row r="1">
      <c r="A1" t="inlineStr">
        <is>
          <t>5844_바다내음_2024.06+홍보가씨스카이.xlsx</t>
        </is>
      </c>
    </row>
    <row r="2">
      <c r="A2" t="inlineStr">
        <is>
          <t>https://school062.com/bbs/board.php?bo_table=product_02&amp;wr_id=5844</t>
        </is>
      </c>
    </row>
    <row r="3">
      <c r="A3" s="1" t="inlineStr">
        <is>
          <t>○●○● 젓갈류  제품</t>
        </is>
      </c>
      <c r="B3" s="1" t="inlineStr"/>
      <c r="C3" s="1" t="inlineStr"/>
      <c r="D3" s="1" t="inlineStr"/>
      <c r="E3" s="1" t="inlineStr"/>
      <c r="F3" s="1" t="inlineStr"/>
      <c r="G3" s="1" t="inlineStr"/>
      <c r="H3" s="1" t="inlineStr"/>
      <c r="I3" s="1" t="inlineStr"/>
      <c r="J3" s="1" t="inlineStr"/>
      <c r="K3" s="1" t="inlineStr"/>
      <c r="L3" s="1" t="inlineStr"/>
    </row>
    <row r="4">
      <c r="A4" t="inlineStr">
        <is>
          <t>구분</t>
        </is>
      </c>
      <c r="B4" t="inlineStr">
        <is>
          <t>제   품   명</t>
        </is>
      </c>
      <c r="C4" t="inlineStr">
        <is>
          <t>원산지</t>
        </is>
      </c>
      <c r="D4" t="inlineStr">
        <is>
          <t>제 품 규 격</t>
        </is>
      </c>
      <c r="E4" t="inlineStr">
        <is>
          <t>단위</t>
        </is>
      </c>
      <c r="F4" t="inlineStr">
        <is>
          <t>당월(원)</t>
        </is>
      </c>
      <c r="G4" t="inlineStr"/>
      <c r="H4" t="inlineStr">
        <is>
          <t>등락</t>
        </is>
      </c>
      <c r="I4" t="inlineStr">
        <is>
          <t>과세</t>
        </is>
      </c>
      <c r="J4" t="inlineStr">
        <is>
          <t>제품특징 및 용도설명</t>
        </is>
      </c>
      <c r="K4" t="inlineStr">
        <is>
          <t>H</t>
        </is>
      </c>
      <c r="L4" t="inlineStr">
        <is>
          <t>비고</t>
        </is>
      </c>
    </row>
    <row r="5">
      <c r="A5" t="inlineStr"/>
      <c r="B5" t="inlineStr"/>
      <c r="C5" t="inlineStr"/>
      <c r="D5" t="inlineStr"/>
      <c r="E5" t="inlineStr"/>
      <c r="F5" t="inlineStr">
        <is>
          <t>냉동</t>
        </is>
      </c>
      <c r="G5" t="inlineStr">
        <is>
          <t>냉장</t>
        </is>
      </c>
      <c r="H5" t="inlineStr"/>
      <c r="I5" t="inlineStr"/>
      <c r="J5" t="inlineStr"/>
      <c r="K5" t="inlineStr"/>
      <c r="L5" t="inlineStr"/>
    </row>
    <row r="6">
      <c r="A6" t="inlineStr"/>
      <c r="B6" t="inlineStr">
        <is>
          <t>강경새우젓</t>
        </is>
      </c>
      <c r="C6" t="inlineStr">
        <is>
          <t>국내산</t>
        </is>
      </c>
      <c r="D6" t="inlineStr">
        <is>
          <t>90%(새우(국산) 75%, 정제염 25%</t>
        </is>
      </c>
      <c r="E6" t="inlineStr">
        <is>
          <t>kg</t>
        </is>
      </c>
      <c r="F6" t="n">
        <v>21000</v>
      </c>
      <c r="G6" t="inlineStr"/>
      <c r="H6" t="inlineStr"/>
      <c r="I6" t="inlineStr">
        <is>
          <t>과세</t>
        </is>
      </c>
      <c r="J6" t="inlineStr">
        <is>
          <t>[특징] 국내산 새우젓
[용도] 국,김치,찬 등</t>
        </is>
      </c>
      <c r="K6" t="inlineStr"/>
      <c r="L6" t="inlineStr"/>
    </row>
    <row r="7">
      <c r="A7" t="inlineStr"/>
      <c r="B7" t="inlineStr">
        <is>
          <t>낙지젓</t>
        </is>
      </c>
      <c r="C7" t="inlineStr">
        <is>
          <t>중국산</t>
        </is>
      </c>
      <c r="D7" t="inlineStr">
        <is>
          <t>염장낙지(78%,정제소금 22%) 77%, 물엿, 고춧가루, 마늘, 파인애플, 참깨, 생강, L-글루타민산나트륨(향미증진제</t>
        </is>
      </c>
      <c r="E7" t="inlineStr">
        <is>
          <t>EA</t>
        </is>
      </c>
      <c r="F7" t="n">
        <v>0</v>
      </c>
      <c r="G7" t="inlineStr"/>
      <c r="H7" t="inlineStr"/>
      <c r="I7" t="inlineStr">
        <is>
          <t>과세</t>
        </is>
      </c>
      <c r="J7" t="inlineStr">
        <is>
          <t>[특징] 
[용도] 찬용</t>
        </is>
      </c>
      <c r="K7" t="inlineStr"/>
      <c r="L7" t="inlineStr">
        <is>
          <t>VAT포함</t>
        </is>
      </c>
    </row>
    <row r="8">
      <c r="A8" t="inlineStr"/>
      <c r="B8" t="inlineStr">
        <is>
          <t>명란젓(400g</t>
        </is>
      </c>
      <c r="C8" t="inlineStr">
        <is>
          <t>러시아산</t>
        </is>
      </c>
      <c r="D8" t="inlineStr">
        <is>
          <t>명란82.9%,정제염8%등, 붉은색젓갈최상품</t>
        </is>
      </c>
      <c r="E8" t="inlineStr">
        <is>
          <t>EA</t>
        </is>
      </c>
      <c r="F8" t="n">
        <v>28700</v>
      </c>
      <c r="G8" t="inlineStr"/>
      <c r="H8" t="inlineStr"/>
      <c r="I8" t="inlineStr">
        <is>
          <t>과세</t>
        </is>
      </c>
      <c r="J8" t="inlineStr">
        <is>
          <t>[특징] 신선한 명란 사용 400g
[용도] 찬용</t>
        </is>
      </c>
      <c r="K8" t="inlineStr"/>
      <c r="L8" t="inlineStr">
        <is>
          <t>VAT포함</t>
        </is>
      </c>
    </row>
    <row r="9">
      <c r="A9" t="inlineStr"/>
      <c r="B9" t="inlineStr">
        <is>
          <t>강경오징어젓</t>
        </is>
      </c>
      <c r="C9" t="inlineStr">
        <is>
          <t>국내산</t>
        </is>
      </c>
      <c r="D9" t="inlineStr">
        <is>
          <t>오징어(국산)73%,천일염,물엿,조미고추분말 등</t>
        </is>
      </c>
      <c r="E9" t="inlineStr">
        <is>
          <t>kg</t>
        </is>
      </c>
      <c r="F9" t="n">
        <v>38300</v>
      </c>
      <c r="G9" t="inlineStr"/>
      <c r="H9" t="inlineStr"/>
      <c r="I9" t="inlineStr">
        <is>
          <t>과세</t>
        </is>
      </c>
      <c r="J9" t="inlineStr">
        <is>
          <t>[특징] 
[용도] 찬,국용</t>
        </is>
      </c>
      <c r="K9" t="inlineStr"/>
      <c r="L9" t="inlineStr">
        <is>
          <t>VAT포함</t>
        </is>
      </c>
    </row>
    <row r="10">
      <c r="A10" t="inlineStr">
        <is>
          <t>○●○● 해물모듬류  제품</t>
        </is>
      </c>
      <c r="B10" t="inlineStr"/>
      <c r="C10" t="inlineStr"/>
      <c r="D10" t="inlineStr"/>
      <c r="E10" t="inlineStr"/>
      <c r="F10" t="inlineStr"/>
      <c r="G10" t="inlineStr"/>
      <c r="H10" t="inlineStr"/>
      <c r="I10" t="inlineStr"/>
      <c r="J10" t="inlineStr"/>
      <c r="K10" t="inlineStr"/>
      <c r="L10" t="inlineStr"/>
    </row>
    <row r="11">
      <c r="A11" t="inlineStr">
        <is>
          <t>구분</t>
        </is>
      </c>
      <c r="B11" t="inlineStr">
        <is>
          <t>제   품   명</t>
        </is>
      </c>
      <c r="C11" t="inlineStr">
        <is>
          <t>원산지</t>
        </is>
      </c>
      <c r="D11" t="inlineStr">
        <is>
          <t>제 품 규 격</t>
        </is>
      </c>
      <c r="E11" t="inlineStr">
        <is>
          <t>단위</t>
        </is>
      </c>
      <c r="F11" t="inlineStr">
        <is>
          <t>당월(원)</t>
        </is>
      </c>
      <c r="G11" t="inlineStr"/>
      <c r="H11" t="inlineStr">
        <is>
          <t>등락</t>
        </is>
      </c>
      <c r="I11" t="inlineStr">
        <is>
          <t>과세</t>
        </is>
      </c>
      <c r="J11" t="inlineStr">
        <is>
          <t>제품특징 및 용도설명</t>
        </is>
      </c>
      <c r="K11" t="inlineStr">
        <is>
          <t>H</t>
        </is>
      </c>
      <c r="L11" t="inlineStr">
        <is>
          <t>비고</t>
        </is>
      </c>
    </row>
    <row r="12">
      <c r="A12" t="inlineStr"/>
      <c r="B12" t="inlineStr"/>
      <c r="C12" t="inlineStr"/>
      <c r="D12" t="inlineStr"/>
      <c r="E12" t="inlineStr"/>
      <c r="F12" t="inlineStr">
        <is>
          <t>냉동</t>
        </is>
      </c>
      <c r="G12" t="inlineStr">
        <is>
          <t>냉장</t>
        </is>
      </c>
      <c r="H12" t="inlineStr"/>
      <c r="I12" t="inlineStr"/>
      <c r="J12" t="inlineStr"/>
      <c r="K12" t="inlineStr"/>
      <c r="L12" t="inlineStr"/>
    </row>
    <row r="13">
      <c r="A13" t="inlineStr"/>
      <c r="B13" t="inlineStr">
        <is>
          <t>국산 4종 해물 모둠</t>
        </is>
      </c>
      <c r="C13" t="inlineStr">
        <is>
          <t>국내산</t>
        </is>
      </c>
      <c r="D13" t="inlineStr">
        <is>
          <t>오징어채 50%, 자숙홍합살 30%, 바지락살 10%, 새우살10%(모두국내산)</t>
        </is>
      </c>
      <c r="E13" t="inlineStr">
        <is>
          <t>kg</t>
        </is>
      </c>
      <c r="F13" t="inlineStr"/>
      <c r="G13" t="inlineStr"/>
      <c r="H13" t="inlineStr">
        <is>
          <t>일시 품절</t>
        </is>
      </c>
      <c r="I13" t="inlineStr"/>
      <c r="J13" t="inlineStr"/>
      <c r="K13" t="inlineStr"/>
      <c r="L13" t="inlineStr"/>
    </row>
    <row r="14">
      <c r="A14" t="inlineStr"/>
      <c r="B14" t="inlineStr">
        <is>
          <t>ATO 해물모듬</t>
        </is>
      </c>
      <c r="C14" t="inlineStr">
        <is>
          <t>수입산</t>
        </is>
      </c>
      <c r="D14" t="inlineStr">
        <is>
          <t>대왕오징어귀채 50%, 새우살 7%, 바지락살 18%, 홍합살 25%</t>
        </is>
      </c>
      <c r="E14" t="inlineStr">
        <is>
          <t>700g/봉</t>
        </is>
      </c>
      <c r="F14" t="n">
        <v>7700</v>
      </c>
      <c r="G14" t="inlineStr"/>
      <c r="H14" t="inlineStr"/>
      <c r="I14" t="inlineStr"/>
      <c r="J14" t="inlineStr"/>
      <c r="K14" t="inlineStr"/>
      <c r="L14" t="inlineStr"/>
    </row>
    <row r="15">
      <c r="A15" t="inlineStr"/>
      <c r="B15" t="inlineStr">
        <is>
          <t>수입 4종 해물 모둠</t>
        </is>
      </c>
      <c r="C15" t="inlineStr">
        <is>
          <t>수입산</t>
        </is>
      </c>
      <c r="D15" t="inlineStr">
        <is>
          <t>오징어 솔방울 35%, 새우살 20%, 바지락살 25%, 홍합살 20%</t>
        </is>
      </c>
      <c r="E15" t="inlineStr">
        <is>
          <t>kg</t>
        </is>
      </c>
      <c r="F15" t="inlineStr"/>
      <c r="G15" t="inlineStr"/>
      <c r="H15" t="inlineStr">
        <is>
          <t>일시품절</t>
        </is>
      </c>
      <c r="I15" t="inlineStr"/>
      <c r="J15" t="inlineStr"/>
      <c r="K15" t="inlineStr"/>
      <c r="L15" t="inlineStr"/>
    </row>
  </sheetData>
  <hyperlinks>
    <hyperlink ref="A2" r:id="rId1"/>
  </hyperlinks>
  <pageMargins left="0.75" right="0.75" top="1" bottom="1" header="0.5" footer="0.5"/>
</worksheet>
</file>

<file path=xl/worksheets/sheet55.xml><?xml version="1.0" encoding="utf-8"?>
<worksheet xmlns:r="http://schemas.openxmlformats.org/officeDocument/2006/relationships" xmlns="http://schemas.openxmlformats.org/spreadsheetml/2006/main">
  <sheetPr>
    <outlinePr summaryBelow="1" summaryRight="1"/>
    <pageSetUpPr/>
  </sheetPr>
  <dimension ref="A1:L9"/>
  <sheetViews>
    <sheetView workbookViewId="0">
      <selection activeCell="A1" sqref="A1"/>
    </sheetView>
  </sheetViews>
  <sheetFormatPr baseColWidth="8" defaultRowHeight="15"/>
  <sheetData>
    <row r="1">
      <c r="A1" t="inlineStr">
        <is>
          <t>5844_바다내음_2024.06+홍보가씨스카이.xlsx</t>
        </is>
      </c>
    </row>
    <row r="2">
      <c r="A2" t="inlineStr">
        <is>
          <t>https://school062.com/bbs/board.php?bo_table=product_02&amp;wr_id=5844</t>
        </is>
      </c>
    </row>
    <row r="3">
      <c r="A3" s="1" t="inlineStr">
        <is>
          <t>○●○● 냉동과일</t>
        </is>
      </c>
      <c r="B3" s="1" t="inlineStr"/>
      <c r="C3" s="1" t="inlineStr"/>
      <c r="D3" s="1" t="inlineStr"/>
      <c r="E3" s="1" t="inlineStr"/>
      <c r="F3" s="1" t="inlineStr"/>
      <c r="G3" s="1" t="inlineStr"/>
      <c r="H3" s="1" t="inlineStr"/>
      <c r="I3" s="1" t="inlineStr"/>
      <c r="J3" s="1" t="inlineStr"/>
      <c r="K3" s="1" t="inlineStr"/>
      <c r="L3" s="1" t="inlineStr"/>
    </row>
    <row r="4">
      <c r="A4" t="inlineStr">
        <is>
          <t>구분</t>
        </is>
      </c>
      <c r="B4" t="inlineStr">
        <is>
          <t>제   품   명</t>
        </is>
      </c>
      <c r="C4" t="inlineStr">
        <is>
          <t>원산지</t>
        </is>
      </c>
      <c r="D4" t="inlineStr">
        <is>
          <t>제 품 규 격</t>
        </is>
      </c>
      <c r="E4" t="inlineStr">
        <is>
          <t>단위</t>
        </is>
      </c>
      <c r="F4" t="inlineStr">
        <is>
          <t>당월(원)</t>
        </is>
      </c>
      <c r="G4" t="inlineStr"/>
      <c r="H4" t="inlineStr">
        <is>
          <t>등락</t>
        </is>
      </c>
      <c r="I4" t="inlineStr">
        <is>
          <t>과세</t>
        </is>
      </c>
      <c r="J4" t="inlineStr">
        <is>
          <t>제품특징 및 용도설명</t>
        </is>
      </c>
      <c r="K4" t="inlineStr">
        <is>
          <t>H</t>
        </is>
      </c>
      <c r="L4" t="inlineStr">
        <is>
          <t>비고</t>
        </is>
      </c>
    </row>
    <row r="5">
      <c r="A5" t="inlineStr"/>
      <c r="B5" t="inlineStr"/>
      <c r="C5" t="inlineStr"/>
      <c r="D5" t="inlineStr"/>
      <c r="E5" t="inlineStr"/>
      <c r="F5" t="inlineStr">
        <is>
          <t>냉동</t>
        </is>
      </c>
      <c r="G5" t="inlineStr">
        <is>
          <t>냉장</t>
        </is>
      </c>
      <c r="H5" t="inlineStr"/>
      <c r="I5" t="inlineStr"/>
      <c r="J5" t="inlineStr"/>
      <c r="K5" t="inlineStr"/>
      <c r="L5" t="inlineStr"/>
    </row>
    <row r="6">
      <c r="A6" t="inlineStr"/>
      <c r="B6" t="inlineStr">
        <is>
          <t>[고마워] 블루베리</t>
        </is>
      </c>
      <c r="C6" t="inlineStr">
        <is>
          <t>캐나다</t>
        </is>
      </c>
      <c r="D6" t="inlineStr">
        <is>
          <t>1kg (블루베리 홀 100%)</t>
        </is>
      </c>
      <c r="E6" t="inlineStr">
        <is>
          <t>봉</t>
        </is>
      </c>
      <c r="F6" t="n">
        <v>16100</v>
      </c>
      <c r="G6" t="inlineStr"/>
      <c r="H6" t="inlineStr"/>
      <c r="I6" t="inlineStr">
        <is>
          <t>면세</t>
        </is>
      </c>
      <c r="J6" t="inlineStr"/>
      <c r="K6" t="inlineStr"/>
      <c r="L6" t="inlineStr"/>
    </row>
    <row r="7">
      <c r="A7" t="inlineStr"/>
      <c r="B7" t="inlineStr">
        <is>
          <t>[고마워] 딸기</t>
        </is>
      </c>
      <c r="C7" t="inlineStr">
        <is>
          <t>중국</t>
        </is>
      </c>
      <c r="D7" t="inlineStr">
        <is>
          <t>1kg (딸기 홀 100%)</t>
        </is>
      </c>
      <c r="E7" t="inlineStr">
        <is>
          <t>봉</t>
        </is>
      </c>
      <c r="F7" t="n">
        <v>7500</v>
      </c>
      <c r="G7" t="inlineStr"/>
      <c r="H7" t="inlineStr"/>
      <c r="I7" t="inlineStr">
        <is>
          <t>면세</t>
        </is>
      </c>
      <c r="J7" t="inlineStr"/>
      <c r="K7" t="inlineStr"/>
      <c r="L7" t="inlineStr"/>
    </row>
    <row r="8">
      <c r="A8" t="inlineStr"/>
      <c r="B8" t="inlineStr">
        <is>
          <t>[고마워] 파인애플</t>
        </is>
      </c>
      <c r="C8" t="inlineStr">
        <is>
          <t>베트남</t>
        </is>
      </c>
      <c r="D8" t="inlineStr">
        <is>
          <t>1kg (파인애플 다이스 100%)</t>
        </is>
      </c>
      <c r="E8" t="inlineStr">
        <is>
          <t>봉</t>
        </is>
      </c>
      <c r="F8" t="n">
        <v>8000</v>
      </c>
      <c r="G8" t="inlineStr"/>
      <c r="H8" t="inlineStr"/>
      <c r="I8" t="inlineStr">
        <is>
          <t>면세</t>
        </is>
      </c>
      <c r="J8" t="inlineStr"/>
      <c r="K8" t="inlineStr"/>
      <c r="L8" t="inlineStr"/>
    </row>
    <row r="9">
      <c r="A9" t="inlineStr"/>
      <c r="B9" t="inlineStr">
        <is>
          <t>[고마워] 과일3종</t>
        </is>
      </c>
      <c r="C9" t="inlineStr">
        <is>
          <t>베트남</t>
        </is>
      </c>
      <c r="D9" t="inlineStr">
        <is>
          <t>500g (망고 34% , 파인애플 33%, 용과 33%)</t>
        </is>
      </c>
      <c r="E9" t="inlineStr">
        <is>
          <t>봉</t>
        </is>
      </c>
      <c r="F9" t="n">
        <v>4500</v>
      </c>
      <c r="G9" t="inlineStr"/>
      <c r="H9" t="inlineStr"/>
      <c r="I9" t="inlineStr">
        <is>
          <t>면세</t>
        </is>
      </c>
      <c r="J9" t="inlineStr"/>
      <c r="K9" t="inlineStr"/>
      <c r="L9" t="inlineStr"/>
    </row>
  </sheetData>
  <hyperlinks>
    <hyperlink ref="A2" r:id="rId1"/>
  </hyperlinks>
  <pageMargins left="0.75" right="0.75" top="1" bottom="1" header="0.5" footer="0.5"/>
</worksheet>
</file>

<file path=xl/worksheets/sheet56.xml><?xml version="1.0" encoding="utf-8"?>
<worksheet xmlns:r="http://schemas.openxmlformats.org/officeDocument/2006/relationships" xmlns="http://schemas.openxmlformats.org/spreadsheetml/2006/main">
  <sheetPr>
    <outlinePr summaryBelow="1" summaryRight="1"/>
    <pageSetUpPr/>
  </sheetPr>
  <dimension ref="A1:M31"/>
  <sheetViews>
    <sheetView workbookViewId="0">
      <selection activeCell="A1" sqref="A1"/>
    </sheetView>
  </sheetViews>
  <sheetFormatPr baseColWidth="8" defaultRowHeight="15"/>
  <sheetData>
    <row r="1">
      <c r="A1" t="inlineStr">
        <is>
          <t>5844_바다내음_2024.06+홍보가씨스카이.xlsx</t>
        </is>
      </c>
    </row>
    <row r="2">
      <c r="A2" t="inlineStr">
        <is>
          <t>https://school062.com/bbs/board.php?bo_table=product_02&amp;wr_id=5844</t>
        </is>
      </c>
    </row>
    <row r="3">
      <c r="A3" s="1" t="inlineStr">
        <is>
          <t>○●○● 프리미엄 제품</t>
        </is>
      </c>
      <c r="B3" s="1" t="inlineStr"/>
      <c r="C3" s="1" t="inlineStr"/>
      <c r="D3" s="1" t="inlineStr"/>
      <c r="E3" s="1" t="inlineStr"/>
      <c r="F3" s="1" t="inlineStr"/>
      <c r="G3" s="1" t="inlineStr"/>
      <c r="H3" s="1" t="inlineStr"/>
      <c r="I3" s="1" t="inlineStr"/>
      <c r="J3" s="1" t="inlineStr"/>
      <c r="K3" s="1" t="inlineStr"/>
      <c r="L3" s="1" t="inlineStr"/>
      <c r="M3" s="1" t="inlineStr"/>
    </row>
    <row r="4">
      <c r="A4" t="inlineStr">
        <is>
          <t>어종</t>
        </is>
      </c>
      <c r="B4" t="inlineStr">
        <is>
          <t>제   품   명</t>
        </is>
      </c>
      <c r="C4" t="inlineStr"/>
      <c r="D4" t="inlineStr">
        <is>
          <t>원산지</t>
        </is>
      </c>
      <c r="E4" t="inlineStr">
        <is>
          <t>제 품 규 격</t>
        </is>
      </c>
      <c r="F4" t="inlineStr">
        <is>
          <t>단위</t>
        </is>
      </c>
      <c r="G4" t="inlineStr">
        <is>
          <t>당월(원)</t>
        </is>
      </c>
      <c r="H4" t="inlineStr"/>
      <c r="I4" t="inlineStr">
        <is>
          <t>등 락</t>
        </is>
      </c>
      <c r="J4" t="inlineStr"/>
      <c r="K4" t="inlineStr">
        <is>
          <t>제품특징 및 용도설명</t>
        </is>
      </c>
      <c r="L4" t="inlineStr">
        <is>
          <t>HACCP</t>
        </is>
      </c>
      <c r="M4" t="inlineStr">
        <is>
          <t>비고</t>
        </is>
      </c>
    </row>
    <row r="5">
      <c r="A5" t="inlineStr"/>
      <c r="B5" t="inlineStr"/>
      <c r="C5" t="inlineStr"/>
      <c r="D5" t="inlineStr"/>
      <c r="E5" t="inlineStr"/>
      <c r="F5" t="inlineStr"/>
      <c r="G5" t="inlineStr">
        <is>
          <t>냉동</t>
        </is>
      </c>
      <c r="H5" t="inlineStr">
        <is>
          <t>냉장</t>
        </is>
      </c>
      <c r="I5" t="inlineStr"/>
      <c r="J5" t="inlineStr"/>
      <c r="K5" t="inlineStr"/>
      <c r="L5" t="inlineStr"/>
      <c r="M5" t="inlineStr"/>
    </row>
    <row r="6">
      <c r="A6" t="inlineStr">
        <is>
          <t>가자미</t>
        </is>
      </c>
      <c r="B6" t="inlineStr">
        <is>
          <t>프리미엄 
 완전 순살 
 가자미포(유피)</t>
        </is>
      </c>
      <c r="C6" t="inlineStr">
        <is>
          <t>절단</t>
        </is>
      </c>
      <c r="D6" t="inlineStr">
        <is>
          <t>수입산(미국외)</t>
        </is>
      </c>
      <c r="E6" t="inlineStr">
        <is>
          <t>±30g~70g</t>
        </is>
      </c>
      <c r="F6" t="inlineStr">
        <is>
          <t>kg</t>
        </is>
      </c>
      <c r="G6" t="n">
        <v>15000</v>
      </c>
      <c r="H6" t="n">
        <v>16600</v>
      </c>
      <c r="I6" t="inlineStr">
        <is>
          <t>인상</t>
        </is>
      </c>
      <c r="J6" t="inlineStr"/>
      <c r="K6" t="inlineStr">
        <is>
          <t>[특징] 핀셋,v형등으로 핀본 등 잔가시를 약 99% 제거한 가자미 순살포를 토막절단
        첨치가자미살 100%
[용도] 유치원,양로원 등 구이/튀김용</t>
        </is>
      </c>
      <c r="L6" t="inlineStr"/>
      <c r="M6" t="inlineStr"/>
    </row>
    <row r="7">
      <c r="A7" t="inlineStr"/>
      <c r="B7" t="inlineStr"/>
      <c r="C7" t="inlineStr">
        <is>
          <t>슬라이스</t>
        </is>
      </c>
      <c r="D7" t="inlineStr">
        <is>
          <t>수입산(미국외)</t>
        </is>
      </c>
      <c r="E7" t="inlineStr">
        <is>
          <t>±30~40g,40~50g</t>
        </is>
      </c>
      <c r="F7" t="inlineStr">
        <is>
          <t>kg</t>
        </is>
      </c>
      <c r="G7" t="n">
        <v>15200</v>
      </c>
      <c r="H7" t="n">
        <v>17000</v>
      </c>
      <c r="I7" t="inlineStr">
        <is>
          <t>인상</t>
        </is>
      </c>
      <c r="J7" t="inlineStr"/>
      <c r="K7" t="inlineStr">
        <is>
          <t>[특징] 핀셋등으로 핀본 등 잔가시를 약 99% 제거한 가자미 순살포를 어슷썰기
        첨치가자미살 100%
[용도] 유치원,양로원 등 구이/튀김용</t>
        </is>
      </c>
      <c r="L7" t="inlineStr"/>
      <c r="M7" t="inlineStr"/>
    </row>
    <row r="8">
      <c r="A8" t="inlineStr"/>
      <c r="B8" t="inlineStr"/>
      <c r="C8" t="inlineStr">
        <is>
          <t>강정</t>
        </is>
      </c>
      <c r="D8" t="inlineStr">
        <is>
          <t>수입산(미국외)</t>
        </is>
      </c>
      <c r="E8" t="inlineStr">
        <is>
          <t>3cm*3cm(±15~20g/개)</t>
        </is>
      </c>
      <c r="F8" t="inlineStr">
        <is>
          <t>kg</t>
        </is>
      </c>
      <c r="G8" t="n">
        <v>15200</v>
      </c>
      <c r="H8" t="n">
        <v>0</v>
      </c>
      <c r="I8" t="inlineStr">
        <is>
          <t>인상</t>
        </is>
      </c>
      <c r="J8" t="inlineStr"/>
      <c r="K8" t="inlineStr">
        <is>
          <t>[특징] 핀셋등으로 핀본 등 잔가시를 약 99% 제거한 가자미 순살포를 깍둑절단
        첨치가자미살 100%
[용도] 유치원,양로원 등 구이/튀김용</t>
        </is>
      </c>
      <c r="L8" t="inlineStr"/>
      <c r="M8" t="inlineStr"/>
    </row>
    <row r="9">
      <c r="A9" t="inlineStr">
        <is>
          <t>고등어</t>
        </is>
      </c>
      <c r="B9" t="inlineStr">
        <is>
          <t>프리미엄 완전 순살 고등어포</t>
        </is>
      </c>
      <c r="C9" t="inlineStr"/>
      <c r="D9" t="inlineStr">
        <is>
          <t>국내산</t>
        </is>
      </c>
      <c r="E9" t="inlineStr">
        <is>
          <t>30~80g</t>
        </is>
      </c>
      <c r="F9" t="inlineStr">
        <is>
          <t>kg</t>
        </is>
      </c>
      <c r="G9" t="n">
        <v>19200</v>
      </c>
      <c r="H9" t="n">
        <v>21800</v>
      </c>
      <c r="I9" t="inlineStr"/>
      <c r="J9" t="inlineStr"/>
      <c r="K9" t="inlineStr">
        <is>
          <t>[특징] 핀셋등으로 핀본 등 잔가시를 약 99% 제거한 고등어포를 규격절단
        고등어 100%
[용도] 유치원,양로원 등 구이/튀김용-오븐구이가능</t>
        </is>
      </c>
      <c r="L9" t="inlineStr">
        <is>
          <t>H</t>
        </is>
      </c>
      <c r="M9" t="inlineStr"/>
    </row>
    <row r="10">
      <c r="A10" t="inlineStr">
        <is>
          <t>대구</t>
        </is>
      </c>
      <c r="B10" t="inlineStr">
        <is>
          <t>프리미엄완전순살대구포(탈피)</t>
        </is>
      </c>
      <c r="C10" t="inlineStr">
        <is>
          <t>절단</t>
        </is>
      </c>
      <c r="D10" t="inlineStr">
        <is>
          <t>수입산(미국/러시아외)</t>
        </is>
      </c>
      <c r="E10" t="inlineStr">
        <is>
          <t>±30~70g</t>
        </is>
      </c>
      <c r="F10" t="inlineStr">
        <is>
          <t>kg</t>
        </is>
      </c>
      <c r="G10" t="n">
        <v>27500</v>
      </c>
      <c r="H10" t="n">
        <v>0</v>
      </c>
      <c r="I10" t="inlineStr"/>
      <c r="J10" t="inlineStr"/>
      <c r="K10" t="inlineStr">
        <is>
          <t xml:space="preserve">[특징] 대구 100%. 핀본제거, 탈피, 포 절단
[용도] 절단(찜,조림,구이,국용)     </t>
        </is>
      </c>
      <c r="L10" t="inlineStr">
        <is>
          <t>H</t>
        </is>
      </c>
      <c r="M10" t="inlineStr"/>
    </row>
    <row r="11">
      <c r="A11" t="inlineStr"/>
      <c r="B11" t="inlineStr"/>
      <c r="C11" t="inlineStr">
        <is>
          <t>슬라이스</t>
        </is>
      </c>
      <c r="D11" t="inlineStr"/>
      <c r="E11" t="inlineStr">
        <is>
          <t>±25~50g</t>
        </is>
      </c>
      <c r="F11" t="inlineStr">
        <is>
          <t>kg</t>
        </is>
      </c>
      <c r="G11" t="n">
        <v>27900</v>
      </c>
      <c r="H11" t="n">
        <v>0</v>
      </c>
      <c r="I11" t="inlineStr"/>
      <c r="J11" t="inlineStr"/>
      <c r="K11" t="inlineStr">
        <is>
          <t>[특징] 대구 100%. 핀본제거, 탈피, 포 슬라이스
[용도] 전용,</t>
        </is>
      </c>
      <c r="L11" t="inlineStr">
        <is>
          <t>H</t>
        </is>
      </c>
      <c r="M11" t="inlineStr"/>
    </row>
    <row r="12">
      <c r="A12" t="inlineStr"/>
      <c r="B12" t="inlineStr"/>
      <c r="C12" t="inlineStr">
        <is>
          <t>강정</t>
        </is>
      </c>
      <c r="D12" t="inlineStr"/>
      <c r="E12" t="inlineStr">
        <is>
          <t>±15~25g(3*3cm)</t>
        </is>
      </c>
      <c r="F12" t="inlineStr">
        <is>
          <t>kg</t>
        </is>
      </c>
      <c r="G12" t="n">
        <v>27900</v>
      </c>
      <c r="H12" t="n">
        <v>0</v>
      </c>
      <c r="I12" t="inlineStr"/>
      <c r="J12" t="inlineStr"/>
      <c r="K12" t="inlineStr">
        <is>
          <t xml:space="preserve">[특징] 대구 100%. 핀본제거, 탈피, 포 깍둑썰끼
[용도] 강정용, 튀김용  </t>
        </is>
      </c>
      <c r="L12" t="inlineStr">
        <is>
          <t>H</t>
        </is>
      </c>
      <c r="M12" t="inlineStr"/>
    </row>
    <row r="13">
      <c r="A13" t="inlineStr"/>
      <c r="B13" t="inlineStr">
        <is>
          <t>프리미엄완전순살대구포(유피)</t>
        </is>
      </c>
      <c r="C13" t="inlineStr">
        <is>
          <t>절단</t>
        </is>
      </c>
      <c r="D13" t="inlineStr">
        <is>
          <t>수입산(미국/러시아외)</t>
        </is>
      </c>
      <c r="E13" t="inlineStr">
        <is>
          <t>±30~70g</t>
        </is>
      </c>
      <c r="F13" t="inlineStr">
        <is>
          <t>kg</t>
        </is>
      </c>
      <c r="G13" t="n">
        <v>27500</v>
      </c>
      <c r="H13" t="n">
        <v>0</v>
      </c>
      <c r="I13" t="inlineStr"/>
      <c r="J13" t="inlineStr"/>
      <c r="K13" t="inlineStr">
        <is>
          <t xml:space="preserve">[특징] 대구 100%. 핀본제거, 탈피, 포 절단
[용도] 절단(찜,조림,구이,국용)     </t>
        </is>
      </c>
      <c r="L13" t="inlineStr">
        <is>
          <t>H</t>
        </is>
      </c>
      <c r="M13" t="inlineStr"/>
    </row>
    <row r="14">
      <c r="A14" t="inlineStr"/>
      <c r="B14" t="inlineStr"/>
      <c r="C14" t="inlineStr">
        <is>
          <t>슬라이스</t>
        </is>
      </c>
      <c r="D14" t="inlineStr"/>
      <c r="E14" t="inlineStr">
        <is>
          <t>±25~50g</t>
        </is>
      </c>
      <c r="F14" t="inlineStr">
        <is>
          <t>kg</t>
        </is>
      </c>
      <c r="G14" t="n">
        <v>27900</v>
      </c>
      <c r="H14" t="n">
        <v>0</v>
      </c>
      <c r="I14" t="inlineStr"/>
      <c r="J14" t="inlineStr"/>
      <c r="K14" t="inlineStr">
        <is>
          <t>[특징] 대구 100%. 핀본제거, 탈피, 포 슬라이스
[용도] 전용,</t>
        </is>
      </c>
      <c r="L14" t="inlineStr">
        <is>
          <t>H</t>
        </is>
      </c>
      <c r="M14" t="inlineStr"/>
    </row>
    <row r="15">
      <c r="A15" t="inlineStr"/>
      <c r="B15" t="inlineStr"/>
      <c r="C15" t="inlineStr">
        <is>
          <t>강정</t>
        </is>
      </c>
      <c r="D15" t="inlineStr"/>
      <c r="E15" t="inlineStr">
        <is>
          <t>±15~25g(3*3cm)</t>
        </is>
      </c>
      <c r="F15" t="inlineStr">
        <is>
          <t>kg</t>
        </is>
      </c>
      <c r="G15" t="n">
        <v>27900</v>
      </c>
      <c r="H15" t="n">
        <v>0</v>
      </c>
      <c r="I15" t="inlineStr"/>
      <c r="J15" t="inlineStr"/>
      <c r="K15" t="inlineStr">
        <is>
          <t xml:space="preserve">[특징] 대구 100%. 핀본제거, 탈피, 포 깍둑썰끼
[용도] 강정용, 튀김용  </t>
        </is>
      </c>
      <c r="L15" t="inlineStr">
        <is>
          <t>H</t>
        </is>
      </c>
      <c r="M15" t="inlineStr"/>
    </row>
    <row r="16">
      <c r="A16" t="inlineStr">
        <is>
          <t>동태</t>
        </is>
      </c>
      <c r="B16" t="inlineStr">
        <is>
          <t>프리미엄 완전순살 동태포(탈피)</t>
        </is>
      </c>
      <c r="C16" t="inlineStr">
        <is>
          <t>절단</t>
        </is>
      </c>
      <c r="D16" t="inlineStr">
        <is>
          <t>수입산(미국/러시아외)</t>
        </is>
      </c>
      <c r="E16" t="inlineStr">
        <is>
          <t>±30~60g</t>
        </is>
      </c>
      <c r="F16" t="inlineStr">
        <is>
          <t>kg</t>
        </is>
      </c>
      <c r="G16" t="n">
        <v>14000</v>
      </c>
      <c r="H16" t="n">
        <v>15700</v>
      </c>
      <c r="I16" t="inlineStr"/>
      <c r="J16" t="inlineStr"/>
      <c r="K16" t="inlineStr">
        <is>
          <t>[특징] 동태포를 주문사양으로절단,껍질없음, 동태 100% , 핀셋등으로 잔가시 99%제거
[용도] 구이,튀김용 외</t>
        </is>
      </c>
      <c r="L16" t="inlineStr"/>
      <c r="M16" t="inlineStr"/>
    </row>
    <row r="17">
      <c r="A17" t="inlineStr"/>
      <c r="B17" t="inlineStr"/>
      <c r="C17" t="inlineStr">
        <is>
          <t>슬라이스</t>
        </is>
      </c>
      <c r="D17" t="inlineStr"/>
      <c r="E17" t="inlineStr">
        <is>
          <t>±20g~50g</t>
        </is>
      </c>
      <c r="F17" t="inlineStr">
        <is>
          <t>kg</t>
        </is>
      </c>
      <c r="G17" t="n">
        <v>14300</v>
      </c>
      <c r="H17" t="n">
        <v>0</v>
      </c>
      <c r="I17" t="inlineStr"/>
      <c r="J17" t="inlineStr"/>
      <c r="K17" t="inlineStr">
        <is>
          <t>[특징] 동태포를 주문사양으로슬라이스,껍질없음, 동태 100% , 핀셋등으로 잔가시 99%제거
[용도] 전용</t>
        </is>
      </c>
      <c r="L17" t="inlineStr"/>
      <c r="M17" t="inlineStr"/>
    </row>
    <row r="18">
      <c r="A18" t="inlineStr"/>
      <c r="B18" t="inlineStr"/>
      <c r="C18" t="inlineStr">
        <is>
          <t>강정</t>
        </is>
      </c>
      <c r="D18" t="inlineStr"/>
      <c r="E18" t="inlineStr">
        <is>
          <t>3.0*3.0cm(±10~15g/개)</t>
        </is>
      </c>
      <c r="F18" t="inlineStr">
        <is>
          <t>kg</t>
        </is>
      </c>
      <c r="G18" t="n">
        <v>14300</v>
      </c>
      <c r="H18" t="n">
        <v>0</v>
      </c>
      <c r="I18" t="inlineStr"/>
      <c r="J18" t="inlineStr"/>
      <c r="K18" t="inlineStr">
        <is>
          <t>[특징] 동태포를 주문사양으로깍둑썰기,껍질없음, 동태 100% , 핀셋등으로 잔가시 99%제거
[용도] 강정용</t>
        </is>
      </c>
      <c r="L18" t="inlineStr"/>
      <c r="M18" t="inlineStr"/>
    </row>
    <row r="19">
      <c r="A19" t="inlineStr">
        <is>
          <t>선동명태</t>
        </is>
      </c>
      <c r="B19" t="inlineStr">
        <is>
          <t>프리미엄 완전순살 선동명태</t>
        </is>
      </c>
      <c r="C19" t="inlineStr">
        <is>
          <t>강정</t>
        </is>
      </c>
      <c r="D19" t="inlineStr">
        <is>
          <t>수입산(미국/러시아외)</t>
        </is>
      </c>
      <c r="E19" t="inlineStr">
        <is>
          <t>8~10g</t>
        </is>
      </c>
      <c r="F19" t="inlineStr">
        <is>
          <t>kg</t>
        </is>
      </c>
      <c r="G19" t="n">
        <v>13900</v>
      </c>
      <c r="H19" t="n">
        <v>0</v>
      </c>
      <c r="I19" t="inlineStr"/>
      <c r="J19" t="inlineStr"/>
      <c r="K19" t="inlineStr">
        <is>
          <t>[특징] 선상가공된 명태포의 핀본등 뼈를 99%제거후 블록으로 압축한 생선살을 절단
[용도] 강정 , 탕수, 전용, 탕용 등</t>
        </is>
      </c>
      <c r="L19" t="inlineStr"/>
      <c r="M19" t="inlineStr"/>
    </row>
    <row r="20">
      <c r="A20" t="inlineStr"/>
      <c r="B20" t="inlineStr">
        <is>
          <t>프리미엄 완전순살 선동명태</t>
        </is>
      </c>
      <c r="C20" t="inlineStr">
        <is>
          <t>탕수</t>
        </is>
      </c>
      <c r="D20" t="inlineStr"/>
      <c r="E20" t="inlineStr">
        <is>
          <t>16~20g</t>
        </is>
      </c>
      <c r="F20" t="inlineStr">
        <is>
          <t>kg</t>
        </is>
      </c>
      <c r="G20" t="n">
        <v>13900</v>
      </c>
      <c r="H20" t="n">
        <v>0</v>
      </c>
      <c r="I20" t="inlineStr"/>
      <c r="J20" t="inlineStr"/>
      <c r="K20" t="inlineStr"/>
      <c r="L20" t="inlineStr"/>
      <c r="M20" t="inlineStr"/>
    </row>
    <row r="21">
      <c r="A21" t="inlineStr"/>
      <c r="B21" t="inlineStr">
        <is>
          <t>프리미엄 완전순살 선동명태</t>
        </is>
      </c>
      <c r="C21" t="inlineStr">
        <is>
          <t>전용</t>
        </is>
      </c>
      <c r="D21" t="inlineStr"/>
      <c r="E21" t="inlineStr">
        <is>
          <t>20~60g</t>
        </is>
      </c>
      <c r="F21" t="inlineStr">
        <is>
          <t>kg</t>
        </is>
      </c>
      <c r="G21" t="n">
        <v>13900</v>
      </c>
      <c r="H21" t="n">
        <v>0</v>
      </c>
      <c r="I21" t="inlineStr"/>
      <c r="J21" t="inlineStr"/>
      <c r="K21" t="inlineStr"/>
      <c r="L21" t="inlineStr"/>
      <c r="M21" t="inlineStr"/>
    </row>
    <row r="22">
      <c r="A22" t="inlineStr"/>
      <c r="B22" t="inlineStr">
        <is>
          <t>프리미엄 완전순살 선동명태</t>
        </is>
      </c>
      <c r="C22" t="inlineStr">
        <is>
          <t>탕용</t>
        </is>
      </c>
      <c r="D22" t="inlineStr"/>
      <c r="E22" t="inlineStr">
        <is>
          <t>20~30ㅎ</t>
        </is>
      </c>
      <c r="F22" t="inlineStr">
        <is>
          <t>kg</t>
        </is>
      </c>
      <c r="G22" t="n">
        <v>13900</v>
      </c>
      <c r="H22" t="n">
        <v>0</v>
      </c>
      <c r="I22" t="inlineStr"/>
      <c r="J22" t="inlineStr"/>
      <c r="K22" t="inlineStr"/>
      <c r="L22" t="inlineStr"/>
      <c r="M22" t="inlineStr"/>
    </row>
    <row r="23">
      <c r="A23" t="inlineStr">
        <is>
          <t>코다리</t>
        </is>
      </c>
      <c r="B23" t="inlineStr">
        <is>
          <t>프리미엄 완전순살 코다리포</t>
        </is>
      </c>
      <c r="C23" t="inlineStr">
        <is>
          <t>절단</t>
        </is>
      </c>
      <c r="D23" t="inlineStr">
        <is>
          <t>수입산(미국/러시아외)</t>
        </is>
      </c>
      <c r="E23" t="inlineStr">
        <is>
          <t>±30g~60g</t>
        </is>
      </c>
      <c r="F23" t="inlineStr">
        <is>
          <t>kg</t>
        </is>
      </c>
      <c r="G23" t="n">
        <v>14800</v>
      </c>
      <c r="H23" t="n">
        <v>0</v>
      </c>
      <c r="I23" t="inlineStr"/>
      <c r="J23" t="inlineStr"/>
      <c r="K23" t="inlineStr">
        <is>
          <t>[특징] 반건조동태포절단, 코다리 100% ,핀셋등으로 잔가시 99%제거
[용도]/찜용/튀김용</t>
        </is>
      </c>
      <c r="L23" t="inlineStr"/>
      <c r="M23" t="inlineStr"/>
    </row>
    <row r="24">
      <c r="A24" t="inlineStr"/>
      <c r="B24" t="inlineStr"/>
      <c r="C24" t="inlineStr">
        <is>
          <t>슬라이스</t>
        </is>
      </c>
      <c r="D24" t="inlineStr"/>
      <c r="E24" t="inlineStr">
        <is>
          <t>±20~50g</t>
        </is>
      </c>
      <c r="F24" t="inlineStr">
        <is>
          <t>kg</t>
        </is>
      </c>
      <c r="G24" t="n">
        <v>15100</v>
      </c>
      <c r="H24" t="n">
        <v>0</v>
      </c>
      <c r="I24" t="inlineStr"/>
      <c r="J24" t="inlineStr"/>
      <c r="K24" t="inlineStr">
        <is>
          <t>[특징] 반건조동태포절단, 코다리 100% ,핀셋등으로 잔가시 99%제거
[용도] 손포,전용</t>
        </is>
      </c>
      <c r="L24" t="inlineStr"/>
      <c r="M24" t="inlineStr"/>
    </row>
    <row r="25">
      <c r="A25" t="inlineStr"/>
      <c r="B25" t="inlineStr"/>
      <c r="C25" t="inlineStr">
        <is>
          <t>강정</t>
        </is>
      </c>
      <c r="D25" t="inlineStr"/>
      <c r="E25" t="inlineStr">
        <is>
          <t>3X3cm(±10~15g)</t>
        </is>
      </c>
      <c r="F25" t="inlineStr">
        <is>
          <t>kg</t>
        </is>
      </c>
      <c r="G25" t="n">
        <v>15100</v>
      </c>
      <c r="H25" t="n">
        <v>0</v>
      </c>
      <c r="I25" t="inlineStr"/>
      <c r="J25" t="inlineStr"/>
      <c r="K25" t="inlineStr">
        <is>
          <t>[특징] 반건조동태포절단, 코다리 100% ,핀셋등으로 잔가시 99%제거
[용도] 강정용</t>
        </is>
      </c>
      <c r="L25" t="inlineStr"/>
      <c r="M25" t="inlineStr"/>
    </row>
    <row r="26">
      <c r="A26" t="inlineStr">
        <is>
          <t>삼치</t>
        </is>
      </c>
      <c r="B26" t="inlineStr">
        <is>
          <t>프리미엄 완전순살 삼치</t>
        </is>
      </c>
      <c r="C26" t="inlineStr">
        <is>
          <t>3단(소)</t>
        </is>
      </c>
      <c r="D26" t="inlineStr">
        <is>
          <t>국내산</t>
        </is>
      </c>
      <c r="E26" t="inlineStr">
        <is>
          <t>±30~50g</t>
        </is>
      </c>
      <c r="F26" t="inlineStr">
        <is>
          <t>kg</t>
        </is>
      </c>
      <c r="G26" t="n">
        <v>29300</v>
      </c>
      <c r="H26" t="n">
        <v>32900</v>
      </c>
      <c r="I26" t="inlineStr"/>
      <c r="J26" t="inlineStr">
        <is>
          <t>인하</t>
        </is>
      </c>
      <c r="K26" t="inlineStr">
        <is>
          <t>[특징] 핀셋등으로 핀본 등 잔가시를 약 99% 제거한 삼치 순살포를 규격절단
        삼치 100%
[용도] 유치원,양로원 등 구이/튀김용-오븐구이가능</t>
        </is>
      </c>
      <c r="L26" t="inlineStr"/>
      <c r="M26" t="inlineStr"/>
    </row>
    <row r="27">
      <c r="A27" t="inlineStr"/>
      <c r="B27" t="inlineStr"/>
      <c r="C27" t="inlineStr">
        <is>
          <t>3단(대)</t>
        </is>
      </c>
      <c r="D27" t="inlineStr"/>
      <c r="E27" t="inlineStr">
        <is>
          <t>±30~50g</t>
        </is>
      </c>
      <c r="F27" t="inlineStr">
        <is>
          <t>kg</t>
        </is>
      </c>
      <c r="G27" t="n">
        <v>30300</v>
      </c>
      <c r="H27" t="n">
        <v>33900</v>
      </c>
      <c r="I27" t="inlineStr"/>
      <c r="J27" t="inlineStr">
        <is>
          <t>인하</t>
        </is>
      </c>
      <c r="K27" t="inlineStr"/>
      <c r="L27" t="inlineStr">
        <is>
          <t>H</t>
        </is>
      </c>
      <c r="M27" t="inlineStr"/>
    </row>
    <row r="28">
      <c r="A28" t="inlineStr"/>
      <c r="B28" t="inlineStr"/>
      <c r="C28" t="inlineStr">
        <is>
          <t>2단</t>
        </is>
      </c>
      <c r="D28" t="inlineStr"/>
      <c r="E28" t="inlineStr">
        <is>
          <t>±60~90g</t>
        </is>
      </c>
      <c r="F28" t="inlineStr">
        <is>
          <t>kg</t>
        </is>
      </c>
      <c r="G28" t="n">
        <v>31600</v>
      </c>
      <c r="H28" t="n">
        <v>35400</v>
      </c>
      <c r="I28" t="inlineStr"/>
      <c r="J28" t="inlineStr">
        <is>
          <t>인하</t>
        </is>
      </c>
      <c r="K28" t="inlineStr"/>
      <c r="L28" t="inlineStr">
        <is>
          <t>H</t>
        </is>
      </c>
      <c r="M28" t="inlineStr"/>
    </row>
    <row r="29">
      <c r="A29" t="inlineStr">
        <is>
          <t>임연수</t>
        </is>
      </c>
      <c r="B29" t="inlineStr">
        <is>
          <t>프리미엄 완전순살 임연수</t>
        </is>
      </c>
      <c r="C29" t="inlineStr"/>
      <c r="D29" t="inlineStr">
        <is>
          <t>수입산(미국/러시아외)</t>
        </is>
      </c>
      <c r="E29" t="inlineStr">
        <is>
          <t>±30g~50g</t>
        </is>
      </c>
      <c r="F29" t="inlineStr">
        <is>
          <t>kg</t>
        </is>
      </c>
      <c r="G29" t="n">
        <v>20400</v>
      </c>
      <c r="H29" t="n">
        <v>23000</v>
      </c>
      <c r="I29" t="inlineStr"/>
      <c r="J29" t="inlineStr"/>
      <c r="K29" t="inlineStr">
        <is>
          <t>[특징] 핀셋등으로 핀본 등 잔가시를 약 99% 제거한 임연수, 임연수어 100%
[용도] 유치원,양로원 등 구이/튀김용</t>
        </is>
      </c>
      <c r="L29" t="inlineStr"/>
      <c r="M29" t="inlineStr"/>
    </row>
    <row r="30">
      <c r="A30" t="inlineStr">
        <is>
          <t>붕장어</t>
        </is>
      </c>
      <c r="B30" t="inlineStr">
        <is>
          <t>프리미엄 완전순살 붕장어</t>
        </is>
      </c>
      <c r="C30" t="inlineStr"/>
      <c r="D30" t="inlineStr">
        <is>
          <t>국내산</t>
        </is>
      </c>
      <c r="E30" t="inlineStr">
        <is>
          <t>10~15g절단,IQF</t>
        </is>
      </c>
      <c r="F30" t="inlineStr">
        <is>
          <t>kg</t>
        </is>
      </c>
      <c r="G30" t="n">
        <v>24000</v>
      </c>
      <c r="H30" t="n">
        <v>0</v>
      </c>
      <c r="I30" t="inlineStr"/>
      <c r="J30" t="inlineStr"/>
      <c r="K30" t="inlineStr">
        <is>
          <t>[특징] 붕장어살,IQF 냉동포장, 잔가시를 약 99%제거한 붕장어
[용도] 구이/튀김/탕수용</t>
        </is>
      </c>
      <c r="L30" t="inlineStr">
        <is>
          <t>H</t>
        </is>
      </c>
      <c r="M30" t="inlineStr"/>
    </row>
    <row r="31">
      <c r="A31" t="inlineStr"/>
      <c r="B31" t="inlineStr">
        <is>
          <t>프리미엄 완전순살 냉풍건장어</t>
        </is>
      </c>
      <c r="C31" t="inlineStr"/>
      <c r="D31" t="inlineStr">
        <is>
          <t>국내산</t>
        </is>
      </c>
      <c r="E31" t="inlineStr">
        <is>
          <t>±10g절단,IQF</t>
        </is>
      </c>
      <c r="F31" t="inlineStr">
        <is>
          <t>kg</t>
        </is>
      </c>
      <c r="G31" t="n">
        <v>24900</v>
      </c>
      <c r="H31" t="n">
        <v>0</v>
      </c>
      <c r="I31" t="inlineStr"/>
      <c r="J31" t="inlineStr"/>
      <c r="K31" t="inlineStr">
        <is>
          <t>[특징] 붕장어포 건조후 ,IQF 냉동포장,  잔가시를 약 99%제거한 붕장어
[용도] 구이/튀김/탕수용</t>
        </is>
      </c>
      <c r="L31" t="inlineStr">
        <is>
          <t>H</t>
        </is>
      </c>
      <c r="M31" t="inlineStr"/>
    </row>
  </sheetData>
  <hyperlinks>
    <hyperlink ref="A2" r:id="rId1"/>
  </hyperlinks>
  <pageMargins left="0.75" right="0.75" top="1" bottom="1" header="0.5" footer="0.5"/>
</worksheet>
</file>

<file path=xl/worksheets/sheet57.xml><?xml version="1.0" encoding="utf-8"?>
<worksheet xmlns:r="http://schemas.openxmlformats.org/officeDocument/2006/relationships" xmlns="http://schemas.openxmlformats.org/spreadsheetml/2006/main">
  <sheetPr>
    <outlinePr summaryBelow="1" summaryRight="1"/>
    <pageSetUpPr/>
  </sheetPr>
  <dimension ref="A1:L289"/>
  <sheetViews>
    <sheetView workbookViewId="0">
      <selection activeCell="A1" sqref="A1"/>
    </sheetView>
  </sheetViews>
  <sheetFormatPr baseColWidth="8" defaultRowHeight="15"/>
  <sheetData>
    <row r="1">
      <c r="A1" t="inlineStr">
        <is>
          <t>5845_바다내음_2024.06+홍보가팜앤씨.xlsx</t>
        </is>
      </c>
    </row>
    <row r="2">
      <c r="A2" t="inlineStr">
        <is>
          <t>https://school062.com/bbs/board.php?bo_table=product_02&amp;wr_id=5845</t>
        </is>
      </c>
    </row>
    <row r="3">
      <c r="A3" s="1" t="inlineStr">
        <is>
          <t>팜앤씨월드 단가표(2024년 06월)</t>
        </is>
      </c>
      <c r="B3" s="1" t="inlineStr"/>
      <c r="C3" s="1" t="inlineStr"/>
      <c r="D3" s="1" t="inlineStr"/>
      <c r="E3" s="1" t="inlineStr"/>
      <c r="F3" s="1" t="inlineStr"/>
      <c r="G3" s="1" t="inlineStr"/>
      <c r="H3" s="1" t="inlineStr"/>
      <c r="I3" s="1" t="inlineStr"/>
      <c r="J3" s="1" t="inlineStr"/>
      <c r="K3" s="1" t="inlineStr"/>
      <c r="L3" s="1" t="inlineStr"/>
    </row>
    <row r="4">
      <c r="A4" t="inlineStr"/>
      <c r="B4" t="inlineStr">
        <is>
          <t>옹심이새알만두</t>
        </is>
      </c>
      <c r="C4" t="inlineStr">
        <is>
          <t>11~12g</t>
        </is>
      </c>
      <c r="D4" t="inlineStr">
        <is>
          <t>1kg/봉</t>
        </is>
      </c>
      <c r="E4" t="inlineStr">
        <is>
          <t>봉</t>
        </is>
      </c>
      <c r="F4" t="inlineStr"/>
      <c r="G4" t="inlineStr"/>
      <c r="H4" t="inlineStr"/>
      <c r="I4" t="inlineStr">
        <is>
          <t>감자떡가루56.68%,[전분,감자전분]15%,-수입산,돼지고기10.10%(국산),부추,양배추,콩단백(대두),당면,간장,난백(계란),쇠고기맛분(우유,복합조미식품),마늘,생강분말</t>
        </is>
      </c>
      <c r="J4" t="inlineStr">
        <is>
          <t>과세</t>
        </is>
      </c>
      <c r="K4" t="inlineStr"/>
      <c r="L4" t="inlineStr"/>
    </row>
    <row r="5">
      <c r="A5" t="inlineStr">
        <is>
          <t>○●○● 어류 전처리 제품</t>
        </is>
      </c>
      <c r="B5" t="inlineStr"/>
      <c r="C5" t="inlineStr"/>
      <c r="D5" t="inlineStr"/>
      <c r="E5" t="inlineStr"/>
      <c r="F5" t="inlineStr"/>
      <c r="G5" t="inlineStr"/>
      <c r="H5" t="inlineStr"/>
      <c r="I5" t="inlineStr"/>
      <c r="J5" t="inlineStr">
        <is>
          <t>수정</t>
        </is>
      </c>
      <c r="K5" t="inlineStr">
        <is>
          <t>신규</t>
        </is>
      </c>
      <c r="L5" t="inlineStr"/>
    </row>
    <row r="6">
      <c r="A6" t="inlineStr">
        <is>
          <t>구분</t>
        </is>
      </c>
      <c r="B6" t="inlineStr">
        <is>
          <t>제   품   명</t>
        </is>
      </c>
      <c r="C6" t="inlineStr">
        <is>
          <t>원산지</t>
        </is>
      </c>
      <c r="D6" t="inlineStr">
        <is>
          <t>제 품 규 격</t>
        </is>
      </c>
      <c r="E6" t="inlineStr">
        <is>
          <t>단위</t>
        </is>
      </c>
      <c r="F6" t="inlineStr">
        <is>
          <t>학교가(원,VAT포함)</t>
        </is>
      </c>
      <c r="G6" t="inlineStr"/>
      <c r="H6" t="inlineStr">
        <is>
          <t>등락</t>
        </is>
      </c>
      <c r="I6" t="inlineStr">
        <is>
          <t>제품특징 및 용도설명</t>
        </is>
      </c>
      <c r="J6" t="inlineStr">
        <is>
          <t>H</t>
        </is>
      </c>
      <c r="K6" t="inlineStr">
        <is>
          <t>과세</t>
        </is>
      </c>
      <c r="L6" t="inlineStr"/>
    </row>
    <row r="7">
      <c r="A7" t="inlineStr"/>
      <c r="B7" t="inlineStr"/>
      <c r="C7" t="inlineStr"/>
      <c r="D7" t="inlineStr"/>
      <c r="E7" t="inlineStr"/>
      <c r="F7" t="inlineStr">
        <is>
          <t>냉동</t>
        </is>
      </c>
      <c r="G7" t="inlineStr">
        <is>
          <t>냉장</t>
        </is>
      </c>
      <c r="H7" t="inlineStr"/>
      <c r="I7" t="inlineStr"/>
      <c r="J7" t="inlineStr"/>
      <c r="K7" t="inlineStr"/>
      <c r="L7" t="inlineStr"/>
    </row>
    <row r="8">
      <c r="A8" t="inlineStr">
        <is>
          <t>가시
없는
순살
생선
(PBO 
순살
생선)</t>
        </is>
      </c>
      <c r="B8" t="inlineStr">
        <is>
          <t>가자미포(유피)(가시제거99%)</t>
        </is>
      </c>
      <c r="C8" t="inlineStr">
        <is>
          <t>미국산</t>
        </is>
      </c>
      <c r="D8" t="inlineStr">
        <is>
          <t>구이용,±30g~±80g</t>
        </is>
      </c>
      <c r="E8" t="inlineStr">
        <is>
          <t>kg</t>
        </is>
      </c>
      <c r="F8" t="n">
        <v>16300</v>
      </c>
      <c r="G8" t="n">
        <v>0</v>
      </c>
      <c r="H8" t="inlineStr"/>
      <c r="I8" t="inlineStr">
        <is>
          <t>[특징] 가자미순살 99%가시제거 제품
[용도] 구이용</t>
        </is>
      </c>
      <c r="J8" t="inlineStr">
        <is>
          <t>H</t>
        </is>
      </c>
      <c r="K8" t="inlineStr"/>
      <c r="L8" t="inlineStr"/>
    </row>
    <row r="9">
      <c r="A9" t="inlineStr"/>
      <c r="B9" t="inlineStr"/>
      <c r="C9" t="inlineStr"/>
      <c r="D9" t="inlineStr">
        <is>
          <t>슬라이스, 30~40g,40~50g</t>
        </is>
      </c>
      <c r="E9" t="inlineStr">
        <is>
          <t>kg</t>
        </is>
      </c>
      <c r="F9" t="n">
        <v>16600</v>
      </c>
      <c r="G9" t="n">
        <v>0</v>
      </c>
      <c r="H9" t="inlineStr"/>
      <c r="I9" t="inlineStr">
        <is>
          <t>[특징] 가자미순살 99%가시제거 제품
[용도] 구이용/커틀렛용/전용</t>
        </is>
      </c>
      <c r="J9" t="inlineStr">
        <is>
          <t>H</t>
        </is>
      </c>
      <c r="K9" t="inlineStr"/>
      <c r="L9" t="inlineStr"/>
    </row>
    <row r="10">
      <c r="A10" t="inlineStr"/>
      <c r="B10" t="inlineStr"/>
      <c r="C10" t="inlineStr"/>
      <c r="D10" t="inlineStr">
        <is>
          <t>강정용,3cm*3cm
(±15~20g/개)</t>
        </is>
      </c>
      <c r="E10" t="inlineStr">
        <is>
          <t>kg</t>
        </is>
      </c>
      <c r="F10" t="n">
        <v>16600</v>
      </c>
      <c r="G10" t="n">
        <v>0</v>
      </c>
      <c r="H10" t="inlineStr"/>
      <c r="I10" t="inlineStr">
        <is>
          <t>[특징] 가자미순살 99%가시제거 제품
[용도] 구이용/커틀렛용/전용</t>
        </is>
      </c>
      <c r="J10" t="inlineStr">
        <is>
          <t>H</t>
        </is>
      </c>
      <c r="K10" t="inlineStr"/>
      <c r="L10" t="inlineStr"/>
    </row>
    <row r="11">
      <c r="A11" t="inlineStr"/>
      <c r="B11" t="inlineStr">
        <is>
          <t>고등어포(가시제거99%)</t>
        </is>
      </c>
      <c r="C11" t="inlineStr">
        <is>
          <t>국내산</t>
        </is>
      </c>
      <c r="D11" t="inlineStr">
        <is>
          <t>±30g~±80g</t>
        </is>
      </c>
      <c r="E11" t="inlineStr">
        <is>
          <t>kg</t>
        </is>
      </c>
      <c r="F11" t="n">
        <v>19000</v>
      </c>
      <c r="G11" t="n">
        <v>0</v>
      </c>
      <c r="H11" t="inlineStr"/>
      <c r="I11" t="inlineStr">
        <is>
          <t>[특징] 고등어순살99%가시제거 제품
[용도] 구이용,튀김용,조림용</t>
        </is>
      </c>
      <c r="J11" t="inlineStr">
        <is>
          <t>H</t>
        </is>
      </c>
      <c r="K11" t="inlineStr"/>
      <c r="L11" t="inlineStr"/>
    </row>
    <row r="12">
      <c r="A12" t="inlineStr"/>
      <c r="B12" t="inlineStr">
        <is>
          <t>삼치포(가시제거99%)</t>
        </is>
      </c>
      <c r="C12" t="inlineStr">
        <is>
          <t>국내산</t>
        </is>
      </c>
      <c r="D12" t="inlineStr">
        <is>
          <t>±30g~±80g</t>
        </is>
      </c>
      <c r="E12" t="inlineStr">
        <is>
          <t>kg</t>
        </is>
      </c>
      <c r="F12" t="n">
        <v>20000</v>
      </c>
      <c r="G12" t="n">
        <v>0</v>
      </c>
      <c r="H12" t="inlineStr"/>
      <c r="I12" t="inlineStr">
        <is>
          <t>[특징] 삼치순살99%가시제거 제품
[용도] 구이용,튀김용,조림용</t>
        </is>
      </c>
      <c r="J12" t="inlineStr">
        <is>
          <t>H</t>
        </is>
      </c>
      <c r="K12" t="inlineStr"/>
      <c r="L12" t="inlineStr"/>
    </row>
    <row r="13">
      <c r="A13" t="inlineStr"/>
      <c r="B13" t="inlineStr">
        <is>
          <t>임연수어포(가시제거99%)</t>
        </is>
      </c>
      <c r="C13" t="inlineStr">
        <is>
          <t>러시아/미국산</t>
        </is>
      </c>
      <c r="D13" t="inlineStr">
        <is>
          <t>±30g~±80g</t>
        </is>
      </c>
      <c r="E13" t="inlineStr">
        <is>
          <t>kg</t>
        </is>
      </c>
      <c r="F13" t="n">
        <v>21100</v>
      </c>
      <c r="G13" t="n">
        <v>0</v>
      </c>
      <c r="H13" t="inlineStr"/>
      <c r="I13" t="inlineStr">
        <is>
          <t>[특징] 임연수순살99%가시제거 제품
[용도] 구이용,튀김용,조림용</t>
        </is>
      </c>
      <c r="J13" t="inlineStr">
        <is>
          <t>H</t>
        </is>
      </c>
      <c r="K13" t="inlineStr"/>
      <c r="L13" t="inlineStr"/>
    </row>
    <row r="14">
      <c r="A14" t="inlineStr"/>
      <c r="B14" t="inlineStr">
        <is>
          <t>코다리포(가시제거99%)</t>
        </is>
      </c>
      <c r="C14" t="inlineStr">
        <is>
          <t>러시아</t>
        </is>
      </c>
      <c r="D14" t="inlineStr">
        <is>
          <t>±30g~±80g</t>
        </is>
      </c>
      <c r="E14" t="inlineStr">
        <is>
          <t>kg</t>
        </is>
      </c>
      <c r="F14" t="n">
        <v>14100</v>
      </c>
      <c r="G14" t="n">
        <v>0</v>
      </c>
      <c r="H14" t="inlineStr"/>
      <c r="I14" t="inlineStr">
        <is>
          <t>[특징] 코다리순살99%가시제거 제품
[용도] 구이용,튀김용,조림용</t>
        </is>
      </c>
      <c r="J14" t="inlineStr">
        <is>
          <t>H</t>
        </is>
      </c>
      <c r="K14" t="inlineStr"/>
      <c r="L14" t="inlineStr"/>
    </row>
    <row r="15">
      <c r="A15" t="inlineStr"/>
      <c r="B15" t="inlineStr"/>
      <c r="C15" t="inlineStr"/>
      <c r="D15" t="inlineStr">
        <is>
          <t>강정용,3cm*3cm
(±15~20g/개)</t>
        </is>
      </c>
      <c r="E15" t="inlineStr">
        <is>
          <t>kg</t>
        </is>
      </c>
      <c r="F15" t="n">
        <v>14200</v>
      </c>
      <c r="G15" t="n">
        <v>0</v>
      </c>
      <c r="H15" t="inlineStr"/>
      <c r="I15" t="inlineStr">
        <is>
          <t>[특징] 코다리순살99%가시제거 제품
[용도] 구이용,튀김용,조림용</t>
        </is>
      </c>
      <c r="J15" t="inlineStr">
        <is>
          <t>H</t>
        </is>
      </c>
      <c r="K15" t="inlineStr"/>
      <c r="L15" t="inlineStr"/>
    </row>
    <row r="16">
      <c r="A16" t="inlineStr">
        <is>
          <t>가자미</t>
        </is>
      </c>
      <c r="B16" t="inlineStr">
        <is>
          <t>가자미토막</t>
        </is>
      </c>
      <c r="C16" t="inlineStr">
        <is>
          <t>러시아/미국산</t>
        </is>
      </c>
      <c r="D16" t="inlineStr">
        <is>
          <t>±40g~±80g</t>
        </is>
      </c>
      <c r="E16" t="inlineStr">
        <is>
          <t>kg</t>
        </is>
      </c>
      <c r="F16" t="n">
        <v>8300</v>
      </c>
      <c r="G16" t="n">
        <v>9900</v>
      </c>
      <c r="H16" t="inlineStr"/>
      <c r="I16" t="inlineStr">
        <is>
          <t>[특징] 두절,꼬리,내장제거 ,지느러미제거 후 절단 가자미100%
[용도] 구이/,조림/튀김용</t>
        </is>
      </c>
      <c r="J16" t="inlineStr">
        <is>
          <t>H</t>
        </is>
      </c>
      <c r="K16" t="inlineStr"/>
      <c r="L16" t="inlineStr"/>
    </row>
    <row r="17">
      <c r="A17" t="inlineStr"/>
      <c r="B17" t="inlineStr">
        <is>
          <t>가자미포(유피)</t>
        </is>
      </c>
      <c r="C17" t="inlineStr">
        <is>
          <t>러시아/미국</t>
        </is>
      </c>
      <c r="D17" t="inlineStr">
        <is>
          <t>±30g~±70g</t>
        </is>
      </c>
      <c r="E17" t="inlineStr">
        <is>
          <t>kg</t>
        </is>
      </c>
      <c r="F17" t="n">
        <v>12800</v>
      </c>
      <c r="G17" t="inlineStr">
        <is>
          <t>*</t>
        </is>
      </c>
      <c r="H17" t="inlineStr"/>
      <c r="I17" t="inlineStr">
        <is>
          <t>[특징] 가자미순살 100%
[용도] 구이용 ※주의:오븐조리시 기름이빠져줄어들수있습니다.</t>
        </is>
      </c>
      <c r="J17" t="inlineStr">
        <is>
          <t>H</t>
        </is>
      </c>
      <c r="K17" t="inlineStr"/>
      <c r="L17" t="inlineStr"/>
    </row>
    <row r="18">
      <c r="A18" t="inlineStr"/>
      <c r="B18" t="inlineStr">
        <is>
          <t>가자미포(유피)-슬라이스</t>
        </is>
      </c>
      <c r="C18" t="inlineStr"/>
      <c r="D18" t="inlineStr">
        <is>
          <t>±30g~±40g,
±40~50g</t>
        </is>
      </c>
      <c r="E18" t="inlineStr">
        <is>
          <t>kg</t>
        </is>
      </c>
      <c r="F18" t="n">
        <v>13300</v>
      </c>
      <c r="G18" t="inlineStr">
        <is>
          <t>*</t>
        </is>
      </c>
      <c r="H18" t="inlineStr"/>
      <c r="I18" t="inlineStr">
        <is>
          <t>[특징] 가자미순살 100%
[용도] 전,커틀렛용으로 슬라이스 절단함</t>
        </is>
      </c>
      <c r="J18" t="inlineStr"/>
      <c r="K18" t="inlineStr"/>
      <c r="L18" t="inlineStr"/>
    </row>
    <row r="19">
      <c r="A19" t="inlineStr"/>
      <c r="B19" t="inlineStr">
        <is>
          <t>가자미포(유피)-강정</t>
        </is>
      </c>
      <c r="C19" t="inlineStr"/>
      <c r="D19" t="inlineStr">
        <is>
          <t>3cm*3cm(±15~20g/개)</t>
        </is>
      </c>
      <c r="E19" t="inlineStr">
        <is>
          <t>kg</t>
        </is>
      </c>
      <c r="F19" t="n">
        <v>13300</v>
      </c>
      <c r="G19" t="inlineStr">
        <is>
          <t>*</t>
        </is>
      </c>
      <c r="H19" t="inlineStr"/>
      <c r="I19" t="inlineStr">
        <is>
          <t>[특징] 첨치가자미순살 100%,두께가 두꺼움
[용도] 강정용으로 깍둑썰기</t>
        </is>
      </c>
      <c r="J19" t="inlineStr"/>
      <c r="K19" t="inlineStr"/>
      <c r="L19" t="inlineStr"/>
    </row>
    <row r="20">
      <c r="A20" t="inlineStr"/>
      <c r="B20" t="inlineStr">
        <is>
          <t>가자미포(탈피)</t>
        </is>
      </c>
      <c r="C20" t="inlineStr">
        <is>
          <t>러시아/미국산</t>
        </is>
      </c>
      <c r="D20" t="inlineStr">
        <is>
          <t>±30/40/50g</t>
        </is>
      </c>
      <c r="E20" t="inlineStr">
        <is>
          <t>kg</t>
        </is>
      </c>
      <c r="F20" t="n">
        <v>15400</v>
      </c>
      <c r="G20" t="inlineStr">
        <is>
          <t>*</t>
        </is>
      </c>
      <c r="H20" t="inlineStr"/>
      <c r="I20" t="inlineStr">
        <is>
          <t>[특징] 첨치가자미순살 100%
[용도] 전용/생선까스용</t>
        </is>
      </c>
      <c r="J20" t="inlineStr"/>
      <c r="K20" t="inlineStr"/>
      <c r="L20" t="inlineStr"/>
    </row>
    <row r="21">
      <c r="A21" t="inlineStr"/>
      <c r="B21" t="inlineStr">
        <is>
          <t>가자미토막(국내산)</t>
        </is>
      </c>
      <c r="C21" t="inlineStr">
        <is>
          <t>국내산</t>
        </is>
      </c>
      <c r="D21" t="inlineStr">
        <is>
          <t>±30g~±70g</t>
        </is>
      </c>
      <c r="E21" t="inlineStr">
        <is>
          <t>kg</t>
        </is>
      </c>
      <c r="F21" t="n">
        <v>11200</v>
      </c>
      <c r="G21" t="n">
        <v>12800</v>
      </c>
      <c r="H21" t="inlineStr"/>
      <c r="I21" t="inlineStr">
        <is>
          <t>[특징] 두절,꼬리,내장제거 후 절단 국산가자미100%
[용도] 구이/,조림/튀김용</t>
        </is>
      </c>
      <c r="J21" t="inlineStr">
        <is>
          <t>H</t>
        </is>
      </c>
      <c r="K21" t="inlineStr"/>
      <c r="L21" t="inlineStr"/>
    </row>
    <row r="22">
      <c r="A22" t="inlineStr"/>
      <c r="B22" t="inlineStr">
        <is>
          <t>살짝말린 가자미토막(국내산)</t>
        </is>
      </c>
      <c r="C22" t="inlineStr">
        <is>
          <t>국내산</t>
        </is>
      </c>
      <c r="D22" t="inlineStr">
        <is>
          <t>40~60g(50±10g)
60~80g(70±10g)</t>
        </is>
      </c>
      <c r="E22" t="inlineStr">
        <is>
          <t>kg</t>
        </is>
      </c>
      <c r="F22" t="n">
        <v>12800</v>
      </c>
      <c r="G22" t="inlineStr">
        <is>
          <t>*</t>
        </is>
      </c>
      <c r="H22" t="inlineStr"/>
      <c r="I22" t="inlineStr">
        <is>
          <t>[특징] 국산두절가자미를 살짝말린 제품
[용도] 구이/조림/튀김용</t>
        </is>
      </c>
      <c r="J22" t="inlineStr">
        <is>
          <t>H</t>
        </is>
      </c>
      <c r="K22" t="inlineStr"/>
      <c r="L22" t="inlineStr"/>
    </row>
    <row r="23">
      <c r="A23" t="inlineStr">
        <is>
          <t>갈 치</t>
        </is>
      </c>
      <c r="B23" t="inlineStr">
        <is>
          <t>갈치토막</t>
        </is>
      </c>
      <c r="C23" t="inlineStr">
        <is>
          <t>모로코</t>
        </is>
      </c>
      <c r="D23" t="inlineStr">
        <is>
          <t>±40g~±100g</t>
        </is>
      </c>
      <c r="E23" t="inlineStr">
        <is>
          <t>kg</t>
        </is>
      </c>
      <c r="F23" t="n">
        <v>10400</v>
      </c>
      <c r="G23" t="n">
        <v>12000</v>
      </c>
      <c r="H23" t="inlineStr"/>
      <c r="I23" t="inlineStr">
        <is>
          <t>[특징] 머리,꼬리,내장제거 후 절단 갈치100%
[용도] 구이/조림/튀김용</t>
        </is>
      </c>
      <c r="J23" t="inlineStr">
        <is>
          <t>H</t>
        </is>
      </c>
      <c r="K23" t="inlineStr"/>
      <c r="L23" t="inlineStr"/>
    </row>
    <row r="24">
      <c r="A24" t="inlineStr"/>
      <c r="B24" t="inlineStr"/>
      <c r="C24" t="inlineStr">
        <is>
          <t>세네갈</t>
        </is>
      </c>
      <c r="D24" t="inlineStr">
        <is>
          <t>±30g~±100g</t>
        </is>
      </c>
      <c r="E24" t="inlineStr">
        <is>
          <t>kg</t>
        </is>
      </c>
      <c r="F24" t="n">
        <v>15500</v>
      </c>
      <c r="G24" t="n">
        <v>17100</v>
      </c>
      <c r="H24" t="inlineStr"/>
      <c r="I24" t="inlineStr"/>
      <c r="J24" t="inlineStr">
        <is>
          <t>H</t>
        </is>
      </c>
      <c r="K24" t="inlineStr"/>
      <c r="L24" t="inlineStr"/>
    </row>
    <row r="25">
      <c r="A25" t="inlineStr"/>
      <c r="B25" t="inlineStr"/>
      <c r="C25" t="inlineStr">
        <is>
          <t>수입산(소말리아)</t>
        </is>
      </c>
      <c r="D25" t="inlineStr">
        <is>
          <t>±40g~±100g</t>
        </is>
      </c>
      <c r="E25" t="inlineStr">
        <is>
          <t>kg</t>
        </is>
      </c>
      <c r="F25" t="inlineStr">
        <is>
          <t>*</t>
        </is>
      </c>
      <c r="G25" t="inlineStr">
        <is>
          <t>*</t>
        </is>
      </c>
      <c r="H25" t="inlineStr"/>
      <c r="I25" t="inlineStr"/>
      <c r="J25" t="inlineStr">
        <is>
          <t>H</t>
        </is>
      </c>
      <c r="K25" t="inlineStr"/>
      <c r="L25" t="inlineStr"/>
    </row>
    <row r="26">
      <c r="A26" t="inlineStr"/>
      <c r="B26" t="inlineStr">
        <is>
          <t>갈치토막(국내산)-중</t>
        </is>
      </c>
      <c r="C26" t="inlineStr">
        <is>
          <t>국내산</t>
        </is>
      </c>
      <c r="D26" t="inlineStr">
        <is>
          <t>±30g,40g,50g</t>
        </is>
      </c>
      <c r="E26" t="inlineStr">
        <is>
          <t>kg</t>
        </is>
      </c>
      <c r="F26" t="n">
        <v>14400</v>
      </c>
      <c r="G26" t="n">
        <v>16000</v>
      </c>
      <c r="H26" t="inlineStr"/>
      <c r="I26" t="inlineStr">
        <is>
          <t>[특징] 연근해 갈치100%
[용도] 구이/조림/튀김용-오븐구이가능</t>
        </is>
      </c>
      <c r="J26" t="inlineStr">
        <is>
          <t>H</t>
        </is>
      </c>
      <c r="K26" t="inlineStr"/>
      <c r="L26" t="inlineStr"/>
    </row>
    <row r="27">
      <c r="A27" t="inlineStr"/>
      <c r="B27" t="inlineStr">
        <is>
          <t>갈치토막(국내산)-대</t>
        </is>
      </c>
      <c r="C27" t="inlineStr">
        <is>
          <t>국내산</t>
        </is>
      </c>
      <c r="D27" t="inlineStr">
        <is>
          <t>±40g~±70g</t>
        </is>
      </c>
      <c r="E27" t="inlineStr">
        <is>
          <t>kg</t>
        </is>
      </c>
      <c r="F27" t="n">
        <v>23800</v>
      </c>
      <c r="G27" t="n">
        <v>25400</v>
      </c>
      <c r="H27" t="inlineStr"/>
      <c r="I27" t="inlineStr">
        <is>
          <t>[특징] 연근해 선망 갈치100%
[용도] 구이/조림/튀김용-오븐구이가능</t>
        </is>
      </c>
      <c r="J27" t="inlineStr">
        <is>
          <t>H</t>
        </is>
      </c>
      <c r="K27" t="inlineStr"/>
      <c r="L27" t="inlineStr"/>
    </row>
    <row r="28">
      <c r="A28" t="inlineStr"/>
      <c r="B28" t="inlineStr">
        <is>
          <t>제주 낚시은갈치토막(국내산)-중</t>
        </is>
      </c>
      <c r="C28" t="inlineStr">
        <is>
          <t>국내산(제주도)</t>
        </is>
      </c>
      <c r="D28" t="inlineStr">
        <is>
          <t>±30g~±50g</t>
        </is>
      </c>
      <c r="E28" t="inlineStr">
        <is>
          <t>kg</t>
        </is>
      </c>
      <c r="F28" t="n">
        <v>20200</v>
      </c>
      <c r="G28" t="n">
        <v>21800</v>
      </c>
      <c r="H28" t="inlineStr"/>
      <c r="I28" t="inlineStr">
        <is>
          <t>[특징] 제주낚시갈치100%,원료230g내외/마리
[용도] 구이/조림/튀김용-오븐구이가능</t>
        </is>
      </c>
      <c r="J28" t="inlineStr">
        <is>
          <t>H</t>
        </is>
      </c>
      <c r="K28" t="inlineStr"/>
      <c r="L28" t="inlineStr"/>
    </row>
    <row r="29">
      <c r="A29" t="inlineStr"/>
      <c r="B29" t="inlineStr">
        <is>
          <t>제주 낚시은갈치토막(국내산)-대</t>
        </is>
      </c>
      <c r="C29" t="inlineStr">
        <is>
          <t>국내산(제주도)</t>
        </is>
      </c>
      <c r="D29" t="inlineStr">
        <is>
          <t>±40g~±70g</t>
        </is>
      </c>
      <c r="E29" t="inlineStr">
        <is>
          <t>kg</t>
        </is>
      </c>
      <c r="F29" t="n">
        <v>29600</v>
      </c>
      <c r="G29" t="n">
        <v>31200</v>
      </c>
      <c r="H29" t="inlineStr"/>
      <c r="I29" t="inlineStr">
        <is>
          <t>[특징] 제주낚시갈치100%,원료300g내외/마리
[용도] 구이/조림/튀김용-오븐구이가능</t>
        </is>
      </c>
      <c r="J29" t="inlineStr">
        <is>
          <t>H</t>
        </is>
      </c>
      <c r="K29" t="inlineStr"/>
      <c r="L29" t="inlineStr"/>
    </row>
    <row r="30">
      <c r="A30" t="inlineStr"/>
      <c r="B30" t="inlineStr">
        <is>
          <t>제주 낚시은갈치토막(국내산)-특대</t>
        </is>
      </c>
      <c r="C30" t="inlineStr">
        <is>
          <t>국내산(제주도)</t>
        </is>
      </c>
      <c r="D30" t="inlineStr">
        <is>
          <t>±40g~±80g</t>
        </is>
      </c>
      <c r="E30" t="inlineStr">
        <is>
          <t>kg</t>
        </is>
      </c>
      <c r="F30" t="n">
        <v>45600</v>
      </c>
      <c r="G30" t="n">
        <v>47200</v>
      </c>
      <c r="H30" t="inlineStr"/>
      <c r="I30" t="inlineStr">
        <is>
          <t>[특징] 제주낚시갈치100%,원료300g내외/마리
[용도] 구이/조림/튀김용-오븐구이가능</t>
        </is>
      </c>
      <c r="J30" t="inlineStr">
        <is>
          <t>H</t>
        </is>
      </c>
      <c r="K30" t="inlineStr"/>
      <c r="L30" t="inlineStr"/>
    </row>
    <row r="31">
      <c r="A31" t="inlineStr"/>
      <c r="B31" t="inlineStr">
        <is>
          <t>갈치포</t>
        </is>
      </c>
      <c r="C31" t="inlineStr">
        <is>
          <t>수입산</t>
        </is>
      </c>
      <c r="D31" t="inlineStr">
        <is>
          <t>±20g,±30g</t>
        </is>
      </c>
      <c r="E31" t="inlineStr">
        <is>
          <t>kg</t>
        </is>
      </c>
      <c r="F31" t="n">
        <v>20600</v>
      </c>
      <c r="G31" t="inlineStr">
        <is>
          <t>*</t>
        </is>
      </c>
      <c r="H31" t="inlineStr"/>
      <c r="I31" t="inlineStr">
        <is>
          <t>[특징] 갈치순살100%
[용도] 구이/조림/튀김용</t>
        </is>
      </c>
      <c r="J31" t="inlineStr">
        <is>
          <t>H</t>
        </is>
      </c>
      <c r="K31" t="inlineStr"/>
      <c r="L31" t="inlineStr"/>
    </row>
    <row r="32">
      <c r="A32" t="inlineStr"/>
      <c r="B32" t="inlineStr"/>
      <c r="C32" t="inlineStr">
        <is>
          <t>국내산</t>
        </is>
      </c>
      <c r="D32" t="inlineStr">
        <is>
          <t>±20g,±30g</t>
        </is>
      </c>
      <c r="E32" t="inlineStr">
        <is>
          <t>kg</t>
        </is>
      </c>
      <c r="F32" t="n">
        <v>17800</v>
      </c>
      <c r="G32" t="inlineStr">
        <is>
          <t>*</t>
        </is>
      </c>
      <c r="H32" t="inlineStr"/>
      <c r="I32" t="inlineStr">
        <is>
          <t>[특징] 갈치순살100%,등따기중골제거후다시붙여동결, 살이두꺼음 [용도] 구이/조림/튀김용</t>
        </is>
      </c>
      <c r="J32" t="inlineStr"/>
      <c r="K32" t="inlineStr"/>
      <c r="L32" t="inlineStr"/>
    </row>
    <row r="33">
      <c r="A33" t="inlineStr">
        <is>
          <t>고 등 어</t>
        </is>
      </c>
      <c r="B33" t="inlineStr">
        <is>
          <t>고등어(조림용)-중</t>
        </is>
      </c>
      <c r="C33" t="inlineStr">
        <is>
          <t>국내산</t>
        </is>
      </c>
      <c r="D33" t="inlineStr">
        <is>
          <t>±30g~±60g</t>
        </is>
      </c>
      <c r="E33" t="inlineStr">
        <is>
          <t>kg</t>
        </is>
      </c>
      <c r="F33" t="n">
        <v>6600</v>
      </c>
      <c r="G33" t="n">
        <v>8200</v>
      </c>
      <c r="H33" t="inlineStr">
        <is>
          <t>▲</t>
        </is>
      </c>
      <c r="I33" t="inlineStr">
        <is>
          <t>[특징] 머리,꼬리,내장 제거 후 절단 고등어100%/원료200~250g
[용도] 조림용</t>
        </is>
      </c>
      <c r="J33" t="inlineStr">
        <is>
          <t>H</t>
        </is>
      </c>
      <c r="K33" t="inlineStr"/>
      <c r="L33" t="inlineStr"/>
    </row>
    <row r="34">
      <c r="A34" t="inlineStr"/>
      <c r="B34" t="inlineStr">
        <is>
          <t>고등어(조림용)-대</t>
        </is>
      </c>
      <c r="C34" t="inlineStr"/>
      <c r="D34" t="inlineStr">
        <is>
          <t>±30g~±80g</t>
        </is>
      </c>
      <c r="E34" t="inlineStr">
        <is>
          <t>kg</t>
        </is>
      </c>
      <c r="F34" t="n">
        <v>6900</v>
      </c>
      <c r="G34" t="n">
        <v>8500</v>
      </c>
      <c r="H34" t="inlineStr">
        <is>
          <t>▲</t>
        </is>
      </c>
      <c r="I34" t="inlineStr">
        <is>
          <t>[특징] 머리,꼬리,내장 제거 후 절단 고등어100%/원료250~300g
[용도] 조림용</t>
        </is>
      </c>
      <c r="J34" t="inlineStr">
        <is>
          <t>H</t>
        </is>
      </c>
      <c r="K34" t="inlineStr"/>
      <c r="L34" t="inlineStr"/>
    </row>
    <row r="35">
      <c r="A35" t="inlineStr"/>
      <c r="B35" t="inlineStr">
        <is>
          <t>고등어(구이용)-중</t>
        </is>
      </c>
      <c r="C35" t="inlineStr">
        <is>
          <t>국내산</t>
        </is>
      </c>
      <c r="D35" t="inlineStr">
        <is>
          <t>±30g~±60g</t>
        </is>
      </c>
      <c r="E35" t="inlineStr">
        <is>
          <t>kg</t>
        </is>
      </c>
      <c r="F35" t="n">
        <v>7200</v>
      </c>
      <c r="G35" t="n">
        <v>8800</v>
      </c>
      <c r="H35" t="inlineStr">
        <is>
          <t>▲</t>
        </is>
      </c>
      <c r="I35" t="inlineStr">
        <is>
          <t>[특징] 중골있는고등어포/고등어100% /원료 200~300g
[용도] 구이용</t>
        </is>
      </c>
      <c r="J35" t="inlineStr">
        <is>
          <t>H</t>
        </is>
      </c>
      <c r="K35" t="inlineStr"/>
      <c r="L35" t="inlineStr"/>
    </row>
    <row r="36">
      <c r="A36" t="inlineStr"/>
      <c r="B36" t="inlineStr">
        <is>
          <t>고등어(구이용)-대</t>
        </is>
      </c>
      <c r="C36" t="inlineStr"/>
      <c r="D36" t="inlineStr">
        <is>
          <t>±30g~±80g</t>
        </is>
      </c>
      <c r="E36" t="inlineStr">
        <is>
          <t>kg</t>
        </is>
      </c>
      <c r="F36" t="n">
        <v>7500</v>
      </c>
      <c r="G36" t="n">
        <v>9100</v>
      </c>
      <c r="H36" t="inlineStr">
        <is>
          <t>▲</t>
        </is>
      </c>
      <c r="I36" t="inlineStr">
        <is>
          <t>[특징] 중골있는고등어포/고등어100% /원료300g이상
[용도] 구이용</t>
        </is>
      </c>
      <c r="J36" t="inlineStr">
        <is>
          <t>H</t>
        </is>
      </c>
      <c r="K36" t="inlineStr"/>
      <c r="L36" t="inlineStr"/>
    </row>
    <row r="37">
      <c r="A37" t="inlineStr"/>
      <c r="B37" t="inlineStr">
        <is>
          <t>고등어포</t>
        </is>
      </c>
      <c r="C37" t="inlineStr">
        <is>
          <t>국내산</t>
        </is>
      </c>
      <c r="D37" t="inlineStr">
        <is>
          <t>±30g,±40g,±50g</t>
        </is>
      </c>
      <c r="E37" t="inlineStr">
        <is>
          <t>kg</t>
        </is>
      </c>
      <c r="F37" t="n">
        <v>10400</v>
      </c>
      <c r="G37" t="n">
        <v>12000</v>
      </c>
      <c r="H37" t="inlineStr"/>
      <c r="I37" t="inlineStr">
        <is>
          <t>[특징] 순살고등어100% 
           절단구격별로 원료 규격이 틀립니다.
[용도] 구이/튀김용-오븐구이가능</t>
        </is>
      </c>
      <c r="J37" t="inlineStr">
        <is>
          <t>H</t>
        </is>
      </c>
      <c r="K37" t="inlineStr"/>
      <c r="L37" t="inlineStr"/>
    </row>
    <row r="38">
      <c r="A38" t="inlineStr"/>
      <c r="B38" t="inlineStr"/>
      <c r="C38" t="inlineStr"/>
      <c r="D38" t="inlineStr">
        <is>
          <t>±60g,±70g,±80g</t>
        </is>
      </c>
      <c r="E38" t="inlineStr">
        <is>
          <t>kg</t>
        </is>
      </c>
      <c r="F38" t="n">
        <v>10400</v>
      </c>
      <c r="G38" t="n">
        <v>12000</v>
      </c>
      <c r="H38" t="inlineStr"/>
      <c r="I38" t="inlineStr"/>
      <c r="J38" t="inlineStr"/>
      <c r="K38" t="inlineStr"/>
      <c r="L38" t="inlineStr"/>
    </row>
    <row r="39">
      <c r="A39" t="inlineStr"/>
      <c r="B39" t="inlineStr">
        <is>
          <t>고등어포(저염)</t>
        </is>
      </c>
      <c r="C39" t="inlineStr">
        <is>
          <t>국내산</t>
        </is>
      </c>
      <c r="D39" t="inlineStr">
        <is>
          <t>±30g~±50g</t>
        </is>
      </c>
      <c r="E39" t="inlineStr">
        <is>
          <t>kg</t>
        </is>
      </c>
      <c r="F39" t="n">
        <v>10700</v>
      </c>
      <c r="G39" t="n">
        <v>12300</v>
      </c>
      <c r="H39" t="inlineStr"/>
      <c r="I39" t="inlineStr">
        <is>
          <t>[특징] 순살고등어99.5%,재제염0.5% 
           절단구격별로 원료 규격이 틀립니다.
[용도] 구이/튀김용-오븐구이가능</t>
        </is>
      </c>
      <c r="J39" t="inlineStr">
        <is>
          <t>H</t>
        </is>
      </c>
      <c r="K39" t="inlineStr"/>
      <c r="L39" t="inlineStr"/>
    </row>
    <row r="40">
      <c r="A40" t="inlineStr"/>
      <c r="B40" t="inlineStr"/>
      <c r="C40" t="inlineStr"/>
      <c r="D40" t="inlineStr">
        <is>
          <t>±60g,±70g,±80g</t>
        </is>
      </c>
      <c r="E40" t="inlineStr">
        <is>
          <t>kg</t>
        </is>
      </c>
      <c r="F40" t="n">
        <v>10700</v>
      </c>
      <c r="G40" t="n">
        <v>12300</v>
      </c>
      <c r="H40" t="inlineStr"/>
      <c r="I40" t="inlineStr"/>
      <c r="J40" t="inlineStr"/>
      <c r="K40" t="inlineStr"/>
      <c r="L40" t="inlineStr"/>
    </row>
    <row r="41">
      <c r="A41" t="inlineStr"/>
      <c r="B41" t="inlineStr">
        <is>
          <t>고등어포-대</t>
        </is>
      </c>
      <c r="C41" t="inlineStr">
        <is>
          <t>국내산</t>
        </is>
      </c>
      <c r="D41" t="inlineStr">
        <is>
          <t>±30g~±80g</t>
        </is>
      </c>
      <c r="E41" t="inlineStr">
        <is>
          <t>kg</t>
        </is>
      </c>
      <c r="F41" t="n">
        <v>13100</v>
      </c>
      <c r="G41" t="n">
        <v>14700</v>
      </c>
      <c r="H41" t="inlineStr"/>
      <c r="I41" t="inlineStr">
        <is>
          <t>[특징] 순살고등어100&amp;,원료300~400g</t>
        </is>
      </c>
      <c r="J41" t="inlineStr">
        <is>
          <t>H</t>
        </is>
      </c>
      <c r="K41" t="inlineStr"/>
      <c r="L41" t="inlineStr"/>
    </row>
    <row r="42">
      <c r="A42" t="inlineStr"/>
      <c r="B42" t="inlineStr">
        <is>
          <t>고등어포(저염)-대</t>
        </is>
      </c>
      <c r="C42" t="inlineStr">
        <is>
          <t>국내산</t>
        </is>
      </c>
      <c r="D42" t="inlineStr">
        <is>
          <t>±30g~±80g</t>
        </is>
      </c>
      <c r="E42" t="inlineStr">
        <is>
          <t>kg</t>
        </is>
      </c>
      <c r="F42" t="n">
        <v>13400</v>
      </c>
      <c r="G42" t="n">
        <v>15000</v>
      </c>
      <c r="H42" t="inlineStr"/>
      <c r="I42" t="inlineStr">
        <is>
          <t>[특징] 순살고등어100&amp;,원료300~400g</t>
        </is>
      </c>
      <c r="J42" t="inlineStr">
        <is>
          <t>H</t>
        </is>
      </c>
      <c r="K42" t="inlineStr"/>
      <c r="L42" t="inlineStr"/>
    </row>
    <row r="43">
      <c r="A43" t="inlineStr"/>
      <c r="B43" t="inlineStr">
        <is>
          <t>레몬담은 고등어포</t>
        </is>
      </c>
      <c r="C43" t="inlineStr">
        <is>
          <t>국내산</t>
        </is>
      </c>
      <c r="D43" t="inlineStr">
        <is>
          <t>±30g~±80g</t>
        </is>
      </c>
      <c r="E43" t="inlineStr">
        <is>
          <t>kg</t>
        </is>
      </c>
      <c r="F43" t="n">
        <v>13800</v>
      </c>
      <c r="G43" t="n">
        <v>15400</v>
      </c>
      <c r="H43" t="inlineStr"/>
      <c r="I43" t="inlineStr">
        <is>
          <t>[특징] 순살고등어98.8%,재제염1%,레몬쥬스0.02%를 첨가한 프리미엄제품  [용도] 구이/튀김용</t>
        </is>
      </c>
      <c r="J43" t="inlineStr">
        <is>
          <t>H</t>
        </is>
      </c>
      <c r="K43" t="inlineStr"/>
      <c r="L43" t="inlineStr"/>
    </row>
    <row r="44">
      <c r="A44" t="inlineStr">
        <is>
          <t>꽁
치</t>
        </is>
      </c>
      <c r="B44" t="inlineStr">
        <is>
          <t>꽁치토막</t>
        </is>
      </c>
      <c r="C44" t="inlineStr">
        <is>
          <t>원양산/대만산</t>
        </is>
      </c>
      <c r="D44" t="inlineStr">
        <is>
          <t>±40g~±60g</t>
        </is>
      </c>
      <c r="E44" t="inlineStr">
        <is>
          <t>kg</t>
        </is>
      </c>
      <c r="F44" t="n">
        <v>15800</v>
      </c>
      <c r="G44" t="n">
        <v>17400</v>
      </c>
      <c r="H44" t="inlineStr"/>
      <c r="I44" t="inlineStr">
        <is>
          <t>[특징] 머리,꼬리 제거 후  절단 꽁치100%
[용도] 조림/구이용</t>
        </is>
      </c>
      <c r="J44" t="inlineStr">
        <is>
          <t>H</t>
        </is>
      </c>
      <c r="K44" t="inlineStr"/>
      <c r="L44" t="inlineStr"/>
    </row>
    <row r="45">
      <c r="A45" t="inlineStr"/>
      <c r="B45" t="inlineStr">
        <is>
          <t>꽁치두절(온마리)</t>
        </is>
      </c>
      <c r="C45" t="inlineStr">
        <is>
          <t>원양산/대만산</t>
        </is>
      </c>
      <c r="D45" t="inlineStr">
        <is>
          <t>±90g</t>
        </is>
      </c>
      <c r="E45" t="inlineStr">
        <is>
          <t>kg</t>
        </is>
      </c>
      <c r="F45" t="n">
        <v>15800</v>
      </c>
      <c r="G45" t="n">
        <v>17400</v>
      </c>
      <c r="H45" t="inlineStr"/>
      <c r="I45" t="inlineStr"/>
      <c r="J45" t="inlineStr">
        <is>
          <t>H</t>
        </is>
      </c>
      <c r="K45" t="inlineStr"/>
      <c r="L45" t="inlineStr"/>
    </row>
    <row r="46">
      <c r="A46" t="inlineStr"/>
      <c r="B46" t="inlineStr">
        <is>
          <t>꽁치포</t>
        </is>
      </c>
      <c r="C46" t="inlineStr">
        <is>
          <t>원양산/대만산</t>
        </is>
      </c>
      <c r="D46" t="inlineStr">
        <is>
          <t>±20g</t>
        </is>
      </c>
      <c r="E46" t="inlineStr">
        <is>
          <t>kg</t>
        </is>
      </c>
      <c r="F46" t="inlineStr">
        <is>
          <t>*</t>
        </is>
      </c>
      <c r="G46" t="inlineStr">
        <is>
          <t>*</t>
        </is>
      </c>
      <c r="H46" t="inlineStr"/>
      <c r="I46" t="inlineStr">
        <is>
          <t>[특징] 순살꽁치100%
[용도] 구이/튀김용-오븐구이가능</t>
        </is>
      </c>
      <c r="J46" t="inlineStr">
        <is>
          <t>H</t>
        </is>
      </c>
      <c r="K46" t="inlineStr"/>
      <c r="L46" t="inlineStr"/>
    </row>
    <row r="47">
      <c r="A47" t="inlineStr">
        <is>
          <t>참 대 구</t>
        </is>
      </c>
      <c r="B47" t="inlineStr">
        <is>
          <t>참대구토막</t>
        </is>
      </c>
      <c r="C47" t="inlineStr">
        <is>
          <t>국내산</t>
        </is>
      </c>
      <c r="D47" t="inlineStr">
        <is>
          <t>±40g~±100g</t>
        </is>
      </c>
      <c r="E47" t="inlineStr">
        <is>
          <t>kg</t>
        </is>
      </c>
      <c r="F47" t="n">
        <v>9600</v>
      </c>
      <c r="G47" t="n">
        <v>11200</v>
      </c>
      <c r="H47" t="inlineStr"/>
      <c r="I47" t="inlineStr">
        <is>
          <t>[특징] 머리,꼬리,내장 제거 후 절단 참대구100%
[용도] 국용</t>
        </is>
      </c>
      <c r="J47" t="inlineStr">
        <is>
          <t>H</t>
        </is>
      </c>
      <c r="K47" t="inlineStr"/>
      <c r="L47" t="inlineStr"/>
    </row>
    <row r="48">
      <c r="A48" t="inlineStr"/>
      <c r="B48" t="inlineStr"/>
      <c r="C48" t="inlineStr">
        <is>
          <t>미국/러시아</t>
        </is>
      </c>
      <c r="D48" t="inlineStr">
        <is>
          <t>±40g~±90g</t>
        </is>
      </c>
      <c r="E48" t="inlineStr">
        <is>
          <t>kg</t>
        </is>
      </c>
      <c r="F48" t="n">
        <v>13600</v>
      </c>
      <c r="G48" t="n">
        <v>15200</v>
      </c>
      <c r="H48" t="inlineStr"/>
      <c r="I48" t="inlineStr">
        <is>
          <t>[특징] 머리,꼬리,내장 제거 후 절단 참대구100%
[용도] 국용</t>
        </is>
      </c>
      <c r="J48" t="inlineStr">
        <is>
          <t>H</t>
        </is>
      </c>
      <c r="K48" t="inlineStr"/>
      <c r="L48" t="inlineStr"/>
    </row>
    <row r="49">
      <c r="A49" t="inlineStr"/>
      <c r="B49" t="inlineStr">
        <is>
          <t>참대구포(유피)-구이용</t>
        </is>
      </c>
      <c r="C49" t="inlineStr">
        <is>
          <t>국내산</t>
        </is>
      </c>
      <c r="D49" t="inlineStr">
        <is>
          <t>±30g~±60g</t>
        </is>
      </c>
      <c r="E49" t="inlineStr">
        <is>
          <t>kg</t>
        </is>
      </c>
      <c r="F49" t="n">
        <v>25300</v>
      </c>
      <c r="G49" t="inlineStr">
        <is>
          <t>*</t>
        </is>
      </c>
      <c r="H49" t="inlineStr"/>
      <c r="I49" t="inlineStr">
        <is>
          <t>[특징] 순살 참대구 슬라이스,참대구100% / 껍질있음
[용도] 구이용</t>
        </is>
      </c>
      <c r="J49" t="inlineStr">
        <is>
          <t>H</t>
        </is>
      </c>
      <c r="K49" t="inlineStr"/>
      <c r="L49" t="inlineStr"/>
    </row>
    <row r="50">
      <c r="A50" t="inlineStr"/>
      <c r="B50" t="inlineStr"/>
      <c r="C50" t="inlineStr">
        <is>
          <t>미국/러시아</t>
        </is>
      </c>
      <c r="D50" t="inlineStr">
        <is>
          <t>±30g~±80g</t>
        </is>
      </c>
      <c r="E50" t="inlineStr">
        <is>
          <t>kg</t>
        </is>
      </c>
      <c r="F50" t="inlineStr">
        <is>
          <t>*</t>
        </is>
      </c>
      <c r="G50" t="inlineStr">
        <is>
          <t>*</t>
        </is>
      </c>
      <c r="H50" t="inlineStr"/>
      <c r="I50" t="inlineStr">
        <is>
          <t>[특징] 순살 참대구 슬라이스,참대구100% / 껍질있음
[용도] 구이용</t>
        </is>
      </c>
      <c r="J50" t="inlineStr">
        <is>
          <t>H</t>
        </is>
      </c>
      <c r="K50" t="inlineStr"/>
      <c r="L50" t="inlineStr"/>
    </row>
    <row r="51">
      <c r="A51" t="inlineStr"/>
      <c r="B51" t="inlineStr">
        <is>
          <t>참대구코다리순살(유피,강정)</t>
        </is>
      </c>
      <c r="C51" t="inlineStr">
        <is>
          <t>국내산</t>
        </is>
      </c>
      <c r="D51" t="inlineStr">
        <is>
          <t>3cm*3cm(±15~20g/개)</t>
        </is>
      </c>
      <c r="E51" t="inlineStr">
        <is>
          <t>kg</t>
        </is>
      </c>
      <c r="F51" t="inlineStr">
        <is>
          <t>*</t>
        </is>
      </c>
      <c r="G51" t="inlineStr">
        <is>
          <t>*</t>
        </is>
      </c>
      <c r="H51" t="inlineStr"/>
      <c r="I51" t="inlineStr">
        <is>
          <t>[특징] 순살대구 깍둑썰기,대구100% / 유피
[용도] 강정/튀김용</t>
        </is>
      </c>
      <c r="J51" t="inlineStr"/>
      <c r="K51" t="inlineStr"/>
      <c r="L51" t="inlineStr"/>
    </row>
    <row r="52">
      <c r="A52" t="inlineStr"/>
      <c r="B52" t="inlineStr"/>
      <c r="C52" t="inlineStr">
        <is>
          <t>미국/러시아</t>
        </is>
      </c>
      <c r="D52" t="inlineStr">
        <is>
          <t>3cm*3cm(±15~20g/개)</t>
        </is>
      </c>
      <c r="E52" t="inlineStr">
        <is>
          <t>kg</t>
        </is>
      </c>
      <c r="F52" t="inlineStr">
        <is>
          <t>*</t>
        </is>
      </c>
      <c r="G52" t="inlineStr">
        <is>
          <t>*</t>
        </is>
      </c>
      <c r="H52" t="inlineStr"/>
      <c r="I52" t="inlineStr">
        <is>
          <t>[특징] 순살대구 깍둑썰기,대구100% / 유피
[용도] 강정/튀김용</t>
        </is>
      </c>
      <c r="J52" t="inlineStr"/>
      <c r="K52" t="inlineStr"/>
      <c r="L52" t="inlineStr"/>
    </row>
    <row r="53">
      <c r="A53" t="inlineStr"/>
      <c r="B53" t="inlineStr">
        <is>
          <t>대구알</t>
        </is>
      </c>
      <c r="C53" t="inlineStr">
        <is>
          <t>미국/러시아</t>
        </is>
      </c>
      <c r="D53" t="inlineStr"/>
      <c r="E53" t="inlineStr">
        <is>
          <t>kg</t>
        </is>
      </c>
      <c r="F53" t="n">
        <v>12000</v>
      </c>
      <c r="G53" t="inlineStr">
        <is>
          <t>*</t>
        </is>
      </c>
      <c r="H53" t="inlineStr">
        <is>
          <t>▲</t>
        </is>
      </c>
      <c r="I53" t="inlineStr">
        <is>
          <t>[용도] 탕용</t>
        </is>
      </c>
      <c r="J53" t="inlineStr"/>
      <c r="K53" t="inlineStr"/>
      <c r="L53" t="inlineStr"/>
    </row>
    <row r="54">
      <c r="A54" t="inlineStr"/>
      <c r="B54" t="inlineStr">
        <is>
          <t>대구알</t>
        </is>
      </c>
      <c r="C54" t="inlineStr">
        <is>
          <t>국내산</t>
        </is>
      </c>
      <c r="D54" t="inlineStr"/>
      <c r="E54" t="inlineStr">
        <is>
          <t>kg</t>
        </is>
      </c>
      <c r="F54" t="n">
        <v>9600</v>
      </c>
      <c r="G54" t="inlineStr">
        <is>
          <t>*</t>
        </is>
      </c>
      <c r="H54" t="inlineStr"/>
      <c r="I54" t="inlineStr">
        <is>
          <t>[용도] 탕용</t>
        </is>
      </c>
      <c r="J54" t="inlineStr"/>
      <c r="K54" t="inlineStr"/>
      <c r="L54" t="inlineStr"/>
    </row>
    <row r="55">
      <c r="A55" t="inlineStr"/>
      <c r="B55" t="inlineStr">
        <is>
          <t>대구곤</t>
        </is>
      </c>
      <c r="C55" t="inlineStr">
        <is>
          <t>미국/러시아</t>
        </is>
      </c>
      <c r="D55" t="inlineStr"/>
      <c r="E55" t="inlineStr">
        <is>
          <t>kg</t>
        </is>
      </c>
      <c r="F55" t="n">
        <v>11200</v>
      </c>
      <c r="G55" t="inlineStr">
        <is>
          <t>*</t>
        </is>
      </c>
      <c r="H55" t="inlineStr">
        <is>
          <t>▼</t>
        </is>
      </c>
      <c r="I55" t="inlineStr">
        <is>
          <t>[용도] 탕용</t>
        </is>
      </c>
      <c r="J55" t="inlineStr"/>
      <c r="K55" t="inlineStr"/>
      <c r="L55" t="inlineStr"/>
    </row>
    <row r="56">
      <c r="A56" t="inlineStr"/>
      <c r="B56" t="inlineStr">
        <is>
          <t>대구곤</t>
        </is>
      </c>
      <c r="C56" t="inlineStr">
        <is>
          <t>국내산</t>
        </is>
      </c>
      <c r="D56" t="inlineStr"/>
      <c r="E56" t="inlineStr">
        <is>
          <t>kg</t>
        </is>
      </c>
      <c r="F56" t="inlineStr">
        <is>
          <t>*</t>
        </is>
      </c>
      <c r="G56" t="inlineStr">
        <is>
          <t>*</t>
        </is>
      </c>
      <c r="H56" t="inlineStr"/>
      <c r="I56" t="inlineStr"/>
      <c r="J56" t="inlineStr"/>
      <c r="K56" t="inlineStr"/>
      <c r="L56" t="inlineStr"/>
    </row>
    <row r="57">
      <c r="A57" t="inlineStr">
        <is>
          <t>민대구</t>
        </is>
      </c>
      <c r="B57" t="inlineStr">
        <is>
          <t>민대구토막</t>
        </is>
      </c>
      <c r="C57" t="inlineStr">
        <is>
          <t>원양산</t>
        </is>
      </c>
      <c r="D57" t="inlineStr">
        <is>
          <t>±40g~±100g</t>
        </is>
      </c>
      <c r="E57" t="inlineStr">
        <is>
          <t>kg</t>
        </is>
      </c>
      <c r="F57" t="n">
        <v>8300</v>
      </c>
      <c r="G57" t="n">
        <v>9900</v>
      </c>
      <c r="H57" t="inlineStr"/>
      <c r="I57" t="inlineStr">
        <is>
          <t>[특징] 머리,꼬리,내장 제거 후 절단 민대구100%
[용도] 국용</t>
        </is>
      </c>
      <c r="J57" t="inlineStr">
        <is>
          <t>H</t>
        </is>
      </c>
      <c r="K57" t="inlineStr"/>
      <c r="L57" t="inlineStr"/>
    </row>
    <row r="58">
      <c r="A58" t="inlineStr"/>
      <c r="B58" t="inlineStr">
        <is>
          <t>민대구슬라이스(탈피)-전용</t>
        </is>
      </c>
      <c r="C58" t="inlineStr"/>
      <c r="D58" t="inlineStr">
        <is>
          <t>±20~30g,±30~40g
±40~50g</t>
        </is>
      </c>
      <c r="E58" t="inlineStr">
        <is>
          <t>kg</t>
        </is>
      </c>
      <c r="F58" t="inlineStr">
        <is>
          <t>*</t>
        </is>
      </c>
      <c r="G58" t="inlineStr">
        <is>
          <t>*</t>
        </is>
      </c>
      <c r="H58" t="inlineStr"/>
      <c r="I58" t="inlineStr">
        <is>
          <t>[특징] 순살 민대구 슬라이스,민대구100% / 껍질없음
[용도] 전용</t>
        </is>
      </c>
      <c r="J58" t="inlineStr">
        <is>
          <t>H</t>
        </is>
      </c>
      <c r="K58" t="inlineStr"/>
      <c r="L58" t="inlineStr"/>
    </row>
    <row r="59">
      <c r="A59" t="inlineStr">
        <is>
          <t>동태</t>
        </is>
      </c>
      <c r="B59" t="inlineStr">
        <is>
          <t>동태토막(지느러미제거)</t>
        </is>
      </c>
      <c r="C59" t="inlineStr">
        <is>
          <t>러시아/미국</t>
        </is>
      </c>
      <c r="D59" t="inlineStr">
        <is>
          <t>±40g~±100g</t>
        </is>
      </c>
      <c r="E59" t="inlineStr">
        <is>
          <t>kg</t>
        </is>
      </c>
      <c r="F59" t="n">
        <v>6600</v>
      </c>
      <c r="G59" t="n">
        <v>8200</v>
      </c>
      <c r="H59" t="inlineStr"/>
      <c r="I59" t="inlineStr">
        <is>
          <t>[특징] 비가식부위제거 ,지느러미제거 후 절단 동태 100%
[용도] 국용</t>
        </is>
      </c>
      <c r="J59" t="inlineStr">
        <is>
          <t>H</t>
        </is>
      </c>
      <c r="K59" t="inlineStr"/>
      <c r="L59" t="inlineStr"/>
    </row>
    <row r="60">
      <c r="A60" t="inlineStr"/>
      <c r="B60" t="inlineStr">
        <is>
          <t>동태슬라이스-전용</t>
        </is>
      </c>
      <c r="C60" t="inlineStr">
        <is>
          <t>러시아/미국</t>
        </is>
      </c>
      <c r="D60" t="inlineStr">
        <is>
          <t>30~50g</t>
        </is>
      </c>
      <c r="E60" t="inlineStr">
        <is>
          <t>kg</t>
        </is>
      </c>
      <c r="F60" t="n">
        <v>9900</v>
      </c>
      <c r="G60" t="inlineStr">
        <is>
          <t>*</t>
        </is>
      </c>
      <c r="H60" t="inlineStr"/>
      <c r="I60" t="inlineStr">
        <is>
          <t>[특징] 슬라이스,전용,껍질제거 동태 100%
[용도] 전용</t>
        </is>
      </c>
      <c r="J60" t="inlineStr"/>
      <c r="K60" t="inlineStr"/>
      <c r="L60" t="inlineStr"/>
    </row>
    <row r="61">
      <c r="A61" t="inlineStr"/>
      <c r="B61" t="inlineStr">
        <is>
          <t>동태슬라이스-전용(주문사양)</t>
        </is>
      </c>
      <c r="C61" t="inlineStr">
        <is>
          <t>러시아/미국</t>
        </is>
      </c>
      <c r="D61" t="inlineStr">
        <is>
          <t>±20g,±30g,±40g,±50g,±60g,생선까스용가능</t>
        </is>
      </c>
      <c r="E61" t="inlineStr">
        <is>
          <t>kg</t>
        </is>
      </c>
      <c r="F61" t="n">
        <v>10400</v>
      </c>
      <c r="G61" t="inlineStr">
        <is>
          <t>*</t>
        </is>
      </c>
      <c r="H61" t="inlineStr"/>
      <c r="I61" t="inlineStr">
        <is>
          <t>[특징] 순살동태 주문사양으로절단 동태 100%
[용도] 전용/생선까스용 외</t>
        </is>
      </c>
      <c r="J61" t="inlineStr"/>
      <c r="K61" t="inlineStr"/>
      <c r="L61" t="inlineStr"/>
    </row>
    <row r="62">
      <c r="A62" t="inlineStr"/>
      <c r="B62" t="inlineStr">
        <is>
          <t>동태순살강정(탈피)</t>
        </is>
      </c>
      <c r="C62" t="inlineStr">
        <is>
          <t>러시아/미국</t>
        </is>
      </c>
      <c r="D62" t="inlineStr">
        <is>
          <t>3cm*3cm(±15~20g/개)</t>
        </is>
      </c>
      <c r="E62" t="inlineStr">
        <is>
          <t>kg</t>
        </is>
      </c>
      <c r="F62" t="n">
        <v>10400</v>
      </c>
      <c r="G62" t="inlineStr">
        <is>
          <t>*</t>
        </is>
      </c>
      <c r="H62" t="inlineStr"/>
      <c r="I62" t="inlineStr">
        <is>
          <t xml:space="preserve">[특징] 온포를 깍둑모양(3*3)으로절단, 동태 100%
[용도] 탕수/강정용/튀김 </t>
        </is>
      </c>
      <c r="J62" t="inlineStr"/>
      <c r="K62" t="inlineStr"/>
      <c r="L62" t="inlineStr"/>
    </row>
    <row r="63">
      <c r="A63" t="inlineStr"/>
      <c r="B63" t="inlineStr">
        <is>
          <t>명태곤</t>
        </is>
      </c>
      <c r="C63" t="inlineStr">
        <is>
          <t>러시아/미국</t>
        </is>
      </c>
      <c r="D63" t="inlineStr"/>
      <c r="E63" t="inlineStr">
        <is>
          <t>kg</t>
        </is>
      </c>
      <c r="F63" t="n">
        <v>12500</v>
      </c>
      <c r="G63" t="inlineStr">
        <is>
          <t>*</t>
        </is>
      </c>
      <c r="H63" t="inlineStr">
        <is>
          <t>▼</t>
        </is>
      </c>
      <c r="I63" t="inlineStr">
        <is>
          <t>[특징] 신선항 성숙한 곤
[용도] 알탕,해물탕용</t>
        </is>
      </c>
      <c r="J63" t="inlineStr"/>
      <c r="K63" t="inlineStr"/>
      <c r="L63" t="inlineStr"/>
    </row>
    <row r="64">
      <c r="A64" t="inlineStr"/>
      <c r="B64" t="inlineStr">
        <is>
          <t>명란(I.Q.F)</t>
        </is>
      </c>
      <c r="C64" t="inlineStr">
        <is>
          <t>러시아/미국</t>
        </is>
      </c>
      <c r="D64" t="inlineStr">
        <is>
          <t>선동A급,IQF</t>
        </is>
      </c>
      <c r="E64" t="inlineStr">
        <is>
          <t>kg</t>
        </is>
      </c>
      <c r="F64" t="n">
        <v>13600</v>
      </c>
      <c r="G64" t="inlineStr">
        <is>
          <t>*</t>
        </is>
      </c>
      <c r="H64" t="inlineStr"/>
      <c r="I64" t="inlineStr">
        <is>
          <t>[특징] 신선항 성숙한 알
[용도] 알탕,해물탕용</t>
        </is>
      </c>
      <c r="J64" t="inlineStr"/>
      <c r="K64" t="inlineStr"/>
      <c r="L64" t="inlineStr"/>
    </row>
    <row r="65">
      <c r="A65" t="inlineStr">
        <is>
          <t>선동명태</t>
        </is>
      </c>
      <c r="B65" t="inlineStr">
        <is>
          <t>선동 명태살-8~9g(강정/국용)</t>
        </is>
      </c>
      <c r="C65" t="inlineStr">
        <is>
          <t>러시아/미국</t>
        </is>
      </c>
      <c r="D65" t="inlineStr">
        <is>
          <t>2*2*2cm</t>
        </is>
      </c>
      <c r="E65" t="inlineStr">
        <is>
          <t>kg</t>
        </is>
      </c>
      <c r="F65" t="n">
        <v>12300</v>
      </c>
      <c r="G65" t="inlineStr">
        <is>
          <t>*</t>
        </is>
      </c>
      <c r="H65" t="inlineStr"/>
      <c r="I65" t="inlineStr">
        <is>
          <t>[특징] 베링해역에서 어획 후 선상에서 필렛가공후 급속동결한 프리미엄제품 
[용도] 튀김강정/국용/전용,까스용
[주의사항]
 - 전/까스용 조리시 해동하시면 부서질 수 있으니 냉동상태에서 조리하시길 바랍니다.</t>
        </is>
      </c>
      <c r="J65" t="inlineStr">
        <is>
          <t>H</t>
        </is>
      </c>
      <c r="K65" t="inlineStr"/>
      <c r="L65" t="inlineStr"/>
    </row>
    <row r="66">
      <c r="A66" t="inlineStr"/>
      <c r="B66" t="inlineStr">
        <is>
          <t>선동 명태살-20g(전/까스용)</t>
        </is>
      </c>
      <c r="C66" t="inlineStr">
        <is>
          <t>러시아/미국</t>
        </is>
      </c>
      <c r="D66" t="inlineStr">
        <is>
          <t>5*4*1cm</t>
        </is>
      </c>
      <c r="E66" t="inlineStr">
        <is>
          <t>kg</t>
        </is>
      </c>
      <c r="F66" t="n">
        <v>12300</v>
      </c>
      <c r="G66" t="inlineStr">
        <is>
          <t>*</t>
        </is>
      </c>
      <c r="H66" t="inlineStr"/>
      <c r="I66" t="inlineStr"/>
      <c r="J66" t="inlineStr"/>
      <c r="K66" t="inlineStr"/>
      <c r="L66" t="inlineStr"/>
    </row>
    <row r="67">
      <c r="A67" t="inlineStr"/>
      <c r="B67" t="inlineStr">
        <is>
          <t>선동 명태살-40g(전/까스용)</t>
        </is>
      </c>
      <c r="C67" t="inlineStr">
        <is>
          <t>러시아/미국</t>
        </is>
      </c>
      <c r="D67" t="inlineStr">
        <is>
          <t>8*5*1cm</t>
        </is>
      </c>
      <c r="E67" t="inlineStr">
        <is>
          <t>kg</t>
        </is>
      </c>
      <c r="F67" t="n">
        <v>12300</v>
      </c>
      <c r="G67" t="inlineStr">
        <is>
          <t>*</t>
        </is>
      </c>
      <c r="H67" t="inlineStr"/>
      <c r="I67" t="inlineStr"/>
      <c r="J67" t="inlineStr"/>
      <c r="K67" t="inlineStr"/>
      <c r="L67" t="inlineStr"/>
    </row>
    <row r="68">
      <c r="A68" t="inlineStr">
        <is>
          <t xml:space="preserve">코 다 리 </t>
        </is>
      </c>
      <c r="B68" t="inlineStr">
        <is>
          <t>코다리토막</t>
        </is>
      </c>
      <c r="C68" t="inlineStr">
        <is>
          <t>수입산</t>
        </is>
      </c>
      <c r="D68" t="inlineStr">
        <is>
          <t>±30g~±80g</t>
        </is>
      </c>
      <c r="E68" t="inlineStr">
        <is>
          <t>kg</t>
        </is>
      </c>
      <c r="F68" t="n">
        <v>6900</v>
      </c>
      <c r="G68" t="inlineStr">
        <is>
          <t>*</t>
        </is>
      </c>
      <c r="H68" t="inlineStr"/>
      <c r="I68" t="inlineStr">
        <is>
          <t>[특징] 두절동태반건조(20%) 코다리 100%
흑막 제외 제거(머리,꼬리,지느러미,내장제거)
[용도] 조림/튀김/찜용</t>
        </is>
      </c>
      <c r="J68" t="inlineStr">
        <is>
          <t>H</t>
        </is>
      </c>
      <c r="K68" t="inlineStr"/>
      <c r="L68" t="inlineStr"/>
    </row>
    <row r="69">
      <c r="A69" t="inlineStr"/>
      <c r="B69" t="inlineStr">
        <is>
          <t xml:space="preserve">코다리순살포 </t>
        </is>
      </c>
      <c r="C69" t="inlineStr"/>
      <c r="D69" t="inlineStr">
        <is>
          <t>±30g~±60g</t>
        </is>
      </c>
      <c r="E69" t="inlineStr">
        <is>
          <t>kg</t>
        </is>
      </c>
      <c r="F69" t="n">
        <v>10400</v>
      </c>
      <c r="G69" t="inlineStr">
        <is>
          <t>*</t>
        </is>
      </c>
      <c r="H69" t="inlineStr"/>
      <c r="I69" t="inlineStr">
        <is>
          <t>[특징] 반건조순살동태절단 코다리 100%
[용도] 탕수/강정/탕수/찜용</t>
        </is>
      </c>
      <c r="J69" t="inlineStr">
        <is>
          <t>H</t>
        </is>
      </c>
      <c r="K69" t="inlineStr"/>
      <c r="L69" t="inlineStr"/>
    </row>
    <row r="70">
      <c r="A70" t="inlineStr"/>
      <c r="B70" t="inlineStr">
        <is>
          <t xml:space="preserve">코다리순살강정 3*3 </t>
        </is>
      </c>
      <c r="C70" t="inlineStr"/>
      <c r="D70" t="inlineStr">
        <is>
          <t>3cm*3cm(±15~20g/개)</t>
        </is>
      </c>
      <c r="E70" t="inlineStr">
        <is>
          <t>kg</t>
        </is>
      </c>
      <c r="F70" t="n">
        <v>10400</v>
      </c>
      <c r="G70" t="inlineStr">
        <is>
          <t>*</t>
        </is>
      </c>
      <c r="H70" t="inlineStr"/>
      <c r="I70" t="inlineStr">
        <is>
          <t>[특징] 반건조순살동태 깍둑모양절단 (3*3) 코다리 100% [용도] 탕수/강정/탕수/찜용</t>
        </is>
      </c>
      <c r="J70" t="inlineStr">
        <is>
          <t>H</t>
        </is>
      </c>
      <c r="K70" t="inlineStr"/>
      <c r="L70" t="inlineStr"/>
    </row>
    <row r="71">
      <c r="A71" t="inlineStr"/>
      <c r="B71" t="inlineStr">
        <is>
          <t>코다리순살강정 2*5</t>
        </is>
      </c>
      <c r="C71" t="inlineStr"/>
      <c r="D71" t="inlineStr">
        <is>
          <t>2cm*5cm(±15~20g/개)</t>
        </is>
      </c>
      <c r="E71" t="inlineStr">
        <is>
          <t>kg</t>
        </is>
      </c>
      <c r="F71" t="n">
        <v>10400</v>
      </c>
      <c r="G71" t="inlineStr">
        <is>
          <t>*</t>
        </is>
      </c>
      <c r="H71" t="inlineStr"/>
      <c r="I71" t="inlineStr">
        <is>
          <t>[특징] 반건조순살동태 깍둑모양절단 (2*5) 코다리 100% [용도] 탕수/강정/탕수/찜용</t>
        </is>
      </c>
      <c r="J71" t="inlineStr">
        <is>
          <t>H</t>
        </is>
      </c>
      <c r="K71" t="inlineStr"/>
      <c r="L71" t="inlineStr"/>
    </row>
    <row r="72">
      <c r="A72" t="inlineStr">
        <is>
          <t>달고기</t>
        </is>
      </c>
      <c r="B72" t="inlineStr">
        <is>
          <t>달고기순살(유피)</t>
        </is>
      </c>
      <c r="C72" t="inlineStr">
        <is>
          <t>국내산</t>
        </is>
      </c>
      <c r="D72" t="inlineStr">
        <is>
          <t>20~30g</t>
        </is>
      </c>
      <c r="E72" t="inlineStr">
        <is>
          <t>kg</t>
        </is>
      </c>
      <c r="F72" t="n">
        <v>25400</v>
      </c>
      <c r="G72" t="inlineStr">
        <is>
          <t>*</t>
        </is>
      </c>
      <c r="H72" t="inlineStr"/>
      <c r="I72" t="inlineStr">
        <is>
          <t>[특징] 껍질이 없는 순살,담백하고 고소한 맛이 일품입니다.
[용도] 생선까스/전용</t>
        </is>
      </c>
      <c r="J72" t="inlineStr">
        <is>
          <t>H</t>
        </is>
      </c>
      <c r="K72" t="inlineStr"/>
      <c r="L72" t="inlineStr"/>
    </row>
    <row r="73">
      <c r="A73" t="inlineStr"/>
      <c r="B73" t="inlineStr"/>
      <c r="C73" t="inlineStr"/>
      <c r="D73" t="inlineStr">
        <is>
          <t>30~40g</t>
        </is>
      </c>
      <c r="E73" t="inlineStr">
        <is>
          <t>kg</t>
        </is>
      </c>
      <c r="F73" t="n">
        <v>25400</v>
      </c>
      <c r="G73" t="inlineStr">
        <is>
          <t>*</t>
        </is>
      </c>
      <c r="H73" t="inlineStr"/>
      <c r="I73" t="inlineStr"/>
      <c r="J73" t="inlineStr">
        <is>
          <t>H</t>
        </is>
      </c>
      <c r="K73" t="inlineStr"/>
      <c r="L73" t="inlineStr"/>
    </row>
    <row r="74">
      <c r="A74" t="inlineStr"/>
      <c r="B74" t="inlineStr">
        <is>
          <t>꽃돔 두절</t>
        </is>
      </c>
      <c r="C74" t="inlineStr">
        <is>
          <t>국내산</t>
        </is>
      </c>
      <c r="D74" t="inlineStr">
        <is>
          <t>40/50g, 50/70g</t>
        </is>
      </c>
      <c r="E74" t="inlineStr">
        <is>
          <t>kg</t>
        </is>
      </c>
      <c r="F74" t="n">
        <v>14200</v>
      </c>
      <c r="G74" t="inlineStr">
        <is>
          <t>*</t>
        </is>
      </c>
      <c r="H74" t="inlineStr"/>
      <c r="I74" t="inlineStr">
        <is>
          <t>[특징] 두절
[용도] 구이용</t>
        </is>
      </c>
      <c r="J74" t="inlineStr">
        <is>
          <t>H</t>
        </is>
      </c>
      <c r="K74" t="inlineStr"/>
      <c r="L74" t="inlineStr"/>
    </row>
    <row r="75">
      <c r="A75" t="inlineStr"/>
      <c r="B75" t="inlineStr">
        <is>
          <t>꽃돔 두절</t>
        </is>
      </c>
      <c r="C75" t="inlineStr">
        <is>
          <t>국내산</t>
        </is>
      </c>
      <c r="D75" t="inlineStr">
        <is>
          <t>70/90g, 90/110g</t>
        </is>
      </c>
      <c r="E75" t="inlineStr">
        <is>
          <t>kg</t>
        </is>
      </c>
      <c r="F75" t="n">
        <v>14400</v>
      </c>
      <c r="G75" t="inlineStr">
        <is>
          <t>*</t>
        </is>
      </c>
      <c r="H75" t="inlineStr"/>
      <c r="I75" t="inlineStr">
        <is>
          <t>[특징] 두절
[용도] 구이용</t>
        </is>
      </c>
      <c r="J75" t="inlineStr">
        <is>
          <t>H</t>
        </is>
      </c>
      <c r="K75" t="inlineStr"/>
      <c r="L75" t="inlineStr"/>
    </row>
    <row r="76">
      <c r="A76" t="inlineStr">
        <is>
          <t>병어</t>
        </is>
      </c>
      <c r="B76" t="inlineStr">
        <is>
          <t>병어(두절)</t>
        </is>
      </c>
      <c r="C76" t="inlineStr">
        <is>
          <t>국내산</t>
        </is>
      </c>
      <c r="D76" t="inlineStr">
        <is>
          <t>40/50g,50/60g</t>
        </is>
      </c>
      <c r="E76" t="inlineStr">
        <is>
          <t>kg</t>
        </is>
      </c>
      <c r="F76" t="inlineStr">
        <is>
          <t>*</t>
        </is>
      </c>
      <c r="G76" t="inlineStr">
        <is>
          <t>*</t>
        </is>
      </c>
      <c r="H76" t="inlineStr"/>
      <c r="I76" t="inlineStr">
        <is>
          <t>[특징] 머리/꼬리/내장 제거 절단 병어100%
[용도] 구이/조림용-1마리크기</t>
        </is>
      </c>
      <c r="J76" t="inlineStr">
        <is>
          <t>H</t>
        </is>
      </c>
      <c r="K76" t="inlineStr"/>
      <c r="L76" t="inlineStr"/>
    </row>
    <row r="77">
      <c r="A77" t="inlineStr"/>
      <c r="B77" t="inlineStr"/>
      <c r="C77" t="inlineStr"/>
      <c r="D77" t="inlineStr">
        <is>
          <t>60/70g,70/80g.80/90g</t>
        </is>
      </c>
      <c r="E77" t="inlineStr">
        <is>
          <t>kg</t>
        </is>
      </c>
      <c r="F77" t="inlineStr">
        <is>
          <t>*</t>
        </is>
      </c>
      <c r="G77" t="inlineStr">
        <is>
          <t>*</t>
        </is>
      </c>
      <c r="H77" t="inlineStr"/>
      <c r="I77" t="inlineStr"/>
      <c r="J77" t="inlineStr"/>
      <c r="K77" t="inlineStr"/>
      <c r="L77" t="inlineStr"/>
    </row>
    <row r="78">
      <c r="A78" t="inlineStr"/>
      <c r="B78" t="inlineStr">
        <is>
          <t>방어토막(조림용)</t>
        </is>
      </c>
      <c r="C78" t="inlineStr">
        <is>
          <t>국내산</t>
        </is>
      </c>
      <c r="D78" t="inlineStr">
        <is>
          <t>±40g~±100g</t>
        </is>
      </c>
      <c r="E78" t="inlineStr">
        <is>
          <t>kg</t>
        </is>
      </c>
      <c r="F78" t="n">
        <v>8000</v>
      </c>
      <c r="G78" t="n">
        <v>9400</v>
      </c>
      <c r="H78" t="inlineStr"/>
      <c r="I78" t="inlineStr">
        <is>
          <t>[특징] 머리/꼬리/내장제거 절단방어100%
[용도] 조림용-오븐조림가능</t>
        </is>
      </c>
      <c r="J78" t="inlineStr">
        <is>
          <t>H</t>
        </is>
      </c>
      <c r="K78" t="inlineStr"/>
      <c r="L78" t="inlineStr"/>
    </row>
    <row r="79">
      <c r="A79" t="inlineStr"/>
      <c r="B79" t="inlineStr">
        <is>
          <t>방어토막(구이용)</t>
        </is>
      </c>
      <c r="C79" t="inlineStr"/>
      <c r="D79" t="inlineStr">
        <is>
          <t>±40g~±100g</t>
        </is>
      </c>
      <c r="E79" t="inlineStr">
        <is>
          <t>kg</t>
        </is>
      </c>
      <c r="F79" t="n">
        <v>9000</v>
      </c>
      <c r="G79" t="n">
        <v>10400</v>
      </c>
      <c r="H79" t="inlineStr"/>
      <c r="I79" t="inlineStr">
        <is>
          <t>[특징] 중골있는방어포/방어100% 
[용도] 구이용</t>
        </is>
      </c>
      <c r="J79" t="inlineStr">
        <is>
          <t>H</t>
        </is>
      </c>
      <c r="K79" t="inlineStr"/>
      <c r="L79" t="inlineStr"/>
    </row>
    <row r="80">
      <c r="A80" t="inlineStr"/>
      <c r="B80" t="inlineStr">
        <is>
          <t>방어포</t>
        </is>
      </c>
      <c r="C80" t="inlineStr"/>
      <c r="D80" t="inlineStr">
        <is>
          <t>±40g~±80g</t>
        </is>
      </c>
      <c r="E80" t="inlineStr">
        <is>
          <t>kg</t>
        </is>
      </c>
      <c r="F80" t="n">
        <v>11200</v>
      </c>
      <c r="G80" t="n">
        <v>12600</v>
      </c>
      <c r="H80" t="inlineStr"/>
      <c r="I80" t="inlineStr">
        <is>
          <t>[특징] 순살방어100%
[용도] 구이/튀김용-오븐구이가능</t>
        </is>
      </c>
      <c r="J80" t="inlineStr">
        <is>
          <t>H</t>
        </is>
      </c>
      <c r="K80" t="inlineStr"/>
      <c r="L80" t="inlineStr"/>
    </row>
    <row r="81">
      <c r="A81" t="inlineStr"/>
      <c r="B81" t="inlineStr">
        <is>
          <t>방어순살강정</t>
        </is>
      </c>
      <c r="C81" t="inlineStr"/>
      <c r="D81" t="inlineStr">
        <is>
          <t>3cm*3cm
(±15~20g/개)</t>
        </is>
      </c>
      <c r="E81" t="inlineStr">
        <is>
          <t>kg</t>
        </is>
      </c>
      <c r="F81" t="n">
        <v>11700</v>
      </c>
      <c r="G81" t="inlineStr">
        <is>
          <t>*</t>
        </is>
      </c>
      <c r="H81" t="inlineStr"/>
      <c r="I81" t="inlineStr">
        <is>
          <t>[특징] 순살방어100%
[용도] 탕수/튀김/강정용</t>
        </is>
      </c>
      <c r="J81" t="inlineStr">
        <is>
          <t>H</t>
        </is>
      </c>
      <c r="K81" t="inlineStr"/>
      <c r="L81" t="inlineStr"/>
    </row>
    <row r="82">
      <c r="A82" t="inlineStr">
        <is>
          <t>삼  치</t>
        </is>
      </c>
      <c r="B82" t="inlineStr">
        <is>
          <t>삼치(조림용)</t>
        </is>
      </c>
      <c r="C82" t="inlineStr">
        <is>
          <t>국내산</t>
        </is>
      </c>
      <c r="D82" t="inlineStr">
        <is>
          <t>±40g~±100g</t>
        </is>
      </c>
      <c r="E82" t="inlineStr">
        <is>
          <t>kg</t>
        </is>
      </c>
      <c r="F82" t="n">
        <v>8000</v>
      </c>
      <c r="G82" t="n">
        <v>9600</v>
      </c>
      <c r="H82" t="inlineStr"/>
      <c r="I82" t="inlineStr">
        <is>
          <t>[특징] 머리,꼬리,내장 제거 후 절단 삼치100%
[용도] 조림/튀김용</t>
        </is>
      </c>
      <c r="J82" t="inlineStr">
        <is>
          <t>H</t>
        </is>
      </c>
      <c r="K82" t="inlineStr"/>
      <c r="L82" t="inlineStr"/>
    </row>
    <row r="83">
      <c r="A83" t="inlineStr"/>
      <c r="B83" t="inlineStr">
        <is>
          <t>삼치(구이용)</t>
        </is>
      </c>
      <c r="C83" t="inlineStr">
        <is>
          <t>국내산</t>
        </is>
      </c>
      <c r="D83" t="inlineStr">
        <is>
          <t>±40g~±50g</t>
        </is>
      </c>
      <c r="E83" t="inlineStr">
        <is>
          <t>kg</t>
        </is>
      </c>
      <c r="F83" t="n">
        <v>9600</v>
      </c>
      <c r="G83" t="n">
        <v>11200</v>
      </c>
      <c r="H83" t="inlineStr">
        <is>
          <t>▲</t>
        </is>
      </c>
      <c r="I83" t="inlineStr">
        <is>
          <t>[특징] 중골있는삼치포/삼치100%
[용도] 구이/튀김/조림용</t>
        </is>
      </c>
      <c r="J83" t="inlineStr">
        <is>
          <t>H</t>
        </is>
      </c>
      <c r="K83" t="inlineStr"/>
      <c r="L83" t="inlineStr"/>
    </row>
    <row r="84">
      <c r="A84" t="inlineStr"/>
      <c r="B84" t="inlineStr"/>
      <c r="C84" t="inlineStr">
        <is>
          <t>국내산</t>
        </is>
      </c>
      <c r="D84" t="inlineStr">
        <is>
          <t>±60g~±100g</t>
        </is>
      </c>
      <c r="E84" t="inlineStr">
        <is>
          <t>kg</t>
        </is>
      </c>
      <c r="F84" t="n">
        <v>9600</v>
      </c>
      <c r="G84" t="n">
        <v>11200</v>
      </c>
      <c r="H84" t="inlineStr">
        <is>
          <t>▲</t>
        </is>
      </c>
      <c r="I84" t="inlineStr"/>
      <c r="J84" t="inlineStr">
        <is>
          <t>H</t>
        </is>
      </c>
      <c r="K84" t="inlineStr"/>
      <c r="L84" t="inlineStr"/>
    </row>
    <row r="85">
      <c r="A85" t="inlineStr"/>
      <c r="B85" t="inlineStr">
        <is>
          <t>삼치포</t>
        </is>
      </c>
      <c r="C85" t="inlineStr">
        <is>
          <t>국내산</t>
        </is>
      </c>
      <c r="D85" t="inlineStr">
        <is>
          <t>±30g~±50g</t>
        </is>
      </c>
      <c r="E85" t="inlineStr">
        <is>
          <t>kg</t>
        </is>
      </c>
      <c r="F85" t="n">
        <v>15500</v>
      </c>
      <c r="G85" t="n">
        <v>17100</v>
      </c>
      <c r="H85" t="inlineStr">
        <is>
          <t>▲</t>
        </is>
      </c>
      <c r="I85" t="inlineStr">
        <is>
          <t>[특징]순살삼치100%
[용도] 구이/튀김용-오븐구이가능</t>
        </is>
      </c>
      <c r="J85" t="inlineStr">
        <is>
          <t>H</t>
        </is>
      </c>
      <c r="K85" t="inlineStr"/>
      <c r="L85" t="inlineStr"/>
    </row>
    <row r="86">
      <c r="A86" t="inlineStr"/>
      <c r="B86" t="inlineStr"/>
      <c r="C86" t="inlineStr"/>
      <c r="D86" t="inlineStr">
        <is>
          <t>±60g~±80g</t>
        </is>
      </c>
      <c r="E86" t="inlineStr">
        <is>
          <t>kg</t>
        </is>
      </c>
      <c r="F86" t="n">
        <v>15500</v>
      </c>
      <c r="G86" t="n">
        <v>17100</v>
      </c>
      <c r="H86" t="inlineStr">
        <is>
          <t>▲</t>
        </is>
      </c>
      <c r="I86" t="inlineStr"/>
      <c r="J86" t="inlineStr">
        <is>
          <t>H</t>
        </is>
      </c>
      <c r="K86" t="inlineStr"/>
      <c r="L86" t="inlineStr"/>
    </row>
    <row r="87">
      <c r="A87" t="inlineStr"/>
      <c r="B87" t="inlineStr">
        <is>
          <t>삼치포(저염)</t>
        </is>
      </c>
      <c r="C87" t="inlineStr">
        <is>
          <t>국내산</t>
        </is>
      </c>
      <c r="D87" t="inlineStr">
        <is>
          <t>±30g~±50g</t>
        </is>
      </c>
      <c r="E87" t="inlineStr">
        <is>
          <t>kg</t>
        </is>
      </c>
      <c r="F87" t="n">
        <v>15800</v>
      </c>
      <c r="G87" t="n">
        <v>17400</v>
      </c>
      <c r="H87" t="inlineStr"/>
      <c r="I87" t="inlineStr">
        <is>
          <t>[특징]순살삼치100%
[용도] 구이/튀김용-오븐구이가능</t>
        </is>
      </c>
      <c r="J87" t="inlineStr">
        <is>
          <t>H</t>
        </is>
      </c>
      <c r="K87" t="inlineStr"/>
      <c r="L87" t="inlineStr"/>
    </row>
    <row r="88">
      <c r="A88" t="inlineStr"/>
      <c r="B88" t="inlineStr"/>
      <c r="C88" t="inlineStr"/>
      <c r="D88" t="inlineStr">
        <is>
          <t>±60g~±80g</t>
        </is>
      </c>
      <c r="E88" t="inlineStr">
        <is>
          <t>kg</t>
        </is>
      </c>
      <c r="F88" t="n">
        <v>15800</v>
      </c>
      <c r="G88" t="n">
        <v>17400</v>
      </c>
      <c r="H88" t="inlineStr"/>
      <c r="I88" t="inlineStr"/>
      <c r="J88" t="inlineStr">
        <is>
          <t>H</t>
        </is>
      </c>
      <c r="K88" t="inlineStr"/>
      <c r="L88" t="inlineStr"/>
    </row>
    <row r="89">
      <c r="A89" t="inlineStr"/>
      <c r="B89" t="inlineStr">
        <is>
          <t>레몬담은 삼치포</t>
        </is>
      </c>
      <c r="C89" t="inlineStr">
        <is>
          <t>국내산</t>
        </is>
      </c>
      <c r="D89" t="inlineStr">
        <is>
          <t>±30g~±80g</t>
        </is>
      </c>
      <c r="E89" t="inlineStr">
        <is>
          <t>kg</t>
        </is>
      </c>
      <c r="F89" t="n">
        <v>19200</v>
      </c>
      <c r="G89" t="n">
        <v>20800</v>
      </c>
      <c r="H89" t="inlineStr"/>
      <c r="I89" t="inlineStr">
        <is>
          <t>[특징] 순살삼치98.8%,재제염1%,레몬쥬스0.02%를 첨가한 프리미엄제품  [용도] 구이/튀김용 / 원어 : 2단삼치</t>
        </is>
      </c>
      <c r="J89" t="inlineStr">
        <is>
          <t>H</t>
        </is>
      </c>
      <c r="K89" t="inlineStr"/>
      <c r="L89" t="inlineStr"/>
    </row>
    <row r="90">
      <c r="A90" t="inlineStr"/>
      <c r="B90" t="inlineStr">
        <is>
          <t>삼치순살강정</t>
        </is>
      </c>
      <c r="C90" t="inlineStr">
        <is>
          <t>국내산</t>
        </is>
      </c>
      <c r="D90" t="inlineStr">
        <is>
          <t>3cm*3cm(±15~20g/개)</t>
        </is>
      </c>
      <c r="E90" t="inlineStr">
        <is>
          <t>kg</t>
        </is>
      </c>
      <c r="F90" t="n">
        <v>17600</v>
      </c>
      <c r="G90" t="inlineStr">
        <is>
          <t>*</t>
        </is>
      </c>
      <c r="H90" t="inlineStr"/>
      <c r="I90" t="inlineStr">
        <is>
          <t>[특징] 깍둑 모양 절단 (3*3) 삼치100%
[용도] 탕수/강정/튀김용</t>
        </is>
      </c>
      <c r="J90" t="inlineStr">
        <is>
          <t>H</t>
        </is>
      </c>
      <c r="K90" t="inlineStr"/>
      <c r="L90" t="inlineStr"/>
    </row>
    <row r="91">
      <c r="A91" t="inlineStr">
        <is>
          <t>숭어</t>
        </is>
      </c>
      <c r="B91" t="inlineStr">
        <is>
          <t>숭어포</t>
        </is>
      </c>
      <c r="C91" t="inlineStr">
        <is>
          <t>국내산</t>
        </is>
      </c>
      <c r="D91" t="inlineStr">
        <is>
          <t>±40g~±80g</t>
        </is>
      </c>
      <c r="E91" t="inlineStr">
        <is>
          <t>kg</t>
        </is>
      </c>
      <c r="F91" t="n">
        <v>10400</v>
      </c>
      <c r="G91" t="n">
        <v>12000</v>
      </c>
      <c r="H91" t="inlineStr"/>
      <c r="I91" t="inlineStr">
        <is>
          <t>[특징] 순살만 숭어100%
[용도] 구이/튀김용-오븐구이가능</t>
        </is>
      </c>
      <c r="J91" t="inlineStr">
        <is>
          <t>H</t>
        </is>
      </c>
      <c r="K91" t="inlineStr"/>
      <c r="L91" t="inlineStr"/>
    </row>
    <row r="92">
      <c r="A92" t="inlineStr"/>
      <c r="B92" t="inlineStr">
        <is>
          <t>숭어순살강정</t>
        </is>
      </c>
      <c r="C92" t="inlineStr">
        <is>
          <t>국내산</t>
        </is>
      </c>
      <c r="D92" t="inlineStr">
        <is>
          <t>±15~20g/개</t>
        </is>
      </c>
      <c r="E92" t="inlineStr">
        <is>
          <t>kg</t>
        </is>
      </c>
      <c r="F92" t="n">
        <v>11200</v>
      </c>
      <c r="G92" t="inlineStr">
        <is>
          <t>*</t>
        </is>
      </c>
      <c r="H92" t="inlineStr"/>
      <c r="I92" t="inlineStr">
        <is>
          <t>[특징] 깍둑 모양 절단 (3*3) 숭어100%
[용도] 탕수/강정/튀김용</t>
        </is>
      </c>
      <c r="J92" t="inlineStr">
        <is>
          <t>H</t>
        </is>
      </c>
      <c r="K92" t="inlineStr"/>
      <c r="L92" t="inlineStr"/>
    </row>
    <row r="93">
      <c r="A93" t="inlineStr"/>
      <c r="B93" t="inlineStr">
        <is>
          <t>아귀토막</t>
        </is>
      </c>
      <c r="C93" t="inlineStr">
        <is>
          <t>국내산</t>
        </is>
      </c>
      <c r="D93" t="inlineStr">
        <is>
          <t>±40g~±100g</t>
        </is>
      </c>
      <c r="E93" t="inlineStr">
        <is>
          <t>kg</t>
        </is>
      </c>
      <c r="F93" t="n">
        <v>7200</v>
      </c>
      <c r="G93" t="n">
        <v>8800</v>
      </c>
      <c r="H93" t="inlineStr">
        <is>
          <t>▼</t>
        </is>
      </c>
      <c r="I93" t="inlineStr">
        <is>
          <t>[특징] 머리,꼬리,내장 제거 후 절단 아귀100%
[용도] 국용/찜용</t>
        </is>
      </c>
      <c r="J93" t="inlineStr">
        <is>
          <t>H</t>
        </is>
      </c>
      <c r="K93" t="inlineStr"/>
      <c r="L93" t="inlineStr"/>
    </row>
    <row r="94">
      <c r="A94" t="inlineStr"/>
      <c r="B94" t="inlineStr">
        <is>
          <t>아귀순살(국내산)</t>
        </is>
      </c>
      <c r="C94" t="inlineStr">
        <is>
          <t>국내산</t>
        </is>
      </c>
      <c r="D94" t="inlineStr">
        <is>
          <t>±20g,±30g</t>
        </is>
      </c>
      <c r="E94" t="inlineStr">
        <is>
          <t>kg</t>
        </is>
      </c>
      <c r="F94" t="n">
        <v>25600</v>
      </c>
      <c r="G94" t="inlineStr">
        <is>
          <t>*</t>
        </is>
      </c>
      <c r="H94" t="inlineStr"/>
      <c r="I94" t="inlineStr">
        <is>
          <t>[특징] 순살만 아귀100%
[용도] 구이/튀김용-오븐구이가능</t>
        </is>
      </c>
      <c r="J94" t="inlineStr">
        <is>
          <t>H</t>
        </is>
      </c>
      <c r="K94" t="inlineStr"/>
      <c r="L94" t="inlineStr"/>
    </row>
    <row r="95">
      <c r="A95" t="inlineStr"/>
      <c r="B95" t="inlineStr">
        <is>
          <t>아귀순살(중국산)</t>
        </is>
      </c>
      <c r="C95" t="inlineStr">
        <is>
          <t>중국산</t>
        </is>
      </c>
      <c r="D95" t="inlineStr">
        <is>
          <t>±20g,±30g</t>
        </is>
      </c>
      <c r="E95" t="inlineStr">
        <is>
          <t>kg</t>
        </is>
      </c>
      <c r="F95" t="n">
        <v>17300</v>
      </c>
      <c r="G95" t="inlineStr">
        <is>
          <t>*</t>
        </is>
      </c>
      <c r="H95" t="inlineStr"/>
      <c r="I95" t="inlineStr">
        <is>
          <t>[특징] 순살만 아귀100%
[용도] 구이/튀김용-오븐구이가능</t>
        </is>
      </c>
      <c r="J95" t="inlineStr"/>
      <c r="K95" t="inlineStr"/>
      <c r="L95" t="inlineStr"/>
    </row>
    <row r="96">
      <c r="A96" t="inlineStr">
        <is>
          <t>임 연 수</t>
        </is>
      </c>
      <c r="B96" t="inlineStr">
        <is>
          <t>임연수어(조림용)</t>
        </is>
      </c>
      <c r="C96" t="inlineStr">
        <is>
          <t>미국산/
러시아</t>
        </is>
      </c>
      <c r="D96" t="inlineStr">
        <is>
          <t>±40g~±60g</t>
        </is>
      </c>
      <c r="E96" t="inlineStr">
        <is>
          <t>kg</t>
        </is>
      </c>
      <c r="F96" t="n">
        <v>12000</v>
      </c>
      <c r="G96" t="n">
        <v>13600</v>
      </c>
      <c r="H96" t="inlineStr"/>
      <c r="I96" t="inlineStr">
        <is>
          <t>[특징] 머리,꼬리,내장제거 후 절단 임연수어 100% 
[용도] 조림용</t>
        </is>
      </c>
      <c r="J96" t="inlineStr">
        <is>
          <t>H</t>
        </is>
      </c>
      <c r="K96" t="inlineStr"/>
      <c r="L96" t="inlineStr"/>
    </row>
    <row r="97">
      <c r="A97" t="inlineStr"/>
      <c r="B97" t="inlineStr"/>
      <c r="C97" t="inlineStr"/>
      <c r="D97" t="inlineStr">
        <is>
          <t>±70g~±100g</t>
        </is>
      </c>
      <c r="E97" t="inlineStr">
        <is>
          <t>kg</t>
        </is>
      </c>
      <c r="F97" t="n">
        <v>12000</v>
      </c>
      <c r="G97" t="n">
        <v>13600</v>
      </c>
      <c r="H97" t="inlineStr"/>
      <c r="I97" t="inlineStr"/>
      <c r="J97" t="inlineStr">
        <is>
          <t>H</t>
        </is>
      </c>
      <c r="K97" t="inlineStr"/>
      <c r="L97" t="inlineStr"/>
    </row>
    <row r="98">
      <c r="A98" t="inlineStr"/>
      <c r="B98" t="inlineStr">
        <is>
          <t>임연수어(구이용)</t>
        </is>
      </c>
      <c r="C98" t="inlineStr">
        <is>
          <t>미국산/
러시아</t>
        </is>
      </c>
      <c r="D98" t="inlineStr">
        <is>
          <t>±40g~±60g</t>
        </is>
      </c>
      <c r="E98" t="inlineStr">
        <is>
          <t>kg</t>
        </is>
      </c>
      <c r="F98" t="n">
        <v>12300</v>
      </c>
      <c r="G98" t="n">
        <v>13900</v>
      </c>
      <c r="H98" t="inlineStr"/>
      <c r="I98" t="inlineStr">
        <is>
          <t>[특징] 중골있는임연수어포/임연수어 99%,제재염1% 
[용도] 구이/조림용</t>
        </is>
      </c>
      <c r="J98" t="inlineStr">
        <is>
          <t>H</t>
        </is>
      </c>
      <c r="K98" t="inlineStr"/>
      <c r="L98" t="inlineStr"/>
    </row>
    <row r="99">
      <c r="A99" t="inlineStr"/>
      <c r="B99" t="inlineStr"/>
      <c r="C99" t="inlineStr"/>
      <c r="D99" t="inlineStr">
        <is>
          <t>±70g~±100g</t>
        </is>
      </c>
      <c r="E99" t="inlineStr">
        <is>
          <t>kg</t>
        </is>
      </c>
      <c r="F99" t="n">
        <v>12300</v>
      </c>
      <c r="G99" t="n">
        <v>13900</v>
      </c>
      <c r="H99" t="inlineStr"/>
      <c r="I99" t="inlineStr"/>
      <c r="J99" t="inlineStr">
        <is>
          <t>H</t>
        </is>
      </c>
      <c r="K99" t="inlineStr"/>
      <c r="L99" t="inlineStr"/>
    </row>
    <row r="100">
      <c r="A100" t="inlineStr"/>
      <c r="B100" t="inlineStr">
        <is>
          <t>임연수어포</t>
        </is>
      </c>
      <c r="C100" t="inlineStr">
        <is>
          <t>미국산/
러시아</t>
        </is>
      </c>
      <c r="D100" t="inlineStr">
        <is>
          <t>±40g~±60g</t>
        </is>
      </c>
      <c r="E100" t="inlineStr">
        <is>
          <t>kg</t>
        </is>
      </c>
      <c r="F100" t="n">
        <v>16800</v>
      </c>
      <c r="G100" t="n">
        <v>18400</v>
      </c>
      <c r="H100" t="inlineStr"/>
      <c r="I100" t="inlineStr">
        <is>
          <t>[특징] 순살만 임연수어100%
[용도] 구이/튀김용-오븐구이가능</t>
        </is>
      </c>
      <c r="J100" t="inlineStr">
        <is>
          <t>H</t>
        </is>
      </c>
      <c r="K100" t="inlineStr"/>
      <c r="L100" t="inlineStr"/>
    </row>
    <row r="101">
      <c r="A101" t="inlineStr"/>
      <c r="B101" t="inlineStr"/>
      <c r="C101" t="inlineStr"/>
      <c r="D101" t="inlineStr">
        <is>
          <t>±70g~±100g</t>
        </is>
      </c>
      <c r="E101" t="inlineStr">
        <is>
          <t>kg</t>
        </is>
      </c>
      <c r="F101" t="n">
        <v>16800</v>
      </c>
      <c r="G101" t="n">
        <v>18400</v>
      </c>
      <c r="H101" t="inlineStr"/>
      <c r="I101" t="inlineStr"/>
      <c r="J101" t="inlineStr">
        <is>
          <t>H</t>
        </is>
      </c>
      <c r="K101" t="inlineStr"/>
      <c r="L101" t="inlineStr"/>
    </row>
    <row r="102">
      <c r="A102" t="inlineStr">
        <is>
          <t>연 어</t>
        </is>
      </c>
      <c r="B102" t="inlineStr">
        <is>
          <t>연어포</t>
        </is>
      </c>
      <c r="C102" t="inlineStr">
        <is>
          <t>캐나다/
미국산/
러시아</t>
        </is>
      </c>
      <c r="D102" t="inlineStr">
        <is>
          <t>±40g~±100g</t>
        </is>
      </c>
      <c r="E102" t="inlineStr">
        <is>
          <t>kg</t>
        </is>
      </c>
      <c r="F102" t="n">
        <v>21600</v>
      </c>
      <c r="G102" t="inlineStr">
        <is>
          <t>*</t>
        </is>
      </c>
      <c r="H102" t="inlineStr"/>
      <c r="I102" t="inlineStr">
        <is>
          <t>[특징] 고급연어순살 어슷썰기 연어100%
[용도] 구이/튀김/연어스테이크-오븐구이가능</t>
        </is>
      </c>
      <c r="J102" t="inlineStr"/>
      <c r="K102" t="inlineStr"/>
      <c r="L102" t="inlineStr"/>
    </row>
    <row r="103">
      <c r="A103" t="inlineStr"/>
      <c r="B103" t="inlineStr">
        <is>
          <t>연어순살강정</t>
        </is>
      </c>
      <c r="C103" t="inlineStr"/>
      <c r="D103" t="inlineStr">
        <is>
          <t>3cm*3cm
(±15~20g/개)</t>
        </is>
      </c>
      <c r="E103" t="inlineStr">
        <is>
          <t>kg</t>
        </is>
      </c>
      <c r="F103" t="n">
        <v>21600</v>
      </c>
      <c r="G103" t="inlineStr">
        <is>
          <t>*</t>
        </is>
      </c>
      <c r="H103" t="inlineStr"/>
      <c r="I103" t="inlineStr">
        <is>
          <t>[특징] 깍둑 모양 절단 (3*3) 연어100%
[용도] 탕수/강정/튀김용</t>
        </is>
      </c>
      <c r="J103" t="inlineStr"/>
      <c r="K103" t="inlineStr"/>
      <c r="L103" t="inlineStr"/>
    </row>
    <row r="104">
      <c r="A104" t="inlineStr"/>
      <c r="B104" t="inlineStr">
        <is>
          <t>연어포</t>
        </is>
      </c>
      <c r="C104" t="inlineStr">
        <is>
          <t>국내산</t>
        </is>
      </c>
      <c r="D104" t="inlineStr">
        <is>
          <t>±40g~±100g</t>
        </is>
      </c>
      <c r="E104" t="inlineStr">
        <is>
          <t>kg</t>
        </is>
      </c>
      <c r="F104" t="inlineStr">
        <is>
          <t>*</t>
        </is>
      </c>
      <c r="G104" t="inlineStr">
        <is>
          <t>*</t>
        </is>
      </c>
      <c r="H104" t="inlineStr"/>
      <c r="I104" t="inlineStr">
        <is>
          <t>[특징] 고급연어순살 어슷썰기 연어100%
[용도] 구이/튀김/연어스테이크-오븐구이가능</t>
        </is>
      </c>
      <c r="J104" t="inlineStr">
        <is>
          <t>H</t>
        </is>
      </c>
      <c r="K104" t="inlineStr"/>
      <c r="L104" t="inlineStr"/>
    </row>
    <row r="105">
      <c r="A105" t="inlineStr">
        <is>
          <t xml:space="preserve">백  조  기 </t>
        </is>
      </c>
      <c r="B105" t="inlineStr">
        <is>
          <t>백조기순살</t>
        </is>
      </c>
      <c r="C105" t="inlineStr">
        <is>
          <t>국내산</t>
        </is>
      </c>
      <c r="D105" t="inlineStr">
        <is>
          <t>30-40g</t>
        </is>
      </c>
      <c r="E105" t="inlineStr">
        <is>
          <t>kg</t>
        </is>
      </c>
      <c r="F105" t="n">
        <v>22400</v>
      </c>
      <c r="G105" t="inlineStr">
        <is>
          <t>*</t>
        </is>
      </c>
      <c r="H105" t="inlineStr">
        <is>
          <t>▼</t>
        </is>
      </c>
      <c r="I105" t="inlineStr">
        <is>
          <t>[특징] 순살포 조기100%
[용도] 구이/튀김용</t>
        </is>
      </c>
      <c r="J105" t="inlineStr">
        <is>
          <t>H</t>
        </is>
      </c>
      <c r="K105" t="inlineStr"/>
      <c r="L105" t="inlineStr"/>
    </row>
    <row r="106">
      <c r="A106" t="inlineStr"/>
      <c r="B106" t="inlineStr">
        <is>
          <t>백조기(온마리)</t>
        </is>
      </c>
      <c r="C106" t="inlineStr">
        <is>
          <t>국내산</t>
        </is>
      </c>
      <c r="D106" t="inlineStr">
        <is>
          <t>50±10g</t>
        </is>
      </c>
      <c r="E106" t="inlineStr">
        <is>
          <t>kg</t>
        </is>
      </c>
      <c r="F106" t="inlineStr">
        <is>
          <t>*</t>
        </is>
      </c>
      <c r="G106" t="inlineStr">
        <is>
          <t>*</t>
        </is>
      </c>
      <c r="H106" t="inlineStr"/>
      <c r="I106" t="inlineStr">
        <is>
          <t>[특징] 내장,비늘,지느러미제거, 백조기100%
[용도] 구이/조림용-1마리크기</t>
        </is>
      </c>
      <c r="J106" t="inlineStr">
        <is>
          <t>H</t>
        </is>
      </c>
      <c r="K106" t="inlineStr"/>
      <c r="L106" t="inlineStr"/>
    </row>
    <row r="107">
      <c r="A107" t="inlineStr"/>
      <c r="B107" t="inlineStr"/>
      <c r="C107" t="inlineStr"/>
      <c r="D107" t="inlineStr">
        <is>
          <t>60±10g</t>
        </is>
      </c>
      <c r="E107" t="inlineStr">
        <is>
          <t>kg</t>
        </is>
      </c>
      <c r="F107" t="inlineStr">
        <is>
          <t>*</t>
        </is>
      </c>
      <c r="G107" t="inlineStr">
        <is>
          <t>*</t>
        </is>
      </c>
      <c r="H107" t="inlineStr"/>
      <c r="I107" t="inlineStr"/>
      <c r="J107" t="inlineStr"/>
      <c r="K107" t="inlineStr"/>
      <c r="L107" t="inlineStr"/>
    </row>
    <row r="108">
      <c r="A108" t="inlineStr"/>
      <c r="B108" t="inlineStr"/>
      <c r="C108" t="inlineStr"/>
      <c r="D108" t="inlineStr">
        <is>
          <t>80±10g</t>
        </is>
      </c>
      <c r="E108" t="inlineStr">
        <is>
          <t>kg</t>
        </is>
      </c>
      <c r="F108" t="inlineStr">
        <is>
          <t>*</t>
        </is>
      </c>
      <c r="G108" t="inlineStr">
        <is>
          <t>*</t>
        </is>
      </c>
      <c r="H108" t="inlineStr"/>
      <c r="I108" t="inlineStr"/>
      <c r="J108" t="inlineStr"/>
      <c r="K108" t="inlineStr"/>
      <c r="L108" t="inlineStr"/>
    </row>
    <row r="109">
      <c r="A109" t="inlineStr"/>
      <c r="B109" t="inlineStr"/>
      <c r="C109" t="inlineStr"/>
      <c r="D109" t="inlineStr">
        <is>
          <t>100±10g</t>
        </is>
      </c>
      <c r="E109" t="inlineStr">
        <is>
          <t>kg</t>
        </is>
      </c>
      <c r="F109" t="inlineStr">
        <is>
          <t>*</t>
        </is>
      </c>
      <c r="G109" t="inlineStr">
        <is>
          <t>*</t>
        </is>
      </c>
      <c r="H109" t="inlineStr"/>
      <c r="I109" t="inlineStr"/>
      <c r="J109" t="inlineStr"/>
      <c r="K109" t="inlineStr"/>
      <c r="L109" t="inlineStr"/>
    </row>
    <row r="110">
      <c r="A110" t="inlineStr"/>
      <c r="B110" t="inlineStr">
        <is>
          <t>백조기(두절)</t>
        </is>
      </c>
      <c r="C110" t="inlineStr">
        <is>
          <t>국내산</t>
        </is>
      </c>
      <c r="D110" t="inlineStr">
        <is>
          <t>60±10g</t>
        </is>
      </c>
      <c r="E110" t="inlineStr">
        <is>
          <t>kg</t>
        </is>
      </c>
      <c r="F110" t="inlineStr">
        <is>
          <t>*</t>
        </is>
      </c>
      <c r="G110" t="inlineStr">
        <is>
          <t>*</t>
        </is>
      </c>
      <c r="H110" t="inlineStr"/>
      <c r="I110" t="inlineStr">
        <is>
          <t>[특징] 내장,비늘,지느러미제거, 백조기100%
[용도] 구이/조림용-1마리크기</t>
        </is>
      </c>
      <c r="J110" t="inlineStr">
        <is>
          <t>H</t>
        </is>
      </c>
      <c r="K110" t="inlineStr"/>
      <c r="L110" t="inlineStr"/>
    </row>
    <row r="111">
      <c r="A111" t="inlineStr"/>
      <c r="B111" t="inlineStr"/>
      <c r="C111" t="inlineStr"/>
      <c r="D111" t="inlineStr">
        <is>
          <t>80±10g</t>
        </is>
      </c>
      <c r="E111" t="inlineStr">
        <is>
          <t>kg</t>
        </is>
      </c>
      <c r="F111" t="inlineStr">
        <is>
          <t>*</t>
        </is>
      </c>
      <c r="G111" t="inlineStr">
        <is>
          <t>*</t>
        </is>
      </c>
      <c r="H111" t="inlineStr"/>
      <c r="I111" t="inlineStr"/>
      <c r="J111" t="inlineStr"/>
      <c r="K111" t="inlineStr"/>
      <c r="L111" t="inlineStr"/>
    </row>
    <row r="112">
      <c r="A112" t="inlineStr"/>
      <c r="B112" t="inlineStr"/>
      <c r="C112" t="inlineStr"/>
      <c r="D112" t="inlineStr">
        <is>
          <t>100±10g</t>
        </is>
      </c>
      <c r="E112" t="inlineStr">
        <is>
          <t>kg</t>
        </is>
      </c>
      <c r="F112" t="inlineStr">
        <is>
          <t>*</t>
        </is>
      </c>
      <c r="G112" t="inlineStr">
        <is>
          <t>*</t>
        </is>
      </c>
      <c r="H112" t="inlineStr"/>
      <c r="I112" t="inlineStr"/>
      <c r="J112" t="inlineStr"/>
      <c r="K112" t="inlineStr"/>
      <c r="L112" t="inlineStr"/>
    </row>
    <row r="113">
      <c r="A113" t="inlineStr">
        <is>
          <t>샛돔</t>
        </is>
      </c>
      <c r="B113" t="inlineStr">
        <is>
          <t>샛돔-돌병어(두절)</t>
        </is>
      </c>
      <c r="C113" t="inlineStr">
        <is>
          <t>국내산</t>
        </is>
      </c>
      <c r="D113" t="inlineStr">
        <is>
          <t>60±10g</t>
        </is>
      </c>
      <c r="E113" t="inlineStr">
        <is>
          <t>kg</t>
        </is>
      </c>
      <c r="F113" t="inlineStr">
        <is>
          <t>*</t>
        </is>
      </c>
      <c r="G113" t="inlineStr">
        <is>
          <t>*</t>
        </is>
      </c>
      <c r="H113" t="inlineStr"/>
      <c r="I113" t="inlineStr">
        <is>
          <t>[특징] 두절,내장,비늘,지느러미제거, 샛돔99%,제재염1%
[용도] 구이/조림용-1마리크기</t>
        </is>
      </c>
      <c r="J113" t="inlineStr">
        <is>
          <t>H</t>
        </is>
      </c>
      <c r="K113" t="inlineStr"/>
      <c r="L113" t="inlineStr"/>
    </row>
    <row r="114">
      <c r="A114" t="inlineStr"/>
      <c r="B114" t="inlineStr"/>
      <c r="C114" t="inlineStr"/>
      <c r="D114" t="inlineStr">
        <is>
          <t>80±10g</t>
        </is>
      </c>
      <c r="E114" t="inlineStr">
        <is>
          <t>kg</t>
        </is>
      </c>
      <c r="F114" t="inlineStr">
        <is>
          <t>*</t>
        </is>
      </c>
      <c r="G114" t="inlineStr">
        <is>
          <t>*</t>
        </is>
      </c>
      <c r="H114" t="inlineStr"/>
      <c r="I114" t="inlineStr"/>
      <c r="J114" t="inlineStr"/>
      <c r="K114" t="inlineStr"/>
      <c r="L114" t="inlineStr"/>
    </row>
    <row r="115">
      <c r="A115" t="inlineStr">
        <is>
          <t>적어</t>
        </is>
      </c>
      <c r="B115" t="inlineStr">
        <is>
          <t>적어(두절)</t>
        </is>
      </c>
      <c r="C115" t="inlineStr">
        <is>
          <t>포르투갈</t>
        </is>
      </c>
      <c r="D115" t="inlineStr">
        <is>
          <t>80±10g</t>
        </is>
      </c>
      <c r="E115" t="inlineStr">
        <is>
          <t>kg</t>
        </is>
      </c>
      <c r="F115" t="inlineStr">
        <is>
          <t>*</t>
        </is>
      </c>
      <c r="G115" t="inlineStr">
        <is>
          <t>*</t>
        </is>
      </c>
      <c r="H115" t="inlineStr"/>
      <c r="I115" t="inlineStr">
        <is>
          <t>[특징] 두절,내장,비늘,지느러미제거, 적어99%,제재염1%
[용도] 구이/조림용-1마리크기</t>
        </is>
      </c>
      <c r="J115" t="inlineStr">
        <is>
          <t>H</t>
        </is>
      </c>
      <c r="K115" t="inlineStr"/>
      <c r="L115" t="inlineStr"/>
    </row>
    <row r="116">
      <c r="A116" t="inlineStr"/>
      <c r="B116" t="inlineStr"/>
      <c r="C116" t="inlineStr"/>
      <c r="D116" t="inlineStr">
        <is>
          <t>100±10g</t>
        </is>
      </c>
      <c r="E116" t="inlineStr">
        <is>
          <t>kg</t>
        </is>
      </c>
      <c r="F116" t="inlineStr">
        <is>
          <t>*</t>
        </is>
      </c>
      <c r="G116" t="inlineStr">
        <is>
          <t>*</t>
        </is>
      </c>
      <c r="H116" t="inlineStr"/>
      <c r="I116" t="inlineStr"/>
      <c r="J116" t="inlineStr"/>
      <c r="K116" t="inlineStr"/>
      <c r="L116" t="inlineStr"/>
    </row>
    <row r="117">
      <c r="A117" t="inlineStr">
        <is>
          <t>참 조 기</t>
        </is>
      </c>
      <c r="B117" t="inlineStr">
        <is>
          <t>참조기순살양포</t>
        </is>
      </c>
      <c r="C117" t="inlineStr">
        <is>
          <t>중국산</t>
        </is>
      </c>
      <c r="D117" t="inlineStr">
        <is>
          <t>30~40g</t>
        </is>
      </c>
      <c r="E117" t="inlineStr">
        <is>
          <t>kg</t>
        </is>
      </c>
      <c r="F117" t="n">
        <v>16000</v>
      </c>
      <c r="G117" t="inlineStr">
        <is>
          <t>*</t>
        </is>
      </c>
      <c r="H117" t="inlineStr"/>
      <c r="I117" t="inlineStr">
        <is>
          <t>[특징] 순살포 조기100%
[용도] 구이/튀김용</t>
        </is>
      </c>
      <c r="J117" t="inlineStr"/>
      <c r="K117" t="inlineStr"/>
      <c r="L117" t="inlineStr"/>
    </row>
    <row r="118">
      <c r="A118" t="inlineStr"/>
      <c r="B118" t="inlineStr"/>
      <c r="C118" t="inlineStr"/>
      <c r="D118" t="inlineStr">
        <is>
          <t>40~50g(재공급)</t>
        </is>
      </c>
      <c r="E118" t="inlineStr">
        <is>
          <t>kg</t>
        </is>
      </c>
      <c r="F118" t="n">
        <v>16800</v>
      </c>
      <c r="G118" t="inlineStr">
        <is>
          <t>*</t>
        </is>
      </c>
      <c r="H118" t="inlineStr"/>
      <c r="I118" t="inlineStr">
        <is>
          <t>[특징] 순살포 조기100%
[용도] 구이/튀김용</t>
        </is>
      </c>
      <c r="J118" t="inlineStr"/>
      <c r="K118" t="inlineStr"/>
      <c r="L118" t="inlineStr"/>
    </row>
    <row r="119">
      <c r="A119" t="inlineStr"/>
      <c r="B119" t="inlineStr">
        <is>
          <t xml:space="preserve">참조기순살양포 </t>
        </is>
      </c>
      <c r="C119" t="inlineStr">
        <is>
          <t>국내산</t>
        </is>
      </c>
      <c r="D119" t="inlineStr">
        <is>
          <t>20-30g</t>
        </is>
      </c>
      <c r="E119" t="inlineStr">
        <is>
          <t>kg</t>
        </is>
      </c>
      <c r="F119" t="n">
        <v>39700</v>
      </c>
      <c r="G119" t="inlineStr">
        <is>
          <t>*</t>
        </is>
      </c>
      <c r="H119" t="inlineStr">
        <is>
          <t>▼</t>
        </is>
      </c>
      <c r="I119" t="inlineStr">
        <is>
          <t>[특징] 순살포 조기100%
[용도] 구이/튀김용</t>
        </is>
      </c>
      <c r="J119" t="inlineStr">
        <is>
          <t>H</t>
        </is>
      </c>
      <c r="K119" t="inlineStr"/>
      <c r="L119" t="inlineStr"/>
    </row>
    <row r="120">
      <c r="A120" t="inlineStr"/>
      <c r="B120" t="inlineStr"/>
      <c r="C120" t="inlineStr"/>
      <c r="D120" t="inlineStr">
        <is>
          <t>30-40g</t>
        </is>
      </c>
      <c r="E120" t="inlineStr">
        <is>
          <t>kg</t>
        </is>
      </c>
      <c r="F120" t="n">
        <v>44500</v>
      </c>
      <c r="G120" t="inlineStr">
        <is>
          <t>*</t>
        </is>
      </c>
      <c r="H120" t="inlineStr">
        <is>
          <t>▼</t>
        </is>
      </c>
      <c r="I120" t="inlineStr">
        <is>
          <t>[특징] 순살포 조기100%
[용도] 구이/튀김용</t>
        </is>
      </c>
      <c r="J120" t="inlineStr"/>
      <c r="K120" t="inlineStr"/>
      <c r="L120" t="inlineStr"/>
    </row>
    <row r="121">
      <c r="A121" t="inlineStr"/>
      <c r="B121" t="inlineStr">
        <is>
          <t>참조기(온마리)</t>
        </is>
      </c>
      <c r="C121" t="inlineStr">
        <is>
          <t>국내산</t>
        </is>
      </c>
      <c r="D121" t="inlineStr">
        <is>
          <t>40±5g</t>
        </is>
      </c>
      <c r="E121" t="inlineStr">
        <is>
          <t>kg</t>
        </is>
      </c>
      <c r="F121" t="n">
        <v>11200</v>
      </c>
      <c r="G121" t="n">
        <v>12800</v>
      </c>
      <c r="H121" t="inlineStr">
        <is>
          <t>▼</t>
        </is>
      </c>
      <c r="I121" t="inlineStr">
        <is>
          <t>[특징] 통마리 참조기100%(비늘,내장 제거안되어있음)
[용도] 구이/튀김용</t>
        </is>
      </c>
      <c r="J121" t="inlineStr">
        <is>
          <t>H</t>
        </is>
      </c>
      <c r="K121" t="inlineStr"/>
      <c r="L121" t="inlineStr"/>
    </row>
    <row r="122">
      <c r="A122" t="inlineStr"/>
      <c r="B122" t="inlineStr"/>
      <c r="C122" t="inlineStr"/>
      <c r="D122" t="inlineStr">
        <is>
          <t>50±5g</t>
        </is>
      </c>
      <c r="E122" t="inlineStr">
        <is>
          <t>kg</t>
        </is>
      </c>
      <c r="F122" t="n">
        <v>16000</v>
      </c>
      <c r="G122" t="n">
        <v>17600</v>
      </c>
      <c r="H122" t="inlineStr"/>
      <c r="I122" t="inlineStr"/>
      <c r="J122" t="inlineStr"/>
      <c r="K122" t="inlineStr"/>
      <c r="L122" t="inlineStr"/>
    </row>
    <row r="123">
      <c r="A123" t="inlineStr"/>
      <c r="B123" t="inlineStr"/>
      <c r="C123" t="inlineStr"/>
      <c r="D123" t="inlineStr">
        <is>
          <t>60±5g</t>
        </is>
      </c>
      <c r="E123" t="inlineStr">
        <is>
          <t>kg</t>
        </is>
      </c>
      <c r="F123" t="n">
        <v>20800</v>
      </c>
      <c r="G123" t="n">
        <v>22400</v>
      </c>
      <c r="H123" t="inlineStr"/>
      <c r="I123" t="inlineStr"/>
      <c r="J123" t="inlineStr"/>
      <c r="K123" t="inlineStr"/>
      <c r="L123" t="inlineStr"/>
    </row>
    <row r="124">
      <c r="A124" t="inlineStr"/>
      <c r="B124" t="inlineStr"/>
      <c r="C124" t="inlineStr"/>
      <c r="D124" t="inlineStr">
        <is>
          <t>70±5g</t>
        </is>
      </c>
      <c r="E124" t="inlineStr">
        <is>
          <t>kg</t>
        </is>
      </c>
      <c r="F124" t="n">
        <v>22400</v>
      </c>
      <c r="G124" t="n">
        <v>24000</v>
      </c>
      <c r="H124" t="inlineStr"/>
      <c r="I124" t="inlineStr"/>
      <c r="J124" t="inlineStr"/>
      <c r="K124" t="inlineStr"/>
      <c r="L124" t="inlineStr"/>
    </row>
    <row r="125">
      <c r="A125" t="inlineStr"/>
      <c r="B125" t="inlineStr"/>
      <c r="C125" t="inlineStr"/>
      <c r="D125" t="inlineStr">
        <is>
          <t>80±5g</t>
        </is>
      </c>
      <c r="E125" t="inlineStr">
        <is>
          <t>kg</t>
        </is>
      </c>
      <c r="F125" t="n">
        <v>24000</v>
      </c>
      <c r="G125" t="n">
        <v>25600</v>
      </c>
      <c r="H125" t="inlineStr"/>
      <c r="I125" t="inlineStr"/>
      <c r="J125" t="inlineStr"/>
      <c r="K125" t="inlineStr"/>
      <c r="L125" t="inlineStr"/>
    </row>
    <row r="126">
      <c r="A126" t="inlineStr"/>
      <c r="B126" t="inlineStr">
        <is>
          <t>참조기(두절)</t>
        </is>
      </c>
      <c r="C126" t="inlineStr">
        <is>
          <t>국내산</t>
        </is>
      </c>
      <c r="D126" t="inlineStr">
        <is>
          <t>35±5g</t>
        </is>
      </c>
      <c r="E126" t="inlineStr">
        <is>
          <t>kg</t>
        </is>
      </c>
      <c r="F126" t="n">
        <v>23800</v>
      </c>
      <c r="G126" t="n">
        <v>25400</v>
      </c>
      <c r="H126" t="inlineStr"/>
      <c r="I126" t="inlineStr">
        <is>
          <t>[특징] 두절 후 통마리(비늘,내장 제거 안되어있음)
[용도] 구이/튀김용</t>
        </is>
      </c>
      <c r="J126" t="inlineStr">
        <is>
          <t>H</t>
        </is>
      </c>
      <c r="K126" t="inlineStr"/>
      <c r="L126" t="inlineStr"/>
    </row>
    <row r="127">
      <c r="A127" t="inlineStr"/>
      <c r="B127" t="inlineStr"/>
      <c r="C127" t="inlineStr"/>
      <c r="D127" t="inlineStr">
        <is>
          <t>40±5g</t>
        </is>
      </c>
      <c r="E127" t="inlineStr">
        <is>
          <t>kg</t>
        </is>
      </c>
      <c r="F127" t="n">
        <v>31200</v>
      </c>
      <c r="G127" t="n">
        <v>32800</v>
      </c>
      <c r="H127" t="inlineStr"/>
      <c r="I127" t="inlineStr"/>
      <c r="J127" t="inlineStr"/>
      <c r="K127" t="inlineStr"/>
      <c r="L127" t="inlineStr"/>
    </row>
    <row r="128">
      <c r="A128" t="inlineStr"/>
      <c r="B128" t="inlineStr"/>
      <c r="C128" t="inlineStr"/>
      <c r="D128" t="inlineStr">
        <is>
          <t>50±5g</t>
        </is>
      </c>
      <c r="E128" t="inlineStr">
        <is>
          <t>kg</t>
        </is>
      </c>
      <c r="F128" t="n">
        <v>33600</v>
      </c>
      <c r="G128" t="n">
        <v>35200</v>
      </c>
      <c r="H128" t="inlineStr"/>
      <c r="I128" t="inlineStr"/>
      <c r="J128" t="inlineStr"/>
      <c r="K128" t="inlineStr"/>
      <c r="L128" t="inlineStr"/>
    </row>
    <row r="129">
      <c r="A129" t="inlineStr">
        <is>
          <t>팡가시우스(메기)</t>
        </is>
      </c>
      <c r="B129" t="inlineStr">
        <is>
          <t>팡가시우스 순살-강정</t>
        </is>
      </c>
      <c r="C129" t="inlineStr">
        <is>
          <t>베트남</t>
        </is>
      </c>
      <c r="D129" t="inlineStr">
        <is>
          <t>±12g/사각형</t>
        </is>
      </c>
      <c r="E129" t="inlineStr">
        <is>
          <t>kg</t>
        </is>
      </c>
      <c r="F129" t="n">
        <v>17900</v>
      </c>
      <c r="G129" t="inlineStr">
        <is>
          <t>*</t>
        </is>
      </c>
      <c r="H129" t="inlineStr"/>
      <c r="I129" t="inlineStr"/>
      <c r="J129" t="inlineStr"/>
      <c r="K129" t="inlineStr"/>
      <c r="L129" t="inlineStr"/>
    </row>
    <row r="130">
      <c r="A130" t="inlineStr"/>
      <c r="B130" t="inlineStr">
        <is>
          <t>팡가시우스 순살-튀김(텐더),전/까스용</t>
        </is>
      </c>
      <c r="C130" t="inlineStr">
        <is>
          <t>베트남</t>
        </is>
      </c>
      <c r="D130" t="inlineStr">
        <is>
          <t>±20g/슬라이스(부정형)</t>
        </is>
      </c>
      <c r="E130" t="inlineStr">
        <is>
          <t>kg</t>
        </is>
      </c>
      <c r="F130" t="n">
        <v>17900</v>
      </c>
      <c r="G130" t="inlineStr">
        <is>
          <t>*</t>
        </is>
      </c>
      <c r="H130" t="inlineStr"/>
      <c r="I130" t="inlineStr"/>
      <c r="J130" t="inlineStr"/>
      <c r="K130" t="inlineStr"/>
      <c r="L130" t="inlineStr"/>
    </row>
    <row r="131">
      <c r="A131" t="inlineStr">
        <is>
          <t>붕
장
어</t>
        </is>
      </c>
      <c r="B131" t="inlineStr">
        <is>
          <t>붕장어포</t>
        </is>
      </c>
      <c r="C131" t="inlineStr">
        <is>
          <t>중국산</t>
        </is>
      </c>
      <c r="D131" t="inlineStr">
        <is>
          <t>10~15g절단,IQF아님</t>
        </is>
      </c>
      <c r="E131" t="inlineStr">
        <is>
          <t>kg</t>
        </is>
      </c>
      <c r="F131" t="n">
        <v>13300</v>
      </c>
      <c r="G131" t="inlineStr">
        <is>
          <t>*</t>
        </is>
      </c>
      <c r="H131" t="inlineStr"/>
      <c r="I131" t="inlineStr">
        <is>
          <t>[특징] 순살붕장어,냉동포장
[용도] 구이/튀김/탕수용</t>
        </is>
      </c>
      <c r="J131" t="inlineStr"/>
      <c r="K131" t="inlineStr"/>
      <c r="L131" t="inlineStr"/>
    </row>
    <row r="132">
      <c r="A132" t="inlineStr"/>
      <c r="B132" t="inlineStr"/>
      <c r="C132" t="inlineStr">
        <is>
          <t>국내산</t>
        </is>
      </c>
      <c r="D132" t="inlineStr">
        <is>
          <t>10~15g절단,IQF</t>
        </is>
      </c>
      <c r="E132" t="inlineStr">
        <is>
          <t>kg</t>
        </is>
      </c>
      <c r="F132" t="n">
        <v>20600</v>
      </c>
      <c r="G132" t="inlineStr">
        <is>
          <t>*</t>
        </is>
      </c>
      <c r="H132" t="inlineStr">
        <is>
          <t>▲</t>
        </is>
      </c>
      <c r="I132" t="inlineStr">
        <is>
          <t>[특징] 순살붕장어,IQF 냉동포장
[용도] 구이/튀김/탕수용</t>
        </is>
      </c>
      <c r="J132" t="inlineStr">
        <is>
          <t>H</t>
        </is>
      </c>
      <c r="K132" t="inlineStr"/>
      <c r="L132" t="inlineStr"/>
    </row>
    <row r="133">
      <c r="A133" t="inlineStr"/>
      <c r="B133" t="inlineStr">
        <is>
          <t>냉풍건장어(순살)</t>
        </is>
      </c>
      <c r="C133" t="inlineStr">
        <is>
          <t>국내산</t>
        </is>
      </c>
      <c r="D133" t="inlineStr">
        <is>
          <t>±10g절단,IQF</t>
        </is>
      </c>
      <c r="E133" t="inlineStr">
        <is>
          <t>kg</t>
        </is>
      </c>
      <c r="F133" t="n">
        <v>22100</v>
      </c>
      <c r="G133" t="inlineStr">
        <is>
          <t>*</t>
        </is>
      </c>
      <c r="H133" t="inlineStr"/>
      <c r="I133" t="inlineStr">
        <is>
          <t>[특징] 순살붕장어 건조후 ,IQF 냉동포장
[용도] 구이/튀김/탕수용</t>
        </is>
      </c>
      <c r="J133" t="inlineStr"/>
      <c r="K133" t="inlineStr"/>
      <c r="L133" t="inlineStr"/>
    </row>
    <row r="134">
      <c r="A134" t="inlineStr"/>
      <c r="B134" t="inlineStr">
        <is>
          <t>활붕장어(구이용-절단 3~4cm)</t>
        </is>
      </c>
      <c r="C134" t="inlineStr">
        <is>
          <t>국내산</t>
        </is>
      </c>
      <c r="D134" t="inlineStr">
        <is>
          <t>30-35cm이상/마리</t>
        </is>
      </c>
      <c r="E134" t="inlineStr">
        <is>
          <t>kg</t>
        </is>
      </c>
      <c r="F134" t="inlineStr">
        <is>
          <t>*</t>
        </is>
      </c>
      <c r="G134" t="n">
        <v>43200</v>
      </c>
      <c r="H134" t="inlineStr"/>
      <c r="I134" t="inlineStr">
        <is>
          <t>[특징] 활붕장어 순살작업, 원료40cm이상
[용도] 구이용-오븐조리가능(초벌구이후사용)</t>
        </is>
      </c>
      <c r="J134" t="inlineStr"/>
      <c r="K134" t="inlineStr"/>
      <c r="L134" t="inlineStr"/>
    </row>
    <row r="135">
      <c r="A135" t="inlineStr"/>
      <c r="B135" t="inlineStr">
        <is>
          <t>활붕장어(국용,머리제거)</t>
        </is>
      </c>
      <c r="C135" t="inlineStr">
        <is>
          <t>국내산</t>
        </is>
      </c>
      <c r="D135" t="inlineStr">
        <is>
          <t>30cm내외/마리</t>
        </is>
      </c>
      <c r="E135" t="inlineStr">
        <is>
          <t>kg</t>
        </is>
      </c>
      <c r="F135" t="inlineStr">
        <is>
          <t>*</t>
        </is>
      </c>
      <c r="G135" t="n">
        <v>36800</v>
      </c>
      <c r="H135" t="inlineStr"/>
      <c r="I135" t="inlineStr">
        <is>
          <t>[특징] 활붕장어 내장/머리제거,온마리
[용도] 탕용</t>
        </is>
      </c>
      <c r="J135" t="inlineStr"/>
      <c r="K135" t="inlineStr"/>
      <c r="L135" t="inlineStr"/>
    </row>
    <row r="136">
      <c r="A136" t="inlineStr"/>
      <c r="B136" t="inlineStr">
        <is>
          <t>활붕장어(국용,머리포함)</t>
        </is>
      </c>
      <c r="C136" t="inlineStr">
        <is>
          <t>국내산</t>
        </is>
      </c>
      <c r="D136" t="inlineStr">
        <is>
          <t>30cm내외/마리</t>
        </is>
      </c>
      <c r="E136" t="inlineStr">
        <is>
          <t>kg</t>
        </is>
      </c>
      <c r="F136" t="inlineStr">
        <is>
          <t>*</t>
        </is>
      </c>
      <c r="G136" t="n">
        <v>33100</v>
      </c>
      <c r="H136" t="inlineStr"/>
      <c r="I136" t="inlineStr">
        <is>
          <t>[특징] 활붕장어 내장제거/머리포함,온마리
[용도] 탕용</t>
        </is>
      </c>
      <c r="J136" t="inlineStr"/>
      <c r="K136" t="inlineStr"/>
      <c r="L136" t="inlineStr"/>
    </row>
    <row r="137">
      <c r="A137" t="inlineStr">
        <is>
          <t>활문어</t>
        </is>
      </c>
      <c r="B137" t="inlineStr">
        <is>
          <t>활문어(내장포함)</t>
        </is>
      </c>
      <c r="C137" t="inlineStr">
        <is>
          <t>국내산</t>
        </is>
      </c>
      <c r="D137" t="inlineStr">
        <is>
          <t>내장포함(별도포장)</t>
        </is>
      </c>
      <c r="E137" t="inlineStr">
        <is>
          <t>kg</t>
        </is>
      </c>
      <c r="F137" t="inlineStr">
        <is>
          <t>*</t>
        </is>
      </c>
      <c r="G137" t="n">
        <v>48800</v>
      </c>
      <c r="H137" t="inlineStr"/>
      <c r="I137" t="inlineStr">
        <is>
          <t>[특징]생물문어, 마리당 약 500g. 키로2미. 온마리, 내장O</t>
        </is>
      </c>
      <c r="J137" t="inlineStr"/>
      <c r="K137" t="inlineStr"/>
      <c r="L137" t="inlineStr"/>
    </row>
    <row r="138">
      <c r="A138" t="inlineStr"/>
      <c r="B138" t="inlineStr">
        <is>
          <t>활문어(내장제거)</t>
        </is>
      </c>
      <c r="C138" t="inlineStr"/>
      <c r="D138" t="inlineStr">
        <is>
          <t>내장제거</t>
        </is>
      </c>
      <c r="E138" t="inlineStr">
        <is>
          <t>kg</t>
        </is>
      </c>
      <c r="F138" t="inlineStr">
        <is>
          <t>*</t>
        </is>
      </c>
      <c r="G138" t="inlineStr">
        <is>
          <t>*</t>
        </is>
      </c>
      <c r="H138" t="inlineStr"/>
      <c r="I138" t="inlineStr"/>
      <c r="J138" t="inlineStr"/>
      <c r="K138" t="inlineStr"/>
      <c r="L138" t="inlineStr"/>
    </row>
    <row r="139">
      <c r="A139" t="inlineStr">
        <is>
          <t>우
럭</t>
        </is>
      </c>
      <c r="B139" t="inlineStr">
        <is>
          <t>우럭토막(頭포함)</t>
        </is>
      </c>
      <c r="C139" t="inlineStr">
        <is>
          <t>국내산</t>
        </is>
      </c>
      <c r="D139" t="inlineStr">
        <is>
          <t>매운탕용(머리포함)</t>
        </is>
      </c>
      <c r="E139" t="inlineStr">
        <is>
          <t>kg</t>
        </is>
      </c>
      <c r="F139" t="n">
        <v>50400</v>
      </c>
      <c r="G139" t="n">
        <v>47200</v>
      </c>
      <c r="H139" t="inlineStr"/>
      <c r="I139" t="inlineStr">
        <is>
          <t>[특징] 활우럭 비가식부위제거 후 토막/머리포함
[용도] 매운탕/해물탕/미역국용</t>
        </is>
      </c>
      <c r="J139" t="inlineStr"/>
      <c r="K139" t="inlineStr"/>
      <c r="L139" t="inlineStr"/>
    </row>
    <row r="140">
      <c r="A140" t="inlineStr"/>
      <c r="B140" t="inlineStr">
        <is>
          <t>우럭토막(頭제거)</t>
        </is>
      </c>
      <c r="C140" t="inlineStr"/>
      <c r="D140" t="inlineStr">
        <is>
          <t>매운탕용(머리제외)</t>
        </is>
      </c>
      <c r="E140" t="inlineStr">
        <is>
          <t>kg</t>
        </is>
      </c>
      <c r="F140" t="n">
        <v>60800</v>
      </c>
      <c r="G140" t="n">
        <v>63200</v>
      </c>
      <c r="H140" t="inlineStr"/>
      <c r="I140" t="inlineStr">
        <is>
          <t>[특징] 활우럭 비가식부위제거 후 토막/머리제외
[용도] 매운탕/해물탕/미역국용</t>
        </is>
      </c>
      <c r="J140" t="inlineStr"/>
      <c r="K140" t="inlineStr"/>
      <c r="L140" t="inlineStr"/>
    </row>
    <row r="141">
      <c r="A141" t="inlineStr">
        <is>
          <t>활 미꾸라지</t>
        </is>
      </c>
      <c r="B141" t="inlineStr"/>
      <c r="C141" t="inlineStr">
        <is>
          <t>국내산(이식산)</t>
        </is>
      </c>
      <c r="D141" t="inlineStr">
        <is>
          <t>산소주입활미꾸라지</t>
        </is>
      </c>
      <c r="E141" t="inlineStr">
        <is>
          <t>kg</t>
        </is>
      </c>
      <c r="F141" t="inlineStr">
        <is>
          <t>*</t>
        </is>
      </c>
      <c r="G141" t="n">
        <v>26200</v>
      </c>
      <c r="H141" t="inlineStr"/>
      <c r="I141" t="inlineStr">
        <is>
          <t xml:space="preserve">[특징] 이식활미꾸라지로 산소주입 포장
[용도] 추어탕용 </t>
        </is>
      </c>
      <c r="J141" t="inlineStr"/>
      <c r="K141" t="inlineStr"/>
      <c r="L141" t="inlineStr"/>
    </row>
    <row r="142">
      <c r="A142" t="inlineStr">
        <is>
          <t>○●○● 꽃게류 전처리 제품</t>
        </is>
      </c>
      <c r="B142" t="inlineStr"/>
      <c r="C142" t="inlineStr"/>
      <c r="D142" t="inlineStr"/>
      <c r="E142" t="inlineStr"/>
      <c r="F142" t="inlineStr"/>
      <c r="G142" t="inlineStr"/>
      <c r="H142" t="inlineStr"/>
      <c r="I142" t="inlineStr"/>
      <c r="J142" t="inlineStr"/>
      <c r="K142" t="inlineStr"/>
      <c r="L142" t="inlineStr"/>
    </row>
    <row r="143">
      <c r="A143" t="inlineStr">
        <is>
          <t>구분</t>
        </is>
      </c>
      <c r="B143" t="inlineStr">
        <is>
          <t>제   품   명</t>
        </is>
      </c>
      <c r="C143" t="inlineStr">
        <is>
          <t>원산지</t>
        </is>
      </c>
      <c r="D143" t="inlineStr">
        <is>
          <t>제 품 규 격</t>
        </is>
      </c>
      <c r="E143" t="inlineStr">
        <is>
          <t>단위</t>
        </is>
      </c>
      <c r="F143" t="inlineStr">
        <is>
          <t>학교가(원,VAT포함)</t>
        </is>
      </c>
      <c r="G143" t="inlineStr"/>
      <c r="H143" t="inlineStr">
        <is>
          <t>등락</t>
        </is>
      </c>
      <c r="I143" t="inlineStr">
        <is>
          <t>제품특징 및 용도설명</t>
        </is>
      </c>
      <c r="J143" t="inlineStr">
        <is>
          <t>H</t>
        </is>
      </c>
      <c r="K143" t="inlineStr">
        <is>
          <t>과세</t>
        </is>
      </c>
      <c r="L143" t="inlineStr"/>
    </row>
    <row r="144">
      <c r="A144" t="inlineStr"/>
      <c r="B144" t="inlineStr"/>
      <c r="C144" t="inlineStr"/>
      <c r="D144" t="inlineStr"/>
      <c r="E144" t="inlineStr"/>
      <c r="F144" t="inlineStr">
        <is>
          <t>냉동</t>
        </is>
      </c>
      <c r="G144" t="inlineStr">
        <is>
          <t>냉장</t>
        </is>
      </c>
      <c r="H144" t="inlineStr"/>
      <c r="I144" t="inlineStr"/>
      <c r="J144" t="inlineStr"/>
      <c r="K144" t="inlineStr"/>
      <c r="L144" t="inlineStr"/>
    </row>
    <row r="145">
      <c r="A145" t="inlineStr">
        <is>
          <t>꽃
게</t>
        </is>
      </c>
      <c r="B145" t="inlineStr">
        <is>
          <t>꽃게절단,20~30g/개(수입)</t>
        </is>
      </c>
      <c r="C145" t="inlineStr">
        <is>
          <t>중국산</t>
        </is>
      </c>
      <c r="D145" t="inlineStr">
        <is>
          <t>20~30g/개</t>
        </is>
      </c>
      <c r="E145" t="inlineStr">
        <is>
          <t>kg</t>
        </is>
      </c>
      <c r="F145" t="n">
        <v>8300</v>
      </c>
      <c r="G145" t="inlineStr"/>
      <c r="H145" t="inlineStr"/>
      <c r="I145" t="inlineStr">
        <is>
          <t>[특징] 등껍질 제거후 1/2 절단 (끝발제거x)
[용도] 탕용/찜용/튀김용</t>
        </is>
      </c>
      <c r="J145" t="inlineStr"/>
      <c r="K145" t="inlineStr"/>
      <c r="L145" t="inlineStr"/>
    </row>
    <row r="146">
      <c r="A146" t="inlineStr"/>
      <c r="B146" t="inlineStr">
        <is>
          <t>꽃게절단,40~50g/개(수입)</t>
        </is>
      </c>
      <c r="C146" t="inlineStr">
        <is>
          <t>중국산</t>
        </is>
      </c>
      <c r="D146" t="inlineStr">
        <is>
          <t>40~50g/개(L사이즈)</t>
        </is>
      </c>
      <c r="E146" t="inlineStr">
        <is>
          <t>kg</t>
        </is>
      </c>
      <c r="F146" t="n">
        <v>12600</v>
      </c>
      <c r="G146" t="inlineStr"/>
      <c r="H146" t="inlineStr"/>
      <c r="I146" t="inlineStr"/>
      <c r="J146" t="inlineStr"/>
      <c r="K146" t="inlineStr"/>
      <c r="L146" t="inlineStr"/>
    </row>
    <row r="147">
      <c r="A147" t="inlineStr"/>
      <c r="B147" t="inlineStr">
        <is>
          <t>황게절단(국산) 1/4(끝발제거)</t>
        </is>
      </c>
      <c r="C147" t="inlineStr">
        <is>
          <t>국내산</t>
        </is>
      </c>
      <c r="D147" t="inlineStr">
        <is>
          <t>45~50g/개 1/4절단,끝발제거</t>
        </is>
      </c>
      <c r="E147" t="inlineStr">
        <is>
          <t>kg</t>
        </is>
      </c>
      <c r="F147" t="inlineStr">
        <is>
          <t>품절</t>
        </is>
      </c>
      <c r="G147" t="inlineStr"/>
      <c r="H147" t="inlineStr"/>
      <c r="I147" t="inlineStr"/>
      <c r="J147" t="inlineStr"/>
      <c r="K147" t="inlineStr"/>
      <c r="L147" t="inlineStr"/>
    </row>
    <row r="148">
      <c r="A148" t="inlineStr"/>
      <c r="B148" t="inlineStr">
        <is>
          <t>꽃게절단(국산) 1/2절단 
(끝발제거)</t>
        </is>
      </c>
      <c r="C148" t="inlineStr">
        <is>
          <t>국내산
(서해안)</t>
        </is>
      </c>
      <c r="D148" t="inlineStr">
        <is>
          <t>끝발제거, 등껍질제거
1토막:50/60g, 약 16~20토막, 실중량880g이상</t>
        </is>
      </c>
      <c r="E148" t="inlineStr">
        <is>
          <t>kg</t>
        </is>
      </c>
      <c r="F148" t="n">
        <v>19400</v>
      </c>
      <c r="G148" t="inlineStr"/>
      <c r="H148" t="inlineStr"/>
      <c r="I148" t="inlineStr">
        <is>
          <t>[특징] 끝발제거,등껍질제거, 1/2 절단,실중량 880g/팩, 포장발주
[용도] 탕용/찜용/튀김용</t>
        </is>
      </c>
      <c r="J148" t="inlineStr">
        <is>
          <t>H</t>
        </is>
      </c>
      <c r="K148" t="inlineStr"/>
      <c r="L148" t="inlineStr"/>
    </row>
    <row r="149">
      <c r="A149" t="inlineStr"/>
      <c r="B149" t="inlineStr">
        <is>
          <t>꽃게절단(국산) 1/4절단 
(끝발제거)</t>
        </is>
      </c>
      <c r="C149" t="inlineStr">
        <is>
          <t>국내산
(서해안)</t>
        </is>
      </c>
      <c r="D149" t="inlineStr">
        <is>
          <t>끝발제거, 등껍질제거
1토막:30/40g, 약 25~28토막, 실중량880g이상</t>
        </is>
      </c>
      <c r="E149" t="inlineStr">
        <is>
          <t>kg</t>
        </is>
      </c>
      <c r="F149" t="n">
        <v>20300</v>
      </c>
      <c r="G149" t="inlineStr"/>
      <c r="H149" t="inlineStr"/>
      <c r="I149" t="inlineStr">
        <is>
          <t>[특징] 끝발제거,등껍질제거, 1/4 절단, 실중량 880g/팩, 포장발주
[용도] 탕용/찜용/튀김용</t>
        </is>
      </c>
      <c r="J149" t="inlineStr">
        <is>
          <t>H</t>
        </is>
      </c>
      <c r="K149" t="inlineStr"/>
      <c r="L149" t="inlineStr"/>
    </row>
    <row r="150">
      <c r="A150" t="inlineStr"/>
      <c r="B150" t="inlineStr">
        <is>
          <t>꽃게절단(국산) 1/2절단 (끝발제거)/박스</t>
        </is>
      </c>
      <c r="C150" t="inlineStr">
        <is>
          <t>국내산
(서해안)</t>
        </is>
      </c>
      <c r="D150" t="inlineStr">
        <is>
          <t>50~60g/16~20개 1/2절단,끝발제거,수율85%</t>
        </is>
      </c>
      <c r="E150" t="inlineStr">
        <is>
          <t>12KG</t>
        </is>
      </c>
      <c r="F150" t="n">
        <v>220800</v>
      </c>
      <c r="G150" t="inlineStr"/>
      <c r="H150" t="inlineStr"/>
      <c r="I150" t="inlineStr">
        <is>
          <t>[특징] 끝발제거, 1/2 절단,12kg/박스 발주, 실중량 100%
[용도] 탕용/찜용/튀김용</t>
        </is>
      </c>
      <c r="J150" t="inlineStr"/>
      <c r="K150" t="inlineStr"/>
      <c r="L150" t="inlineStr"/>
    </row>
    <row r="151">
      <c r="A151" t="inlineStr"/>
      <c r="B151" t="inlineStr">
        <is>
          <t>꽃게절단(국산) 1/4절단 (끝발제거)/박스</t>
        </is>
      </c>
      <c r="C151" t="inlineStr">
        <is>
          <t>국내산
(서해안)</t>
        </is>
      </c>
      <c r="D151" t="inlineStr">
        <is>
          <t>30~40g/25~28개 1/4절단,끝발제거,수율85%</t>
        </is>
      </c>
      <c r="E151" t="inlineStr">
        <is>
          <t>12KG</t>
        </is>
      </c>
      <c r="F151" t="n">
        <v>236200</v>
      </c>
      <c r="G151" t="inlineStr"/>
      <c r="H151" t="inlineStr"/>
      <c r="I151" t="inlineStr">
        <is>
          <t>[특징] 끝발제거, 1/4 절단,12kg/박스 발주, 실중량 100%
[용도] 탕용/찜용/튀김용</t>
        </is>
      </c>
      <c r="J151" t="inlineStr"/>
      <c r="K151" t="inlineStr"/>
      <c r="L151" t="inlineStr"/>
    </row>
    <row r="152">
      <c r="A152" t="inlineStr">
        <is>
          <t>○●○● 새우류 전처리 제품</t>
        </is>
      </c>
      <c r="B152" t="inlineStr"/>
      <c r="C152" t="inlineStr"/>
      <c r="D152" t="inlineStr"/>
      <c r="E152" t="inlineStr"/>
      <c r="F152" t="inlineStr"/>
      <c r="G152" t="inlineStr"/>
      <c r="H152" t="inlineStr"/>
      <c r="I152" t="inlineStr"/>
      <c r="J152" t="inlineStr"/>
      <c r="K152" t="inlineStr"/>
      <c r="L152" t="inlineStr"/>
    </row>
    <row r="153">
      <c r="A153" t="inlineStr">
        <is>
          <t>구분</t>
        </is>
      </c>
      <c r="B153" t="inlineStr">
        <is>
          <t>제   품   명</t>
        </is>
      </c>
      <c r="C153" t="inlineStr">
        <is>
          <t>원산지</t>
        </is>
      </c>
      <c r="D153" t="inlineStr">
        <is>
          <t>제 품 규 격</t>
        </is>
      </c>
      <c r="E153" t="inlineStr">
        <is>
          <t>단위</t>
        </is>
      </c>
      <c r="F153" t="inlineStr">
        <is>
          <t>학교가(원,VAT포함)</t>
        </is>
      </c>
      <c r="G153" t="inlineStr"/>
      <c r="H153" t="inlineStr">
        <is>
          <t>등락</t>
        </is>
      </c>
      <c r="I153" t="inlineStr">
        <is>
          <t>제품특징 및 용도설명</t>
        </is>
      </c>
      <c r="J153" t="inlineStr">
        <is>
          <t>H</t>
        </is>
      </c>
      <c r="K153" t="inlineStr">
        <is>
          <t>과세</t>
        </is>
      </c>
      <c r="L153" t="inlineStr"/>
    </row>
    <row r="154">
      <c r="A154" t="inlineStr"/>
      <c r="B154" t="inlineStr"/>
      <c r="C154" t="inlineStr"/>
      <c r="D154" t="inlineStr"/>
      <c r="E154" t="inlineStr"/>
      <c r="F154" t="inlineStr">
        <is>
          <t>냉동</t>
        </is>
      </c>
      <c r="G154" t="inlineStr">
        <is>
          <t>냉장</t>
        </is>
      </c>
      <c r="H154" t="inlineStr"/>
      <c r="I154" t="inlineStr"/>
      <c r="J154" t="inlineStr"/>
      <c r="K154" t="inlineStr"/>
      <c r="L154" t="inlineStr"/>
    </row>
    <row r="155">
      <c r="A155" t="inlineStr">
        <is>
          <t>새
우</t>
        </is>
      </c>
      <c r="B155" t="inlineStr">
        <is>
          <t>새우살</t>
        </is>
      </c>
      <c r="C155" t="inlineStr">
        <is>
          <t>중국산</t>
        </is>
      </c>
      <c r="D155" t="inlineStr">
        <is>
          <t>200~300미
해동수율85%이상</t>
        </is>
      </c>
      <c r="E155" t="inlineStr">
        <is>
          <t>kg</t>
        </is>
      </c>
      <c r="F155" t="n">
        <v>17300</v>
      </c>
      <c r="G155" t="inlineStr">
        <is>
          <t>*</t>
        </is>
      </c>
      <c r="H155" t="inlineStr"/>
      <c r="I155" t="inlineStr">
        <is>
          <t>[특징] 껍질제거,IQF동결,해동수율우수함
[용도] 국용/찜용/볶음밥용 외</t>
        </is>
      </c>
      <c r="J155" t="inlineStr"/>
      <c r="K155" t="inlineStr"/>
      <c r="L155" t="inlineStr"/>
    </row>
    <row r="156">
      <c r="A156" t="inlineStr"/>
      <c r="B156" t="inlineStr"/>
      <c r="C156" t="inlineStr">
        <is>
          <t>국내산</t>
        </is>
      </c>
      <c r="D156" t="inlineStr">
        <is>
          <t>200~300미 내외</t>
        </is>
      </c>
      <c r="E156" t="inlineStr">
        <is>
          <t>kg</t>
        </is>
      </c>
      <c r="F156" t="n">
        <v>53600</v>
      </c>
      <c r="G156" t="n">
        <v>55200</v>
      </c>
      <c r="H156" t="inlineStr">
        <is>
          <t>▲</t>
        </is>
      </c>
      <c r="I156" t="inlineStr">
        <is>
          <t>[특징] 껍질제거,선도우수한 홍새우살
[용도] 국용/찜용/볶음밥용 외</t>
        </is>
      </c>
      <c r="J156" t="inlineStr"/>
      <c r="K156" t="inlineStr"/>
      <c r="L156" t="inlineStr"/>
    </row>
    <row r="157">
      <c r="A157" t="inlineStr"/>
      <c r="B157" t="inlineStr">
        <is>
          <t>백새우살(200/300)</t>
        </is>
      </c>
      <c r="C157" t="inlineStr">
        <is>
          <t>국내산</t>
        </is>
      </c>
      <c r="D157" t="inlineStr">
        <is>
          <t>200~300알</t>
        </is>
      </c>
      <c r="E157" t="inlineStr">
        <is>
          <t>kg</t>
        </is>
      </c>
      <c r="F157" t="inlineStr">
        <is>
          <t>*</t>
        </is>
      </c>
      <c r="G157" t="inlineStr">
        <is>
          <t>*</t>
        </is>
      </c>
      <c r="H157" t="inlineStr"/>
      <c r="I157" t="inlineStr">
        <is>
          <t>[특징] 껍질제거,선도우수한 흰다리새우살
[용도] 국용/찜용/볶음밥용 외</t>
        </is>
      </c>
      <c r="J157" t="inlineStr"/>
      <c r="K157" t="inlineStr"/>
      <c r="L157" t="inlineStr"/>
    </row>
    <row r="158">
      <c r="A158" t="inlineStr"/>
      <c r="B158" t="inlineStr">
        <is>
          <t>백새우살(150/200)</t>
        </is>
      </c>
      <c r="C158" t="inlineStr">
        <is>
          <t>국내산</t>
        </is>
      </c>
      <c r="D158" t="inlineStr">
        <is>
          <t>150-200알</t>
        </is>
      </c>
      <c r="E158" t="inlineStr">
        <is>
          <t>kg</t>
        </is>
      </c>
      <c r="F158" t="n">
        <v>36800</v>
      </c>
      <c r="G158" t="inlineStr">
        <is>
          <t>*</t>
        </is>
      </c>
      <c r="H158" t="inlineStr"/>
      <c r="I158" t="inlineStr">
        <is>
          <t>[특징] 껍질제거,선도우수한 흰다리새우살
[용도] 국용/찜용/볶음밥용 외</t>
        </is>
      </c>
      <c r="J158" t="inlineStr"/>
      <c r="K158" t="inlineStr"/>
      <c r="L158" t="inlineStr"/>
    </row>
    <row r="159">
      <c r="A159" t="inlineStr"/>
      <c r="B159" t="inlineStr">
        <is>
          <t>백새우살(흰다리새우살) 100/200</t>
        </is>
      </c>
      <c r="C159" t="inlineStr">
        <is>
          <t>인도네시아,베트남</t>
        </is>
      </c>
      <c r="D159" t="inlineStr">
        <is>
          <t>3~4g/알,200~300알/kg</t>
        </is>
      </c>
      <c r="E159" t="inlineStr">
        <is>
          <t>kg</t>
        </is>
      </c>
      <c r="F159" t="n">
        <v>20800</v>
      </c>
      <c r="G159" t="inlineStr">
        <is>
          <t>*</t>
        </is>
      </c>
      <c r="H159" t="inlineStr"/>
      <c r="I159" t="inlineStr">
        <is>
          <t>[특징] 껍질제거,선도우수한 흰다리새우살
[용도] 국용/찜용/볶음밥용 외</t>
        </is>
      </c>
      <c r="J159" t="inlineStr"/>
      <c r="K159" t="inlineStr"/>
      <c r="L159" t="inlineStr"/>
    </row>
    <row r="160">
      <c r="A160" t="inlineStr"/>
      <c r="B160" t="inlineStr">
        <is>
          <t>백새우살(흰다리새우살) 71/90</t>
        </is>
      </c>
      <c r="C160" t="inlineStr">
        <is>
          <t>베트남</t>
        </is>
      </c>
      <c r="D160" t="inlineStr">
        <is>
          <t>5~6g/알,180~200알/kg</t>
        </is>
      </c>
      <c r="E160" t="inlineStr">
        <is>
          <t>kg</t>
        </is>
      </c>
      <c r="F160" t="n">
        <v>21800</v>
      </c>
      <c r="G160" t="inlineStr">
        <is>
          <t>*</t>
        </is>
      </c>
      <c r="H160" t="inlineStr"/>
      <c r="I160" t="inlineStr">
        <is>
          <t>[특징] 껍질제거,꼬리없음,선도우수한 흰다리새우살
[용도] 국용/찜용/볶음밥용 외</t>
        </is>
      </c>
      <c r="J160" t="inlineStr"/>
      <c r="K160" t="inlineStr"/>
      <c r="L160" t="inlineStr"/>
    </row>
    <row r="161">
      <c r="A161" t="inlineStr"/>
      <c r="B161" t="inlineStr">
        <is>
          <t>백새우살(흰다리새우살) 51/70</t>
        </is>
      </c>
      <c r="C161" t="inlineStr">
        <is>
          <t>베트남</t>
        </is>
      </c>
      <c r="D161" t="inlineStr">
        <is>
          <t>7~9g, 110~130알/kg</t>
        </is>
      </c>
      <c r="E161" t="inlineStr">
        <is>
          <t>kg</t>
        </is>
      </c>
      <c r="F161" t="n">
        <v>22900</v>
      </c>
      <c r="G161" t="inlineStr">
        <is>
          <t>*</t>
        </is>
      </c>
      <c r="H161" t="inlineStr"/>
      <c r="I161" t="inlineStr">
        <is>
          <t>[특징] 껍질제거,선도우수한 흰다리새우살
[용도] 국용/찜용/볶음밥용 외</t>
        </is>
      </c>
      <c r="J161" t="inlineStr"/>
      <c r="K161" t="inlineStr"/>
      <c r="L161" t="inlineStr"/>
    </row>
    <row r="162">
      <c r="A162" t="inlineStr"/>
      <c r="B162" t="inlineStr">
        <is>
          <t>백새우살(흰다리새우살) 31/50</t>
        </is>
      </c>
      <c r="C162" t="inlineStr">
        <is>
          <t>베트남</t>
        </is>
      </c>
      <c r="D162" t="inlineStr">
        <is>
          <t>10~12g, 80~100알/kg</t>
        </is>
      </c>
      <c r="E162" t="inlineStr">
        <is>
          <t>kg</t>
        </is>
      </c>
      <c r="F162" t="n">
        <v>24000</v>
      </c>
      <c r="G162" t="inlineStr">
        <is>
          <t>*</t>
        </is>
      </c>
      <c r="H162" t="inlineStr"/>
      <c r="I162" t="inlineStr">
        <is>
          <t>[특징] 껍질제거,꼬리없음,선도우수한 흰다리새우살
[용도] 국용/찜용/볶음밥용 외</t>
        </is>
      </c>
      <c r="J162" t="inlineStr"/>
      <c r="K162" t="inlineStr"/>
      <c r="L162" t="inlineStr"/>
    </row>
    <row r="163">
      <c r="A163" t="inlineStr"/>
      <c r="B163" t="inlineStr">
        <is>
          <t>칵테일새우(수입)-자숙</t>
        </is>
      </c>
      <c r="C163" t="inlineStr">
        <is>
          <t>중국산/
베트남
외</t>
        </is>
      </c>
      <c r="D163" t="inlineStr">
        <is>
          <t>±100미/KG</t>
        </is>
      </c>
      <c r="E163" t="inlineStr">
        <is>
          <t>kg</t>
        </is>
      </c>
      <c r="F163" t="n">
        <v>34400</v>
      </c>
      <c r="G163" t="inlineStr">
        <is>
          <t>*</t>
        </is>
      </c>
      <c r="H163" t="inlineStr"/>
      <c r="I163" t="inlineStr">
        <is>
          <t>3150사이즈, IQF, 자숙 후 껍질제거, 꼬리유</t>
        </is>
      </c>
      <c r="J163" t="inlineStr"/>
      <c r="K163" t="inlineStr">
        <is>
          <t>O</t>
        </is>
      </c>
      <c r="L163" t="inlineStr"/>
    </row>
    <row r="164">
      <c r="A164" t="inlineStr"/>
      <c r="B164" t="inlineStr"/>
      <c r="C164" t="inlineStr"/>
      <c r="D164" t="inlineStr">
        <is>
          <t>±180미/KG</t>
        </is>
      </c>
      <c r="E164" t="inlineStr">
        <is>
          <t>kg</t>
        </is>
      </c>
      <c r="F164" t="n">
        <v>33100</v>
      </c>
      <c r="G164" t="inlineStr">
        <is>
          <t>*</t>
        </is>
      </c>
      <c r="H164" t="inlineStr"/>
      <c r="I164" t="inlineStr">
        <is>
          <t>7190사이즈, IQF, 자숙 후 껍질제거, 꼬리유</t>
        </is>
      </c>
      <c r="J164" t="inlineStr"/>
      <c r="K164" t="inlineStr">
        <is>
          <t>O</t>
        </is>
      </c>
      <c r="L164" t="inlineStr"/>
    </row>
    <row r="165">
      <c r="A165" t="inlineStr"/>
      <c r="B165" t="inlineStr">
        <is>
          <t>생 칵테일새우(70미)</t>
        </is>
      </c>
      <c r="C165" t="inlineStr">
        <is>
          <t>수입(베트남)</t>
        </is>
      </c>
      <c r="D165" t="inlineStr">
        <is>
          <t>±70미/KG</t>
        </is>
      </c>
      <c r="E165" t="inlineStr">
        <is>
          <t>kg</t>
        </is>
      </c>
      <c r="F165" t="n">
        <v>24000</v>
      </c>
      <c r="G165" t="inlineStr">
        <is>
          <t>*</t>
        </is>
      </c>
      <c r="H165" t="inlineStr"/>
      <c r="I165" t="inlineStr">
        <is>
          <t>생새우, 두절, 껍질제거, 꼬리있음</t>
        </is>
      </c>
      <c r="J165" t="inlineStr"/>
      <c r="K165" t="inlineStr"/>
      <c r="L165" t="inlineStr"/>
    </row>
    <row r="166">
      <c r="A166" t="inlineStr"/>
      <c r="B166" t="inlineStr">
        <is>
          <t>블랙타이거새우(특대-20미) ★신규</t>
        </is>
      </c>
      <c r="C166" t="inlineStr">
        <is>
          <t>외국산(말레이시아 외)</t>
        </is>
      </c>
      <c r="D166" t="inlineStr">
        <is>
          <t>특대(20미/kg)</t>
        </is>
      </c>
      <c r="E166" t="inlineStr">
        <is>
          <t>kg</t>
        </is>
      </c>
      <c r="F166" t="n">
        <v>44800</v>
      </c>
      <c r="G166" t="inlineStr">
        <is>
          <t>*</t>
        </is>
      </c>
      <c r="H166" t="inlineStr"/>
      <c r="I166" t="inlineStr">
        <is>
          <t>[특징] 최고급 양식 블랙타이거 새우
[용도] 구이용 (치즈새우오븐구이)</t>
        </is>
      </c>
      <c r="J166" t="inlineStr"/>
      <c r="K166" t="inlineStr"/>
      <c r="L166" t="inlineStr"/>
    </row>
    <row r="167">
      <c r="A167" t="inlineStr"/>
      <c r="B167" t="inlineStr">
        <is>
          <t>블랙타이거새우(대-30미) ★신규</t>
        </is>
      </c>
      <c r="C167" t="inlineStr"/>
      <c r="D167" t="inlineStr">
        <is>
          <t>대(30미/kg)</t>
        </is>
      </c>
      <c r="E167" t="inlineStr">
        <is>
          <t>kg</t>
        </is>
      </c>
      <c r="F167" t="n">
        <v>36300</v>
      </c>
      <c r="G167" t="inlineStr">
        <is>
          <t>*</t>
        </is>
      </c>
      <c r="H167" t="inlineStr"/>
      <c r="I167" t="inlineStr"/>
      <c r="J167" t="inlineStr"/>
      <c r="K167" t="inlineStr"/>
      <c r="L167" t="inlineStr"/>
    </row>
    <row r="168">
      <c r="A168" t="inlineStr">
        <is>
          <t>새우</t>
        </is>
      </c>
      <c r="B168" t="inlineStr">
        <is>
          <t>흰다리새우 50미/500g(껍질有)</t>
        </is>
      </c>
      <c r="C168" t="inlineStr">
        <is>
          <t>말레이시아/베트남</t>
        </is>
      </c>
      <c r="D168" t="inlineStr">
        <is>
          <t>500g/팩, 50미</t>
        </is>
      </c>
      <c r="E168" t="inlineStr">
        <is>
          <t>팩</t>
        </is>
      </c>
      <c r="F168" t="n">
        <v>12800</v>
      </c>
      <c r="G168" t="inlineStr">
        <is>
          <t>*</t>
        </is>
      </c>
      <c r="H168" t="inlineStr"/>
      <c r="I168" t="inlineStr">
        <is>
          <t>[특징] 신선도좋은 새우 
[용도] 매운탕/해물탕용</t>
        </is>
      </c>
      <c r="J168" t="inlineStr"/>
      <c r="K168" t="inlineStr"/>
      <c r="L168" t="inlineStr"/>
    </row>
    <row r="169">
      <c r="A169" t="inlineStr"/>
      <c r="B169" t="inlineStr">
        <is>
          <t>흰다리새우 30미/500g(껍질有)</t>
        </is>
      </c>
      <c r="C169" t="inlineStr"/>
      <c r="D169" t="inlineStr">
        <is>
          <t>500g/팩, 30미(중하)</t>
        </is>
      </c>
      <c r="E169" t="inlineStr">
        <is>
          <t>팩</t>
        </is>
      </c>
      <c r="F169" t="n">
        <v>14400</v>
      </c>
      <c r="G169" t="inlineStr">
        <is>
          <t>*</t>
        </is>
      </c>
      <c r="H169" t="inlineStr"/>
      <c r="I169" t="inlineStr"/>
      <c r="J169" t="inlineStr"/>
      <c r="K169" t="inlineStr"/>
      <c r="L169" t="inlineStr"/>
    </row>
    <row r="170">
      <c r="A170" t="inlineStr"/>
      <c r="B170" t="inlineStr">
        <is>
          <t>흰다리새우 20미/500g(껍질有)</t>
        </is>
      </c>
      <c r="C170" t="inlineStr"/>
      <c r="D170" t="inlineStr">
        <is>
          <t>500g/팩, 20미(대하)</t>
        </is>
      </c>
      <c r="E170" t="inlineStr">
        <is>
          <t>팩</t>
        </is>
      </c>
      <c r="F170" t="n">
        <v>16000</v>
      </c>
      <c r="G170" t="inlineStr">
        <is>
          <t>*</t>
        </is>
      </c>
      <c r="H170" t="inlineStr"/>
      <c r="I170" t="inlineStr"/>
      <c r="J170" t="inlineStr"/>
      <c r="K170" t="inlineStr"/>
      <c r="L170" t="inlineStr"/>
    </row>
    <row r="171">
      <c r="A171" t="inlineStr"/>
      <c r="B171" t="inlineStr">
        <is>
          <t>흰다리새우(껍질有)</t>
        </is>
      </c>
      <c r="C171" t="inlineStr">
        <is>
          <t>국내산</t>
        </is>
      </c>
      <c r="D171" t="inlineStr">
        <is>
          <t>50-60미/kg(중하)</t>
        </is>
      </c>
      <c r="E171" t="inlineStr">
        <is>
          <t>kg</t>
        </is>
      </c>
      <c r="F171" t="inlineStr">
        <is>
          <t>*</t>
        </is>
      </c>
      <c r="G171" t="inlineStr">
        <is>
          <t>*</t>
        </is>
      </c>
      <c r="H171" t="inlineStr"/>
      <c r="I171" t="inlineStr"/>
      <c r="J171" t="inlineStr"/>
      <c r="K171" t="inlineStr"/>
      <c r="L171" t="inlineStr"/>
    </row>
    <row r="172">
      <c r="A172" t="inlineStr"/>
      <c r="B172" t="inlineStr">
        <is>
          <t>민물새우</t>
        </is>
      </c>
      <c r="C172" t="inlineStr">
        <is>
          <t>인도산</t>
        </is>
      </c>
      <c r="D172" t="inlineStr">
        <is>
          <t>3-4cm/400g</t>
        </is>
      </c>
      <c r="E172" t="inlineStr">
        <is>
          <t>봉</t>
        </is>
      </c>
      <c r="F172" t="n">
        <v>10400</v>
      </c>
      <c r="G172" t="inlineStr">
        <is>
          <t>*</t>
        </is>
      </c>
      <c r="H172" t="inlineStr"/>
      <c r="I172" t="inlineStr">
        <is>
          <t>[특징] 신선도좋은 가재새우 온마리 손질
[용도] 매운탕/해물탕용</t>
        </is>
      </c>
      <c r="J172" t="inlineStr"/>
      <c r="K172" t="inlineStr"/>
      <c r="L172" t="inlineStr"/>
    </row>
    <row r="173">
      <c r="A173" t="inlineStr"/>
      <c r="B173" t="inlineStr">
        <is>
          <t>가재새우살</t>
        </is>
      </c>
      <c r="C173" t="inlineStr">
        <is>
          <t>국내산</t>
        </is>
      </c>
      <c r="D173" t="inlineStr">
        <is>
          <t>150-200미</t>
        </is>
      </c>
      <c r="E173" t="inlineStr">
        <is>
          <t>kg</t>
        </is>
      </c>
      <c r="F173" t="inlineStr">
        <is>
          <t>*</t>
        </is>
      </c>
      <c r="G173" t="inlineStr">
        <is>
          <t>*</t>
        </is>
      </c>
      <c r="H173" t="inlineStr"/>
      <c r="I173" t="inlineStr">
        <is>
          <t>[특징] 신선도좋은 가재새우 온마리 손질,탈각
[용도] 매운탕/해물탕/볶음용</t>
        </is>
      </c>
      <c r="J173" t="inlineStr"/>
      <c r="K173" t="inlineStr"/>
      <c r="L173" t="inlineStr"/>
    </row>
    <row r="174">
      <c r="A174" t="inlineStr"/>
      <c r="B174" t="inlineStr">
        <is>
          <t>가재새우</t>
        </is>
      </c>
      <c r="C174" t="inlineStr">
        <is>
          <t>국내산</t>
        </is>
      </c>
      <c r="D174" t="inlineStr">
        <is>
          <t>40-50미/딱새우,뚝새우</t>
        </is>
      </c>
      <c r="E174" t="inlineStr">
        <is>
          <t>kg</t>
        </is>
      </c>
      <c r="F174" t="inlineStr">
        <is>
          <t>*</t>
        </is>
      </c>
      <c r="G174" t="inlineStr">
        <is>
          <t>*</t>
        </is>
      </c>
      <c r="H174" t="inlineStr"/>
      <c r="I174" t="inlineStr">
        <is>
          <t>[특징] 신선도좋은 가재새우 온마리 손질
[용도] 매운탕/해물탕용</t>
        </is>
      </c>
      <c r="J174" t="inlineStr"/>
      <c r="K174" t="inlineStr"/>
      <c r="L174" t="inlineStr"/>
    </row>
    <row r="175">
      <c r="A175" t="inlineStr">
        <is>
          <t>○●○● 연체류 전처리 제품</t>
        </is>
      </c>
      <c r="B175" t="inlineStr">
        <is>
          <t>○●○● 연체류 전처리 제품</t>
        </is>
      </c>
      <c r="C175" t="inlineStr"/>
      <c r="D175" t="inlineStr"/>
      <c r="E175" t="inlineStr"/>
      <c r="F175" t="inlineStr"/>
      <c r="G175" t="inlineStr"/>
      <c r="H175" t="inlineStr"/>
      <c r="I175" t="inlineStr"/>
      <c r="J175" t="inlineStr"/>
      <c r="K175" t="inlineStr"/>
      <c r="L175" t="inlineStr"/>
    </row>
    <row r="176">
      <c r="A176" t="inlineStr">
        <is>
          <t>구분</t>
        </is>
      </c>
      <c r="B176" t="inlineStr">
        <is>
          <t>제   품   명</t>
        </is>
      </c>
      <c r="C176" t="inlineStr">
        <is>
          <t>원산지</t>
        </is>
      </c>
      <c r="D176" t="inlineStr">
        <is>
          <t>제 품 규 격</t>
        </is>
      </c>
      <c r="E176" t="inlineStr">
        <is>
          <t>단위</t>
        </is>
      </c>
      <c r="F176" t="inlineStr">
        <is>
          <t>학교가(원,VAT포함)</t>
        </is>
      </c>
      <c r="G176" t="inlineStr"/>
      <c r="H176" t="inlineStr">
        <is>
          <t>등락</t>
        </is>
      </c>
      <c r="I176" t="inlineStr">
        <is>
          <t>제품특징 및 용도설명</t>
        </is>
      </c>
      <c r="J176" t="inlineStr">
        <is>
          <t>H</t>
        </is>
      </c>
      <c r="K176" t="inlineStr">
        <is>
          <t>과세</t>
        </is>
      </c>
      <c r="L176" t="inlineStr"/>
    </row>
    <row r="177">
      <c r="A177" t="inlineStr"/>
      <c r="B177" t="inlineStr"/>
      <c r="C177" t="inlineStr"/>
      <c r="D177" t="inlineStr"/>
      <c r="E177" t="inlineStr"/>
      <c r="F177" t="inlineStr">
        <is>
          <t>냉동</t>
        </is>
      </c>
      <c r="G177" t="inlineStr">
        <is>
          <t>냉장</t>
        </is>
      </c>
      <c r="H177" t="inlineStr"/>
      <c r="I177" t="inlineStr"/>
      <c r="J177" t="inlineStr"/>
      <c r="K177" t="inlineStr"/>
      <c r="L177" t="inlineStr"/>
    </row>
    <row r="178">
      <c r="A178" t="inlineStr">
        <is>
          <t>낙지</t>
        </is>
      </c>
      <c r="B178" t="inlineStr">
        <is>
          <t>낙지채(중국산)-수입완제품</t>
        </is>
      </c>
      <c r="C178" t="inlineStr">
        <is>
          <t>중국</t>
        </is>
      </c>
      <c r="D178" t="inlineStr">
        <is>
          <t>±5cm</t>
        </is>
      </c>
      <c r="E178" t="inlineStr">
        <is>
          <t>kg</t>
        </is>
      </c>
      <c r="F178" t="n">
        <v>20800</v>
      </c>
      <c r="G178" t="inlineStr">
        <is>
          <t>*</t>
        </is>
      </c>
      <c r="H178" t="inlineStr"/>
      <c r="I178" t="inlineStr">
        <is>
          <t xml:space="preserve">[특징] 완제품소분
[용도] 볶음/국용/숙회 </t>
        </is>
      </c>
      <c r="J178" t="inlineStr"/>
      <c r="K178" t="inlineStr"/>
      <c r="L178" t="inlineStr"/>
    </row>
    <row r="179">
      <c r="A179" t="inlineStr"/>
      <c r="B179" t="inlineStr">
        <is>
          <t>낙지채(외국산)-수입완제품</t>
        </is>
      </c>
      <c r="C179" t="inlineStr">
        <is>
          <t>베트남,인도네시아 외</t>
        </is>
      </c>
      <c r="D179" t="inlineStr">
        <is>
          <t>±5cm</t>
        </is>
      </c>
      <c r="E179" t="inlineStr">
        <is>
          <t>kg</t>
        </is>
      </c>
      <c r="F179" t="n">
        <v>19200</v>
      </c>
      <c r="G179" t="inlineStr">
        <is>
          <t>*</t>
        </is>
      </c>
      <c r="H179" t="inlineStr"/>
      <c r="I179" t="inlineStr">
        <is>
          <t xml:space="preserve">[특징] 완제품소분
[용도] 볶음/국용/숙회 </t>
        </is>
      </c>
      <c r="J179" t="inlineStr"/>
      <c r="K179" t="inlineStr"/>
      <c r="L179" t="inlineStr"/>
    </row>
    <row r="180">
      <c r="A180" t="inlineStr"/>
      <c r="B180" t="inlineStr">
        <is>
          <t>낙지채(국내산)</t>
        </is>
      </c>
      <c r="C180" t="inlineStr">
        <is>
          <t>국내산</t>
        </is>
      </c>
      <c r="D180" t="inlineStr">
        <is>
          <t>±5cm</t>
        </is>
      </c>
      <c r="E180" t="inlineStr">
        <is>
          <t>kg</t>
        </is>
      </c>
      <c r="F180" t="n">
        <v>47800</v>
      </c>
      <c r="G180" t="n">
        <v>52800</v>
      </c>
      <c r="H180" t="inlineStr"/>
      <c r="I180" t="inlineStr">
        <is>
          <t xml:space="preserve">[특징] 내장 제거후 채썰이
[용도] 볶음/국용/숙회 </t>
        </is>
      </c>
      <c r="J180" t="inlineStr"/>
      <c r="K180" t="inlineStr"/>
      <c r="L180" t="inlineStr"/>
    </row>
    <row r="181">
      <c r="A181" t="inlineStr">
        <is>
          <t>쭈
꾸
미</t>
        </is>
      </c>
      <c r="B181" t="inlineStr">
        <is>
          <t>쭈꾸미채-수입완제품</t>
        </is>
      </c>
      <c r="C181" t="inlineStr">
        <is>
          <t>수입산(베트남, 말레이시아,인도네시아)</t>
        </is>
      </c>
      <c r="D181" t="inlineStr">
        <is>
          <t>±5cm</t>
        </is>
      </c>
      <c r="E181" t="inlineStr">
        <is>
          <t>kg</t>
        </is>
      </c>
      <c r="F181" t="n">
        <v>19200</v>
      </c>
      <c r="G181" t="inlineStr">
        <is>
          <t>*</t>
        </is>
      </c>
      <c r="H181" t="inlineStr"/>
      <c r="I181" t="inlineStr">
        <is>
          <t xml:space="preserve">[특징] 완제품소분
[용도] 볶음/국용/숙회 </t>
        </is>
      </c>
      <c r="J181" t="inlineStr"/>
      <c r="K181" t="inlineStr"/>
      <c r="L181" t="inlineStr"/>
    </row>
    <row r="182">
      <c r="A182" t="inlineStr"/>
      <c r="B182" t="inlineStr">
        <is>
          <t>쭈꾸미온마리</t>
        </is>
      </c>
      <c r="C182" t="inlineStr">
        <is>
          <t>수입산(베트남, 말레이시아,인도네시아)</t>
        </is>
      </c>
      <c r="D182" t="inlineStr">
        <is>
          <t>20~30g/미</t>
        </is>
      </c>
      <c r="E182" t="inlineStr">
        <is>
          <t>kg</t>
        </is>
      </c>
      <c r="F182" t="n">
        <v>18400</v>
      </c>
      <c r="G182" t="inlineStr">
        <is>
          <t>*</t>
        </is>
      </c>
      <c r="H182" t="inlineStr"/>
      <c r="I182" t="inlineStr">
        <is>
          <t xml:space="preserve">[특징] 완제품소분
[용도] 볶음/국용/숙회 </t>
        </is>
      </c>
      <c r="J182" t="inlineStr"/>
      <c r="K182" t="inlineStr"/>
      <c r="L182" t="inlineStr"/>
    </row>
    <row r="183">
      <c r="A183" t="inlineStr"/>
      <c r="B183" t="inlineStr">
        <is>
          <t>베이비쭈꾸미</t>
        </is>
      </c>
      <c r="C183" t="inlineStr">
        <is>
          <t>베트남</t>
        </is>
      </c>
      <c r="D183" t="inlineStr">
        <is>
          <t>10±5g</t>
        </is>
      </c>
      <c r="E183" t="inlineStr">
        <is>
          <t>kg</t>
        </is>
      </c>
      <c r="F183" t="n">
        <v>17600</v>
      </c>
      <c r="G183" t="inlineStr">
        <is>
          <t>*</t>
        </is>
      </c>
      <c r="H183" t="inlineStr">
        <is>
          <t>▼</t>
        </is>
      </c>
      <c r="I183" t="inlineStr">
        <is>
          <t xml:space="preserve">[특징] 베이비 쭈꾸미온마리
[용도] 볶음/국용/숙회 </t>
        </is>
      </c>
      <c r="J183" t="inlineStr"/>
      <c r="K183" t="inlineStr"/>
      <c r="L183" t="inlineStr"/>
    </row>
    <row r="184">
      <c r="A184" t="inlineStr"/>
      <c r="B184" t="inlineStr">
        <is>
          <t>쭈꾸미채(국내산)</t>
        </is>
      </c>
      <c r="C184" t="inlineStr">
        <is>
          <t>국내산</t>
        </is>
      </c>
      <c r="D184" t="inlineStr">
        <is>
          <t>±5cm</t>
        </is>
      </c>
      <c r="E184" t="inlineStr">
        <is>
          <t>kg</t>
        </is>
      </c>
      <c r="F184" t="n">
        <v>67200</v>
      </c>
      <c r="G184" t="n">
        <v>68800</v>
      </c>
      <c r="H184" t="inlineStr">
        <is>
          <t>▲</t>
        </is>
      </c>
      <c r="I184" t="inlineStr">
        <is>
          <t xml:space="preserve">[특징] 내장 제거후 채썰이
[용도] 볶음/국용/숙회 </t>
        </is>
      </c>
      <c r="J184" t="inlineStr">
        <is>
          <t>H</t>
        </is>
      </c>
      <c r="K184" t="inlineStr"/>
      <c r="L184" t="inlineStr"/>
    </row>
    <row r="185">
      <c r="A185" t="inlineStr">
        <is>
          <t>오
징
어</t>
        </is>
      </c>
      <c r="B185" t="inlineStr">
        <is>
          <t>오징어채(유피)-IQF</t>
        </is>
      </c>
      <c r="C185" t="inlineStr">
        <is>
          <t>국내산</t>
        </is>
      </c>
      <c r="D185" t="inlineStr">
        <is>
          <t>세절(1cm *5~7cm)
슬라이스</t>
        </is>
      </c>
      <c r="E185" t="inlineStr">
        <is>
          <t>kg</t>
        </is>
      </c>
      <c r="F185" t="n">
        <v>26400</v>
      </c>
      <c r="G185" t="n">
        <v>28000</v>
      </c>
      <c r="H185" t="inlineStr">
        <is>
          <t>▼</t>
        </is>
      </c>
      <c r="I185" t="inlineStr">
        <is>
          <t>[특징] 유피 채썰이,다리포함 - ,IQF
I.Q.F ? 개별 급속 냉동의 영문약자입니다.</t>
        </is>
      </c>
      <c r="J185" t="inlineStr">
        <is>
          <t>H</t>
        </is>
      </c>
      <c r="K185" t="inlineStr"/>
      <c r="L185" t="inlineStr"/>
    </row>
    <row r="186">
      <c r="A186" t="inlineStr"/>
      <c r="B186" t="inlineStr">
        <is>
          <t>오징어채(유피)-10kg/박스</t>
        </is>
      </c>
      <c r="C186" t="inlineStr"/>
      <c r="D186" t="inlineStr">
        <is>
          <t>세절(1cm *5~7cm)
슬라이스</t>
        </is>
      </c>
      <c r="E186" t="inlineStr">
        <is>
          <t>box</t>
        </is>
      </c>
      <c r="F186" t="n">
        <v>259200</v>
      </c>
      <c r="G186" t="inlineStr">
        <is>
          <t>*</t>
        </is>
      </c>
      <c r="H186" t="inlineStr">
        <is>
          <t>▼</t>
        </is>
      </c>
      <c r="I186" t="inlineStr">
        <is>
          <t>10KG/박스(5KG*2봉), 박스단위로 발주</t>
        </is>
      </c>
      <c r="J186" t="inlineStr"/>
      <c r="K186" t="inlineStr"/>
      <c r="L186" t="inlineStr"/>
    </row>
    <row r="187">
      <c r="A187" t="inlineStr"/>
      <c r="B187" t="inlineStr">
        <is>
          <t>오징어탈피채-IQF</t>
        </is>
      </c>
      <c r="C187" t="inlineStr"/>
      <c r="D187" t="inlineStr">
        <is>
          <t>세절(1cm *5~7cm)</t>
        </is>
      </c>
      <c r="E187" t="inlineStr">
        <is>
          <t>kg</t>
        </is>
      </c>
      <c r="F187" t="n">
        <v>28000</v>
      </c>
      <c r="G187" t="n">
        <v>29600</v>
      </c>
      <c r="H187" t="inlineStr">
        <is>
          <t>▼</t>
        </is>
      </c>
      <c r="I187" t="inlineStr">
        <is>
          <t>[특징] 탈피 채썰이, 다리포함,IQF</t>
        </is>
      </c>
      <c r="J187" t="inlineStr">
        <is>
          <t>H</t>
        </is>
      </c>
      <c r="K187" t="inlineStr"/>
      <c r="L187" t="inlineStr"/>
    </row>
    <row r="188">
      <c r="A188" t="inlineStr"/>
      <c r="B188" t="inlineStr">
        <is>
          <t>오징어채(탈피)-10kg/박스</t>
        </is>
      </c>
      <c r="C188" t="inlineStr"/>
      <c r="D188" t="inlineStr">
        <is>
          <t>세절(1cm *5~7cm)</t>
        </is>
      </c>
      <c r="E188" t="inlineStr">
        <is>
          <t>kg</t>
        </is>
      </c>
      <c r="F188" t="n">
        <v>275200</v>
      </c>
      <c r="G188" t="inlineStr">
        <is>
          <t>*</t>
        </is>
      </c>
      <c r="H188" t="inlineStr">
        <is>
          <t>▼</t>
        </is>
      </c>
      <c r="I188" t="inlineStr">
        <is>
          <t>5KG*2봉  (10KG박스발주)</t>
        </is>
      </c>
      <c r="J188" t="inlineStr"/>
      <c r="K188" t="inlineStr"/>
      <c r="L188" t="inlineStr"/>
    </row>
    <row r="189">
      <c r="A189" t="inlineStr"/>
      <c r="B189" t="inlineStr">
        <is>
          <t>오징어몸통채(유피)-IQF</t>
        </is>
      </c>
      <c r="C189" t="inlineStr"/>
      <c r="D189" t="inlineStr">
        <is>
          <t>세절(1cm *5~7cm)</t>
        </is>
      </c>
      <c r="E189" t="inlineStr">
        <is>
          <t>kg</t>
        </is>
      </c>
      <c r="F189" t="n">
        <v>30400</v>
      </c>
      <c r="G189" t="n">
        <v>32000</v>
      </c>
      <c r="H189" t="inlineStr">
        <is>
          <t>▼</t>
        </is>
      </c>
      <c r="I189" t="inlineStr">
        <is>
          <t>[특징] 유피 채썰이, 몸통만 (다리 없음),IQF</t>
        </is>
      </c>
      <c r="J189" t="inlineStr">
        <is>
          <t>H</t>
        </is>
      </c>
      <c r="K189" t="inlineStr"/>
      <c r="L189" t="inlineStr"/>
    </row>
    <row r="190">
      <c r="A190" t="inlineStr"/>
      <c r="B190" t="inlineStr">
        <is>
          <t>오징어채몸통탈피채-IQF</t>
        </is>
      </c>
      <c r="C190" t="inlineStr"/>
      <c r="D190" t="inlineStr">
        <is>
          <t>세절(1cm *5~7cm)</t>
        </is>
      </c>
      <c r="E190" t="inlineStr">
        <is>
          <t>kg</t>
        </is>
      </c>
      <c r="F190" t="n">
        <v>32000</v>
      </c>
      <c r="G190" t="n">
        <v>33600</v>
      </c>
      <c r="H190" t="inlineStr">
        <is>
          <t>▼</t>
        </is>
      </c>
      <c r="I190" t="inlineStr">
        <is>
          <t>[특징] 탈피 채썰이, 몸통만 (다리 없음),IQF</t>
        </is>
      </c>
      <c r="J190" t="inlineStr">
        <is>
          <t>H</t>
        </is>
      </c>
      <c r="K190" t="inlineStr"/>
      <c r="L190" t="inlineStr"/>
    </row>
    <row r="191">
      <c r="A191" t="inlineStr"/>
      <c r="B191" t="inlineStr">
        <is>
          <t>오징어할복(유피)-IQF</t>
        </is>
      </c>
      <c r="C191" t="inlineStr">
        <is>
          <t>국내산</t>
        </is>
      </c>
      <c r="D191" t="inlineStr">
        <is>
          <t>할복</t>
        </is>
      </c>
      <c r="E191" t="inlineStr">
        <is>
          <t>kg</t>
        </is>
      </c>
      <c r="F191" t="n">
        <v>29900</v>
      </c>
      <c r="G191" t="n">
        <v>31500</v>
      </c>
      <c r="H191" t="inlineStr">
        <is>
          <t>▼</t>
        </is>
      </c>
      <c r="I191" t="inlineStr">
        <is>
          <t>[특징] 유피 내장제거 통마리,다리포함</t>
        </is>
      </c>
      <c r="J191" t="inlineStr">
        <is>
          <t>H</t>
        </is>
      </c>
      <c r="K191" t="inlineStr"/>
      <c r="L191" t="inlineStr"/>
    </row>
    <row r="192">
      <c r="A192" t="inlineStr"/>
      <c r="B192" t="inlineStr">
        <is>
          <t>오징어할복(탈피)-IQF</t>
        </is>
      </c>
      <c r="C192" t="inlineStr"/>
      <c r="D192" t="inlineStr">
        <is>
          <t>탈피할복</t>
        </is>
      </c>
      <c r="E192" t="inlineStr">
        <is>
          <t>kg</t>
        </is>
      </c>
      <c r="F192" t="n">
        <v>31500</v>
      </c>
      <c r="G192" t="n">
        <v>33100</v>
      </c>
      <c r="H192" t="inlineStr">
        <is>
          <t>▼</t>
        </is>
      </c>
      <c r="I192" t="inlineStr">
        <is>
          <t>[특징] 탈피 내장제거 통마리,다리포함</t>
        </is>
      </c>
      <c r="J192" t="inlineStr">
        <is>
          <t>H</t>
        </is>
      </c>
      <c r="K192" t="inlineStr"/>
      <c r="L192" t="inlineStr"/>
    </row>
    <row r="193">
      <c r="A193" t="inlineStr"/>
      <c r="B193" t="inlineStr">
        <is>
          <t>오징어몸통할복(유피)</t>
        </is>
      </c>
      <c r="C193" t="inlineStr"/>
      <c r="D193" t="inlineStr">
        <is>
          <t>몸만 할복</t>
        </is>
      </c>
      <c r="E193" t="inlineStr">
        <is>
          <t>kg</t>
        </is>
      </c>
      <c r="F193" t="n">
        <v>32800</v>
      </c>
      <c r="G193" t="n">
        <v>34400</v>
      </c>
      <c r="H193" t="inlineStr">
        <is>
          <t>▼</t>
        </is>
      </c>
      <c r="I193" t="inlineStr">
        <is>
          <t>[특징] 유피 내장제거 통마리,몸통만(다리없음)</t>
        </is>
      </c>
      <c r="J193" t="inlineStr">
        <is>
          <t>H</t>
        </is>
      </c>
      <c r="K193" t="inlineStr"/>
      <c r="L193" t="inlineStr"/>
    </row>
    <row r="194">
      <c r="A194" t="inlineStr"/>
      <c r="B194" t="inlineStr">
        <is>
          <t>오징어몸통할복(탈피)</t>
        </is>
      </c>
      <c r="C194" t="inlineStr"/>
      <c r="D194" t="inlineStr">
        <is>
          <t>몸만 탈피할복</t>
        </is>
      </c>
      <c r="E194" t="inlineStr">
        <is>
          <t>kg</t>
        </is>
      </c>
      <c r="F194" t="n">
        <v>34400</v>
      </c>
      <c r="G194" t="n">
        <v>36000</v>
      </c>
      <c r="H194" t="inlineStr">
        <is>
          <t>▼</t>
        </is>
      </c>
      <c r="I194" t="inlineStr">
        <is>
          <t>[특징] 탈피 내장제거 통마리,몸통만(다리없음)</t>
        </is>
      </c>
      <c r="J194" t="inlineStr">
        <is>
          <t>H</t>
        </is>
      </c>
      <c r="K194" t="inlineStr"/>
      <c r="L194" t="inlineStr"/>
    </row>
    <row r="195">
      <c r="A195" t="inlineStr"/>
      <c r="B195" t="inlineStr">
        <is>
          <t>오징어솔방울(사각)</t>
        </is>
      </c>
      <c r="C195" t="inlineStr">
        <is>
          <t>국내산</t>
        </is>
      </c>
      <c r="D195" t="inlineStr">
        <is>
          <t>약3~4cm 사긱</t>
        </is>
      </c>
      <c r="E195" t="inlineStr">
        <is>
          <t>kg</t>
        </is>
      </c>
      <c r="F195" t="n">
        <v>37600</v>
      </c>
      <c r="G195" t="n">
        <v>39200</v>
      </c>
      <c r="H195" t="inlineStr">
        <is>
          <t>▼</t>
        </is>
      </c>
      <c r="I195" t="inlineStr">
        <is>
          <t>[특징] 탈피 내장제거 후 몸통 사각 모양 칼집</t>
        </is>
      </c>
      <c r="J195" t="inlineStr">
        <is>
          <t>H</t>
        </is>
      </c>
      <c r="K195" t="inlineStr"/>
      <c r="L195" t="inlineStr"/>
    </row>
    <row r="196">
      <c r="A196" t="inlineStr"/>
      <c r="B196" t="inlineStr">
        <is>
          <t>오징어솔방울(채)</t>
        </is>
      </c>
      <c r="C196" t="inlineStr"/>
      <c r="D196" t="inlineStr">
        <is>
          <t>세절(1cm *7~8cm)</t>
        </is>
      </c>
      <c r="E196" t="inlineStr">
        <is>
          <t>kg</t>
        </is>
      </c>
      <c r="F196" t="n">
        <v>37600</v>
      </c>
      <c r="G196" t="n">
        <v>39200</v>
      </c>
      <c r="H196" t="inlineStr">
        <is>
          <t>▼</t>
        </is>
      </c>
      <c r="I196" t="inlineStr">
        <is>
          <t>[특징] 탈피 내장제거 후 칼집 후 채썰기</t>
        </is>
      </c>
      <c r="J196" t="inlineStr">
        <is>
          <t>H</t>
        </is>
      </c>
      <c r="K196" t="inlineStr"/>
      <c r="L196" t="inlineStr"/>
    </row>
    <row r="197">
      <c r="A197" t="inlineStr"/>
      <c r="B197" t="inlineStr">
        <is>
          <t>오징어링(유피)</t>
        </is>
      </c>
      <c r="C197" t="inlineStr">
        <is>
          <t>국내산</t>
        </is>
      </c>
      <c r="D197" t="inlineStr">
        <is>
          <t>링채</t>
        </is>
      </c>
      <c r="E197" t="inlineStr">
        <is>
          <t>kg</t>
        </is>
      </c>
      <c r="F197" t="n">
        <v>34900</v>
      </c>
      <c r="G197" t="n">
        <v>36500</v>
      </c>
      <c r="H197" t="inlineStr">
        <is>
          <t>▼</t>
        </is>
      </c>
      <c r="I197" t="inlineStr">
        <is>
          <t>[특징] 유피 내장제거 후 몸통 링 절단</t>
        </is>
      </c>
      <c r="J197" t="inlineStr">
        <is>
          <t>H</t>
        </is>
      </c>
      <c r="K197" t="inlineStr"/>
      <c r="L197" t="inlineStr"/>
    </row>
    <row r="198">
      <c r="A198" t="inlineStr"/>
      <c r="B198" t="inlineStr">
        <is>
          <t>오징어링(탈피)</t>
        </is>
      </c>
      <c r="C198" t="inlineStr"/>
      <c r="D198" t="inlineStr">
        <is>
          <t>탈피링채</t>
        </is>
      </c>
      <c r="E198" t="inlineStr">
        <is>
          <t>kg</t>
        </is>
      </c>
      <c r="F198" t="n">
        <v>36500</v>
      </c>
      <c r="G198" t="n">
        <v>38100</v>
      </c>
      <c r="H198" t="inlineStr">
        <is>
          <t>▼</t>
        </is>
      </c>
      <c r="I198" t="inlineStr">
        <is>
          <t>[특징] 탈피 내장제거 후 몸통 링 절단</t>
        </is>
      </c>
      <c r="J198" t="inlineStr">
        <is>
          <t>H</t>
        </is>
      </c>
      <c r="K198" t="inlineStr"/>
      <c r="L198" t="inlineStr"/>
    </row>
    <row r="199">
      <c r="A199" t="inlineStr"/>
      <c r="B199" t="inlineStr">
        <is>
          <t>오징어몸통사각(유피)</t>
        </is>
      </c>
      <c r="C199" t="inlineStr">
        <is>
          <t>국내산</t>
        </is>
      </c>
      <c r="D199" t="inlineStr">
        <is>
          <t>몸통(2*3cm)</t>
        </is>
      </c>
      <c r="E199" t="inlineStr">
        <is>
          <t>kg</t>
        </is>
      </c>
      <c r="F199" t="inlineStr">
        <is>
          <t>*</t>
        </is>
      </c>
      <c r="G199" t="inlineStr">
        <is>
          <t>*</t>
        </is>
      </c>
      <c r="H199" t="inlineStr"/>
      <c r="I199" t="inlineStr">
        <is>
          <t>[특징] 유피 내장제거 후 몸통 사각절단</t>
        </is>
      </c>
      <c r="J199" t="inlineStr">
        <is>
          <t>H</t>
        </is>
      </c>
      <c r="K199" t="inlineStr"/>
      <c r="L199" t="inlineStr"/>
    </row>
    <row r="200">
      <c r="A200" t="inlineStr"/>
      <c r="B200" t="inlineStr">
        <is>
          <t>오징어몸통사각(탈피)</t>
        </is>
      </c>
      <c r="C200" t="inlineStr"/>
      <c r="D200" t="inlineStr">
        <is>
          <t>몸통(2*3cm)</t>
        </is>
      </c>
      <c r="E200" t="inlineStr">
        <is>
          <t>kg</t>
        </is>
      </c>
      <c r="F200" t="inlineStr">
        <is>
          <t>*</t>
        </is>
      </c>
      <c r="G200" t="inlineStr">
        <is>
          <t>*</t>
        </is>
      </c>
      <c r="H200" t="inlineStr"/>
      <c r="I200" t="inlineStr">
        <is>
          <t>[특징] 탈피 내장제거 후 몸통 탈피사각절단</t>
        </is>
      </c>
      <c r="J200" t="inlineStr">
        <is>
          <t>H</t>
        </is>
      </c>
      <c r="K200" t="inlineStr"/>
      <c r="L200" t="inlineStr"/>
    </row>
    <row r="201">
      <c r="A201" t="inlineStr"/>
      <c r="B201" t="inlineStr">
        <is>
          <t>오징어다지기1(다리,귀)</t>
        </is>
      </c>
      <c r="C201" t="inlineStr">
        <is>
          <t>국내산</t>
        </is>
      </c>
      <c r="D201" t="inlineStr">
        <is>
          <t>다짐(다리,귀)</t>
        </is>
      </c>
      <c r="E201" t="inlineStr">
        <is>
          <t>kg</t>
        </is>
      </c>
      <c r="F201" t="n">
        <v>28800</v>
      </c>
      <c r="G201" t="n">
        <v>30400</v>
      </c>
      <c r="H201" t="inlineStr"/>
      <c r="I201" t="inlineStr">
        <is>
          <t>[특징] 다리,귀로 다지기
[용도] 전용/볶음밥용</t>
        </is>
      </c>
      <c r="J201" t="inlineStr">
        <is>
          <t>H</t>
        </is>
      </c>
      <c r="K201" t="inlineStr"/>
      <c r="L201" t="inlineStr"/>
    </row>
    <row r="202">
      <c r="A202" t="inlineStr"/>
      <c r="B202" t="inlineStr">
        <is>
          <t>오징어다지기2(유피몸/다리/귀)</t>
        </is>
      </c>
      <c r="C202" t="inlineStr"/>
      <c r="D202" t="inlineStr">
        <is>
          <t>몸(유피)다리,귀다짐</t>
        </is>
      </c>
      <c r="E202" t="inlineStr">
        <is>
          <t>kg</t>
        </is>
      </c>
      <c r="F202" t="n">
        <v>30400</v>
      </c>
      <c r="G202" t="n">
        <v>32000</v>
      </c>
      <c r="H202" t="inlineStr"/>
      <c r="I202" t="inlineStr">
        <is>
          <t>[특징] 몸(유피),다리,귀로 다지기
[용도] 전용/볶음밥용</t>
        </is>
      </c>
      <c r="J202" t="inlineStr">
        <is>
          <t>H</t>
        </is>
      </c>
      <c r="K202" t="inlineStr"/>
      <c r="L202" t="inlineStr"/>
    </row>
    <row r="203">
      <c r="A203" t="inlineStr"/>
      <c r="B203" t="inlineStr">
        <is>
          <t>오징어다지기3(탈피몸/다리/귀)</t>
        </is>
      </c>
      <c r="C203" t="inlineStr"/>
      <c r="D203" t="inlineStr">
        <is>
          <t>몸(탈피)다리,귀다짐</t>
        </is>
      </c>
      <c r="E203" t="inlineStr">
        <is>
          <t>kg</t>
        </is>
      </c>
      <c r="F203" t="n">
        <v>32000</v>
      </c>
      <c r="G203" t="n">
        <v>33600</v>
      </c>
      <c r="H203" t="inlineStr"/>
      <c r="I203" t="inlineStr">
        <is>
          <t>[특징] 몸(탈피),다리,귀로 다지기
[용도] 전용/볶음밥용</t>
        </is>
      </c>
      <c r="J203" t="inlineStr">
        <is>
          <t>H</t>
        </is>
      </c>
      <c r="K203" t="inlineStr"/>
      <c r="L203" t="inlineStr"/>
    </row>
    <row r="204">
      <c r="A204" t="inlineStr"/>
      <c r="B204" t="inlineStr">
        <is>
          <t>오징어다지기4(탈피몸만)</t>
        </is>
      </c>
      <c r="C204" t="inlineStr"/>
      <c r="D204" t="inlineStr">
        <is>
          <t>다짐(탈피몸만으로다짐)</t>
        </is>
      </c>
      <c r="E204" t="inlineStr">
        <is>
          <t>kg</t>
        </is>
      </c>
      <c r="F204" t="n">
        <v>40000</v>
      </c>
      <c r="G204" t="n">
        <v>41600</v>
      </c>
      <c r="H204" t="inlineStr"/>
      <c r="I204" t="inlineStr">
        <is>
          <t>[특징] 몸(탈피)만탈피
[용도] 전용/볶음밥용</t>
        </is>
      </c>
      <c r="J204" t="inlineStr">
        <is>
          <t>H</t>
        </is>
      </c>
      <c r="K204" t="inlineStr"/>
      <c r="L204" t="inlineStr"/>
    </row>
    <row r="205">
      <c r="A205" t="inlineStr"/>
      <c r="B205" t="inlineStr">
        <is>
          <t>오징어원어</t>
        </is>
      </c>
      <c r="C205" t="inlineStr">
        <is>
          <t>국내산</t>
        </is>
      </c>
      <c r="D205" t="inlineStr">
        <is>
          <t>오징어원어</t>
        </is>
      </c>
      <c r="E205" t="inlineStr">
        <is>
          <t>kg</t>
        </is>
      </c>
      <c r="F205" t="n">
        <v>24000</v>
      </c>
      <c r="G205" t="n">
        <v>0</v>
      </c>
      <c r="H205" t="inlineStr"/>
      <c r="I205" t="inlineStr">
        <is>
          <t>[특징] 오징어원물</t>
        </is>
      </c>
      <c r="J205" t="inlineStr"/>
      <c r="K205" t="inlineStr"/>
      <c r="L205" t="inlineStr"/>
    </row>
    <row r="206">
      <c r="A206" t="inlineStr">
        <is>
          <t>갑
오
징
어</t>
        </is>
      </c>
      <c r="B206" t="inlineStr">
        <is>
          <t>갑오징어채(유피)</t>
        </is>
      </c>
      <c r="C206" t="inlineStr">
        <is>
          <t>국내산</t>
        </is>
      </c>
      <c r="D206" t="inlineStr">
        <is>
          <t>세절(1cm *4~6cm)</t>
        </is>
      </c>
      <c r="E206" t="inlineStr">
        <is>
          <t>kg</t>
        </is>
      </c>
      <c r="F206" t="n">
        <v>28300</v>
      </c>
      <c r="G206" t="n">
        <v>28300</v>
      </c>
      <c r="H206" t="inlineStr">
        <is>
          <t>▼</t>
        </is>
      </c>
      <c r="I206" t="inlineStr">
        <is>
          <t>[특징] 유피 채썰이, 다리포함</t>
        </is>
      </c>
      <c r="J206" t="inlineStr"/>
      <c r="K206" t="inlineStr"/>
      <c r="L206" t="inlineStr"/>
    </row>
    <row r="207">
      <c r="A207" t="inlineStr"/>
      <c r="B207" t="inlineStr">
        <is>
          <t>갑오징어채(탈피)</t>
        </is>
      </c>
      <c r="C207" t="inlineStr"/>
      <c r="D207" t="inlineStr">
        <is>
          <t>세절(1cm *4~6cm)</t>
        </is>
      </c>
      <c r="E207" t="inlineStr">
        <is>
          <t>kg</t>
        </is>
      </c>
      <c r="F207" t="n">
        <v>33600</v>
      </c>
      <c r="G207" t="n">
        <v>33600</v>
      </c>
      <c r="H207" t="inlineStr">
        <is>
          <t>▼</t>
        </is>
      </c>
      <c r="I207" t="inlineStr">
        <is>
          <t>[특징] 탈피 채설이, 다리포함</t>
        </is>
      </c>
      <c r="J207" t="inlineStr"/>
      <c r="K207" t="inlineStr"/>
      <c r="L207" t="inlineStr"/>
    </row>
    <row r="208">
      <c r="A208" t="inlineStr"/>
      <c r="B208" t="inlineStr">
        <is>
          <t>갑오징어몸통채(유피)</t>
        </is>
      </c>
      <c r="C208" t="inlineStr"/>
      <c r="D208" t="inlineStr">
        <is>
          <t>세절(1cm *4~6cm)</t>
        </is>
      </c>
      <c r="E208" t="inlineStr">
        <is>
          <t>kg</t>
        </is>
      </c>
      <c r="F208" t="n">
        <v>37300</v>
      </c>
      <c r="G208" t="n">
        <v>37300</v>
      </c>
      <c r="H208" t="inlineStr">
        <is>
          <t>▼</t>
        </is>
      </c>
      <c r="I208" t="inlineStr">
        <is>
          <t>[특징] 유피 채썰이, 몸통만 (다리 없음)</t>
        </is>
      </c>
      <c r="J208" t="inlineStr"/>
      <c r="K208" t="inlineStr"/>
      <c r="L208" t="inlineStr"/>
    </row>
    <row r="209">
      <c r="A209" t="inlineStr"/>
      <c r="B209" t="inlineStr">
        <is>
          <t>갑오징어몸통채(탈피)</t>
        </is>
      </c>
      <c r="C209" t="inlineStr"/>
      <c r="D209" t="inlineStr">
        <is>
          <t>세절(1cm *4~6cm)</t>
        </is>
      </c>
      <c r="E209" t="inlineStr">
        <is>
          <t>kg</t>
        </is>
      </c>
      <c r="F209" t="n">
        <v>42400</v>
      </c>
      <c r="G209" t="n">
        <v>42400</v>
      </c>
      <c r="H209" t="inlineStr"/>
      <c r="I209" t="inlineStr">
        <is>
          <t>[특징] 탈피 채썰이, 몸통만 (다리 없음)</t>
        </is>
      </c>
      <c r="J209" t="inlineStr"/>
      <c r="K209" t="inlineStr"/>
      <c r="L209" t="inlineStr"/>
    </row>
    <row r="210">
      <c r="A210" t="inlineStr"/>
      <c r="B210" t="inlineStr">
        <is>
          <t>갑오징어할복(유피)</t>
        </is>
      </c>
      <c r="C210" t="inlineStr"/>
      <c r="D210" t="inlineStr">
        <is>
          <t>150~250g/마리</t>
        </is>
      </c>
      <c r="E210" t="inlineStr">
        <is>
          <t>kg</t>
        </is>
      </c>
      <c r="F210" t="n">
        <v>28800</v>
      </c>
      <c r="G210" t="n">
        <v>28800</v>
      </c>
      <c r="H210" t="inlineStr">
        <is>
          <t>▼</t>
        </is>
      </c>
      <c r="I210" t="inlineStr">
        <is>
          <t>[특징] 비가식부위 제거 후 할복</t>
        </is>
      </c>
      <c r="J210" t="inlineStr"/>
      <c r="K210" t="inlineStr"/>
      <c r="L210" t="inlineStr"/>
    </row>
    <row r="211">
      <c r="A211" t="inlineStr"/>
      <c r="B211" t="inlineStr">
        <is>
          <t>갑오징어할복(탈피)</t>
        </is>
      </c>
      <c r="C211" t="inlineStr"/>
      <c r="D211" t="inlineStr">
        <is>
          <t>150~250g/마리</t>
        </is>
      </c>
      <c r="E211" t="inlineStr">
        <is>
          <t>kg</t>
        </is>
      </c>
      <c r="F211" t="n">
        <v>33800</v>
      </c>
      <c r="G211" t="n">
        <v>33800</v>
      </c>
      <c r="H211" t="inlineStr">
        <is>
          <t>▼</t>
        </is>
      </c>
      <c r="I211" t="inlineStr">
        <is>
          <t>[특징] 비가식부위 제거 후 탈피할복</t>
        </is>
      </c>
      <c r="J211" t="inlineStr"/>
      <c r="K211" t="inlineStr"/>
      <c r="L211" t="inlineStr"/>
    </row>
    <row r="212">
      <c r="A212" t="inlineStr"/>
      <c r="B212" t="inlineStr">
        <is>
          <t>갑오징어할복(몸통유피)</t>
        </is>
      </c>
      <c r="C212" t="inlineStr"/>
      <c r="D212" t="inlineStr">
        <is>
          <t>몸만</t>
        </is>
      </c>
      <c r="E212" t="inlineStr">
        <is>
          <t>kg</t>
        </is>
      </c>
      <c r="F212" t="n">
        <v>37300</v>
      </c>
      <c r="G212" t="n">
        <v>37300</v>
      </c>
      <c r="H212" t="inlineStr">
        <is>
          <t>▼</t>
        </is>
      </c>
      <c r="I212" t="inlineStr">
        <is>
          <t>[특징] 비가식부위 제거 후 몸통할복</t>
        </is>
      </c>
      <c r="J212" t="inlineStr"/>
      <c r="K212" t="inlineStr"/>
      <c r="L212" t="inlineStr"/>
    </row>
    <row r="213">
      <c r="A213" t="inlineStr"/>
      <c r="B213" t="inlineStr">
        <is>
          <t>갑오징어할복(몸통탈피)</t>
        </is>
      </c>
      <c r="C213" t="inlineStr"/>
      <c r="D213" t="inlineStr">
        <is>
          <t>몸만</t>
        </is>
      </c>
      <c r="E213" t="inlineStr">
        <is>
          <t>kg</t>
        </is>
      </c>
      <c r="F213" t="n">
        <v>43200</v>
      </c>
      <c r="G213" t="n">
        <v>43200</v>
      </c>
      <c r="H213" t="inlineStr"/>
      <c r="I213" t="inlineStr">
        <is>
          <t>[특징] 비가식부위 제거 통마리, 탈피몸통만</t>
        </is>
      </c>
      <c r="J213" t="inlineStr"/>
      <c r="K213" t="inlineStr"/>
      <c r="L213" t="inlineStr"/>
    </row>
    <row r="214">
      <c r="A214" t="inlineStr"/>
      <c r="B214" t="inlineStr">
        <is>
          <t>갑오징어몸통사각(탈피)</t>
        </is>
      </c>
      <c r="C214" t="inlineStr"/>
      <c r="D214" t="inlineStr">
        <is>
          <t>몸만</t>
        </is>
      </c>
      <c r="E214" t="inlineStr">
        <is>
          <t>kg</t>
        </is>
      </c>
      <c r="F214" t="inlineStr">
        <is>
          <t>*</t>
        </is>
      </c>
      <c r="G214" t="inlineStr">
        <is>
          <t>*</t>
        </is>
      </c>
      <c r="H214" t="inlineStr"/>
      <c r="I214" t="inlineStr">
        <is>
          <t>[특징] 비가식부위 제거 후 탈피몸통 사각절단</t>
        </is>
      </c>
      <c r="J214" t="inlineStr"/>
      <c r="K214" t="inlineStr"/>
      <c r="L214" t="inlineStr"/>
    </row>
    <row r="215">
      <c r="A215" t="inlineStr"/>
      <c r="B215" t="inlineStr">
        <is>
          <t>갑오징어솔방울(사각)</t>
        </is>
      </c>
      <c r="C215" t="inlineStr"/>
      <c r="D215" t="inlineStr">
        <is>
          <t>약3~4cm 사긱</t>
        </is>
      </c>
      <c r="E215" t="inlineStr">
        <is>
          <t>kg</t>
        </is>
      </c>
      <c r="F215" t="n">
        <v>45600</v>
      </c>
      <c r="G215" t="n">
        <v>45600</v>
      </c>
      <c r="H215" t="inlineStr"/>
      <c r="I215" t="inlineStr">
        <is>
          <t>[특징] 비가식부위 제거 후 몸통 사각 모양 칼집</t>
        </is>
      </c>
      <c r="J215" t="inlineStr"/>
      <c r="K215" t="inlineStr"/>
      <c r="L215" t="inlineStr"/>
    </row>
    <row r="216">
      <c r="A216" t="inlineStr"/>
      <c r="B216" t="inlineStr">
        <is>
          <t>갑오징어솔방울(채)</t>
        </is>
      </c>
      <c r="C216" t="inlineStr"/>
      <c r="D216" t="inlineStr">
        <is>
          <t>1CM*5-7CM</t>
        </is>
      </c>
      <c r="E216" t="inlineStr">
        <is>
          <t>kg</t>
        </is>
      </c>
      <c r="F216" t="n">
        <v>45900</v>
      </c>
      <c r="G216" t="n">
        <v>45900</v>
      </c>
      <c r="H216" t="inlineStr"/>
      <c r="I216" t="inlineStr">
        <is>
          <t>[특징] 비가식부위 제거 후 몸통 채썰이</t>
        </is>
      </c>
      <c r="J216" t="inlineStr"/>
      <c r="K216" t="inlineStr"/>
      <c r="L216" t="inlineStr"/>
    </row>
    <row r="217">
      <c r="A217" t="inlineStr"/>
      <c r="B217" t="inlineStr">
        <is>
          <t>베이비갑오징어</t>
        </is>
      </c>
      <c r="C217" t="inlineStr">
        <is>
          <t>중국산</t>
        </is>
      </c>
      <c r="D217" t="inlineStr">
        <is>
          <t>40~45마리/KG,온마리</t>
        </is>
      </c>
      <c r="E217" t="inlineStr">
        <is>
          <t>kg</t>
        </is>
      </c>
      <c r="F217" t="n">
        <v>22200</v>
      </c>
      <c r="G217" t="inlineStr">
        <is>
          <t>*</t>
        </is>
      </c>
      <c r="H217" t="inlineStr"/>
      <c r="I217" t="inlineStr">
        <is>
          <t>[특징] 비가식부위제거, 40~50미/kg</t>
        </is>
      </c>
      <c r="J217" t="inlineStr"/>
      <c r="K217" t="inlineStr"/>
      <c r="L217" t="inlineStr"/>
    </row>
    <row r="218">
      <c r="A218" t="inlineStr">
        <is>
          <t>한 치</t>
        </is>
      </c>
      <c r="B218" t="inlineStr">
        <is>
          <t>한치채(유피)-굵은채</t>
        </is>
      </c>
      <c r="C218" t="inlineStr">
        <is>
          <t>국내산</t>
        </is>
      </c>
      <c r="D218" t="inlineStr">
        <is>
          <t>굵은채 1~2cm</t>
        </is>
      </c>
      <c r="E218" t="inlineStr">
        <is>
          <t>kg</t>
        </is>
      </c>
      <c r="F218" t="inlineStr">
        <is>
          <t>*</t>
        </is>
      </c>
      <c r="G218" t="n">
        <v>25600</v>
      </c>
      <c r="H218" t="inlineStr"/>
      <c r="I218" t="inlineStr">
        <is>
          <t>[특징] 유피 채썰이, 다리포함</t>
        </is>
      </c>
      <c r="J218" t="inlineStr"/>
      <c r="K218" t="inlineStr"/>
      <c r="L218" t="inlineStr"/>
    </row>
    <row r="219">
      <c r="A219" t="inlineStr"/>
      <c r="B219" t="inlineStr">
        <is>
          <t>한치채(탈피)-굵은채</t>
        </is>
      </c>
      <c r="C219" t="inlineStr"/>
      <c r="D219" t="inlineStr">
        <is>
          <t>굵은채 1~2cm</t>
        </is>
      </c>
      <c r="E219" t="inlineStr">
        <is>
          <t>kg</t>
        </is>
      </c>
      <c r="F219" t="inlineStr">
        <is>
          <t>*</t>
        </is>
      </c>
      <c r="G219" t="n">
        <v>27200</v>
      </c>
      <c r="H219" t="inlineStr"/>
      <c r="I219" t="inlineStr">
        <is>
          <t>[특징] 탈피 채썰이, 다리포함</t>
        </is>
      </c>
      <c r="J219" t="inlineStr"/>
      <c r="K219" t="inlineStr"/>
      <c r="L219" t="inlineStr"/>
    </row>
    <row r="220">
      <c r="A220" t="inlineStr"/>
      <c r="B220" t="inlineStr">
        <is>
          <t>한치할복(유피)</t>
        </is>
      </c>
      <c r="C220" t="inlineStr"/>
      <c r="D220" t="inlineStr">
        <is>
          <t>할복</t>
        </is>
      </c>
      <c r="E220" t="inlineStr">
        <is>
          <t>kg</t>
        </is>
      </c>
      <c r="F220" t="inlineStr">
        <is>
          <t>*</t>
        </is>
      </c>
      <c r="G220" t="n">
        <v>28000</v>
      </c>
      <c r="H220" t="inlineStr"/>
      <c r="I220" t="inlineStr">
        <is>
          <t>[특징] 비가식부위 제거 후 할복</t>
        </is>
      </c>
      <c r="J220" t="inlineStr"/>
      <c r="K220" t="inlineStr"/>
      <c r="L220" t="inlineStr"/>
    </row>
    <row r="221">
      <c r="A221" t="inlineStr">
        <is>
          <t>○●○● 패류 및 기타수산물 전처리 제품</t>
        </is>
      </c>
      <c r="B221" t="inlineStr"/>
      <c r="C221" t="inlineStr"/>
      <c r="D221" t="inlineStr"/>
      <c r="E221" t="inlineStr"/>
      <c r="F221" t="inlineStr"/>
      <c r="G221" t="inlineStr"/>
      <c r="H221" t="inlineStr"/>
      <c r="I221" t="inlineStr"/>
      <c r="J221" t="inlineStr"/>
      <c r="K221" t="inlineStr"/>
      <c r="L221" t="inlineStr"/>
    </row>
    <row r="222">
      <c r="A222" t="inlineStr">
        <is>
          <t>구분</t>
        </is>
      </c>
      <c r="B222" t="inlineStr">
        <is>
          <t>제   품   명</t>
        </is>
      </c>
      <c r="C222" t="inlineStr">
        <is>
          <t>원산지</t>
        </is>
      </c>
      <c r="D222" t="inlineStr">
        <is>
          <t>제 품 규 격</t>
        </is>
      </c>
      <c r="E222" t="inlineStr">
        <is>
          <t>단위</t>
        </is>
      </c>
      <c r="F222" t="inlineStr">
        <is>
          <t>학교가(원,VAT포함)</t>
        </is>
      </c>
      <c r="G222" t="inlineStr"/>
      <c r="H222" t="inlineStr">
        <is>
          <t>등락</t>
        </is>
      </c>
      <c r="I222" t="inlineStr">
        <is>
          <t>제품특징 및 용도설명</t>
        </is>
      </c>
      <c r="J222" t="inlineStr">
        <is>
          <t>H</t>
        </is>
      </c>
      <c r="K222" t="inlineStr">
        <is>
          <t>과세</t>
        </is>
      </c>
      <c r="L222" t="inlineStr"/>
    </row>
    <row r="223">
      <c r="A223" t="inlineStr"/>
      <c r="B223" t="inlineStr"/>
      <c r="C223" t="inlineStr"/>
      <c r="D223" t="inlineStr"/>
      <c r="E223" t="inlineStr"/>
      <c r="F223" t="inlineStr">
        <is>
          <t>냉동</t>
        </is>
      </c>
      <c r="G223" t="inlineStr">
        <is>
          <t>냉장</t>
        </is>
      </c>
      <c r="H223" t="inlineStr"/>
      <c r="I223" t="inlineStr"/>
      <c r="J223" t="inlineStr"/>
      <c r="K223" t="inlineStr"/>
      <c r="L223" t="inlineStr"/>
    </row>
    <row r="224">
      <c r="A224" t="inlineStr">
        <is>
          <t>전
복</t>
        </is>
      </c>
      <c r="B224" t="inlineStr">
        <is>
          <t>피전복(11~13미)대</t>
        </is>
      </c>
      <c r="C224" t="inlineStr">
        <is>
          <t>국내산</t>
        </is>
      </c>
      <c r="D224" t="inlineStr">
        <is>
          <t>약 12미/KG</t>
        </is>
      </c>
      <c r="E224" t="inlineStr">
        <is>
          <t>kg</t>
        </is>
      </c>
      <c r="F224" t="inlineStr">
        <is>
          <t>*</t>
        </is>
      </c>
      <c r="G224" t="n">
        <v>64000</v>
      </c>
      <c r="H224" t="inlineStr">
        <is>
          <t>▼</t>
        </is>
      </c>
      <c r="I224" t="inlineStr">
        <is>
          <t>[특징] 살아있는전복,신선도A급,다시마넣어포장
[용도] 전복죽용</t>
        </is>
      </c>
      <c r="J224" t="inlineStr"/>
      <c r="K224" t="inlineStr"/>
      <c r="L224" t="inlineStr"/>
    </row>
    <row r="225">
      <c r="A225" t="inlineStr"/>
      <c r="B225" t="inlineStr">
        <is>
          <t>피전복(14~16미)대</t>
        </is>
      </c>
      <c r="C225" t="inlineStr"/>
      <c r="D225" t="inlineStr">
        <is>
          <t>약 15미/KG</t>
        </is>
      </c>
      <c r="E225" t="inlineStr">
        <is>
          <t>kg</t>
        </is>
      </c>
      <c r="F225" t="inlineStr">
        <is>
          <t>*</t>
        </is>
      </c>
      <c r="G225" t="n">
        <v>56000</v>
      </c>
      <c r="H225" t="inlineStr">
        <is>
          <t>▼</t>
        </is>
      </c>
      <c r="I225" t="inlineStr"/>
      <c r="J225" t="inlineStr"/>
      <c r="K225" t="inlineStr"/>
      <c r="L225" t="inlineStr"/>
    </row>
    <row r="226">
      <c r="A226" t="inlineStr"/>
      <c r="B226" t="inlineStr">
        <is>
          <t>피전복(17~19미)중</t>
        </is>
      </c>
      <c r="C226" t="inlineStr"/>
      <c r="D226" t="inlineStr">
        <is>
          <t>약 18미/KG</t>
        </is>
      </c>
      <c r="E226" t="inlineStr">
        <is>
          <t>kg</t>
        </is>
      </c>
      <c r="F226" t="inlineStr">
        <is>
          <t>*</t>
        </is>
      </c>
      <c r="G226" t="n">
        <v>52800</v>
      </c>
      <c r="H226" t="inlineStr">
        <is>
          <t>▼</t>
        </is>
      </c>
      <c r="I226" t="inlineStr"/>
      <c r="J226" t="inlineStr"/>
      <c r="K226" t="inlineStr"/>
      <c r="L226" t="inlineStr"/>
    </row>
    <row r="227">
      <c r="A227" t="inlineStr"/>
      <c r="B227" t="inlineStr">
        <is>
          <t>피전복(19~22미)중</t>
        </is>
      </c>
      <c r="C227" t="inlineStr"/>
      <c r="D227" t="inlineStr">
        <is>
          <t>약 20미/KG</t>
        </is>
      </c>
      <c r="E227" t="inlineStr">
        <is>
          <t>kg</t>
        </is>
      </c>
      <c r="F227" t="inlineStr">
        <is>
          <t>*</t>
        </is>
      </c>
      <c r="G227" t="n">
        <v>49000</v>
      </c>
      <c r="H227" t="inlineStr">
        <is>
          <t>▼</t>
        </is>
      </c>
      <c r="I227" t="inlineStr"/>
      <c r="J227" t="inlineStr"/>
      <c r="K227" t="inlineStr"/>
      <c r="L227" t="inlineStr"/>
    </row>
    <row r="228">
      <c r="A228" t="inlineStr"/>
      <c r="B228" t="inlineStr">
        <is>
          <t>전복살(대)</t>
        </is>
      </c>
      <c r="C228" t="inlineStr">
        <is>
          <t>국내산</t>
        </is>
      </c>
      <c r="D228" t="inlineStr">
        <is>
          <t>12~15미 전복 탈각, 껍질X, 내장과 살 붙어있음 / 살 알맹이 지름 약 8~10cm</t>
        </is>
      </c>
      <c r="E228" t="inlineStr">
        <is>
          <t>kg</t>
        </is>
      </c>
      <c r="F228" t="inlineStr">
        <is>
          <t>*</t>
        </is>
      </c>
      <c r="G228" t="n">
        <v>124500</v>
      </c>
      <c r="H228" t="inlineStr">
        <is>
          <t>▼</t>
        </is>
      </c>
      <c r="I228" t="inlineStr">
        <is>
          <t>12~15미 전복 탈각, 껍질X, 내장과 살 붙어있음 / 살 알맹이 지름 약 8~10cm</t>
        </is>
      </c>
      <c r="J228" t="inlineStr"/>
      <c r="K228" t="inlineStr"/>
      <c r="L228" t="inlineStr"/>
    </row>
    <row r="229">
      <c r="A229" t="inlineStr"/>
      <c r="B229" t="inlineStr">
        <is>
          <t>전복살(대)이빨제거</t>
        </is>
      </c>
      <c r="C229" t="inlineStr">
        <is>
          <t>국내산</t>
        </is>
      </c>
      <c r="D229" t="inlineStr">
        <is>
          <t>12~15미 전복 탈각, 껍질X, 내장 살 붙어있음, 이빨만 도려냄 / 살 알맹이 지름 약 8~10cm</t>
        </is>
      </c>
      <c r="E229" t="inlineStr">
        <is>
          <t>kg</t>
        </is>
      </c>
      <c r="F229" t="inlineStr">
        <is>
          <t>*</t>
        </is>
      </c>
      <c r="G229" t="n">
        <v>133800</v>
      </c>
      <c r="H229" t="inlineStr">
        <is>
          <t>▼</t>
        </is>
      </c>
      <c r="I229" t="inlineStr">
        <is>
          <t>12~15미 전복 탈각, 껍질X, 내장 살 붙어있음, 이빨만 도려냄 / 살 알맹이 지름 약 8~10cm</t>
        </is>
      </c>
      <c r="J229" t="inlineStr"/>
      <c r="K229" t="inlineStr"/>
      <c r="L229" t="inlineStr"/>
    </row>
    <row r="230">
      <c r="A230" t="inlineStr"/>
      <c r="B230" t="inlineStr">
        <is>
          <t>전복살(대)내장제거</t>
        </is>
      </c>
      <c r="C230" t="inlineStr">
        <is>
          <t>국내산</t>
        </is>
      </c>
      <c r="D230" t="inlineStr">
        <is>
          <t>12~15미 전복 탈각, 껍질X, 살에서 내장분리, 내장X / 살 알맹이 지름 약 8~10cm</t>
        </is>
      </c>
      <c r="E230" t="inlineStr">
        <is>
          <t>kg</t>
        </is>
      </c>
      <c r="F230" t="inlineStr">
        <is>
          <t>*</t>
        </is>
      </c>
      <c r="G230" t="n">
        <v>154400</v>
      </c>
      <c r="H230" t="inlineStr">
        <is>
          <t>▼</t>
        </is>
      </c>
      <c r="I230" t="inlineStr">
        <is>
          <t>12~15미 전복 탈각, 껍질X, 살에서 내장분리, 내장X / 살 알맹이 지름 약 8~10cm</t>
        </is>
      </c>
      <c r="J230" t="inlineStr"/>
      <c r="K230" t="inlineStr"/>
      <c r="L230" t="inlineStr"/>
    </row>
    <row r="231">
      <c r="A231" t="inlineStr"/>
      <c r="B231" t="inlineStr">
        <is>
          <t>전복살(대)내장,이빨제거</t>
        </is>
      </c>
      <c r="C231" t="inlineStr">
        <is>
          <t>국내산</t>
        </is>
      </c>
      <c r="D231" t="inlineStr">
        <is>
          <t>12~15미 전복 탈각, 껍질X, 내장X, 이빨X, 살만 있음 / 살 알맹이 지름 약 8~10cm</t>
        </is>
      </c>
      <c r="E231" t="inlineStr">
        <is>
          <t>kg</t>
        </is>
      </c>
      <c r="F231" t="inlineStr">
        <is>
          <t>*</t>
        </is>
      </c>
      <c r="G231" t="n">
        <v>164000</v>
      </c>
      <c r="H231" t="inlineStr">
        <is>
          <t>▼</t>
        </is>
      </c>
      <c r="I231" t="inlineStr">
        <is>
          <t>12~15미 전복 탈각, 껍질X, 내장X, 이빨X, 살만 있음 / 살 알맹이 지름 약 8~10cm</t>
        </is>
      </c>
      <c r="J231" t="inlineStr"/>
      <c r="K231" t="inlineStr"/>
      <c r="L231" t="inlineStr"/>
    </row>
    <row r="232">
      <c r="A232" t="inlineStr"/>
      <c r="B232" t="inlineStr">
        <is>
          <t>전복살(중)</t>
        </is>
      </c>
      <c r="C232" t="inlineStr">
        <is>
          <t>국내산</t>
        </is>
      </c>
      <c r="D232" t="inlineStr">
        <is>
          <t>18~20미 전복 탈각, 껍질X, 내장과 살 붙어있음
살 알맹이 지름 약 6~8cm</t>
        </is>
      </c>
      <c r="E232" t="inlineStr">
        <is>
          <t>kg</t>
        </is>
      </c>
      <c r="F232" t="inlineStr">
        <is>
          <t>*</t>
        </is>
      </c>
      <c r="G232" t="n">
        <v>113600</v>
      </c>
      <c r="H232" t="inlineStr">
        <is>
          <t>▼</t>
        </is>
      </c>
      <c r="I232" t="inlineStr">
        <is>
          <t>18~20미 전복 탈각, 껍질X, 내장과 살 붙어있음
살 알맹이 지름 약 6~8cm</t>
        </is>
      </c>
      <c r="J232" t="inlineStr"/>
      <c r="K232" t="inlineStr"/>
      <c r="L232" t="inlineStr"/>
    </row>
    <row r="233">
      <c r="A233" t="inlineStr"/>
      <c r="B233" t="inlineStr">
        <is>
          <t>전복살(중)이빨제거</t>
        </is>
      </c>
      <c r="C233" t="inlineStr">
        <is>
          <t>국내산</t>
        </is>
      </c>
      <c r="D233" t="inlineStr">
        <is>
          <t>18~20미 전복 탈각, 껍질X, 내장 살 붙어있음, 이빨만 도려냄 / 살 알맹이 지름 약 6~8cm</t>
        </is>
      </c>
      <c r="E233" t="inlineStr">
        <is>
          <t>kg</t>
        </is>
      </c>
      <c r="F233" t="inlineStr">
        <is>
          <t>*</t>
        </is>
      </c>
      <c r="G233" t="n">
        <v>123200</v>
      </c>
      <c r="H233" t="inlineStr">
        <is>
          <t>▼</t>
        </is>
      </c>
      <c r="I233" t="inlineStr">
        <is>
          <t>18~20미 전복 탈각, 껍질X, 내장 살 붙어있음, 이빨만 도려냄 / 살 알맹이 지름 약 6~8cm</t>
        </is>
      </c>
      <c r="J233" t="inlineStr"/>
      <c r="K233" t="inlineStr"/>
      <c r="L233" t="inlineStr"/>
    </row>
    <row r="234">
      <c r="A234" t="inlineStr"/>
      <c r="B234" t="inlineStr">
        <is>
          <t>전복살(중)내장제거</t>
        </is>
      </c>
      <c r="C234" t="inlineStr">
        <is>
          <t>국내산</t>
        </is>
      </c>
      <c r="D234" t="inlineStr">
        <is>
          <t>18~20미 전복 탈각, 껍질X, 살에서 내장분리, 내장X / 살 알맹이 지름 약 6~8cm</t>
        </is>
      </c>
      <c r="E234" t="inlineStr">
        <is>
          <t>kg</t>
        </is>
      </c>
      <c r="F234" t="inlineStr">
        <is>
          <t>*</t>
        </is>
      </c>
      <c r="G234" t="n">
        <v>144000</v>
      </c>
      <c r="H234" t="inlineStr">
        <is>
          <t>▼</t>
        </is>
      </c>
      <c r="I234" t="inlineStr">
        <is>
          <t>18~20미 전복 탈각, 껍질X, 살에서 내장분리, 내장X / 살 알맹이 지름 약 6~8cm</t>
        </is>
      </c>
      <c r="J234" t="inlineStr"/>
      <c r="K234" t="inlineStr"/>
      <c r="L234" t="inlineStr"/>
    </row>
    <row r="235">
      <c r="A235" t="inlineStr"/>
      <c r="B235" t="inlineStr">
        <is>
          <t>전복살(중)내장,이빨제거</t>
        </is>
      </c>
      <c r="C235" t="inlineStr">
        <is>
          <t>국내산</t>
        </is>
      </c>
      <c r="D235" t="inlineStr">
        <is>
          <t>18~20미 전복 탈각, 껍질X, 내장X, 이빨X, 살만 있음 / 살 알맹이 지름 약 6~8cm</t>
        </is>
      </c>
      <c r="E235" t="inlineStr">
        <is>
          <t>kg</t>
        </is>
      </c>
      <c r="F235" t="inlineStr">
        <is>
          <t>*</t>
        </is>
      </c>
      <c r="G235" t="n">
        <v>153600</v>
      </c>
      <c r="H235" t="inlineStr">
        <is>
          <t>▼</t>
        </is>
      </c>
      <c r="I235" t="inlineStr">
        <is>
          <t>18~20미 전복 탈각, 껍질X, 내장X, 이빨X, 살만 있음 / 살 알맹이 지름 약 6~8cm</t>
        </is>
      </c>
      <c r="J235" t="inlineStr"/>
      <c r="K235" t="inlineStr"/>
      <c r="L235" t="inlineStr"/>
    </row>
    <row r="236">
      <c r="A236" t="inlineStr"/>
      <c r="B236" t="inlineStr">
        <is>
          <t>전복살(15미)</t>
        </is>
      </c>
      <c r="C236" t="inlineStr">
        <is>
          <t>국내산</t>
        </is>
      </c>
      <c r="D236" t="inlineStr"/>
      <c r="E236" t="inlineStr">
        <is>
          <t>kg</t>
        </is>
      </c>
      <c r="F236" t="inlineStr">
        <is>
          <t>*</t>
        </is>
      </c>
      <c r="G236" t="n">
        <v>190400</v>
      </c>
      <c r="H236" t="inlineStr"/>
      <c r="I236" t="inlineStr">
        <is>
          <t>15미 피전복 탈각, 껍질X, 
내장 포함한 KG수 (내장,몸통같이포장)</t>
        </is>
      </c>
      <c r="J236" t="inlineStr"/>
      <c r="K236" t="inlineStr"/>
      <c r="L236" t="inlineStr"/>
    </row>
    <row r="237">
      <c r="A237" t="inlineStr"/>
      <c r="B237" t="inlineStr">
        <is>
          <t>전복살(20미)</t>
        </is>
      </c>
      <c r="C237" t="inlineStr">
        <is>
          <t>국내산</t>
        </is>
      </c>
      <c r="D237" t="inlineStr"/>
      <c r="E237" t="inlineStr">
        <is>
          <t>kg</t>
        </is>
      </c>
      <c r="F237" t="inlineStr">
        <is>
          <t>*</t>
        </is>
      </c>
      <c r="G237" t="n">
        <v>236800</v>
      </c>
      <c r="H237" t="inlineStr"/>
      <c r="I237" t="inlineStr">
        <is>
          <t>20미 피전복 탈각, 껍질X, 
내장 포함한 KG수 (내장몸통같이포장)</t>
        </is>
      </c>
      <c r="J237" t="inlineStr"/>
      <c r="K237" t="inlineStr"/>
      <c r="L237" t="inlineStr"/>
    </row>
    <row r="238">
      <c r="A238" t="inlineStr"/>
      <c r="B238" t="inlineStr">
        <is>
          <t>다진전복살(살+내장)</t>
        </is>
      </c>
      <c r="C238" t="inlineStr">
        <is>
          <t>국내산</t>
        </is>
      </c>
      <c r="D238" t="inlineStr">
        <is>
          <t>전복죽용, 탈각하여 고르게 다진것, 껍질X, (내장 따로 포장)</t>
        </is>
      </c>
      <c r="E238" t="inlineStr">
        <is>
          <t>kg</t>
        </is>
      </c>
      <c r="F238" t="inlineStr">
        <is>
          <t>*</t>
        </is>
      </c>
      <c r="G238" t="n">
        <v>188800</v>
      </c>
      <c r="H238" t="inlineStr">
        <is>
          <t>▲</t>
        </is>
      </c>
      <c r="I238" t="inlineStr">
        <is>
          <t>전복죽용, 탈각하여 고르게 다진것, 껍질X, (내장 따로 포장)</t>
        </is>
      </c>
      <c r="J238" t="inlineStr"/>
      <c r="K238" t="inlineStr"/>
      <c r="L238" t="inlineStr"/>
    </row>
    <row r="239">
      <c r="A239" t="inlineStr"/>
      <c r="B239" t="inlineStr">
        <is>
          <t>다진전복살(내장제거)</t>
        </is>
      </c>
      <c r="C239" t="inlineStr">
        <is>
          <t>국내산</t>
        </is>
      </c>
      <c r="D239" t="inlineStr">
        <is>
          <t>전복죽용, 탈각하여 고르게 다진것, 껍질X</t>
        </is>
      </c>
      <c r="E239" t="inlineStr">
        <is>
          <t>kg</t>
        </is>
      </c>
      <c r="F239" t="inlineStr">
        <is>
          <t>*</t>
        </is>
      </c>
      <c r="G239" t="n">
        <v>227200</v>
      </c>
      <c r="H239" t="inlineStr">
        <is>
          <t>▲</t>
        </is>
      </c>
      <c r="I239" t="inlineStr">
        <is>
          <t>전복죽용, 탈각하여 고르게 다진것, 껍질X</t>
        </is>
      </c>
      <c r="J239" t="inlineStr"/>
      <c r="K239" t="inlineStr"/>
      <c r="L239" t="inlineStr"/>
    </row>
    <row r="240">
      <c r="A240" t="inlineStr"/>
      <c r="B240" t="inlineStr">
        <is>
          <t>전복살</t>
        </is>
      </c>
      <c r="C240" t="inlineStr">
        <is>
          <t>수입산</t>
        </is>
      </c>
      <c r="D240" t="inlineStr"/>
      <c r="E240" t="inlineStr">
        <is>
          <t>kg</t>
        </is>
      </c>
      <c r="F240" t="n">
        <v>92800</v>
      </c>
      <c r="G240" t="inlineStr">
        <is>
          <t>*</t>
        </is>
      </c>
      <c r="H240" t="inlineStr">
        <is>
          <t>▲</t>
        </is>
      </c>
      <c r="I240" t="inlineStr"/>
      <c r="J240" t="inlineStr"/>
      <c r="K240" t="inlineStr">
        <is>
          <t>ㅇ</t>
        </is>
      </c>
      <c r="L240" t="inlineStr"/>
    </row>
    <row r="241">
      <c r="A241" t="inlineStr">
        <is>
          <t>꼬
막</t>
        </is>
      </c>
      <c r="B241" t="inlineStr">
        <is>
          <t>껍질있는 새꼬막</t>
        </is>
      </c>
      <c r="C241" t="inlineStr">
        <is>
          <t>국내산</t>
        </is>
      </c>
      <c r="D241" t="inlineStr">
        <is>
          <t>80-100미</t>
        </is>
      </c>
      <c r="E241" t="inlineStr">
        <is>
          <t>kg</t>
        </is>
      </c>
      <c r="F241" t="inlineStr">
        <is>
          <t>*</t>
        </is>
      </c>
      <c r="G241" t="n">
        <v>8600</v>
      </c>
      <c r="H241" t="inlineStr">
        <is>
          <t>▼</t>
        </is>
      </c>
      <c r="I241" t="inlineStr">
        <is>
          <t>[특징] 일반적인 무침꼬막, 껍질O</t>
        </is>
      </c>
      <c r="J241" t="inlineStr"/>
      <c r="K241" t="inlineStr"/>
      <c r="L241" t="inlineStr"/>
    </row>
    <row r="242">
      <c r="A242" t="inlineStr"/>
      <c r="B242" t="inlineStr">
        <is>
          <t>새꼬막살(새꼬막)</t>
        </is>
      </c>
      <c r="C242" t="inlineStr"/>
      <c r="D242" t="inlineStr">
        <is>
          <t>300~400알,자숙, 껍질 X, 해동품</t>
        </is>
      </c>
      <c r="E242" t="inlineStr">
        <is>
          <t>kg</t>
        </is>
      </c>
      <c r="F242" t="n">
        <v>26400</v>
      </c>
      <c r="G242" t="n">
        <v>32000</v>
      </c>
      <c r="H242" t="inlineStr">
        <is>
          <t>▲</t>
        </is>
      </c>
      <c r="I242" t="inlineStr">
        <is>
          <t>[특징] 껍질제거 순살만 선별포장</t>
        </is>
      </c>
      <c r="J242" t="inlineStr"/>
      <c r="K242" t="inlineStr"/>
      <c r="L242" t="inlineStr">
        <is>
          <t>냉동-과세</t>
        </is>
      </c>
    </row>
    <row r="243">
      <c r="A243" t="inlineStr"/>
      <c r="B243" t="inlineStr">
        <is>
          <t>피꼬막살(새꼬막)</t>
        </is>
      </c>
      <c r="C243" t="inlineStr"/>
      <c r="D243" t="inlineStr">
        <is>
          <t>80~100알,자숙,껍질X</t>
        </is>
      </c>
      <c r="E243" t="inlineStr">
        <is>
          <t>kg</t>
        </is>
      </c>
      <c r="F243" t="inlineStr">
        <is>
          <t>*</t>
        </is>
      </c>
      <c r="G243" t="n">
        <v>0</v>
      </c>
      <c r="H243" t="inlineStr"/>
      <c r="I243" t="inlineStr"/>
      <c r="J243" t="inlineStr"/>
      <c r="K243" t="inlineStr"/>
      <c r="L243" t="inlineStr"/>
    </row>
    <row r="244">
      <c r="A244" t="inlineStr"/>
      <c r="B244" t="inlineStr">
        <is>
          <t>피꼬막(피조개)</t>
        </is>
      </c>
      <c r="C244" t="inlineStr"/>
      <c r="D244" t="inlineStr">
        <is>
          <t>kg/12~15미, 동절기 계절상품, 새꼬막보다 큰 꼬막, 껍질O</t>
        </is>
      </c>
      <c r="E244" t="inlineStr">
        <is>
          <t>kg</t>
        </is>
      </c>
      <c r="F244" t="inlineStr">
        <is>
          <t>*</t>
        </is>
      </c>
      <c r="G244" t="n">
        <v>4800</v>
      </c>
      <c r="H244" t="inlineStr">
        <is>
          <t>▼</t>
        </is>
      </c>
      <c r="I244" t="inlineStr">
        <is>
          <t>[특징] 새꼬막보다 씨알이 큰 꼬막살 ,자숙 후 탈각</t>
        </is>
      </c>
      <c r="J244" t="inlineStr"/>
      <c r="K244" t="inlineStr"/>
      <c r="L244" t="inlineStr"/>
    </row>
    <row r="245">
      <c r="A245" t="inlineStr">
        <is>
          <t>대합</t>
        </is>
      </c>
      <c r="B245" t="inlineStr">
        <is>
          <t>깐 대합살</t>
        </is>
      </c>
      <c r="C245" t="inlineStr">
        <is>
          <t>국내산(거제,진해)</t>
        </is>
      </c>
      <c r="D245" t="inlineStr"/>
      <c r="E245" t="inlineStr">
        <is>
          <t>kg</t>
        </is>
      </c>
      <c r="F245" t="n">
        <v>75400</v>
      </c>
      <c r="G245" t="n">
        <v>75400</v>
      </c>
      <c r="H245" t="inlineStr">
        <is>
          <t>▲</t>
        </is>
      </c>
      <c r="I245" t="inlineStr">
        <is>
          <t>[특징] 껍질제거 순살만 선별포장</t>
        </is>
      </c>
      <c r="J245" t="inlineStr"/>
      <c r="K245" t="inlineStr"/>
      <c r="L245" t="inlineStr"/>
    </row>
    <row r="246">
      <c r="A246" t="inlineStr"/>
      <c r="B246" t="inlineStr">
        <is>
          <t>피대합</t>
        </is>
      </c>
      <c r="C246" t="inlineStr">
        <is>
          <t>국내산(거제,진해)</t>
        </is>
      </c>
      <c r="D246" t="inlineStr"/>
      <c r="E246" t="inlineStr">
        <is>
          <t>kg</t>
        </is>
      </c>
      <c r="F246" t="inlineStr">
        <is>
          <t>*</t>
        </is>
      </c>
      <c r="G246" t="n">
        <v>28300</v>
      </c>
      <c r="H246" t="inlineStr">
        <is>
          <t>▲</t>
        </is>
      </c>
      <c r="I246" t="inlineStr">
        <is>
          <t>[특징] 껍질○, 해캄, 씨알이 고르고 싱싱함</t>
        </is>
      </c>
      <c r="J246" t="inlineStr"/>
      <c r="K246" t="inlineStr"/>
      <c r="L246" t="inlineStr"/>
    </row>
    <row r="247">
      <c r="A247" t="inlineStr">
        <is>
          <t>바
지
락</t>
        </is>
      </c>
      <c r="B247" t="inlineStr">
        <is>
          <t xml:space="preserve">깐 바지락살 </t>
        </is>
      </c>
      <c r="C247" t="inlineStr">
        <is>
          <t>국내산(삼천포)</t>
        </is>
      </c>
      <c r="D247" t="inlineStr"/>
      <c r="E247" t="inlineStr">
        <is>
          <t>kg</t>
        </is>
      </c>
      <c r="F247" t="n">
        <v>41400</v>
      </c>
      <c r="G247" t="n">
        <v>52800</v>
      </c>
      <c r="H247" t="inlineStr">
        <is>
          <t>▲</t>
        </is>
      </c>
      <c r="I247" t="inlineStr">
        <is>
          <t>[특징] 껍질제거 순살만 선별포장</t>
        </is>
      </c>
      <c r="J247" t="inlineStr"/>
      <c r="K247" t="inlineStr"/>
      <c r="L247" t="inlineStr"/>
    </row>
    <row r="248">
      <c r="A248" t="inlineStr"/>
      <c r="B248" t="inlineStr">
        <is>
          <t>피바지락</t>
        </is>
      </c>
      <c r="C248" t="inlineStr"/>
      <c r="D248" t="inlineStr"/>
      <c r="E248" t="inlineStr">
        <is>
          <t>kg</t>
        </is>
      </c>
      <c r="F248" t="n">
        <v>12300</v>
      </c>
      <c r="G248" t="n">
        <v>10400</v>
      </c>
      <c r="H248" t="inlineStr">
        <is>
          <t>▲</t>
        </is>
      </c>
      <c r="I248" t="inlineStr">
        <is>
          <t>[특징] 껍질○, 해캄, 씨알이 고르고 싱싱함</t>
        </is>
      </c>
      <c r="J248" t="inlineStr"/>
      <c r="K248" t="inlineStr"/>
      <c r="L248" t="inlineStr"/>
    </row>
    <row r="249">
      <c r="A249" t="inlineStr"/>
      <c r="B249" t="inlineStr">
        <is>
          <t>바지락살 (자숙)</t>
        </is>
      </c>
      <c r="C249" t="inlineStr">
        <is>
          <t>수입(중국)</t>
        </is>
      </c>
      <c r="D249" t="inlineStr">
        <is>
          <t>자숙, IQF</t>
        </is>
      </c>
      <c r="E249" t="inlineStr">
        <is>
          <t>kg</t>
        </is>
      </c>
      <c r="F249" t="n">
        <v>10400</v>
      </c>
      <c r="G249" t="inlineStr">
        <is>
          <t>*</t>
        </is>
      </c>
      <c r="H249" t="inlineStr">
        <is>
          <t>▼</t>
        </is>
      </c>
      <c r="I249" t="inlineStr">
        <is>
          <t>[특징] 껍질제거 순살만 선별포장</t>
        </is>
      </c>
      <c r="J249" t="inlineStr"/>
      <c r="K249" t="inlineStr">
        <is>
          <t>ㅇ</t>
        </is>
      </c>
      <c r="L249" t="inlineStr"/>
    </row>
    <row r="250">
      <c r="A250" t="inlineStr">
        <is>
          <t>모시
조개</t>
        </is>
      </c>
      <c r="B250" t="inlineStr">
        <is>
          <t>피 모시조개</t>
        </is>
      </c>
      <c r="C250" t="inlineStr">
        <is>
          <t>국내산</t>
        </is>
      </c>
      <c r="D250" t="inlineStr">
        <is>
          <t>30~40미, 생물, 선별하여 해캄 후 세척, 껍질O</t>
        </is>
      </c>
      <c r="E250" t="inlineStr">
        <is>
          <t>kg</t>
        </is>
      </c>
      <c r="F250" t="inlineStr">
        <is>
          <t>*</t>
        </is>
      </c>
      <c r="G250" t="n">
        <v>23800</v>
      </c>
      <c r="H250" t="inlineStr">
        <is>
          <t>▲</t>
        </is>
      </c>
      <c r="I250" t="inlineStr">
        <is>
          <t>[특징] 껍질○, 해캄, 씨알이 고르고 싱싱함</t>
        </is>
      </c>
      <c r="J250" t="inlineStr"/>
      <c r="K250" t="inlineStr"/>
      <c r="L250" t="inlineStr"/>
    </row>
    <row r="251">
      <c r="A251" t="inlineStr">
        <is>
          <t>재
첩</t>
        </is>
      </c>
      <c r="B251" t="inlineStr">
        <is>
          <t>피 재첩</t>
        </is>
      </c>
      <c r="C251" t="inlineStr">
        <is>
          <t>중국산</t>
        </is>
      </c>
      <c r="D251" t="inlineStr"/>
      <c r="E251" t="inlineStr">
        <is>
          <t>kg</t>
        </is>
      </c>
      <c r="F251" t="inlineStr">
        <is>
          <t>*</t>
        </is>
      </c>
      <c r="G251" t="inlineStr">
        <is>
          <t>*</t>
        </is>
      </c>
      <c r="H251" t="inlineStr"/>
      <c r="I251" t="inlineStr">
        <is>
          <t>[특징] 껍질○, 해캄, 씨알이 고르고 싱싱함</t>
        </is>
      </c>
      <c r="J251" t="inlineStr"/>
      <c r="K251" t="inlineStr"/>
      <c r="L251" t="inlineStr"/>
    </row>
    <row r="252">
      <c r="A252" t="inlineStr"/>
      <c r="B252" t="inlineStr">
        <is>
          <t>피 재첩</t>
        </is>
      </c>
      <c r="C252" t="inlineStr">
        <is>
          <t>국내산</t>
        </is>
      </c>
      <c r="D252" t="inlineStr"/>
      <c r="E252" t="inlineStr">
        <is>
          <t>kg</t>
        </is>
      </c>
      <c r="F252" t="inlineStr">
        <is>
          <t>*</t>
        </is>
      </c>
      <c r="G252" t="n">
        <v>17000</v>
      </c>
      <c r="H252" t="inlineStr">
        <is>
          <t>▲</t>
        </is>
      </c>
      <c r="I252" t="inlineStr">
        <is>
          <t>[특징] 껍질○, 해캄, 씨알이 고르고 싱싱함
9월중순~2월 동절기 작업안됨,</t>
        </is>
      </c>
      <c r="J252" t="inlineStr"/>
      <c r="K252" t="inlineStr"/>
      <c r="L252" t="inlineStr"/>
    </row>
    <row r="253">
      <c r="A253" t="inlineStr"/>
      <c r="B253" t="inlineStr">
        <is>
          <t>재첩살(수입냉동)</t>
        </is>
      </c>
      <c r="C253" t="inlineStr">
        <is>
          <t>중국산</t>
        </is>
      </c>
      <c r="D253" t="inlineStr">
        <is>
          <t>500g/봉</t>
        </is>
      </c>
      <c r="E253" t="inlineStr">
        <is>
          <t>봉</t>
        </is>
      </c>
      <c r="F253" t="n">
        <v>11400</v>
      </c>
      <c r="G253" t="inlineStr">
        <is>
          <t>*</t>
        </is>
      </c>
      <c r="H253" t="inlineStr"/>
      <c r="I253" t="inlineStr">
        <is>
          <t>[특징] 재첩살만 동결, 껍질X</t>
        </is>
      </c>
      <c r="J253" t="inlineStr"/>
      <c r="K253" t="inlineStr">
        <is>
          <t>ㅇ</t>
        </is>
      </c>
      <c r="L253" t="inlineStr"/>
    </row>
    <row r="254">
      <c r="A254" t="inlineStr">
        <is>
          <t>미
더
덕</t>
        </is>
      </c>
      <c r="B254" t="inlineStr">
        <is>
          <t>썬 오만디</t>
        </is>
      </c>
      <c r="C254" t="inlineStr">
        <is>
          <t>국내산</t>
        </is>
      </c>
      <c r="D254" t="inlineStr"/>
      <c r="E254" t="inlineStr">
        <is>
          <t>kg</t>
        </is>
      </c>
      <c r="F254" t="inlineStr">
        <is>
          <t>*</t>
        </is>
      </c>
      <c r="G254" t="n">
        <v>23200</v>
      </c>
      <c r="H254" t="inlineStr">
        <is>
          <t>▼</t>
        </is>
      </c>
      <c r="I254" t="inlineStr">
        <is>
          <t>[특징] 껍질×, 3~8월 냉장, 9~2월 생물작업</t>
        </is>
      </c>
      <c r="J254" t="inlineStr"/>
      <c r="K254" t="inlineStr"/>
      <c r="L254" t="inlineStr"/>
    </row>
    <row r="255">
      <c r="A255" t="inlineStr"/>
      <c r="B255" t="inlineStr">
        <is>
          <t>통 오만디</t>
        </is>
      </c>
      <c r="C255" t="inlineStr"/>
      <c r="D255" t="inlineStr"/>
      <c r="E255" t="inlineStr">
        <is>
          <t>kg</t>
        </is>
      </c>
      <c r="F255" t="n">
        <v>22700</v>
      </c>
      <c r="G255" t="n">
        <v>22700</v>
      </c>
      <c r="H255" t="inlineStr">
        <is>
          <t>▼</t>
        </is>
      </c>
      <c r="I255" t="inlineStr">
        <is>
          <t>[특징] 11월~5월까지 동절기 해동품, 
6월~10월까지 생물</t>
        </is>
      </c>
      <c r="J255" t="inlineStr"/>
      <c r="K255" t="inlineStr"/>
      <c r="L255" t="inlineStr"/>
    </row>
    <row r="256">
      <c r="A256" t="inlineStr"/>
      <c r="B256" t="inlineStr">
        <is>
          <t>참 미더덕</t>
        </is>
      </c>
      <c r="C256" t="inlineStr"/>
      <c r="D256" t="inlineStr"/>
      <c r="E256" t="inlineStr">
        <is>
          <t>kg</t>
        </is>
      </c>
      <c r="F256" t="n">
        <v>24200</v>
      </c>
      <c r="G256" t="n">
        <v>29900</v>
      </c>
      <c r="H256" t="inlineStr"/>
      <c r="I256" t="inlineStr">
        <is>
          <t>[특징] 11월~5월까지 동절기 생물, 
6월~10월까지 해동품</t>
        </is>
      </c>
      <c r="J256" t="inlineStr"/>
      <c r="K256" t="inlineStr"/>
      <c r="L256" t="inlineStr"/>
    </row>
    <row r="257">
      <c r="A257" t="inlineStr">
        <is>
          <t>홍
합</t>
        </is>
      </c>
      <c r="B257" t="inlineStr">
        <is>
          <t>피 홍합</t>
        </is>
      </c>
      <c r="C257" t="inlineStr">
        <is>
          <t>국내산</t>
        </is>
      </c>
      <c r="D257" t="inlineStr"/>
      <c r="E257" t="inlineStr">
        <is>
          <t>kg</t>
        </is>
      </c>
      <c r="F257" t="inlineStr">
        <is>
          <t>*</t>
        </is>
      </c>
      <c r="G257" t="n">
        <v>3500</v>
      </c>
      <c r="H257" t="inlineStr"/>
      <c r="I257" t="inlineStr">
        <is>
          <t>[특징] 해감 후다듬어진것,수염제거</t>
        </is>
      </c>
      <c r="J257" t="inlineStr"/>
      <c r="K257" t="inlineStr"/>
      <c r="L257" t="inlineStr"/>
    </row>
    <row r="258">
      <c r="A258" t="inlineStr"/>
      <c r="B258" t="inlineStr">
        <is>
          <t xml:space="preserve">깐 홍합살 </t>
        </is>
      </c>
      <c r="C258" t="inlineStr"/>
      <c r="D258" t="inlineStr"/>
      <c r="E258" t="inlineStr">
        <is>
          <t>kg</t>
        </is>
      </c>
      <c r="F258" t="n">
        <v>18900</v>
      </c>
      <c r="G258" t="n">
        <v>20800</v>
      </c>
      <c r="H258" t="inlineStr"/>
      <c r="I258" t="inlineStr">
        <is>
          <t>[특징] 껍질×,씨알이고르고 특유의 싱싱한향</t>
        </is>
      </c>
      <c r="J258" t="inlineStr"/>
      <c r="K258" t="inlineStr"/>
      <c r="L258" t="inlineStr"/>
    </row>
    <row r="259">
      <c r="A259" t="inlineStr">
        <is>
          <t>소
라</t>
        </is>
      </c>
      <c r="B259" t="inlineStr">
        <is>
          <t>소라살(냉동)</t>
        </is>
      </c>
      <c r="C259" t="inlineStr">
        <is>
          <t>불가리아</t>
        </is>
      </c>
      <c r="D259" t="inlineStr"/>
      <c r="E259" t="inlineStr">
        <is>
          <t>kg</t>
        </is>
      </c>
      <c r="F259" t="n">
        <v>47200</v>
      </c>
      <c r="G259" t="inlineStr">
        <is>
          <t>*</t>
        </is>
      </c>
      <c r="H259" t="inlineStr">
        <is>
          <t>▲</t>
        </is>
      </c>
      <c r="I259" t="inlineStr">
        <is>
          <t>[특징] 껍질× / IQF</t>
        </is>
      </c>
      <c r="J259" t="inlineStr"/>
      <c r="K259" t="inlineStr">
        <is>
          <t>ㅇ</t>
        </is>
      </c>
      <c r="L259" t="inlineStr"/>
    </row>
    <row r="260">
      <c r="A260" t="inlineStr">
        <is>
          <t>키조개</t>
        </is>
      </c>
      <c r="B260" t="inlineStr">
        <is>
          <t>키조개관자살</t>
        </is>
      </c>
      <c r="C260" t="inlineStr">
        <is>
          <t>국내산</t>
        </is>
      </c>
      <c r="D260" t="inlineStr">
        <is>
          <t xml:space="preserve"> 500g 이상발주</t>
        </is>
      </c>
      <c r="E260" t="inlineStr">
        <is>
          <t>kg</t>
        </is>
      </c>
      <c r="F260" t="inlineStr">
        <is>
          <t>*</t>
        </is>
      </c>
      <c r="G260" t="inlineStr">
        <is>
          <t>*</t>
        </is>
      </c>
      <c r="H260" t="inlineStr"/>
      <c r="I260" t="inlineStr">
        <is>
          <t>[특징]30~40미, 선별후 세척, 탈각, 껍질X
          냉장 : 해동품    냉동: 진공포장</t>
        </is>
      </c>
      <c r="J260" t="inlineStr"/>
      <c r="K260" t="inlineStr"/>
      <c r="L260" t="inlineStr"/>
    </row>
    <row r="261">
      <c r="A261" t="inlineStr"/>
      <c r="B261" t="inlineStr">
        <is>
          <t>키조개관자살(수입냉동)</t>
        </is>
      </c>
      <c r="C261" t="inlineStr">
        <is>
          <t>중국산/미얀마</t>
        </is>
      </c>
      <c r="D261" t="inlineStr">
        <is>
          <t xml:space="preserve"> 500g 이상발주</t>
        </is>
      </c>
      <c r="E261" t="inlineStr">
        <is>
          <t>kg</t>
        </is>
      </c>
      <c r="F261" t="n">
        <v>36000</v>
      </c>
      <c r="G261" t="inlineStr">
        <is>
          <t>*</t>
        </is>
      </c>
      <c r="H261" t="inlineStr"/>
      <c r="I261" t="inlineStr">
        <is>
          <t>[특징]15~20미, 선별후 세척, 탈각, 껍질X, IQF</t>
        </is>
      </c>
      <c r="J261" t="inlineStr"/>
      <c r="K261" t="inlineStr"/>
      <c r="L261" t="inlineStr"/>
    </row>
    <row r="262">
      <c r="A262" t="inlineStr">
        <is>
          <t>백
합</t>
        </is>
      </c>
      <c r="B262" t="inlineStr">
        <is>
          <t>피 백합</t>
        </is>
      </c>
      <c r="C262" t="inlineStr">
        <is>
          <t>중국산</t>
        </is>
      </c>
      <c r="D262" t="inlineStr"/>
      <c r="E262" t="inlineStr">
        <is>
          <t>kg</t>
        </is>
      </c>
      <c r="F262" t="inlineStr">
        <is>
          <t>*</t>
        </is>
      </c>
      <c r="G262" t="n">
        <v>20700</v>
      </c>
      <c r="H262" t="inlineStr">
        <is>
          <t>▲</t>
        </is>
      </c>
      <c r="I262" t="inlineStr">
        <is>
          <t>[특징] 껍질○,해캄</t>
        </is>
      </c>
      <c r="J262" t="inlineStr"/>
      <c r="K262" t="inlineStr"/>
      <c r="L262" t="inlineStr"/>
    </row>
    <row r="263">
      <c r="A263" t="inlineStr">
        <is>
          <t>굴</t>
        </is>
      </c>
      <c r="B263" t="inlineStr">
        <is>
          <t xml:space="preserve">깐 생굴 </t>
        </is>
      </c>
      <c r="C263" t="inlineStr">
        <is>
          <t>국내산
(통영)</t>
        </is>
      </c>
      <c r="D263" t="inlineStr"/>
      <c r="E263" t="inlineStr">
        <is>
          <t>kg</t>
        </is>
      </c>
      <c r="F263" t="n">
        <v>20600</v>
      </c>
      <c r="G263" t="inlineStr">
        <is>
          <t>*</t>
        </is>
      </c>
      <c r="H263" t="inlineStr">
        <is>
          <t>▲</t>
        </is>
      </c>
      <c r="I263" t="inlineStr">
        <is>
          <t>[특징] 껍질×, 무침용 / 냉동굴은 I.Q.F작업</t>
        </is>
      </c>
      <c r="J263" t="inlineStr"/>
      <c r="K263" t="inlineStr"/>
      <c r="L263" t="inlineStr"/>
    </row>
    <row r="264">
      <c r="A264" t="inlineStr">
        <is>
          <t>다슬기</t>
        </is>
      </c>
      <c r="B264" t="inlineStr">
        <is>
          <t>다슬기살(올갤이살)-500G</t>
        </is>
      </c>
      <c r="C264" t="inlineStr">
        <is>
          <t>수입산</t>
        </is>
      </c>
      <c r="D264" t="inlineStr">
        <is>
          <t>자숙 후 탈각/ 실중량 500G</t>
        </is>
      </c>
      <c r="E264" t="inlineStr">
        <is>
          <t>봉</t>
        </is>
      </c>
      <c r="F264" t="inlineStr">
        <is>
          <t>*</t>
        </is>
      </c>
      <c r="G264" t="inlineStr">
        <is>
          <t>*</t>
        </is>
      </c>
      <c r="H264" t="inlineStr"/>
      <c r="I264" t="inlineStr">
        <is>
          <t>[특징] 껍질제거 순살만 선별포장</t>
        </is>
      </c>
      <c r="J264" t="inlineStr"/>
      <c r="K264" t="inlineStr"/>
      <c r="L264" t="inlineStr"/>
    </row>
    <row r="265">
      <c r="A265" t="inlineStr">
        <is>
          <t>우렁살</t>
        </is>
      </c>
      <c r="B265" t="inlineStr">
        <is>
          <t>논고동살(우렁살)-냉장</t>
        </is>
      </c>
      <c r="C265" t="inlineStr">
        <is>
          <t>국내산</t>
        </is>
      </c>
      <c r="D265" t="inlineStr">
        <is>
          <t>1kg</t>
        </is>
      </c>
      <c r="E265" t="inlineStr">
        <is>
          <t>봉</t>
        </is>
      </c>
      <c r="F265" t="inlineStr">
        <is>
          <t>*</t>
        </is>
      </c>
      <c r="G265" t="n">
        <v>26600</v>
      </c>
      <c r="H265" t="inlineStr"/>
      <c r="I265" t="inlineStr">
        <is>
          <t xml:space="preserve">[특징] 껍질제거 순살만 선별포장 </t>
        </is>
      </c>
      <c r="J265" t="inlineStr"/>
      <c r="K265" t="inlineStr"/>
      <c r="L265" t="inlineStr"/>
    </row>
    <row r="266">
      <c r="A266" t="inlineStr"/>
      <c r="B266" t="inlineStr">
        <is>
          <t>논고동살(우렁살)-냉동</t>
        </is>
      </c>
      <c r="C266" t="inlineStr">
        <is>
          <t>국내산</t>
        </is>
      </c>
      <c r="D266" t="inlineStr">
        <is>
          <t>600G</t>
        </is>
      </c>
      <c r="E266" t="inlineStr">
        <is>
          <t>봉</t>
        </is>
      </c>
      <c r="F266" t="n">
        <v>17000</v>
      </c>
      <c r="G266" t="inlineStr">
        <is>
          <t>*</t>
        </is>
      </c>
      <c r="H266" t="inlineStr">
        <is>
          <t>▲</t>
        </is>
      </c>
      <c r="I266" t="inlineStr"/>
      <c r="J266" t="inlineStr"/>
      <c r="K266" t="inlineStr"/>
      <c r="L266" t="inlineStr"/>
    </row>
    <row r="267">
      <c r="A267" t="inlineStr"/>
      <c r="B267" t="inlineStr">
        <is>
          <t>논고동살(우렁살)</t>
        </is>
      </c>
      <c r="C267" t="inlineStr">
        <is>
          <t>수입(라오스)</t>
        </is>
      </c>
      <c r="D267" t="inlineStr">
        <is>
          <t>500g</t>
        </is>
      </c>
      <c r="E267" t="inlineStr">
        <is>
          <t>봉</t>
        </is>
      </c>
      <c r="F267" t="inlineStr">
        <is>
          <t>*</t>
        </is>
      </c>
      <c r="G267" t="inlineStr">
        <is>
          <t>*</t>
        </is>
      </c>
      <c r="H267" t="inlineStr"/>
      <c r="I267" t="inlineStr">
        <is>
          <t>[특징] 자숙,탈각</t>
        </is>
      </c>
      <c r="J267" t="inlineStr"/>
      <c r="K267" t="inlineStr"/>
      <c r="L267" t="inlineStr"/>
    </row>
    <row r="268">
      <c r="A268" t="inlineStr">
        <is>
          <t>해
파
리</t>
        </is>
      </c>
      <c r="B268" t="inlineStr">
        <is>
          <t>무염해파리</t>
        </is>
      </c>
      <c r="C268" t="inlineStr">
        <is>
          <t>수입산(태국)</t>
        </is>
      </c>
      <c r="D268" t="inlineStr">
        <is>
          <t>수율100%(해파리100%)</t>
        </is>
      </c>
      <c r="E268" t="inlineStr">
        <is>
          <t>kg</t>
        </is>
      </c>
      <c r="F268" t="inlineStr">
        <is>
          <t>*</t>
        </is>
      </c>
      <c r="G268" t="n">
        <v>15700</v>
      </c>
      <c r="H268" t="inlineStr"/>
      <c r="I268" t="inlineStr">
        <is>
          <t>[특징] 수입해파리 국내가공제품
[용도] 해파리냉채 등에 사용</t>
        </is>
      </c>
      <c r="J268" t="inlineStr"/>
      <c r="K268" t="inlineStr"/>
      <c r="L268" t="inlineStr"/>
    </row>
    <row r="269">
      <c r="A269" t="inlineStr"/>
      <c r="B269" t="inlineStr">
        <is>
          <t>염장해파리(규격변경)</t>
        </is>
      </c>
      <c r="C269" t="inlineStr">
        <is>
          <t>수입산(태국)</t>
        </is>
      </c>
      <c r="D269" t="inlineStr">
        <is>
          <t>수율 100%
(해파리100%, 염20%)</t>
        </is>
      </c>
      <c r="E269" t="inlineStr">
        <is>
          <t>kg</t>
        </is>
      </c>
      <c r="F269" t="n">
        <v>0</v>
      </c>
      <c r="G269" t="n">
        <v>15700</v>
      </c>
      <c r="H269" t="inlineStr"/>
      <c r="I269" t="inlineStr"/>
      <c r="J269" t="inlineStr"/>
      <c r="K269" t="inlineStr"/>
      <c r="L269" t="inlineStr"/>
    </row>
    <row r="270">
      <c r="A270" t="inlineStr">
        <is>
          <t>해태류</t>
        </is>
      </c>
      <c r="B270" t="inlineStr">
        <is>
          <t>매생이</t>
        </is>
      </c>
      <c r="C270" t="inlineStr">
        <is>
          <t>국내산</t>
        </is>
      </c>
      <c r="D270" t="inlineStr">
        <is>
          <t>11월~2월 (계절상품)</t>
        </is>
      </c>
      <c r="E270" t="inlineStr">
        <is>
          <t>kg</t>
        </is>
      </c>
      <c r="F270" t="inlineStr">
        <is>
          <t>*</t>
        </is>
      </c>
      <c r="G270" t="n">
        <v>17100</v>
      </c>
      <c r="H270" t="inlineStr"/>
      <c r="I270" t="inlineStr">
        <is>
          <t>11월~2월 (생물),하절기 해동품</t>
        </is>
      </c>
      <c r="J270" t="inlineStr"/>
      <c r="K270" t="inlineStr"/>
      <c r="L270" t="inlineStr"/>
    </row>
    <row r="271">
      <c r="A271" t="inlineStr"/>
      <c r="B271" t="inlineStr">
        <is>
          <t>톳</t>
        </is>
      </c>
      <c r="C271" t="inlineStr">
        <is>
          <t>국내산</t>
        </is>
      </c>
      <c r="D271" t="inlineStr">
        <is>
          <t>11월~2월 (계절상품)</t>
        </is>
      </c>
      <c r="E271" t="inlineStr">
        <is>
          <t>kg</t>
        </is>
      </c>
      <c r="F271" t="inlineStr">
        <is>
          <t>*</t>
        </is>
      </c>
      <c r="G271" t="inlineStr">
        <is>
          <t>*</t>
        </is>
      </c>
      <c r="H271" t="inlineStr"/>
      <c r="I271" t="inlineStr">
        <is>
          <t>11월~2월 (생물)</t>
        </is>
      </c>
      <c r="J271" t="inlineStr"/>
      <c r="K271" t="inlineStr"/>
      <c r="L271" t="inlineStr"/>
    </row>
    <row r="272">
      <c r="A272" t="inlineStr"/>
      <c r="B272" t="inlineStr">
        <is>
          <t>모자반</t>
        </is>
      </c>
      <c r="C272" t="inlineStr">
        <is>
          <t>국내산</t>
        </is>
      </c>
      <c r="D272" t="inlineStr">
        <is>
          <t>11월~2월 (계절상품)</t>
        </is>
      </c>
      <c r="E272" t="inlineStr">
        <is>
          <t>kg</t>
        </is>
      </c>
      <c r="F272" t="inlineStr">
        <is>
          <t>*</t>
        </is>
      </c>
      <c r="G272" t="inlineStr">
        <is>
          <t>*</t>
        </is>
      </c>
      <c r="H272" t="inlineStr"/>
      <c r="I272" t="inlineStr">
        <is>
          <t>11월~2월 (생물)</t>
        </is>
      </c>
      <c r="J272" t="inlineStr"/>
      <c r="K272" t="inlineStr"/>
      <c r="L272" t="inlineStr"/>
    </row>
    <row r="273">
      <c r="A273" t="inlineStr"/>
      <c r="B273" t="inlineStr">
        <is>
          <t>면파래(파래100%)</t>
        </is>
      </c>
      <c r="C273" t="inlineStr">
        <is>
          <t>국내산</t>
        </is>
      </c>
      <c r="D273" t="inlineStr">
        <is>
          <t>10월~2월 (계절상품)</t>
        </is>
      </c>
      <c r="E273" t="inlineStr">
        <is>
          <t>kg</t>
        </is>
      </c>
      <c r="F273" t="inlineStr">
        <is>
          <t>*</t>
        </is>
      </c>
      <c r="G273" t="inlineStr">
        <is>
          <t>*</t>
        </is>
      </c>
      <c r="H273" t="inlineStr"/>
      <c r="I273" t="inlineStr">
        <is>
          <t>11월~2월 (생물)</t>
        </is>
      </c>
      <c r="J273" t="inlineStr"/>
      <c r="K273" t="inlineStr"/>
      <c r="L273" t="inlineStr"/>
    </row>
    <row r="274">
      <c r="A274" t="inlineStr"/>
      <c r="B274" t="inlineStr">
        <is>
          <t>김파래(김30%,파래70%)</t>
        </is>
      </c>
      <c r="C274" t="inlineStr">
        <is>
          <t>국내산</t>
        </is>
      </c>
      <c r="D274" t="inlineStr">
        <is>
          <t>11월~2월 (계절상품)</t>
        </is>
      </c>
      <c r="E274" t="inlineStr">
        <is>
          <t>kg</t>
        </is>
      </c>
      <c r="F274" t="inlineStr">
        <is>
          <t>*</t>
        </is>
      </c>
      <c r="G274" t="inlineStr">
        <is>
          <t>*</t>
        </is>
      </c>
      <c r="H274" t="inlineStr"/>
      <c r="I274" t="inlineStr">
        <is>
          <t>11월~2월 (생물)</t>
        </is>
      </c>
      <c r="J274" t="inlineStr"/>
      <c r="K274" t="inlineStr"/>
      <c r="L274" t="inlineStr"/>
    </row>
    <row r="275">
      <c r="A275" t="inlineStr">
        <is>
          <t>미역</t>
        </is>
      </c>
      <c r="B275" t="inlineStr">
        <is>
          <t>생미역</t>
        </is>
      </c>
      <c r="C275" t="inlineStr">
        <is>
          <t>국내산</t>
        </is>
      </c>
      <c r="D275" t="inlineStr">
        <is>
          <t xml:space="preserve">11월~2월 (계절상품) </t>
        </is>
      </c>
      <c r="E275" t="inlineStr"/>
      <c r="F275" t="inlineStr">
        <is>
          <t>*</t>
        </is>
      </c>
      <c r="G275" t="inlineStr">
        <is>
          <t>*</t>
        </is>
      </c>
      <c r="H275" t="inlineStr"/>
      <c r="I275" t="inlineStr">
        <is>
          <t>11월~2월 (생물)</t>
        </is>
      </c>
      <c r="J275" t="inlineStr"/>
      <c r="K275" t="inlineStr"/>
      <c r="L275" t="inlineStr"/>
    </row>
    <row r="276">
      <c r="A276" t="inlineStr"/>
      <c r="B276" t="inlineStr">
        <is>
          <t>미역줄기(무염)</t>
        </is>
      </c>
      <c r="C276" t="inlineStr"/>
      <c r="D276" t="inlineStr">
        <is>
          <t>무염채</t>
        </is>
      </c>
      <c r="E276" t="inlineStr">
        <is>
          <t>kg</t>
        </is>
      </c>
      <c r="F276" t="inlineStr">
        <is>
          <t>*</t>
        </is>
      </c>
      <c r="G276" t="n">
        <v>7200</v>
      </c>
      <c r="H276" t="inlineStr">
        <is>
          <t>▲</t>
        </is>
      </c>
      <c r="I276" t="inlineStr">
        <is>
          <t>[특징] 무염/염장 미역줄기
[용도] 무침용</t>
        </is>
      </c>
      <c r="J276" t="inlineStr"/>
      <c r="K276" t="inlineStr"/>
      <c r="L276" t="inlineStr"/>
    </row>
    <row r="277">
      <c r="A277" t="inlineStr"/>
      <c r="B277" t="inlineStr">
        <is>
          <t>미역줄기(염장)</t>
        </is>
      </c>
      <c r="C277" t="inlineStr"/>
      <c r="D277" t="inlineStr">
        <is>
          <t>염장채</t>
        </is>
      </c>
      <c r="E277" t="inlineStr">
        <is>
          <t>kg</t>
        </is>
      </c>
      <c r="F277" t="inlineStr">
        <is>
          <t>*</t>
        </is>
      </c>
      <c r="G277" t="n">
        <v>5700</v>
      </c>
      <c r="H277" t="inlineStr">
        <is>
          <t>▲</t>
        </is>
      </c>
      <c r="I277" t="inlineStr"/>
      <c r="J277" t="inlineStr"/>
      <c r="K277" t="inlineStr"/>
      <c r="L277" t="inlineStr"/>
    </row>
    <row r="278">
      <c r="A278" t="inlineStr">
        <is>
          <t>다
시
마</t>
        </is>
      </c>
      <c r="B278" t="inlineStr">
        <is>
          <t>다시마채(무염)</t>
        </is>
      </c>
      <c r="C278" t="inlineStr">
        <is>
          <t>국내산</t>
        </is>
      </c>
      <c r="D278" t="inlineStr">
        <is>
          <t>무염채</t>
        </is>
      </c>
      <c r="E278" t="inlineStr">
        <is>
          <t>kg</t>
        </is>
      </c>
      <c r="F278" t="inlineStr">
        <is>
          <t>*</t>
        </is>
      </c>
      <c r="G278" t="n">
        <v>6200</v>
      </c>
      <c r="H278" t="inlineStr">
        <is>
          <t>▲</t>
        </is>
      </c>
      <c r="I278" t="inlineStr">
        <is>
          <t>[특징] 무염/염장 채썰이 다시마
[용도] 무침용</t>
        </is>
      </c>
      <c r="J278" t="inlineStr"/>
      <c r="K278" t="inlineStr"/>
      <c r="L278" t="inlineStr"/>
    </row>
    <row r="279">
      <c r="A279" t="inlineStr"/>
      <c r="B279" t="inlineStr">
        <is>
          <t>다시마채(염장)</t>
        </is>
      </c>
      <c r="C279" t="inlineStr"/>
      <c r="D279" t="inlineStr">
        <is>
          <t>염장채</t>
        </is>
      </c>
      <c r="E279" t="inlineStr">
        <is>
          <t>kg</t>
        </is>
      </c>
      <c r="F279" t="inlineStr">
        <is>
          <t>*</t>
        </is>
      </c>
      <c r="G279" t="n">
        <v>4700</v>
      </c>
      <c r="H279" t="inlineStr">
        <is>
          <t>▲</t>
        </is>
      </c>
      <c r="I279" t="inlineStr"/>
      <c r="J279" t="inlineStr"/>
      <c r="K279" t="inlineStr"/>
      <c r="L279" t="inlineStr"/>
    </row>
    <row r="280">
      <c r="A280" t="inlineStr"/>
      <c r="B280" t="inlineStr">
        <is>
          <t>다시마사각(무염)/쌈용</t>
        </is>
      </c>
      <c r="C280" t="inlineStr"/>
      <c r="D280" t="inlineStr">
        <is>
          <t>무영사각</t>
        </is>
      </c>
      <c r="E280" t="inlineStr">
        <is>
          <t>kg</t>
        </is>
      </c>
      <c r="F280" t="inlineStr">
        <is>
          <t>*</t>
        </is>
      </c>
      <c r="G280" t="n">
        <v>5700</v>
      </c>
      <c r="H280" t="inlineStr">
        <is>
          <t>▲</t>
        </is>
      </c>
      <c r="I280" t="inlineStr">
        <is>
          <t>[특징] 무염/염장 다시마
[용도] 쌈용</t>
        </is>
      </c>
      <c r="J280" t="inlineStr"/>
      <c r="K280" t="inlineStr"/>
      <c r="L280" t="inlineStr"/>
    </row>
    <row r="281">
      <c r="A281" t="inlineStr"/>
      <c r="B281" t="inlineStr">
        <is>
          <t>다시마사각(염장)/쌈용</t>
        </is>
      </c>
      <c r="C281" t="inlineStr"/>
      <c r="D281" t="inlineStr">
        <is>
          <t>염장사각</t>
        </is>
      </c>
      <c r="E281" t="inlineStr">
        <is>
          <t>kg</t>
        </is>
      </c>
      <c r="F281" t="inlineStr">
        <is>
          <t>*</t>
        </is>
      </c>
      <c r="G281" t="n">
        <v>4200</v>
      </c>
      <c r="H281" t="inlineStr"/>
      <c r="I281" t="inlineStr"/>
      <c r="J281" t="inlineStr"/>
      <c r="K281" t="inlineStr"/>
      <c r="L281" t="inlineStr"/>
    </row>
    <row r="282">
      <c r="A282" t="inlineStr"/>
      <c r="B282" t="inlineStr">
        <is>
          <t>꼬시래기</t>
        </is>
      </c>
      <c r="C282" t="inlineStr">
        <is>
          <t>국내산</t>
        </is>
      </c>
      <c r="D282" t="inlineStr">
        <is>
          <t>염장품, 무침볶음용</t>
        </is>
      </c>
      <c r="E282" t="inlineStr">
        <is>
          <t>kg</t>
        </is>
      </c>
      <c r="F282" t="inlineStr">
        <is>
          <t>*</t>
        </is>
      </c>
      <c r="G282" t="n">
        <v>5300</v>
      </c>
      <c r="H282" t="inlineStr"/>
      <c r="I282" t="inlineStr">
        <is>
          <t>[특징] 염장품, 무침볶음용 꼬시래기</t>
        </is>
      </c>
      <c r="J282" t="inlineStr"/>
      <c r="K282" t="inlineStr"/>
      <c r="L282" t="inlineStr"/>
    </row>
    <row r="283">
      <c r="A283" t="inlineStr">
        <is>
          <t>날치알,500g/봉(골드,레드)(과세)</t>
        </is>
      </c>
      <c r="B283" t="inlineStr"/>
      <c r="C283" t="inlineStr">
        <is>
          <t>수입산</t>
        </is>
      </c>
      <c r="D283" t="inlineStr">
        <is>
          <t>500g/봉(★그린추가)</t>
        </is>
      </c>
      <c r="E283" t="inlineStr">
        <is>
          <t>봉</t>
        </is>
      </c>
      <c r="F283" t="n">
        <v>16800</v>
      </c>
      <c r="G283" t="inlineStr">
        <is>
          <t>*</t>
        </is>
      </c>
      <c r="H283" t="inlineStr">
        <is>
          <t>▼</t>
        </is>
      </c>
      <c r="I283" t="inlineStr">
        <is>
          <t>[특징] 날치알31%,열빙어알63%</t>
        </is>
      </c>
      <c r="J283" t="inlineStr"/>
      <c r="K283" t="inlineStr">
        <is>
          <t>O</t>
        </is>
      </c>
      <c r="L283" t="inlineStr"/>
    </row>
    <row r="284">
      <c r="A284" t="inlineStr">
        <is>
          <t>○●○● 패류 및 기타수산물 전처리 제품</t>
        </is>
      </c>
      <c r="B284" t="inlineStr"/>
      <c r="C284" t="inlineStr"/>
      <c r="D284" t="inlineStr"/>
      <c r="E284" t="inlineStr"/>
      <c r="F284" t="inlineStr"/>
      <c r="G284" t="inlineStr"/>
      <c r="H284" t="inlineStr"/>
      <c r="I284" t="inlineStr"/>
      <c r="J284" t="inlineStr"/>
      <c r="K284" t="inlineStr"/>
      <c r="L284" t="inlineStr"/>
    </row>
    <row r="285">
      <c r="A285" t="inlineStr">
        <is>
          <t>구분</t>
        </is>
      </c>
      <c r="B285" t="inlineStr">
        <is>
          <t>제   품   명</t>
        </is>
      </c>
      <c r="C285" t="inlineStr">
        <is>
          <t>원산지</t>
        </is>
      </c>
      <c r="D285" t="inlineStr">
        <is>
          <t>제 품 규 격</t>
        </is>
      </c>
      <c r="E285" t="inlineStr">
        <is>
          <t>단위</t>
        </is>
      </c>
      <c r="F285" t="inlineStr">
        <is>
          <t>학교가(원,VAT포함)</t>
        </is>
      </c>
      <c r="G285" t="inlineStr"/>
      <c r="H285" t="inlineStr">
        <is>
          <t>등락</t>
        </is>
      </c>
      <c r="I285" t="inlineStr">
        <is>
          <t>제품특징 및 용도설명</t>
        </is>
      </c>
      <c r="J285" t="inlineStr">
        <is>
          <t>H</t>
        </is>
      </c>
      <c r="K285" t="inlineStr">
        <is>
          <t>과세</t>
        </is>
      </c>
      <c r="L285" t="inlineStr"/>
    </row>
    <row r="286">
      <c r="A286" t="inlineStr"/>
      <c r="B286" t="inlineStr"/>
      <c r="C286" t="inlineStr"/>
      <c r="D286" t="inlineStr"/>
      <c r="E286" t="inlineStr"/>
      <c r="F286" t="inlineStr">
        <is>
          <t>냉동</t>
        </is>
      </c>
      <c r="G286" t="inlineStr">
        <is>
          <t>냉장</t>
        </is>
      </c>
      <c r="H286" t="inlineStr"/>
      <c r="I286" t="inlineStr"/>
      <c r="J286" t="inlineStr"/>
      <c r="K286" t="inlineStr"/>
      <c r="L286" t="inlineStr"/>
    </row>
    <row r="287">
      <c r="A287" t="inlineStr">
        <is>
          <t>젓
갈</t>
        </is>
      </c>
      <c r="B287" t="inlineStr">
        <is>
          <t>오징어젓(HACCP 아님)</t>
        </is>
      </c>
      <c r="C287" t="inlineStr">
        <is>
          <t>국내산</t>
        </is>
      </c>
      <c r="D287" t="inlineStr">
        <is>
          <t>팩/kg</t>
        </is>
      </c>
      <c r="E287" t="inlineStr">
        <is>
          <t>팩</t>
        </is>
      </c>
      <c r="F287" t="inlineStr">
        <is>
          <t>*</t>
        </is>
      </c>
      <c r="G287" t="n">
        <v>40500</v>
      </c>
      <c r="H287" t="inlineStr"/>
      <c r="I287" t="inlineStr">
        <is>
          <t>[특징]오징어75% 천일염25%</t>
        </is>
      </c>
      <c r="J287" t="inlineStr"/>
      <c r="K287" t="inlineStr"/>
      <c r="L287" t="inlineStr"/>
    </row>
    <row r="288">
      <c r="A288" t="inlineStr"/>
      <c r="B288" t="inlineStr">
        <is>
          <t>새우젓</t>
        </is>
      </c>
      <c r="C288" t="inlineStr">
        <is>
          <t>국내산</t>
        </is>
      </c>
      <c r="D288" t="inlineStr">
        <is>
          <t>통/kg</t>
        </is>
      </c>
      <c r="E288" t="inlineStr">
        <is>
          <t>통</t>
        </is>
      </c>
      <c r="F288" t="inlineStr">
        <is>
          <t>*</t>
        </is>
      </c>
      <c r="G288" t="n">
        <v>21300</v>
      </c>
      <c r="H288" t="inlineStr"/>
      <c r="I288" t="inlineStr">
        <is>
          <t>[특징] 국산 새우젓 (함량:새우75%, 천일염 25%)</t>
        </is>
      </c>
      <c r="J288" t="inlineStr"/>
      <c r="K288" t="inlineStr"/>
      <c r="L288" t="inlineStr"/>
    </row>
    <row r="289">
      <c r="A289" t="inlineStr"/>
      <c r="B289" t="inlineStr">
        <is>
          <t>명란젓(수입) 400g</t>
        </is>
      </c>
      <c r="C289" t="inlineStr">
        <is>
          <t>러시아산</t>
        </is>
      </c>
      <c r="D289" t="inlineStr">
        <is>
          <t>400g 통 단위</t>
        </is>
      </c>
      <c r="E289" t="inlineStr">
        <is>
          <t>통</t>
        </is>
      </c>
      <c r="F289" t="inlineStr">
        <is>
          <t>*</t>
        </is>
      </c>
      <c r="G289" t="n">
        <v>27800</v>
      </c>
      <c r="H289" t="inlineStr"/>
      <c r="I289" t="inlineStr">
        <is>
          <t>[특징] 명태의 알로 만든 젓갈(최상품 원료사용)붉은색</t>
        </is>
      </c>
      <c r="J289" t="inlineStr"/>
      <c r="K289" t="inlineStr"/>
      <c r="L289" t="inlineStr"/>
    </row>
  </sheetData>
  <hyperlinks>
    <hyperlink ref="A2" r:id="rId1"/>
  </hyperlinks>
  <pageMargins left="0.75" right="0.75" top="1" bottom="1" header="0.5" footer="0.5"/>
</worksheet>
</file>

<file path=xl/worksheets/sheet58.xml><?xml version="1.0" encoding="utf-8"?>
<worksheet xmlns:r="http://schemas.openxmlformats.org/officeDocument/2006/relationships" xmlns="http://schemas.openxmlformats.org/spreadsheetml/2006/main">
  <sheetPr>
    <outlinePr summaryBelow="1" summaryRight="1"/>
    <pageSetUpPr/>
  </sheetPr>
  <dimension ref="A1:K113"/>
  <sheetViews>
    <sheetView workbookViewId="0">
      <selection activeCell="A1" sqref="A1"/>
    </sheetView>
  </sheetViews>
  <sheetFormatPr baseColWidth="8" defaultRowHeight="15"/>
  <sheetData>
    <row r="1">
      <c r="A1" t="inlineStr">
        <is>
          <t>5845_바다내음_2024.06+홍보가팜앤씨.xlsx</t>
        </is>
      </c>
    </row>
    <row r="2">
      <c r="A2" t="inlineStr">
        <is>
          <t>https://school062.com/bbs/board.php?bo_table=product_02&amp;wr_id=5845</t>
        </is>
      </c>
    </row>
    <row r="3">
      <c r="A3" s="1" t="inlineStr">
        <is>
          <t>팜앤씨월드 단가표(2023년 6월)</t>
        </is>
      </c>
      <c r="B3" s="1" t="inlineStr"/>
      <c r="C3" s="1" t="inlineStr"/>
      <c r="D3" s="1" t="inlineStr"/>
      <c r="E3" s="1" t="inlineStr"/>
      <c r="F3" s="1" t="inlineStr"/>
      <c r="G3" s="1" t="inlineStr"/>
      <c r="H3" s="1" t="inlineStr"/>
      <c r="I3" s="1" t="inlineStr"/>
      <c r="J3" s="1" t="inlineStr"/>
      <c r="K3" s="1" t="inlineStr"/>
    </row>
    <row r="4">
      <c r="A4" t="inlineStr"/>
      <c r="B4" t="inlineStr"/>
      <c r="C4" t="inlineStr"/>
      <c r="D4" t="inlineStr"/>
      <c r="E4" t="inlineStr"/>
      <c r="F4" t="inlineStr"/>
      <c r="G4" t="inlineStr"/>
      <c r="H4" t="inlineStr"/>
      <c r="I4" t="inlineStr"/>
      <c r="J4" t="inlineStr"/>
      <c r="K4" t="inlineStr">
        <is>
          <t>수정</t>
        </is>
      </c>
    </row>
    <row r="5">
      <c r="A5" t="inlineStr">
        <is>
          <t>○●○● 건해태류</t>
        </is>
      </c>
      <c r="B5" t="inlineStr"/>
      <c r="C5" t="inlineStr"/>
      <c r="D5" t="inlineStr"/>
      <c r="E5" t="inlineStr"/>
      <c r="F5" t="inlineStr"/>
      <c r="G5" t="inlineStr"/>
      <c r="H5" t="inlineStr"/>
      <c r="I5" t="inlineStr"/>
      <c r="J5" t="inlineStr"/>
      <c r="K5" t="inlineStr"/>
    </row>
    <row r="6">
      <c r="A6" t="inlineStr">
        <is>
          <t>구분</t>
        </is>
      </c>
      <c r="B6" t="inlineStr">
        <is>
          <t>제   품   명</t>
        </is>
      </c>
      <c r="C6" t="inlineStr">
        <is>
          <t>원산지</t>
        </is>
      </c>
      <c r="D6" t="inlineStr">
        <is>
          <t>제 품 규 격</t>
        </is>
      </c>
      <c r="E6" t="inlineStr">
        <is>
          <t>단위</t>
        </is>
      </c>
      <c r="F6" t="inlineStr">
        <is>
          <t>학교가(원,VAT포함)</t>
        </is>
      </c>
      <c r="G6" t="inlineStr"/>
      <c r="H6" t="inlineStr">
        <is>
          <t>등락</t>
        </is>
      </c>
      <c r="I6" t="inlineStr">
        <is>
          <t>제품특징 및 용도설명</t>
        </is>
      </c>
      <c r="J6" t="inlineStr">
        <is>
          <t>H</t>
        </is>
      </c>
      <c r="K6" t="inlineStr">
        <is>
          <t>과세</t>
        </is>
      </c>
    </row>
    <row r="7">
      <c r="A7" t="inlineStr"/>
      <c r="B7" t="inlineStr"/>
      <c r="C7" t="inlineStr"/>
      <c r="D7" t="inlineStr"/>
      <c r="E7" t="inlineStr"/>
      <c r="F7" t="inlineStr">
        <is>
          <t>봉</t>
        </is>
      </c>
      <c r="G7" t="inlineStr">
        <is>
          <t>개</t>
        </is>
      </c>
      <c r="H7" t="inlineStr"/>
      <c r="I7" t="inlineStr"/>
      <c r="J7" t="inlineStr"/>
      <c r="K7" t="inlineStr"/>
    </row>
    <row r="8">
      <c r="A8" t="inlineStr">
        <is>
          <t>다
시
마</t>
        </is>
      </c>
      <c r="B8" t="inlineStr">
        <is>
          <t>건다시마(완도산) 100g</t>
        </is>
      </c>
      <c r="C8" t="inlineStr">
        <is>
          <t>국내산(완도산)</t>
        </is>
      </c>
      <c r="D8" t="inlineStr">
        <is>
          <t>100G/봉</t>
        </is>
      </c>
      <c r="E8" t="inlineStr">
        <is>
          <t>봉</t>
        </is>
      </c>
      <c r="F8" t="n">
        <v>3600</v>
      </c>
      <c r="G8" t="inlineStr">
        <is>
          <t>*</t>
        </is>
      </c>
      <c r="H8" t="inlineStr"/>
      <c r="I8" t="inlineStr">
        <is>
          <t>원초 다시마를 자연건조한것</t>
        </is>
      </c>
      <c r="J8" t="inlineStr"/>
      <c r="K8" t="inlineStr"/>
    </row>
    <row r="9">
      <c r="A9" t="inlineStr"/>
      <c r="B9" t="inlineStr">
        <is>
          <t>건다시마(완도산) 100g*10봉/BOX</t>
        </is>
      </c>
      <c r="C9" t="inlineStr">
        <is>
          <t>국내산(완도산)</t>
        </is>
      </c>
      <c r="D9" t="inlineStr">
        <is>
          <t>100G*10봉/박스</t>
        </is>
      </c>
      <c r="E9" t="inlineStr">
        <is>
          <t>박스</t>
        </is>
      </c>
      <c r="F9" t="inlineStr">
        <is>
          <t>*</t>
        </is>
      </c>
      <c r="G9" t="n">
        <v>36000</v>
      </c>
      <c r="H9" t="inlineStr"/>
      <c r="I9" t="inlineStr">
        <is>
          <t>원초 다시마를 자연건조한것</t>
        </is>
      </c>
      <c r="J9" t="inlineStr"/>
      <c r="K9" t="inlineStr"/>
    </row>
    <row r="10">
      <c r="A10" t="inlineStr"/>
      <c r="B10" t="inlineStr">
        <is>
          <t>건다시마(완도산) 200g</t>
        </is>
      </c>
      <c r="C10" t="inlineStr">
        <is>
          <t>국내산(완도산)</t>
        </is>
      </c>
      <c r="D10" t="inlineStr">
        <is>
          <t>200G/봉</t>
        </is>
      </c>
      <c r="E10" t="inlineStr">
        <is>
          <t>봉</t>
        </is>
      </c>
      <c r="F10" t="n">
        <v>6500</v>
      </c>
      <c r="G10" t="inlineStr">
        <is>
          <t>*</t>
        </is>
      </c>
      <c r="H10" t="inlineStr"/>
      <c r="I10" t="inlineStr">
        <is>
          <t>원초 다시마를 자연건조한것</t>
        </is>
      </c>
      <c r="J10" t="inlineStr"/>
      <c r="K10" t="inlineStr"/>
    </row>
    <row r="11">
      <c r="A11" t="inlineStr"/>
      <c r="B11" t="inlineStr">
        <is>
          <t>건다시마(완도산) 200g*10봉/BOX</t>
        </is>
      </c>
      <c r="C11" t="inlineStr">
        <is>
          <t>국내산(완도산)</t>
        </is>
      </c>
      <c r="D11" t="inlineStr">
        <is>
          <t>200G*10봉/박스</t>
        </is>
      </c>
      <c r="E11" t="inlineStr">
        <is>
          <t>박스</t>
        </is>
      </c>
      <c r="F11" t="inlineStr">
        <is>
          <t>*</t>
        </is>
      </c>
      <c r="G11" t="n">
        <v>64800</v>
      </c>
      <c r="H11" t="inlineStr"/>
      <c r="I11" t="inlineStr">
        <is>
          <t>원초 다시마를 자연건조한것</t>
        </is>
      </c>
      <c r="J11" t="inlineStr"/>
      <c r="K11" t="inlineStr"/>
    </row>
    <row r="12">
      <c r="A12" t="inlineStr"/>
      <c r="B12" t="inlineStr">
        <is>
          <t>건다시마(완도산) 500g</t>
        </is>
      </c>
      <c r="C12" t="inlineStr">
        <is>
          <t>국내산(완도산)</t>
        </is>
      </c>
      <c r="D12" t="inlineStr">
        <is>
          <t>500G/봉</t>
        </is>
      </c>
      <c r="E12" t="inlineStr">
        <is>
          <t>봉</t>
        </is>
      </c>
      <c r="F12" t="n">
        <v>15200</v>
      </c>
      <c r="G12" t="inlineStr">
        <is>
          <t>*</t>
        </is>
      </c>
      <c r="H12" t="inlineStr"/>
      <c r="I12" t="inlineStr">
        <is>
          <t>원초 다시마를 자연건조한것</t>
        </is>
      </c>
      <c r="J12" t="inlineStr"/>
      <c r="K12" t="inlineStr"/>
    </row>
    <row r="13">
      <c r="A13" t="inlineStr"/>
      <c r="B13" t="inlineStr">
        <is>
          <t>건다시마(완도산) 500g*10봉/BOX</t>
        </is>
      </c>
      <c r="C13" t="inlineStr">
        <is>
          <t>국내산(완도산)</t>
        </is>
      </c>
      <c r="D13" t="inlineStr">
        <is>
          <t>500G*10봉/박스</t>
        </is>
      </c>
      <c r="E13" t="inlineStr">
        <is>
          <t>박스</t>
        </is>
      </c>
      <c r="F13" t="inlineStr">
        <is>
          <t>*</t>
        </is>
      </c>
      <c r="G13" t="n">
        <v>152000</v>
      </c>
      <c r="H13" t="inlineStr"/>
      <c r="I13" t="inlineStr">
        <is>
          <t>원초 다시마를 자연건조한것</t>
        </is>
      </c>
      <c r="J13" t="inlineStr"/>
      <c r="K13" t="inlineStr"/>
    </row>
    <row r="14">
      <c r="A14" t="inlineStr"/>
      <c r="B14" t="inlineStr">
        <is>
          <t>뿌리다시마(완도산) 100g</t>
        </is>
      </c>
      <c r="C14" t="inlineStr">
        <is>
          <t>국내산(완도산)</t>
        </is>
      </c>
      <c r="D14" t="inlineStr">
        <is>
          <t>100G/봉</t>
        </is>
      </c>
      <c r="E14" t="inlineStr">
        <is>
          <t>봉</t>
        </is>
      </c>
      <c r="F14" t="n">
        <v>4000</v>
      </c>
      <c r="G14" t="inlineStr">
        <is>
          <t>*</t>
        </is>
      </c>
      <c r="H14" t="inlineStr"/>
      <c r="I14" t="inlineStr">
        <is>
          <t>다시마 뿌리부분만을 선별 자연건조한것</t>
        </is>
      </c>
      <c r="J14" t="inlineStr"/>
      <c r="K14" t="inlineStr"/>
    </row>
    <row r="15">
      <c r="A15" t="inlineStr"/>
      <c r="B15" t="inlineStr">
        <is>
          <t>뿌리다시마(완도산) 100g*10봉/BOX</t>
        </is>
      </c>
      <c r="C15" t="inlineStr">
        <is>
          <t>국내산(완도산)</t>
        </is>
      </c>
      <c r="D15" t="inlineStr">
        <is>
          <t>100G*10봉/박스</t>
        </is>
      </c>
      <c r="E15" t="inlineStr">
        <is>
          <t>박스</t>
        </is>
      </c>
      <c r="F15" t="inlineStr">
        <is>
          <t>*</t>
        </is>
      </c>
      <c r="G15" t="n">
        <v>40000</v>
      </c>
      <c r="H15" t="inlineStr"/>
      <c r="I15" t="inlineStr">
        <is>
          <t>다시마 뿌리부분만을 선별 자연건조한것</t>
        </is>
      </c>
      <c r="J15" t="inlineStr"/>
      <c r="K15" t="inlineStr"/>
    </row>
    <row r="16">
      <c r="A16" t="inlineStr"/>
      <c r="B16" t="inlineStr">
        <is>
          <t>건다시마(기장산) 100g</t>
        </is>
      </c>
      <c r="C16" t="inlineStr">
        <is>
          <t>국내산(기장산)</t>
        </is>
      </c>
      <c r="D16" t="inlineStr">
        <is>
          <t>100G/봉</t>
        </is>
      </c>
      <c r="E16" t="inlineStr">
        <is>
          <t>봉</t>
        </is>
      </c>
      <c r="F16" t="n">
        <v>4500</v>
      </c>
      <c r="G16" t="inlineStr">
        <is>
          <t>*</t>
        </is>
      </c>
      <c r="H16" t="inlineStr"/>
      <c r="I16" t="inlineStr">
        <is>
          <t>원초 다시마를 자연건조한것</t>
        </is>
      </c>
      <c r="J16" t="inlineStr"/>
      <c r="K16" t="inlineStr"/>
    </row>
    <row r="17">
      <c r="A17" t="inlineStr"/>
      <c r="B17" t="inlineStr">
        <is>
          <t>건다시마(기장산) 100g*10봉/BOX</t>
        </is>
      </c>
      <c r="C17" t="inlineStr">
        <is>
          <t>국내산(기장산)</t>
        </is>
      </c>
      <c r="D17" t="inlineStr">
        <is>
          <t>100G*10봉/박스</t>
        </is>
      </c>
      <c r="E17" t="inlineStr">
        <is>
          <t>박스</t>
        </is>
      </c>
      <c r="F17" t="inlineStr">
        <is>
          <t>*</t>
        </is>
      </c>
      <c r="G17" t="inlineStr">
        <is>
          <t>*</t>
        </is>
      </c>
      <c r="H17" t="inlineStr"/>
      <c r="I17" t="inlineStr">
        <is>
          <t>원초 다시마를 자연건조한것</t>
        </is>
      </c>
      <c r="J17" t="inlineStr"/>
      <c r="K17" t="inlineStr"/>
    </row>
    <row r="18">
      <c r="A18" t="inlineStr"/>
      <c r="B18" t="inlineStr">
        <is>
          <t>건다시마(기장산) 200g</t>
        </is>
      </c>
      <c r="C18" t="inlineStr">
        <is>
          <t>국내산(기장산)</t>
        </is>
      </c>
      <c r="D18" t="inlineStr">
        <is>
          <t>200G/봉</t>
        </is>
      </c>
      <c r="E18" t="inlineStr">
        <is>
          <t>박스</t>
        </is>
      </c>
      <c r="F18" t="n">
        <v>8200</v>
      </c>
      <c r="G18" t="inlineStr">
        <is>
          <t>*</t>
        </is>
      </c>
      <c r="H18" t="inlineStr"/>
      <c r="I18" t="inlineStr">
        <is>
          <t>원초 다시마를 자연건조한것</t>
        </is>
      </c>
      <c r="J18" t="inlineStr"/>
      <c r="K18" t="inlineStr"/>
    </row>
    <row r="19">
      <c r="A19" t="inlineStr"/>
      <c r="B19" t="inlineStr">
        <is>
          <t>건다시마(기장산) 200g*10봉/BOX</t>
        </is>
      </c>
      <c r="C19" t="inlineStr">
        <is>
          <t>국내산(기장산)</t>
        </is>
      </c>
      <c r="D19" t="inlineStr">
        <is>
          <t>200G*10봉/박스</t>
        </is>
      </c>
      <c r="E19" t="inlineStr">
        <is>
          <t>박스</t>
        </is>
      </c>
      <c r="F19" t="inlineStr">
        <is>
          <t>*</t>
        </is>
      </c>
      <c r="G19" t="inlineStr">
        <is>
          <t>*</t>
        </is>
      </c>
      <c r="H19" t="inlineStr"/>
      <c r="I19" t="inlineStr">
        <is>
          <t>원초 다시마를 자연건조한것</t>
        </is>
      </c>
      <c r="J19" t="inlineStr"/>
      <c r="K19" t="inlineStr"/>
    </row>
    <row r="20">
      <c r="A20" t="inlineStr"/>
      <c r="B20" t="inlineStr">
        <is>
          <t>사각다시마</t>
        </is>
      </c>
      <c r="C20" t="inlineStr">
        <is>
          <t>3*5cm(튀각용)</t>
        </is>
      </c>
      <c r="D20" t="inlineStr"/>
      <c r="E20" t="inlineStr">
        <is>
          <t>kg</t>
        </is>
      </c>
      <c r="F20" t="n">
        <v>33400</v>
      </c>
      <c r="G20" t="n">
        <v>0</v>
      </c>
      <c r="H20" t="inlineStr"/>
      <c r="I20" t="inlineStr">
        <is>
          <t>원초 다시마를 자연건조한것</t>
        </is>
      </c>
      <c r="J20" t="inlineStr"/>
      <c r="K20" t="inlineStr"/>
    </row>
    <row r="21">
      <c r="A21" t="inlineStr">
        <is>
          <t>미
역</t>
        </is>
      </c>
      <c r="B21" t="inlineStr">
        <is>
          <t>건미역(완도산) 100g*5봉/BOX</t>
        </is>
      </c>
      <c r="C21" t="inlineStr">
        <is>
          <t>국내산(완도산)</t>
        </is>
      </c>
      <c r="D21" t="inlineStr">
        <is>
          <t>100G*5봉/박스</t>
        </is>
      </c>
      <c r="E21" t="inlineStr">
        <is>
          <t>박스</t>
        </is>
      </c>
      <c r="F21" t="n">
        <v>0</v>
      </c>
      <c r="G21" t="inlineStr">
        <is>
          <t>*</t>
        </is>
      </c>
      <c r="H21" t="inlineStr"/>
      <c r="I21" t="inlineStr">
        <is>
          <t>원초 미역을 자연건조한것</t>
        </is>
      </c>
      <c r="J21" t="inlineStr"/>
      <c r="K21" t="inlineStr"/>
    </row>
    <row r="22">
      <c r="A22" t="inlineStr"/>
      <c r="B22" t="inlineStr">
        <is>
          <t>건미역(완도산) 150g*5봉/BOX</t>
        </is>
      </c>
      <c r="C22" t="inlineStr">
        <is>
          <t>국내산(완도산)</t>
        </is>
      </c>
      <c r="D22" t="inlineStr">
        <is>
          <t>150*5봉/박스</t>
        </is>
      </c>
      <c r="E22" t="inlineStr">
        <is>
          <t>박스</t>
        </is>
      </c>
      <c r="F22" t="n">
        <v>0</v>
      </c>
      <c r="G22" t="inlineStr">
        <is>
          <t>*</t>
        </is>
      </c>
      <c r="H22" t="inlineStr"/>
      <c r="I22" t="inlineStr">
        <is>
          <t>원초 미역을 자연건조한것 (박스입봉수에 따른 박스단가만변동)</t>
        </is>
      </c>
      <c r="J22" t="inlineStr"/>
      <c r="K22" t="inlineStr"/>
    </row>
    <row r="23">
      <c r="A23" t="inlineStr"/>
      <c r="B23" t="inlineStr">
        <is>
          <t>컷트미역(완도산)   200g</t>
        </is>
      </c>
      <c r="C23" t="inlineStr">
        <is>
          <t>국내산(완도산)</t>
        </is>
      </c>
      <c r="D23" t="inlineStr">
        <is>
          <t>200G</t>
        </is>
      </c>
      <c r="E23" t="inlineStr">
        <is>
          <t>봉</t>
        </is>
      </c>
      <c r="F23" t="n">
        <v>8000</v>
      </c>
      <c r="G23" t="n">
        <v>0</v>
      </c>
      <c r="H23" t="inlineStr"/>
      <c r="I23" t="inlineStr">
        <is>
          <t>자른미역</t>
        </is>
      </c>
      <c r="J23" t="inlineStr"/>
      <c r="K23" t="inlineStr"/>
    </row>
    <row r="24">
      <c r="A24" t="inlineStr">
        <is>
          <t>파
래</t>
        </is>
      </c>
      <c r="B24" t="inlineStr">
        <is>
          <t>건파래</t>
        </is>
      </c>
      <c r="C24" t="inlineStr">
        <is>
          <t>국내산</t>
        </is>
      </c>
      <c r="D24" t="inlineStr">
        <is>
          <t>kg,선별하지 않음</t>
        </is>
      </c>
      <c r="E24" t="inlineStr">
        <is>
          <t>kg</t>
        </is>
      </c>
      <c r="F24" t="n">
        <v>83200</v>
      </c>
      <c r="G24" t="n">
        <v>0</v>
      </c>
      <c r="H24" t="inlineStr"/>
      <c r="I24" t="inlineStr">
        <is>
          <t>김과 파래 혼합 비율 7:3, 식용 첨가물 無</t>
        </is>
      </c>
      <c r="J24" t="inlineStr"/>
      <c r="K24" t="inlineStr"/>
    </row>
    <row r="25">
      <c r="A25" t="inlineStr"/>
      <c r="B25" t="inlineStr">
        <is>
          <t>건파래-선별(찢은것)</t>
        </is>
      </c>
      <c r="C25" t="inlineStr">
        <is>
          <t>국내산</t>
        </is>
      </c>
      <c r="D25" t="inlineStr">
        <is>
          <t>kg,찢어서 선별 포장</t>
        </is>
      </c>
      <c r="E25" t="inlineStr">
        <is>
          <t>kg</t>
        </is>
      </c>
      <c r="F25" t="n">
        <v>83200</v>
      </c>
      <c r="G25" t="n">
        <v>0</v>
      </c>
      <c r="H25" t="inlineStr"/>
      <c r="I25" t="inlineStr">
        <is>
          <t>건파래를 찢어 이물질 선별 후 포장</t>
        </is>
      </c>
      <c r="J25" t="inlineStr"/>
      <c r="K25" t="inlineStr"/>
    </row>
    <row r="26">
      <c r="A26" t="inlineStr">
        <is>
          <t>김</t>
        </is>
      </c>
      <c r="B26" t="inlineStr">
        <is>
          <t>마른김(구이용김)/속</t>
        </is>
      </c>
      <c r="C26" t="inlineStr">
        <is>
          <t>국내산</t>
        </is>
      </c>
      <c r="D26" t="inlineStr">
        <is>
          <t xml:space="preserve"> 100장/속(±200g)</t>
        </is>
      </c>
      <c r="E26" t="inlineStr">
        <is>
          <t>속</t>
        </is>
      </c>
      <c r="F26" t="n">
        <v>22200</v>
      </c>
      <c r="G26" t="n">
        <v>0</v>
      </c>
      <c r="H26" t="inlineStr">
        <is>
          <t>▲</t>
        </is>
      </c>
      <c r="I26" t="inlineStr">
        <is>
          <t>구이용</t>
        </is>
      </c>
      <c r="J26" t="inlineStr"/>
      <c r="K26" t="inlineStr"/>
    </row>
    <row r="27">
      <c r="A27" t="inlineStr"/>
      <c r="B27" t="inlineStr">
        <is>
          <t>마른김(김밥용김)/속</t>
        </is>
      </c>
      <c r="C27" t="inlineStr">
        <is>
          <t>국내산</t>
        </is>
      </c>
      <c r="D27" t="inlineStr">
        <is>
          <t xml:space="preserve"> 100장/속(±200g)</t>
        </is>
      </c>
      <c r="E27" t="inlineStr">
        <is>
          <t>속</t>
        </is>
      </c>
      <c r="F27" t="n">
        <v>22200</v>
      </c>
      <c r="G27" t="n">
        <v>0</v>
      </c>
      <c r="H27" t="inlineStr">
        <is>
          <t>▲</t>
        </is>
      </c>
      <c r="I27" t="inlineStr">
        <is>
          <t>김밥용</t>
        </is>
      </c>
      <c r="J27" t="inlineStr"/>
      <c r="K27" t="inlineStr"/>
    </row>
    <row r="28">
      <c r="A28" t="inlineStr"/>
      <c r="B28" t="inlineStr">
        <is>
          <t>마른김(구운김밥김)/속</t>
        </is>
      </c>
      <c r="C28" t="inlineStr">
        <is>
          <t>국내산</t>
        </is>
      </c>
      <c r="D28" t="inlineStr">
        <is>
          <t xml:space="preserve"> 100장/속(±200g)</t>
        </is>
      </c>
      <c r="E28" t="inlineStr">
        <is>
          <t>속</t>
        </is>
      </c>
      <c r="F28" t="n">
        <v>24600</v>
      </c>
      <c r="G28" t="n">
        <v>0</v>
      </c>
      <c r="H28" t="inlineStr">
        <is>
          <t>▲</t>
        </is>
      </c>
      <c r="I28" t="inlineStr">
        <is>
          <t>김밥용</t>
        </is>
      </c>
      <c r="J28" t="inlineStr"/>
      <c r="K28" t="inlineStr"/>
    </row>
    <row r="29">
      <c r="A29" t="inlineStr"/>
      <c r="B29" t="inlineStr">
        <is>
          <t>마른김(파래김)/속</t>
        </is>
      </c>
      <c r="C29" t="inlineStr">
        <is>
          <t>국내산</t>
        </is>
      </c>
      <c r="D29" t="inlineStr">
        <is>
          <t xml:space="preserve"> 100장/속(±200g)</t>
        </is>
      </c>
      <c r="E29" t="inlineStr">
        <is>
          <t>속</t>
        </is>
      </c>
      <c r="F29" t="n">
        <v>18600</v>
      </c>
      <c r="G29" t="n">
        <v>0</v>
      </c>
      <c r="H29" t="inlineStr">
        <is>
          <t>▲</t>
        </is>
      </c>
      <c r="I29" t="inlineStr">
        <is>
          <t>구이용</t>
        </is>
      </c>
      <c r="J29" t="inlineStr"/>
      <c r="K29" t="inlineStr"/>
    </row>
    <row r="30">
      <c r="A30" t="inlineStr"/>
      <c r="B30" t="inlineStr">
        <is>
          <t>마른김(돌김)/속</t>
        </is>
      </c>
      <c r="C30" t="inlineStr">
        <is>
          <t>국내산</t>
        </is>
      </c>
      <c r="D30" t="inlineStr">
        <is>
          <t xml:space="preserve"> 100장/속(±200g)</t>
        </is>
      </c>
      <c r="E30" t="inlineStr">
        <is>
          <t>속</t>
        </is>
      </c>
      <c r="F30" t="n">
        <v>20200</v>
      </c>
      <c r="G30" t="n">
        <v>0</v>
      </c>
      <c r="H30" t="inlineStr"/>
      <c r="I30" t="inlineStr">
        <is>
          <t>구이용</t>
        </is>
      </c>
      <c r="J30" t="inlineStr"/>
      <c r="K30" t="inlineStr"/>
    </row>
    <row r="31">
      <c r="A31" t="inlineStr"/>
      <c r="B31" t="inlineStr">
        <is>
          <t>무염김가루</t>
        </is>
      </c>
      <c r="C31" t="inlineStr">
        <is>
          <t>국내산</t>
        </is>
      </c>
      <c r="D31" t="inlineStr">
        <is>
          <t>500g</t>
        </is>
      </c>
      <c r="E31" t="inlineStr">
        <is>
          <t>봉</t>
        </is>
      </c>
      <c r="F31" t="n">
        <v>23200</v>
      </c>
      <c r="G31" t="n">
        <v>0</v>
      </c>
      <c r="H31" t="inlineStr">
        <is>
          <t>▲</t>
        </is>
      </c>
      <c r="I31" t="inlineStr">
        <is>
          <t xml:space="preserve"> 김 100%, 붉은 빛이 없는 상품김으로 가공</t>
        </is>
      </c>
      <c r="J31" t="inlineStr"/>
      <c r="K31" t="inlineStr"/>
    </row>
    <row r="32">
      <c r="A32" t="inlineStr"/>
      <c r="B32" t="inlineStr"/>
      <c r="C32" t="inlineStr"/>
      <c r="D32" t="inlineStr">
        <is>
          <t>1kg (이상 발주 가능)</t>
        </is>
      </c>
      <c r="E32" t="inlineStr">
        <is>
          <t>봉</t>
        </is>
      </c>
      <c r="F32" t="n">
        <v>44800</v>
      </c>
      <c r="G32" t="n">
        <v>0</v>
      </c>
      <c r="H32" t="inlineStr">
        <is>
          <t>▲</t>
        </is>
      </c>
      <c r="I32" t="inlineStr"/>
      <c r="J32" t="inlineStr"/>
      <c r="K32" t="inlineStr"/>
    </row>
    <row r="33">
      <c r="A33" t="inlineStr"/>
      <c r="B33" t="inlineStr">
        <is>
          <t>조미김가루</t>
        </is>
      </c>
      <c r="C33" t="inlineStr">
        <is>
          <t>국내산</t>
        </is>
      </c>
      <c r="D33" t="inlineStr">
        <is>
          <t>500g</t>
        </is>
      </c>
      <c r="E33" t="inlineStr">
        <is>
          <t>봉</t>
        </is>
      </c>
      <c r="F33" t="n">
        <v>21600</v>
      </c>
      <c r="G33" t="n">
        <v>0</v>
      </c>
      <c r="H33" t="inlineStr">
        <is>
          <t>▲</t>
        </is>
      </c>
      <c r="I33" t="inlineStr">
        <is>
          <t>김(국내산)(52%), 옥배유%, 맛소금, 참기름</t>
        </is>
      </c>
      <c r="J33" t="inlineStr"/>
      <c r="K33" t="inlineStr">
        <is>
          <t>O</t>
        </is>
      </c>
    </row>
    <row r="34">
      <c r="A34" t="inlineStr"/>
      <c r="B34" t="inlineStr"/>
      <c r="C34" t="inlineStr"/>
      <c r="D34" t="inlineStr">
        <is>
          <t>1kg (이상 발주 가능)</t>
        </is>
      </c>
      <c r="E34" t="inlineStr">
        <is>
          <t>봉</t>
        </is>
      </c>
      <c r="F34" t="n">
        <v>40800</v>
      </c>
      <c r="G34" t="n">
        <v>0</v>
      </c>
      <c r="H34" t="inlineStr">
        <is>
          <t>▲</t>
        </is>
      </c>
      <c r="I34" t="inlineStr"/>
      <c r="J34" t="inlineStr"/>
      <c r="K34" t="inlineStr">
        <is>
          <t>O</t>
        </is>
      </c>
    </row>
    <row r="35">
      <c r="A35" t="inlineStr"/>
      <c r="B35" t="inlineStr">
        <is>
          <t>돌자반볶음</t>
        </is>
      </c>
      <c r="C35" t="inlineStr">
        <is>
          <t>국내산</t>
        </is>
      </c>
      <c r="D35" t="inlineStr">
        <is>
          <t>Kg(0.5kg이상발주)</t>
        </is>
      </c>
      <c r="E35" t="inlineStr">
        <is>
          <t>kg</t>
        </is>
      </c>
      <c r="F35" t="n">
        <v>31500</v>
      </c>
      <c r="G35" t="n">
        <v>0</v>
      </c>
      <c r="H35" t="inlineStr"/>
      <c r="I35" t="inlineStr">
        <is>
          <t>돌자반(39%), 옥배유54%, 참기름, 설탕, 맛소금, 참깨</t>
        </is>
      </c>
      <c r="J35" t="inlineStr"/>
      <c r="K35" t="inlineStr"/>
    </row>
    <row r="36">
      <c r="A36" t="inlineStr">
        <is>
          <t>○●○● 건 멸치류</t>
        </is>
      </c>
      <c r="B36" t="inlineStr"/>
      <c r="C36" t="inlineStr"/>
      <c r="D36" t="inlineStr"/>
      <c r="E36" t="inlineStr"/>
      <c r="F36" t="inlineStr"/>
      <c r="G36" t="inlineStr"/>
      <c r="H36" t="inlineStr"/>
      <c r="I36" t="inlineStr"/>
      <c r="J36" t="inlineStr"/>
      <c r="K36" t="inlineStr"/>
    </row>
    <row r="37">
      <c r="A37" t="inlineStr">
        <is>
          <t>구분</t>
        </is>
      </c>
      <c r="B37" t="inlineStr">
        <is>
          <t>제   품   명</t>
        </is>
      </c>
      <c r="C37" t="inlineStr">
        <is>
          <t>원산지</t>
        </is>
      </c>
      <c r="D37" t="inlineStr">
        <is>
          <t>제 품 규 격</t>
        </is>
      </c>
      <c r="E37" t="inlineStr">
        <is>
          <t>단위</t>
        </is>
      </c>
      <c r="F37" t="inlineStr">
        <is>
          <t>학교가(원,VAT포함)</t>
        </is>
      </c>
      <c r="G37" t="inlineStr"/>
      <c r="H37" t="inlineStr">
        <is>
          <t>등락</t>
        </is>
      </c>
      <c r="I37" t="inlineStr">
        <is>
          <t>제품특징 및 용도설명</t>
        </is>
      </c>
      <c r="J37" t="inlineStr">
        <is>
          <t>H</t>
        </is>
      </c>
      <c r="K37" t="inlineStr">
        <is>
          <t>과세</t>
        </is>
      </c>
    </row>
    <row r="38">
      <c r="A38" t="inlineStr"/>
      <c r="B38" t="inlineStr"/>
      <c r="C38" t="inlineStr"/>
      <c r="D38" t="inlineStr"/>
      <c r="E38" t="inlineStr"/>
      <c r="F38" t="inlineStr">
        <is>
          <t>봉</t>
        </is>
      </c>
      <c r="G38" t="inlineStr">
        <is>
          <t>개</t>
        </is>
      </c>
      <c r="H38" t="inlineStr"/>
      <c r="I38" t="inlineStr"/>
      <c r="J38" t="inlineStr"/>
      <c r="K38" t="inlineStr"/>
    </row>
    <row r="39">
      <c r="A39" t="inlineStr">
        <is>
          <t xml:space="preserve">H
A
C
C
P
*
건
멸
치
</t>
        </is>
      </c>
      <c r="B39" t="inlineStr">
        <is>
          <t>멸치/짜지않은(저염)지리멸 (1kg*10봉)/BOX</t>
        </is>
      </c>
      <c r="C39" t="inlineStr">
        <is>
          <t>국내산</t>
        </is>
      </c>
      <c r="D39" t="inlineStr">
        <is>
          <t>1KG*10봉/박스</t>
        </is>
      </c>
      <c r="E39" t="inlineStr">
        <is>
          <t>박스</t>
        </is>
      </c>
      <c r="F39" t="n">
        <v>54400</v>
      </c>
      <c r="G39" t="n">
        <v>528000</v>
      </c>
      <c r="H39" t="inlineStr"/>
      <c r="I39" t="inlineStr">
        <is>
          <t>세멸치, 크기 0.5~1.5cm/염도3%이내</t>
        </is>
      </c>
      <c r="J39" t="inlineStr">
        <is>
          <t>H</t>
        </is>
      </c>
      <c r="K39" t="inlineStr"/>
    </row>
    <row r="40">
      <c r="A40" t="inlineStr"/>
      <c r="B40" t="inlineStr">
        <is>
          <t>멸치/다시멸치 특(1kg*10봉)/box</t>
        </is>
      </c>
      <c r="C40" t="inlineStr">
        <is>
          <t>국내산</t>
        </is>
      </c>
      <c r="D40" t="inlineStr">
        <is>
          <t>1KG*10봉/박스</t>
        </is>
      </c>
      <c r="E40" t="inlineStr">
        <is>
          <t>박스</t>
        </is>
      </c>
      <c r="F40" t="inlineStr">
        <is>
          <t>*</t>
        </is>
      </c>
      <c r="G40" t="inlineStr">
        <is>
          <t>*</t>
        </is>
      </c>
      <c r="H40" t="inlineStr"/>
      <c r="I40" t="inlineStr">
        <is>
          <t>선별작업, 부직포 다시망 無</t>
        </is>
      </c>
      <c r="J40" t="inlineStr">
        <is>
          <t>H</t>
        </is>
      </c>
      <c r="K40" t="inlineStr"/>
    </row>
    <row r="41">
      <c r="A41" t="inlineStr"/>
      <c r="B41" t="inlineStr">
        <is>
          <t>멸치/다시멸치 상(1kg*10봉)/BOX</t>
        </is>
      </c>
      <c r="C41" t="inlineStr">
        <is>
          <t>국내산</t>
        </is>
      </c>
      <c r="D41" t="inlineStr">
        <is>
          <t>1KG*10봉/박스</t>
        </is>
      </c>
      <c r="E41" t="inlineStr">
        <is>
          <t>박스</t>
        </is>
      </c>
      <c r="F41" t="inlineStr">
        <is>
          <t>*</t>
        </is>
      </c>
      <c r="G41" t="inlineStr">
        <is>
          <t>*</t>
        </is>
      </c>
      <c r="H41" t="inlineStr"/>
      <c r="I41" t="inlineStr">
        <is>
          <t>선별작업, 부직포 다시망 無</t>
        </is>
      </c>
      <c r="J41" t="inlineStr">
        <is>
          <t>H</t>
        </is>
      </c>
      <c r="K41" t="inlineStr"/>
    </row>
    <row r="42">
      <c r="A42" t="inlineStr"/>
      <c r="B42" t="inlineStr">
        <is>
          <t>멸치/지리멸 (1kg*10봉)/BOX</t>
        </is>
      </c>
      <c r="C42" t="inlineStr">
        <is>
          <t>국내산</t>
        </is>
      </c>
      <c r="D42" t="inlineStr">
        <is>
          <t>1KG*10봉/박스</t>
        </is>
      </c>
      <c r="E42" t="inlineStr">
        <is>
          <t>박스</t>
        </is>
      </c>
      <c r="F42" t="inlineStr">
        <is>
          <t>*</t>
        </is>
      </c>
      <c r="G42" t="inlineStr">
        <is>
          <t>*</t>
        </is>
      </c>
      <c r="H42" t="inlineStr"/>
      <c r="I42" t="inlineStr">
        <is>
          <t>세멸치, 크기 0.5~1.5cm</t>
        </is>
      </c>
      <c r="J42" t="inlineStr">
        <is>
          <t>H</t>
        </is>
      </c>
      <c r="K42" t="inlineStr"/>
    </row>
    <row r="43">
      <c r="A43" t="inlineStr"/>
      <c r="B43" t="inlineStr">
        <is>
          <t>멸치/디포리 상 (1kg*10봉)/BOX</t>
        </is>
      </c>
      <c r="C43" t="inlineStr">
        <is>
          <t>국내산</t>
        </is>
      </c>
      <c r="D43" t="inlineStr">
        <is>
          <t>1KG*10봉/박스</t>
        </is>
      </c>
      <c r="E43" t="inlineStr">
        <is>
          <t>박스</t>
        </is>
      </c>
      <c r="F43" t="inlineStr">
        <is>
          <t>*</t>
        </is>
      </c>
      <c r="G43" t="inlineStr">
        <is>
          <t>*</t>
        </is>
      </c>
      <c r="H43" t="inlineStr"/>
      <c r="I43" t="inlineStr">
        <is>
          <t>부직포 다시망 불포함</t>
        </is>
      </c>
      <c r="J43" t="inlineStr">
        <is>
          <t>H</t>
        </is>
      </c>
      <c r="K43" t="inlineStr"/>
    </row>
    <row r="44">
      <c r="A44" t="inlineStr"/>
      <c r="B44" t="inlineStr">
        <is>
          <t>멸치/다시멸치 특/KG</t>
        </is>
      </c>
      <c r="C44" t="inlineStr">
        <is>
          <t>국내산</t>
        </is>
      </c>
      <c r="D44" t="inlineStr">
        <is>
          <t>kg/0.5kg이상발주</t>
        </is>
      </c>
      <c r="E44" t="inlineStr">
        <is>
          <t>kg</t>
        </is>
      </c>
      <c r="F44" t="inlineStr">
        <is>
          <t>*</t>
        </is>
      </c>
      <c r="G44" t="n">
        <v>0</v>
      </c>
      <c r="H44" t="inlineStr"/>
      <c r="I44" t="inlineStr">
        <is>
          <t>주바선별작업, 부직포 다시망 포함</t>
        </is>
      </c>
      <c r="J44" t="inlineStr"/>
      <c r="K44" t="inlineStr"/>
    </row>
    <row r="45">
      <c r="A45" t="inlineStr"/>
      <c r="B45" t="inlineStr">
        <is>
          <t>멸치/다시멸치 특(1kg*10봉)/box</t>
        </is>
      </c>
      <c r="C45" t="inlineStr">
        <is>
          <t>국내산</t>
        </is>
      </c>
      <c r="D45" t="inlineStr">
        <is>
          <t>1KG*10봉/박스</t>
        </is>
      </c>
      <c r="E45" t="inlineStr">
        <is>
          <t>박스</t>
        </is>
      </c>
      <c r="F45" t="n">
        <v>0</v>
      </c>
      <c r="G45" t="inlineStr">
        <is>
          <t>*</t>
        </is>
      </c>
      <c r="H45" t="inlineStr"/>
      <c r="I45" t="inlineStr">
        <is>
          <t>주바선별작업, 부직포 다시망 無</t>
        </is>
      </c>
      <c r="J45" t="inlineStr"/>
      <c r="K45" t="inlineStr"/>
    </row>
    <row r="46">
      <c r="A46" t="inlineStr"/>
      <c r="B46" t="inlineStr">
        <is>
          <t>멸치/다시멸치 상/KG</t>
        </is>
      </c>
      <c r="C46" t="inlineStr">
        <is>
          <t>국내산</t>
        </is>
      </c>
      <c r="D46" t="inlineStr">
        <is>
          <t>1kg/봉</t>
        </is>
      </c>
      <c r="E46" t="inlineStr">
        <is>
          <t>kg</t>
        </is>
      </c>
      <c r="F46" t="n">
        <v>22200</v>
      </c>
      <c r="G46" t="n">
        <v>0</v>
      </c>
      <c r="H46" t="inlineStr">
        <is>
          <t>▲</t>
        </is>
      </c>
      <c r="I46" t="inlineStr">
        <is>
          <t>주바선별작업, 부직포 다시망 포함</t>
        </is>
      </c>
      <c r="J46" t="inlineStr"/>
      <c r="K46" t="inlineStr"/>
    </row>
    <row r="47">
      <c r="A47" t="inlineStr"/>
      <c r="B47" t="inlineStr">
        <is>
          <t>멸치/다시멸치 상(1kg*6봉)/BOX</t>
        </is>
      </c>
      <c r="C47" t="inlineStr">
        <is>
          <t>국내산</t>
        </is>
      </c>
      <c r="D47" t="inlineStr">
        <is>
          <t>1KG*6봉/박스</t>
        </is>
      </c>
      <c r="E47" t="inlineStr">
        <is>
          <t>박스</t>
        </is>
      </c>
      <c r="F47" t="n">
        <v>0</v>
      </c>
      <c r="G47" t="n">
        <v>130200</v>
      </c>
      <c r="H47" t="inlineStr">
        <is>
          <t>▲</t>
        </is>
      </c>
      <c r="I47" t="inlineStr">
        <is>
          <t>주바선별작업, 부직포 다시망 無</t>
        </is>
      </c>
      <c r="J47" t="inlineStr"/>
      <c r="K47" t="inlineStr"/>
    </row>
    <row r="48">
      <c r="A48" t="inlineStr"/>
      <c r="B48" t="inlineStr">
        <is>
          <t>깐멸치 특/KG</t>
        </is>
      </c>
      <c r="C48" t="inlineStr">
        <is>
          <t>국내산</t>
        </is>
      </c>
      <c r="D48" t="inlineStr">
        <is>
          <t>1kg/봉</t>
        </is>
      </c>
      <c r="E48" t="inlineStr">
        <is>
          <t>kg</t>
        </is>
      </c>
      <c r="F48" t="inlineStr">
        <is>
          <t>*</t>
        </is>
      </c>
      <c r="G48" t="inlineStr">
        <is>
          <t>*</t>
        </is>
      </c>
      <c r="H48" t="inlineStr"/>
      <c r="I48" t="inlineStr">
        <is>
          <t>두절 및 내장제거한 볶음용</t>
        </is>
      </c>
      <c r="J48" t="inlineStr"/>
      <c r="K48" t="inlineStr"/>
    </row>
    <row r="49">
      <c r="A49" t="inlineStr"/>
      <c r="B49" t="inlineStr">
        <is>
          <t>깐멸치 상/KG</t>
        </is>
      </c>
      <c r="C49" t="inlineStr">
        <is>
          <t>국내산</t>
        </is>
      </c>
      <c r="D49" t="inlineStr">
        <is>
          <t>1kg/봉</t>
        </is>
      </c>
      <c r="E49" t="inlineStr">
        <is>
          <t>kg</t>
        </is>
      </c>
      <c r="F49" t="n">
        <v>51700</v>
      </c>
      <c r="G49" t="inlineStr">
        <is>
          <t>*</t>
        </is>
      </c>
      <c r="H49" t="inlineStr">
        <is>
          <t>▲</t>
        </is>
      </c>
      <c r="I49" t="inlineStr">
        <is>
          <t>두절 및 내장제거한 볶음용</t>
        </is>
      </c>
      <c r="J49" t="inlineStr"/>
      <c r="K49" t="inlineStr"/>
    </row>
    <row r="50">
      <c r="A50" t="inlineStr"/>
      <c r="B50" t="inlineStr">
        <is>
          <t>멸치/가이리/KG</t>
        </is>
      </c>
      <c r="C50" t="inlineStr">
        <is>
          <t>국내산</t>
        </is>
      </c>
      <c r="D50" t="inlineStr">
        <is>
          <t>kg/0.5kg이상발주</t>
        </is>
      </c>
      <c r="E50" t="inlineStr">
        <is>
          <t>kg</t>
        </is>
      </c>
      <c r="F50" t="n">
        <v>28600</v>
      </c>
      <c r="G50" t="n">
        <v>0</v>
      </c>
      <c r="H50" t="inlineStr"/>
      <c r="I50" t="inlineStr">
        <is>
          <t>소멸치, 크기 1.5~2.5cm</t>
        </is>
      </c>
      <c r="J50" t="inlineStr"/>
      <c r="K50" t="inlineStr"/>
    </row>
    <row r="51">
      <c r="A51" t="inlineStr"/>
      <c r="B51" t="inlineStr">
        <is>
          <t>멸치/지리멸(상)/KG</t>
        </is>
      </c>
      <c r="C51" t="inlineStr">
        <is>
          <t>국내산</t>
        </is>
      </c>
      <c r="D51" t="inlineStr">
        <is>
          <t>kg/0.5kg이상발주</t>
        </is>
      </c>
      <c r="E51" t="inlineStr">
        <is>
          <t>kg</t>
        </is>
      </c>
      <c r="F51" t="n">
        <v>30700</v>
      </c>
      <c r="G51" t="n">
        <v>0</v>
      </c>
      <c r="H51" t="inlineStr"/>
      <c r="I51" t="inlineStr">
        <is>
          <t>세멸치, 크기 0.5~1.5cm</t>
        </is>
      </c>
      <c r="J51" t="inlineStr"/>
      <c r="K51" t="inlineStr"/>
    </row>
    <row r="52">
      <c r="A52" t="inlineStr"/>
      <c r="B52" t="inlineStr">
        <is>
          <t xml:space="preserve">멸치/디포리 특/KG </t>
        </is>
      </c>
      <c r="C52" t="inlineStr">
        <is>
          <t>국내산</t>
        </is>
      </c>
      <c r="D52" t="inlineStr">
        <is>
          <t>1kg/봉</t>
        </is>
      </c>
      <c r="E52" t="inlineStr">
        <is>
          <t>kg</t>
        </is>
      </c>
      <c r="F52" t="n">
        <v>29300</v>
      </c>
      <c r="G52" t="n">
        <v>0</v>
      </c>
      <c r="H52" t="inlineStr"/>
      <c r="I52" t="inlineStr">
        <is>
          <t>부직포 다시망 포함</t>
        </is>
      </c>
      <c r="J52" t="inlineStr"/>
      <c r="K52" t="inlineStr"/>
    </row>
    <row r="53">
      <c r="A53" t="inlineStr"/>
      <c r="B53" t="inlineStr">
        <is>
          <t>멸치/디포리 특/KG (1KG*6봉)/박스</t>
        </is>
      </c>
      <c r="C53" t="inlineStr">
        <is>
          <t>국내산</t>
        </is>
      </c>
      <c r="D53" t="inlineStr">
        <is>
          <t>1KG*6봉/박스</t>
        </is>
      </c>
      <c r="E53" t="inlineStr">
        <is>
          <t>박스</t>
        </is>
      </c>
      <c r="F53" t="inlineStr">
        <is>
          <t>*</t>
        </is>
      </c>
      <c r="G53" t="n">
        <v>175700</v>
      </c>
      <c r="H53" t="inlineStr"/>
      <c r="I53" t="inlineStr">
        <is>
          <t>부직포 다시망 포함</t>
        </is>
      </c>
      <c r="J53" t="inlineStr"/>
      <c r="K53" t="inlineStr"/>
    </row>
    <row r="54">
      <c r="A54" t="inlineStr"/>
      <c r="B54" t="inlineStr">
        <is>
          <t>멸치/디포리 상/KG</t>
        </is>
      </c>
      <c r="C54" t="inlineStr">
        <is>
          <t>국내산</t>
        </is>
      </c>
      <c r="D54" t="inlineStr">
        <is>
          <t xml:space="preserve"> 1kg 이상  발주가능,</t>
        </is>
      </c>
      <c r="E54" t="inlineStr">
        <is>
          <t>kg</t>
        </is>
      </c>
      <c r="F54" t="n">
        <v>23500</v>
      </c>
      <c r="G54" t="n">
        <v>0</v>
      </c>
      <c r="H54" t="inlineStr"/>
      <c r="I54" t="inlineStr">
        <is>
          <t>부직포 다시망 포함</t>
        </is>
      </c>
      <c r="J54" t="inlineStr"/>
      <c r="K54" t="inlineStr"/>
    </row>
    <row r="55">
      <c r="A55" t="inlineStr"/>
      <c r="B55" t="inlineStr">
        <is>
          <t>멸치/디포리 상/500g</t>
        </is>
      </c>
      <c r="C55" t="inlineStr">
        <is>
          <t>국내산</t>
        </is>
      </c>
      <c r="D55" t="inlineStr">
        <is>
          <t>500g이상 발주가능</t>
        </is>
      </c>
      <c r="E55" t="inlineStr">
        <is>
          <t>500g</t>
        </is>
      </c>
      <c r="F55" t="n">
        <v>12300</v>
      </c>
      <c r="G55" t="n">
        <v>0</v>
      </c>
      <c r="H55" t="inlineStr"/>
      <c r="I55" t="inlineStr">
        <is>
          <t>부직포 다시망 불포함</t>
        </is>
      </c>
      <c r="J55" t="inlineStr"/>
      <c r="K55" t="inlineStr"/>
    </row>
    <row r="56">
      <c r="A56" t="inlineStr"/>
      <c r="B56" t="inlineStr">
        <is>
          <t>멸치/디포리 상(1kg*6봉)/BOX-규격변경</t>
        </is>
      </c>
      <c r="C56" t="inlineStr">
        <is>
          <t>국내산</t>
        </is>
      </c>
      <c r="D56" t="inlineStr">
        <is>
          <t>1KG*6봉/박스</t>
        </is>
      </c>
      <c r="E56" t="inlineStr">
        <is>
          <t>박스</t>
        </is>
      </c>
      <c r="F56" t="n">
        <v>0</v>
      </c>
      <c r="G56" t="n">
        <v>145600</v>
      </c>
      <c r="H56" t="inlineStr">
        <is>
          <t>▲</t>
        </is>
      </c>
      <c r="I56" t="inlineStr">
        <is>
          <t>부직포 다시망 포함</t>
        </is>
      </c>
      <c r="J56" t="inlineStr"/>
      <c r="K56" t="inlineStr"/>
    </row>
    <row r="57">
      <c r="A57" t="inlineStr"/>
      <c r="B57" t="inlineStr">
        <is>
          <t>멸치/우리바다 혼합다시(상)</t>
        </is>
      </c>
      <c r="C57" t="inlineStr">
        <is>
          <t>국내산</t>
        </is>
      </c>
      <c r="D57" t="inlineStr">
        <is>
          <t xml:space="preserve"> 1kg 봉 단위 발주,
 부직포 다시망 포장</t>
        </is>
      </c>
      <c r="E57" t="inlineStr">
        <is>
          <t>kg</t>
        </is>
      </c>
      <c r="F57" t="n">
        <v>25900</v>
      </c>
      <c r="G57" t="n">
        <v>0</v>
      </c>
      <c r="H57" t="inlineStr">
        <is>
          <t>▲</t>
        </is>
      </c>
      <c r="I57" t="inlineStr">
        <is>
          <t>부직포 다시망 포함</t>
        </is>
      </c>
      <c r="J57" t="inlineStr"/>
      <c r="K57" t="inlineStr"/>
    </row>
    <row r="58">
      <c r="A58" t="inlineStr"/>
      <c r="B58" t="inlineStr">
        <is>
          <t>멸치/혼합다시(특)/KG</t>
        </is>
      </c>
      <c r="C58" t="inlineStr">
        <is>
          <t>별도표기</t>
        </is>
      </c>
      <c r="D58" t="inlineStr">
        <is>
          <t xml:space="preserve"> 1kg 봉 단위 발주,
 부직포 다시망 포장</t>
        </is>
      </c>
      <c r="E58" t="inlineStr">
        <is>
          <t>kg</t>
        </is>
      </c>
      <c r="F58" t="n">
        <v>25600</v>
      </c>
      <c r="G58" t="n">
        <v>0</v>
      </c>
      <c r="H58" t="inlineStr">
        <is>
          <t>▲</t>
        </is>
      </c>
      <c r="I58" t="inlineStr">
        <is>
          <t>다시멸치(70%), 디포리(5%), 표고(중국산, 5%), 다시마(15%), 꽃새우(중국산 5%)</t>
        </is>
      </c>
      <c r="J58" t="inlineStr"/>
      <c r="K58" t="inlineStr"/>
    </row>
    <row r="59">
      <c r="A59" t="inlineStr"/>
      <c r="B59" t="inlineStr">
        <is>
          <t>멸치/혼합다시(상)/KG</t>
        </is>
      </c>
      <c r="C59" t="inlineStr">
        <is>
          <t>별도표기</t>
        </is>
      </c>
      <c r="D59" t="inlineStr">
        <is>
          <t xml:space="preserve"> 1kg 봉 단위 발주,
 부직포 다시망 포장</t>
        </is>
      </c>
      <c r="E59" t="inlineStr">
        <is>
          <t>kg</t>
        </is>
      </c>
      <c r="F59" t="n">
        <v>23800</v>
      </c>
      <c r="G59" t="n">
        <v>0</v>
      </c>
      <c r="H59" t="inlineStr">
        <is>
          <t>▲</t>
        </is>
      </c>
      <c r="I59" t="inlineStr">
        <is>
          <t>다시멸치(75%), 디포리(10%), 표고(중국산,5%),다시마(5%), 꽃새우(중국산5%)</t>
        </is>
      </c>
      <c r="J59" t="inlineStr"/>
      <c r="K59" t="inlineStr"/>
    </row>
    <row r="60">
      <c r="A60" t="inlineStr"/>
      <c r="B60" t="inlineStr">
        <is>
          <t>건강혼합멸치(A)/KG</t>
        </is>
      </c>
      <c r="C60" t="inlineStr">
        <is>
          <t>국내산, 수입산</t>
        </is>
      </c>
      <c r="D60" t="inlineStr">
        <is>
          <t>지리4/아몬드4/건새우2</t>
        </is>
      </c>
      <c r="E60" t="inlineStr">
        <is>
          <t>kg</t>
        </is>
      </c>
      <c r="F60" t="n">
        <v>28500</v>
      </c>
      <c r="G60" t="n">
        <v>0</v>
      </c>
      <c r="H60" t="inlineStr"/>
      <c r="I60" t="inlineStr">
        <is>
          <t>지리40%(국산), 아몬드슬라이스40% (미국산), 두절건새우20%(중국산)</t>
        </is>
      </c>
      <c r="J60" t="inlineStr"/>
      <c r="K60" t="inlineStr"/>
    </row>
    <row r="61">
      <c r="A61" t="inlineStr">
        <is>
          <t>○●○● 건새우류</t>
        </is>
      </c>
      <c r="B61" t="inlineStr"/>
      <c r="C61" t="inlineStr"/>
      <c r="D61" t="inlineStr"/>
      <c r="E61" t="inlineStr"/>
      <c r="F61" t="inlineStr"/>
      <c r="G61" t="inlineStr"/>
      <c r="H61" t="inlineStr"/>
      <c r="I61" t="inlineStr"/>
      <c r="J61" t="inlineStr"/>
      <c r="K61" t="inlineStr"/>
    </row>
    <row r="62">
      <c r="A62" t="inlineStr">
        <is>
          <t>구분</t>
        </is>
      </c>
      <c r="B62" t="inlineStr">
        <is>
          <t>제   품   명</t>
        </is>
      </c>
      <c r="C62" t="inlineStr">
        <is>
          <t>원산지</t>
        </is>
      </c>
      <c r="D62" t="inlineStr">
        <is>
          <t>제 품 규 격</t>
        </is>
      </c>
      <c r="E62" t="inlineStr">
        <is>
          <t>단위</t>
        </is>
      </c>
      <c r="F62" t="inlineStr">
        <is>
          <t>학교가(원,VAT포함)</t>
        </is>
      </c>
      <c r="G62" t="inlineStr"/>
      <c r="H62" t="inlineStr">
        <is>
          <t>등락</t>
        </is>
      </c>
      <c r="I62" t="inlineStr">
        <is>
          <t>제품특징 및 용도설명</t>
        </is>
      </c>
      <c r="J62" t="inlineStr">
        <is>
          <t>H</t>
        </is>
      </c>
      <c r="K62" t="inlineStr">
        <is>
          <t>과세</t>
        </is>
      </c>
    </row>
    <row r="63">
      <c r="A63" t="inlineStr"/>
      <c r="B63" t="inlineStr"/>
      <c r="C63" t="inlineStr"/>
      <c r="D63" t="inlineStr"/>
      <c r="E63" t="inlineStr"/>
      <c r="F63" t="inlineStr">
        <is>
          <t>봉</t>
        </is>
      </c>
      <c r="G63" t="inlineStr">
        <is>
          <t>개</t>
        </is>
      </c>
      <c r="H63" t="inlineStr"/>
      <c r="I63" t="inlineStr"/>
      <c r="J63" t="inlineStr"/>
      <c r="K63" t="inlineStr"/>
    </row>
    <row r="64">
      <c r="A64" t="inlineStr">
        <is>
          <t>건
새
우</t>
        </is>
      </c>
      <c r="B64" t="inlineStr">
        <is>
          <t>두절건새우(볶음용)-수입산</t>
        </is>
      </c>
      <c r="C64" t="inlineStr">
        <is>
          <t>중국산</t>
        </is>
      </c>
      <c r="D64" t="inlineStr">
        <is>
          <t>건새우 두절,볶음</t>
        </is>
      </c>
      <c r="E64" t="inlineStr">
        <is>
          <t>kg</t>
        </is>
      </c>
      <c r="F64" t="n">
        <v>36800</v>
      </c>
      <c r="G64" t="n">
        <v>0</v>
      </c>
      <c r="H64" t="inlineStr"/>
      <c r="I64" t="inlineStr">
        <is>
          <t>건새우 두절한것, 볶음용</t>
        </is>
      </c>
      <c r="J64" t="inlineStr"/>
      <c r="K64" t="inlineStr"/>
    </row>
    <row r="65">
      <c r="A65" t="inlineStr"/>
      <c r="B65" t="inlineStr">
        <is>
          <t>두절건새우(볶음용)-국내산</t>
        </is>
      </c>
      <c r="C65" t="inlineStr">
        <is>
          <t>국내산</t>
        </is>
      </c>
      <c r="D65" t="inlineStr">
        <is>
          <t>건새우 두절,볶음</t>
        </is>
      </c>
      <c r="E65" t="inlineStr">
        <is>
          <t>kg</t>
        </is>
      </c>
      <c r="F65" t="n">
        <v>91200</v>
      </c>
      <c r="G65" t="n">
        <v>0</v>
      </c>
      <c r="H65" t="inlineStr"/>
      <c r="I65" t="inlineStr">
        <is>
          <t>건새우 두절한것, 볶음용</t>
        </is>
      </c>
      <c r="J65" t="inlineStr"/>
      <c r="K65" t="inlineStr"/>
    </row>
    <row r="66">
      <c r="A66" t="inlineStr"/>
      <c r="B66" t="inlineStr">
        <is>
          <t>분홍새우(국물용) -수입산</t>
        </is>
      </c>
      <c r="C66" t="inlineStr">
        <is>
          <t>중국산</t>
        </is>
      </c>
      <c r="D66" t="inlineStr">
        <is>
          <t>홍새우,국물용</t>
        </is>
      </c>
      <c r="E66" t="inlineStr">
        <is>
          <t>kg</t>
        </is>
      </c>
      <c r="F66" t="n">
        <v>31200</v>
      </c>
      <c r="G66" t="n">
        <v>0</v>
      </c>
      <c r="H66" t="inlineStr"/>
      <c r="I66" t="inlineStr">
        <is>
          <t>홍새우, 국물용</t>
        </is>
      </c>
      <c r="J66" t="inlineStr"/>
      <c r="K66" t="inlineStr"/>
    </row>
    <row r="67">
      <c r="A67" t="inlineStr"/>
      <c r="B67" t="inlineStr">
        <is>
          <t>분홍새우(국물용)-국내산</t>
        </is>
      </c>
      <c r="C67" t="inlineStr">
        <is>
          <t>국내산</t>
        </is>
      </c>
      <c r="D67" t="inlineStr">
        <is>
          <t>홍새우,국물용</t>
        </is>
      </c>
      <c r="E67" t="inlineStr">
        <is>
          <t>kg</t>
        </is>
      </c>
      <c r="F67" t="n">
        <v>44600</v>
      </c>
      <c r="G67" t="n">
        <v>0</v>
      </c>
      <c r="H67" t="inlineStr"/>
      <c r="I67" t="inlineStr">
        <is>
          <t>홍새우, 국물용</t>
        </is>
      </c>
      <c r="J67" t="inlineStr"/>
      <c r="K67" t="inlineStr"/>
    </row>
    <row r="68">
      <c r="A68" t="inlineStr"/>
      <c r="B68" t="inlineStr">
        <is>
          <t>보리새우(국물용)-국내산</t>
        </is>
      </c>
      <c r="C68" t="inlineStr">
        <is>
          <t>국내산</t>
        </is>
      </c>
      <c r="D68" t="inlineStr">
        <is>
          <t>흑새우,국물용</t>
        </is>
      </c>
      <c r="E68" t="inlineStr">
        <is>
          <t>kg</t>
        </is>
      </c>
      <c r="F68" t="n">
        <v>35400</v>
      </c>
      <c r="G68" t="n">
        <v>0</v>
      </c>
      <c r="H68" t="inlineStr"/>
      <c r="I68" t="inlineStr">
        <is>
          <t>흑새우, 국물용</t>
        </is>
      </c>
      <c r="J68" t="inlineStr"/>
      <c r="K68" t="inlineStr"/>
    </row>
    <row r="69">
      <c r="A69" t="inlineStr">
        <is>
          <t>○●○● 건포류</t>
        </is>
      </c>
      <c r="B69" t="inlineStr"/>
      <c r="C69" t="inlineStr"/>
      <c r="D69" t="inlineStr"/>
      <c r="E69" t="inlineStr"/>
      <c r="F69" t="inlineStr"/>
      <c r="G69" t="inlineStr"/>
      <c r="H69" t="inlineStr"/>
      <c r="I69" t="inlineStr"/>
      <c r="J69" t="inlineStr"/>
      <c r="K69" t="inlineStr"/>
    </row>
    <row r="70">
      <c r="A70" t="inlineStr">
        <is>
          <t>구분</t>
        </is>
      </c>
      <c r="B70" t="inlineStr">
        <is>
          <t>제   품   명</t>
        </is>
      </c>
      <c r="C70" t="inlineStr">
        <is>
          <t>원산지</t>
        </is>
      </c>
      <c r="D70" t="inlineStr">
        <is>
          <t>제 품 규 격</t>
        </is>
      </c>
      <c r="E70" t="inlineStr">
        <is>
          <t>단위</t>
        </is>
      </c>
      <c r="F70" t="inlineStr">
        <is>
          <t>학교가(원,VAT포함)</t>
        </is>
      </c>
      <c r="G70" t="inlineStr"/>
      <c r="H70" t="inlineStr">
        <is>
          <t>등락</t>
        </is>
      </c>
      <c r="I70" t="inlineStr">
        <is>
          <t>제품특징 및 용도설명</t>
        </is>
      </c>
      <c r="J70" t="inlineStr">
        <is>
          <t>H</t>
        </is>
      </c>
      <c r="K70" t="inlineStr">
        <is>
          <t>과세</t>
        </is>
      </c>
    </row>
    <row r="71">
      <c r="A71" t="inlineStr"/>
      <c r="B71" t="inlineStr"/>
      <c r="C71" t="inlineStr"/>
      <c r="D71" t="inlineStr"/>
      <c r="E71" t="inlineStr"/>
      <c r="F71" t="inlineStr">
        <is>
          <t>봉</t>
        </is>
      </c>
      <c r="G71" t="inlineStr">
        <is>
          <t>개</t>
        </is>
      </c>
      <c r="H71" t="inlineStr"/>
      <c r="I71" t="inlineStr"/>
      <c r="J71" t="inlineStr"/>
      <c r="K71" t="inlineStr"/>
    </row>
    <row r="72">
      <c r="A72" t="inlineStr">
        <is>
          <t>북
어</t>
        </is>
      </c>
      <c r="B72" t="inlineStr">
        <is>
          <t>북어채</t>
        </is>
      </c>
      <c r="C72" t="inlineStr">
        <is>
          <t>수입산</t>
        </is>
      </c>
      <c r="D72" t="inlineStr">
        <is>
          <t>색깔밝고  군내가 없음</t>
        </is>
      </c>
      <c r="E72" t="inlineStr">
        <is>
          <t>kg</t>
        </is>
      </c>
      <c r="F72" t="n">
        <v>53600</v>
      </c>
      <c r="G72" t="n">
        <v>0</v>
      </c>
      <c r="H72" t="inlineStr">
        <is>
          <t>▼</t>
        </is>
      </c>
      <c r="I72" t="inlineStr">
        <is>
          <t>색깔이 밝고 군내가 없음</t>
        </is>
      </c>
      <c r="J72" t="inlineStr"/>
      <c r="K72" t="inlineStr"/>
    </row>
    <row r="73">
      <c r="A73" t="inlineStr"/>
      <c r="B73" t="inlineStr">
        <is>
          <t>북어머리</t>
        </is>
      </c>
      <c r="C73" t="inlineStr">
        <is>
          <t>러시아</t>
        </is>
      </c>
      <c r="D73" t="inlineStr">
        <is>
          <t>수분함량 25%이하</t>
        </is>
      </c>
      <c r="E73" t="inlineStr">
        <is>
          <t>kg</t>
        </is>
      </c>
      <c r="F73" t="n">
        <v>23700</v>
      </c>
      <c r="G73" t="n">
        <v>0</v>
      </c>
      <c r="H73" t="inlineStr"/>
      <c r="I73" t="inlineStr">
        <is>
          <t>국물용으로 건조한 것</t>
        </is>
      </c>
      <c r="J73" t="inlineStr"/>
      <c r="K73" t="inlineStr"/>
    </row>
    <row r="74">
      <c r="A74" t="inlineStr"/>
      <c r="B74" t="inlineStr">
        <is>
          <t>황태채</t>
        </is>
      </c>
      <c r="C74" t="inlineStr">
        <is>
          <t>수입산</t>
        </is>
      </c>
      <c r="D74" t="inlineStr">
        <is>
          <t>색갈이 노랗고 군내가 없음</t>
        </is>
      </c>
      <c r="E74" t="inlineStr">
        <is>
          <t>kg</t>
        </is>
      </c>
      <c r="F74" t="n">
        <v>53600</v>
      </c>
      <c r="G74" t="n">
        <v>0</v>
      </c>
      <c r="H74" t="inlineStr">
        <is>
          <t>▼</t>
        </is>
      </c>
      <c r="I74" t="inlineStr">
        <is>
          <t>색깔이 노랗고 군내가 없음</t>
        </is>
      </c>
      <c r="J74" t="inlineStr"/>
      <c r="K74" t="inlineStr"/>
    </row>
    <row r="75">
      <c r="A75" t="inlineStr">
        <is>
          <t>쥐
포</t>
        </is>
      </c>
      <c r="B75" t="inlineStr">
        <is>
          <t>동전쥐포</t>
        </is>
      </c>
      <c r="C75" t="inlineStr">
        <is>
          <t>수입산</t>
        </is>
      </c>
      <c r="D75" t="inlineStr">
        <is>
          <t>1kg이상 발주가능   동전크기의 둥근모양</t>
        </is>
      </c>
      <c r="E75" t="inlineStr">
        <is>
          <t>kg</t>
        </is>
      </c>
      <c r="F75" t="n">
        <v>33600</v>
      </c>
      <c r="G75" t="n">
        <v>0</v>
      </c>
      <c r="H75" t="inlineStr"/>
      <c r="I75" t="inlineStr">
        <is>
          <t>쥐치(90%), 설탕(6.7%), 소금(1%),외</t>
        </is>
      </c>
      <c r="J75" t="inlineStr"/>
      <c r="K75" t="inlineStr">
        <is>
          <t>O</t>
        </is>
      </c>
    </row>
    <row r="76">
      <c r="A76" t="inlineStr"/>
      <c r="B76" t="inlineStr">
        <is>
          <t>참쥐포구이채(손채)</t>
        </is>
      </c>
      <c r="C76" t="inlineStr">
        <is>
          <t>수입산</t>
        </is>
      </c>
      <c r="D76" t="inlineStr">
        <is>
          <t>구워서 손으로 찢은 모양</t>
        </is>
      </c>
      <c r="E76" t="inlineStr">
        <is>
          <t>kg</t>
        </is>
      </c>
      <c r="F76" t="n">
        <v>39200</v>
      </c>
      <c r="G76" t="n">
        <v>0</v>
      </c>
      <c r="H76" t="inlineStr"/>
      <c r="I76" t="inlineStr">
        <is>
          <t>쥐채(87%), 설탕(9%), 식염(1%) 외</t>
        </is>
      </c>
      <c r="J76" t="inlineStr"/>
      <c r="K76" t="inlineStr">
        <is>
          <t>O</t>
        </is>
      </c>
    </row>
    <row r="77">
      <c r="A77" t="inlineStr"/>
      <c r="B77" t="inlineStr">
        <is>
          <t>참쥐포가위채</t>
        </is>
      </c>
      <c r="C77" t="inlineStr">
        <is>
          <t>수입산</t>
        </is>
      </c>
      <c r="D77" t="inlineStr">
        <is>
          <t>1*7cm로 적당한 굵기로 채썰어짐</t>
        </is>
      </c>
      <c r="E77" t="inlineStr">
        <is>
          <t>kg</t>
        </is>
      </c>
      <c r="F77" t="n">
        <v>36000</v>
      </c>
      <c r="G77" t="n">
        <v>0</v>
      </c>
      <c r="H77" t="inlineStr"/>
      <c r="I77" t="inlineStr">
        <is>
          <t>연육(84.57%), 전분(4%), 설탕(7%), 식염(2%) 외</t>
        </is>
      </c>
      <c r="J77" t="inlineStr"/>
      <c r="K77" t="inlineStr">
        <is>
          <t>O</t>
        </is>
      </c>
    </row>
    <row r="78">
      <c r="A78" t="inlineStr"/>
      <c r="B78" t="inlineStr">
        <is>
          <t>참쥐포채</t>
        </is>
      </c>
      <c r="C78" t="inlineStr">
        <is>
          <t>수입산</t>
        </is>
      </c>
      <c r="D78" t="inlineStr">
        <is>
          <t>0.3*7cm로 가는채</t>
        </is>
      </c>
      <c r="E78" t="inlineStr">
        <is>
          <t>kg</t>
        </is>
      </c>
      <c r="F78" t="n">
        <v>36000</v>
      </c>
      <c r="G78" t="n">
        <v>0</v>
      </c>
      <c r="H78" t="inlineStr"/>
      <c r="I78" t="inlineStr">
        <is>
          <t>쥐치(89.7%), 설탕(6%) 외</t>
        </is>
      </c>
      <c r="J78" t="inlineStr"/>
      <c r="K78" t="inlineStr">
        <is>
          <t>O</t>
        </is>
      </c>
    </row>
    <row r="79">
      <c r="A79" t="inlineStr"/>
      <c r="B79" t="inlineStr">
        <is>
          <t>나비참쥐포(새끼쥐치포)</t>
        </is>
      </c>
      <c r="C79" t="inlineStr">
        <is>
          <t>수입산</t>
        </is>
      </c>
      <c r="D79" t="inlineStr">
        <is>
          <t>1kg이상발주가능</t>
        </is>
      </c>
      <c r="E79" t="inlineStr">
        <is>
          <t>kg</t>
        </is>
      </c>
      <c r="F79" t="n">
        <v>30200</v>
      </c>
      <c r="G79" t="n">
        <v>0</v>
      </c>
      <c r="H79" t="inlineStr"/>
      <c r="I79" t="inlineStr">
        <is>
          <t>쥐치(87%),설탕(6.7%) 외</t>
        </is>
      </c>
      <c r="J79" t="inlineStr"/>
      <c r="K79" t="inlineStr">
        <is>
          <t>O</t>
        </is>
      </c>
    </row>
    <row r="80">
      <c r="A80" t="inlineStr"/>
      <c r="B80" t="inlineStr">
        <is>
          <t>명엽채(수입)</t>
        </is>
      </c>
      <c r="C80" t="inlineStr">
        <is>
          <t>수입산</t>
        </is>
      </c>
      <c r="D80" t="inlineStr">
        <is>
          <t>넓이 2~3mm/길이10~15cm</t>
        </is>
      </c>
      <c r="E80" t="inlineStr">
        <is>
          <t>kg</t>
        </is>
      </c>
      <c r="F80" t="n">
        <v>12500</v>
      </c>
      <c r="G80" t="n">
        <v>0</v>
      </c>
      <c r="H80" t="inlineStr"/>
      <c r="I80" t="inlineStr">
        <is>
          <t>연육(84.57%), 전분(4%), 설탕(7%), 식염(2%) 외</t>
        </is>
      </c>
      <c r="J80" t="inlineStr"/>
      <c r="K80" t="inlineStr">
        <is>
          <t>O</t>
        </is>
      </c>
    </row>
    <row r="81">
      <c r="A81" t="inlineStr">
        <is>
          <t>가쓰오부시-다시용 100g</t>
        </is>
      </c>
      <c r="B81" t="inlineStr"/>
      <c r="C81" t="inlineStr">
        <is>
          <t>수입산</t>
        </is>
      </c>
      <c r="D81" t="inlineStr">
        <is>
          <t>국물용,가다랑어100%</t>
        </is>
      </c>
      <c r="E81" t="inlineStr">
        <is>
          <t>봉</t>
        </is>
      </c>
      <c r="F81" t="n">
        <v>5400</v>
      </c>
      <c r="G81" t="n">
        <v>0</v>
      </c>
      <c r="H81" t="inlineStr"/>
      <c r="I81" t="inlineStr">
        <is>
          <t>국물용, 가다랑어 100%(슬라이스)</t>
        </is>
      </c>
      <c r="J81" t="inlineStr"/>
      <c r="K81" t="inlineStr"/>
    </row>
    <row r="82">
      <c r="A82" t="inlineStr">
        <is>
          <t>가쓰오부시-다시용 200g</t>
        </is>
      </c>
      <c r="B82" t="inlineStr"/>
      <c r="C82" t="inlineStr">
        <is>
          <t>수입산</t>
        </is>
      </c>
      <c r="D82" t="inlineStr">
        <is>
          <t>국물용,가다랑어100%</t>
        </is>
      </c>
      <c r="E82" t="inlineStr">
        <is>
          <t>봉</t>
        </is>
      </c>
      <c r="F82" t="n">
        <v>9600</v>
      </c>
      <c r="G82" t="n">
        <v>0</v>
      </c>
      <c r="H82" t="inlineStr"/>
      <c r="I82" t="inlineStr">
        <is>
          <t>국물용, 가다랑어 100%(슬라이스)</t>
        </is>
      </c>
      <c r="J82" t="inlineStr"/>
      <c r="K82" t="inlineStr"/>
    </row>
    <row r="83">
      <c r="A83" t="inlineStr">
        <is>
          <t>가쓰오부시-고명용 100g</t>
        </is>
      </c>
      <c r="B83" t="inlineStr"/>
      <c r="C83" t="inlineStr">
        <is>
          <t>수입산</t>
        </is>
      </c>
      <c r="D83" t="inlineStr">
        <is>
          <t>고명용,가다랑어100%</t>
        </is>
      </c>
      <c r="E83" t="inlineStr">
        <is>
          <t>봉</t>
        </is>
      </c>
      <c r="F83" t="n">
        <v>6700</v>
      </c>
      <c r="G83" t="n">
        <v>0</v>
      </c>
      <c r="H83" t="inlineStr"/>
      <c r="I83" t="inlineStr">
        <is>
          <t>국물용, 가다랑어 100%(슬라이스)</t>
        </is>
      </c>
      <c r="J83" t="inlineStr"/>
      <c r="K83" t="inlineStr"/>
    </row>
    <row r="84">
      <c r="A84" t="inlineStr">
        <is>
          <t>가쓰오부시-고명용 200g</t>
        </is>
      </c>
      <c r="B84" t="inlineStr"/>
      <c r="C84" t="inlineStr">
        <is>
          <t>수입산</t>
        </is>
      </c>
      <c r="D84" t="inlineStr">
        <is>
          <t>국물용,가다랑어100%</t>
        </is>
      </c>
      <c r="E84" t="inlineStr">
        <is>
          <t>봉</t>
        </is>
      </c>
      <c r="F84" t="n">
        <v>12000</v>
      </c>
      <c r="G84" t="n">
        <v>0</v>
      </c>
      <c r="H84" t="inlineStr"/>
      <c r="I84" t="inlineStr">
        <is>
          <t>고명용,가다랑어 100%(슬라이스)</t>
        </is>
      </c>
      <c r="J84" t="inlineStr"/>
      <c r="K84" t="inlineStr"/>
    </row>
    <row r="85">
      <c r="A85" t="inlineStr">
        <is>
          <t>일
미</t>
        </is>
      </c>
      <c r="B85" t="inlineStr">
        <is>
          <t xml:space="preserve">일미채                   </t>
        </is>
      </c>
      <c r="C85" t="inlineStr">
        <is>
          <t>국내산</t>
        </is>
      </c>
      <c r="D85" t="inlineStr">
        <is>
          <t>1kg이상 발주가능 . 백색의 가는 조미오징어채</t>
        </is>
      </c>
      <c r="E85" t="inlineStr">
        <is>
          <t>kg</t>
        </is>
      </c>
      <c r="F85" t="inlineStr">
        <is>
          <t>*</t>
        </is>
      </c>
      <c r="G85" t="n">
        <v>0</v>
      </c>
      <c r="H85" t="inlineStr"/>
      <c r="I85" t="inlineStr">
        <is>
          <t>오징어(80.5%), 설탕(6.3%), 식염(2.01%) 외</t>
        </is>
      </c>
      <c r="J85" t="inlineStr">
        <is>
          <t>H</t>
        </is>
      </c>
      <c r="K85" t="inlineStr">
        <is>
          <t>O</t>
        </is>
      </c>
    </row>
    <row r="86">
      <c r="A86" t="inlineStr"/>
      <c r="B86" t="inlineStr">
        <is>
          <t xml:space="preserve">일미채-수입             </t>
        </is>
      </c>
      <c r="C86" t="inlineStr">
        <is>
          <t>수입산</t>
        </is>
      </c>
      <c r="D86" t="inlineStr">
        <is>
          <t>백색의 가는 조미오징어채</t>
        </is>
      </c>
      <c r="E86" t="inlineStr">
        <is>
          <t>kg</t>
        </is>
      </c>
      <c r="F86" t="n">
        <v>34400</v>
      </c>
      <c r="G86" t="n">
        <v>0</v>
      </c>
      <c r="H86" t="inlineStr">
        <is>
          <t>▲</t>
        </is>
      </c>
      <c r="I86" t="inlineStr">
        <is>
          <t>오징어(80.5%), 설탕(6.3%), 식염(2.01%) 외</t>
        </is>
      </c>
      <c r="J86" t="inlineStr">
        <is>
          <t>H</t>
        </is>
      </c>
      <c r="K86" t="inlineStr">
        <is>
          <t>O</t>
        </is>
      </c>
    </row>
    <row r="87">
      <c r="A87" t="inlineStr">
        <is>
          <t>진
미</t>
        </is>
      </c>
      <c r="B87" t="inlineStr">
        <is>
          <t xml:space="preserve">진미채                    </t>
        </is>
      </c>
      <c r="C87" t="inlineStr">
        <is>
          <t>국내산</t>
        </is>
      </c>
      <c r="D87" t="inlineStr">
        <is>
          <t>1kg이상 발주가능 .백색의 굵은 조미오징어채</t>
        </is>
      </c>
      <c r="E87" t="inlineStr">
        <is>
          <t>kg</t>
        </is>
      </c>
      <c r="F87" t="inlineStr">
        <is>
          <t>*</t>
        </is>
      </c>
      <c r="G87" t="n">
        <v>0</v>
      </c>
      <c r="H87" t="inlineStr"/>
      <c r="I87" t="inlineStr">
        <is>
          <t>오징어(83.53%), 설탕(6%), 식염(1.7%) 외</t>
        </is>
      </c>
      <c r="J87" t="inlineStr">
        <is>
          <t>H</t>
        </is>
      </c>
      <c r="K87" t="inlineStr">
        <is>
          <t>O</t>
        </is>
      </c>
    </row>
    <row r="88">
      <c r="A88" t="inlineStr"/>
      <c r="B88" t="inlineStr">
        <is>
          <t xml:space="preserve">진미채-수입              </t>
        </is>
      </c>
      <c r="C88" t="inlineStr">
        <is>
          <t>수입산</t>
        </is>
      </c>
      <c r="D88" t="inlineStr">
        <is>
          <t>백색의 굵은 조미오징어채</t>
        </is>
      </c>
      <c r="E88" t="inlineStr">
        <is>
          <t>kg</t>
        </is>
      </c>
      <c r="F88" t="n">
        <v>34400</v>
      </c>
      <c r="G88" t="n">
        <v>0</v>
      </c>
      <c r="H88" t="inlineStr">
        <is>
          <t>▲</t>
        </is>
      </c>
      <c r="I88" t="inlineStr">
        <is>
          <t>오징어(83.53%), 설탕(6%), 식염(1.7%) 외</t>
        </is>
      </c>
      <c r="J88" t="inlineStr">
        <is>
          <t>H</t>
        </is>
      </c>
      <c r="K88" t="inlineStr">
        <is>
          <t>O</t>
        </is>
      </c>
    </row>
    <row r="89">
      <c r="A89" t="inlineStr">
        <is>
          <t>홍
미</t>
        </is>
      </c>
      <c r="B89" t="inlineStr">
        <is>
          <t xml:space="preserve">홍진미채                  </t>
        </is>
      </c>
      <c r="C89" t="inlineStr">
        <is>
          <t>국내산</t>
        </is>
      </c>
      <c r="D89" t="inlineStr">
        <is>
          <t>붉은색의 굵은 조미오징어채</t>
        </is>
      </c>
      <c r="E89" t="inlineStr">
        <is>
          <t>kg</t>
        </is>
      </c>
      <c r="F89" t="inlineStr">
        <is>
          <t>*</t>
        </is>
      </c>
      <c r="G89" t="n">
        <v>0</v>
      </c>
      <c r="H89" t="inlineStr"/>
      <c r="I89" t="inlineStr">
        <is>
          <t>오징어(83.53%), 설탕(6%), 식염(2%) 외</t>
        </is>
      </c>
      <c r="J89" t="inlineStr">
        <is>
          <t>H</t>
        </is>
      </c>
      <c r="K89" t="inlineStr">
        <is>
          <t>O</t>
        </is>
      </c>
    </row>
    <row r="90">
      <c r="A90" t="inlineStr"/>
      <c r="B90" t="inlineStr">
        <is>
          <t xml:space="preserve">홍진미채-수입           </t>
        </is>
      </c>
      <c r="C90" t="inlineStr">
        <is>
          <t>수입산</t>
        </is>
      </c>
      <c r="D90" t="inlineStr">
        <is>
          <t>붉은색의 굵은 조미오징어채</t>
        </is>
      </c>
      <c r="E90" t="inlineStr">
        <is>
          <t>kg</t>
        </is>
      </c>
      <c r="F90" t="n">
        <v>34400</v>
      </c>
      <c r="G90" t="n">
        <v>0</v>
      </c>
      <c r="H90" t="inlineStr">
        <is>
          <t>▲</t>
        </is>
      </c>
      <c r="I90" t="inlineStr">
        <is>
          <t>오징어(83.53%), 설탕(6%), 식염(2%) 외</t>
        </is>
      </c>
      <c r="J90" t="inlineStr">
        <is>
          <t>H</t>
        </is>
      </c>
      <c r="K90" t="inlineStr">
        <is>
          <t>O</t>
        </is>
      </c>
    </row>
    <row r="91">
      <c r="A91" t="inlineStr">
        <is>
          <t>홍합</t>
        </is>
      </c>
      <c r="B91" t="inlineStr">
        <is>
          <t>건홍합</t>
        </is>
      </c>
      <c r="C91" t="inlineStr">
        <is>
          <t>국내산</t>
        </is>
      </c>
      <c r="D91" t="inlineStr"/>
      <c r="E91" t="inlineStr">
        <is>
          <t>kg</t>
        </is>
      </c>
      <c r="F91" t="inlineStr">
        <is>
          <t>*</t>
        </is>
      </c>
      <c r="G91" t="n">
        <v>0</v>
      </c>
      <c r="H91" t="inlineStr"/>
      <c r="I91" t="inlineStr"/>
      <c r="J91" t="inlineStr"/>
      <c r="K91" t="inlineStr"/>
    </row>
    <row r="92">
      <c r="A92" t="inlineStr">
        <is>
          <t>○●○● 가루류</t>
        </is>
      </c>
      <c r="B92" t="inlineStr"/>
      <c r="C92" t="inlineStr"/>
      <c r="D92" t="inlineStr"/>
      <c r="E92" t="inlineStr"/>
      <c r="F92" t="inlineStr"/>
      <c r="G92" t="inlineStr"/>
      <c r="H92" t="inlineStr"/>
      <c r="I92" t="inlineStr"/>
      <c r="J92" t="inlineStr"/>
      <c r="K92" t="inlineStr"/>
    </row>
    <row r="93">
      <c r="A93" t="inlineStr">
        <is>
          <t>구분</t>
        </is>
      </c>
      <c r="B93" t="inlineStr">
        <is>
          <t>제   품   명</t>
        </is>
      </c>
      <c r="C93" t="inlineStr">
        <is>
          <t>원산지</t>
        </is>
      </c>
      <c r="D93" t="inlineStr">
        <is>
          <t>제 품 규 격</t>
        </is>
      </c>
      <c r="E93" t="inlineStr">
        <is>
          <t>단위</t>
        </is>
      </c>
      <c r="F93" t="inlineStr">
        <is>
          <t>학교가(원,VAT포함)</t>
        </is>
      </c>
      <c r="G93" t="inlineStr"/>
      <c r="H93" t="inlineStr">
        <is>
          <t>등락</t>
        </is>
      </c>
      <c r="I93" t="inlineStr">
        <is>
          <t>제품특징 및 용도설명</t>
        </is>
      </c>
      <c r="J93" t="inlineStr">
        <is>
          <t>H</t>
        </is>
      </c>
      <c r="K93" t="inlineStr">
        <is>
          <t>과세</t>
        </is>
      </c>
    </row>
    <row r="94">
      <c r="A94" t="inlineStr"/>
      <c r="B94" t="inlineStr"/>
      <c r="C94" t="inlineStr"/>
      <c r="D94" t="inlineStr"/>
      <c r="E94" t="inlineStr"/>
      <c r="F94" t="inlineStr">
        <is>
          <t>봉</t>
        </is>
      </c>
      <c r="G94" t="inlineStr">
        <is>
          <t>개</t>
        </is>
      </c>
      <c r="H94" t="inlineStr"/>
      <c r="I94" t="inlineStr"/>
      <c r="J94" t="inlineStr"/>
      <c r="K94" t="inlineStr"/>
    </row>
    <row r="95">
      <c r="A95" t="inlineStr">
        <is>
          <t>자
연
조
미</t>
        </is>
      </c>
      <c r="B95" t="inlineStr">
        <is>
          <t>멸치가루</t>
        </is>
      </c>
      <c r="C95" t="inlineStr">
        <is>
          <t>국내산</t>
        </is>
      </c>
      <c r="D95" t="inlineStr">
        <is>
          <t>300g</t>
        </is>
      </c>
      <c r="E95" t="inlineStr">
        <is>
          <t>봉</t>
        </is>
      </c>
      <c r="F95" t="n">
        <v>8800</v>
      </c>
      <c r="G95" t="inlineStr">
        <is>
          <t>*</t>
        </is>
      </c>
      <c r="H95" t="inlineStr"/>
      <c r="I95" t="inlineStr">
        <is>
          <t>국내산 멸치를 가루 형태로 만든 자연조미료(국,무침)</t>
        </is>
      </c>
      <c r="J95" t="inlineStr"/>
      <c r="K95" t="inlineStr"/>
    </row>
    <row r="96">
      <c r="A96" t="inlineStr"/>
      <c r="B96" t="inlineStr">
        <is>
          <t>새우가루</t>
        </is>
      </c>
      <c r="C96" t="inlineStr">
        <is>
          <t>국내산</t>
        </is>
      </c>
      <c r="D96" t="inlineStr">
        <is>
          <t>250g</t>
        </is>
      </c>
      <c r="E96" t="inlineStr">
        <is>
          <t>봉</t>
        </is>
      </c>
      <c r="F96" t="n">
        <v>15400</v>
      </c>
      <c r="G96" t="inlineStr">
        <is>
          <t>*</t>
        </is>
      </c>
      <c r="H96" t="inlineStr"/>
      <c r="I96" t="inlineStr">
        <is>
          <t>국내산 새우를 가루 형태로 만든 자연조미료(국,무침)</t>
        </is>
      </c>
      <c r="J96" t="inlineStr"/>
      <c r="K96" t="inlineStr"/>
    </row>
    <row r="97">
      <c r="A97" t="inlineStr"/>
      <c r="B97" t="inlineStr">
        <is>
          <t>조개가루</t>
        </is>
      </c>
      <c r="C97" t="inlineStr">
        <is>
          <t>국내산</t>
        </is>
      </c>
      <c r="D97" t="inlineStr">
        <is>
          <t>300g</t>
        </is>
      </c>
      <c r="E97" t="inlineStr">
        <is>
          <t>봉</t>
        </is>
      </c>
      <c r="F97" t="inlineStr">
        <is>
          <t>*</t>
        </is>
      </c>
      <c r="G97" t="inlineStr">
        <is>
          <t>*</t>
        </is>
      </c>
      <c r="H97" t="inlineStr"/>
      <c r="I97" t="inlineStr">
        <is>
          <t>국내산 조개를 가루 형태로  만든 자연조리료(국,무침)</t>
        </is>
      </c>
      <c r="J97" t="inlineStr"/>
      <c r="K97" t="inlineStr"/>
    </row>
    <row r="98">
      <c r="A98" t="inlineStr">
        <is>
          <t>○●○● 견과 및 임실류</t>
        </is>
      </c>
      <c r="B98" t="inlineStr"/>
      <c r="C98" t="inlineStr"/>
      <c r="D98" t="inlineStr"/>
      <c r="E98" t="inlineStr"/>
      <c r="F98" t="inlineStr"/>
      <c r="G98" t="inlineStr"/>
      <c r="H98" t="inlineStr"/>
      <c r="I98" t="inlineStr"/>
      <c r="J98" t="inlineStr"/>
      <c r="K98" t="inlineStr"/>
    </row>
    <row r="99">
      <c r="A99" t="inlineStr">
        <is>
          <t>구분</t>
        </is>
      </c>
      <c r="B99" t="inlineStr">
        <is>
          <t>제   품   명</t>
        </is>
      </c>
      <c r="C99" t="inlineStr">
        <is>
          <t>원산지</t>
        </is>
      </c>
      <c r="D99" t="inlineStr">
        <is>
          <t>제 품 규 격</t>
        </is>
      </c>
      <c r="E99" t="inlineStr">
        <is>
          <t>단위</t>
        </is>
      </c>
      <c r="F99" t="inlineStr">
        <is>
          <t>학교가(원,VAT포함)</t>
        </is>
      </c>
      <c r="G99" t="inlineStr"/>
      <c r="H99" t="inlineStr">
        <is>
          <t>등락</t>
        </is>
      </c>
      <c r="I99" t="inlineStr">
        <is>
          <t>제품특징 및 용도설명</t>
        </is>
      </c>
      <c r="J99" t="inlineStr">
        <is>
          <t>H</t>
        </is>
      </c>
      <c r="K99" t="inlineStr">
        <is>
          <t>과세</t>
        </is>
      </c>
    </row>
    <row r="100">
      <c r="A100" t="inlineStr"/>
      <c r="B100" t="inlineStr"/>
      <c r="C100" t="inlineStr"/>
      <c r="D100" t="inlineStr"/>
      <c r="E100" t="inlineStr"/>
      <c r="F100" t="inlineStr">
        <is>
          <t>봉</t>
        </is>
      </c>
      <c r="G100" t="inlineStr">
        <is>
          <t>개</t>
        </is>
      </c>
      <c r="H100" t="inlineStr"/>
      <c r="I100" t="inlineStr"/>
      <c r="J100" t="inlineStr"/>
      <c r="K100" t="inlineStr"/>
    </row>
    <row r="101">
      <c r="A101" t="inlineStr">
        <is>
          <t>견
과
류</t>
        </is>
      </c>
      <c r="B101" t="inlineStr">
        <is>
          <t xml:space="preserve">견과류믹스/볶음조리용 </t>
        </is>
      </c>
      <c r="C101" t="inlineStr">
        <is>
          <t>미국산외</t>
        </is>
      </c>
      <c r="D101" t="inlineStr"/>
      <c r="E101" t="inlineStr">
        <is>
          <t>봉</t>
        </is>
      </c>
      <c r="F101" t="n">
        <v>20800</v>
      </c>
      <c r="G101" t="n">
        <v>0</v>
      </c>
      <c r="H101" t="inlineStr"/>
      <c r="I101" t="inlineStr">
        <is>
          <t>아몬드(미국28),땅콩반태(중국산38),해바라기씨(미국산8),호박씨(중국산8),깐호두(미국산18)</t>
        </is>
      </c>
      <c r="J101" t="inlineStr"/>
      <c r="K101" t="inlineStr">
        <is>
          <t>ㅇ</t>
        </is>
      </c>
    </row>
    <row r="102">
      <c r="A102" t="inlineStr"/>
      <c r="B102" t="inlineStr">
        <is>
          <t>생알땅콩</t>
        </is>
      </c>
      <c r="C102" t="inlineStr">
        <is>
          <t>국내산</t>
        </is>
      </c>
      <c r="D102" t="inlineStr"/>
      <c r="E102" t="inlineStr">
        <is>
          <t>kg</t>
        </is>
      </c>
      <c r="F102" t="inlineStr">
        <is>
          <t>*</t>
        </is>
      </c>
      <c r="G102" t="n">
        <v>0</v>
      </c>
      <c r="H102" t="inlineStr"/>
      <c r="I102" t="inlineStr"/>
      <c r="J102" t="inlineStr"/>
      <c r="K102" t="inlineStr"/>
    </row>
    <row r="103">
      <c r="A103" t="inlineStr"/>
      <c r="B103" t="inlineStr">
        <is>
          <t>볶음땅콩</t>
        </is>
      </c>
      <c r="C103" t="inlineStr">
        <is>
          <t>국내산</t>
        </is>
      </c>
      <c r="D103" t="inlineStr"/>
      <c r="E103" t="inlineStr">
        <is>
          <t>kg</t>
        </is>
      </c>
      <c r="F103" t="inlineStr">
        <is>
          <t>*</t>
        </is>
      </c>
      <c r="G103" t="n">
        <v>0</v>
      </c>
      <c r="H103" t="inlineStr"/>
      <c r="I103" t="inlineStr"/>
      <c r="J103" t="inlineStr"/>
      <c r="K103" t="inlineStr"/>
    </row>
    <row r="104">
      <c r="A104" t="inlineStr"/>
      <c r="B104" t="inlineStr">
        <is>
          <t>땅콩분태</t>
        </is>
      </c>
      <c r="C104" t="inlineStr">
        <is>
          <t>국내산</t>
        </is>
      </c>
      <c r="D104" t="inlineStr"/>
      <c r="E104" t="inlineStr">
        <is>
          <t>kg</t>
        </is>
      </c>
      <c r="F104" t="inlineStr">
        <is>
          <t>*</t>
        </is>
      </c>
      <c r="G104" t="n">
        <v>0</v>
      </c>
      <c r="H104" t="inlineStr"/>
      <c r="I104" t="inlineStr"/>
      <c r="J104" t="inlineStr"/>
      <c r="K104" t="inlineStr"/>
    </row>
    <row r="105">
      <c r="A105" t="inlineStr"/>
      <c r="B105" t="inlineStr">
        <is>
          <t>땅콩분말</t>
        </is>
      </c>
      <c r="C105" t="inlineStr">
        <is>
          <t>국내산</t>
        </is>
      </c>
      <c r="D105" t="inlineStr"/>
      <c r="E105" t="inlineStr">
        <is>
          <t>kg</t>
        </is>
      </c>
      <c r="F105" t="inlineStr">
        <is>
          <t>*</t>
        </is>
      </c>
      <c r="G105" t="n">
        <v>0</v>
      </c>
      <c r="H105" t="inlineStr"/>
      <c r="I105" t="inlineStr"/>
      <c r="J105" t="inlineStr"/>
      <c r="K105" t="inlineStr"/>
    </row>
    <row r="106">
      <c r="A106" t="inlineStr">
        <is>
          <t>아몬드</t>
        </is>
      </c>
      <c r="B106" t="inlineStr">
        <is>
          <t>아몬드(볶음)</t>
        </is>
      </c>
      <c r="C106" t="inlineStr">
        <is>
          <t>미국산</t>
        </is>
      </c>
      <c r="D106" t="inlineStr">
        <is>
          <t>볶은 아몬드, 무가미</t>
        </is>
      </c>
      <c r="E106" t="inlineStr">
        <is>
          <t>kg</t>
        </is>
      </c>
      <c r="F106" t="n">
        <v>20800</v>
      </c>
      <c r="G106" t="n">
        <v>0</v>
      </c>
      <c r="H106" t="inlineStr"/>
      <c r="I106" t="inlineStr">
        <is>
          <t xml:space="preserve"> 아몬드(볶음)</t>
        </is>
      </c>
      <c r="J106" t="inlineStr"/>
      <c r="K106" t="inlineStr"/>
    </row>
    <row r="107">
      <c r="A107" t="inlineStr"/>
      <c r="B107" t="inlineStr">
        <is>
          <t>아몬드(생슬라이스)</t>
        </is>
      </c>
      <c r="C107" t="inlineStr">
        <is>
          <t>미국산</t>
        </is>
      </c>
      <c r="D107" t="inlineStr">
        <is>
          <t xml:space="preserve"> 아몬드, 무가미, 슬라이스</t>
        </is>
      </c>
      <c r="E107" t="inlineStr">
        <is>
          <t>kg</t>
        </is>
      </c>
      <c r="F107" t="n">
        <v>20600</v>
      </c>
      <c r="G107" t="n">
        <v>0</v>
      </c>
      <c r="H107" t="inlineStr"/>
      <c r="I107" t="inlineStr">
        <is>
          <t>아몬드, 무가미, 슬라이스</t>
        </is>
      </c>
      <c r="J107" t="inlineStr"/>
      <c r="K107" t="inlineStr"/>
    </row>
    <row r="108">
      <c r="A108" t="inlineStr"/>
      <c r="B108" t="inlineStr">
        <is>
          <t>해바라기씨</t>
        </is>
      </c>
      <c r="C108" t="inlineStr">
        <is>
          <t>중국산</t>
        </is>
      </c>
      <c r="D108" t="inlineStr"/>
      <c r="E108" t="inlineStr">
        <is>
          <t>kg</t>
        </is>
      </c>
      <c r="F108" t="n">
        <v>9300</v>
      </c>
      <c r="G108" t="n">
        <v>0</v>
      </c>
      <c r="H108" t="inlineStr"/>
      <c r="I108" t="inlineStr"/>
      <c r="J108" t="inlineStr"/>
      <c r="K108" t="inlineStr"/>
    </row>
    <row r="109">
      <c r="A109" t="inlineStr"/>
      <c r="B109" t="inlineStr">
        <is>
          <t>깐호두(1/4테)</t>
        </is>
      </c>
      <c r="C109" t="inlineStr">
        <is>
          <t>미국산</t>
        </is>
      </c>
      <c r="D109" t="inlineStr"/>
      <c r="E109" t="inlineStr">
        <is>
          <t>kg</t>
        </is>
      </c>
      <c r="F109" t="n">
        <v>20800</v>
      </c>
      <c r="G109" t="n">
        <v>0</v>
      </c>
      <c r="H109" t="inlineStr"/>
      <c r="I109" t="inlineStr"/>
      <c r="J109" t="inlineStr"/>
      <c r="K109" t="inlineStr"/>
    </row>
    <row r="110">
      <c r="A110" t="inlineStr"/>
      <c r="B110" t="inlineStr">
        <is>
          <t>호박씨</t>
        </is>
      </c>
      <c r="C110" t="inlineStr">
        <is>
          <t>중국산</t>
        </is>
      </c>
      <c r="D110" t="inlineStr"/>
      <c r="E110" t="inlineStr">
        <is>
          <t>kg</t>
        </is>
      </c>
      <c r="F110" t="n">
        <v>15200</v>
      </c>
      <c r="G110" t="n">
        <v>0</v>
      </c>
      <c r="H110" t="inlineStr"/>
      <c r="I110" t="inlineStr"/>
      <c r="J110" t="inlineStr"/>
      <c r="K110" t="inlineStr"/>
    </row>
    <row r="111">
      <c r="A111" t="inlineStr"/>
      <c r="B111" t="inlineStr">
        <is>
          <t>건포도</t>
        </is>
      </c>
      <c r="C111" t="inlineStr">
        <is>
          <t>미국산</t>
        </is>
      </c>
      <c r="D111" t="inlineStr"/>
      <c r="E111" t="inlineStr">
        <is>
          <t>kg</t>
        </is>
      </c>
      <c r="F111" t="n">
        <v>14100</v>
      </c>
      <c r="G111" t="n">
        <v>0</v>
      </c>
      <c r="H111" t="inlineStr"/>
      <c r="I111" t="inlineStr"/>
      <c r="J111" t="inlineStr"/>
      <c r="K111" t="inlineStr">
        <is>
          <t>ㅇ</t>
        </is>
      </c>
    </row>
    <row r="112">
      <c r="A112" t="inlineStr"/>
      <c r="B112" t="inlineStr">
        <is>
          <t>캐슈넛</t>
        </is>
      </c>
      <c r="C112" t="inlineStr">
        <is>
          <t>인도산</t>
        </is>
      </c>
      <c r="D112" t="inlineStr"/>
      <c r="E112" t="inlineStr">
        <is>
          <t>kg</t>
        </is>
      </c>
      <c r="F112" t="n">
        <v>28300</v>
      </c>
      <c r="G112" t="n">
        <v>0</v>
      </c>
      <c r="H112" t="inlineStr"/>
      <c r="I112" t="inlineStr"/>
      <c r="J112" t="inlineStr"/>
      <c r="K112" t="inlineStr"/>
    </row>
    <row r="113">
      <c r="A113" t="inlineStr">
        <is>
          <t>◆ 본 단가표에 수록된 제품의 원산지 및 중량과 크기는 원료수급 및 제조공정에 따라 실제 제품과 약간의 차이가 있을 수 있습니다.</t>
        </is>
      </c>
      <c r="B113" t="inlineStr"/>
      <c r="C113" t="inlineStr"/>
      <c r="D113" t="inlineStr"/>
      <c r="E113" t="inlineStr"/>
      <c r="F113" t="inlineStr"/>
      <c r="G113" t="inlineStr"/>
      <c r="H113" t="inlineStr"/>
      <c r="I113" t="inlineStr"/>
      <c r="J113" t="inlineStr"/>
      <c r="K113" t="inlineStr"/>
    </row>
  </sheetData>
  <hyperlinks>
    <hyperlink ref="A2" r:id="rId1"/>
  </hyperlinks>
  <pageMargins left="0.75" right="0.75" top="1" bottom="1" header="0.5" footer="0.5"/>
</worksheet>
</file>

<file path=xl/worksheets/sheet59.xml><?xml version="1.0" encoding="utf-8"?>
<worksheet xmlns:r="http://schemas.openxmlformats.org/officeDocument/2006/relationships" xmlns="http://schemas.openxmlformats.org/spreadsheetml/2006/main">
  <sheetPr>
    <outlinePr summaryBelow="1" summaryRight="1"/>
    <pageSetUpPr/>
  </sheetPr>
  <dimension ref="A1:O11"/>
  <sheetViews>
    <sheetView workbookViewId="0">
      <selection activeCell="A1" sqref="A1"/>
    </sheetView>
  </sheetViews>
  <sheetFormatPr baseColWidth="8" defaultRowHeight="15"/>
  <sheetData>
    <row r="1">
      <c r="A1" t="inlineStr">
        <is>
          <t>5845_바다내음_2024.06+홍보가팜앤씨.xlsx</t>
        </is>
      </c>
    </row>
    <row r="2">
      <c r="A2" t="inlineStr">
        <is>
          <t>https://school062.com/bbs/board.php?bo_table=product_02&amp;wr_id=5845</t>
        </is>
      </c>
    </row>
    <row r="3">
      <c r="A3" s="1" t="inlineStr">
        <is>
          <t>팜앤씨월드 단가표(2024년 06월)</t>
        </is>
      </c>
      <c r="B3" s="1" t="inlineStr"/>
      <c r="C3" s="1" t="inlineStr"/>
      <c r="D3" s="1" t="inlineStr"/>
      <c r="E3" s="1" t="inlineStr"/>
      <c r="F3" s="1" t="inlineStr"/>
      <c r="G3" s="1" t="inlineStr"/>
      <c r="H3" s="1" t="inlineStr"/>
      <c r="I3" s="1" t="inlineStr"/>
      <c r="J3" s="1" t="inlineStr"/>
      <c r="K3" s="1" t="inlineStr"/>
      <c r="L3" s="1" t="inlineStr"/>
      <c r="M3" s="1" t="inlineStr"/>
      <c r="N3" s="1" t="inlineStr"/>
      <c r="O3" s="1" t="inlineStr"/>
    </row>
    <row r="4">
      <c r="A4" t="inlineStr">
        <is>
          <t>○●○● 냉동식품</t>
        </is>
      </c>
      <c r="B4" t="inlineStr"/>
      <c r="C4" t="inlineStr"/>
      <c r="D4" t="inlineStr"/>
      <c r="E4" t="inlineStr"/>
      <c r="F4" t="inlineStr"/>
      <c r="G4" t="inlineStr"/>
      <c r="H4" t="inlineStr"/>
      <c r="I4" t="inlineStr"/>
      <c r="J4" t="inlineStr"/>
      <c r="K4" t="inlineStr"/>
      <c r="L4" t="inlineStr"/>
      <c r="M4" t="inlineStr"/>
      <c r="N4" t="inlineStr"/>
      <c r="O4" t="inlineStr"/>
    </row>
    <row r="5">
      <c r="A5" t="inlineStr">
        <is>
          <t>구분</t>
        </is>
      </c>
      <c r="B5" t="inlineStr">
        <is>
          <t>제   품   명</t>
        </is>
      </c>
      <c r="C5" t="inlineStr">
        <is>
          <t>원산지</t>
        </is>
      </c>
      <c r="D5" t="inlineStr">
        <is>
          <t>제 품 규 격</t>
        </is>
      </c>
      <c r="E5" t="inlineStr">
        <is>
          <t>단위</t>
        </is>
      </c>
      <c r="F5" t="inlineStr">
        <is>
          <t>학교가(원,VAT포함)</t>
        </is>
      </c>
      <c r="G5" t="inlineStr"/>
      <c r="H5" t="inlineStr">
        <is>
          <t>등락</t>
        </is>
      </c>
      <c r="I5" t="inlineStr">
        <is>
          <t>제품특징 및 용도설명</t>
        </is>
      </c>
      <c r="J5" t="inlineStr">
        <is>
          <t>H</t>
        </is>
      </c>
      <c r="K5" t="inlineStr">
        <is>
          <t>과세</t>
        </is>
      </c>
      <c r="L5" t="inlineStr">
        <is>
          <t>대리점(원,VAT포함)</t>
        </is>
      </c>
      <c r="M5" t="inlineStr"/>
      <c r="N5" t="inlineStr"/>
      <c r="O5" t="inlineStr"/>
    </row>
    <row r="6">
      <c r="A6" t="inlineStr"/>
      <c r="B6" t="inlineStr"/>
      <c r="C6" t="inlineStr"/>
      <c r="D6" t="inlineStr"/>
      <c r="E6" t="inlineStr"/>
      <c r="F6" t="inlineStr">
        <is>
          <t>봉</t>
        </is>
      </c>
      <c r="G6" t="inlineStr">
        <is>
          <t>개</t>
        </is>
      </c>
      <c r="H6" t="inlineStr"/>
      <c r="I6" t="inlineStr"/>
      <c r="J6" t="inlineStr"/>
      <c r="K6" t="inlineStr"/>
      <c r="L6" t="inlineStr">
        <is>
          <t>봉,kg</t>
        </is>
      </c>
      <c r="M6" t="inlineStr">
        <is>
          <t>박스</t>
        </is>
      </c>
      <c r="N6" t="inlineStr"/>
      <c r="O6" t="inlineStr"/>
    </row>
    <row r="7">
      <c r="A7" t="inlineStr">
        <is>
          <t>새우
튀김</t>
        </is>
      </c>
      <c r="B7" t="inlineStr">
        <is>
          <t>왕새우튀김20g*10개(단순매입)</t>
        </is>
      </c>
      <c r="C7" t="inlineStr">
        <is>
          <t>베트남</t>
        </is>
      </c>
      <c r="D7" t="inlineStr">
        <is>
          <t>200g/팩(20g*10개)</t>
        </is>
      </c>
      <c r="E7" t="inlineStr">
        <is>
          <t>봉</t>
        </is>
      </c>
      <c r="F7" t="n">
        <v>5300</v>
      </c>
      <c r="G7">
        <f>F6/10</f>
        <v/>
      </c>
      <c r="H7" t="inlineStr"/>
      <c r="I7" t="inlineStr">
        <is>
          <t>새우32%,빵가루 외</t>
        </is>
      </c>
      <c r="J7" t="inlineStr"/>
      <c r="K7" t="inlineStr">
        <is>
          <t>O</t>
        </is>
      </c>
      <c r="L7" t="n">
        <v>13000</v>
      </c>
      <c r="M7" t="inlineStr"/>
      <c r="N7">
        <f>L6-#REF!</f>
        <v/>
      </c>
      <c r="O7">
        <f>M6-#REF!</f>
        <v/>
      </c>
    </row>
    <row r="8">
      <c r="A8" t="inlineStr"/>
      <c r="B8" t="inlineStr">
        <is>
          <t>왕새우튀김30g*10개(단순매입)</t>
        </is>
      </c>
      <c r="C8" t="inlineStr">
        <is>
          <t>베트남</t>
        </is>
      </c>
      <c r="D8" t="inlineStr">
        <is>
          <t>300g/팩(30g*10개)</t>
        </is>
      </c>
      <c r="E8" t="inlineStr">
        <is>
          <t>봉</t>
        </is>
      </c>
      <c r="F8" t="n">
        <v>6100</v>
      </c>
      <c r="G8">
        <f>F7/10</f>
        <v/>
      </c>
      <c r="H8" t="inlineStr"/>
      <c r="I8" t="inlineStr">
        <is>
          <t>새우32%,빵가루 외</t>
        </is>
      </c>
      <c r="J8" t="inlineStr"/>
      <c r="K8" t="inlineStr">
        <is>
          <t>O</t>
        </is>
      </c>
      <c r="L8" t="n">
        <v>13000</v>
      </c>
      <c r="M8" t="inlineStr"/>
      <c r="N8">
        <f>L7-#REF!</f>
        <v/>
      </c>
      <c r="O8">
        <f>M7-#REF!</f>
        <v/>
      </c>
    </row>
    <row r="9">
      <c r="A9" t="inlineStr"/>
      <c r="B9" t="inlineStr">
        <is>
          <t>왕새우튀김40g*10개(단순매입)</t>
        </is>
      </c>
      <c r="C9" t="inlineStr">
        <is>
          <t>베트남</t>
        </is>
      </c>
      <c r="D9" t="inlineStr">
        <is>
          <t>400g/팩(40g*10개)</t>
        </is>
      </c>
      <c r="E9" t="inlineStr">
        <is>
          <t>봉</t>
        </is>
      </c>
      <c r="F9" t="n">
        <v>8800</v>
      </c>
      <c r="G9">
        <f>F8/10</f>
        <v/>
      </c>
      <c r="H9" t="inlineStr"/>
      <c r="I9" t="inlineStr">
        <is>
          <t>새우32%,빵가루 외</t>
        </is>
      </c>
      <c r="J9" t="inlineStr"/>
      <c r="K9" t="inlineStr">
        <is>
          <t>O</t>
        </is>
      </c>
      <c r="L9" t="n">
        <v>14000</v>
      </c>
      <c r="M9" t="inlineStr"/>
      <c r="N9">
        <f>L8-#REF!</f>
        <v/>
      </c>
      <c r="O9">
        <f>M8-#REF!</f>
        <v/>
      </c>
    </row>
    <row r="10">
      <c r="A10" t="inlineStr"/>
      <c r="B10" t="inlineStr"/>
      <c r="C10" t="inlineStr"/>
      <c r="D10" t="inlineStr"/>
      <c r="E10" t="inlineStr"/>
      <c r="F10" t="inlineStr"/>
      <c r="G10" t="inlineStr"/>
      <c r="H10" t="inlineStr"/>
      <c r="I10" t="inlineStr"/>
      <c r="J10" t="inlineStr"/>
      <c r="K10" t="inlineStr"/>
      <c r="L10" t="n">
        <v>14500</v>
      </c>
      <c r="M10" t="inlineStr"/>
      <c r="N10">
        <f>L9-#REF!</f>
        <v/>
      </c>
      <c r="O10">
        <f>M9-#REF!</f>
        <v/>
      </c>
    </row>
    <row r="11">
      <c r="A11" t="inlineStr"/>
      <c r="B11" t="inlineStr"/>
      <c r="C11" t="inlineStr"/>
      <c r="D11" t="inlineStr"/>
      <c r="E11" t="inlineStr"/>
      <c r="F11" t="inlineStr"/>
      <c r="G11" t="inlineStr"/>
      <c r="H11" t="inlineStr"/>
      <c r="I11" t="inlineStr"/>
      <c r="J11" t="inlineStr"/>
      <c r="K11" t="inlineStr"/>
      <c r="L11" t="n">
        <v>14500</v>
      </c>
      <c r="M11" t="inlineStr"/>
      <c r="N11">
        <f>L10-#REF!</f>
        <v/>
      </c>
      <c r="O11">
        <f>M10-#REF!</f>
        <v/>
      </c>
    </row>
  </sheetData>
  <hyperlinks>
    <hyperlink ref="A2" r:id="rId1"/>
  </hyperlinks>
  <pageMargins left="0.75" right="0.75" top="1" bottom="1" header="0.5" footer="0.5"/>
</worksheet>
</file>

<file path=xl/worksheets/sheet60.xml><?xml version="1.0" encoding="utf-8"?>
<worksheet xmlns:r="http://schemas.openxmlformats.org/officeDocument/2006/relationships" xmlns="http://schemas.openxmlformats.org/spreadsheetml/2006/main">
  <sheetPr>
    <outlinePr summaryBelow="1" summaryRight="1"/>
    <pageSetUpPr/>
  </sheetPr>
  <dimension ref="A1:H268"/>
  <sheetViews>
    <sheetView workbookViewId="0">
      <selection activeCell="A1" sqref="A1"/>
    </sheetView>
  </sheetViews>
  <sheetFormatPr baseColWidth="8" defaultRowHeight="15"/>
  <sheetData>
    <row r="1">
      <c r="A1" t="inlineStr">
        <is>
          <t>5847_호남푸드_슬로우24,6월단가5최종12+3.xlsx</t>
        </is>
      </c>
    </row>
    <row r="2">
      <c r="A2" t="inlineStr">
        <is>
          <t>https://school062.com/bbs/board.php?bo_table=product_02&amp;wr_id=5847</t>
        </is>
      </c>
    </row>
    <row r="3">
      <c r="A3" s="1" t="inlineStr">
        <is>
          <t xml:space="preserve">
  The  슬로우 메 이 드 
</t>
        </is>
      </c>
      <c r="B3" s="1" t="inlineStr"/>
      <c r="C3" s="1" t="inlineStr"/>
      <c r="D3" s="1" t="inlineStr"/>
      <c r="E3" s="1" t="inlineStr"/>
      <c r="F3" s="1" t="inlineStr"/>
      <c r="G3" s="1" t="inlineStr"/>
      <c r="H3" s="1" t="inlineStr"/>
    </row>
    <row r="4">
      <c r="A4" t="inlineStr">
        <is>
          <t>홍보담당 장선아/ 010-9602-5236  /  호남푸드 576-0993</t>
        </is>
      </c>
      <c r="B4" t="inlineStr"/>
      <c r="C4" t="inlineStr"/>
      <c r="D4" t="inlineStr"/>
      <c r="E4" t="inlineStr"/>
      <c r="F4" t="inlineStr"/>
      <c r="G4" t="inlineStr"/>
      <c r="H4" t="inlineStr"/>
    </row>
    <row r="5">
      <c r="A5" t="inlineStr">
        <is>
          <t>구분</t>
        </is>
      </c>
      <c r="B5" t="inlineStr">
        <is>
          <t>제품</t>
        </is>
      </c>
      <c r="C5" t="inlineStr">
        <is>
          <t>제품명</t>
        </is>
      </c>
      <c r="D5" t="inlineStr">
        <is>
          <t>규격</t>
        </is>
      </c>
      <c r="E5" t="inlineStr">
        <is>
          <t>봉당입수</t>
        </is>
      </c>
      <c r="F5" t="inlineStr">
        <is>
          <t>개당단가</t>
        </is>
      </c>
      <c r="G5" t="inlineStr">
        <is>
          <t>봉단가</t>
        </is>
      </c>
      <c r="H5" t="inlineStr">
        <is>
          <t>원재료명 및 함량</t>
        </is>
      </c>
    </row>
    <row r="6">
      <c r="A6" t="inlineStr"/>
      <c r="B6" t="inlineStr"/>
      <c r="C6" t="inlineStr">
        <is>
          <t>블랙 타이거
치즈새우</t>
        </is>
      </c>
      <c r="D6" t="inlineStr">
        <is>
          <t>450g</t>
        </is>
      </c>
      <c r="E6" t="inlineStr">
        <is>
          <t>45g*10</t>
        </is>
      </c>
      <c r="F6" t="n">
        <v>2332</v>
      </c>
      <c r="G6" t="n">
        <v>23320</v>
      </c>
      <c r="H6" t="inlineStr">
        <is>
          <t>새우(85%),모짜렐라치즈11%(우유,소금,락토코커스락티스.우유응고효소,)프리더스트(변성전분,난백분말,소금,옥수수전분,팜유.글리세린지방산에스테르)</t>
        </is>
      </c>
    </row>
    <row r="7">
      <c r="A7" t="inlineStr"/>
      <c r="B7" t="inlineStr"/>
      <c r="C7" t="inlineStr">
        <is>
          <t>스페셜 버터갈릭
미트볼+이탈리인프레쉬화이트소스200g</t>
        </is>
      </c>
      <c r="D7" t="inlineStr">
        <is>
          <t>1kg</t>
        </is>
      </c>
      <c r="E7" t="inlineStr">
        <is>
          <t>25g*40</t>
        </is>
      </c>
      <c r="F7" t="n">
        <v>494</v>
      </c>
      <c r="G7" t="n">
        <v>19750</v>
      </c>
      <c r="H7" t="inlineStr">
        <is>
          <t>돼지고기(국내산,뒷다리살78.5%,지방포함)풍미가득버터갈릭소스(마요네즈(식물성유지,(외국산:아르헨티나,미국,중국등)정제수,난황백(계란:국산)정제소금(국산)</t>
        </is>
      </c>
    </row>
    <row r="8">
      <c r="A8" t="inlineStr"/>
      <c r="B8" t="inlineStr"/>
      <c r="C8" t="inlineStr">
        <is>
          <t>스페셜 버터갈릭
미트볼</t>
        </is>
      </c>
      <c r="D8" t="inlineStr">
        <is>
          <t>1kg</t>
        </is>
      </c>
      <c r="E8" t="inlineStr">
        <is>
          <t>25g*40</t>
        </is>
      </c>
      <c r="F8" t="n">
        <v>420</v>
      </c>
      <c r="G8" t="n">
        <v>16820</v>
      </c>
      <c r="H8" t="inlineStr">
        <is>
          <t>돼지고기(국내산,뒷다리살78.5%,지방포함)풍미가득버터갈릭소스(마요네즈(식물성유지,(외국산:아르헨티나,미국,중국등)정제수,난황백(계란:국산)정제소금(국산)</t>
        </is>
      </c>
    </row>
    <row r="9">
      <c r="A9" t="inlineStr"/>
      <c r="B9" t="inlineStr"/>
      <c r="C9" t="inlineStr">
        <is>
          <t>모과청 한돈 갈비
로스트갈릭소스200g</t>
        </is>
      </c>
      <c r="D9" t="inlineStr">
        <is>
          <t>900g</t>
        </is>
      </c>
      <c r="E9" t="inlineStr">
        <is>
          <t>75g*12</t>
        </is>
      </c>
      <c r="F9" t="n">
        <v>1457</v>
      </c>
      <c r="G9" t="n">
        <v>17480</v>
      </c>
      <c r="H9" t="inlineStr">
        <is>
          <t>돼지갈비살(국산)32.61%,돼지고기(국산)30.11%,돼지지방(국산)7.53%,모과청0.4%(모과:60%,국산),배퓌래,파인애플퓌래</t>
        </is>
      </c>
    </row>
    <row r="10">
      <c r="A10" t="inlineStr"/>
      <c r="B10" t="inlineStr"/>
      <c r="C10" t="inlineStr">
        <is>
          <t>모과청 한돈 갈비</t>
        </is>
      </c>
      <c r="D10" t="inlineStr">
        <is>
          <t>900g</t>
        </is>
      </c>
      <c r="E10" t="inlineStr">
        <is>
          <t>75g*12</t>
        </is>
      </c>
      <c r="F10" t="n">
        <v>1300</v>
      </c>
      <c r="G10" t="n">
        <v>15610</v>
      </c>
      <c r="H10" t="inlineStr">
        <is>
          <t>돼지갈비살(국산)32.61%,돼지고기(국산)30.11%,돼지지방(국산)7.53%,모과청0.4%(모과:60%,국산),배퓌래,파인애플퓌래</t>
        </is>
      </c>
    </row>
    <row r="11">
      <c r="A11" t="inlineStr"/>
      <c r="B11" t="inlineStr"/>
      <c r="C11" t="inlineStr">
        <is>
          <t>조선의떡갈비왕+풍미가득
버터갈릭소스240g</t>
        </is>
      </c>
      <c r="D11" t="inlineStr">
        <is>
          <t>1.2kg</t>
        </is>
      </c>
      <c r="E11" t="inlineStr">
        <is>
          <t>100g*12</t>
        </is>
      </c>
      <c r="F11" t="inlineStr">
        <is>
          <t>단종</t>
        </is>
      </c>
      <c r="G11" t="inlineStr"/>
      <c r="H11" t="inlineStr">
        <is>
          <t>돼지고기(갈비살:국산)36.3%,돼지고기(정육:국산)27.22%
돈지방(국산)6.05%,쇠고기(정육:국산)3.02%,닭고기(정육:국산)3.02%,마늘 대파,숯불갈비맛액기스</t>
        </is>
      </c>
    </row>
    <row r="12">
      <c r="A12" t="inlineStr"/>
      <c r="B12" t="inlineStr"/>
      <c r="C12" t="inlineStr">
        <is>
          <t>조선의떡갈비왕</t>
        </is>
      </c>
      <c r="D12" t="inlineStr">
        <is>
          <t>1.2kg</t>
        </is>
      </c>
      <c r="E12" t="inlineStr">
        <is>
          <t>100g*12</t>
        </is>
      </c>
      <c r="F12" t="inlineStr"/>
      <c r="G12" t="inlineStr"/>
      <c r="H12" t="inlineStr">
        <is>
          <t>돼지고기(갈비살:국산)36.3%,돼지고기(정육:국산)27.22%
돈지방(국산)6.05%,쇠고기(정육:국산)3.02%,닭고기(정육:국산)3.02%,마늘 대파,숯불갈비맛액기스</t>
        </is>
      </c>
    </row>
    <row r="13">
      <c r="A13" t="inlineStr"/>
      <c r="B13" t="inlineStr"/>
      <c r="C13" t="inlineStr">
        <is>
          <t xml:space="preserve">투움바 함박
스테이크스테이크잘라흘러나오는투움바소스찍어드세요
</t>
        </is>
      </c>
      <c r="D13" t="inlineStr">
        <is>
          <t>800g</t>
        </is>
      </c>
      <c r="E13" t="inlineStr">
        <is>
          <t>80g×10</t>
        </is>
      </c>
      <c r="F13" t="inlineStr">
        <is>
          <t>단종</t>
        </is>
      </c>
      <c r="G13" t="inlineStr"/>
      <c r="H13" t="inlineStr">
        <is>
          <t>돼지고기51.66%(뒷다리/국내산),돈지방(국산),투움바소스21.06%,냉동양파,건빵가루,드-미글라스소스</t>
        </is>
      </c>
    </row>
    <row r="14">
      <c r="A14" t="inlineStr"/>
      <c r="B14" t="inlineStr"/>
      <c r="C14" t="inlineStr">
        <is>
          <t>브리또8호(20cm)</t>
        </is>
      </c>
      <c r="D14" t="inlineStr"/>
      <c r="E14" t="inlineStr">
        <is>
          <t>12장</t>
        </is>
      </c>
      <c r="F14" t="inlineStr">
        <is>
          <t>단종</t>
        </is>
      </c>
      <c r="G14" t="inlineStr"/>
      <c r="H14" t="inlineStr"/>
    </row>
    <row r="15">
      <c r="A15" t="inlineStr"/>
      <c r="B15" t="inlineStr"/>
      <c r="C15" t="inlineStr">
        <is>
          <t>육즙가득 한돈떡갈비스틱+레몬크림소스400g최소발주5set</t>
        </is>
      </c>
      <c r="D15" t="inlineStr">
        <is>
          <t>1.4kg</t>
        </is>
      </c>
      <c r="E15" t="inlineStr">
        <is>
          <t>70g×20</t>
        </is>
      </c>
      <c r="F15" t="inlineStr">
        <is>
          <t>단종</t>
        </is>
      </c>
      <c r="G15" t="inlineStr"/>
      <c r="H15" t="inlineStr">
        <is>
          <t>돼지고기52.51%(국산,갈비살28.64%,뒤다리살)우지방(국산)
흑설탕,양파
사이즈(mm)
145×20×25(높이)</t>
        </is>
      </c>
    </row>
    <row r="16">
      <c r="A16" t="inlineStr"/>
      <c r="B16" t="inlineStr"/>
      <c r="C16" t="inlineStr">
        <is>
          <t>육즙가득 한돈
떡갈비스틱+단품</t>
        </is>
      </c>
      <c r="D16" t="inlineStr"/>
      <c r="E16" t="inlineStr">
        <is>
          <t>70g×20</t>
        </is>
      </c>
      <c r="F16" t="inlineStr"/>
      <c r="G16" t="inlineStr"/>
      <c r="H16" t="inlineStr"/>
    </row>
    <row r="17">
      <c r="A17" t="inlineStr">
        <is>
          <t>떡</t>
        </is>
      </c>
      <c r="B17" t="inlineStr"/>
      <c r="C17" t="inlineStr">
        <is>
          <t>국산배로양념한
닭갈비</t>
        </is>
      </c>
      <c r="D17" t="inlineStr">
        <is>
          <t>1kg</t>
        </is>
      </c>
      <c r="E17" t="inlineStr"/>
      <c r="F17" t="inlineStr"/>
      <c r="G17" t="n">
        <v>18060</v>
      </c>
      <c r="H17" t="inlineStr">
        <is>
          <t>닭고기(닭다리살:국산)70%JE양념(물엿,혼합간장(탈지대두(외국산/인도,미국,중국,)천일염(호주산),정제수,고춧가루(중국산)</t>
        </is>
      </c>
    </row>
    <row r="18">
      <c r="A18" t="inlineStr"/>
      <c r="B18" t="inlineStr"/>
      <c r="C18" t="inlineStr">
        <is>
          <t>금돼지 고추장
불고기</t>
        </is>
      </c>
      <c r="D18" t="inlineStr">
        <is>
          <t>1KG</t>
        </is>
      </c>
      <c r="E18" t="inlineStr"/>
      <c r="F18" t="inlineStr"/>
      <c r="G18" t="n">
        <v>12890</v>
      </c>
      <c r="H18" t="inlineStr">
        <is>
          <t>돼지고기(뒷다리살:국산)70%,Je-고추장양념(정제수,고추장(물엿,소맥분(밀:미국,호주산)고추양념(중국산)밀쌀,정제소금)18%</t>
        </is>
      </c>
    </row>
    <row r="19">
      <c r="A19" t="inlineStr"/>
      <c r="B19" t="inlineStr"/>
      <c r="C19" t="inlineStr">
        <is>
          <t>가슴살 통살
치킨 가라아게+매직양념치킨소스</t>
        </is>
      </c>
      <c r="D19" t="inlineStr">
        <is>
          <t>1kg</t>
        </is>
      </c>
      <c r="E19" t="inlineStr">
        <is>
          <t>24g±3g*38</t>
        </is>
      </c>
      <c r="F19" t="n">
        <v>466</v>
      </c>
      <c r="G19" t="n">
        <v>17720</v>
      </c>
      <c r="H19" t="inlineStr">
        <is>
          <t>닭고기(가슴살/국내산)66.68%,정제수,곡류가공품1,곡류가공품2,옥수수전분,콩기름.기타가공품</t>
        </is>
      </c>
    </row>
    <row r="20">
      <c r="A20" t="inlineStr"/>
      <c r="B20" t="inlineStr"/>
      <c r="C20" t="inlineStr">
        <is>
          <t>가슴살 통살
치킨 가라아게</t>
        </is>
      </c>
      <c r="D20" t="inlineStr">
        <is>
          <t>1kg</t>
        </is>
      </c>
      <c r="E20" t="inlineStr">
        <is>
          <t>24g±3g*38</t>
        </is>
      </c>
      <c r="F20" t="n">
        <v>422</v>
      </c>
      <c r="G20" t="n">
        <v>16030</v>
      </c>
      <c r="H20" t="inlineStr"/>
    </row>
    <row r="21">
      <c r="A21" t="inlineStr"/>
      <c r="B21" t="inlineStr"/>
      <c r="C21" t="inlineStr">
        <is>
          <t>토마호크 
스테이크+드미글라스소스200g/레몬크림소스200g</t>
        </is>
      </c>
      <c r="D21" t="inlineStr">
        <is>
          <t>1kg</t>
        </is>
      </c>
      <c r="E21" t="inlineStr">
        <is>
          <t>100g*10</t>
        </is>
      </c>
      <c r="F21" t="n">
        <v>1780</v>
      </c>
      <c r="G21" t="n">
        <v>17800</v>
      </c>
      <c r="H21" t="inlineStr">
        <is>
          <t>돼지고기62.87%(국산/뒷다리살)소고기8.85%(호주산)
양파(국산),기타가공품,설탕,두류가공품,마늘,정제수,정제소금,폴리인산나트륨,카라메랙소</t>
        </is>
      </c>
    </row>
    <row r="22">
      <c r="A22" t="inlineStr"/>
      <c r="B22" t="inlineStr"/>
      <c r="C22" t="inlineStr"/>
      <c r="D22" t="inlineStr"/>
      <c r="E22" t="inlineStr"/>
      <c r="F22" t="n">
        <v>1725</v>
      </c>
      <c r="G22" t="n">
        <v>17250</v>
      </c>
      <c r="H22" t="inlineStr"/>
    </row>
    <row r="23">
      <c r="A23" t="inlineStr"/>
      <c r="B23" t="inlineStr"/>
      <c r="C23" t="inlineStr">
        <is>
          <t>토마호크 
스테이크</t>
        </is>
      </c>
      <c r="D23" t="inlineStr">
        <is>
          <t>1kg</t>
        </is>
      </c>
      <c r="E23" t="inlineStr">
        <is>
          <t>100g*10</t>
        </is>
      </c>
      <c r="F23" t="n">
        <v>1580</v>
      </c>
      <c r="G23" t="n">
        <v>15800</v>
      </c>
      <c r="H23" t="inlineStr">
        <is>
          <t>돼지고기62.87%(국산/뒷다리살)소고기8.85%(호주산)
양파(국산),기타가공품,설탕,두류가공품,마늘,정제수,정제소금,폴리인산나트륨,카라메랙소</t>
        </is>
      </c>
    </row>
    <row r="24">
      <c r="A24" t="inlineStr"/>
      <c r="B24" t="inlineStr"/>
      <c r="C24" t="inlineStr"/>
      <c r="D24" t="inlineStr"/>
      <c r="E24" t="inlineStr"/>
      <c r="F24" t="n">
        <v>1532</v>
      </c>
      <c r="G24" t="n">
        <v>15320</v>
      </c>
      <c r="H24" t="inlineStr"/>
    </row>
    <row r="25">
      <c r="A25" t="inlineStr"/>
      <c r="B25" t="inlineStr"/>
      <c r="C25" t="inlineStr">
        <is>
          <t>고소한꿔바로우+
사천탕수육소스200g(5set)</t>
        </is>
      </c>
      <c r="D25" t="inlineStr">
        <is>
          <t>1kg</t>
        </is>
      </c>
      <c r="E25" t="inlineStr">
        <is>
          <t>16g×62±4</t>
        </is>
      </c>
      <c r="F25" t="n">
        <v>250</v>
      </c>
      <c r="G25" t="n">
        <v>15550</v>
      </c>
      <c r="H25" t="inlineStr">
        <is>
          <t>돼지고기55.6%,(돈육/국산),정제수,밀가루,탕수육믹스2
두부,식물성유지,빵가루,탕수육시즈닝,베이킹파우더</t>
        </is>
      </c>
    </row>
    <row r="26">
      <c r="A26" t="inlineStr"/>
      <c r="B26" t="inlineStr"/>
      <c r="C26" t="inlineStr">
        <is>
          <t>고소한꿔바로우+
북경식탕수육소스200g(5set)</t>
        </is>
      </c>
      <c r="D26" t="inlineStr">
        <is>
          <t>1kg</t>
        </is>
      </c>
      <c r="E26" t="inlineStr">
        <is>
          <t>16g×62±4</t>
        </is>
      </c>
      <c r="F26" t="n">
        <v>220</v>
      </c>
      <c r="G26" t="n">
        <v>15100</v>
      </c>
      <c r="H26" t="inlineStr"/>
    </row>
    <row r="27">
      <c r="A27" t="inlineStr"/>
      <c r="B27" t="inlineStr"/>
      <c r="C27" t="inlineStr">
        <is>
          <t>맛동산꿔바로우
맛탕소스+만능데리아끼소스100g(20set</t>
        </is>
      </c>
      <c r="D27" t="inlineStr">
        <is>
          <t>1kg</t>
        </is>
      </c>
      <c r="E27" t="inlineStr">
        <is>
          <t>16g×62±4</t>
        </is>
      </c>
      <c r="F27" t="n">
        <v>240</v>
      </c>
      <c r="G27" t="n">
        <v>15070</v>
      </c>
      <c r="H27" t="inlineStr">
        <is>
          <t>돼지고기55.6%,(돈육/국산),정제수,밀가루,탕수육믹스2
두부,식물성유지,빵가루,탕수육시즈닝,베이킹파우더</t>
        </is>
      </c>
    </row>
    <row r="28">
      <c r="A28" t="inlineStr"/>
      <c r="B28" t="inlineStr"/>
      <c r="C28" t="inlineStr">
        <is>
          <t>맛동산 꿔바로우
단품</t>
        </is>
      </c>
      <c r="D28" t="inlineStr">
        <is>
          <t>1kg</t>
        </is>
      </c>
      <c r="E28" t="inlineStr">
        <is>
          <t>16g×62±4</t>
        </is>
      </c>
      <c r="F28" t="n">
        <v>220</v>
      </c>
      <c r="G28" t="n">
        <v>13570</v>
      </c>
      <c r="H28" t="inlineStr"/>
    </row>
    <row r="29">
      <c r="A29" t="inlineStr"/>
      <c r="B29" t="inlineStr"/>
      <c r="C29" t="inlineStr">
        <is>
          <t>청파래 대구까스
오무라이스소스200g</t>
        </is>
      </c>
      <c r="D29" t="inlineStr">
        <is>
          <t>1.2kg</t>
        </is>
      </c>
      <c r="E29" t="inlineStr">
        <is>
          <t>60g*20</t>
        </is>
      </c>
      <c r="F29" t="n">
        <v>734</v>
      </c>
      <c r="G29" t="n">
        <v>14670</v>
      </c>
      <c r="H29" t="inlineStr">
        <is>
          <t>청대구40%,빵가루(밀가루,정제수,포도당,효모,쇼트닝(팜유)정제소금,정제수,밀가루,밀전분,청파래분말0.6%</t>
        </is>
      </c>
    </row>
    <row r="30">
      <c r="A30" t="inlineStr"/>
      <c r="B30" t="inlineStr"/>
      <c r="C30" t="inlineStr">
        <is>
          <t xml:space="preserve">청파래 대구까스
</t>
        </is>
      </c>
      <c r="D30" t="inlineStr">
        <is>
          <t>1.2kg</t>
        </is>
      </c>
      <c r="E30" t="inlineStr">
        <is>
          <t>60g*20</t>
        </is>
      </c>
      <c r="F30" t="n">
        <v>590</v>
      </c>
      <c r="G30" t="n">
        <v>11790</v>
      </c>
      <c r="H30" t="inlineStr">
        <is>
          <t>청대구40%,빵가루(밀가루,정제수,포도당,효모,쇼트닝(팜유)정제소금,정제수,밀가루,밀전분,청파래분말0.6%</t>
        </is>
      </c>
    </row>
    <row r="31">
      <c r="A31" t="inlineStr"/>
      <c r="B31" t="inlineStr"/>
      <c r="C31" t="inlineStr">
        <is>
          <t>통살오징어
다리튀김+레몬크림소스200g</t>
        </is>
      </c>
      <c r="D31" t="inlineStr">
        <is>
          <t>1kg</t>
        </is>
      </c>
      <c r="E31" t="inlineStr">
        <is>
          <t>부정형</t>
        </is>
      </c>
      <c r="F31" t="inlineStr"/>
      <c r="G31" t="n">
        <v>18420</v>
      </c>
      <c r="H31" t="inlineStr">
        <is>
          <t>오징어68.5%,정제수,팜유,변성전분,타피오카전분,빵가루(밀가루,정제수,팜유,포도당,정제소금,효모,이스트푸드,파프리카추출색소)소금,L글루탐산나트륨(향미증진제)</t>
        </is>
      </c>
    </row>
    <row r="32">
      <c r="A32" t="inlineStr"/>
      <c r="B32" t="inlineStr"/>
      <c r="C32" t="inlineStr">
        <is>
          <t>통살오징어
다리튀김</t>
        </is>
      </c>
      <c r="D32" t="inlineStr">
        <is>
          <t>1kg</t>
        </is>
      </c>
      <c r="E32" t="inlineStr">
        <is>
          <t>부정형</t>
        </is>
      </c>
      <c r="F32" t="inlineStr"/>
      <c r="G32" t="n">
        <v>16500</v>
      </c>
      <c r="H32" t="inlineStr">
        <is>
          <t>오징어68.5%,정제수,팜유,변성전분,타피오카전분,빵가루(밀가루,정제수,팜유,포도당,정제소금,효모,이스트푸드,파프리카추출색소)소금,L글루탐산나트륨(향미증진제)</t>
        </is>
      </c>
    </row>
    <row r="33">
      <c r="A33" t="inlineStr"/>
      <c r="B33" t="inlineStr"/>
      <c r="C33" t="inlineStr">
        <is>
          <t>야채 핫바+사천식탕수육소스+북경식탕수육소스100g</t>
        </is>
      </c>
      <c r="D33" t="inlineStr">
        <is>
          <t>800g</t>
        </is>
      </c>
      <c r="E33" t="inlineStr">
        <is>
          <t>80g*10</t>
        </is>
      </c>
      <c r="F33" t="n">
        <v>1099</v>
      </c>
      <c r="G33" t="n">
        <v>10990</v>
      </c>
      <c r="H33" t="inlineStr">
        <is>
          <t>오징어31.48%,당근(15.5%)양파(12.5%)소맥전분,설탕,타피오카전분,대두유,완두콩2%,대두단백</t>
        </is>
      </c>
    </row>
    <row r="34">
      <c r="A34" t="inlineStr"/>
      <c r="B34" t="inlineStr"/>
      <c r="C34" t="inlineStr">
        <is>
          <t>야채 핫바</t>
        </is>
      </c>
      <c r="D34" t="inlineStr">
        <is>
          <t>800g</t>
        </is>
      </c>
      <c r="E34" t="inlineStr">
        <is>
          <t>80g*10</t>
        </is>
      </c>
      <c r="F34" t="n">
        <v>924</v>
      </c>
      <c r="G34" t="n">
        <v>9240</v>
      </c>
      <c r="H34" t="inlineStr">
        <is>
          <t>오징어31.48%,당근(15.5%)양파(12.5%)소맥전분,설탕,타피오카전분,대두유,완두콩2%,대두단백</t>
        </is>
      </c>
    </row>
    <row r="35">
      <c r="A35" t="inlineStr"/>
      <c r="B35" t="inlineStr"/>
      <c r="C35" t="inlineStr">
        <is>
          <t>모짜렐라치즈&amp;
쉬림프너겟
만능홍콩소스300g</t>
        </is>
      </c>
      <c r="D35" t="inlineStr">
        <is>
          <t>1.2kg</t>
        </is>
      </c>
      <c r="E35" t="inlineStr">
        <is>
          <t>30g*40</t>
        </is>
      </c>
      <c r="F35" t="n">
        <v>630</v>
      </c>
      <c r="G35" t="n">
        <v>25290</v>
      </c>
      <c r="H35" t="inlineStr">
        <is>
          <t>스터프40%(새우26.2%,연육외,)배터믹스.흰색빵가루,노란색빵가루.모짤렐라치즈10%</t>
        </is>
      </c>
    </row>
    <row r="36">
      <c r="A36" t="inlineStr"/>
      <c r="B36" t="inlineStr"/>
      <c r="C36" t="inlineStr">
        <is>
          <t xml:space="preserve">모짜렐라치즈&amp;
쉬림프너겟
</t>
        </is>
      </c>
      <c r="D36" t="inlineStr">
        <is>
          <t>1.2kg</t>
        </is>
      </c>
      <c r="E36" t="inlineStr">
        <is>
          <t>30g*40</t>
        </is>
      </c>
      <c r="F36" t="n">
        <v>605</v>
      </c>
      <c r="G36" t="n">
        <v>24200</v>
      </c>
      <c r="H36" t="inlineStr">
        <is>
          <t>스터프40%(새우26.2%,연육외,)배터믹스.흰색빵가루,노란색빵가루.모짤렐라치즈10%</t>
        </is>
      </c>
    </row>
    <row r="37">
      <c r="A37" t="inlineStr"/>
      <c r="B37" t="inlineStr"/>
      <c r="C37" t="inlineStr">
        <is>
          <t>빵가루 멘보샤+중화칠리소스200g</t>
        </is>
      </c>
      <c r="D37" t="inlineStr">
        <is>
          <t>900g</t>
        </is>
      </c>
      <c r="E37" t="inlineStr">
        <is>
          <t>30g*30</t>
        </is>
      </c>
      <c r="F37" t="n">
        <v>816</v>
      </c>
      <c r="G37" t="n">
        <v>24470</v>
      </c>
      <c r="H37" t="inlineStr">
        <is>
          <t>빵가루(밀가루,옥수수전분,쇼트닝(팜유)설탕,효모)흰다리새우24%,배터믹스(정제수,밀가루,설탕,옥수수전분,정제소금)팜유,연육(녹줄돔,설타으난백분말,폴리인산나트륨)스즈닝,당근,합성새우향0.4%</t>
        </is>
      </c>
    </row>
    <row r="38">
      <c r="A38" t="inlineStr"/>
      <c r="B38" t="inlineStr"/>
      <c r="C38" t="inlineStr">
        <is>
          <t>빵가루 멘보샤</t>
        </is>
      </c>
      <c r="D38" t="inlineStr">
        <is>
          <t>900g</t>
        </is>
      </c>
      <c r="E38" t="inlineStr">
        <is>
          <t>30g*30</t>
        </is>
      </c>
      <c r="F38" t="n">
        <v>760</v>
      </c>
      <c r="G38" t="n">
        <v>22710</v>
      </c>
      <c r="H38" t="inlineStr">
        <is>
          <t>빵가루(밀가루,옥수수전분,쇼트닝(팜유)설탕,효모)흰다리새우24%,배터믹스(정제수,밀가루,설탕,옥수수전분,정제소금)팜유,연육(녹줄돔,설타으난백분말,폴리인산나트륨)스즈닝,당근,합성새우향0.4%</t>
        </is>
      </c>
    </row>
    <row r="39">
      <c r="A39" t="inlineStr"/>
      <c r="B39" t="inlineStr"/>
      <c r="C39" t="inlineStr">
        <is>
          <t>타코 야끼볼+만능데리야끼소스200g</t>
        </is>
      </c>
      <c r="D39" t="inlineStr">
        <is>
          <t>1kg</t>
        </is>
      </c>
      <c r="E39" t="inlineStr">
        <is>
          <t>20g*50</t>
        </is>
      </c>
      <c r="F39" t="n">
        <v>186</v>
      </c>
      <c r="G39" t="n">
        <v>9310</v>
      </c>
      <c r="H39" t="inlineStr">
        <is>
          <t>정제수,밀가루,양배추,문어9%,파,옥수수전분,계란,설탕,대두유,생강,가다랑어분말,L글루탐산나트륨</t>
        </is>
      </c>
    </row>
    <row r="40">
      <c r="A40" t="inlineStr"/>
      <c r="B40" t="inlineStr"/>
      <c r="C40" t="inlineStr">
        <is>
          <t>타코 야끼볼</t>
        </is>
      </c>
      <c r="D40" t="inlineStr">
        <is>
          <t>1kg</t>
        </is>
      </c>
      <c r="E40" t="inlineStr">
        <is>
          <t>20g*50</t>
        </is>
      </c>
      <c r="F40" t="n">
        <v>158</v>
      </c>
      <c r="G40" t="n">
        <v>7920</v>
      </c>
      <c r="H40" t="inlineStr">
        <is>
          <t>정제수,밀가루,양배추,문어9%,파,옥수수전분,계란,설탕,대두유,생강,가다랑어분말,L글루탐산나트륨</t>
        </is>
      </c>
    </row>
    <row r="41">
      <c r="A41" t="inlineStr"/>
      <c r="B41" t="inlineStr"/>
      <c r="C41" t="inlineStr">
        <is>
          <t>콰트로치즈함박+
드미글라소스/로스트갈릭150g(최소발주 15봉 이상)</t>
        </is>
      </c>
      <c r="D41" t="inlineStr">
        <is>
          <t>800g</t>
        </is>
      </c>
      <c r="E41" t="inlineStr">
        <is>
          <t>80g x 10</t>
        </is>
      </c>
      <c r="F41" t="n">
        <v>1705</v>
      </c>
      <c r="G41" t="n">
        <v>17050</v>
      </c>
      <c r="H41" t="inlineStr">
        <is>
          <t>돼지고기52.81%(뒷다리살/국내산)돈지방(국산)카망베르소스-m10.63%,자연치즈7.09%,냉동양파,고소한빵가루,이태리4가지치즈크림소스5.32%,소스2.설탕,,한돈너비아니용시즈닝,변성미분</t>
        </is>
      </c>
    </row>
    <row r="42">
      <c r="A42" t="inlineStr"/>
      <c r="B42" t="inlineStr"/>
      <c r="C42" t="inlineStr"/>
      <c r="D42" t="inlineStr"/>
      <c r="E42" t="inlineStr"/>
      <c r="F42" t="n">
        <v>1652</v>
      </c>
      <c r="G42" t="n">
        <v>16520</v>
      </c>
      <c r="H42" t="inlineStr"/>
    </row>
    <row r="43">
      <c r="A43" t="inlineStr"/>
      <c r="B43" t="inlineStr"/>
      <c r="C43" t="inlineStr">
        <is>
          <t xml:space="preserve">콰트로치즈함박
</t>
        </is>
      </c>
      <c r="D43" t="inlineStr"/>
      <c r="E43" t="inlineStr"/>
      <c r="F43" t="n">
        <v>1507</v>
      </c>
      <c r="G43" t="n">
        <v>15070</v>
      </c>
      <c r="H43" t="inlineStr"/>
    </row>
    <row r="44">
      <c r="A44" t="inlineStr"/>
      <c r="B44" t="inlineStr"/>
      <c r="C44" t="inlineStr">
        <is>
          <t xml:space="preserve">콰트로치즈함박
+드미글라소스/로스트갈릭200g(최소발주 10봉 </t>
        </is>
      </c>
      <c r="D44" t="inlineStr">
        <is>
          <t>1.1kg</t>
        </is>
      </c>
      <c r="E44" t="inlineStr">
        <is>
          <t>110g*10</t>
        </is>
      </c>
      <c r="F44" t="n">
        <v>2320</v>
      </c>
      <c r="G44" t="n">
        <v>23200</v>
      </c>
      <c r="H44" t="inlineStr">
        <is>
          <t>돼지고기52.81%(뒷다리살/국내산)돈지방(국산)카망베르소스-m10.63%,자연치즈7.09%,냉동양파,고소한빵가루,이태리4가지치즈크림소스5.32%,소스2.설탕,,한돈너비아니용시즈닝,변성미분</t>
        </is>
      </c>
    </row>
    <row r="45">
      <c r="A45" t="inlineStr"/>
      <c r="B45" t="inlineStr"/>
      <c r="C45" t="inlineStr">
        <is>
          <t>콰트로치즈함박
단품</t>
        </is>
      </c>
      <c r="D45" t="inlineStr"/>
      <c r="E45" t="inlineStr"/>
      <c r="F45" t="n">
        <v>2090</v>
      </c>
      <c r="G45" t="n">
        <v>20900</v>
      </c>
      <c r="H45" t="inlineStr"/>
    </row>
    <row r="46">
      <c r="A46" t="inlineStr"/>
      <c r="B46" t="inlineStr"/>
      <c r="C46" t="inlineStr">
        <is>
          <t>알싸한청량고추떡갈비+프레쉬화이트소스증정300g(최소발주 8</t>
        </is>
      </c>
      <c r="D46" t="inlineStr">
        <is>
          <t>1kg</t>
        </is>
      </c>
      <c r="E46" t="inlineStr">
        <is>
          <t>100g × 10개</t>
        </is>
      </c>
      <c r="F46" t="n">
        <v>2115</v>
      </c>
      <c r="G46" t="n">
        <v>21150</v>
      </c>
      <c r="H46" t="inlineStr">
        <is>
          <t>돼지고기66.24 %(갈비살64.3%/국산)쇠고기3.16%(호주산),
청량고추6.08%,양조간장</t>
        </is>
      </c>
    </row>
    <row r="47">
      <c r="A47" t="inlineStr"/>
      <c r="B47" t="inlineStr"/>
      <c r="C47" t="inlineStr">
        <is>
          <t xml:space="preserve">
알싸한청량
고추떡갈비(단품)
</t>
        </is>
      </c>
      <c r="D47" t="inlineStr"/>
      <c r="E47" t="inlineStr"/>
      <c r="F47" t="n">
        <v>2200</v>
      </c>
      <c r="G47" t="n">
        <v>22000</v>
      </c>
      <c r="H47" t="inlineStr"/>
    </row>
    <row r="48">
      <c r="A48" t="inlineStr"/>
      <c r="B48" t="inlineStr"/>
      <c r="C48" t="inlineStr"/>
      <c r="D48" t="inlineStr"/>
      <c r="E48" t="inlineStr"/>
      <c r="F48" t="n">
        <v>1616</v>
      </c>
      <c r="G48" t="n">
        <v>16160</v>
      </c>
      <c r="H48" t="inlineStr"/>
    </row>
    <row r="49">
      <c r="A49" t="inlineStr"/>
      <c r="B49" t="inlineStr"/>
      <c r="C49" t="inlineStr">
        <is>
          <t xml:space="preserve">고소한탕수육+
블랙올리브소스200g(최소발주 20봉 
</t>
        </is>
      </c>
      <c r="D49" t="inlineStr">
        <is>
          <t>1kg</t>
        </is>
      </c>
      <c r="E49" t="inlineStr">
        <is>
          <t>12g×80</t>
        </is>
      </c>
      <c r="F49" t="n">
        <v>165</v>
      </c>
      <c r="G49" t="n">
        <v>13200</v>
      </c>
      <c r="H49" t="inlineStr">
        <is>
          <t>돼지고기 47.55%(국산), 탕수육가루24.54%, 탕수육씨즈닝-엔0.90%, 두부[대두(국산)]0.76%
맛동산탕수육
(땅콩분태를 뿌려주세요)</t>
        </is>
      </c>
    </row>
    <row r="50">
      <c r="A50" t="inlineStr"/>
      <c r="B50" t="inlineStr"/>
      <c r="C50" t="inlineStr">
        <is>
          <t xml:space="preserve">고소한탕수육+
맛탕소스10%만능데리야끼소스10%(최소발주 20봉 
</t>
        </is>
      </c>
      <c r="D50" t="inlineStr">
        <is>
          <t>1kg</t>
        </is>
      </c>
      <c r="E50" t="inlineStr">
        <is>
          <t>12g×80</t>
        </is>
      </c>
      <c r="F50" t="n">
        <v>174</v>
      </c>
      <c r="G50" t="n">
        <v>13980</v>
      </c>
      <c r="H50" t="inlineStr"/>
    </row>
    <row r="51">
      <c r="A51" t="inlineStr"/>
      <c r="B51" t="inlineStr"/>
      <c r="C51" t="inlineStr"/>
      <c r="D51" t="inlineStr"/>
      <c r="E51" t="inlineStr"/>
      <c r="F51" t="n">
        <v>159</v>
      </c>
      <c r="G51" t="n">
        <v>12690</v>
      </c>
      <c r="H51" t="inlineStr"/>
    </row>
    <row r="52">
      <c r="A52" t="inlineStr"/>
      <c r="B52" t="inlineStr"/>
      <c r="C52" t="inlineStr">
        <is>
          <t xml:space="preserve">고소한탕수육+
소스별도
</t>
        </is>
      </c>
      <c r="D52" t="inlineStr">
        <is>
          <t>1kg</t>
        </is>
      </c>
      <c r="E52" t="inlineStr">
        <is>
          <t>12g×80</t>
        </is>
      </c>
      <c r="F52" t="n">
        <v>155</v>
      </c>
      <c r="G52" t="n">
        <v>12430</v>
      </c>
      <c r="H52" t="inlineStr"/>
    </row>
    <row r="53">
      <c r="A53" t="inlineStr"/>
      <c r="B53" t="inlineStr"/>
      <c r="C53" t="inlineStr"/>
      <c r="D53" t="inlineStr">
        <is>
          <t>1kg</t>
        </is>
      </c>
      <c r="E53" t="inlineStr">
        <is>
          <t>12g×80</t>
        </is>
      </c>
      <c r="F53" t="n">
        <v>140</v>
      </c>
      <c r="G53" t="n">
        <v>11190</v>
      </c>
      <c r="H53" t="inlineStr"/>
    </row>
    <row r="54">
      <c r="A54" t="inlineStr"/>
      <c r="B54" t="inlineStr"/>
      <c r="C54" t="inlineStr">
        <is>
          <t>고소한 탕수육+
사천탕수육소스200g(최소발주5봉</t>
        </is>
      </c>
      <c r="D54" t="inlineStr">
        <is>
          <t>1kg</t>
        </is>
      </c>
      <c r="E54" t="inlineStr">
        <is>
          <t>12g×80</t>
        </is>
      </c>
      <c r="F54" t="n">
        <v>172</v>
      </c>
      <c r="G54" t="n">
        <v>13800</v>
      </c>
      <c r="H54" t="inlineStr">
        <is>
          <t>돼지고기 47.55%(국산), 탕수육가루24.54%, 탕수육씨즈닝-엔0.90%, 두부[대두(국산)]0.76%</t>
        </is>
      </c>
    </row>
    <row r="55">
      <c r="A55" t="inlineStr"/>
      <c r="B55" t="inlineStr"/>
      <c r="C55" t="inlineStr">
        <is>
          <t>고소한 탕수육+
사천탕수육소스100g+맛탕소스100g(최소발주5봉</t>
        </is>
      </c>
      <c r="D55" t="inlineStr">
        <is>
          <t>1kg</t>
        </is>
      </c>
      <c r="E55" t="inlineStr">
        <is>
          <t>12g×80</t>
        </is>
      </c>
      <c r="F55" t="n">
        <v>169</v>
      </c>
      <c r="G55" t="n">
        <v>13600</v>
      </c>
      <c r="H55" t="inlineStr"/>
    </row>
    <row r="56">
      <c r="A56" t="inlineStr"/>
      <c r="B56" t="inlineStr"/>
      <c r="C56" t="inlineStr">
        <is>
          <t xml:space="preserve">오곡탕수육+
만능홍콩소스200g(최소발주 5봉 이상)
</t>
        </is>
      </c>
      <c r="D56" t="inlineStr">
        <is>
          <t>1kg</t>
        </is>
      </c>
      <c r="E56" t="inlineStr">
        <is>
          <t>12g×80</t>
        </is>
      </c>
      <c r="F56" t="n">
        <v>197</v>
      </c>
      <c r="G56" t="n">
        <v>15740</v>
      </c>
      <c r="H56" t="inlineStr">
        <is>
          <t xml:space="preserve"> 돼지고기(국산)54.3%, 밀가루(밀:미국/호주산)14%, 정제수11.9%, 전분가공품(오곡탕수육베터믹스(현미50%,보리20%,대두10%,차조10%,수수 10%)</t>
        </is>
      </c>
    </row>
    <row r="57">
      <c r="A57" t="inlineStr"/>
      <c r="B57" t="inlineStr"/>
      <c r="C57" t="inlineStr">
        <is>
          <t xml:space="preserve">오곡탕수육+
북경식탕수육소스200g
(최소발주 5 이상)
</t>
        </is>
      </c>
      <c r="D57" t="inlineStr">
        <is>
          <t>1kg</t>
        </is>
      </c>
      <c r="E57" t="inlineStr">
        <is>
          <t>12g×80</t>
        </is>
      </c>
      <c r="F57" t="n">
        <v>176</v>
      </c>
      <c r="G57" t="n">
        <v>14120</v>
      </c>
      <c r="H57" t="inlineStr"/>
    </row>
    <row r="58">
      <c r="A58" t="inlineStr"/>
      <c r="B58" t="inlineStr"/>
      <c r="C58" t="inlineStr">
        <is>
          <t xml:space="preserve">오곡탕수육+
맛탕소스,만능데리야끼100g(최소발주 20봉 이상)
</t>
        </is>
      </c>
      <c r="D58" t="inlineStr">
        <is>
          <t>1kg</t>
        </is>
      </c>
      <c r="E58" t="inlineStr">
        <is>
          <t>12g ×
80개이상</t>
        </is>
      </c>
      <c r="F58" t="n">
        <v>210</v>
      </c>
      <c r="G58" t="n">
        <v>16800</v>
      </c>
      <c r="H58" t="inlineStr">
        <is>
          <t xml:space="preserve"> 돼지고기(국산)54.3%, 밀가루(밀:미국/호주산)14%, 정제수11.9%, 전분가공품(오곡탕수육베터믹스(현미50%,보리20%,대두10%,차조10%,수수 10%)</t>
        </is>
      </c>
    </row>
    <row r="59">
      <c r="A59" t="inlineStr"/>
      <c r="B59" t="inlineStr"/>
      <c r="C59" t="inlineStr"/>
      <c r="D59" t="inlineStr"/>
      <c r="E59" t="inlineStr"/>
      <c r="F59" t="n">
        <v>194</v>
      </c>
      <c r="G59" t="n">
        <v>15510</v>
      </c>
      <c r="H59" t="inlineStr"/>
    </row>
    <row r="60">
      <c r="A60" t="inlineStr"/>
      <c r="B60" t="inlineStr"/>
      <c r="C60" t="inlineStr">
        <is>
          <t xml:space="preserve">오곡탕수육+
소스별도
</t>
        </is>
      </c>
      <c r="D60" t="inlineStr"/>
      <c r="E60" t="inlineStr"/>
      <c r="F60" t="n">
        <v>200</v>
      </c>
      <c r="G60" t="n">
        <v>16000</v>
      </c>
      <c r="H60" t="inlineStr"/>
    </row>
    <row r="61">
      <c r="A61" t="inlineStr"/>
      <c r="B61" t="inlineStr"/>
      <c r="C61" t="inlineStr"/>
      <c r="D61" t="inlineStr"/>
      <c r="E61" t="inlineStr"/>
      <c r="F61" t="n">
        <v>158</v>
      </c>
      <c r="G61" t="n">
        <v>12600</v>
      </c>
      <c r="H61" t="inlineStr"/>
    </row>
    <row r="62">
      <c r="A62" t="inlineStr"/>
      <c r="B62" t="inlineStr"/>
      <c r="C62" t="inlineStr">
        <is>
          <t>눈송이 탕수육+만능홍콩소스+맛탕소스</t>
        </is>
      </c>
      <c r="D62" t="inlineStr">
        <is>
          <t>1kg</t>
        </is>
      </c>
      <c r="E62" t="inlineStr">
        <is>
          <t>55*3</t>
        </is>
      </c>
      <c r="F62" t="n">
        <v>247</v>
      </c>
      <c r="G62" t="n">
        <v>13580</v>
      </c>
      <c r="H62" t="inlineStr">
        <is>
          <t>돼지고기(후지,국산)55.4%,기타가공품,정제수,복합조미식품(탕수육시즈닝)콩기름(대두유곡류가공품(쌀가루,국산)</t>
        </is>
      </c>
    </row>
    <row r="63">
      <c r="A63" t="inlineStr"/>
      <c r="B63" t="inlineStr"/>
      <c r="C63" t="inlineStr">
        <is>
          <t xml:space="preserve">눈송이 탕수육 </t>
        </is>
      </c>
      <c r="D63" t="inlineStr">
        <is>
          <t>1kg</t>
        </is>
      </c>
      <c r="E63" t="inlineStr">
        <is>
          <t>55*3</t>
        </is>
      </c>
      <c r="F63" t="n">
        <v>213</v>
      </c>
      <c r="G63" t="n">
        <v>11740</v>
      </c>
      <c r="H63" t="inlineStr"/>
    </row>
    <row r="64">
      <c r="A64" t="inlineStr"/>
      <c r="B64" t="inlineStr"/>
      <c r="C64" t="inlineStr">
        <is>
          <t>해팜부산
어묵꼬치</t>
        </is>
      </c>
      <c r="D64" t="inlineStr">
        <is>
          <t>750g</t>
        </is>
      </c>
      <c r="E64" t="inlineStr">
        <is>
          <t>30g*25</t>
        </is>
      </c>
      <c r="F64" t="n">
        <v>357</v>
      </c>
      <c r="G64" t="inlineStr">
        <is>
          <t>단종</t>
        </is>
      </c>
      <c r="H64" t="inlineStr">
        <is>
          <t>냉동연육70%.밀가루ㅡ옥수수전분,정제소금,대두유,대라,L-글루탐산나트륨</t>
        </is>
      </c>
    </row>
    <row r="65">
      <c r="A65" t="inlineStr"/>
      <c r="B65" t="inlineStr"/>
      <c r="C65" t="inlineStr">
        <is>
          <t>해팜부산
어묵꼬치</t>
        </is>
      </c>
      <c r="D65" t="inlineStr">
        <is>
          <t>1kg</t>
        </is>
      </c>
      <c r="E65" t="inlineStr">
        <is>
          <t>50*20</t>
        </is>
      </c>
      <c r="F65" t="n">
        <v>520</v>
      </c>
      <c r="G65" t="inlineStr"/>
      <c r="H65" t="inlineStr">
        <is>
          <t>냉동연육70%.밀가루ㅡ옥수수전분,정제소금,대두유,대라,L-글루탐산나트륨</t>
        </is>
      </c>
    </row>
    <row r="66">
      <c r="A66" t="inlineStr"/>
      <c r="B66" t="inlineStr"/>
      <c r="C66" t="inlineStr">
        <is>
          <t>오뎅탕소스</t>
        </is>
      </c>
      <c r="D66" t="inlineStr">
        <is>
          <t>1kg</t>
        </is>
      </c>
      <c r="E66" t="inlineStr"/>
      <c r="F66" t="inlineStr"/>
      <c r="G66" t="inlineStr"/>
      <c r="H66" t="inlineStr">
        <is>
          <t>정제수,양조간장)일본산)소스1(환원물엿,가다랑어추추물(고형분9.9%)혼합가다랑어추출물</t>
        </is>
      </c>
    </row>
    <row r="67">
      <c r="A67" t="inlineStr"/>
      <c r="B67" t="inlineStr"/>
      <c r="C67" t="inlineStr">
        <is>
          <t>쭈꾸미 크림 리조또+이탈리안프레쉬화이트소스1kg(100인분기준)</t>
        </is>
      </c>
      <c r="D67" t="inlineStr">
        <is>
          <t>1kg</t>
        </is>
      </c>
      <c r="E67" t="inlineStr"/>
      <c r="F67" t="inlineStr">
        <is>
          <t>1,468
(25인분</t>
        </is>
      </c>
      <c r="G67" t="inlineStr">
        <is>
          <t>단종</t>
        </is>
      </c>
      <c r="H67" t="inlineStr">
        <is>
          <t>쭈꾸미(베트남)100%
가공유크림38%(벨기에./유크림99.975%카라기난)</t>
        </is>
      </c>
    </row>
    <row r="68">
      <c r="A68" t="inlineStr"/>
      <c r="B68" t="inlineStr"/>
      <c r="C68" t="inlineStr">
        <is>
          <t>소프트크림오물렛
오무라이스소스200g</t>
        </is>
      </c>
      <c r="D68" t="inlineStr">
        <is>
          <t>1kg</t>
        </is>
      </c>
      <c r="E68" t="inlineStr">
        <is>
          <t>50g*20개</t>
        </is>
      </c>
      <c r="F68" t="n">
        <v>1059</v>
      </c>
      <c r="G68" t="n">
        <v>21190</v>
      </c>
      <c r="H68" t="inlineStr">
        <is>
          <t>전란액100%,우유(국산:원유100%)채종유(호주산100%</t>
        </is>
      </c>
    </row>
    <row r="69">
      <c r="A69" t="inlineStr"/>
      <c r="B69" t="inlineStr"/>
      <c r="C69" t="inlineStr">
        <is>
          <t>소프트크림
오물렛</t>
        </is>
      </c>
      <c r="D69" t="inlineStr"/>
      <c r="E69" t="inlineStr"/>
      <c r="F69" t="n">
        <v>970</v>
      </c>
      <c r="G69" t="n">
        <v>19410</v>
      </c>
      <c r="H69" t="inlineStr"/>
    </row>
    <row r="70">
      <c r="A70" t="inlineStr"/>
      <c r="B70" t="inlineStr"/>
      <c r="C70" t="inlineStr">
        <is>
          <t>감자빠삭
슈스트링 가스</t>
        </is>
      </c>
      <c r="D70" t="inlineStr">
        <is>
          <t>1.2kg</t>
        </is>
      </c>
      <c r="E70" t="inlineStr">
        <is>
          <t>60g*20</t>
        </is>
      </c>
      <c r="F70" t="n">
        <v>1122</v>
      </c>
      <c r="G70" t="n">
        <v>22440</v>
      </c>
      <c r="H70" t="inlineStr">
        <is>
          <t>감자(국산)40%,팜유(말레이시아산)18%,소맥분(밀:호주산,미국산)튀김가루(밀:미국산,호주산)</t>
        </is>
      </c>
    </row>
    <row r="71">
      <c r="A71" t="inlineStr"/>
      <c r="B71" t="inlineStr"/>
      <c r="C71" t="inlineStr">
        <is>
          <t>매콤달콤쫀득
소떡소떡+맛탕소스100g+만능데리야끼소스100g(20인이상)</t>
        </is>
      </c>
      <c r="D71" t="inlineStr">
        <is>
          <t>1.2kg</t>
        </is>
      </c>
      <c r="E71" t="inlineStr">
        <is>
          <t>120g×10</t>
        </is>
      </c>
      <c r="F71" t="n">
        <v>1643</v>
      </c>
      <c r="G71" t="n">
        <v>16430</v>
      </c>
      <c r="H71" t="inlineStr">
        <is>
          <t>물엿1,물엿2,토마토케찹(토마토페이스트(토마토100%/중국산)
물엿,기타과당,발효식초,변성전분,정제수.양파(국산),기타설탕,설탕,마늘(중국산),전분가공품,발효식초,정제소금,향신료조제품1카르복시메틸셀룰로오스나트륨,</t>
        </is>
      </c>
    </row>
    <row r="72">
      <c r="A72" t="inlineStr"/>
      <c r="B72" t="inlineStr"/>
      <c r="C72" t="inlineStr">
        <is>
          <t>매콤달콤쫀득
소떡소떡+
매직강정소스300g(최소발주3set</t>
        </is>
      </c>
      <c r="D72" t="inlineStr">
        <is>
          <t>1.2kg</t>
        </is>
      </c>
      <c r="E72" t="inlineStr">
        <is>
          <t>120g×10</t>
        </is>
      </c>
      <c r="F72" t="n">
        <v>1529</v>
      </c>
      <c r="G72" t="n">
        <v>15290</v>
      </c>
      <c r="H72" t="inlineStr"/>
    </row>
    <row r="73">
      <c r="A73" t="inlineStr"/>
      <c r="B73" t="inlineStr"/>
      <c r="C73" t="inlineStr">
        <is>
          <t>매콤달콤쫀득
소떡소떡+
단품</t>
        </is>
      </c>
      <c r="D73" t="inlineStr">
        <is>
          <t>1.2kg</t>
        </is>
      </c>
      <c r="E73" t="inlineStr">
        <is>
          <t>120g×10</t>
        </is>
      </c>
      <c r="F73" t="n">
        <v>1269</v>
      </c>
      <c r="G73" t="n">
        <v>12690</v>
      </c>
      <c r="H73" t="inlineStr"/>
    </row>
    <row r="74">
      <c r="A74" t="inlineStr"/>
      <c r="B74" t="inlineStr"/>
      <c r="C74" t="inlineStr">
        <is>
          <t>꼬꼬킷 버팔로 
와일드 구웁닭</t>
        </is>
      </c>
      <c r="D74" t="inlineStr">
        <is>
          <t>1kg</t>
        </is>
      </c>
      <c r="E74" t="inlineStr">
        <is>
          <t>100g×10±1</t>
        </is>
      </c>
      <c r="F74" t="n">
        <v>2335</v>
      </c>
      <c r="G74" t="n">
        <v>23350</v>
      </c>
      <c r="H74" t="inlineStr">
        <is>
          <t>닭사이정육73.53%(국내산)밁다루,오븐용간장맛베터믹스(밀가루(미국산)복합조미식품(탈지대두(외국산)설탕,곡물가공품,옥수수전분</t>
        </is>
      </c>
    </row>
    <row r="75">
      <c r="A75" t="inlineStr"/>
      <c r="B75" t="inlineStr"/>
      <c r="C75" t="inlineStr">
        <is>
          <t>꼬꼬킷 버팔로
와일드 윙</t>
        </is>
      </c>
      <c r="D75" t="inlineStr">
        <is>
          <t>1kg</t>
        </is>
      </c>
      <c r="E75" t="inlineStr">
        <is>
          <t>20g×48±3</t>
        </is>
      </c>
      <c r="F75" t="n">
        <v>535</v>
      </c>
      <c r="G75" t="inlineStr">
        <is>
          <t>단종</t>
        </is>
      </c>
      <c r="H75" t="inlineStr">
        <is>
          <t>닭고기(날개,국내산)85.62%,정제수,버팔로우윙시즈닝,(고춧가루,(건고추(중국산)정제소금(국내산).밀가루</t>
        </is>
      </c>
    </row>
    <row r="76">
      <c r="A76" t="inlineStr"/>
      <c r="B76" t="inlineStr"/>
      <c r="C76" t="inlineStr">
        <is>
          <t>콕콕찍어 치마
호크닭다리+매직강정소스110g</t>
        </is>
      </c>
      <c r="D76" t="inlineStr">
        <is>
          <t>1kg</t>
        </is>
      </c>
      <c r="E76" t="inlineStr">
        <is>
          <t>100g x 10±1</t>
        </is>
      </c>
      <c r="F76" t="n">
        <v>2262</v>
      </c>
      <c r="G76" t="inlineStr"/>
      <c r="H76" t="inlineStr">
        <is>
          <t>닭다리북채(국내산)75.01%,장제수,레드베터믹스(밀가루,밀(미국,호주산)옥수수전분,(옥수수,외국산)빵가루(소맥분,(밀)미국,호주산,팜유(말레이시아산),화이트베터믹스,복합조미식품</t>
        </is>
      </c>
    </row>
    <row r="77">
      <c r="A77" t="inlineStr"/>
      <c r="B77" t="inlineStr"/>
      <c r="C77" t="inlineStr">
        <is>
          <t>콕콕찍어 치마
호크닭다리</t>
        </is>
      </c>
      <c r="D77" t="inlineStr"/>
      <c r="E77" t="inlineStr"/>
      <c r="F77" t="n">
        <v>2005</v>
      </c>
      <c r="G77" t="n">
        <v>20050</v>
      </c>
      <c r="H77" t="inlineStr"/>
    </row>
    <row r="78">
      <c r="A78" t="inlineStr"/>
      <c r="B78" t="inlineStr"/>
      <c r="C78" t="inlineStr">
        <is>
          <t xml:space="preserve">
직화 닭갈비 
스테이크
로스용 갈비소스400g
</t>
        </is>
      </c>
      <c r="D78" t="inlineStr">
        <is>
          <t>1.5kg</t>
        </is>
      </c>
      <c r="E78" t="inlineStr">
        <is>
          <t>75gx 20</t>
        </is>
      </c>
      <c r="F78" t="n">
        <v>1900</v>
      </c>
      <c r="G78" t="inlineStr">
        <is>
          <t>단종</t>
        </is>
      </c>
      <c r="H78" t="inlineStr">
        <is>
          <t>닭다리살(국내산)81.76%,닭갈비양념
혼합간장(정제수,산분해간장(탈지대두
양파(국내산),설탈,천연향신료(중국산)탄산음료14.72%,닭가슴살 염지제</t>
        </is>
      </c>
    </row>
    <row r="79">
      <c r="A79" t="inlineStr"/>
      <c r="B79" t="inlineStr"/>
      <c r="C79" t="inlineStr"/>
      <c r="D79" t="inlineStr"/>
      <c r="E79" t="inlineStr"/>
      <c r="F79" t="n">
        <v>1672</v>
      </c>
      <c r="G79" t="inlineStr"/>
      <c r="H79" t="inlineStr"/>
    </row>
    <row r="80">
      <c r="A80" t="inlineStr"/>
      <c r="B80" t="inlineStr"/>
      <c r="C80" t="inlineStr">
        <is>
          <t>직화 닭갈비 
스테이크(단품)</t>
        </is>
      </c>
      <c r="D80" t="inlineStr"/>
      <c r="E80" t="inlineStr"/>
      <c r="F80" t="n">
        <v>1692</v>
      </c>
      <c r="G80" t="inlineStr"/>
      <c r="H80" t="inlineStr"/>
    </row>
    <row r="81">
      <c r="A81" t="inlineStr"/>
      <c r="B81" t="inlineStr"/>
      <c r="C81" t="inlineStr"/>
      <c r="D81" t="inlineStr"/>
      <c r="E81" t="inlineStr"/>
      <c r="F81" t="n">
        <v>1467</v>
      </c>
      <c r="G81" t="inlineStr"/>
      <c r="H81" t="inlineStr"/>
    </row>
    <row r="82">
      <c r="A82" t="inlineStr">
        <is>
          <t>떡
갈
비</t>
        </is>
      </c>
      <c r="B82" t="inlineStr"/>
      <c r="C82" t="inlineStr">
        <is>
          <t xml:space="preserve">
직화 닭갈비 
스테이크
로스용 갈비소스400g
</t>
        </is>
      </c>
      <c r="D82" t="inlineStr">
        <is>
          <t>1.5kg</t>
        </is>
      </c>
      <c r="E82" t="inlineStr">
        <is>
          <t>75gx 20</t>
        </is>
      </c>
      <c r="F82" t="n">
        <v>1900</v>
      </c>
      <c r="G82" t="inlineStr">
        <is>
          <t>단종</t>
        </is>
      </c>
      <c r="H82" t="inlineStr">
        <is>
          <t>닭다리살(국내산)81.76%,닭갈비양념
혼합간장(정제수,산분해간장(탈지대두
양파(국내산),설탈,천연향신료(중국산)탄산음료14.72%,닭가슴살 염지제</t>
        </is>
      </c>
    </row>
    <row r="83">
      <c r="A83" t="inlineStr"/>
      <c r="B83" t="inlineStr"/>
      <c r="C83" t="inlineStr"/>
      <c r="D83" t="inlineStr"/>
      <c r="E83" t="inlineStr"/>
      <c r="F83" t="n">
        <v>1672</v>
      </c>
      <c r="G83" t="inlineStr"/>
      <c r="H83" t="inlineStr"/>
    </row>
    <row r="84">
      <c r="A84" t="inlineStr"/>
      <c r="B84" t="inlineStr"/>
      <c r="C84" t="inlineStr">
        <is>
          <t>직화 닭갈비 
스테이크(단품)</t>
        </is>
      </c>
      <c r="D84" t="inlineStr"/>
      <c r="E84" t="inlineStr"/>
      <c r="F84" t="n">
        <v>1692</v>
      </c>
      <c r="G84" t="inlineStr"/>
      <c r="H84" t="inlineStr"/>
    </row>
    <row r="85">
      <c r="A85" t="inlineStr"/>
      <c r="B85" t="inlineStr"/>
      <c r="C85" t="inlineStr"/>
      <c r="D85" t="inlineStr"/>
      <c r="E85" t="inlineStr"/>
      <c r="F85" t="n">
        <v>1467</v>
      </c>
      <c r="G85" t="inlineStr"/>
      <c r="H85" t="inlineStr"/>
    </row>
    <row r="86">
      <c r="A86" t="inlineStr"/>
      <c r="B86" t="inlineStr"/>
      <c r="C86" t="inlineStr">
        <is>
          <t>꼬꼬킷 구웁닭+
로스용갈비소스150g)</t>
        </is>
      </c>
      <c r="D86" t="inlineStr">
        <is>
          <t>1kg</t>
        </is>
      </c>
      <c r="E86" t="inlineStr">
        <is>
          <t>100g × 10개</t>
        </is>
      </c>
      <c r="F86" t="n">
        <v>2726</v>
      </c>
      <c r="G86" t="n">
        <v>27260</v>
      </c>
      <c r="H86" t="inlineStr">
        <is>
          <t xml:space="preserve">염장사이정육90.9%(닭97.1%국산)/박력분,오븐용간장맛
베터믹스,밀가루 
</t>
        </is>
      </c>
    </row>
    <row r="87">
      <c r="A87" t="inlineStr"/>
      <c r="B87" t="inlineStr"/>
      <c r="C87" t="inlineStr">
        <is>
          <t>꼬꼬킷 구웁닭
(단품)</t>
        </is>
      </c>
      <c r="D87" t="inlineStr"/>
      <c r="E87" t="inlineStr"/>
      <c r="F87" t="n">
        <v>2576</v>
      </c>
      <c r="G87" t="n">
        <v>25760</v>
      </c>
      <c r="H87" t="inlineStr"/>
    </row>
    <row r="88">
      <c r="A88" t="inlineStr"/>
      <c r="B88" t="inlineStr"/>
      <c r="C88" t="inlineStr">
        <is>
          <t>꼬꼬킷 구웁닭+
로스용갈비소스200g
(최소발주 10봉 이상)</t>
        </is>
      </c>
      <c r="D88" t="inlineStr">
        <is>
          <t>1.3kg</t>
        </is>
      </c>
      <c r="E88" t="inlineStr">
        <is>
          <t>1.3kg*10</t>
        </is>
      </c>
      <c r="F88" t="n">
        <v>2464</v>
      </c>
      <c r="G88" t="n">
        <v>24640</v>
      </c>
      <c r="H88" t="inlineStr">
        <is>
          <t>염지더큰가슴살(92.61%(닭고기:98.8%(가슴살:국내산)천일염(국내산)박력분,오븐용간장맛배터믹스,설탕</t>
        </is>
      </c>
    </row>
    <row r="89">
      <c r="A89" t="inlineStr"/>
      <c r="B89" t="inlineStr"/>
      <c r="C89" t="inlineStr">
        <is>
          <t>꼬꼬킷 구웁닭
(단품)</t>
        </is>
      </c>
      <c r="D89" t="inlineStr">
        <is>
          <t>1.3kg</t>
        </is>
      </c>
      <c r="E89" t="inlineStr">
        <is>
          <t>1.3kg*10</t>
        </is>
      </c>
      <c r="F89" t="n">
        <v>2264</v>
      </c>
      <c r="G89" t="n">
        <v>22640</v>
      </c>
      <c r="H89" t="inlineStr"/>
    </row>
    <row r="90">
      <c r="A90" t="inlineStr"/>
      <c r="B90" t="inlineStr"/>
      <c r="C90" t="inlineStr">
        <is>
          <t xml:space="preserve">
꼬꼬킷 커틀렛+
락교소스200g
(최소발주 10봉이상)
</t>
        </is>
      </c>
      <c r="D90" t="inlineStr">
        <is>
          <t>1kg</t>
        </is>
      </c>
      <c r="E90" t="inlineStr">
        <is>
          <t>100g×10개</t>
        </is>
      </c>
      <c r="F90" t="n">
        <v>1794</v>
      </c>
      <c r="G90" t="n">
        <v>17940</v>
      </c>
      <c r="H90" t="inlineStr">
        <is>
          <t>염장가슴살 60 %
(닭고기 97.1 %/국산), 
고소한맛배터믹스,
고소한빵가루</t>
        </is>
      </c>
    </row>
    <row r="91">
      <c r="A91" t="inlineStr"/>
      <c r="B91" t="inlineStr"/>
      <c r="C91" t="inlineStr">
        <is>
          <t xml:space="preserve">
꼬꼬킷 커틀렛+
유린기소스400g
(최소발주 10봉이상)
</t>
        </is>
      </c>
      <c r="D91" t="inlineStr">
        <is>
          <t>1kg</t>
        </is>
      </c>
      <c r="E91" t="inlineStr">
        <is>
          <t>100g×10개</t>
        </is>
      </c>
      <c r="F91" t="n">
        <v>1735</v>
      </c>
      <c r="G91" t="n">
        <v>17350</v>
      </c>
      <c r="H91" t="inlineStr"/>
    </row>
    <row r="92">
      <c r="A92" t="inlineStr"/>
      <c r="B92" t="inlineStr"/>
      <c r="C92" t="inlineStr">
        <is>
          <t>꼬꼬킷 커틀렛+
지파이셋트
허니버터시즈닝+랩지증정
(최소발주 10봉이상)</t>
        </is>
      </c>
      <c r="D92" t="inlineStr">
        <is>
          <t>1kg</t>
        </is>
      </c>
      <c r="E92" t="inlineStr">
        <is>
          <t>100g×10개</t>
        </is>
      </c>
      <c r="F92" t="n">
        <v>1750</v>
      </c>
      <c r="G92" t="n">
        <v>17750</v>
      </c>
      <c r="H92" t="inlineStr"/>
    </row>
    <row r="93">
      <c r="A93" t="inlineStr"/>
      <c r="B93" t="inlineStr"/>
      <c r="C93" t="inlineStr"/>
      <c r="D93" t="inlineStr"/>
      <c r="E93" t="inlineStr"/>
      <c r="F93" t="n">
        <v>1610</v>
      </c>
      <c r="G93" t="n">
        <v>16100</v>
      </c>
      <c r="H93" t="inlineStr"/>
    </row>
    <row r="94">
      <c r="A94" t="inlineStr"/>
      <c r="B94" t="inlineStr"/>
      <c r="C94" t="inlineStr">
        <is>
          <t>꼬꼬킷 커틀렛
소스별도</t>
        </is>
      </c>
      <c r="D94" t="inlineStr"/>
      <c r="E94" t="inlineStr"/>
      <c r="F94" t="n">
        <v>1495</v>
      </c>
      <c r="G94" t="n">
        <v>14950</v>
      </c>
      <c r="H94" t="inlineStr"/>
    </row>
    <row r="95">
      <c r="A95" t="inlineStr"/>
      <c r="B95" t="inlineStr"/>
      <c r="C95" t="inlineStr">
        <is>
          <t>쌀로만 강정+
매직강정소스</t>
        </is>
      </c>
      <c r="D95" t="inlineStr">
        <is>
          <t>1kg</t>
        </is>
      </c>
      <c r="E95" t="inlineStr">
        <is>
          <t>24g±3g*38</t>
        </is>
      </c>
      <c r="F95" t="n">
        <v>611</v>
      </c>
      <c r="G95" t="n">
        <v>23230</v>
      </c>
      <c r="H95" t="inlineStr">
        <is>
          <t>닭고기(정육:국내산)82%,베터믹스12%(옥수수전분:외국산(러시아,헝가리,세르비아)아세틸아디핀산이전분,생미분(백미:국내산)</t>
        </is>
      </c>
    </row>
    <row r="96">
      <c r="A96" t="inlineStr"/>
      <c r="B96" t="inlineStr"/>
      <c r="C96" t="inlineStr">
        <is>
          <t>쌀로만강정
오븐가능</t>
        </is>
      </c>
      <c r="D96" t="inlineStr">
        <is>
          <t>1kg</t>
        </is>
      </c>
      <c r="E96" t="inlineStr">
        <is>
          <t>24g±3g*38</t>
        </is>
      </c>
      <c r="F96" t="n">
        <v>566</v>
      </c>
      <c r="G96" t="n">
        <v>21500</v>
      </c>
      <c r="H96" t="inlineStr"/>
    </row>
    <row r="97">
      <c r="A97" t="inlineStr"/>
      <c r="B97" t="inlineStr"/>
      <c r="C97" t="inlineStr">
        <is>
          <t>카놀라유 미니
치킨카츠+락교소스</t>
        </is>
      </c>
      <c r="D97" t="inlineStr">
        <is>
          <t>1kg</t>
        </is>
      </c>
      <c r="E97" t="inlineStr">
        <is>
          <t>26g*38±2</t>
        </is>
      </c>
      <c r="F97" t="n">
        <v>502</v>
      </c>
      <c r="G97" t="n">
        <v>19060</v>
      </c>
      <c r="H97" t="inlineStr">
        <is>
          <t>닭가슴살(국산)60.5%,기타가공품1(밀가루9밀;미국산,캐나다산),식물성유지9팜유:말레이시아산)포도당,효모(생이스트),옥수수전분(옥수수:외국산/러시아</t>
        </is>
      </c>
    </row>
    <row r="98">
      <c r="A98" t="inlineStr"/>
      <c r="B98" t="inlineStr"/>
      <c r="C98" t="inlineStr">
        <is>
          <t>카놀라유 미니
치킨카츠오븐가능)</t>
        </is>
      </c>
      <c r="D98" t="inlineStr">
        <is>
          <t>1kg</t>
        </is>
      </c>
      <c r="E98" t="inlineStr">
        <is>
          <t>26g*38±2</t>
        </is>
      </c>
      <c r="F98" t="n">
        <v>423</v>
      </c>
      <c r="G98" t="n">
        <v>16070</v>
      </c>
      <c r="H98" t="inlineStr"/>
    </row>
    <row r="99">
      <c r="A99" t="inlineStr"/>
      <c r="B99" t="inlineStr"/>
      <c r="C99" t="inlineStr">
        <is>
          <t>로즈마리 치킨텐더유린기소스20%증정(최소발주 10봉 이상)</t>
        </is>
      </c>
      <c r="D99" t="inlineStr">
        <is>
          <t>1kg</t>
        </is>
      </c>
      <c r="E99" t="inlineStr">
        <is>
          <t xml:space="preserve">50g ×20개 </t>
        </is>
      </c>
      <c r="F99" t="n">
        <v>876</v>
      </c>
      <c r="G99" t="n">
        <v>17520</v>
      </c>
      <c r="H99" t="inlineStr">
        <is>
          <t>염지닭안심71.43%,정제수,빵가루,배터믹스PS,밀가루,팜유,핫페퍼스테이크용시즈닝0.56%(로즈마리3.42%),볶음쌀분말,
대두유,베이킹파우더</t>
        </is>
      </c>
    </row>
    <row r="100">
      <c r="A100" t="inlineStr"/>
      <c r="B100" t="inlineStr"/>
      <c r="C100" t="inlineStr">
        <is>
          <t xml:space="preserve">로즈마리 
치킨텐더
</t>
        </is>
      </c>
      <c r="D100" t="inlineStr"/>
      <c r="E100" t="inlineStr"/>
      <c r="F100" t="n">
        <v>807</v>
      </c>
      <c r="G100" t="n">
        <v>16140</v>
      </c>
      <c r="H100" t="inlineStr"/>
    </row>
    <row r="101">
      <c r="A101" t="inlineStr">
        <is>
          <t>탕
수
육</t>
        </is>
      </c>
      <c r="B101" t="inlineStr"/>
      <c r="C101" t="inlineStr">
        <is>
          <t>매콤오징어볶음
앤스테이크+
레몬크림소스200g(최소10set</t>
        </is>
      </c>
      <c r="D101" t="inlineStr">
        <is>
          <t>1kg</t>
        </is>
      </c>
      <c r="E101" t="inlineStr">
        <is>
          <t>100g× 10</t>
        </is>
      </c>
      <c r="F101" t="n">
        <v>1785</v>
      </c>
      <c r="G101" t="n">
        <v>17850</v>
      </c>
      <c r="H101" t="inlineStr">
        <is>
          <t>돼지고기(갈비살/국내산)29.70%,돼지고기뒷다리살/국내산)19.80%,오징어귀채(오징어귀/칠래산)10%,소스,돼지고기(A지방 /국내산)7.92%</t>
        </is>
      </c>
    </row>
    <row r="102">
      <c r="A102" t="inlineStr"/>
      <c r="B102" t="inlineStr"/>
      <c r="C102" t="inlineStr"/>
      <c r="D102" t="inlineStr"/>
      <c r="E102" t="inlineStr"/>
      <c r="F102" t="n">
        <v>1470</v>
      </c>
      <c r="G102" t="inlineStr">
        <is>
          <t>단종</t>
        </is>
      </c>
      <c r="H102" t="inlineStr"/>
    </row>
    <row r="103">
      <c r="A103" t="inlineStr"/>
      <c r="B103" t="inlineStr"/>
      <c r="C103" t="inlineStr">
        <is>
          <t>매콤오징어볶음
앤스테이크</t>
        </is>
      </c>
      <c r="D103" t="inlineStr"/>
      <c r="E103" t="inlineStr"/>
      <c r="F103" t="n">
        <v>1278</v>
      </c>
      <c r="G103" t="inlineStr">
        <is>
          <t>단종</t>
        </is>
      </c>
      <c r="H103" t="inlineStr"/>
    </row>
    <row r="104">
      <c r="A104" t="inlineStr"/>
      <c r="B104" t="inlineStr"/>
      <c r="C104" t="inlineStr">
        <is>
          <t>갈비살찹스테이크+로스트갈릭소스300g(최소발주 10봉 이상)</t>
        </is>
      </c>
      <c r="D104" t="inlineStr">
        <is>
          <t>1kg</t>
        </is>
      </c>
      <c r="E104" t="inlineStr">
        <is>
          <t xml:space="preserve">  18±2g × 
  53±2개</t>
        </is>
      </c>
      <c r="F104" t="n">
        <v>430</v>
      </c>
      <c r="G104" t="n">
        <v>22810</v>
      </c>
      <c r="H104" t="inlineStr">
        <is>
          <t xml:space="preserve">돼지고기 57%(국내산/갈비살),돼지고기8%(국내산/지방), 플레인요거트,홀그레인머스타드소스F,프리미엄 파마산 </t>
        </is>
      </c>
    </row>
    <row r="105">
      <c r="A105" t="inlineStr"/>
      <c r="B105" t="inlineStr"/>
      <c r="C105" t="inlineStr"/>
      <c r="D105" t="inlineStr"/>
      <c r="E105" t="inlineStr"/>
      <c r="F105" t="n">
        <v>390</v>
      </c>
      <c r="G105" t="n">
        <v>20810</v>
      </c>
      <c r="H105" t="inlineStr"/>
    </row>
    <row r="106">
      <c r="A106" t="inlineStr"/>
      <c r="B106" t="inlineStr"/>
      <c r="C106" t="inlineStr">
        <is>
          <t>갈비살
찹스테이크
소스별도</t>
        </is>
      </c>
      <c r="D106" t="inlineStr">
        <is>
          <t>1kg</t>
        </is>
      </c>
      <c r="E106" t="inlineStr">
        <is>
          <t xml:space="preserve">  18±2g × 
  53±2개</t>
        </is>
      </c>
      <c r="F106" t="n">
        <v>377</v>
      </c>
      <c r="G106" t="n">
        <v>20000</v>
      </c>
      <c r="H106" t="inlineStr"/>
    </row>
    <row r="107">
      <c r="A107" t="inlineStr"/>
      <c r="B107" t="inlineStr"/>
      <c r="C107" t="inlineStr"/>
      <c r="D107" t="inlineStr"/>
      <c r="E107" t="inlineStr"/>
      <c r="F107" t="n">
        <v>340</v>
      </c>
      <c r="G107" t="n">
        <v>18000</v>
      </c>
      <c r="H107" t="inlineStr"/>
    </row>
    <row r="108">
      <c r="A108" t="inlineStr"/>
      <c r="B108" t="inlineStr"/>
      <c r="C108" t="inlineStr">
        <is>
          <t xml:space="preserve">숯불갈비
너비아니+로스용칠리소스200g
</t>
        </is>
      </c>
      <c r="D108" t="inlineStr">
        <is>
          <t>1kg</t>
        </is>
      </c>
      <c r="E108" t="inlineStr">
        <is>
          <t>100*10</t>
        </is>
      </c>
      <c r="F108" t="n">
        <v>1978</v>
      </c>
      <c r="G108" t="n">
        <v>19780</v>
      </c>
      <c r="H108" t="inlineStr">
        <is>
          <t>돼지고기50.00%(갈비살/국산),돈지방9%(국내산),쇠고기8%(앞다리살/호주산)냉동 양파,숯불갈비맛베이스,설탕,변성미분,분리대두단백,대파</t>
        </is>
      </c>
    </row>
    <row r="109">
      <c r="A109" t="inlineStr"/>
      <c r="B109" t="inlineStr"/>
      <c r="C109" t="inlineStr">
        <is>
          <t>숯불갈비
너비아니
소스별도</t>
        </is>
      </c>
      <c r="D109" t="inlineStr">
        <is>
          <t>1kg</t>
        </is>
      </c>
      <c r="E109" t="inlineStr">
        <is>
          <t>100*10</t>
        </is>
      </c>
      <c r="F109" t="n">
        <v>1835</v>
      </c>
      <c r="G109" t="n">
        <v>18350</v>
      </c>
      <c r="H109" t="inlineStr">
        <is>
          <t>돼지고기50.00%(갈비살/국산),돈지방9%(국내산),쇠고기8%(앞다리살/호주산)냉동 양파,숯불갈비맛베이스,설탕,변성미분,분리대두단백,대파</t>
        </is>
      </c>
    </row>
    <row r="110">
      <c r="A110" t="inlineStr"/>
      <c r="B110" t="inlineStr"/>
      <c r="C110" t="inlineStr"/>
      <c r="D110" t="inlineStr"/>
      <c r="E110" t="inlineStr"/>
      <c r="F110" t="n">
        <v>1755</v>
      </c>
      <c r="G110" t="n">
        <v>17550</v>
      </c>
      <c r="H110" t="inlineStr"/>
    </row>
    <row r="111">
      <c r="A111" t="inlineStr"/>
      <c r="B111" t="inlineStr"/>
      <c r="C111" t="inlineStr">
        <is>
          <t xml:space="preserve">
숯불갈비
너비아니+
로스용갈비소스15%증정(최소발주 15봉 이상)
</t>
        </is>
      </c>
      <c r="D111" t="inlineStr">
        <is>
          <t>600g</t>
        </is>
      </c>
      <c r="E111" t="inlineStr">
        <is>
          <t>60g × 10개</t>
        </is>
      </c>
      <c r="F111" t="n">
        <v>1498</v>
      </c>
      <c r="G111" t="n">
        <v>14980</v>
      </c>
      <c r="H111" t="inlineStr">
        <is>
          <t>돼지고기 50.00%(국산/갈비살),돼지고기9.00%(국산/돈지방),
쇠고기8.00%(호주산),숯불갈비맛베이스,전통떡갈비시즈닝PS</t>
        </is>
      </c>
    </row>
    <row r="112">
      <c r="A112" t="inlineStr"/>
      <c r="B112" t="inlineStr"/>
      <c r="C112" t="inlineStr"/>
      <c r="D112" t="inlineStr"/>
      <c r="E112" t="inlineStr"/>
      <c r="F112" t="n">
        <v>1229</v>
      </c>
      <c r="G112" t="n">
        <v>12290</v>
      </c>
      <c r="H112" t="inlineStr"/>
    </row>
    <row r="113">
      <c r="A113" t="inlineStr"/>
      <c r="B113" t="inlineStr"/>
      <c r="C113" t="inlineStr">
        <is>
          <t>숯불갈비
너비아니
소스별도</t>
        </is>
      </c>
      <c r="D113" t="inlineStr">
        <is>
          <t>600g</t>
        </is>
      </c>
      <c r="E113" t="inlineStr">
        <is>
          <t>60g × 10개</t>
        </is>
      </c>
      <c r="F113" t="n">
        <v>1348</v>
      </c>
      <c r="G113" t="n">
        <v>13480</v>
      </c>
      <c r="H113" t="inlineStr"/>
    </row>
    <row r="114">
      <c r="A114" t="inlineStr"/>
      <c r="B114" t="inlineStr"/>
      <c r="C114" t="inlineStr"/>
      <c r="D114" t="inlineStr"/>
      <c r="E114" t="inlineStr"/>
      <c r="F114" t="n">
        <v>1078</v>
      </c>
      <c r="G114" t="n">
        <v>10780</v>
      </c>
      <c r="H114" t="inlineStr"/>
    </row>
    <row r="115">
      <c r="A115" t="inlineStr"/>
      <c r="B115" t="inlineStr"/>
      <c r="C115" t="inlineStr">
        <is>
          <t>카놀라유
등심카츠+만능홍콩+레몬크림소스</t>
        </is>
      </c>
      <c r="D115" t="inlineStr">
        <is>
          <t>1kg</t>
        </is>
      </c>
      <c r="E115" t="inlineStr">
        <is>
          <t>100g*10</t>
        </is>
      </c>
      <c r="F115" t="n">
        <v>1553</v>
      </c>
      <c r="G115" t="n">
        <v>15530</v>
      </c>
      <c r="H115" t="inlineStr">
        <is>
          <t>돼지고기(국산)53.4%,기타가공품(밀가루(밀:미국산,캐나다산)심물성유지,(팜유:말레이시아산)포도당,효모(생이스트),옥수수,전분</t>
        </is>
      </c>
    </row>
    <row r="116">
      <c r="A116" t="inlineStr"/>
      <c r="B116" t="inlineStr"/>
      <c r="C116" t="inlineStr">
        <is>
          <t>카놀라유
등심카츠(오븐가능)</t>
        </is>
      </c>
      <c r="D116" t="inlineStr">
        <is>
          <t>1kg</t>
        </is>
      </c>
      <c r="E116" t="inlineStr">
        <is>
          <t>100g*10</t>
        </is>
      </c>
      <c r="F116" t="n">
        <v>1370</v>
      </c>
      <c r="G116" t="n">
        <v>13700</v>
      </c>
      <c r="H116" t="inlineStr"/>
    </row>
    <row r="117">
      <c r="A117" t="inlineStr"/>
      <c r="B117" t="inlineStr"/>
      <c r="C117" t="inlineStr">
        <is>
          <t>치즈돈까스
오무라이스소스20%증정
(최소발주10봉이상)</t>
        </is>
      </c>
      <c r="D117" t="inlineStr">
        <is>
          <t>800g</t>
        </is>
      </c>
      <c r="E117" t="inlineStr">
        <is>
          <t>80g×10개</t>
        </is>
      </c>
      <c r="F117" t="n">
        <v>1402</v>
      </c>
      <c r="G117" t="n">
        <v>14020</v>
      </c>
      <c r="H117" t="inlineStr">
        <is>
          <t>돼지고기(국산)50.59%(정제수 포함),54.26%(정제수 미포함),
모짜렐라치즈(외국산:미국산,독일산,호주산/살균우유,치즈컬쳐,소금,우유응고효소) 15.60%,상신고급빵가루1호[밀가루(밀:미국산,캐나다산)</t>
        </is>
      </c>
    </row>
    <row r="118">
      <c r="A118" t="inlineStr"/>
      <c r="B118" t="inlineStr"/>
      <c r="C118" t="inlineStr">
        <is>
          <t>치즈돈까스
소스별도</t>
        </is>
      </c>
      <c r="D118" t="inlineStr"/>
      <c r="E118" t="inlineStr"/>
      <c r="F118" t="n">
        <v>1224</v>
      </c>
      <c r="G118" t="n">
        <v>12240</v>
      </c>
      <c r="H118" t="inlineStr"/>
    </row>
    <row r="119">
      <c r="A119" t="inlineStr"/>
      <c r="B119" t="inlineStr"/>
      <c r="C119" t="inlineStr">
        <is>
          <t xml:space="preserve"> 홀그레인머스타드미트볼+갈릭스테이크소스20%증정
      (최소발주 10봉 이상)</t>
        </is>
      </c>
      <c r="D119" t="inlineStr">
        <is>
          <t>1kg</t>
        </is>
      </c>
      <c r="E119" t="inlineStr">
        <is>
          <t>25g× 40</t>
        </is>
      </c>
      <c r="F119" t="n">
        <v>467</v>
      </c>
      <c r="G119" t="n">
        <v>18690</v>
      </c>
      <c r="H119" t="inlineStr">
        <is>
          <t>무항생제 돼지고기 72.77%(국산)[정제수미포함 시79.77%], 
홀그레인 머스타드소스F 11.00%
{홀그레인머스타드(프랑스산)},허브맛시즈닝 1.75%,</t>
        </is>
      </c>
    </row>
    <row r="120">
      <c r="A120" t="inlineStr"/>
      <c r="B120" t="inlineStr"/>
      <c r="C120" t="inlineStr">
        <is>
          <t>홀그레인머스타드미트볼(단품)</t>
        </is>
      </c>
      <c r="D120" t="inlineStr"/>
      <c r="E120" t="inlineStr">
        <is>
          <t>25*40</t>
        </is>
      </c>
      <c r="F120" t="n">
        <v>420</v>
      </c>
      <c r="G120" t="n">
        <v>16810</v>
      </c>
      <c r="H120" t="inlineStr"/>
    </row>
    <row r="121">
      <c r="A121" t="inlineStr"/>
      <c r="B121" t="inlineStr"/>
      <c r="C121" t="inlineStr">
        <is>
          <t xml:space="preserve"> 더바삭왕깐쇼새우+맛탕소스150g+만능데리야끼소스150g(20인분이상)</t>
        </is>
      </c>
      <c r="D121" t="inlineStr">
        <is>
          <t>1kg</t>
        </is>
      </c>
      <c r="E121" t="inlineStr">
        <is>
          <t>22g×45±5</t>
        </is>
      </c>
      <c r="F121" t="n">
        <v>713</v>
      </c>
      <c r="G121" t="inlineStr">
        <is>
          <t>단종</t>
        </is>
      </c>
      <c r="H121" t="inlineStr">
        <is>
          <t xml:space="preserve">
새우(베트남산)새우살,정제소금,산도조절제)52.1%,정제수,곡류가공품,팜유(말레이시아산)밀가루,기타가공품,대두유,설탕,베이킹파우더
</t>
        </is>
      </c>
    </row>
    <row r="122">
      <c r="A122" t="inlineStr"/>
      <c r="B122" t="inlineStr"/>
      <c r="C122" t="inlineStr"/>
      <c r="D122" t="inlineStr"/>
      <c r="E122" t="inlineStr"/>
      <c r="F122" t="n">
        <v>646</v>
      </c>
      <c r="G122" t="inlineStr"/>
      <c r="H122" t="inlineStr"/>
    </row>
    <row r="123">
      <c r="A123" t="inlineStr"/>
      <c r="B123" t="inlineStr"/>
      <c r="C123" t="inlineStr">
        <is>
          <t>더바삭 왕깐쇼새우+만능홍콩소스220g(최소발주5봉</t>
        </is>
      </c>
      <c r="D123" t="inlineStr">
        <is>
          <t>1kg</t>
        </is>
      </c>
      <c r="E123" t="inlineStr">
        <is>
          <t>22g×45±5</t>
        </is>
      </c>
      <c r="F123" t="n">
        <v>706</v>
      </c>
      <c r="G123" t="inlineStr"/>
      <c r="H123" t="inlineStr">
        <is>
          <t xml:space="preserve">
새우(베트남산)새우살,정제소금,산도조절제)52.1%,정제수,곡류가공품,팜유(말레이시아산)밀가루,기타가공품,대두유,설탕,베이킹파우더
</t>
        </is>
      </c>
    </row>
    <row r="124">
      <c r="A124" t="inlineStr"/>
      <c r="B124" t="inlineStr"/>
      <c r="C124" t="inlineStr"/>
      <c r="D124" t="inlineStr"/>
      <c r="E124" t="inlineStr"/>
      <c r="F124" t="n">
        <v>589</v>
      </c>
      <c r="G124" t="inlineStr"/>
      <c r="H124" t="inlineStr"/>
    </row>
    <row r="125">
      <c r="A125" t="inlineStr"/>
      <c r="B125" t="inlineStr"/>
      <c r="C125" t="inlineStr">
        <is>
          <t>더바삭 왕깐쇼새우+단품</t>
        </is>
      </c>
      <c r="D125" t="inlineStr">
        <is>
          <t>1kg</t>
        </is>
      </c>
      <c r="E125" t="inlineStr">
        <is>
          <t>22g×45±5</t>
        </is>
      </c>
      <c r="F125" t="n">
        <v>661</v>
      </c>
      <c r="G125" t="inlineStr"/>
      <c r="H125" t="inlineStr">
        <is>
          <t xml:space="preserve">
새우(베트남산)새우살,정제소금,산도조절제)52.1%,정제수,곡류가공품,팜유(말레이시아산)밀가루,기타가공품,대두유,설탕,베이킹파우더
</t>
        </is>
      </c>
    </row>
    <row r="126">
      <c r="A126" t="inlineStr"/>
      <c r="B126" t="inlineStr"/>
      <c r="C126" t="inlineStr"/>
      <c r="D126" t="inlineStr"/>
      <c r="E126" t="inlineStr"/>
      <c r="F126" t="n">
        <v>547</v>
      </c>
      <c r="G126" t="inlineStr"/>
      <c r="H126" t="inlineStr"/>
    </row>
    <row r="127">
      <c r="A127" t="inlineStr"/>
      <c r="B127" t="inlineStr"/>
      <c r="C127" t="inlineStr">
        <is>
          <t>목화솜깐쇼새우
중화칠리/레몬소스250g</t>
        </is>
      </c>
      <c r="D127" t="inlineStr">
        <is>
          <t>1kg</t>
        </is>
      </c>
      <c r="E127" t="inlineStr">
        <is>
          <t>12g×83</t>
        </is>
      </c>
      <c r="F127" t="n">
        <v>327</v>
      </c>
      <c r="G127" t="n">
        <v>27200</v>
      </c>
      <c r="H127" t="inlineStr">
        <is>
          <t xml:space="preserve">새우53.33%(베트남산/새우살98%),배터믹스PS,파슬리후레이크 </t>
        </is>
      </c>
    </row>
    <row r="128">
      <c r="A128" t="inlineStr">
        <is>
          <t>새
우</t>
        </is>
      </c>
      <c r="B128" t="inlineStr"/>
      <c r="C128" t="inlineStr">
        <is>
          <t>목화솜깐쇼새우+
고추맛기름깐풍새우250g
(최소발주 8봉</t>
        </is>
      </c>
      <c r="D128" t="inlineStr"/>
      <c r="E128" t="inlineStr">
        <is>
          <t>12g ×83</t>
        </is>
      </c>
      <c r="F128" t="n">
        <v>322</v>
      </c>
      <c r="G128" t="n">
        <v>26800</v>
      </c>
      <c r="H128" t="inlineStr">
        <is>
          <t xml:space="preserve">새우53.33%(베트남산/새우살98%),배터믹스PS,파슬리후레이크 
</t>
        </is>
      </c>
    </row>
    <row r="129">
      <c r="A129" t="inlineStr"/>
      <c r="B129" t="inlineStr"/>
      <c r="C129" t="inlineStr"/>
      <c r="D129" t="inlineStr"/>
      <c r="E129" t="inlineStr"/>
      <c r="F129" t="n">
        <v>317</v>
      </c>
      <c r="G129" t="n">
        <v>26320</v>
      </c>
      <c r="H129" t="inlineStr"/>
    </row>
    <row r="130">
      <c r="A130" t="inlineStr"/>
      <c r="B130" t="inlineStr"/>
      <c r="C130" t="inlineStr">
        <is>
          <t>목화솜깐쇼새우
단품</t>
        </is>
      </c>
      <c r="D130" t="inlineStr"/>
      <c r="E130" t="inlineStr"/>
      <c r="F130" t="n">
        <v>300</v>
      </c>
      <c r="G130" t="n">
        <v>24900</v>
      </c>
      <c r="H130" t="inlineStr"/>
    </row>
    <row r="131">
      <c r="A131" t="inlineStr"/>
      <c r="B131" t="inlineStr"/>
      <c r="C131" t="inlineStr"/>
      <c r="D131" t="inlineStr"/>
      <c r="E131" t="inlineStr"/>
      <c r="F131" t="n">
        <v>295</v>
      </c>
      <c r="G131" t="n">
        <v>24480</v>
      </c>
      <c r="H131" t="inlineStr"/>
    </row>
    <row r="132">
      <c r="A132" t="inlineStr"/>
      <c r="B132" t="inlineStr"/>
      <c r="C132" t="inlineStr">
        <is>
          <t>새우짜조롤+
중화칠리소스100g
(최소발주 20봉)</t>
        </is>
      </c>
      <c r="D132" t="inlineStr">
        <is>
          <t>400g</t>
        </is>
      </c>
      <c r="E132" t="inlineStr">
        <is>
          <t>20g x 20개</t>
        </is>
      </c>
      <c r="F132" t="n">
        <v>607</v>
      </c>
      <c r="G132" t="n">
        <v>12150</v>
      </c>
      <c r="H132" t="inlineStr">
        <is>
          <t>페이스트52.5%[새우62.3%,
국수,조미새우20%[새우98.37%,설탕,후추</t>
        </is>
      </c>
    </row>
    <row r="133">
      <c r="A133" t="inlineStr"/>
      <c r="B133" t="inlineStr"/>
      <c r="C133" t="inlineStr">
        <is>
          <t>새우짜조롤
소스별도</t>
        </is>
      </c>
      <c r="D133" t="inlineStr"/>
      <c r="E133" t="inlineStr"/>
      <c r="F133" t="n">
        <v>564</v>
      </c>
      <c r="G133" t="n">
        <v>11270</v>
      </c>
      <c r="H133" t="inlineStr"/>
    </row>
    <row r="134">
      <c r="A134" t="inlineStr"/>
      <c r="B134" t="inlineStr"/>
      <c r="C134" t="inlineStr">
        <is>
          <t>5마리통새우꼬치+중화칠리소스18%증정
(최소발주16봉이상)</t>
        </is>
      </c>
      <c r="D134" t="inlineStr">
        <is>
          <t>585g</t>
        </is>
      </c>
      <c r="E134" t="inlineStr">
        <is>
          <t>65g × 9개</t>
        </is>
      </c>
      <c r="F134" t="n">
        <v>1977</v>
      </c>
      <c r="G134" t="n">
        <v>17800</v>
      </c>
      <c r="H134" t="inlineStr">
        <is>
          <t>흰다리새우 45%, 빵 가루[밀가루, 쇼트닝(팜유), 설탕, 정제소금, 효모]</t>
        </is>
      </c>
    </row>
    <row r="135">
      <c r="A135" t="inlineStr"/>
      <c r="B135" t="inlineStr"/>
      <c r="C135" t="inlineStr"/>
      <c r="D135" t="inlineStr"/>
      <c r="E135" t="inlineStr"/>
      <c r="F135" t="n">
        <v>1993</v>
      </c>
      <c r="G135" t="n">
        <v>17930</v>
      </c>
      <c r="H135" t="inlineStr"/>
    </row>
    <row r="136">
      <c r="A136" t="inlineStr"/>
      <c r="B136" t="inlineStr"/>
      <c r="C136" t="inlineStr">
        <is>
          <t>5마리통새우꼬치
소스별도</t>
        </is>
      </c>
      <c r="D136" t="inlineStr"/>
      <c r="E136" t="inlineStr"/>
      <c r="F136" t="n">
        <v>1900</v>
      </c>
      <c r="G136" t="n">
        <v>17100</v>
      </c>
      <c r="H136" t="inlineStr"/>
    </row>
    <row r="137">
      <c r="A137" t="inlineStr"/>
      <c r="B137" t="inlineStr"/>
      <c r="C137" t="inlineStr"/>
      <c r="D137" t="inlineStr"/>
      <c r="E137" t="inlineStr"/>
      <c r="F137" t="n">
        <v>1816</v>
      </c>
      <c r="G137" t="n">
        <v>16350</v>
      </c>
      <c r="H137" t="inlineStr"/>
    </row>
    <row r="138">
      <c r="A138" t="inlineStr"/>
      <c r="B138" t="inlineStr"/>
      <c r="C138" t="inlineStr">
        <is>
          <t>깐풍풍미두부+
만능홍콩소스333g
  (최소발주 6봉</t>
        </is>
      </c>
      <c r="D138" t="inlineStr">
        <is>
          <t>1kg</t>
        </is>
      </c>
      <c r="E138" t="inlineStr">
        <is>
          <t>15g x
 64ea</t>
        </is>
      </c>
      <c r="F138" t="n">
        <v>204</v>
      </c>
      <c r="G138" t="n">
        <v>13070</v>
      </c>
      <c r="H138" t="inlineStr">
        <is>
          <t>NON-GMO두부77.33%{대두100%[외국산(미국,캐나다,중국 등)], 조제해수염화마그네슘, 현미유, 올리브유}, 배터믹스ps</t>
        </is>
      </c>
    </row>
    <row r="139">
      <c r="A139" t="inlineStr"/>
      <c r="B139" t="inlineStr"/>
      <c r="C139" t="inlineStr">
        <is>
          <t>깐풍풍미두부+
만능홍콩소스333g
  (최소발주 6봉</t>
        </is>
      </c>
      <c r="D139" t="inlineStr">
        <is>
          <t>1kg</t>
        </is>
      </c>
      <c r="E139" t="inlineStr">
        <is>
          <t>15g x
 64ea</t>
        </is>
      </c>
      <c r="F139" t="n">
        <v>204</v>
      </c>
      <c r="G139" t="n">
        <v>13070</v>
      </c>
      <c r="H139" t="inlineStr">
        <is>
          <t>NON-GMO두부77.33%{대두100%[외국산(미국,캐나다,중국 등)], 조제해수염화마그네슘, 현미유, 올리브유}, 배터믹스ps</t>
        </is>
      </c>
    </row>
    <row r="140">
      <c r="A140" t="inlineStr"/>
      <c r="B140" t="inlineStr"/>
      <c r="C140" t="inlineStr">
        <is>
          <t>깐풍풍미두부+
중화칠리소스333g
  (최소발주 10봉 이상)</t>
        </is>
      </c>
      <c r="D140" t="inlineStr">
        <is>
          <t>1kg</t>
        </is>
      </c>
      <c r="E140" t="inlineStr">
        <is>
          <t>15g x 64ea</t>
        </is>
      </c>
      <c r="F140" t="n">
        <v>205</v>
      </c>
      <c r="G140" t="n">
        <v>13120</v>
      </c>
      <c r="H140" t="inlineStr">
        <is>
          <t>NON-GMO두부77.33%{대두100%[외국산(미국,캐나다,중국 등)], 조제해수염화마그네슘, 현미유, 올리브유}, 배터믹스ps</t>
        </is>
      </c>
    </row>
    <row r="141">
      <c r="A141" t="inlineStr"/>
      <c r="B141" t="inlineStr"/>
      <c r="C141" t="inlineStr">
        <is>
          <t>깐풍풍미두부
소스별도</t>
        </is>
      </c>
      <c r="D141" t="inlineStr"/>
      <c r="E141" t="inlineStr"/>
      <c r="F141" t="n">
        <v>159</v>
      </c>
      <c r="G141" t="n">
        <v>10190</v>
      </c>
      <c r="H141" t="inlineStr"/>
    </row>
    <row r="142">
      <c r="A142" t="inlineStr">
        <is>
          <t>미
트
볼</t>
        </is>
      </c>
      <c r="B142" t="inlineStr"/>
      <c r="C142" t="inlineStr">
        <is>
          <t>오징어 문어 핫바
+중화칠리소스100g  or
레몬크림소스100g(20봉</t>
        </is>
      </c>
      <c r="D142" t="inlineStr">
        <is>
          <t>800g</t>
        </is>
      </c>
      <c r="E142" t="inlineStr">
        <is>
          <t>80gx10개</t>
        </is>
      </c>
      <c r="F142" t="n">
        <v>1330</v>
      </c>
      <c r="G142" t="n">
        <v>13300</v>
      </c>
      <c r="H142" t="inlineStr">
        <is>
          <t>오징어(외국산)45.47%, 문어(외국산)5%, 소맥전분, 옥수수전분</t>
        </is>
      </c>
    </row>
    <row r="143">
      <c r="A143" t="inlineStr"/>
      <c r="B143" t="inlineStr"/>
      <c r="C143" t="inlineStr"/>
      <c r="D143" t="inlineStr"/>
      <c r="E143" t="inlineStr"/>
      <c r="F143" t="n">
        <v>1184</v>
      </c>
      <c r="G143" t="n">
        <v>11840</v>
      </c>
      <c r="H143" t="inlineStr"/>
    </row>
    <row r="144">
      <c r="A144" t="inlineStr"/>
      <c r="B144" t="inlineStr"/>
      <c r="C144" t="inlineStr">
        <is>
          <t>오징어 문어 핫바(튀김)채식의날
 강추!!</t>
        </is>
      </c>
      <c r="D144" t="inlineStr"/>
      <c r="E144" t="inlineStr"/>
      <c r="F144" t="n">
        <v>1140</v>
      </c>
      <c r="G144" t="n">
        <v>11400</v>
      </c>
      <c r="H144" t="inlineStr"/>
    </row>
    <row r="145">
      <c r="A145" t="inlineStr"/>
      <c r="B145" t="inlineStr"/>
      <c r="C145" t="inlineStr"/>
      <c r="D145" t="inlineStr">
        <is>
          <t>800g</t>
        </is>
      </c>
      <c r="E145" t="inlineStr">
        <is>
          <t>80gx10개</t>
        </is>
      </c>
      <c r="F145" t="n">
        <v>1000</v>
      </c>
      <c r="G145" t="n">
        <v>10000</v>
      </c>
      <c r="H145" t="inlineStr"/>
    </row>
    <row r="146">
      <c r="A146" t="inlineStr"/>
      <c r="B146" t="inlineStr"/>
      <c r="C146" t="inlineStr">
        <is>
          <t>고르곤졸라
 화덕피자</t>
        </is>
      </c>
      <c r="D146" t="inlineStr">
        <is>
          <t>335g</t>
        </is>
      </c>
      <c r="E146" t="inlineStr"/>
      <c r="F146" t="inlineStr"/>
      <c r="G146" t="n">
        <v>14300</v>
      </c>
      <c r="H146" t="inlineStr">
        <is>
          <t>피자도우(이태리산),베사멜소스.모자렐라치즈,고로곤졸라크럼플,잡화꿀</t>
        </is>
      </c>
    </row>
    <row r="147">
      <c r="A147" t="inlineStr"/>
      <c r="B147" t="inlineStr"/>
      <c r="C147" t="inlineStr"/>
      <c r="D147" t="inlineStr"/>
      <c r="E147" t="inlineStr"/>
      <c r="F147" t="inlineStr"/>
      <c r="G147" t="n">
        <v>13690</v>
      </c>
      <c r="H147" t="inlineStr"/>
    </row>
    <row r="148">
      <c r="A148" t="inlineStr"/>
      <c r="B148" t="inlineStr"/>
      <c r="C148" t="inlineStr">
        <is>
          <t>리얼불고기 
화덕피자</t>
        </is>
      </c>
      <c r="D148" t="inlineStr">
        <is>
          <t>395g</t>
        </is>
      </c>
      <c r="E148" t="inlineStr"/>
      <c r="F148" t="inlineStr"/>
      <c r="G148" t="n">
        <v>13980</v>
      </c>
      <c r="H148" t="inlineStr">
        <is>
          <t>불고기프리미엄S(쇠고기:미국산,호주산) 15.19%</t>
        </is>
      </c>
    </row>
    <row r="149">
      <c r="A149" t="inlineStr"/>
      <c r="B149" t="inlineStr"/>
      <c r="C149" t="inlineStr"/>
      <c r="D149" t="inlineStr">
        <is>
          <t>395g</t>
        </is>
      </c>
      <c r="E149" t="inlineStr"/>
      <c r="F149" t="inlineStr"/>
      <c r="G149" t="n">
        <v>11460</v>
      </c>
      <c r="H149" t="inlineStr"/>
    </row>
    <row r="150">
      <c r="A150" t="inlineStr"/>
      <c r="B150" t="inlineStr"/>
      <c r="C150" t="inlineStr">
        <is>
          <t>메가콰트로치즈
화덕피자</t>
        </is>
      </c>
      <c r="D150" t="inlineStr">
        <is>
          <t>385g</t>
        </is>
      </c>
      <c r="E150" t="inlineStr"/>
      <c r="F150" t="inlineStr"/>
      <c r="G150" t="n">
        <v>16300</v>
      </c>
      <c r="H150" t="inlineStr">
        <is>
          <t>고다치 즈(뉴질랜드산)] 20.78%, 브리 퍼 토이노우(프랑스산) 9.09%, 코다노체다큐브치 즈(체다치즈:미국산) 10.39%, 이탈리안 꼬포 치즈(자연치즈:이탈리아산) 3.90%</t>
        </is>
      </c>
    </row>
    <row r="151">
      <c r="A151" t="inlineStr"/>
      <c r="B151" t="inlineStr"/>
      <c r="C151" t="inlineStr"/>
      <c r="D151" t="inlineStr"/>
      <c r="E151" t="inlineStr"/>
      <c r="F151" t="inlineStr"/>
      <c r="G151" t="n">
        <v>15650</v>
      </c>
      <c r="H151" t="inlineStr"/>
    </row>
    <row r="152">
      <c r="A152" t="inlineStr"/>
      <c r="B152" t="inlineStr"/>
      <c r="C152" t="inlineStr">
        <is>
          <t>나폴리마리게리따화덕피자(이탈리아국기색상징)</t>
        </is>
      </c>
      <c r="D152" t="inlineStr">
        <is>
          <t>325g</t>
        </is>
      </c>
      <c r="E152" t="inlineStr"/>
      <c r="F152" t="inlineStr"/>
      <c r="G152" t="n">
        <v>13330</v>
      </c>
      <c r="H152" t="inlineStr">
        <is>
          <t>바질(국내산) 3.08%, 피오르디라테(이탈리아산) 12.31%</t>
        </is>
      </c>
    </row>
    <row r="153">
      <c r="A153" t="inlineStr"/>
      <c r="B153" t="inlineStr"/>
      <c r="C153" t="inlineStr">
        <is>
          <t>슈프림
콤비네이션피자</t>
        </is>
      </c>
      <c r="D153" t="inlineStr">
        <is>
          <t>680g</t>
        </is>
      </c>
      <c r="E153" t="inlineStr">
        <is>
          <t>85g × 8조각</t>
        </is>
      </c>
      <c r="F153" t="n">
        <v>1987</v>
      </c>
      <c r="G153" t="n">
        <v>15900</v>
      </c>
      <c r="H153" t="inlineStr">
        <is>
          <t>라이징도우 43.35%, 자연치즈 27.1%, 바베큐스모크햄, 포크토핑, 블랙올리브슬라이피자소스S,페파로니,바베큐불고기토핑,
다이스감자스</t>
        </is>
      </c>
    </row>
    <row r="154">
      <c r="A154" t="inlineStr"/>
      <c r="B154" t="inlineStr"/>
      <c r="C154" t="inlineStr"/>
      <c r="D154" t="inlineStr"/>
      <c r="E154" t="inlineStr"/>
      <c r="F154" t="n">
        <v>1715</v>
      </c>
      <c r="G154" t="n">
        <v>13720</v>
      </c>
      <c r="H154" t="inlineStr"/>
    </row>
    <row r="155">
      <c r="A155" t="inlineStr"/>
      <c r="B155" t="inlineStr"/>
      <c r="C155" t="inlineStr">
        <is>
          <t>오징어먹물
불고기피자</t>
        </is>
      </c>
      <c r="D155" t="inlineStr">
        <is>
          <t>640g</t>
        </is>
      </c>
      <c r="E155" t="inlineStr">
        <is>
          <t>80g*8조각</t>
        </is>
      </c>
      <c r="F155" t="n">
        <v>1531</v>
      </c>
      <c r="G155" t="n">
        <v>12350</v>
      </c>
      <c r="H155" t="inlineStr">
        <is>
          <t>오징어먹물도우 50 %[오징어먹물0.89%],반경성치즈30.88%,[자연치즈(모짜렐라치즈,고다치즈)], 불고기[쇠고기(호주산,미국산,네덜랜드산)67.17%],불고기소스,양파,피망</t>
        </is>
      </c>
    </row>
    <row r="156">
      <c r="A156" t="inlineStr"/>
      <c r="B156" t="inlineStr"/>
      <c r="C156" t="inlineStr"/>
      <c r="D156" t="inlineStr"/>
      <c r="E156" t="inlineStr"/>
      <c r="F156" t="n">
        <v>1443</v>
      </c>
      <c r="G156" t="n">
        <v>11550</v>
      </c>
      <c r="H156" t="inlineStr"/>
    </row>
    <row r="157">
      <c r="A157" t="inlineStr"/>
      <c r="B157" t="inlineStr"/>
      <c r="C157" t="inlineStr">
        <is>
          <t>오징어먹물
콤비네이션피자</t>
        </is>
      </c>
      <c r="D157" t="inlineStr">
        <is>
          <t>720g</t>
        </is>
      </c>
      <c r="E157" t="inlineStr">
        <is>
          <t>90g*8조각</t>
        </is>
      </c>
      <c r="F157" t="n">
        <v>1587</v>
      </c>
      <c r="G157" t="n">
        <v>12250</v>
      </c>
      <c r="H157" t="inlineStr">
        <is>
          <t>오징어먹물도우44.08%,피자치즈27.55%, 피자소스S 9.64%,양파(국산)6.2%,페파로니3.85%,피망</t>
        </is>
      </c>
    </row>
    <row r="158">
      <c r="A158" t="inlineStr"/>
      <c r="B158" t="inlineStr"/>
      <c r="C158" t="inlineStr"/>
      <c r="D158" t="inlineStr">
        <is>
          <t>720g</t>
        </is>
      </c>
      <c r="E158" t="inlineStr">
        <is>
          <t>90g*8조각</t>
        </is>
      </c>
      <c r="F158" t="n">
        <v>1467</v>
      </c>
      <c r="G158" t="n">
        <v>11740</v>
      </c>
      <c r="H158" t="inlineStr"/>
    </row>
    <row r="159">
      <c r="A159" t="inlineStr"/>
      <c r="B159" t="inlineStr"/>
      <c r="C159" t="inlineStr"/>
      <c r="D159" t="inlineStr">
        <is>
          <t>450g</t>
        </is>
      </c>
      <c r="E159" t="inlineStr">
        <is>
          <t>56.3g*8조각</t>
        </is>
      </c>
      <c r="F159" t="n">
        <v>1587</v>
      </c>
      <c r="G159" t="n">
        <v>12700</v>
      </c>
      <c r="H159" t="inlineStr"/>
    </row>
    <row r="160">
      <c r="A160" t="inlineStr"/>
      <c r="B160" t="inlineStr"/>
      <c r="C160" t="inlineStr"/>
      <c r="D160" t="inlineStr">
        <is>
          <t>450g</t>
        </is>
      </c>
      <c r="E160" t="inlineStr">
        <is>
          <t>56.3g*8조각</t>
        </is>
      </c>
      <c r="F160" t="n">
        <v>1366</v>
      </c>
      <c r="G160" t="n">
        <v>10930</v>
      </c>
      <c r="H160" t="inlineStr"/>
    </row>
    <row r="161">
      <c r="A161" t="inlineStr"/>
      <c r="B161" t="inlineStr"/>
      <c r="C161" t="inlineStr">
        <is>
          <t>오징어먹물
고르곤졸라피자</t>
        </is>
      </c>
      <c r="D161" t="n">
        <v>580</v>
      </c>
      <c r="E161" t="inlineStr">
        <is>
          <t>72.5*8</t>
        </is>
      </c>
      <c r="F161" t="n">
        <v>1462</v>
      </c>
      <c r="G161" t="n">
        <v>11700</v>
      </c>
      <c r="H161" t="inlineStr">
        <is>
          <t>오징어먹물도우54.97%[오징어먹0.89%],피자치즈32.72%,갈릭 샤워크림소스 8.38 %,아몬드슬라이스,고르곤졸라치즈</t>
        </is>
      </c>
    </row>
    <row r="162">
      <c r="A162" t="inlineStr">
        <is>
          <t>두
부</t>
        </is>
      </c>
      <c r="B162" t="inlineStr"/>
      <c r="C162" t="inlineStr"/>
      <c r="D162" t="inlineStr">
        <is>
          <t>1kg</t>
        </is>
      </c>
      <c r="E162" t="inlineStr">
        <is>
          <t>26g*37±1</t>
        </is>
      </c>
      <c r="F162" t="n">
        <v>359</v>
      </c>
      <c r="G162" t="n">
        <v>13300</v>
      </c>
      <c r="H162" t="inlineStr"/>
    </row>
    <row r="163">
      <c r="A163" t="inlineStr"/>
      <c r="B163" t="inlineStr"/>
      <c r="C163" t="inlineStr"/>
      <c r="D163" t="n">
        <v>580</v>
      </c>
      <c r="E163" t="inlineStr">
        <is>
          <t>72.5*8</t>
        </is>
      </c>
      <c r="F163" t="n">
        <v>1432</v>
      </c>
      <c r="G163" t="n">
        <v>11460</v>
      </c>
      <c r="H163" t="inlineStr"/>
    </row>
    <row r="164">
      <c r="A164" t="inlineStr"/>
      <c r="B164" t="inlineStr"/>
      <c r="C164" t="inlineStr">
        <is>
          <t>스윗고구마
시카고피자</t>
        </is>
      </c>
      <c r="D164" t="inlineStr">
        <is>
          <t>400g</t>
        </is>
      </c>
      <c r="E164" t="inlineStr">
        <is>
          <t>6인치
초등8조각</t>
        </is>
      </c>
      <c r="F164" t="inlineStr"/>
      <c r="G164" t="n">
        <v>7160</v>
      </c>
      <c r="H164" t="inlineStr">
        <is>
          <t>치즈.밀가루,서류가공품14.25%,소스,서류가공품2.713%,베이컨류,</t>
        </is>
      </c>
    </row>
    <row r="165">
      <c r="A165" t="inlineStr"/>
      <c r="B165" t="inlineStr"/>
      <c r="C165" t="inlineStr">
        <is>
          <t>갈릭크림 
시카고피자</t>
        </is>
      </c>
      <c r="D165" t="inlineStr">
        <is>
          <t>400g</t>
        </is>
      </c>
      <c r="E165" t="inlineStr">
        <is>
          <t>6인치</t>
        </is>
      </c>
      <c r="F165" t="inlineStr"/>
      <c r="G165" t="n">
        <v>7400</v>
      </c>
      <c r="H165" t="inlineStr">
        <is>
          <t>치즈31.91%,밀가루,가공치즈10.37%,가공치즈2,7.98%,식물성크림</t>
        </is>
      </c>
    </row>
    <row r="166">
      <c r="A166" t="inlineStr"/>
      <c r="B166" t="inlineStr"/>
      <c r="C166" t="inlineStr">
        <is>
          <t>김치 쁘띠피지</t>
        </is>
      </c>
      <c r="D166" t="inlineStr">
        <is>
          <t>600g</t>
        </is>
      </c>
      <c r="E166" t="inlineStr">
        <is>
          <t>60g*10</t>
        </is>
      </c>
      <c r="F166" t="n">
        <v>1348</v>
      </c>
      <c r="G166" t="n">
        <v>13480</v>
      </c>
      <c r="H166" t="inlineStr">
        <is>
          <t>밀가루,소스,양송이버섯8.26%(중국산)자연치즈,설탕,올리브유,쇼트닝</t>
        </is>
      </c>
    </row>
    <row r="167">
      <c r="A167" t="inlineStr"/>
      <c r="B167" t="inlineStr"/>
      <c r="C167" t="inlineStr">
        <is>
          <t>머쉬룸쁘띠피자</t>
        </is>
      </c>
      <c r="D167" t="inlineStr"/>
      <c r="E167" t="inlineStr"/>
      <c r="F167" t="inlineStr"/>
      <c r="G167" t="inlineStr"/>
      <c r="H167" t="inlineStr"/>
    </row>
    <row r="168">
      <c r="A168" t="inlineStr"/>
      <c r="B168" t="inlineStr"/>
      <c r="C168" t="inlineStr">
        <is>
          <t>크로와앙애플</t>
        </is>
      </c>
      <c r="D168" t="inlineStr">
        <is>
          <t>400g</t>
        </is>
      </c>
      <c r="E168" t="inlineStr">
        <is>
          <t>40g*10</t>
        </is>
      </c>
      <c r="F168" t="n">
        <v>1203</v>
      </c>
      <c r="G168" t="n">
        <v>12030</v>
      </c>
      <c r="H168" t="inlineStr">
        <is>
          <t>빵류100%(밀가루(밀:캐나다,미국)가공버터22.72%(뉴질랜드/무수유지방,팜유,크림)설탕,마가린(팜유(말레이시아)</t>
        </is>
      </c>
    </row>
    <row r="169">
      <c r="A169" t="inlineStr"/>
      <c r="B169" t="inlineStr"/>
      <c r="C169" t="inlineStr">
        <is>
          <t>더스윗 단팥
트위스트 꽈배기</t>
        </is>
      </c>
      <c r="D169" t="inlineStr">
        <is>
          <t>1KG</t>
        </is>
      </c>
      <c r="E169" t="inlineStr">
        <is>
          <t>40g*25</t>
        </is>
      </c>
      <c r="F169" t="n">
        <v>792</v>
      </c>
      <c r="G169" t="n">
        <v>19810</v>
      </c>
      <c r="H169" t="inlineStr">
        <is>
          <t>곡류가공품(변성전분,설탕,탈지분유),설탕,찹쌀가루9%(국산)고운앙금S35m25%(적물앙금,팥(중국산)적강낭콩(미국,케나다)</t>
        </is>
      </c>
    </row>
    <row r="170">
      <c r="A170" t="inlineStr"/>
      <c r="B170" t="inlineStr"/>
      <c r="C170" t="inlineStr">
        <is>
          <t>더스윗 슈크림
트위스트 꽈배기</t>
        </is>
      </c>
      <c r="D170" t="inlineStr">
        <is>
          <t>1KG</t>
        </is>
      </c>
      <c r="E170" t="inlineStr">
        <is>
          <t>40g*25</t>
        </is>
      </c>
      <c r="F170" t="n">
        <v>790</v>
      </c>
      <c r="G170" t="n">
        <v>19810</v>
      </c>
      <c r="H170" t="inlineStr">
        <is>
          <t>곡류가공품(변성전분,설탕,탈지분유),설탕,찹쌀가루9%(국산)
카스타드25%(백설탕,함수결정포도당)전분(옥수수:미국,브라질)</t>
        </is>
      </c>
    </row>
    <row r="171">
      <c r="A171" t="inlineStr"/>
      <c r="B171" t="inlineStr"/>
      <c r="C171" t="inlineStr">
        <is>
          <t>블랙배리 크런치
쁘띠 도넛</t>
        </is>
      </c>
      <c r="D171" t="inlineStr">
        <is>
          <t>1.5kg</t>
        </is>
      </c>
      <c r="E171" t="inlineStr">
        <is>
          <t>30g*50</t>
        </is>
      </c>
      <c r="F171" t="n">
        <v>905</v>
      </c>
      <c r="G171" t="inlineStr">
        <is>
          <t>단종</t>
        </is>
      </c>
      <c r="H171" t="inlineStr">
        <is>
          <t>밀가루(미국,케나다,호주산)설탕,난황,전지분유,효모,팜유,베리맛필링(블랙배리,라즈베리퓨레),화이트초코,포도쿠키크런치(포도농축액)</t>
        </is>
      </c>
    </row>
    <row r="172">
      <c r="A172" t="inlineStr"/>
      <c r="B172" t="inlineStr"/>
      <c r="C172" t="inlineStr">
        <is>
          <t>초코 크런치
쁘띠도넛</t>
        </is>
      </c>
      <c r="D172" t="inlineStr">
        <is>
          <t>1.5kg</t>
        </is>
      </c>
      <c r="E172" t="inlineStr">
        <is>
          <t>30g*50</t>
        </is>
      </c>
      <c r="F172" t="n">
        <v>905</v>
      </c>
      <c r="G172" t="inlineStr">
        <is>
          <t>단종</t>
        </is>
      </c>
      <c r="H172" t="inlineStr">
        <is>
          <t>밀가루(미국,케나다,호주산)설탕,난황,전지분유,효모,팜유,베리맛필링(블랙배리,라즈베리퓨레),다크초코,크런치쿠키</t>
        </is>
      </c>
    </row>
    <row r="173">
      <c r="A173" t="inlineStr"/>
      <c r="B173" t="inlineStr"/>
      <c r="C173" t="inlineStr">
        <is>
          <t>카라멜홀릭 
휘낭시에</t>
        </is>
      </c>
      <c r="D173" t="inlineStr">
        <is>
          <t>1020g</t>
        </is>
      </c>
      <c r="E173" t="inlineStr">
        <is>
          <t>30g*34</t>
        </is>
      </c>
      <c r="F173" t="n">
        <v>1350</v>
      </c>
      <c r="G173" t="inlineStr">
        <is>
          <t>단종</t>
        </is>
      </c>
      <c r="H173" t="inlineStr">
        <is>
          <t>설탕,난백,버터랜드,아몬드분말,카라멜소스,트리몰린,베이킹파우더,정제소금</t>
        </is>
      </c>
    </row>
    <row r="174">
      <c r="A174" t="inlineStr"/>
      <c r="B174" t="inlineStr"/>
      <c r="C174" t="inlineStr">
        <is>
          <t>초코홀릭 
휘낭시에</t>
        </is>
      </c>
      <c r="D174" t="inlineStr">
        <is>
          <t>1020g</t>
        </is>
      </c>
      <c r="E174" t="inlineStr">
        <is>
          <t>30g*34</t>
        </is>
      </c>
      <c r="F174" t="n">
        <v>1527</v>
      </c>
      <c r="G174" t="inlineStr">
        <is>
          <t>단종</t>
        </is>
      </c>
      <c r="H174" t="inlineStr">
        <is>
          <t>설탕,난백,버터랜드,컴파운드초코릿청크,아몬드분말,트리몰린,정제소금</t>
        </is>
      </c>
    </row>
    <row r="175">
      <c r="A175" t="inlineStr"/>
      <c r="B175" t="inlineStr"/>
      <c r="C175" t="inlineStr">
        <is>
          <t>코코넛튀일</t>
        </is>
      </c>
      <c r="D175" t="inlineStr">
        <is>
          <t>1.2kg</t>
        </is>
      </c>
      <c r="E175" t="inlineStr">
        <is>
          <t>15g*80</t>
        </is>
      </c>
      <c r="F175" t="n">
        <v>704</v>
      </c>
      <c r="G175" t="inlineStr">
        <is>
          <t>단종</t>
        </is>
      </c>
      <c r="H175" t="inlineStr">
        <is>
          <t>난백(국산)설탕,건조코코넛,코코넛분말,버터랜드</t>
        </is>
      </c>
    </row>
    <row r="176">
      <c r="A176" t="inlineStr"/>
      <c r="B176" t="inlineStr"/>
      <c r="C176" t="inlineStr">
        <is>
          <t>아몬드튀일</t>
        </is>
      </c>
      <c r="D176" t="inlineStr">
        <is>
          <t>800g</t>
        </is>
      </c>
      <c r="E176" t="inlineStr">
        <is>
          <t>10g*80</t>
        </is>
      </c>
      <c r="F176" t="n">
        <v>664</v>
      </c>
      <c r="G176" t="inlineStr">
        <is>
          <t>단종ㅇ</t>
        </is>
      </c>
      <c r="H176" t="inlineStr">
        <is>
          <t>백아몬드슬라이스,설탕,난백(국내산),버터랜드,중력분</t>
        </is>
      </c>
    </row>
    <row r="177">
      <c r="A177" t="inlineStr"/>
      <c r="B177" t="inlineStr"/>
      <c r="C177" t="inlineStr">
        <is>
          <t>청룡달콤 
소미소미솜사탕</t>
        </is>
      </c>
      <c r="D177" t="inlineStr">
        <is>
          <t>160g</t>
        </is>
      </c>
      <c r="E177" t="inlineStr">
        <is>
          <t>4g*40</t>
        </is>
      </c>
      <c r="F177" t="n">
        <v>516</v>
      </c>
      <c r="G177" t="n">
        <v>20650</v>
      </c>
      <c r="H177" t="inlineStr">
        <is>
          <t>유기농설탕9.1%,당류가공품9%(유기농설탕,쌍백당,바나나향,포도향.딸기향,곡물주정,식용색소(적색40호,청색1호,황색4호)</t>
        </is>
      </c>
    </row>
    <row r="178">
      <c r="A178" t="inlineStr"/>
      <c r="B178" t="inlineStr"/>
      <c r="C178" t="inlineStr"/>
      <c r="D178" t="inlineStr"/>
      <c r="E178" t="inlineStr"/>
      <c r="F178" t="n">
        <v>490</v>
      </c>
      <c r="G178" t="n">
        <v>19640</v>
      </c>
      <c r="H178" t="inlineStr"/>
    </row>
    <row r="179">
      <c r="A179" t="inlineStr"/>
      <c r="B179" t="inlineStr"/>
      <c r="C179" t="inlineStr">
        <is>
          <t>행복약과</t>
        </is>
      </c>
      <c r="D179" t="inlineStr">
        <is>
          <t>1.2kg</t>
        </is>
      </c>
      <c r="E179" t="inlineStr">
        <is>
          <t>30g*40</t>
        </is>
      </c>
      <c r="F179" t="n">
        <v>500</v>
      </c>
      <c r="G179" t="n">
        <v>20010</v>
      </c>
      <c r="H179" t="inlineStr">
        <is>
          <t>물엿,(옥수수전분)밀가루(밀|호주산,미국산)33.8%.체종유(호주,캐나다산)14.7%,설탕,쌀조청3%,찹쌀(국산)0.8%</t>
        </is>
      </c>
    </row>
    <row r="180">
      <c r="A180" t="inlineStr"/>
      <c r="B180" t="inlineStr"/>
      <c r="C180" t="inlineStr"/>
      <c r="D180" t="inlineStr"/>
      <c r="E180" t="inlineStr"/>
      <c r="F180" t="n">
        <v>395</v>
      </c>
      <c r="G180" t="n">
        <v>15810</v>
      </c>
      <c r="H180" t="inlineStr"/>
    </row>
    <row r="181">
      <c r="A181" t="inlineStr"/>
      <c r="B181" t="inlineStr"/>
      <c r="C181" t="inlineStr">
        <is>
          <t>더스윗 꿀떡 절편</t>
        </is>
      </c>
      <c r="D181" t="inlineStr">
        <is>
          <t>900g</t>
        </is>
      </c>
      <c r="E181" t="inlineStr">
        <is>
          <t>30g*30</t>
        </is>
      </c>
      <c r="F181" t="n">
        <v>736</v>
      </c>
      <c r="G181" t="inlineStr">
        <is>
          <t>단종</t>
        </is>
      </c>
      <c r="H181" t="inlineStr">
        <is>
          <t>멥쌀(국산)66.21%,당류가공품(유기농마스코바도)8.28%,물엿,아몬드파우더(아몬드(미국산)밀가루(밀:미국산),설탕</t>
        </is>
      </c>
    </row>
    <row r="182">
      <c r="A182" t="inlineStr"/>
      <c r="B182" t="inlineStr"/>
      <c r="C182" t="inlineStr"/>
      <c r="D182" t="inlineStr"/>
      <c r="E182" t="inlineStr"/>
      <c r="F182" t="n">
        <v>600</v>
      </c>
      <c r="G182" t="inlineStr"/>
      <c r="H182" t="inlineStr"/>
    </row>
    <row r="183">
      <c r="A183" t="inlineStr"/>
      <c r="B183" t="inlineStr"/>
      <c r="C183" t="inlineStr">
        <is>
          <t>더스윗심쿵
하트뽕카롱</t>
        </is>
      </c>
      <c r="D183" t="inlineStr">
        <is>
          <t>300g</t>
        </is>
      </c>
      <c r="E183" t="inlineStr">
        <is>
          <t>20*15</t>
        </is>
      </c>
      <c r="F183" t="n">
        <v>1369</v>
      </c>
      <c r="G183" t="n">
        <v>20530</v>
      </c>
      <c r="H183" t="inlineStr">
        <is>
          <t>아몬드분말(아몬드,소맥분)딸기리플잼(중국)1.56%,음료베이스(중국,국산)2.19%,라즈베리리플잼(중국)</t>
        </is>
      </c>
    </row>
    <row r="184">
      <c r="A184" t="inlineStr"/>
      <c r="B184" t="inlineStr"/>
      <c r="C184" t="inlineStr">
        <is>
          <t>퍼블꽃카롱</t>
        </is>
      </c>
      <c r="D184" t="inlineStr">
        <is>
          <t>690G</t>
        </is>
      </c>
      <c r="E184" t="inlineStr">
        <is>
          <t>23g*30</t>
        </is>
      </c>
      <c r="F184" t="n">
        <v>1365</v>
      </c>
      <c r="G184" t="n">
        <v>40940</v>
      </c>
      <c r="H184" t="inlineStr">
        <is>
          <t>설탕,가공버터(뉴질랜드산/버터오일,크림,야자경화유),기타설탕(원당,옥수수전분)땅콩또는견과류가공품,아몬드(미국산)</t>
        </is>
      </c>
    </row>
    <row r="185">
      <c r="A185" t="inlineStr"/>
      <c r="B185" t="inlineStr"/>
      <c r="C185" t="inlineStr">
        <is>
          <t>토마호크마카롱</t>
        </is>
      </c>
      <c r="D185" t="inlineStr">
        <is>
          <t>750g</t>
        </is>
      </c>
      <c r="E185" t="inlineStr">
        <is>
          <t>30g*25</t>
        </is>
      </c>
      <c r="F185" t="n">
        <v>1570</v>
      </c>
      <c r="G185" t="inlineStr">
        <is>
          <t>단종</t>
        </is>
      </c>
      <c r="H185" t="inlineStr">
        <is>
          <t>아몬드분말17% (미국산)슈가파우더(국산)설탕(국산)계란흰자,식용색소,(미국산)가공치즈,가공버터,쿠키분말</t>
        </is>
      </c>
    </row>
    <row r="186">
      <c r="A186" t="inlineStr"/>
      <c r="B186" t="inlineStr"/>
      <c r="C186" t="inlineStr">
        <is>
          <t>더스윗 행복 배달이용마카롱</t>
        </is>
      </c>
      <c r="D186" t="inlineStr">
        <is>
          <t>625g</t>
        </is>
      </c>
      <c r="E186" t="inlineStr">
        <is>
          <t>25g*25</t>
        </is>
      </c>
      <c r="F186" t="n">
        <v>1655</v>
      </c>
      <c r="G186" t="inlineStr">
        <is>
          <t>단종</t>
        </is>
      </c>
      <c r="H186" t="inlineStr">
        <is>
          <t>아몬드분말,17%(미국산)슈가파우더17%(국산)설탕16%(국산)계란흰자9%</t>
        </is>
      </c>
    </row>
    <row r="187">
      <c r="A187" t="inlineStr"/>
      <c r="B187" t="inlineStr"/>
      <c r="C187" t="inlineStr">
        <is>
          <t>화이트곰블리
쁘띠도넛</t>
        </is>
      </c>
      <c r="D187" t="inlineStr">
        <is>
          <t>2.25KG</t>
        </is>
      </c>
      <c r="E187" t="inlineStr">
        <is>
          <t>45G*50</t>
        </is>
      </c>
      <c r="F187" t="n">
        <v>894</v>
      </c>
      <c r="G187" t="n">
        <v>44690</v>
      </c>
      <c r="H187" t="inlineStr">
        <is>
          <t>중력분(미국산)설탕.전란액,대두유,마가린.스위스초콜릿다크,베이킹파우더</t>
        </is>
      </c>
    </row>
    <row r="188">
      <c r="A188" t="inlineStr"/>
      <c r="B188" t="inlineStr"/>
      <c r="C188" t="inlineStr">
        <is>
          <t>스윗퐁당 쇼콜라</t>
        </is>
      </c>
      <c r="D188" t="inlineStr">
        <is>
          <t>700g</t>
        </is>
      </c>
      <c r="E188" t="inlineStr">
        <is>
          <t>70g*10</t>
        </is>
      </c>
      <c r="F188" t="n">
        <v>1430</v>
      </c>
      <c r="G188" t="n">
        <v>14310</v>
      </c>
      <c r="H188" t="inlineStr">
        <is>
          <t>준초콜릿26.01%,(인도네시아산)설탕,식물성유지,코코아파우더14%,레시틴)코코아파우더3.12%(코코아100%,독일산)</t>
        </is>
      </c>
    </row>
    <row r="189">
      <c r="A189" t="inlineStr"/>
      <c r="B189" t="inlineStr"/>
      <c r="C189" t="inlineStr">
        <is>
          <t>소금 롤케익</t>
        </is>
      </c>
      <c r="D189" t="inlineStr">
        <is>
          <t>1.65kg</t>
        </is>
      </c>
      <c r="E189" t="inlineStr">
        <is>
          <t>22g*75</t>
        </is>
      </c>
      <c r="F189" t="n">
        <v>985</v>
      </c>
      <c r="G189" t="n">
        <v>73890</v>
      </c>
      <c r="H189" t="inlineStr">
        <is>
          <t>난백액(달걀|국산),식물성크림.설탕,매일생크림(유크림:국산)
천일염0.2%(프랑스산)</t>
        </is>
      </c>
    </row>
    <row r="190">
      <c r="A190" t="inlineStr"/>
      <c r="B190" t="inlineStr"/>
      <c r="C190" t="inlineStr">
        <is>
          <t>밀크크레이프
케이크</t>
        </is>
      </c>
      <c r="D190" t="inlineStr">
        <is>
          <t>400g</t>
        </is>
      </c>
      <c r="E190" t="inlineStr">
        <is>
          <t>25g×16</t>
        </is>
      </c>
      <c r="F190" t="n">
        <v>1390</v>
      </c>
      <c r="G190" t="n">
        <v>22230</v>
      </c>
      <c r="H190" t="inlineStr">
        <is>
          <t>우유,식물성크림,전란액,박력분,쌀가루,설탕,가공유크림,당류가공품</t>
        </is>
      </c>
    </row>
    <row r="191">
      <c r="A191" t="inlineStr"/>
      <c r="B191" t="inlineStr"/>
      <c r="C191" t="inlineStr">
        <is>
          <t>쇼콜라 크레이프
케이크</t>
        </is>
      </c>
      <c r="D191" t="inlineStr">
        <is>
          <t>400g</t>
        </is>
      </c>
      <c r="E191" t="inlineStr">
        <is>
          <t>25g×16</t>
        </is>
      </c>
      <c r="F191" t="n">
        <v>1390</v>
      </c>
      <c r="G191" t="n">
        <v>22230</v>
      </c>
      <c r="H191" t="inlineStr">
        <is>
          <t>식물성크림,준초콜릿,전란액,박력분,쌀가루,설탕,가공유크림,당류가공품,초콜릿파우더</t>
        </is>
      </c>
    </row>
    <row r="192">
      <c r="A192" t="inlineStr"/>
      <c r="B192" t="inlineStr">
        <is>
          <t>e</t>
        </is>
      </c>
      <c r="C192" t="inlineStr">
        <is>
          <t>우유머핀케익</t>
        </is>
      </c>
      <c r="D192" t="inlineStr">
        <is>
          <t>1.6kg</t>
        </is>
      </c>
      <c r="E192" t="inlineStr">
        <is>
          <t>40g*40</t>
        </is>
      </c>
      <c r="F192" t="n">
        <v>1299</v>
      </c>
      <c r="G192" t="n">
        <v>51960</v>
      </c>
      <c r="H192" t="inlineStr">
        <is>
          <t>박력분29%(미국,호주)백설탕,전란18.5%(유기농국내산)다미로띠프리미엄크림믹스,우유</t>
        </is>
      </c>
    </row>
    <row r="193">
      <c r="A193" t="inlineStr"/>
      <c r="B193" t="inlineStr"/>
      <c r="C193" t="inlineStr">
        <is>
          <t>스윗
현충일 마카롱</t>
        </is>
      </c>
      <c r="D193" t="inlineStr">
        <is>
          <t>800g</t>
        </is>
      </c>
      <c r="E193" t="inlineStr">
        <is>
          <t>20g*40</t>
        </is>
      </c>
      <c r="F193" t="n">
        <v>1389</v>
      </c>
      <c r="G193" t="n">
        <v>55540</v>
      </c>
      <c r="H193" t="inlineStr">
        <is>
          <t>난백액,아몬드분태,백설탕,마가린,버터,슈가파우더,초콜릿유,식용색소</t>
        </is>
      </c>
    </row>
    <row r="194">
      <c r="A194" t="inlineStr"/>
      <c r="B194" t="inlineStr"/>
      <c r="C194" t="inlineStr">
        <is>
          <t>스윗
 어흥 티그레</t>
        </is>
      </c>
      <c r="D194" t="inlineStr">
        <is>
          <t>1.4kg</t>
        </is>
      </c>
      <c r="E194" t="inlineStr">
        <is>
          <t>35g*40</t>
        </is>
      </c>
      <c r="F194" t="n">
        <v>1250</v>
      </c>
      <c r="G194" t="n">
        <v>49990</v>
      </c>
      <c r="H194" t="inlineStr">
        <is>
          <t>땅콩또는견과류(아몬드분말(미국)16.84%,준초콜릿(태국산)16.84%,설탕,유크림(이탈리아)5.89%,멸균우유(폴란드)크림치즈</t>
        </is>
      </c>
    </row>
    <row r="195">
      <c r="A195" t="inlineStr"/>
      <c r="B195" t="inlineStr"/>
      <c r="C195" t="inlineStr">
        <is>
          <t>스윗
수리취바람떡</t>
        </is>
      </c>
      <c r="D195" t="inlineStr">
        <is>
          <t>1kg</t>
        </is>
      </c>
      <c r="E195" t="inlineStr">
        <is>
          <t>25g*40</t>
        </is>
      </c>
      <c r="F195" t="n">
        <v>300</v>
      </c>
      <c r="G195" t="n">
        <v>11990</v>
      </c>
      <c r="H195" t="inlineStr">
        <is>
          <t>멥쌀(국내산),수리취(국내산)5.6%강남콩앙금(강낭콩:외국산:미얀마,미국,캐나다)설탕,천일염,</t>
        </is>
      </c>
    </row>
    <row r="196">
      <c r="A196" t="inlineStr"/>
      <c r="B196" t="inlineStr"/>
      <c r="C196" t="inlineStr">
        <is>
          <t>프리미엄브라우니
풍성한 초코바닐라
크림케이크</t>
        </is>
      </c>
      <c r="D196" t="inlineStr">
        <is>
          <t>960g</t>
        </is>
      </c>
      <c r="E196" t="inlineStr">
        <is>
          <t>45g × 24개</t>
        </is>
      </c>
      <c r="F196" t="n">
        <v>1376</v>
      </c>
      <c r="G196" t="n">
        <v>33030</v>
      </c>
      <c r="H196" t="inlineStr">
        <is>
          <t>크림치즈28.2%,설탕,가공버터14.3%,코코아분말(싱가폴)
우유(국내산),중력분5.4%(미국산)</t>
        </is>
      </c>
    </row>
    <row r="197">
      <c r="A197" t="inlineStr"/>
      <c r="B197" t="inlineStr"/>
      <c r="C197" t="inlineStr"/>
      <c r="D197" t="inlineStr"/>
      <c r="E197" t="inlineStr"/>
      <c r="F197" t="n">
        <v>1300</v>
      </c>
      <c r="G197" t="n">
        <v>31210</v>
      </c>
      <c r="H197" t="inlineStr"/>
    </row>
    <row r="198">
      <c r="A198" t="inlineStr"/>
      <c r="B198" t="inlineStr"/>
      <c r="C198" t="inlineStr">
        <is>
          <t>블랙컬치즈케이크</t>
        </is>
      </c>
      <c r="D198" t="inlineStr">
        <is>
          <t>1.2kg</t>
        </is>
      </c>
      <c r="E198" t="inlineStr">
        <is>
          <t>40g*30</t>
        </is>
      </c>
      <c r="F198" t="n">
        <v>1833</v>
      </c>
      <c r="G198" t="n">
        <v>55000</v>
      </c>
      <c r="H198" t="inlineStr">
        <is>
          <t>가공유크림,자연치즈,초콜릿,정백당,전란,정제수,젤라틴</t>
        </is>
      </c>
    </row>
    <row r="199">
      <c r="A199" t="inlineStr"/>
      <c r="B199" t="inlineStr"/>
      <c r="C199" t="inlineStr"/>
      <c r="D199" t="inlineStr"/>
      <c r="E199" t="inlineStr"/>
      <c r="F199" t="n">
        <v>1430</v>
      </c>
      <c r="G199" t="n">
        <v>42800</v>
      </c>
      <c r="H199" t="inlineStr"/>
    </row>
    <row r="200">
      <c r="A200" t="inlineStr"/>
      <c r="B200" t="inlineStr"/>
      <c r="C200" t="inlineStr">
        <is>
          <t>우주마션
 스틱마카롱</t>
        </is>
      </c>
      <c r="D200" t="inlineStr">
        <is>
          <t>750g</t>
        </is>
      </c>
      <c r="E200" t="inlineStr">
        <is>
          <t>30g*25</t>
        </is>
      </c>
      <c r="F200" t="n">
        <v>1309</v>
      </c>
      <c r="G200" t="inlineStr">
        <is>
          <t>단종</t>
        </is>
      </c>
      <c r="H200" t="inlineStr">
        <is>
          <t>아몬드분말,17%(미국산)슈가파우더17%(국산)백설탕,16%가공버터24%(팜유;말레이시아산)가공치즈12%(크림치즈)치즈분말베이스4%(황치즈가루)</t>
        </is>
      </c>
    </row>
    <row r="201">
      <c r="A201" t="inlineStr"/>
      <c r="B201" t="inlineStr"/>
      <c r="C201" t="inlineStr">
        <is>
          <t>쪼꼬파이스틱
마카롱</t>
        </is>
      </c>
      <c r="D201" t="inlineStr">
        <is>
          <t>825g</t>
        </is>
      </c>
      <c r="E201" t="inlineStr">
        <is>
          <t>33g*25</t>
        </is>
      </c>
      <c r="F201" t="n">
        <v>1448</v>
      </c>
      <c r="G201" t="inlineStr">
        <is>
          <t>단종</t>
        </is>
      </c>
      <c r="H201" t="inlineStr">
        <is>
          <t>아몬드분말,17%(미국산)슈가파우더17%(국산)백설탕,16%가공버터24%(팜유;말레이시아산)연유10%,다크초콜릿</t>
        </is>
      </c>
    </row>
    <row r="202">
      <c r="A202" t="inlineStr"/>
      <c r="B202" t="inlineStr"/>
      <c r="C202" t="inlineStr">
        <is>
          <t>행복방앗간
옥수수크림떡</t>
        </is>
      </c>
      <c r="D202" t="inlineStr">
        <is>
          <t>960g</t>
        </is>
      </c>
      <c r="E202" t="inlineStr">
        <is>
          <t>40g*24</t>
        </is>
      </c>
      <c r="F202" t="n">
        <v>942</v>
      </c>
      <c r="G202" t="inlineStr">
        <is>
          <t>단종</t>
        </is>
      </c>
      <c r="H202" t="inlineStr">
        <is>
          <t>찹쌀35.1%(국산)옥수수커넬콘,설탕,저감미당,에버휩,옥수수레진,정제소금,에스텔-400,젤라틴,중력분,빵류(미색카스텔가루)</t>
        </is>
      </c>
    </row>
    <row r="203">
      <c r="A203" t="inlineStr"/>
      <c r="B203" t="inlineStr"/>
      <c r="C203" t="inlineStr">
        <is>
          <t>멀티컬러
베리 젤리</t>
        </is>
      </c>
      <c r="D203" t="inlineStr">
        <is>
          <t>600g</t>
        </is>
      </c>
      <c r="E203" t="inlineStr">
        <is>
          <t>20g*30</t>
        </is>
      </c>
      <c r="F203" t="n">
        <v>650</v>
      </c>
      <c r="G203" t="n">
        <v>19500</v>
      </c>
      <c r="H203" t="inlineStr">
        <is>
          <t>포도당시럽,설탕,젤라틴,구연산,천연향료,착색료,식무성유지</t>
        </is>
      </c>
    </row>
    <row r="204">
      <c r="A204" t="inlineStr"/>
      <c r="B204" t="inlineStr"/>
      <c r="C204" t="inlineStr">
        <is>
          <t>애플망고젤리</t>
        </is>
      </c>
      <c r="D204" t="inlineStr">
        <is>
          <t>500g</t>
        </is>
      </c>
      <c r="E204" t="inlineStr">
        <is>
          <t>10g*50±3</t>
        </is>
      </c>
      <c r="F204" t="n">
        <v>164</v>
      </c>
      <c r="G204" t="n">
        <v>8200</v>
      </c>
      <c r="H204" t="inlineStr">
        <is>
          <t>설탕,애플막고주스43%,정제수,포도당,젤라틴(돼지)구연산(산도조절제)</t>
        </is>
      </c>
    </row>
    <row r="205">
      <c r="A205" t="inlineStr"/>
      <c r="B205" t="inlineStr"/>
      <c r="C205" t="inlineStr">
        <is>
          <t>브라우니 쿠키</t>
        </is>
      </c>
      <c r="D205" t="inlineStr">
        <is>
          <t>400g</t>
        </is>
      </c>
      <c r="E205" t="inlineStr">
        <is>
          <t>20g*20</t>
        </is>
      </c>
      <c r="F205" t="n">
        <v>891</v>
      </c>
      <c r="G205" t="n">
        <v>17820</v>
      </c>
      <c r="H205" t="inlineStr">
        <is>
          <t>밀가루(미국산,캐나다)설탕,쇼트닝,리얼브라우니9.4%(흑설탕,전란액(국산)가공버터</t>
        </is>
      </c>
    </row>
    <row r="206">
      <c r="A206" t="inlineStr"/>
      <c r="B206" t="inlineStr"/>
      <c r="C206" t="inlineStr"/>
      <c r="D206" t="inlineStr"/>
      <c r="E206" t="inlineStr"/>
      <c r="F206" t="n">
        <v>730</v>
      </c>
      <c r="G206" t="n">
        <v>14600</v>
      </c>
      <c r="H206" t="inlineStr"/>
    </row>
    <row r="207">
      <c r="A207" t="inlineStr"/>
      <c r="B207" t="inlineStr"/>
      <c r="C207" t="inlineStr">
        <is>
          <t>우리밀 레몬
 마들렌</t>
        </is>
      </c>
      <c r="D207" t="inlineStr">
        <is>
          <t>440g</t>
        </is>
      </c>
      <c r="E207" t="inlineStr">
        <is>
          <t>22-20</t>
        </is>
      </c>
      <c r="F207" t="n">
        <v>970</v>
      </c>
      <c r="G207" t="n">
        <v>19400</v>
      </c>
      <c r="H207" t="inlineStr">
        <is>
          <t>설탕,전란액(계란:국산)밀가루(밀:국산)가공버터(뉴질랜드산),마가인,아몬드분말.재제소금,</t>
        </is>
      </c>
    </row>
    <row r="208">
      <c r="A208" t="inlineStr"/>
      <c r="B208" t="inlineStr"/>
      <c r="C208" t="inlineStr"/>
      <c r="D208" t="inlineStr"/>
      <c r="E208" t="inlineStr"/>
      <c r="F208" t="n">
        <v>894</v>
      </c>
      <c r="G208" t="n">
        <v>17880</v>
      </c>
      <c r="H208" t="inlineStr"/>
    </row>
    <row r="209">
      <c r="A209" t="inlineStr"/>
      <c r="B209" t="inlineStr"/>
      <c r="C209" t="inlineStr">
        <is>
          <t>생크림크로칸슈</t>
        </is>
      </c>
      <c r="D209" t="inlineStr">
        <is>
          <t>525g</t>
        </is>
      </c>
      <c r="E209" t="inlineStr">
        <is>
          <t>35g × 15개</t>
        </is>
      </c>
      <c r="F209" t="n">
        <v>1210</v>
      </c>
      <c r="G209" t="n">
        <v>18150</v>
      </c>
      <c r="H209" t="inlineStr">
        <is>
          <t xml:space="preserve">식물성크림 26.23%,,아몬드분태 1.66%, 아몬드분말 1.11% </t>
        </is>
      </c>
    </row>
    <row r="210">
      <c r="A210" t="inlineStr"/>
      <c r="B210" t="inlineStr"/>
      <c r="C210" t="inlineStr"/>
      <c r="D210" t="inlineStr"/>
      <c r="E210" t="inlineStr"/>
      <c r="F210" t="n">
        <v>1065</v>
      </c>
      <c r="G210" t="n">
        <v>15970</v>
      </c>
      <c r="H210" t="inlineStr"/>
    </row>
    <row r="211">
      <c r="A211" t="inlineStr"/>
      <c r="B211" t="inlineStr"/>
      <c r="C211" t="inlineStr">
        <is>
          <t>초코크림크로칸슈</t>
        </is>
      </c>
      <c r="D211" t="inlineStr">
        <is>
          <t>750g</t>
        </is>
      </c>
      <c r="E211" t="inlineStr">
        <is>
          <t xml:space="preserve">
50g×15개
</t>
        </is>
      </c>
      <c r="F211" t="n">
        <v>1076</v>
      </c>
      <c r="G211" t="n">
        <v>16140</v>
      </c>
      <c r="H211" t="inlineStr">
        <is>
          <t>코코아분말,아몬드분말,설탕,전분,오징어먹물</t>
        </is>
      </c>
    </row>
    <row r="212">
      <c r="A212" t="inlineStr"/>
      <c r="B212" t="inlineStr"/>
      <c r="C212" t="inlineStr">
        <is>
          <t>롤링찰도그
(기름살짝바르고 
오븐조리가능)</t>
        </is>
      </c>
      <c r="D212" t="inlineStr">
        <is>
          <t>1.2kg</t>
        </is>
      </c>
      <c r="E212" t="inlineStr">
        <is>
          <t>60g × 20개</t>
        </is>
      </c>
      <c r="F212" t="n">
        <v>870</v>
      </c>
      <c r="G212" t="n">
        <v>17400</v>
      </c>
      <c r="H212" t="inlineStr">
        <is>
          <t>소시지R33.33%돼지고기95.23%(국산),찰도그믹스,강력분,찹쌀가루(국산)</t>
        </is>
      </c>
    </row>
    <row r="213">
      <c r="A213" t="inlineStr"/>
      <c r="B213" t="inlineStr"/>
      <c r="C213" t="inlineStr"/>
      <c r="D213" t="inlineStr"/>
      <c r="E213" t="inlineStr"/>
      <c r="F213" t="n">
        <v>855</v>
      </c>
      <c r="G213" t="n">
        <v>17110</v>
      </c>
      <c r="H213" t="inlineStr"/>
    </row>
    <row r="214">
      <c r="A214" t="inlineStr"/>
      <c r="B214" t="inlineStr"/>
      <c r="C214" t="inlineStr">
        <is>
          <t>브레딩 슈크림
찰호팡(기름없이 오븐조리가능)</t>
        </is>
      </c>
      <c r="D214" t="inlineStr">
        <is>
          <t xml:space="preserve"> 1kg</t>
        </is>
      </c>
      <c r="E214" t="inlineStr">
        <is>
          <t>50g x 20개</t>
        </is>
      </c>
      <c r="F214" t="n">
        <v>727</v>
      </c>
      <c r="G214" t="n">
        <v>14550</v>
      </c>
      <c r="H214" t="inlineStr">
        <is>
          <t>찰도그믹스 24.42%, 슈크림-D19.6%, 전란</t>
        </is>
      </c>
    </row>
    <row r="215">
      <c r="A215" t="inlineStr"/>
      <c r="B215" t="inlineStr"/>
      <c r="C215" t="inlineStr"/>
      <c r="D215" t="inlineStr"/>
      <c r="E215" t="inlineStr"/>
      <c r="F215" t="n">
        <v>680</v>
      </c>
      <c r="G215" t="n">
        <v>13610</v>
      </c>
      <c r="H215" t="inlineStr"/>
    </row>
    <row r="216">
      <c r="A216" t="inlineStr"/>
      <c r="B216" t="inlineStr"/>
      <c r="C216" t="inlineStr">
        <is>
          <t xml:space="preserve">딸기 슬라이스
딸기슬라이스40g+물,얼음,10g,우유or크림30g
</t>
        </is>
      </c>
      <c r="D216" t="inlineStr">
        <is>
          <t>1kg</t>
        </is>
      </c>
      <c r="E216" t="inlineStr"/>
      <c r="F216" t="inlineStr"/>
      <c r="G216" t="n">
        <v>7990</v>
      </c>
      <c r="H216" t="inlineStr">
        <is>
          <t>딸기80%(국산)설탕</t>
        </is>
      </c>
    </row>
    <row r="217">
      <c r="A217" t="inlineStr"/>
      <c r="B217" t="inlineStr"/>
      <c r="C217" t="inlineStr"/>
      <c r="D217" t="inlineStr"/>
      <c r="E217" t="inlineStr"/>
      <c r="F217" t="inlineStr"/>
      <c r="G217" t="n">
        <v>7430</v>
      </c>
      <c r="H217" t="inlineStr"/>
    </row>
    <row r="218">
      <c r="A218" t="inlineStr"/>
      <c r="B218" t="inlineStr"/>
      <c r="C218" t="inlineStr">
        <is>
          <t>생생크림요거트
(5kg당 종이컵
50개증정)</t>
        </is>
      </c>
      <c r="D218" t="inlineStr">
        <is>
          <t>5kg</t>
        </is>
      </c>
      <c r="E218" t="inlineStr"/>
      <c r="F218" t="n">
        <v>660</v>
      </c>
      <c r="G218" t="n">
        <v>33000</v>
      </c>
      <c r="H218" t="inlineStr">
        <is>
          <t>원유73%(국산),유크림8%(이탈리아산),유산균배양액(네델렌드산),정제수,설탕,기타과당,변성전분,팩틴,포도당,유산균</t>
        </is>
      </c>
    </row>
    <row r="219">
      <c r="A219" t="inlineStr"/>
      <c r="B219" t="inlineStr"/>
      <c r="C219" t="inlineStr"/>
      <c r="D219" t="inlineStr"/>
      <c r="E219" t="inlineStr"/>
      <c r="F219" t="n">
        <v>588</v>
      </c>
      <c r="G219" t="n">
        <v>29410</v>
      </c>
      <c r="H219" t="inlineStr"/>
    </row>
    <row r="220">
      <c r="A220" t="inlineStr">
        <is>
          <t>빙</t>
        </is>
      </c>
      <c r="B220" t="inlineStr"/>
      <c r="C220" t="inlineStr">
        <is>
          <t>빙그레미니유유
(바나나,딸기)</t>
        </is>
      </c>
      <c r="D220" t="inlineStr">
        <is>
          <t>2.88L</t>
        </is>
      </c>
      <c r="E220" t="inlineStr">
        <is>
          <t>120ml*24</t>
        </is>
      </c>
      <c r="F220" t="n">
        <v>1070</v>
      </c>
      <c r="G220" t="n">
        <v>25670</v>
      </c>
      <c r="H220" t="inlineStr">
        <is>
          <t>원유90%,유기농딸기과즙농푹액(고형분65%)0.2%</t>
        </is>
      </c>
    </row>
    <row r="221">
      <c r="A221" t="inlineStr"/>
      <c r="B221" t="inlineStr"/>
      <c r="C221" t="inlineStr">
        <is>
          <t>광동 비타500
자몽/라임</t>
        </is>
      </c>
      <c r="D221" t="inlineStr">
        <is>
          <t>4.08L</t>
        </is>
      </c>
      <c r="E221" t="inlineStr">
        <is>
          <t>170ml*24</t>
        </is>
      </c>
      <c r="F221" t="n">
        <v>799</v>
      </c>
      <c r="G221" t="n">
        <v>19170</v>
      </c>
      <c r="H221" t="inlineStr">
        <is>
          <t>정제수,기타과당,레드자몽농축액(이스라엘산)비타민c비타민b2구연산,구연산나트륨,제재소금(국산)효소처리</t>
        </is>
      </c>
    </row>
    <row r="222">
      <c r="A222" t="inlineStr"/>
      <c r="B222" t="inlineStr"/>
      <c r="C222" t="inlineStr">
        <is>
          <t>샤인봉봉
후레쉬</t>
        </is>
      </c>
      <c r="D222" t="inlineStr">
        <is>
          <t>4L</t>
        </is>
      </c>
      <c r="E222" t="inlineStr">
        <is>
          <t>100ml*40</t>
        </is>
      </c>
      <c r="F222" t="n">
        <v>713</v>
      </c>
      <c r="G222" t="n">
        <v>28530</v>
      </c>
      <c r="H222" t="inlineStr">
        <is>
          <t>정제수,정백당,샤인머스켓농축액5.5%구연산,비타민C,향료</t>
        </is>
      </c>
    </row>
    <row r="223">
      <c r="A223" t="inlineStr"/>
      <c r="B223" t="inlineStr"/>
      <c r="C223" t="inlineStr">
        <is>
          <t>슈퍼아이 
배리후레쉬
루테인함유눈피로</t>
        </is>
      </c>
      <c r="D223" t="inlineStr">
        <is>
          <t>4L</t>
        </is>
      </c>
      <c r="E223" t="inlineStr">
        <is>
          <t>80ml x 50</t>
        </is>
      </c>
      <c r="F223" t="n">
        <v>459</v>
      </c>
      <c r="G223" t="n">
        <v>22970</v>
      </c>
      <c r="H223" t="inlineStr">
        <is>
          <t>백설탕,적포도농축액,세븐베리혼합농축액0.5%,마리골드추출분말0.025%</t>
        </is>
      </c>
    </row>
    <row r="224">
      <c r="A224" t="inlineStr"/>
      <c r="B224" t="inlineStr"/>
      <c r="C224" t="inlineStr">
        <is>
          <t>더스윗 
파이팅 케플</t>
        </is>
      </c>
      <c r="D224" t="inlineStr">
        <is>
          <t>4.5L</t>
        </is>
      </c>
      <c r="E224" t="inlineStr">
        <is>
          <t>100ml*45</t>
        </is>
      </c>
      <c r="F224" t="n">
        <v>502</v>
      </c>
      <c r="G224" t="n">
        <v>22600</v>
      </c>
      <c r="H224" t="inlineStr">
        <is>
          <t>정제수,설탕,사과농축액(사과:국산)100%,당근혼탁농축액(당근:국산99.65%)올리고당,난소화성말토텍스트린,구연산</t>
        </is>
      </c>
    </row>
    <row r="225">
      <c r="A225" t="inlineStr"/>
      <c r="B225" t="inlineStr"/>
      <c r="C225" t="inlineStr"/>
      <c r="D225" t="inlineStr"/>
      <c r="E225" t="inlineStr"/>
      <c r="F225" t="n">
        <v>450</v>
      </c>
      <c r="G225" t="n">
        <v>20210</v>
      </c>
      <c r="H225" t="inlineStr"/>
    </row>
    <row r="226">
      <c r="A226" t="inlineStr"/>
      <c r="B226" t="inlineStr"/>
      <c r="C226" t="inlineStr">
        <is>
          <t>아이스빙빙 
샤베트 스윗밀크</t>
        </is>
      </c>
      <c r="D226" t="inlineStr">
        <is>
          <t>4L</t>
        </is>
      </c>
      <c r="E226" t="inlineStr">
        <is>
          <t>100ml*40</t>
        </is>
      </c>
      <c r="F226" t="n">
        <v>641</v>
      </c>
      <c r="G226" t="n">
        <v>25640</v>
      </c>
      <c r="H226" t="inlineStr">
        <is>
          <t>정제수,연유,액상과당,정백당,우유,혼합탈지분유,셀룰로스검</t>
        </is>
      </c>
    </row>
    <row r="227">
      <c r="A227" t="inlineStr"/>
      <c r="B227" t="inlineStr"/>
      <c r="C227" t="inlineStr">
        <is>
          <t>아이스빙빙 
샤베트 메론</t>
        </is>
      </c>
      <c r="D227" t="inlineStr">
        <is>
          <t>4.05L</t>
        </is>
      </c>
      <c r="E227" t="inlineStr">
        <is>
          <t>90ml*45</t>
        </is>
      </c>
      <c r="F227" t="n">
        <v>848</v>
      </c>
      <c r="G227" t="n">
        <v>38160</v>
      </c>
      <c r="H227" t="inlineStr">
        <is>
          <t>정제수,말토덱스트린,백설탕,올리고당,메론퓨레(배합함량(멜록:구산100%,배퓨레(배합함량(국내산)99.95%</t>
        </is>
      </c>
    </row>
    <row r="228">
      <c r="A228" t="inlineStr"/>
      <c r="B228" t="inlineStr"/>
      <c r="C228" t="inlineStr"/>
      <c r="D228" t="inlineStr"/>
      <c r="E228" t="inlineStr"/>
      <c r="F228" t="n">
        <v>636</v>
      </c>
      <c r="G228" t="n">
        <v>28620</v>
      </c>
      <c r="H228" t="inlineStr"/>
    </row>
    <row r="229">
      <c r="A229" t="inlineStr"/>
      <c r="B229" t="inlineStr"/>
      <c r="C229" t="inlineStr">
        <is>
          <t>리프레싱
애플 레몬</t>
        </is>
      </c>
      <c r="D229" t="inlineStr">
        <is>
          <t>4.5L</t>
        </is>
      </c>
      <c r="E229" t="inlineStr">
        <is>
          <t>100ml*45</t>
        </is>
      </c>
      <c r="F229" t="n">
        <v>462</v>
      </c>
      <c r="G229" t="n">
        <v>20800</v>
      </c>
      <c r="H229" t="inlineStr">
        <is>
          <t>정제수,설탕,사과농축액(사과:국산)100%,레몬농축액(이스라엘,레몬100%),구연산,비타님c</t>
        </is>
      </c>
    </row>
    <row r="230">
      <c r="A230" t="inlineStr"/>
      <c r="B230" t="inlineStr"/>
      <c r="C230" t="inlineStr"/>
      <c r="D230" t="inlineStr"/>
      <c r="E230" t="inlineStr"/>
      <c r="F230" t="n">
        <v>413</v>
      </c>
      <c r="G230" t="n">
        <v>18560</v>
      </c>
      <c r="H230" t="inlineStr"/>
    </row>
    <row r="231">
      <c r="A231" t="inlineStr"/>
      <c r="B231" t="inlineStr"/>
      <c r="C231" t="inlineStr">
        <is>
          <t>복숭아 에이드</t>
        </is>
      </c>
      <c r="D231" t="inlineStr">
        <is>
          <t>4.5L</t>
        </is>
      </c>
      <c r="E231" t="inlineStr">
        <is>
          <t>100ml*45</t>
        </is>
      </c>
      <c r="F231" t="n">
        <v>410</v>
      </c>
      <c r="G231" t="n">
        <v>18650</v>
      </c>
      <c r="H231" t="inlineStr">
        <is>
          <t>정제수,백설탕,올리고당,복숭아농축액(이스라엘산,배합함량:복숭아100%)</t>
        </is>
      </c>
    </row>
    <row r="232">
      <c r="A232" t="inlineStr"/>
      <c r="B232" t="inlineStr"/>
      <c r="C232" t="inlineStr">
        <is>
          <t>자두에이드</t>
        </is>
      </c>
      <c r="D232" t="inlineStr">
        <is>
          <t>4.5L</t>
        </is>
      </c>
      <c r="E232" t="inlineStr">
        <is>
          <t>100ml*45</t>
        </is>
      </c>
      <c r="F232" t="n">
        <v>410</v>
      </c>
      <c r="G232" t="n">
        <v>18650</v>
      </c>
      <c r="H232" t="inlineStr">
        <is>
          <t>정제수,백설탕,올리고당,자두농축액(이스라엘산,배합함량:복숭아100%)</t>
        </is>
      </c>
    </row>
    <row r="233">
      <c r="A233" t="inlineStr"/>
      <c r="B233" t="inlineStr"/>
      <c r="C233" t="inlineStr">
        <is>
          <t>청포도 에이드</t>
        </is>
      </c>
      <c r="D233" t="inlineStr">
        <is>
          <t>4.5L</t>
        </is>
      </c>
      <c r="E233" t="inlineStr">
        <is>
          <t>100*45</t>
        </is>
      </c>
      <c r="F233" t="n">
        <v>553</v>
      </c>
      <c r="G233" t="n">
        <v>24870</v>
      </c>
      <c r="H233" t="inlineStr">
        <is>
          <t>정제수,백설탕,올리고당,백청포도농축액(아르헨티나,배합함량:백/청포도착즙농축액(백/청포도100%</t>
        </is>
      </c>
    </row>
    <row r="234">
      <c r="A234" t="inlineStr"/>
      <c r="B234" t="inlineStr"/>
      <c r="C234" t="inlineStr"/>
      <c r="D234" t="inlineStr"/>
      <c r="E234" t="inlineStr"/>
      <c r="F234" t="n">
        <v>414</v>
      </c>
      <c r="G234" t="n">
        <v>18650</v>
      </c>
      <c r="H234" t="inlineStr"/>
    </row>
    <row r="235">
      <c r="A235" t="inlineStr"/>
      <c r="B235" t="inlineStr"/>
      <c r="C235" t="inlineStr">
        <is>
          <t>우리쌀 냉식혜</t>
        </is>
      </c>
      <c r="D235" t="inlineStr">
        <is>
          <t>4L</t>
        </is>
      </c>
      <c r="E235" t="inlineStr">
        <is>
          <t>100*40</t>
        </is>
      </c>
      <c r="F235" t="n">
        <v>554</v>
      </c>
      <c r="G235" t="n">
        <v>22150</v>
      </c>
      <c r="H235" t="inlineStr">
        <is>
          <t>정제수,엿기름(국산)7.75%,백설탕,유기농쌀(국산)2.5%</t>
        </is>
      </c>
    </row>
    <row r="236">
      <c r="A236" t="inlineStr"/>
      <c r="B236" t="inlineStr"/>
      <c r="C236" t="inlineStr"/>
      <c r="D236" t="inlineStr"/>
      <c r="E236" t="inlineStr"/>
      <c r="F236" t="n">
        <v>400</v>
      </c>
      <c r="G236" t="n">
        <v>16020</v>
      </c>
      <c r="H236" t="inlineStr"/>
    </row>
    <row r="237">
      <c r="A237" t="inlineStr"/>
      <c r="B237" t="inlineStr"/>
      <c r="C237" t="inlineStr">
        <is>
          <t xml:space="preserve">텐져린향후레쉬
</t>
        </is>
      </c>
      <c r="D237" t="inlineStr">
        <is>
          <t>4.5L</t>
        </is>
      </c>
      <c r="E237" t="inlineStr">
        <is>
          <t>100mlx45개</t>
        </is>
      </c>
      <c r="F237" t="inlineStr"/>
      <c r="G237" t="inlineStr">
        <is>
          <t>일시단종</t>
        </is>
      </c>
      <c r="H237" t="inlineStr">
        <is>
          <t>제주감귤주스농축액[감귤(국산)100%] 8.5%, 설탕, 고과당, 혼합제제(합 성향료1, 합성향료2, 프로필렌글리콜), 비타민C</t>
        </is>
      </c>
    </row>
    <row r="238">
      <c r="A238" t="inlineStr"/>
      <c r="B238" t="inlineStr"/>
      <c r="C238" t="inlineStr">
        <is>
          <t xml:space="preserve"> 라임후레쉬</t>
        </is>
      </c>
      <c r="D238" t="inlineStr">
        <is>
          <t>4.5L</t>
        </is>
      </c>
      <c r="E238" t="inlineStr">
        <is>
          <t>100ml ×45개</t>
        </is>
      </c>
      <c r="F238" t="n">
        <v>480</v>
      </c>
      <c r="G238" t="n">
        <v>21610</v>
      </c>
      <c r="H238" t="inlineStr">
        <is>
          <t>나타드코코[베트남 산/나타드코코 80%(정제수, 코코넛주스, 설탕, 초산) 라임농축액[라임(이탈리아산) 100%]비타민C</t>
        </is>
      </c>
    </row>
    <row r="239">
      <c r="A239" t="inlineStr"/>
      <c r="B239" t="inlineStr"/>
      <c r="C239" t="inlineStr">
        <is>
          <t>비타500 버디
(피로회복 강추!)
시험보는날 강추</t>
        </is>
      </c>
      <c r="D239" t="inlineStr">
        <is>
          <t>5L</t>
        </is>
      </c>
      <c r="E239" t="inlineStr">
        <is>
          <t>100mlx50개</t>
        </is>
      </c>
      <c r="F239" t="n">
        <v>772</v>
      </c>
      <c r="G239" t="n">
        <v>38600</v>
      </c>
      <c r="H239" t="inlineStr">
        <is>
          <t>농축사과과즙(뉴질랜드산), 기타과당,비타민C 500mg,비타민B2 1.2mg,구연산</t>
        </is>
      </c>
    </row>
    <row r="240">
      <c r="A240" t="inlineStr"/>
      <c r="B240" t="inlineStr"/>
      <c r="C240" t="inlineStr"/>
      <c r="D240" t="inlineStr"/>
      <c r="E240" t="inlineStr"/>
      <c r="F240" t="n">
        <v>716</v>
      </c>
      <c r="G240" t="n">
        <v>35810</v>
      </c>
      <c r="H240" t="inlineStr"/>
    </row>
    <row r="241">
      <c r="A241" t="inlineStr"/>
      <c r="B241" t="inlineStr"/>
      <c r="C241" t="inlineStr">
        <is>
          <t>블루레몬후레쉬</t>
        </is>
      </c>
      <c r="D241" t="inlineStr">
        <is>
          <t xml:space="preserve">  4L</t>
        </is>
      </c>
      <c r="E241" t="inlineStr">
        <is>
          <t>80ml x 50개</t>
        </is>
      </c>
      <c r="F241" t="n">
        <v>649</v>
      </c>
      <c r="G241" t="n">
        <v>32450</v>
      </c>
      <c r="H241" t="inlineStr">
        <is>
          <t>정제수, 백설탕, 레몬농축액(이스라엘산/배합합량100%)0.7%, 함수구연산, 합성 항료(레몬향, 라임향, 시트러스향), 라임농축액(이탈리아산)</t>
        </is>
      </c>
    </row>
    <row r="242">
      <c r="A242" t="inlineStr"/>
      <c r="B242" t="inlineStr"/>
      <c r="C242" t="inlineStr"/>
      <c r="D242" t="inlineStr"/>
      <c r="E242" t="inlineStr"/>
      <c r="F242" t="n">
        <v>467</v>
      </c>
      <c r="G242" t="n">
        <v>23360</v>
      </c>
      <c r="H242" t="inlineStr"/>
    </row>
    <row r="243">
      <c r="A243" t="inlineStr"/>
      <c r="B243" t="inlineStr"/>
      <c r="C243" t="inlineStr">
        <is>
          <t>일품한우 사골곰탕(국내산)</t>
        </is>
      </c>
      <c r="D243" t="inlineStr">
        <is>
          <t xml:space="preserve"> 2kg</t>
        </is>
      </c>
      <c r="E243" t="inlineStr"/>
      <c r="F243" t="inlineStr">
        <is>
          <t>냉동</t>
        </is>
      </c>
      <c r="G243" t="n">
        <v>17270</v>
      </c>
      <c r="H243" t="inlineStr">
        <is>
          <t>한우사골뼈추출액100%[고형분6.2%/정제수,한우뼈29.4%(사골52%,모듬뼈48%/국산)]</t>
        </is>
      </c>
    </row>
    <row r="244">
      <c r="A244" t="inlineStr"/>
      <c r="B244" t="inlineStr"/>
      <c r="C244" t="inlineStr">
        <is>
          <t>사천탕수육소스</t>
        </is>
      </c>
      <c r="D244" t="inlineStr">
        <is>
          <t>1kg</t>
        </is>
      </c>
      <c r="E244" t="inlineStr"/>
      <c r="F244" t="inlineStr"/>
      <c r="G244" t="n">
        <v>13240</v>
      </c>
      <c r="H244" t="inlineStr">
        <is>
          <t>설탕,발효식초,정제수,토마토케첩,굴소스,혼합간장,마늘,두반장
변성성분,청양고추,청주</t>
        </is>
      </c>
    </row>
    <row r="245">
      <c r="A245" t="inlineStr"/>
      <c r="B245" t="inlineStr"/>
      <c r="C245" t="inlineStr">
        <is>
          <t>북경식
탕수육소스</t>
        </is>
      </c>
      <c r="D245" t="inlineStr">
        <is>
          <t>1kg</t>
        </is>
      </c>
      <c r="E245" t="inlineStr"/>
      <c r="F245" t="inlineStr"/>
      <c r="G245" t="n">
        <v>8910</v>
      </c>
      <c r="H245" t="inlineStr">
        <is>
          <t>정제수,,설탕,,발효식초,물엿,변성전분,혼합간장,정제소금</t>
        </is>
      </c>
    </row>
    <row r="246">
      <c r="A246" t="inlineStr"/>
      <c r="B246" t="inlineStr"/>
      <c r="C246" t="inlineStr">
        <is>
          <t>만능홍콩소스</t>
        </is>
      </c>
      <c r="D246" t="inlineStr">
        <is>
          <t>1kg</t>
        </is>
      </c>
      <c r="E246" t="inlineStr"/>
      <c r="F246" t="inlineStr"/>
      <c r="G246" t="n">
        <v>10190</v>
      </c>
      <c r="H246" t="inlineStr">
        <is>
          <t>토마토케첩,설탕,정제수,발효식초,변성전분</t>
        </is>
      </c>
    </row>
    <row r="247">
      <c r="A247" t="inlineStr"/>
      <c r="B247" t="inlineStr"/>
      <c r="C247" t="inlineStr">
        <is>
          <t>풍미가득버터
갈릭소스</t>
        </is>
      </c>
      <c r="D247" t="inlineStr">
        <is>
          <t>1kg</t>
        </is>
      </c>
      <c r="E247" t="inlineStr"/>
      <c r="F247" t="inlineStr"/>
      <c r="G247" t="n">
        <v>16300</v>
      </c>
      <c r="H247" t="inlineStr">
        <is>
          <t>마요네즈,물엿,기타과당.설탕,마늘3%,가공버터3%,마늘농축액</t>
        </is>
      </c>
    </row>
    <row r="248">
      <c r="A248" t="inlineStr"/>
      <c r="B248" t="inlineStr"/>
      <c r="C248" t="inlineStr">
        <is>
          <t>블랙올리브소스</t>
        </is>
      </c>
      <c r="D248" t="inlineStr">
        <is>
          <t>1kg</t>
        </is>
      </c>
      <c r="E248" t="inlineStr"/>
      <c r="F248" t="inlineStr">
        <is>
          <t>냉장</t>
        </is>
      </c>
      <c r="G248" t="n">
        <v>13420</v>
      </c>
      <c r="H248" t="inlineStr">
        <is>
          <t>물엿,블랙올리브17.6%,설탕,발효식초,소스,정제수,마늘,기타과당,마늘,고춧가루</t>
        </is>
      </c>
    </row>
    <row r="249">
      <c r="A249" t="inlineStr"/>
      <c r="B249" t="inlineStr"/>
      <c r="C249" t="inlineStr">
        <is>
          <t>매직강정소스</t>
        </is>
      </c>
      <c r="D249" t="inlineStr">
        <is>
          <t>1kg</t>
        </is>
      </c>
      <c r="E249" t="inlineStr"/>
      <c r="F249" t="inlineStr">
        <is>
          <t>냉장</t>
        </is>
      </c>
      <c r="G249" t="n">
        <v>10190</v>
      </c>
      <c r="H249" t="inlineStr">
        <is>
          <t>물엿1,물엿2,토마토케찹(토마토페이스트(토마토100%/중국산)
물엿,기타과당,발효식초,변성전분,정제수.양파(국산),기타설탕,설탕,마늘(중국산),전분가공품,발효식초,정제소금,향신료조제품1카르복시메틸셀룰로오스나트륨,</t>
        </is>
      </c>
    </row>
    <row r="250">
      <c r="A250" t="inlineStr">
        <is>
          <t>소
스
류</t>
        </is>
      </c>
      <c r="B250" t="inlineStr"/>
      <c r="C250" t="inlineStr">
        <is>
          <t>유린기소스</t>
        </is>
      </c>
      <c r="D250" t="inlineStr">
        <is>
          <t>2kg</t>
        </is>
      </c>
      <c r="E250" t="inlineStr"/>
      <c r="F250" t="inlineStr"/>
      <c r="G250" t="n">
        <v>16200</v>
      </c>
      <c r="H250" t="inlineStr">
        <is>
          <t>정제수,설탕,양조간장{천일염(호주산),탈지대두 (인도산),소맥(미국산),주정,과당},발효식초{주정,맥아엑</t>
        </is>
      </c>
    </row>
    <row r="251">
      <c r="A251" t="inlineStr"/>
      <c r="B251" t="inlineStr"/>
      <c r="C251" t="inlineStr">
        <is>
          <t>투움바소스</t>
        </is>
      </c>
      <c r="D251" t="inlineStr">
        <is>
          <t>2kg</t>
        </is>
      </c>
      <c r="E251" t="inlineStr"/>
      <c r="F251" t="inlineStr"/>
      <c r="G251" t="n">
        <v>29380</v>
      </c>
      <c r="H251" t="inlineStr">
        <is>
          <t>식물성크림,정제수,가공치즈,설탕,가공버터,변성전분,정제소금 L-글루탐산나트륨(향미증진제)구연산삼나트륨,구아검</t>
        </is>
      </c>
    </row>
    <row r="252">
      <c r="A252" t="inlineStr"/>
      <c r="B252" t="inlineStr"/>
      <c r="C252" t="inlineStr">
        <is>
          <t>매콤볶음양념소스</t>
        </is>
      </c>
      <c r="D252" t="inlineStr">
        <is>
          <t>2kg</t>
        </is>
      </c>
      <c r="E252" t="inlineStr"/>
      <c r="F252" t="inlineStr"/>
      <c r="G252" t="n">
        <v>25680</v>
      </c>
      <c r="H252" t="inlineStr">
        <is>
          <t>정제수,고춧가루,기타과당,설탕,복합조미식품,덱스트린,양파,L-글루탐산나트륨(향미증진제),마늘 정제소금</t>
        </is>
      </c>
    </row>
    <row r="253">
      <c r="A253" t="inlineStr"/>
      <c r="B253" t="inlineStr"/>
      <c r="C253" t="inlineStr">
        <is>
          <t>오무라이스 소스</t>
        </is>
      </c>
      <c r="D253" t="inlineStr">
        <is>
          <t xml:space="preserve"> 2kg</t>
        </is>
      </c>
      <c r="E253" t="inlineStr"/>
      <c r="F253" t="inlineStr"/>
      <c r="G253" t="n">
        <v>19770</v>
      </c>
      <c r="H253" t="inlineStr">
        <is>
          <t>정제수,토마토케첩,토마토페이스트,사과퓌레,과당,양파,설탕,버터,밀가루,과채가공품,우스타소스,발효식초,L-글루탐산나트</t>
        </is>
      </c>
    </row>
    <row r="254">
      <c r="A254" t="inlineStr"/>
      <c r="B254" t="inlineStr"/>
      <c r="C254" t="inlineStr">
        <is>
          <t>이태리 4가지
치즈크림소스</t>
        </is>
      </c>
      <c r="D254" t="inlineStr">
        <is>
          <t xml:space="preserve"> 2kg</t>
        </is>
      </c>
      <c r="E254" t="inlineStr"/>
      <c r="F254" t="inlineStr"/>
      <c r="G254" t="n">
        <v>35100</v>
      </c>
      <c r="H254" t="inlineStr">
        <is>
          <t>정제수, 휘핑크림 32%(외국산), 우유(국산),로마노치즈분말(미국산), 고다치즈(뉴질랜드산), 그레이티드파마산치즈(미국산), 까망베르치즈분말(네덜란드산), 치킨씨즈닝분말</t>
        </is>
      </c>
    </row>
    <row r="255">
      <c r="A255" t="inlineStr"/>
      <c r="B255" t="inlineStr"/>
      <c r="C255" t="inlineStr">
        <is>
          <t>이탈리안 프레쉬 레드소스(토마토스파게티소스)</t>
        </is>
      </c>
      <c r="D255" t="inlineStr">
        <is>
          <t xml:space="preserve"> 2kg</t>
        </is>
      </c>
      <c r="E255" t="inlineStr">
        <is>
          <t>냉동</t>
        </is>
      </c>
      <c r="F255" t="inlineStr"/>
      <c r="G255" t="n">
        <v>23450</v>
      </c>
      <c r="H255" t="inlineStr">
        <is>
          <t>다이스드 토마토60%(미국산/토마토주스,구연산,염화칼슘), 크러쉬드토마토5%(이탈리아산).</t>
        </is>
      </c>
    </row>
    <row r="256">
      <c r="A256" t="inlineStr"/>
      <c r="B256" t="inlineStr"/>
      <c r="C256" t="inlineStr">
        <is>
          <t>이탈리안 프레쉬 화이트소스
(크림스파게티소스)</t>
        </is>
      </c>
      <c r="D256" t="inlineStr">
        <is>
          <t xml:space="preserve"> 2kg</t>
        </is>
      </c>
      <c r="E256" t="inlineStr">
        <is>
          <t>냉동</t>
        </is>
      </c>
      <c r="F256" t="inlineStr"/>
      <c r="G256" t="n">
        <v>32550</v>
      </c>
      <c r="H256" t="inlineStr">
        <is>
          <t>가공유크림38%(벨기에/유크림99.975%,카라기난), 버터[뉴질랜드/크림(우유)], 난황액, 로마노치즈분말, 양송이버섯</t>
        </is>
      </c>
    </row>
    <row r="257">
      <c r="A257" t="inlineStr"/>
      <c r="B257" t="inlineStr"/>
      <c r="C257" t="inlineStr">
        <is>
          <t>드-미글라스소스</t>
        </is>
      </c>
      <c r="D257" t="inlineStr">
        <is>
          <t xml:space="preserve"> 2kg</t>
        </is>
      </c>
      <c r="E257" t="inlineStr">
        <is>
          <t>냉동</t>
        </is>
      </c>
      <c r="F257" t="inlineStr"/>
      <c r="G257" t="n">
        <v>21450</v>
      </c>
      <c r="H257" t="inlineStr">
        <is>
          <t>다이스드 토마도35%(미국산), 하인즈 데미글라스 소스 13%(뉴질랜드산), 양파(국산), 양송이, 크러쉬드토마토</t>
        </is>
      </c>
    </row>
    <row r="258">
      <c r="A258" t="inlineStr"/>
      <c r="B258" t="inlineStr"/>
      <c r="C258" t="inlineStr">
        <is>
          <t>락교소스</t>
        </is>
      </c>
      <c r="D258" t="inlineStr">
        <is>
          <t>2kg</t>
        </is>
      </c>
      <c r="E258" t="inlineStr"/>
      <c r="F258" t="inlineStr"/>
      <c r="G258" t="n">
        <v>31510</v>
      </c>
      <c r="H258" t="inlineStr">
        <is>
          <t>마요네즈63.25%,락교18.98%,오이피클,설탕,레몬쥬스</t>
        </is>
      </c>
    </row>
    <row r="259">
      <c r="A259" t="inlineStr"/>
      <c r="B259" t="inlineStr"/>
      <c r="C259" t="inlineStr">
        <is>
          <t>어향소스</t>
        </is>
      </c>
      <c r="D259" t="inlineStr">
        <is>
          <t>2kg</t>
        </is>
      </c>
      <c r="E259" t="inlineStr"/>
      <c r="F259" t="inlineStr"/>
      <c r="G259" t="n">
        <v>19420</v>
      </c>
      <c r="H259" t="inlineStr">
        <is>
          <t>정제수,설탕,양조간장,두반장,발효식초,마늘,변성전분,마늘분말,양파분말,고춧가루,대파,닭고기맛시즈닝,정제소금,마늘농축액</t>
        </is>
      </c>
    </row>
    <row r="260">
      <c r="A260" t="inlineStr"/>
      <c r="B260" t="inlineStr"/>
      <c r="C260" t="inlineStr">
        <is>
          <t>고추맛기름깐풍소스</t>
        </is>
      </c>
      <c r="D260" t="inlineStr">
        <is>
          <t>2kg</t>
        </is>
      </c>
      <c r="E260" t="inlineStr"/>
      <c r="F260" t="inlineStr"/>
      <c r="G260" t="n">
        <v>15540</v>
      </c>
      <c r="H260" t="inlineStr">
        <is>
          <t>정제수, 양조간장, 설탕, 고추맛기8.36%, 발효식초, 마늘, 변성전분, 마늘분말, 양파분말, 고춧가루, 대파, 닭고기맛시즈닝</t>
        </is>
      </c>
    </row>
    <row r="261">
      <c r="A261" t="inlineStr"/>
      <c r="B261" t="inlineStr"/>
      <c r="C261" t="inlineStr">
        <is>
          <t>맛탕소스</t>
        </is>
      </c>
      <c r="D261" t="inlineStr">
        <is>
          <t>1kg</t>
        </is>
      </c>
      <c r="E261" t="inlineStr"/>
      <c r="F261" t="inlineStr"/>
      <c r="G261" t="n">
        <v>11520</v>
      </c>
      <c r="H261" t="inlineStr">
        <is>
          <t>설탕, 물엿, 정제수, 혼합간장{탈지대두(인도산), 양조간장[탈지대두(인도산),천일염(호주산), 소맥]</t>
        </is>
      </c>
    </row>
    <row r="262">
      <c r="A262" t="inlineStr"/>
      <c r="B262" t="inlineStr"/>
      <c r="C262" t="inlineStr">
        <is>
          <t>만능데리야끼소스</t>
        </is>
      </c>
      <c r="D262" t="inlineStr">
        <is>
          <t>1kg</t>
        </is>
      </c>
      <c r="E262" t="inlineStr"/>
      <c r="F262" t="inlineStr"/>
      <c r="G262" t="n">
        <v>8690</v>
      </c>
      <c r="H262" t="inlineStr">
        <is>
          <t>정제수,설탕,혼합간장,물엿,변성전분,과실주,발효식초,마늘,카라멜색소,잔탄검,자몽종자추출물</t>
        </is>
      </c>
    </row>
    <row r="263">
      <c r="A263" t="inlineStr"/>
      <c r="B263" t="inlineStr"/>
      <c r="C263" t="inlineStr">
        <is>
          <t>중화칠리소스</t>
        </is>
      </c>
      <c r="D263" t="inlineStr">
        <is>
          <t>2kg</t>
        </is>
      </c>
      <c r="E263" t="inlineStr"/>
      <c r="F263" t="inlineStr"/>
      <c r="G263" t="n">
        <v>21950</v>
      </c>
      <c r="H263" t="inlineStr">
        <is>
          <t>칠리소스7%,스위트칠리소스4%,
데리야끼소스4%,설탕,케찹</t>
        </is>
      </c>
    </row>
    <row r="264">
      <c r="A264" t="inlineStr"/>
      <c r="B264" t="inlineStr"/>
      <c r="C264" t="inlineStr">
        <is>
          <t xml:space="preserve">    로스용
칠리소스</t>
        </is>
      </c>
      <c r="D264" t="inlineStr">
        <is>
          <t>2kg</t>
        </is>
      </c>
      <c r="E264" t="inlineStr"/>
      <c r="F264" t="inlineStr"/>
      <c r="G264" t="n">
        <v>24720</v>
      </c>
      <c r="H264" t="inlineStr">
        <is>
          <t>중화칠리소스47.619%,정제수,설탕,칠리소스,혼합간장,양조간장,변성전분,굴소스,복합조미식품</t>
        </is>
      </c>
    </row>
    <row r="265">
      <c r="A265" t="inlineStr"/>
      <c r="B265" t="inlineStr"/>
      <c r="C265" t="inlineStr">
        <is>
          <t xml:space="preserve">    로스용
갈비소스</t>
        </is>
      </c>
      <c r="D265" t="inlineStr">
        <is>
          <t>2kg</t>
        </is>
      </c>
      <c r="E265" t="inlineStr"/>
      <c r="F265" t="inlineStr"/>
      <c r="G265" t="n">
        <v>23590</v>
      </c>
      <c r="H265" t="inlineStr">
        <is>
          <t>정제수,물엿, 양조간장,설탕,기타설탕,대파,변성전분,과채가공품류,마늘,참기름,대두유,주정,L-글루탐산나트륨</t>
        </is>
      </c>
    </row>
    <row r="266">
      <c r="A266" t="inlineStr"/>
      <c r="B266" t="inlineStr"/>
      <c r="C266" t="inlineStr">
        <is>
          <t>홀그레인머스터드소스</t>
        </is>
      </c>
      <c r="D266" t="inlineStr">
        <is>
          <t>2kg</t>
        </is>
      </c>
      <c r="E266" t="inlineStr"/>
      <c r="F266" t="inlineStr"/>
      <c r="G266" t="n">
        <v>22260</v>
      </c>
      <c r="H266" t="inlineStr">
        <is>
          <t>마요네즈48.82%,설탕,양조식초,정제수,홀그레인머스타드소스 4.79%,양파</t>
        </is>
      </c>
    </row>
    <row r="267">
      <c r="A267" t="inlineStr"/>
      <c r="B267" t="inlineStr"/>
      <c r="C267" t="inlineStr">
        <is>
          <t>레몬크림소스</t>
        </is>
      </c>
      <c r="D267" t="inlineStr">
        <is>
          <t>2kg</t>
        </is>
      </c>
      <c r="E267" t="inlineStr"/>
      <c r="F267" t="inlineStr"/>
      <c r="G267" t="n">
        <v>24010</v>
      </c>
      <c r="H267" t="inlineStr">
        <is>
          <t>마요네즈,기타과당,양파,발효식초,설탕,조제겨자,레몬주스,대파,대두유,잔탄검</t>
        </is>
      </c>
    </row>
    <row r="268">
      <c r="A268" t="inlineStr"/>
      <c r="B268" t="inlineStr"/>
      <c r="C268" t="inlineStr">
        <is>
          <t xml:space="preserve"> 로스트갈릭스테이크소스</t>
        </is>
      </c>
      <c r="D268" t="inlineStr">
        <is>
          <t>2kg</t>
        </is>
      </c>
      <c r="E268" t="inlineStr"/>
      <c r="F268" t="inlineStr"/>
      <c r="G268" t="n">
        <v>23430</v>
      </c>
      <c r="H268" t="inlineStr">
        <is>
          <t xml:space="preserve">정제수, 데미그라스소스[토마토페이스트{토마토 100 %(중국산)}, 양파(중국산), 가공버터, 밀가루, 과실주], 토마토케첩[토마토페이스트{토마토(수입산)}, 물엿, 설탕, 발효식초 ,정제염], </t>
        </is>
      </c>
    </row>
  </sheetData>
  <hyperlinks>
    <hyperlink ref="A2" r:id="rId1"/>
  </hyperlinks>
  <pageMargins left="0.75" right="0.75" top="1" bottom="1" header="0.5" footer="0.5"/>
</worksheet>
</file>

<file path=xl/worksheets/sheet61.xml><?xml version="1.0" encoding="utf-8"?>
<worksheet xmlns:r="http://schemas.openxmlformats.org/officeDocument/2006/relationships" xmlns="http://schemas.openxmlformats.org/spreadsheetml/2006/main">
  <sheetPr>
    <outlinePr summaryBelow="1" summaryRight="1"/>
    <pageSetUpPr/>
  </sheetPr>
  <dimension ref="A1:H70"/>
  <sheetViews>
    <sheetView workbookViewId="0">
      <selection activeCell="A1" sqref="A1"/>
    </sheetView>
  </sheetViews>
  <sheetFormatPr baseColWidth="8" defaultRowHeight="15"/>
  <sheetData>
    <row r="1">
      <c r="A1" t="inlineStr">
        <is>
          <t>5847_호남푸드_슬로우24,6월단가5최종12+3.xlsx</t>
        </is>
      </c>
    </row>
    <row r="2">
      <c r="A2" t="inlineStr">
        <is>
          <t>https://school062.com/bbs/board.php?bo_table=product_02&amp;wr_id=5847</t>
        </is>
      </c>
    </row>
    <row r="3">
      <c r="A3" s="1" t="inlineStr">
        <is>
          <t xml:space="preserve">
  The 블루테이블
6월 단가표
</t>
        </is>
      </c>
      <c r="B3" s="1" t="inlineStr"/>
      <c r="C3" s="1" t="inlineStr"/>
      <c r="D3" s="1" t="inlineStr"/>
      <c r="E3" s="1" t="inlineStr"/>
      <c r="F3" s="1" t="inlineStr"/>
      <c r="G3" s="1" t="inlineStr"/>
      <c r="H3" s="1" t="inlineStr"/>
    </row>
    <row r="4">
      <c r="A4" t="inlineStr">
        <is>
          <t>홍보담당 장선아/ 010-9602-5236  /  호남푸드 576-0993</t>
        </is>
      </c>
      <c r="B4" t="inlineStr"/>
      <c r="C4" t="inlineStr"/>
      <c r="D4" t="inlineStr"/>
      <c r="E4" t="inlineStr"/>
      <c r="F4" t="inlineStr"/>
      <c r="G4" t="inlineStr"/>
      <c r="H4" t="inlineStr"/>
    </row>
    <row r="5">
      <c r="A5" t="inlineStr">
        <is>
          <t>구분</t>
        </is>
      </c>
      <c r="B5" t="inlineStr">
        <is>
          <t>제품</t>
        </is>
      </c>
      <c r="C5" t="inlineStr">
        <is>
          <t>제품명</t>
        </is>
      </c>
      <c r="D5" t="inlineStr">
        <is>
          <t>규격</t>
        </is>
      </c>
      <c r="E5" t="inlineStr">
        <is>
          <t>봉당입수</t>
        </is>
      </c>
      <c r="F5" t="inlineStr">
        <is>
          <t>개당단가</t>
        </is>
      </c>
      <c r="G5" t="inlineStr">
        <is>
          <t>봉단가</t>
        </is>
      </c>
      <c r="H5" t="inlineStr">
        <is>
          <t>원재료명 및 함량</t>
        </is>
      </c>
    </row>
    <row r="6">
      <c r="A6" t="inlineStr">
        <is>
          <t>특
식
추
천
제
품</t>
        </is>
      </c>
      <c r="B6" t="inlineStr"/>
      <c r="C6" t="inlineStr">
        <is>
          <t>블랙 타이거
치즈새우</t>
        </is>
      </c>
      <c r="D6" t="inlineStr">
        <is>
          <t>450g</t>
        </is>
      </c>
      <c r="E6" t="inlineStr">
        <is>
          <t>45g*10</t>
        </is>
      </c>
      <c r="F6" t="n">
        <v>2332</v>
      </c>
      <c r="G6" t="n">
        <v>23320</v>
      </c>
      <c r="H6" t="inlineStr">
        <is>
          <t>새우(85%),모짜렐라치즈11%(우유,소금,락토코커스락티스.우유응고효소,)프리더스트(변성전분,난백분말,소금,옥수수전분,팜유.글리세린지방산에스테르)</t>
        </is>
      </c>
    </row>
    <row r="7">
      <c r="A7" t="inlineStr"/>
      <c r="B7" t="inlineStr"/>
      <c r="C7" t="inlineStr">
        <is>
          <t>청파래 대구까스
오무라이스소스300g</t>
        </is>
      </c>
      <c r="D7" t="inlineStr">
        <is>
          <t>1.2kg</t>
        </is>
      </c>
      <c r="E7" t="inlineStr">
        <is>
          <t>60g*20</t>
        </is>
      </c>
      <c r="F7" t="n">
        <v>734</v>
      </c>
      <c r="G7" t="n">
        <v>14670</v>
      </c>
      <c r="H7" t="inlineStr">
        <is>
          <t>청대구40%,빵가루(밀가루,정제수,포도당,효모,쇼트닝(팜유)정제소금,정제수,밀가루,밀전분,청파래분말0.6%</t>
        </is>
      </c>
    </row>
    <row r="8">
      <c r="A8" t="inlineStr"/>
      <c r="B8" t="inlineStr"/>
      <c r="C8" t="inlineStr">
        <is>
          <t xml:space="preserve">청파래 대구까스
</t>
        </is>
      </c>
      <c r="D8" t="inlineStr">
        <is>
          <t>1.2kg</t>
        </is>
      </c>
      <c r="E8" t="inlineStr">
        <is>
          <t>60g*20</t>
        </is>
      </c>
      <c r="F8" t="n">
        <v>590</v>
      </c>
      <c r="G8" t="n">
        <v>11790</v>
      </c>
      <c r="H8" t="inlineStr">
        <is>
          <t>청대구40%,빵가루(밀가루,정제수,포도당,효모,쇼트닝(팜유)정제소금,정제수,밀가루,밀전분,청파래분말0.6%</t>
        </is>
      </c>
    </row>
    <row r="9">
      <c r="A9" t="inlineStr"/>
      <c r="B9" t="inlineStr"/>
      <c r="C9" t="inlineStr">
        <is>
          <t>통살오징어
다리튀김+레몬크림소스200g</t>
        </is>
      </c>
      <c r="D9" t="inlineStr">
        <is>
          <t>1kg</t>
        </is>
      </c>
      <c r="E9" t="inlineStr">
        <is>
          <t>부정형</t>
        </is>
      </c>
      <c r="F9" t="n">
        <v>18420</v>
      </c>
      <c r="G9" t="n">
        <v>18420</v>
      </c>
      <c r="H9" t="inlineStr">
        <is>
          <t>오징어68.5%,정제수,팜유,변성전분,타피오카전분,빵가루(밀가루,정제수,팜유,포도당,정제소금,효모,이스트푸드,파프리카추출색소)소금,L글루탐산나트륨(향미증진제)</t>
        </is>
      </c>
    </row>
    <row r="10">
      <c r="A10" t="inlineStr"/>
      <c r="B10" t="inlineStr"/>
      <c r="C10" t="inlineStr">
        <is>
          <t>통살오징어
다리튀김</t>
        </is>
      </c>
      <c r="D10" t="inlineStr">
        <is>
          <t>1kg</t>
        </is>
      </c>
      <c r="E10" t="inlineStr">
        <is>
          <t>부정형</t>
        </is>
      </c>
      <c r="F10" t="n">
        <v>16500</v>
      </c>
      <c r="G10" t="n">
        <v>16500</v>
      </c>
      <c r="H10" t="inlineStr">
        <is>
          <t>오징어68.5%,정제수,팜유,변성전분,타피오카전분,빵가루(밀가루,정제수,팜유,포도당,정제소금,효모,이스트푸드,파프리카추출색소)소금,L글루탐산나트륨(향미증진제)</t>
        </is>
      </c>
    </row>
    <row r="11">
      <c r="A11" t="inlineStr"/>
      <c r="B11" t="inlineStr"/>
      <c r="C11" t="inlineStr">
        <is>
          <t>야채 핫바+사천식탕수육소스+북경식탕수육소스100g</t>
        </is>
      </c>
      <c r="D11" t="inlineStr">
        <is>
          <t>800g</t>
        </is>
      </c>
      <c r="E11" t="inlineStr">
        <is>
          <t>80g*10</t>
        </is>
      </c>
      <c r="F11" t="n">
        <v>1099</v>
      </c>
      <c r="G11" t="n">
        <v>10990</v>
      </c>
      <c r="H11" t="inlineStr">
        <is>
          <t>오징어31.48%,당근(15.5%)양파(12.5%)소맥전분,설탕,타피오카전분,대두유,완두콩2%,대두단백</t>
        </is>
      </c>
    </row>
    <row r="12">
      <c r="A12" t="inlineStr"/>
      <c r="B12" t="inlineStr"/>
      <c r="C12" t="inlineStr">
        <is>
          <t>야채 핫바</t>
        </is>
      </c>
      <c r="D12" t="inlineStr">
        <is>
          <t>800g</t>
        </is>
      </c>
      <c r="E12" t="inlineStr">
        <is>
          <t>80g*10</t>
        </is>
      </c>
      <c r="F12" t="n">
        <v>924</v>
      </c>
      <c r="G12" t="n">
        <v>9240</v>
      </c>
      <c r="H12" t="inlineStr">
        <is>
          <t>오징어31.48%,당근(15.5%)양파(12.5%)소맥전분,설탕,타피오카전분,대두유,완두콩2%,대두단백</t>
        </is>
      </c>
    </row>
    <row r="13">
      <c r="A13" t="inlineStr"/>
      <c r="B13" t="inlineStr"/>
      <c r="C13" t="inlineStr">
        <is>
          <t>모짜렐라치즈&amp;
쉬림프너겟
만능홍콩소스300g</t>
        </is>
      </c>
      <c r="D13" t="inlineStr">
        <is>
          <t>1.2kg</t>
        </is>
      </c>
      <c r="E13" t="inlineStr">
        <is>
          <t>30g*40</t>
        </is>
      </c>
      <c r="F13" t="n">
        <v>670</v>
      </c>
      <c r="G13" t="n">
        <v>26800</v>
      </c>
      <c r="H13" t="inlineStr">
        <is>
          <t>스터프40%(새우26.2%,연육외,)배터믹스.흰색빵가루,노란색빵가루.모짤렐라치즈10%</t>
        </is>
      </c>
    </row>
    <row r="14">
      <c r="A14" t="inlineStr"/>
      <c r="B14" t="inlineStr"/>
      <c r="C14" t="inlineStr"/>
      <c r="D14" t="inlineStr"/>
      <c r="E14" t="inlineStr"/>
      <c r="F14" t="n">
        <v>632</v>
      </c>
      <c r="G14" t="n">
        <v>25290</v>
      </c>
      <c r="H14" t="inlineStr"/>
    </row>
    <row r="15">
      <c r="A15" t="inlineStr"/>
      <c r="B15" t="inlineStr"/>
      <c r="C15" t="inlineStr">
        <is>
          <t xml:space="preserve">모짜렐라치즈&amp;
쉬림프너겟
</t>
        </is>
      </c>
      <c r="D15" t="inlineStr">
        <is>
          <t>1.2kg</t>
        </is>
      </c>
      <c r="E15" t="inlineStr">
        <is>
          <t>30g*40</t>
        </is>
      </c>
      <c r="F15" t="n">
        <v>605</v>
      </c>
      <c r="G15" t="n">
        <v>24200</v>
      </c>
      <c r="H15" t="inlineStr">
        <is>
          <t>스터프40%(새우26.2%,연육외,)배터믹스.흰색빵가루,노란색빵가루.모짤렐라치즈10%</t>
        </is>
      </c>
    </row>
    <row r="16">
      <c r="A16" t="inlineStr"/>
      <c r="B16" t="inlineStr"/>
      <c r="C16" t="inlineStr"/>
      <c r="D16" t="inlineStr"/>
      <c r="E16" t="inlineStr"/>
      <c r="F16" t="n">
        <v>567</v>
      </c>
      <c r="G16" t="n">
        <v>22690</v>
      </c>
      <c r="H16" t="inlineStr"/>
    </row>
    <row r="17">
      <c r="A17" t="inlineStr"/>
      <c r="B17" t="inlineStr"/>
      <c r="C17" t="inlineStr">
        <is>
          <t>타코 야끼볼+만능데리야끼소스200g</t>
        </is>
      </c>
      <c r="D17" t="inlineStr">
        <is>
          <t>1kg</t>
        </is>
      </c>
      <c r="E17" t="inlineStr">
        <is>
          <t>20g*50</t>
        </is>
      </c>
      <c r="F17" t="n">
        <v>186</v>
      </c>
      <c r="G17" t="n">
        <v>9310</v>
      </c>
      <c r="H17" t="inlineStr">
        <is>
          <t>정제수,밀가루,양배추,문어9%,파,옥수수전분,계란,설탕,대두유,생강,가다랑어분말,L글루탐산나트륨</t>
        </is>
      </c>
    </row>
    <row r="18">
      <c r="A18" t="inlineStr"/>
      <c r="B18" t="inlineStr"/>
      <c r="C18" t="inlineStr">
        <is>
          <t>타코 야끼볼</t>
        </is>
      </c>
      <c r="D18" t="inlineStr">
        <is>
          <t>1kg</t>
        </is>
      </c>
      <c r="E18" t="inlineStr">
        <is>
          <t>20g*50</t>
        </is>
      </c>
      <c r="F18" t="n">
        <v>158</v>
      </c>
      <c r="G18" t="n">
        <v>7920</v>
      </c>
      <c r="H18" t="inlineStr">
        <is>
          <t>정제수,밀가루,양배추,문어9%,파,옥수수전분,계란,설탕,대두유,생강,가다랑어분말,L글루탐산나트륨</t>
        </is>
      </c>
    </row>
    <row r="19">
      <c r="A19" t="inlineStr"/>
      <c r="B19" t="inlineStr"/>
      <c r="C19" t="inlineStr">
        <is>
          <t xml:space="preserve">
냉동가리비관자
풍미가득버터갈릭소스180g
</t>
        </is>
      </c>
      <c r="D19" t="inlineStr">
        <is>
          <t>1kg</t>
        </is>
      </c>
      <c r="E19" t="inlineStr">
        <is>
          <t>20g*50±4개</t>
        </is>
      </c>
      <c r="F19" t="n">
        <v>1618</v>
      </c>
      <c r="G19" t="n">
        <v>80900</v>
      </c>
      <c r="H19" t="inlineStr">
        <is>
          <t>가리비관자(중국산)100%</t>
        </is>
      </c>
    </row>
    <row r="20">
      <c r="A20" t="inlineStr"/>
      <c r="B20" t="inlineStr"/>
      <c r="C20" t="inlineStr">
        <is>
          <t xml:space="preserve">냉동가리비관자
</t>
        </is>
      </c>
      <c r="D20" t="inlineStr">
        <is>
          <t>1kg</t>
        </is>
      </c>
      <c r="E20" t="inlineStr">
        <is>
          <t>20g*50±4개</t>
        </is>
      </c>
      <c r="F20" t="n">
        <v>1574</v>
      </c>
      <c r="G20" t="n">
        <v>78700</v>
      </c>
      <c r="H20" t="inlineStr">
        <is>
          <t>가리비관자(중국산)100%</t>
        </is>
      </c>
    </row>
    <row r="21">
      <c r="A21" t="inlineStr"/>
      <c r="B21" t="inlineStr"/>
      <c r="C21" t="inlineStr">
        <is>
          <t>랍스터테일 
하프컷+풍미가득버터갈릭소스1kg</t>
        </is>
      </c>
      <c r="D21" t="inlineStr">
        <is>
          <t>4.54kg</t>
        </is>
      </c>
      <c r="E21" t="inlineStr">
        <is>
          <t>55-65g*78±2</t>
        </is>
      </c>
      <c r="F21" t="inlineStr"/>
      <c r="G21" t="inlineStr">
        <is>
          <t>일시
공급중단</t>
        </is>
      </c>
      <c r="H21" t="inlineStr">
        <is>
          <t>랍스터(캐나다산)100%</t>
        </is>
      </c>
    </row>
    <row r="22">
      <c r="A22" t="inlineStr"/>
      <c r="B22" t="inlineStr"/>
      <c r="C22" t="inlineStr">
        <is>
          <t>랍스터테일 
하프컷+단품</t>
        </is>
      </c>
      <c r="D22" t="inlineStr">
        <is>
          <t>4.54kg</t>
        </is>
      </c>
      <c r="E22" t="inlineStr">
        <is>
          <t>55-65g*78±2</t>
        </is>
      </c>
      <c r="F22" t="inlineStr"/>
      <c r="G22" t="inlineStr">
        <is>
          <t>일시
공급중단</t>
        </is>
      </c>
      <c r="H22" t="inlineStr">
        <is>
          <t>랍스터(캐나다산)100%</t>
        </is>
      </c>
    </row>
    <row r="23">
      <c r="A23" t="inlineStr"/>
      <c r="B23" t="inlineStr"/>
      <c r="C23" t="inlineStr">
        <is>
          <t xml:space="preserve">프리미엄 폭립
깊은 맛의 정통 BBQ 소스로 맛을 내 풍미가 가득한 프리미엄 폭립 
※낱개로 분리되어 
조리와 배식이 간편합니다. </t>
        </is>
      </c>
      <c r="D23" t="inlineStr">
        <is>
          <t>1kg</t>
        </is>
      </c>
      <c r="E23" t="inlineStr">
        <is>
          <t>50g×20개</t>
        </is>
      </c>
      <c r="F23" t="n">
        <v>2037</v>
      </c>
      <c r="G23" t="n">
        <v>40750</v>
      </c>
      <c r="H23" t="inlineStr">
        <is>
          <t>돼지등갈비73.0%(국내산),프리미엄소스24.02%{정제수,토마토페이스 트[토마토100%(중국산)],액상과당,우스타소스[설탕,발효식초(주정,발효영양원), 정제소금,양조간장[양조간장원액(탈지대두)</t>
        </is>
      </c>
    </row>
    <row r="24">
      <c r="A24" t="inlineStr"/>
      <c r="B24" t="inlineStr"/>
      <c r="C24" t="inlineStr">
        <is>
          <t>버터풍미반 갈릭풍미반 소스인 연어스테이크</t>
        </is>
      </c>
      <c r="D24" t="inlineStr">
        <is>
          <t>1kg</t>
        </is>
      </c>
      <c r="E24" t="inlineStr">
        <is>
          <t>66g*15</t>
        </is>
      </c>
      <c r="F24" t="n">
        <v>2823</v>
      </c>
      <c r="G24" t="n">
        <v>42340</v>
      </c>
      <c r="H24" t="inlineStr">
        <is>
          <t>연어(칠레산)90%,버터갈릭소스10%,마요네즈,물엿,기타과당,설탕,마늘3%(국산),가공버터,3%,레몬쥬스
사이즈:가로90mm+세로45mm</t>
        </is>
      </c>
    </row>
    <row r="25">
      <c r="A25" t="inlineStr"/>
      <c r="B25" t="inlineStr"/>
      <c r="C25" t="inlineStr">
        <is>
          <t>리얼촉촉 
데리야끼 연어
만능데리야끼소스200g증정
(최소발주10봉이상)</t>
        </is>
      </c>
      <c r="D25" t="inlineStr">
        <is>
          <t>1kg</t>
        </is>
      </c>
      <c r="E25" t="inlineStr">
        <is>
          <t>50g × 20개</t>
        </is>
      </c>
      <c r="F25" t="n">
        <v>2299</v>
      </c>
      <c r="G25" t="n">
        <v>45970</v>
      </c>
      <c r="H25" t="inlineStr">
        <is>
          <t>연어(칠레산) 81.7%, 
레몬데리야끼소스 16.67%</t>
        </is>
      </c>
    </row>
    <row r="26">
      <c r="A26" t="inlineStr"/>
      <c r="B26" t="inlineStr"/>
      <c r="C26" t="inlineStr">
        <is>
          <t>리얼촉촉 
데리야끼 연어
단품</t>
        </is>
      </c>
      <c r="D26" t="inlineStr"/>
      <c r="E26" t="inlineStr"/>
      <c r="F26" t="n">
        <v>2229</v>
      </c>
      <c r="G26" t="n">
        <v>44590</v>
      </c>
      <c r="H26" t="inlineStr"/>
    </row>
    <row r="27">
      <c r="A27" t="inlineStr"/>
      <c r="B27" t="inlineStr"/>
      <c r="C27" t="inlineStr">
        <is>
          <t>리얼촉촉 
스파이시 연어
레몬크림소스202g
(최소발주10봉이상)</t>
        </is>
      </c>
      <c r="D27" t="inlineStr">
        <is>
          <t>1kg</t>
        </is>
      </c>
      <c r="E27" t="inlineStr">
        <is>
          <t>50g × 20개</t>
        </is>
      </c>
      <c r="F27" t="n">
        <v>2325</v>
      </c>
      <c r="G27" t="n">
        <v>46510</v>
      </c>
      <c r="H27" t="inlineStr">
        <is>
          <t>연어(칠레산) 81.7%, 
매콤소스 16.67%</t>
        </is>
      </c>
    </row>
    <row r="28">
      <c r="A28" t="inlineStr"/>
      <c r="B28" t="inlineStr"/>
      <c r="C28" t="inlineStr">
        <is>
          <t>리얼촉촉
스파이이시 연어
소스별도</t>
        </is>
      </c>
      <c r="D28" t="inlineStr"/>
      <c r="E28" t="inlineStr"/>
      <c r="F28" t="n">
        <v>2229</v>
      </c>
      <c r="G28" t="n">
        <v>44590</v>
      </c>
      <c r="H28" t="inlineStr"/>
    </row>
    <row r="29">
      <c r="A29" t="inlineStr"/>
      <c r="B29" t="inlineStr"/>
      <c r="C29" t="inlineStr">
        <is>
          <t>매실 데리야끼 바다장어+소스포함</t>
        </is>
      </c>
      <c r="D29" t="inlineStr">
        <is>
          <t>1kg</t>
        </is>
      </c>
      <c r="E29" t="inlineStr">
        <is>
          <t>125g×8</t>
        </is>
      </c>
      <c r="F29" t="n">
        <v>4958</v>
      </c>
      <c r="G29" t="n">
        <v>39670</v>
      </c>
      <c r="H29" t="inlineStr"/>
    </row>
    <row r="30">
      <c r="A30" t="inlineStr"/>
      <c r="B30" t="inlineStr"/>
      <c r="C30" t="inlineStr"/>
      <c r="D30" t="inlineStr"/>
      <c r="E30" t="inlineStr"/>
      <c r="F30" t="n">
        <v>4215</v>
      </c>
      <c r="G30" t="n">
        <v>33720</v>
      </c>
      <c r="H30" t="inlineStr"/>
    </row>
    <row r="31">
      <c r="A31" t="inlineStr"/>
      <c r="B31" t="inlineStr">
        <is>
          <t>신제품</t>
        </is>
      </c>
      <c r="C31" t="inlineStr">
        <is>
          <t>북경식 레드칠리 새우볼+중화칠리소스200g</t>
        </is>
      </c>
      <c r="D31" t="inlineStr">
        <is>
          <t>1kg</t>
        </is>
      </c>
      <c r="E31" t="inlineStr">
        <is>
          <t>20g*50</t>
        </is>
      </c>
      <c r="F31" t="n">
        <v>454</v>
      </c>
      <c r="G31" t="n">
        <v>22700</v>
      </c>
      <c r="H31" t="inlineStr">
        <is>
          <t>흰다리새우(베트남)47.95%,옥수수전분,밀</t>
        </is>
      </c>
    </row>
    <row r="32">
      <c r="A32" t="inlineStr"/>
      <c r="B32" t="inlineStr"/>
      <c r="C32" t="inlineStr">
        <is>
          <t>북경식 레드칠리 새우볼</t>
        </is>
      </c>
      <c r="D32" t="inlineStr"/>
      <c r="E32" t="inlineStr">
        <is>
          <t>20g*50</t>
        </is>
      </c>
      <c r="F32" t="n">
        <v>418</v>
      </c>
      <c r="G32" t="n">
        <v>20900</v>
      </c>
      <c r="H32" t="inlineStr"/>
    </row>
    <row r="33">
      <c r="A33" t="inlineStr"/>
      <c r="B33" t="inlineStr"/>
      <c r="C33" t="inlineStr">
        <is>
          <t>게다리살튀김+
중화칠리소스</t>
        </is>
      </c>
      <c r="D33" t="inlineStr">
        <is>
          <t>1kg</t>
        </is>
      </c>
      <c r="E33" t="inlineStr">
        <is>
          <t>30g*20</t>
        </is>
      </c>
      <c r="F33" t="n">
        <v>775</v>
      </c>
      <c r="G33" t="n">
        <v>15500</v>
      </c>
      <c r="H33" t="inlineStr">
        <is>
          <t>오징어,콘플레이크,베터믹스,게살</t>
        </is>
      </c>
    </row>
    <row r="34">
      <c r="A34" t="inlineStr"/>
      <c r="B34" t="inlineStr"/>
      <c r="C34" t="inlineStr"/>
      <c r="D34" t="inlineStr"/>
      <c r="E34" t="inlineStr"/>
      <c r="F34" t="n">
        <v>626</v>
      </c>
      <c r="G34" t="n">
        <v>12520</v>
      </c>
      <c r="H34" t="inlineStr"/>
    </row>
    <row r="35">
      <c r="A35" t="inlineStr"/>
      <c r="B35" t="inlineStr"/>
      <c r="C35" t="inlineStr">
        <is>
          <t>게다리살튀김</t>
        </is>
      </c>
      <c r="D35" t="inlineStr"/>
      <c r="E35" t="inlineStr">
        <is>
          <t>30g*20</t>
        </is>
      </c>
      <c r="F35" t="n">
        <v>700</v>
      </c>
      <c r="G35" t="n">
        <v>14010</v>
      </c>
      <c r="H35" t="inlineStr"/>
    </row>
    <row r="36">
      <c r="A36" t="inlineStr"/>
      <c r="B36" t="inlineStr"/>
      <c r="C36" t="inlineStr"/>
      <c r="D36" t="inlineStr"/>
      <c r="E36" t="inlineStr"/>
      <c r="F36" t="n">
        <v>560</v>
      </c>
      <c r="G36" t="n">
        <v>11200</v>
      </c>
      <c r="H36" t="inlineStr"/>
    </row>
    <row r="37">
      <c r="A37" t="inlineStr"/>
      <c r="B37" t="inlineStr"/>
      <c r="C37" t="inlineStr">
        <is>
          <t>깐풍풍미두부+
만능홍콩소스333g
  (최소발주 6봉</t>
        </is>
      </c>
      <c r="D37" t="inlineStr">
        <is>
          <t>1kg</t>
        </is>
      </c>
      <c r="E37" t="inlineStr">
        <is>
          <t>15g x
 64ea</t>
        </is>
      </c>
      <c r="F37" t="n">
        <v>204</v>
      </c>
      <c r="G37" t="n">
        <v>13070</v>
      </c>
      <c r="H37" t="inlineStr">
        <is>
          <t>NON-GMO두부77.33%{대두100%[외국산(미국,캐나다,중국 등)], 조제해수염화마그네슘, 현미유, 올리브유}, 배터믹스ps</t>
        </is>
      </c>
    </row>
    <row r="38">
      <c r="A38" t="inlineStr"/>
      <c r="B38" t="inlineStr"/>
      <c r="C38" t="inlineStr">
        <is>
          <t>깐풍풍미두부+
중화칠리소스333g
  (최소발주 10봉 이상)</t>
        </is>
      </c>
      <c r="D38" t="inlineStr">
        <is>
          <t>1kg</t>
        </is>
      </c>
      <c r="E38" t="inlineStr">
        <is>
          <t>15g x 67ea</t>
        </is>
      </c>
      <c r="F38" t="n">
        <v>205</v>
      </c>
      <c r="G38" t="n">
        <v>13120</v>
      </c>
      <c r="H38" t="inlineStr">
        <is>
          <t>NON-GMO두부77.33%{대두100%[외국산(미국,캐나다,중국 등)], 조제해수염화마그네슘, 현미유, 올리브유}, 배터믹스ps</t>
        </is>
      </c>
    </row>
    <row r="39">
      <c r="A39" t="inlineStr"/>
      <c r="B39" t="inlineStr"/>
      <c r="C39" t="inlineStr">
        <is>
          <t>깐풍풍미두부
소스별도</t>
        </is>
      </c>
      <c r="D39" t="inlineStr"/>
      <c r="E39" t="inlineStr"/>
      <c r="F39" t="n">
        <v>159</v>
      </c>
      <c r="G39" t="n">
        <v>10190</v>
      </c>
      <c r="H39" t="inlineStr"/>
    </row>
    <row r="40">
      <c r="A40" t="inlineStr"/>
      <c r="B40" t="inlineStr"/>
      <c r="C40" t="inlineStr">
        <is>
          <t>목화솜깐쑈새우+
중화칠리소스/레몬소스250g</t>
        </is>
      </c>
      <c r="D40" t="inlineStr">
        <is>
          <t>1kg</t>
        </is>
      </c>
      <c r="E40" t="inlineStr">
        <is>
          <t>12g ×83</t>
        </is>
      </c>
      <c r="F40" t="n">
        <v>327</v>
      </c>
      <c r="G40" t="n">
        <v>27200</v>
      </c>
      <c r="H40" t="inlineStr"/>
    </row>
    <row r="41">
      <c r="A41" t="inlineStr">
        <is>
          <t>새
우</t>
        </is>
      </c>
      <c r="B41" t="inlineStr"/>
      <c r="C41" t="inlineStr">
        <is>
          <t>목화솜깐쇼새우+
고추맛기름깐풍새우250g
(최소발주 8봉 이상)증정</t>
        </is>
      </c>
      <c r="D41" t="inlineStr">
        <is>
          <t>1kg</t>
        </is>
      </c>
      <c r="E41" t="inlineStr">
        <is>
          <t>12g ×83</t>
        </is>
      </c>
      <c r="F41" t="n">
        <v>317</v>
      </c>
      <c r="G41" t="n">
        <v>26320</v>
      </c>
      <c r="H41" t="inlineStr">
        <is>
          <t xml:space="preserve">새우53.33%(베트남산/새우살98%),배터믹스PS,파슬리후레이크 
</t>
        </is>
      </c>
    </row>
    <row r="42">
      <c r="A42" t="inlineStr"/>
      <c r="B42" t="inlineStr"/>
      <c r="C42" t="inlineStr">
        <is>
          <t>목화솜깐쇼새우
단품</t>
        </is>
      </c>
      <c r="D42" t="inlineStr"/>
      <c r="E42" t="inlineStr"/>
      <c r="F42" t="n">
        <v>295</v>
      </c>
      <c r="G42" t="n">
        <v>24480</v>
      </c>
      <c r="H42" t="inlineStr"/>
    </row>
    <row r="43">
      <c r="A43" t="inlineStr"/>
      <c r="B43" t="inlineStr"/>
      <c r="C43" t="inlineStr">
        <is>
          <t>새우짜조롤+
중화칠리소스100g
(최소발주 20봉)</t>
        </is>
      </c>
      <c r="D43" t="inlineStr">
        <is>
          <t>400g</t>
        </is>
      </c>
      <c r="E43" t="inlineStr">
        <is>
          <t>20g x 20개</t>
        </is>
      </c>
      <c r="F43" t="n">
        <v>607</v>
      </c>
      <c r="G43" t="n">
        <v>12150</v>
      </c>
      <c r="H43" t="inlineStr">
        <is>
          <t>페이스트52.5%[새우62.3%,
국수,조미새우20%[새우98.37%,설탕,후추</t>
        </is>
      </c>
    </row>
    <row r="44">
      <c r="A44" t="inlineStr"/>
      <c r="B44" t="inlineStr"/>
      <c r="C44" t="inlineStr">
        <is>
          <t>새우짜조롤
소스별도</t>
        </is>
      </c>
      <c r="D44" t="inlineStr"/>
      <c r="E44" t="inlineStr"/>
      <c r="F44" t="n">
        <v>564</v>
      </c>
      <c r="G44" t="n">
        <v>11270</v>
      </c>
      <c r="H44" t="inlineStr"/>
    </row>
    <row r="45">
      <c r="A45" t="inlineStr"/>
      <c r="B45" t="inlineStr"/>
      <c r="C45" t="inlineStr">
        <is>
          <t>5마리통새우꼬치+중화칠리소스18%증정
(최소발주16봉이상)</t>
        </is>
      </c>
      <c r="D45" t="inlineStr">
        <is>
          <t>585g</t>
        </is>
      </c>
      <c r="E45" t="inlineStr">
        <is>
          <t>65g × 9개</t>
        </is>
      </c>
      <c r="F45" t="n">
        <v>1993</v>
      </c>
      <c r="G45" t="n">
        <v>17930</v>
      </c>
      <c r="H45" t="inlineStr">
        <is>
          <t>흰다리새우 45%, 빵 가루[밀가루, 쇼트닝(팜유), 설탕, 정제소금, 효모]</t>
        </is>
      </c>
    </row>
    <row r="46">
      <c r="A46" t="inlineStr"/>
      <c r="B46" t="inlineStr"/>
      <c r="C46" t="inlineStr">
        <is>
          <t>5마리통새우꼬치
소스별도</t>
        </is>
      </c>
      <c r="D46" t="inlineStr"/>
      <c r="E46" t="inlineStr"/>
      <c r="F46" t="n">
        <v>1811</v>
      </c>
      <c r="G46" t="n">
        <v>16300</v>
      </c>
      <c r="H46" t="inlineStr"/>
    </row>
    <row r="47">
      <c r="A47" t="inlineStr"/>
      <c r="B47" t="inlineStr"/>
      <c r="C47" t="inlineStr"/>
      <c r="D47" t="inlineStr"/>
      <c r="E47" t="inlineStr"/>
      <c r="F47" t="n">
        <v>1816</v>
      </c>
      <c r="G47" t="n">
        <v>16350</v>
      </c>
      <c r="H47" t="inlineStr"/>
    </row>
    <row r="48">
      <c r="A48" t="inlineStr"/>
      <c r="B48" t="inlineStr"/>
      <c r="C48" t="inlineStr">
        <is>
          <t>깐풍풍미두부+
만능홍콩소스333g
  (최소발주 6봉</t>
        </is>
      </c>
      <c r="D48" t="inlineStr">
        <is>
          <t>1kg</t>
        </is>
      </c>
      <c r="E48" t="inlineStr">
        <is>
          <t>15g x
 64ea</t>
        </is>
      </c>
      <c r="F48" t="n">
        <v>204</v>
      </c>
      <c r="G48" t="n">
        <v>13070</v>
      </c>
      <c r="H48" t="inlineStr">
        <is>
          <t>NON-GMO두부77.33%{대두100%[외국산(미국,캐나다,중국 등)], 조제해수염화마그네슘, 현미유, 올리브유}, 배터믹스ps</t>
        </is>
      </c>
    </row>
    <row r="49">
      <c r="A49" t="inlineStr"/>
      <c r="B49" t="inlineStr"/>
      <c r="C49" t="inlineStr">
        <is>
          <t>깐풍풍미두부+
중화칠리소스333g
  (최소발주 10봉 이상)</t>
        </is>
      </c>
      <c r="D49" t="inlineStr">
        <is>
          <t>1kg</t>
        </is>
      </c>
      <c r="E49" t="inlineStr">
        <is>
          <t>15g x 67ea</t>
        </is>
      </c>
      <c r="F49" t="n">
        <v>191</v>
      </c>
      <c r="G49" t="n">
        <v>13120</v>
      </c>
      <c r="H49" t="inlineStr">
        <is>
          <t>NON-GMO두부77.33%{대두100%[외국산(미국,캐나다,중국 등)], 조제해수염화마그네슘, 현미유, 올리브유}, 배터믹스ps</t>
        </is>
      </c>
    </row>
    <row r="50">
      <c r="A50" t="inlineStr"/>
      <c r="B50" t="inlineStr"/>
      <c r="C50" t="inlineStr">
        <is>
          <t>깐풍풍미두부
소스별도</t>
        </is>
      </c>
      <c r="D50" t="inlineStr"/>
      <c r="E50" t="inlineStr"/>
      <c r="F50" t="n">
        <v>159</v>
      </c>
      <c r="G50" t="n">
        <v>10190</v>
      </c>
      <c r="H50" t="inlineStr"/>
    </row>
    <row r="51">
      <c r="A51" t="inlineStr"/>
      <c r="B51" t="inlineStr"/>
      <c r="C51" t="inlineStr">
        <is>
          <t>사천식동태강정
어향소스200g
10봉기준</t>
        </is>
      </c>
      <c r="D51" t="inlineStr">
        <is>
          <t>1kg</t>
        </is>
      </c>
      <c r="E51" t="inlineStr">
        <is>
          <t>15*64</t>
        </is>
      </c>
      <c r="F51" t="n">
        <v>318</v>
      </c>
      <c r="G51" t="n">
        <v>20400</v>
      </c>
      <c r="H51" t="inlineStr">
        <is>
          <t>네모동태살56.67%(러시아산),정제수,나이스크럼,고소한빵가루,배터믹스ps,오븐용간장맛배터믹스</t>
        </is>
      </c>
    </row>
    <row r="52">
      <c r="A52" t="inlineStr"/>
      <c r="B52" t="inlineStr"/>
      <c r="C52" t="inlineStr">
        <is>
          <t>사천식동태강정+
맛탕소스100g+만능데리야끼소스100g</t>
        </is>
      </c>
      <c r="D52" t="inlineStr"/>
      <c r="E52" t="inlineStr"/>
      <c r="F52" t="n">
        <v>314</v>
      </c>
      <c r="G52" t="n">
        <v>20100</v>
      </c>
      <c r="H52" t="inlineStr"/>
    </row>
    <row r="53">
      <c r="A53" t="inlineStr"/>
      <c r="B53" t="inlineStr"/>
      <c r="C53" t="inlineStr">
        <is>
          <t>사천식동태강정
(단품)</t>
        </is>
      </c>
      <c r="D53" t="inlineStr"/>
      <c r="E53" t="inlineStr"/>
      <c r="F53" t="n">
        <v>278</v>
      </c>
      <c r="G53" t="n">
        <v>17800</v>
      </c>
      <c r="H53" t="inlineStr"/>
    </row>
    <row r="54">
      <c r="A54" t="inlineStr"/>
      <c r="B54" t="inlineStr"/>
      <c r="C54" t="inlineStr">
        <is>
          <t>빵가루멘보샤
중화칠리소스200g</t>
        </is>
      </c>
      <c r="D54" t="inlineStr">
        <is>
          <t>900g</t>
        </is>
      </c>
      <c r="E54" t="inlineStr">
        <is>
          <t>30*30</t>
        </is>
      </c>
      <c r="F54" t="n">
        <v>856</v>
      </c>
      <c r="G54" t="n">
        <v>25680</v>
      </c>
      <c r="H54" t="inlineStr">
        <is>
          <t>스터프,63%(새우72%,연육(실꼬리돔,홍차,설탕,계란흰자(난백
제삼인삼나트륨,)타피오카,파,합성향료(새우향)양파,분말,정제소금,설탕,제삼인삼나트륨,마늘분말,5-리보뉴클레오티이나트륨</t>
        </is>
      </c>
    </row>
    <row r="55">
      <c r="A55" t="inlineStr"/>
      <c r="B55" t="inlineStr"/>
      <c r="C55" t="inlineStr"/>
      <c r="D55" t="inlineStr"/>
      <c r="E55" t="inlineStr"/>
      <c r="F55" t="n">
        <v>816</v>
      </c>
      <c r="G55" t="n">
        <v>24470</v>
      </c>
      <c r="H55" t="inlineStr"/>
    </row>
    <row r="56">
      <c r="A56" t="inlineStr"/>
      <c r="B56" t="inlineStr"/>
      <c r="C56" t="inlineStr">
        <is>
          <t>빵가루멘보샤</t>
        </is>
      </c>
      <c r="D56" t="inlineStr">
        <is>
          <t>900g</t>
        </is>
      </c>
      <c r="E56" t="inlineStr">
        <is>
          <t>30*30</t>
        </is>
      </c>
      <c r="F56" t="n">
        <v>798</v>
      </c>
      <c r="G56" t="n">
        <v>23930</v>
      </c>
      <c r="H56" t="inlineStr"/>
    </row>
    <row r="57">
      <c r="A57" t="inlineStr"/>
      <c r="B57" t="inlineStr"/>
      <c r="C57" t="inlineStr"/>
      <c r="D57" t="inlineStr"/>
      <c r="E57" t="inlineStr"/>
      <c r="F57" t="n">
        <v>757</v>
      </c>
      <c r="G57" t="n">
        <v>22710</v>
      </c>
      <c r="H57" t="inlineStr"/>
    </row>
    <row r="58">
      <c r="A58" t="inlineStr"/>
      <c r="B58" t="inlineStr"/>
      <c r="C58" t="inlineStr">
        <is>
          <t>버터플라이새우</t>
        </is>
      </c>
      <c r="D58" t="inlineStr">
        <is>
          <t>1kg</t>
        </is>
      </c>
      <c r="E58" t="inlineStr">
        <is>
          <t>50*20</t>
        </is>
      </c>
      <c r="F58" t="n">
        <v>1562</v>
      </c>
      <c r="G58" t="n">
        <v>31250</v>
      </c>
      <c r="H58" t="inlineStr">
        <is>
          <t>흰다리새우,40%,배터믹스,26%(밀가루.타피오커전분,초산성분,정제소금,구아검</t>
        </is>
      </c>
    </row>
    <row r="59">
      <c r="A59" t="inlineStr"/>
      <c r="B59" t="inlineStr"/>
      <c r="C59" t="inlineStr">
        <is>
          <t>절단낙지+
불향기볶음소스200g</t>
        </is>
      </c>
      <c r="D59" t="inlineStr"/>
      <c r="E59" t="inlineStr"/>
      <c r="F59" t="inlineStr"/>
      <c r="G59" t="n">
        <v>272630</v>
      </c>
      <c r="H59" t="inlineStr">
        <is>
          <t>낙지(중국산)100%</t>
        </is>
      </c>
    </row>
    <row r="60">
      <c r="A60" t="inlineStr"/>
      <c r="B60" t="inlineStr"/>
      <c r="C60" t="inlineStr"/>
      <c r="D60" t="inlineStr">
        <is>
          <t>10kg</t>
        </is>
      </c>
      <c r="E60" t="inlineStr"/>
      <c r="F60" t="inlineStr"/>
      <c r="G60" t="n">
        <v>268480</v>
      </c>
      <c r="H60" t="inlineStr"/>
    </row>
    <row r="61">
      <c r="A61" t="inlineStr"/>
      <c r="B61" t="inlineStr"/>
      <c r="C61" t="inlineStr">
        <is>
          <t>절단낙지</t>
        </is>
      </c>
      <c r="D61" t="inlineStr">
        <is>
          <t>10kg</t>
        </is>
      </c>
      <c r="E61" t="inlineStr"/>
      <c r="F61" t="inlineStr"/>
      <c r="G61" t="n">
        <v>237100</v>
      </c>
      <c r="H61" t="inlineStr">
        <is>
          <t>낙지(중국산)100%</t>
        </is>
      </c>
    </row>
    <row r="62">
      <c r="A62" t="inlineStr"/>
      <c r="B62" t="inlineStr"/>
      <c r="C62" t="inlineStr"/>
      <c r="D62" t="inlineStr"/>
      <c r="E62" t="inlineStr"/>
      <c r="F62" t="inlineStr"/>
      <c r="G62" t="n">
        <v>245370</v>
      </c>
      <c r="H62" t="inlineStr"/>
    </row>
    <row r="63">
      <c r="A63" t="inlineStr"/>
      <c r="B63" t="inlineStr"/>
      <c r="C63" t="inlineStr">
        <is>
          <t>절단쭈꾸미
매콤양념소스200g</t>
        </is>
      </c>
      <c r="D63" t="inlineStr">
        <is>
          <t>10kg</t>
        </is>
      </c>
      <c r="E63" t="inlineStr"/>
      <c r="F63" t="inlineStr"/>
      <c r="G63" t="n">
        <v>232000</v>
      </c>
      <c r="H63" t="inlineStr">
        <is>
          <t>쭈꾸미(베트남산)100%</t>
        </is>
      </c>
    </row>
    <row r="64">
      <c r="A64" t="inlineStr"/>
      <c r="B64" t="inlineStr"/>
      <c r="C64" t="inlineStr"/>
      <c r="D64" t="inlineStr"/>
      <c r="E64" t="inlineStr"/>
      <c r="F64" t="inlineStr"/>
      <c r="G64" t="n">
        <v>220650</v>
      </c>
      <c r="H64" t="inlineStr"/>
    </row>
    <row r="65">
      <c r="A65" t="inlineStr"/>
      <c r="B65" t="inlineStr"/>
      <c r="C65" t="inlineStr">
        <is>
          <t>절단쭈꾸미
단품</t>
        </is>
      </c>
      <c r="D65" t="inlineStr"/>
      <c r="E65" t="inlineStr"/>
      <c r="F65" t="inlineStr"/>
      <c r="G65" t="n">
        <v>20150</v>
      </c>
      <c r="H65" t="inlineStr"/>
    </row>
    <row r="66">
      <c r="A66" t="inlineStr"/>
      <c r="B66" t="inlineStr"/>
      <c r="C66" t="inlineStr"/>
      <c r="D66" t="inlineStr">
        <is>
          <t>1kg</t>
        </is>
      </c>
      <c r="E66" t="inlineStr"/>
      <c r="F66" t="inlineStr"/>
      <c r="G66" t="n">
        <v>19180</v>
      </c>
      <c r="H66" t="inlineStr"/>
    </row>
    <row r="67">
      <c r="A67" t="inlineStr">
        <is>
          <t>후
식
류</t>
        </is>
      </c>
      <c r="B67" t="inlineStr"/>
      <c r="C67" t="inlineStr">
        <is>
          <t>오징어 문어 핫바(튀김)
+중화칠리소스100g(20봉</t>
        </is>
      </c>
      <c r="D67" t="inlineStr">
        <is>
          <t>900g</t>
        </is>
      </c>
      <c r="E67" t="inlineStr">
        <is>
          <t>80gx10개</t>
        </is>
      </c>
      <c r="F67" t="n">
        <v>1330</v>
      </c>
      <c r="G67" t="n">
        <v>13300</v>
      </c>
      <c r="H67" t="inlineStr">
        <is>
          <t>오징어(외국산)45.47%, 문어(외국산)5%, 소맥전분, 옥수수전분</t>
        </is>
      </c>
    </row>
    <row r="68">
      <c r="A68" t="inlineStr"/>
      <c r="B68" t="inlineStr"/>
      <c r="C68" t="inlineStr"/>
      <c r="D68" t="inlineStr"/>
      <c r="E68" t="inlineStr"/>
      <c r="F68" t="n">
        <v>1184</v>
      </c>
      <c r="G68" t="n">
        <v>11840</v>
      </c>
      <c r="H68" t="inlineStr"/>
    </row>
    <row r="69">
      <c r="A69" t="inlineStr"/>
      <c r="B69" t="inlineStr"/>
      <c r="C69" t="inlineStr">
        <is>
          <t>오징어 문어 핫바(튀김)채식의날 강추!!</t>
        </is>
      </c>
      <c r="D69" t="inlineStr"/>
      <c r="E69" t="inlineStr"/>
      <c r="F69" t="n">
        <v>1140</v>
      </c>
      <c r="G69" t="n">
        <v>11400</v>
      </c>
      <c r="H69" t="inlineStr">
        <is>
          <t>오징어(외국산)45.47%, 문어(외국산)5%, 소맥전분, 옥수수전분</t>
        </is>
      </c>
    </row>
    <row r="70">
      <c r="A70" t="inlineStr"/>
      <c r="B70" t="inlineStr"/>
      <c r="C70" t="inlineStr"/>
      <c r="D70" t="inlineStr"/>
      <c r="E70" t="inlineStr">
        <is>
          <t>80gx10개</t>
        </is>
      </c>
      <c r="F70" t="n">
        <v>1000</v>
      </c>
      <c r="G70" t="n">
        <v>10000</v>
      </c>
      <c r="H70" t="inlineStr"/>
    </row>
  </sheetData>
  <hyperlinks>
    <hyperlink ref="A2" r:id="rId1"/>
  </hyperlinks>
  <pageMargins left="0.75" right="0.75" top="1" bottom="1" header="0.5" footer="0.5"/>
</worksheet>
</file>

<file path=xl/worksheets/sheet62.xml><?xml version="1.0" encoding="utf-8"?>
<worksheet xmlns:r="http://schemas.openxmlformats.org/officeDocument/2006/relationships" xmlns="http://schemas.openxmlformats.org/spreadsheetml/2006/main">
  <sheetPr>
    <outlinePr summaryBelow="1" summaryRight="1"/>
    <pageSetUpPr/>
  </sheetPr>
  <dimension ref="A1:H18"/>
  <sheetViews>
    <sheetView workbookViewId="0">
      <selection activeCell="A1" sqref="A1"/>
    </sheetView>
  </sheetViews>
  <sheetFormatPr baseColWidth="8" defaultRowHeight="15"/>
  <sheetData>
    <row r="1">
      <c r="A1" t="inlineStr">
        <is>
          <t>5848_호남푸드_24년+바다원+6월+하미라-1386♥.xlsx</t>
        </is>
      </c>
    </row>
    <row r="2">
      <c r="A2" t="inlineStr">
        <is>
          <t>https://school062.com/bbs/board.php?bo_table=product_02&amp;wr_id=5848</t>
        </is>
      </c>
    </row>
    <row r="3">
      <c r="A3" s="1" t="inlineStr">
        <is>
          <t>♣ 바다원 2024년 김자반볶음 납품견적서</t>
        </is>
      </c>
      <c r="B3" s="1" t="inlineStr"/>
      <c r="C3" s="1" t="inlineStr"/>
      <c r="D3" s="1" t="inlineStr"/>
      <c r="E3" s="1" t="inlineStr"/>
      <c r="F3" s="1" t="inlineStr"/>
      <c r="G3" s="1" t="inlineStr"/>
      <c r="H3" s="1" t="inlineStr"/>
    </row>
    <row r="4">
      <c r="A4" t="inlineStr">
        <is>
          <t>⊙ 김자반볶음</t>
        </is>
      </c>
      <c r="B4" t="inlineStr"/>
      <c r="C4" t="inlineStr">
        <is>
          <t>호남푸드 576-0993 하미라010-4849-8185</t>
        </is>
      </c>
      <c r="D4" t="inlineStr"/>
      <c r="E4" t="inlineStr"/>
      <c r="F4" t="inlineStr"/>
      <c r="G4" t="inlineStr"/>
      <c r="H4" t="inlineStr"/>
    </row>
    <row r="5">
      <c r="A5" t="inlineStr">
        <is>
          <t>품목명</t>
        </is>
      </c>
      <c r="B5" t="inlineStr">
        <is>
          <t>사진</t>
        </is>
      </c>
      <c r="C5" t="inlineStr">
        <is>
          <t>특징</t>
        </is>
      </c>
      <c r="D5" t="inlineStr">
        <is>
          <t>원산지</t>
        </is>
      </c>
      <c r="E5" t="inlineStr">
        <is>
          <t>규격</t>
        </is>
      </c>
      <c r="F5" t="inlineStr">
        <is>
          <t>납품단가</t>
        </is>
      </c>
      <c r="G5" t="inlineStr">
        <is>
          <t>과세</t>
        </is>
      </c>
      <c r="H5" t="inlineStr">
        <is>
          <t>비고</t>
        </is>
      </c>
    </row>
    <row r="6">
      <c r="A6" t="inlineStr">
        <is>
          <t>올리브유     김자반</t>
        </is>
      </c>
      <c r="B6" t="inlineStr">
        <is>
          <t>올리브</t>
        </is>
      </c>
      <c r="C6" t="inlineStr">
        <is>
          <t>천일염사용   올리스유사용</t>
        </is>
      </c>
      <c r="D6" t="inlineStr"/>
      <c r="E6" t="inlineStr">
        <is>
          <t>500g</t>
        </is>
      </c>
      <c r="F6" t="n">
        <v>17300</v>
      </c>
      <c r="G6" t="inlineStr">
        <is>
          <t>행사</t>
        </is>
      </c>
      <c r="H6" t="inlineStr"/>
    </row>
    <row r="7">
      <c r="A7" t="inlineStr">
        <is>
          <t>돌
김자반볶음</t>
        </is>
      </c>
      <c r="B7" t="inlineStr"/>
      <c r="C7" t="inlineStr">
        <is>
          <t>김(국산)38%,옥배유(수입)48%,참기름18%</t>
        </is>
      </c>
      <c r="D7" t="inlineStr">
        <is>
          <t>국산</t>
        </is>
      </c>
      <c r="E7" t="inlineStr">
        <is>
          <t>500g</t>
        </is>
      </c>
      <c r="F7" t="n">
        <v>15650</v>
      </c>
      <c r="G7" t="inlineStr">
        <is>
          <t>Y</t>
        </is>
      </c>
      <c r="H7" t="inlineStr"/>
    </row>
    <row r="8">
      <c r="A8" t="inlineStr">
        <is>
          <t>녹차맛
김자반</t>
        </is>
      </c>
      <c r="B8" t="inlineStr"/>
      <c r="C8" t="inlineStr">
        <is>
          <t>김(국산)43%,옥배유(수입)33%,참기름4%,들기름7%</t>
        </is>
      </c>
      <c r="D8" t="inlineStr"/>
      <c r="E8" t="inlineStr">
        <is>
          <t>500g</t>
        </is>
      </c>
      <c r="F8" t="n">
        <v>16100</v>
      </c>
      <c r="G8" t="inlineStr"/>
      <c r="H8" t="inlineStr">
        <is>
          <t xml:space="preserve">☆HACCP인증☆
</t>
        </is>
      </c>
    </row>
    <row r="9">
      <c r="A9" t="inlineStr">
        <is>
          <t>매콤한
김자반</t>
        </is>
      </c>
      <c r="B9" t="inlineStr"/>
      <c r="C9" t="inlineStr">
        <is>
          <t>김(국산)43%,옥배유(수입)30.5%,참기름4%,들기름7%,고추씨기름2.5%</t>
        </is>
      </c>
      <c r="D9" t="inlineStr"/>
      <c r="E9" t="inlineStr">
        <is>
          <t>500g</t>
        </is>
      </c>
      <c r="F9" t="inlineStr">
        <is>
          <t>중단</t>
        </is>
      </c>
      <c r="G9" t="inlineStr"/>
      <c r="H9" t="inlineStr">
        <is>
          <t xml:space="preserve">모든 김자반볶음에
대한 HACCP인증완료
</t>
        </is>
      </c>
    </row>
    <row r="10">
      <c r="A10" t="inlineStr">
        <is>
          <t>어린이
김자반</t>
        </is>
      </c>
      <c r="B10" t="inlineStr"/>
      <c r="C10" t="inlineStr">
        <is>
          <t>김(국산)38%,로스팅멸치(국산85%,조미당육15%)옥배유,참기름,천일염1.3%</t>
        </is>
      </c>
      <c r="D10" t="inlineStr"/>
      <c r="E10" t="inlineStr">
        <is>
          <t>500g</t>
        </is>
      </c>
      <c r="F10" t="n">
        <v>16100</v>
      </c>
      <c r="G10" t="inlineStr"/>
      <c r="H10" t="inlineStr"/>
    </row>
    <row r="11">
      <c r="A11" t="inlineStr">
        <is>
          <t>☞ (참조) 함량</t>
        </is>
      </c>
      <c r="B11" t="inlineStr"/>
      <c r="C11" t="inlineStr"/>
      <c r="D11" t="inlineStr"/>
      <c r="E11" t="inlineStr"/>
      <c r="F11" t="inlineStr"/>
      <c r="G11" t="inlineStr"/>
      <c r="H11" t="inlineStr"/>
    </row>
    <row r="12">
      <c r="A12" t="inlineStr">
        <is>
          <t xml:space="preserve">◎ 돌김자반볶음: 김(국산)38%, 옥배유(수입산)48%, 참기름(수입산)1.8%, 맛소금1.6%       설탕6.5%,볶음깨(수입산)3.6%
                        </t>
        </is>
      </c>
      <c r="B12" t="inlineStr"/>
      <c r="C12" t="inlineStr"/>
      <c r="D12" t="inlineStr"/>
      <c r="E12" t="inlineStr"/>
      <c r="F12" t="inlineStr"/>
      <c r="G12" t="inlineStr"/>
      <c r="H12" t="inlineStr"/>
    </row>
    <row r="13">
      <c r="A13" t="inlineStr">
        <is>
          <t xml:space="preserve">◎ 녹차맛김자반: 김(국산)43%, 옥배유(수입산)33%, 들기름7%, 참기름4%, 맛소금3%,        녹차가루0.5%, 설탕6.5%,참깨3%
                        </t>
        </is>
      </c>
      <c r="B13" t="inlineStr"/>
      <c r="C13" t="inlineStr"/>
      <c r="D13" t="inlineStr"/>
      <c r="E13" t="inlineStr"/>
      <c r="F13" t="inlineStr"/>
      <c r="G13" t="inlineStr"/>
      <c r="H13" t="inlineStr"/>
    </row>
    <row r="14">
      <c r="A14" t="inlineStr">
        <is>
          <t xml:space="preserve">◎ 매콤한김자반: 김(국산)43%, 옥배유(수입산)30.5%, 들기름7%, 참기름4%, 맛소금3%,          고추씨기름2.5%, 설탕7%,참깨3%
                        </t>
        </is>
      </c>
      <c r="B14" t="inlineStr"/>
      <c r="C14" t="inlineStr"/>
      <c r="D14" t="inlineStr"/>
      <c r="E14" t="inlineStr"/>
      <c r="F14" t="inlineStr"/>
      <c r="G14" t="inlineStr"/>
      <c r="H14" t="inlineStr"/>
    </row>
    <row r="15">
      <c r="A15" t="inlineStr">
        <is>
          <t xml:space="preserve">◎ 허니버터김자반: 김(국산)43%,옥배유(옥수수:수입산)40.5%,설탕5.6%,볶음참깨(참깨:수입산)3.6%,참기름1.8%,허니버터시즈닝4.5%
                         </t>
        </is>
      </c>
      <c r="B15" t="inlineStr"/>
      <c r="C15" t="inlineStr"/>
      <c r="D15" t="inlineStr"/>
      <c r="E15" t="inlineStr"/>
      <c r="F15" t="inlineStr"/>
      <c r="G15" t="inlineStr"/>
      <c r="H15" t="inlineStr"/>
    </row>
    <row r="16">
      <c r="A16" t="inlineStr">
        <is>
          <t xml:space="preserve">◎ 어린이김자반: 김38%(국산),로스팅멸치[멸치(국산)85%,조미당액15%],옥배유(옥수수:수입산),참기름,천일념1.3%,설탕,볶음깨
                        </t>
        </is>
      </c>
      <c r="B16" t="inlineStr"/>
      <c r="C16" t="inlineStr"/>
      <c r="D16" t="inlineStr"/>
      <c r="E16" t="inlineStr"/>
      <c r="F16" t="inlineStr"/>
      <c r="G16" t="inlineStr"/>
      <c r="H16" t="inlineStr"/>
    </row>
    <row r="17">
      <c r="A17" t="inlineStr">
        <is>
          <t>◎ 지역적으로 기타 품목이 필요하시면 FC사업부로 사전에 문의 바랍니다.(가격,품질,원산지 FC업무등)</t>
        </is>
      </c>
      <c r="B17" t="inlineStr"/>
      <c r="C17" t="inlineStr"/>
      <c r="D17" t="inlineStr"/>
      <c r="E17" t="inlineStr"/>
      <c r="F17" t="inlineStr"/>
      <c r="G17" t="inlineStr"/>
      <c r="H17" t="inlineStr"/>
    </row>
    <row r="18">
      <c r="A18" t="inlineStr">
        <is>
          <t>- 5 -</t>
        </is>
      </c>
      <c r="B18" t="inlineStr"/>
      <c r="C18" t="inlineStr"/>
      <c r="D18" t="inlineStr"/>
      <c r="E18" t="inlineStr"/>
      <c r="F18" t="inlineStr"/>
      <c r="G18" t="inlineStr"/>
      <c r="H18" t="inlineStr"/>
    </row>
  </sheetData>
  <hyperlinks>
    <hyperlink ref="A2" r:id="rId1"/>
  </hyperlinks>
  <pageMargins left="0.75" right="0.75" top="1" bottom="1" header="0.5" footer="0.5"/>
</worksheet>
</file>

<file path=xl/worksheets/sheet63.xml><?xml version="1.0" encoding="utf-8"?>
<worksheet xmlns:r="http://schemas.openxmlformats.org/officeDocument/2006/relationships" xmlns="http://schemas.openxmlformats.org/spreadsheetml/2006/main">
  <sheetPr>
    <outlinePr summaryBelow="1" summaryRight="1"/>
    <pageSetUpPr/>
  </sheetPr>
  <dimension ref="A1:I16"/>
  <sheetViews>
    <sheetView workbookViewId="0">
      <selection activeCell="A1" sqref="A1"/>
    </sheetView>
  </sheetViews>
  <sheetFormatPr baseColWidth="8" defaultRowHeight="15"/>
  <sheetData>
    <row r="1">
      <c r="A1" t="inlineStr">
        <is>
          <t>5848_호남푸드_24년+바다원+6월+하미라-1386♥.xlsx</t>
        </is>
      </c>
    </row>
    <row r="2">
      <c r="A2" t="inlineStr">
        <is>
          <t>https://school062.com/bbs/board.php?bo_table=product_02&amp;wr_id=5848</t>
        </is>
      </c>
    </row>
    <row r="3">
      <c r="A3" s="1" t="inlineStr">
        <is>
          <t>♣ 2017년 2~4월 스낵류 납품견적서</t>
        </is>
      </c>
      <c r="B3" s="1" t="inlineStr"/>
      <c r="C3" s="1" t="inlineStr"/>
      <c r="D3" s="1" t="inlineStr"/>
      <c r="E3" s="1" t="inlineStr"/>
      <c r="F3" s="1" t="inlineStr"/>
      <c r="G3" s="1" t="inlineStr"/>
      <c r="H3" s="1" t="inlineStr"/>
      <c r="I3" s="1" t="inlineStr"/>
    </row>
    <row r="4">
      <c r="A4" t="inlineStr">
        <is>
          <t>품목명</t>
        </is>
      </c>
      <c r="B4" t="inlineStr">
        <is>
          <t>사진</t>
        </is>
      </c>
      <c r="C4" t="inlineStr">
        <is>
          <t>구성</t>
        </is>
      </c>
      <c r="D4" t="inlineStr">
        <is>
          <t>원산지</t>
        </is>
      </c>
      <c r="E4" t="inlineStr">
        <is>
          <t>규격</t>
        </is>
      </c>
      <c r="F4" t="inlineStr">
        <is>
          <t>Box           No.</t>
        </is>
      </c>
      <c r="G4" t="inlineStr">
        <is>
          <t>납품단가</t>
        </is>
      </c>
      <c r="H4" t="inlineStr">
        <is>
          <t>과세</t>
        </is>
      </c>
      <c r="I4" t="inlineStr">
        <is>
          <t>특징</t>
        </is>
      </c>
    </row>
    <row r="5">
      <c r="A5" t="inlineStr">
        <is>
          <t>매일칼슘
멸치스낵</t>
        </is>
      </c>
      <c r="B5" t="inlineStr"/>
      <c r="C5" t="inlineStr">
        <is>
          <t>멸치</t>
        </is>
      </c>
      <c r="D5" t="inlineStr">
        <is>
          <t>국산</t>
        </is>
      </c>
      <c r="E5" t="inlineStr">
        <is>
          <t>10g</t>
        </is>
      </c>
      <c r="F5" t="inlineStr"/>
      <c r="G5" t="n">
        <v>600</v>
      </c>
      <c r="H5" t="inlineStr">
        <is>
          <t>Y</t>
        </is>
      </c>
      <c r="I5" t="inlineStr">
        <is>
          <t>· 나트륨 함량을 줄인 짜지 않은 
  멸치스낵
· 튀기지 않고 구워 더 가볍고
  건강한 맛
· 원물 100%, 국내산 벌꿀사용
· 스낵으로 맛있게 채우는 칼슘
· 바삭한 식감으로 멸치에 대한
  거부감이 덜한 스낵류</t>
        </is>
      </c>
    </row>
    <row r="6">
      <c r="A6" t="inlineStr">
        <is>
          <t>매일칼슘
실치스낵</t>
        </is>
      </c>
      <c r="B6" t="inlineStr"/>
      <c r="C6" t="inlineStr">
        <is>
          <t>실치</t>
        </is>
      </c>
      <c r="D6" t="inlineStr"/>
      <c r="E6" t="inlineStr">
        <is>
          <t>10g</t>
        </is>
      </c>
      <c r="F6" t="inlineStr"/>
      <c r="G6" t="n">
        <v>700</v>
      </c>
      <c r="H6" t="inlineStr"/>
      <c r="I6" t="inlineStr"/>
    </row>
    <row r="7">
      <c r="A7" t="inlineStr">
        <is>
          <t>매일칼슘
아몬드랑
멸치스낵</t>
        </is>
      </c>
      <c r="B7" t="inlineStr"/>
      <c r="C7" t="inlineStr">
        <is>
          <t>아몬드+멸치</t>
        </is>
      </c>
      <c r="D7" t="inlineStr">
        <is>
          <t>혼합</t>
        </is>
      </c>
      <c r="E7" t="inlineStr">
        <is>
          <t>8g</t>
        </is>
      </c>
      <c r="F7" t="inlineStr"/>
      <c r="G7" t="n">
        <v>700</v>
      </c>
      <c r="H7" t="inlineStr"/>
      <c r="I7" t="inlineStr"/>
    </row>
    <row r="8">
      <c r="A8" t="inlineStr">
        <is>
          <t>품목명</t>
        </is>
      </c>
      <c r="B8" t="inlineStr">
        <is>
          <t>사진</t>
        </is>
      </c>
      <c r="C8" t="inlineStr">
        <is>
          <t>구성</t>
        </is>
      </c>
      <c r="D8" t="inlineStr">
        <is>
          <t>원산지</t>
        </is>
      </c>
      <c r="E8" t="inlineStr">
        <is>
          <t>규격</t>
        </is>
      </c>
      <c r="F8" t="inlineStr">
        <is>
          <t>Box           No.</t>
        </is>
      </c>
      <c r="G8" t="inlineStr">
        <is>
          <t>납품단가</t>
        </is>
      </c>
      <c r="H8" t="inlineStr">
        <is>
          <t>과세</t>
        </is>
      </c>
      <c r="I8" t="inlineStr">
        <is>
          <t>특징</t>
        </is>
      </c>
    </row>
    <row r="9">
      <c r="A9" t="inlineStr">
        <is>
          <t>김부각</t>
        </is>
      </c>
      <c r="B9" t="inlineStr"/>
      <c r="C9" t="inlineStr">
        <is>
          <t>김(국산) 56%, 찹쌀(국산) 10%, 유기농설탕(브라질산), 전분, 소맥분, 옥배유, 유산균</t>
        </is>
      </c>
      <c r="D9" t="inlineStr">
        <is>
          <t>혼합</t>
        </is>
      </c>
      <c r="E9" t="inlineStr">
        <is>
          <t>1kg</t>
        </is>
      </c>
      <c r="F9" t="inlineStr"/>
      <c r="G9" t="n">
        <v>25000</v>
      </c>
      <c r="H9" t="inlineStr">
        <is>
          <t>Y</t>
        </is>
      </c>
      <c r="I9" t="inlineStr">
        <is>
          <t>· 해양 심층수를 사용하여 밑간을
  한, 특허 받은 기술력으로 생산
  (특허 제 10-1435162)
· 유기농 설탕을 사용한 웰빙 부각</t>
        </is>
      </c>
    </row>
    <row r="10">
      <c r="A10" t="inlineStr">
        <is>
          <t>다시마
부각</t>
        </is>
      </c>
      <c r="B10" t="inlineStr"/>
      <c r="C10" t="inlineStr">
        <is>
          <t>다시마(국산) 56%, 찹쌀(국산) 10%, 유기농설탕(브라질산), 전분, 소맥분, 옥배유, 유산균</t>
        </is>
      </c>
      <c r="D10" t="inlineStr"/>
      <c r="E10" t="inlineStr">
        <is>
          <t>1kg</t>
        </is>
      </c>
      <c r="F10" t="inlineStr"/>
      <c r="G10" t="n">
        <v>25000</v>
      </c>
      <c r="H10" t="inlineStr"/>
      <c r="I10" t="inlineStr"/>
    </row>
    <row r="11">
      <c r="A11" t="inlineStr">
        <is>
          <t>품목명</t>
        </is>
      </c>
      <c r="B11" t="inlineStr">
        <is>
          <t>사진</t>
        </is>
      </c>
      <c r="C11" t="inlineStr">
        <is>
          <t>구성</t>
        </is>
      </c>
      <c r="D11" t="inlineStr">
        <is>
          <t>원산지</t>
        </is>
      </c>
      <c r="E11" t="inlineStr">
        <is>
          <t>규격</t>
        </is>
      </c>
      <c r="F11" t="inlineStr">
        <is>
          <t>Box           No.</t>
        </is>
      </c>
      <c r="G11" t="inlineStr">
        <is>
          <t>납품단가</t>
        </is>
      </c>
      <c r="H11" t="inlineStr">
        <is>
          <t>과세</t>
        </is>
      </c>
      <c r="I11" t="inlineStr">
        <is>
          <t>특징</t>
        </is>
      </c>
    </row>
    <row r="12">
      <c r="A12" t="inlineStr">
        <is>
          <t>멸치랑
새우랑</t>
        </is>
      </c>
      <c r="B12" t="inlineStr"/>
      <c r="C12" t="inlineStr">
        <is>
          <t>해물베이스56%,
 야채베이스 24%, 
뿌리고비비고돌김 20%</t>
        </is>
      </c>
      <c r="D12" t="inlineStr">
        <is>
          <t>혼합</t>
        </is>
      </c>
      <c r="E12" t="inlineStr">
        <is>
          <t>1kg</t>
        </is>
      </c>
      <c r="F12" t="inlineStr"/>
      <c r="G12" t="n">
        <v>27000</v>
      </c>
      <c r="H12" t="inlineStr">
        <is>
          <t>Y</t>
        </is>
      </c>
      <c r="I12" t="inlineStr">
        <is>
          <t>· 뿌려먹고 비벼먹는 복합조미식품
· 해물의 영양소를 그대로 살린
  해물 분태
· 몸에 좋은 락토원, 
  함수결정포도당 사용</t>
        </is>
      </c>
    </row>
    <row r="13">
      <c r="A13" t="inlineStr">
        <is>
          <t>야채랑
치즈랑</t>
        </is>
      </c>
      <c r="B13" t="inlineStr"/>
      <c r="C13" t="inlineStr">
        <is>
          <t>야채베이스 50%,
치즈베이스 32%,
뿌리고비비고돌김 18%</t>
        </is>
      </c>
      <c r="D13" t="inlineStr"/>
      <c r="E13" t="inlineStr">
        <is>
          <t>1kg</t>
        </is>
      </c>
      <c r="F13" t="inlineStr"/>
      <c r="G13" t="n">
        <v>27000</v>
      </c>
      <c r="H13" t="inlineStr"/>
      <c r="I13" t="inlineStr"/>
    </row>
    <row r="14">
      <c r="A14" t="inlineStr">
        <is>
          <t>◎ 지역적으로 기타 품목이 필요하시면 FC사업부로 사전에 문의 바랍니다.(가격,품질,원산지 FC업무등)</t>
        </is>
      </c>
      <c r="B14" t="inlineStr"/>
      <c r="C14" t="inlineStr"/>
      <c r="D14" t="inlineStr"/>
      <c r="E14" t="inlineStr"/>
      <c r="F14" t="inlineStr"/>
      <c r="G14" t="inlineStr"/>
      <c r="H14" t="inlineStr"/>
      <c r="I14" t="inlineStr"/>
    </row>
    <row r="15">
      <c r="A15" t="inlineStr">
        <is>
          <t xml:space="preserve">                                                                                                                        (참조) 과세 품목은 V.A.T 포함 가격입니다.</t>
        </is>
      </c>
      <c r="B15" t="inlineStr"/>
      <c r="C15" t="inlineStr"/>
      <c r="D15" t="inlineStr"/>
      <c r="E15" t="inlineStr"/>
      <c r="F15" t="inlineStr"/>
      <c r="G15" t="inlineStr"/>
      <c r="H15" t="inlineStr"/>
      <c r="I15" t="inlineStr"/>
    </row>
    <row r="16">
      <c r="A16" t="inlineStr">
        <is>
          <t>- 8 -</t>
        </is>
      </c>
      <c r="B16" t="inlineStr"/>
      <c r="C16" t="inlineStr"/>
      <c r="D16" t="inlineStr"/>
      <c r="E16" t="inlineStr"/>
      <c r="F16" t="inlineStr"/>
      <c r="G16" t="inlineStr"/>
      <c r="H16" t="inlineStr"/>
      <c r="I16" t="inlineStr"/>
    </row>
  </sheetData>
  <hyperlinks>
    <hyperlink ref="A2" r:id="rId1"/>
  </hyperlinks>
  <pageMargins left="0.75" right="0.75" top="1" bottom="1" header="0.5" footer="0.5"/>
</worksheet>
</file>

<file path=xl/worksheets/sheet64.xml><?xml version="1.0" encoding="utf-8"?>
<worksheet xmlns:r="http://schemas.openxmlformats.org/officeDocument/2006/relationships" xmlns="http://schemas.openxmlformats.org/spreadsheetml/2006/main">
  <sheetPr>
    <outlinePr summaryBelow="1" summaryRight="1"/>
    <pageSetUpPr/>
  </sheetPr>
  <dimension ref="A1:L101"/>
  <sheetViews>
    <sheetView workbookViewId="0">
      <selection activeCell="A1" sqref="A1"/>
    </sheetView>
  </sheetViews>
  <sheetFormatPr baseColWidth="8" defaultRowHeight="15"/>
  <sheetData>
    <row r="1">
      <c r="A1" t="inlineStr">
        <is>
          <t>5849_바다내음_2024.06+홍보가모닝찬-건어물.xlsx</t>
        </is>
      </c>
    </row>
    <row r="2">
      <c r="A2" t="inlineStr">
        <is>
          <t>https://school062.com/bbs/board.php?bo_table=product_02&amp;wr_id=5849</t>
        </is>
      </c>
    </row>
    <row r="3">
      <c r="A3" s="1" t="inlineStr">
        <is>
          <t>구분</t>
        </is>
      </c>
      <c r="B3" s="1" t="inlineStr">
        <is>
          <t>품목코드</t>
        </is>
      </c>
      <c r="C3" s="1" t="inlineStr">
        <is>
          <t>품 목 명</t>
        </is>
      </c>
      <c r="D3" s="1" t="inlineStr">
        <is>
          <t>설     명</t>
        </is>
      </c>
      <c r="E3" s="1" t="inlineStr">
        <is>
          <t>규격</t>
        </is>
      </c>
      <c r="F3" s="1" t="inlineStr">
        <is>
          <t>단위</t>
        </is>
      </c>
      <c r="G3" s="1" t="inlineStr">
        <is>
          <t>원산지</t>
        </is>
      </c>
      <c r="H3" s="1" t="inlineStr">
        <is>
          <t>보관</t>
        </is>
      </c>
      <c r="I3" s="1" t="inlineStr">
        <is>
          <t>인증정보</t>
        </is>
      </c>
      <c r="J3" s="1" t="inlineStr">
        <is>
          <t>과세구분</t>
        </is>
      </c>
      <c r="K3" s="1" t="inlineStr">
        <is>
          <t>6월단가</t>
        </is>
      </c>
      <c r="L3" s="1" t="inlineStr">
        <is>
          <t>비고</t>
        </is>
      </c>
    </row>
    <row r="4">
      <c r="A4" t="inlineStr">
        <is>
          <t xml:space="preserve"> 건 다 시 마</t>
        </is>
      </c>
      <c r="B4" t="inlineStr">
        <is>
          <t>00000056</t>
        </is>
      </c>
      <c r="C4" t="inlineStr">
        <is>
          <t>건다시마(완도산) 100g/봉</t>
        </is>
      </c>
      <c r="D4" t="inlineStr">
        <is>
          <t>100g/봉,원초 다시마를 자연건조한것,완도산</t>
        </is>
      </c>
      <c r="E4" t="n">
        <v>1</v>
      </c>
      <c r="F4" t="inlineStr">
        <is>
          <t>봉</t>
        </is>
      </c>
      <c r="G4" t="inlineStr">
        <is>
          <t>국내산</t>
        </is>
      </c>
      <c r="H4" t="inlineStr">
        <is>
          <t>냉동</t>
        </is>
      </c>
      <c r="I4" t="inlineStr">
        <is>
          <t>일반</t>
        </is>
      </c>
      <c r="J4" t="inlineStr">
        <is>
          <t>면세</t>
        </is>
      </c>
      <c r="K4" t="n">
        <v>3500</v>
      </c>
      <c r="L4" t="inlineStr"/>
    </row>
    <row r="5">
      <c r="A5" t="inlineStr"/>
      <c r="B5" t="inlineStr">
        <is>
          <t>00000058</t>
        </is>
      </c>
      <c r="C5" t="inlineStr">
        <is>
          <t>건다시마(완도산) 200g/봉</t>
        </is>
      </c>
      <c r="D5" t="inlineStr">
        <is>
          <t>200g/봉,원초 다시마를 자연건조한것,완도산</t>
        </is>
      </c>
      <c r="E5" t="n">
        <v>1</v>
      </c>
      <c r="F5" t="inlineStr">
        <is>
          <t>봉</t>
        </is>
      </c>
      <c r="G5" t="inlineStr">
        <is>
          <t>국내산</t>
        </is>
      </c>
      <c r="H5" t="inlineStr">
        <is>
          <t>냉동</t>
        </is>
      </c>
      <c r="I5" t="inlineStr">
        <is>
          <t>일반</t>
        </is>
      </c>
      <c r="J5" t="inlineStr">
        <is>
          <t>면세</t>
        </is>
      </c>
      <c r="K5" t="n">
        <v>5400</v>
      </c>
      <c r="L5" t="inlineStr"/>
    </row>
    <row r="6">
      <c r="A6" t="inlineStr"/>
      <c r="B6" t="inlineStr">
        <is>
          <t>00000059</t>
        </is>
      </c>
      <c r="C6" t="inlineStr">
        <is>
          <t>건다시마(완도산) 500g/봉</t>
        </is>
      </c>
      <c r="D6" t="inlineStr">
        <is>
          <t>500g/봉,원초 다시마를 자연건조한것,완도산</t>
        </is>
      </c>
      <c r="E6" t="n">
        <v>1</v>
      </c>
      <c r="F6" t="inlineStr">
        <is>
          <t>봉</t>
        </is>
      </c>
      <c r="G6" t="inlineStr">
        <is>
          <t>국내산</t>
        </is>
      </c>
      <c r="H6" t="inlineStr">
        <is>
          <t>냉동</t>
        </is>
      </c>
      <c r="I6" t="inlineStr">
        <is>
          <t>일반</t>
        </is>
      </c>
      <c r="J6" t="inlineStr">
        <is>
          <t>면세</t>
        </is>
      </c>
      <c r="K6" t="n">
        <v>11300</v>
      </c>
      <c r="L6" t="inlineStr"/>
    </row>
    <row r="7">
      <c r="A7" t="inlineStr"/>
      <c r="B7" t="n">
        <v>2019</v>
      </c>
      <c r="C7" t="inlineStr">
        <is>
          <t>건다시마(완도산) 1KG/봉</t>
        </is>
      </c>
      <c r="D7" t="inlineStr">
        <is>
          <t>1kg/봉,원초 다시마를 자연건조한것,완도산</t>
        </is>
      </c>
      <c r="E7" t="n">
        <v>1</v>
      </c>
      <c r="F7" t="inlineStr">
        <is>
          <t>봉</t>
        </is>
      </c>
      <c r="G7" t="inlineStr">
        <is>
          <t>국내산</t>
        </is>
      </c>
      <c r="H7" t="inlineStr">
        <is>
          <t>냉동</t>
        </is>
      </c>
      <c r="I7" t="inlineStr">
        <is>
          <t>일반</t>
        </is>
      </c>
      <c r="J7" t="inlineStr">
        <is>
          <t>면세</t>
        </is>
      </c>
      <c r="K7" t="n">
        <v>22400</v>
      </c>
      <c r="L7" t="inlineStr"/>
    </row>
    <row r="8">
      <c r="A8" t="inlineStr"/>
      <c r="B8" t="inlineStr">
        <is>
          <t>00001414</t>
        </is>
      </c>
      <c r="C8" t="inlineStr">
        <is>
          <t>건다시마(완도산) 100g*10봉</t>
        </is>
      </c>
      <c r="D8" t="inlineStr">
        <is>
          <t>100g*10봉 원초다시마를 자연건조한것</t>
        </is>
      </c>
      <c r="E8" t="n">
        <v>1</v>
      </c>
      <c r="F8" t="inlineStr">
        <is>
          <t>BOX</t>
        </is>
      </c>
      <c r="G8" t="inlineStr">
        <is>
          <t>국내산</t>
        </is>
      </c>
      <c r="H8" t="inlineStr">
        <is>
          <t>냉동</t>
        </is>
      </c>
      <c r="I8" t="inlineStr">
        <is>
          <t>일반</t>
        </is>
      </c>
      <c r="J8" t="inlineStr">
        <is>
          <t>면세</t>
        </is>
      </c>
      <c r="K8" t="n">
        <v>26600</v>
      </c>
      <c r="L8" t="inlineStr"/>
    </row>
    <row r="9">
      <c r="A9" t="inlineStr"/>
      <c r="B9" t="inlineStr">
        <is>
          <t>00001524</t>
        </is>
      </c>
      <c r="C9" t="inlineStr">
        <is>
          <t>건다시마(완도산) 100g*40봉</t>
        </is>
      </c>
      <c r="D9" t="inlineStr">
        <is>
          <t>100g*40봉, 원초 다시마를 자연건조한것</t>
        </is>
      </c>
      <c r="E9" t="n">
        <v>1</v>
      </c>
      <c r="F9" t="inlineStr">
        <is>
          <t>BOX</t>
        </is>
      </c>
      <c r="G9" t="inlineStr">
        <is>
          <t>국내산</t>
        </is>
      </c>
      <c r="H9" t="inlineStr">
        <is>
          <t>냉동</t>
        </is>
      </c>
      <c r="I9" t="inlineStr">
        <is>
          <t>일반</t>
        </is>
      </c>
      <c r="J9" t="inlineStr">
        <is>
          <t>면세</t>
        </is>
      </c>
      <c r="K9" t="n">
        <v>101300</v>
      </c>
      <c r="L9" t="inlineStr"/>
    </row>
    <row r="10">
      <c r="A10" t="inlineStr"/>
      <c r="B10" t="n">
        <v>1472</v>
      </c>
      <c r="C10" t="inlineStr">
        <is>
          <t>건다시마(완도산) 200g*10봉</t>
        </is>
      </c>
      <c r="D10" t="inlineStr">
        <is>
          <t>200g*10봉, 원초 다시마를 자연건조한것</t>
        </is>
      </c>
      <c r="E10" t="n">
        <v>1</v>
      </c>
      <c r="F10" t="inlineStr">
        <is>
          <t>BOX</t>
        </is>
      </c>
      <c r="G10" t="inlineStr">
        <is>
          <t>국내산</t>
        </is>
      </c>
      <c r="H10" t="inlineStr">
        <is>
          <t>냉동</t>
        </is>
      </c>
      <c r="I10" t="inlineStr">
        <is>
          <t>일반</t>
        </is>
      </c>
      <c r="J10" t="inlineStr">
        <is>
          <t>면세</t>
        </is>
      </c>
      <c r="K10" t="n">
        <v>47000</v>
      </c>
      <c r="L10" t="inlineStr"/>
    </row>
    <row r="11">
      <c r="A11" t="inlineStr"/>
      <c r="B11" t="inlineStr">
        <is>
          <t>00000404</t>
        </is>
      </c>
      <c r="C11" t="inlineStr">
        <is>
          <t>건다시마(기장산) 100g/봉</t>
        </is>
      </c>
      <c r="D11" t="inlineStr">
        <is>
          <t>100g/봉,원초 다시마를 자연건조한것,기장산</t>
        </is>
      </c>
      <c r="E11" t="n">
        <v>1</v>
      </c>
      <c r="F11" t="inlineStr">
        <is>
          <t>봉</t>
        </is>
      </c>
      <c r="G11" t="inlineStr">
        <is>
          <t>국내산</t>
        </is>
      </c>
      <c r="H11" t="inlineStr">
        <is>
          <t>냉동</t>
        </is>
      </c>
      <c r="I11" t="inlineStr">
        <is>
          <t>일반</t>
        </is>
      </c>
      <c r="J11" t="inlineStr">
        <is>
          <t>면세</t>
        </is>
      </c>
      <c r="K11" t="n">
        <v>4000</v>
      </c>
      <c r="L11" t="inlineStr"/>
    </row>
    <row r="12">
      <c r="A12" t="inlineStr"/>
      <c r="B12" t="inlineStr">
        <is>
          <t>00000441</t>
        </is>
      </c>
      <c r="C12" t="inlineStr">
        <is>
          <t>건다시마(기장산) 200g/봉</t>
        </is>
      </c>
      <c r="D12" t="inlineStr">
        <is>
          <t>200g/봉,원초 다시마를 자연건조한것,기장산</t>
        </is>
      </c>
      <c r="E12" t="n">
        <v>1</v>
      </c>
      <c r="F12" t="inlineStr">
        <is>
          <t>봉</t>
        </is>
      </c>
      <c r="G12" t="inlineStr">
        <is>
          <t>국내산</t>
        </is>
      </c>
      <c r="H12" t="inlineStr">
        <is>
          <t>냉동</t>
        </is>
      </c>
      <c r="I12" t="inlineStr">
        <is>
          <t>일반</t>
        </is>
      </c>
      <c r="J12" t="inlineStr">
        <is>
          <t>면세</t>
        </is>
      </c>
      <c r="K12" t="n">
        <v>6600</v>
      </c>
      <c r="L12" t="inlineStr"/>
    </row>
    <row r="13">
      <c r="A13" t="inlineStr"/>
      <c r="B13" t="inlineStr">
        <is>
          <t>00000520</t>
        </is>
      </c>
      <c r="C13" t="inlineStr">
        <is>
          <t>건다시마(기장산) 500g/봉</t>
        </is>
      </c>
      <c r="D13" t="inlineStr">
        <is>
          <t>500g/봉,원초 다시마를 자연건조한것,기장산</t>
        </is>
      </c>
      <c r="E13" t="n">
        <v>1</v>
      </c>
      <c r="F13" t="inlineStr">
        <is>
          <t>봉</t>
        </is>
      </c>
      <c r="G13" t="inlineStr">
        <is>
          <t>국내산</t>
        </is>
      </c>
      <c r="H13" t="inlineStr">
        <is>
          <t>냉동</t>
        </is>
      </c>
      <c r="I13" t="inlineStr">
        <is>
          <t>일반</t>
        </is>
      </c>
      <c r="J13" t="inlineStr">
        <is>
          <t>면세</t>
        </is>
      </c>
      <c r="K13" t="n">
        <v>14200</v>
      </c>
      <c r="L13" t="inlineStr"/>
    </row>
    <row r="14">
      <c r="A14" t="inlineStr"/>
      <c r="B14" t="inlineStr">
        <is>
          <t>00000539</t>
        </is>
      </c>
      <c r="C14" t="inlineStr">
        <is>
          <t>건다시마(기장산) 100g*10봉</t>
        </is>
      </c>
      <c r="D14" t="inlineStr">
        <is>
          <t>100g*10봉, 원초 다시마를 자연건조한것</t>
        </is>
      </c>
      <c r="E14" t="n">
        <v>1</v>
      </c>
      <c r="F14" t="inlineStr">
        <is>
          <t>BOX</t>
        </is>
      </c>
      <c r="G14" t="inlineStr">
        <is>
          <t>국내산</t>
        </is>
      </c>
      <c r="H14" t="inlineStr">
        <is>
          <t>냉동</t>
        </is>
      </c>
      <c r="I14" t="inlineStr">
        <is>
          <t>일반</t>
        </is>
      </c>
      <c r="J14" t="inlineStr">
        <is>
          <t>면세</t>
        </is>
      </c>
      <c r="K14" t="n">
        <v>32800</v>
      </c>
      <c r="L14" t="inlineStr"/>
    </row>
    <row r="15">
      <c r="A15" t="inlineStr"/>
      <c r="B15" t="inlineStr">
        <is>
          <t>00001470</t>
        </is>
      </c>
      <c r="C15" t="inlineStr">
        <is>
          <t>건다시마(기장산) 100g*30봉</t>
        </is>
      </c>
      <c r="D15" t="inlineStr">
        <is>
          <t>100g*30봉, 원초 다시마를 자연건조한것</t>
        </is>
      </c>
      <c r="E15" t="n">
        <v>1</v>
      </c>
      <c r="F15" t="inlineStr">
        <is>
          <t>BOX</t>
        </is>
      </c>
      <c r="G15" t="inlineStr">
        <is>
          <t>국내산</t>
        </is>
      </c>
      <c r="H15" t="inlineStr">
        <is>
          <t>냉동</t>
        </is>
      </c>
      <c r="I15" t="inlineStr">
        <is>
          <t>일반</t>
        </is>
      </c>
      <c r="J15" t="inlineStr">
        <is>
          <t>면세</t>
        </is>
      </c>
      <c r="K15" t="n">
        <v>94400</v>
      </c>
      <c r="L15" t="inlineStr"/>
    </row>
    <row r="16">
      <c r="A16" t="inlineStr"/>
      <c r="B16" t="inlineStr">
        <is>
          <t>00001526</t>
        </is>
      </c>
      <c r="C16" t="inlineStr">
        <is>
          <t>건다시마(기장산) 200g*10봉</t>
        </is>
      </c>
      <c r="D16" t="inlineStr">
        <is>
          <t>200g*10봉, 원초 다시마를 자연건조한것</t>
        </is>
      </c>
      <c r="E16" t="n">
        <v>1</v>
      </c>
      <c r="F16" t="inlineStr">
        <is>
          <t>BOX</t>
        </is>
      </c>
      <c r="G16" t="inlineStr">
        <is>
          <t>국내산</t>
        </is>
      </c>
      <c r="H16" t="inlineStr">
        <is>
          <t>냉동</t>
        </is>
      </c>
      <c r="I16" t="inlineStr">
        <is>
          <t>일반</t>
        </is>
      </c>
      <c r="J16" t="inlineStr">
        <is>
          <t>면세</t>
        </is>
      </c>
      <c r="K16" t="n">
        <v>59200</v>
      </c>
      <c r="L16" t="inlineStr"/>
    </row>
    <row r="17">
      <c r="A17" t="inlineStr"/>
      <c r="B17" t="inlineStr">
        <is>
          <t>00000061</t>
        </is>
      </c>
      <c r="C17" t="inlineStr">
        <is>
          <t>뿌리다시마(완도산) 100g/봉</t>
        </is>
      </c>
      <c r="D17" t="inlineStr">
        <is>
          <t>100g/봉, 다시마 뿌리부분만을 선별 자연건조한것</t>
        </is>
      </c>
      <c r="E17" t="n">
        <v>1</v>
      </c>
      <c r="F17" t="inlineStr">
        <is>
          <t>봉</t>
        </is>
      </c>
      <c r="G17" t="inlineStr">
        <is>
          <t>국내산</t>
        </is>
      </c>
      <c r="H17" t="inlineStr">
        <is>
          <t>냉동</t>
        </is>
      </c>
      <c r="I17" t="inlineStr">
        <is>
          <t>일반</t>
        </is>
      </c>
      <c r="J17" t="inlineStr">
        <is>
          <t>면세</t>
        </is>
      </c>
      <c r="K17" t="n">
        <v>4600</v>
      </c>
      <c r="L17" t="inlineStr"/>
    </row>
    <row r="18">
      <c r="A18" t="inlineStr"/>
      <c r="B18" t="inlineStr">
        <is>
          <t>00001527</t>
        </is>
      </c>
      <c r="C18" t="inlineStr">
        <is>
          <t>뿌리다시마(완도산) 100g*10/봉</t>
        </is>
      </c>
      <c r="D18" t="inlineStr">
        <is>
          <t>100g/봉, 다시마 뿌리부분만을 선별 자연건조한것</t>
        </is>
      </c>
      <c r="E18" t="n">
        <v>1</v>
      </c>
      <c r="F18" t="inlineStr">
        <is>
          <t>BOX</t>
        </is>
      </c>
      <c r="G18" t="inlineStr">
        <is>
          <t>국내산</t>
        </is>
      </c>
      <c r="H18" t="inlineStr">
        <is>
          <t>냉동</t>
        </is>
      </c>
      <c r="I18" t="inlineStr">
        <is>
          <t>일반</t>
        </is>
      </c>
      <c r="J18" t="inlineStr">
        <is>
          <t>면세</t>
        </is>
      </c>
      <c r="K18" t="n">
        <v>38400</v>
      </c>
      <c r="L18" t="inlineStr"/>
    </row>
    <row r="19">
      <c r="A19" t="inlineStr"/>
      <c r="B19" t="inlineStr">
        <is>
          <t>00000062</t>
        </is>
      </c>
      <c r="C19" t="inlineStr">
        <is>
          <t>사각다시마/KG</t>
        </is>
      </c>
      <c r="D19" t="inlineStr">
        <is>
          <t>±3~4cm 튀김용,기산,원초 다시마를 자연건조한것</t>
        </is>
      </c>
      <c r="E19" t="n">
        <v>1</v>
      </c>
      <c r="F19" t="inlineStr">
        <is>
          <t>KG</t>
        </is>
      </c>
      <c r="G19" t="inlineStr">
        <is>
          <t>국내산</t>
        </is>
      </c>
      <c r="H19" t="inlineStr">
        <is>
          <t>냉동</t>
        </is>
      </c>
      <c r="I19" t="inlineStr">
        <is>
          <t>일반</t>
        </is>
      </c>
      <c r="J19" t="inlineStr">
        <is>
          <t>면세</t>
        </is>
      </c>
      <c r="K19" t="n">
        <v>40000</v>
      </c>
      <c r="L19" t="inlineStr"/>
    </row>
    <row r="20">
      <c r="A20" t="inlineStr">
        <is>
          <t>건 미 역</t>
        </is>
      </c>
      <c r="B20" t="inlineStr">
        <is>
          <t>00000063</t>
        </is>
      </c>
      <c r="C20" t="inlineStr">
        <is>
          <t>건미역(완도산) 100g/봉</t>
        </is>
      </c>
      <c r="D20" t="inlineStr">
        <is>
          <t>100g/봉,원초 미역을 자연건조한것</t>
        </is>
      </c>
      <c r="E20" t="n">
        <v>1</v>
      </c>
      <c r="F20" t="inlineStr">
        <is>
          <t>봉</t>
        </is>
      </c>
      <c r="G20" t="inlineStr">
        <is>
          <t>국내산</t>
        </is>
      </c>
      <c r="H20" t="inlineStr">
        <is>
          <t>냉동</t>
        </is>
      </c>
      <c r="I20" t="inlineStr">
        <is>
          <t>일반</t>
        </is>
      </c>
      <c r="J20" t="inlineStr">
        <is>
          <t>면세</t>
        </is>
      </c>
      <c r="K20" t="n">
        <v>4600</v>
      </c>
      <c r="L20" t="inlineStr"/>
    </row>
    <row r="21">
      <c r="A21" t="inlineStr"/>
      <c r="B21" t="inlineStr">
        <is>
          <t>00000064</t>
        </is>
      </c>
      <c r="C21" t="inlineStr">
        <is>
          <t>건미역(완도산) 150g/봉</t>
        </is>
      </c>
      <c r="D21" t="inlineStr">
        <is>
          <t>150g/봉,원초 미역을 자연건조한것</t>
        </is>
      </c>
      <c r="E21" t="n">
        <v>1</v>
      </c>
      <c r="F21" t="inlineStr">
        <is>
          <t>봉</t>
        </is>
      </c>
      <c r="G21" t="inlineStr">
        <is>
          <t>국내산</t>
        </is>
      </c>
      <c r="H21" t="inlineStr">
        <is>
          <t>냉동</t>
        </is>
      </c>
      <c r="I21" t="inlineStr">
        <is>
          <t>일반</t>
        </is>
      </c>
      <c r="J21" t="inlineStr">
        <is>
          <t>면세</t>
        </is>
      </c>
      <c r="K21" t="n">
        <v>6200</v>
      </c>
      <c r="L21" t="inlineStr"/>
    </row>
    <row r="22">
      <c r="A22" t="inlineStr"/>
      <c r="B22" t="inlineStr">
        <is>
          <t>00001522</t>
        </is>
      </c>
      <c r="C22" t="inlineStr">
        <is>
          <t>건미역(완도산) 100g x 5ea</t>
        </is>
      </c>
      <c r="D22" t="inlineStr">
        <is>
          <t>100g/봉, 원초 미역을 자연건조한것</t>
        </is>
      </c>
      <c r="E22" t="n">
        <v>1</v>
      </c>
      <c r="F22" t="inlineStr">
        <is>
          <t>BOX</t>
        </is>
      </c>
      <c r="G22" t="inlineStr">
        <is>
          <t>국내산</t>
        </is>
      </c>
      <c r="H22" t="inlineStr">
        <is>
          <t>냉동</t>
        </is>
      </c>
      <c r="I22" t="inlineStr">
        <is>
          <t>일반</t>
        </is>
      </c>
      <c r="J22" t="inlineStr">
        <is>
          <t>면세</t>
        </is>
      </c>
      <c r="K22" t="n">
        <v>19000</v>
      </c>
      <c r="L22" t="inlineStr"/>
    </row>
    <row r="23">
      <c r="A23" t="inlineStr"/>
      <c r="B23" t="inlineStr">
        <is>
          <t>00001523</t>
        </is>
      </c>
      <c r="C23" t="inlineStr">
        <is>
          <t>건미역(완도산) 150g x 5ea</t>
        </is>
      </c>
      <c r="D23" t="inlineStr">
        <is>
          <t>150g/봉, 원초 미역을 자연건조한것</t>
        </is>
      </c>
      <c r="E23" t="n">
        <v>1</v>
      </c>
      <c r="F23" t="inlineStr">
        <is>
          <t>BOX</t>
        </is>
      </c>
      <c r="G23" t="inlineStr">
        <is>
          <t>국내산</t>
        </is>
      </c>
      <c r="H23" t="inlineStr">
        <is>
          <t>냉동</t>
        </is>
      </c>
      <c r="I23" t="inlineStr">
        <is>
          <t>일반</t>
        </is>
      </c>
      <c r="J23" t="inlineStr">
        <is>
          <t>면세</t>
        </is>
      </c>
      <c r="K23" t="n">
        <v>26700</v>
      </c>
      <c r="L23" t="inlineStr"/>
    </row>
    <row r="24">
      <c r="A24" t="inlineStr"/>
      <c r="B24" t="inlineStr">
        <is>
          <t>00000065</t>
        </is>
      </c>
      <c r="C24" t="inlineStr">
        <is>
          <t>컷트미역(완도산) 200g/봉</t>
        </is>
      </c>
      <c r="D24" t="inlineStr">
        <is>
          <t>±1cm,자른건미역,원초미역을자연건조한것</t>
        </is>
      </c>
      <c r="E24" t="n">
        <v>1</v>
      </c>
      <c r="F24" t="inlineStr">
        <is>
          <t>봉</t>
        </is>
      </c>
      <c r="G24" t="inlineStr">
        <is>
          <t>국내산</t>
        </is>
      </c>
      <c r="H24" t="inlineStr">
        <is>
          <t>냉동</t>
        </is>
      </c>
      <c r="I24" t="inlineStr">
        <is>
          <t>일반</t>
        </is>
      </c>
      <c r="J24" t="inlineStr">
        <is>
          <t>면세</t>
        </is>
      </c>
      <c r="K24" t="n">
        <v>7200</v>
      </c>
      <c r="L24" t="inlineStr"/>
    </row>
    <row r="25">
      <c r="A25" t="inlineStr">
        <is>
          <t>건파래</t>
        </is>
      </c>
      <c r="B25" t="inlineStr">
        <is>
          <t>00000066</t>
        </is>
      </c>
      <c r="C25" t="inlineStr">
        <is>
          <t>건파래/KG</t>
        </is>
      </c>
      <c r="D25" t="inlineStr">
        <is>
          <t>김과 파래 혼합 비율 7:3, 식용 첨가물 無</t>
        </is>
      </c>
      <c r="E25" t="n">
        <v>1</v>
      </c>
      <c r="F25" t="inlineStr">
        <is>
          <t>KG</t>
        </is>
      </c>
      <c r="G25" t="inlineStr">
        <is>
          <t>국내산</t>
        </is>
      </c>
      <c r="H25" t="inlineStr">
        <is>
          <t>냉동</t>
        </is>
      </c>
      <c r="I25" t="inlineStr">
        <is>
          <t>일반</t>
        </is>
      </c>
      <c r="J25" t="inlineStr">
        <is>
          <t>면세</t>
        </is>
      </c>
      <c r="K25" t="inlineStr">
        <is>
          <t>일시품절</t>
        </is>
      </c>
      <c r="L25" t="inlineStr"/>
    </row>
    <row r="26">
      <c r="A26" t="inlineStr"/>
      <c r="B26" t="inlineStr">
        <is>
          <t>00000067</t>
        </is>
      </c>
      <c r="C26" t="inlineStr">
        <is>
          <t>건파래-선별/KG</t>
        </is>
      </c>
      <c r="D26" t="inlineStr">
        <is>
          <t>건파래를 찢어 이물질 선별 후 포장</t>
        </is>
      </c>
      <c r="E26" t="n">
        <v>1</v>
      </c>
      <c r="F26" t="inlineStr">
        <is>
          <t>KG</t>
        </is>
      </c>
      <c r="G26" t="inlineStr">
        <is>
          <t>국내산</t>
        </is>
      </c>
      <c r="H26" t="inlineStr">
        <is>
          <t>냉동</t>
        </is>
      </c>
      <c r="I26" t="inlineStr">
        <is>
          <t>일반</t>
        </is>
      </c>
      <c r="J26" t="inlineStr">
        <is>
          <t>면세</t>
        </is>
      </c>
      <c r="K26" t="n">
        <v>59200</v>
      </c>
      <c r="L26" t="inlineStr"/>
    </row>
    <row r="27">
      <c r="A27" t="inlineStr">
        <is>
          <t>김</t>
        </is>
      </c>
      <c r="B27" t="inlineStr">
        <is>
          <t>00000068</t>
        </is>
      </c>
      <c r="C27" t="inlineStr">
        <is>
          <t>마른김(구이용김)/속</t>
        </is>
      </c>
      <c r="D27" t="inlineStr">
        <is>
          <t>100장/속(±250g),구이용</t>
        </is>
      </c>
      <c r="E27" t="n">
        <v>1</v>
      </c>
      <c r="F27" t="inlineStr">
        <is>
          <t>속</t>
        </is>
      </c>
      <c r="G27" t="inlineStr">
        <is>
          <t>국내산</t>
        </is>
      </c>
      <c r="H27" t="inlineStr">
        <is>
          <t>냉동</t>
        </is>
      </c>
      <c r="I27" t="inlineStr">
        <is>
          <t>일반</t>
        </is>
      </c>
      <c r="J27" t="inlineStr">
        <is>
          <t>면세</t>
        </is>
      </c>
      <c r="K27" t="n">
        <v>12800</v>
      </c>
      <c r="L27" t="inlineStr"/>
    </row>
    <row r="28">
      <c r="A28" t="inlineStr"/>
      <c r="B28" t="inlineStr">
        <is>
          <t>00000069</t>
        </is>
      </c>
      <c r="C28" t="inlineStr">
        <is>
          <t>마른김(김밥용김)/속</t>
        </is>
      </c>
      <c r="D28" t="inlineStr">
        <is>
          <t>100장/속(±250g),김밥용</t>
        </is>
      </c>
      <c r="E28" t="n">
        <v>1</v>
      </c>
      <c r="F28" t="inlineStr">
        <is>
          <t>속</t>
        </is>
      </c>
      <c r="G28" t="inlineStr">
        <is>
          <t>국내산</t>
        </is>
      </c>
      <c r="H28" t="inlineStr">
        <is>
          <t>냉동</t>
        </is>
      </c>
      <c r="I28" t="inlineStr">
        <is>
          <t>일반</t>
        </is>
      </c>
      <c r="J28" t="inlineStr">
        <is>
          <t>면세</t>
        </is>
      </c>
      <c r="K28" t="n">
        <v>14400</v>
      </c>
      <c r="L28" t="inlineStr"/>
    </row>
    <row r="29">
      <c r="A29" t="inlineStr"/>
      <c r="B29" t="inlineStr">
        <is>
          <t>00000070</t>
        </is>
      </c>
      <c r="C29" t="inlineStr">
        <is>
          <t>마른김(구운김밥김)/속</t>
        </is>
      </c>
      <c r="D29" t="inlineStr">
        <is>
          <t>100장/속(±250g),김밥용</t>
        </is>
      </c>
      <c r="E29" t="n">
        <v>1</v>
      </c>
      <c r="F29" t="inlineStr">
        <is>
          <t>속</t>
        </is>
      </c>
      <c r="G29" t="inlineStr">
        <is>
          <t>국내산</t>
        </is>
      </c>
      <c r="H29" t="inlineStr">
        <is>
          <t>냉동</t>
        </is>
      </c>
      <c r="I29" t="inlineStr">
        <is>
          <t>일반</t>
        </is>
      </c>
      <c r="J29" t="inlineStr">
        <is>
          <t>면세</t>
        </is>
      </c>
      <c r="K29" t="n">
        <v>16800</v>
      </c>
      <c r="L29" t="inlineStr"/>
    </row>
    <row r="30">
      <c r="A30" t="inlineStr"/>
      <c r="B30" t="inlineStr">
        <is>
          <t>00000071</t>
        </is>
      </c>
      <c r="C30" t="inlineStr">
        <is>
          <t>마른김(파래김)/속</t>
        </is>
      </c>
      <c r="D30" t="inlineStr">
        <is>
          <t>100장/속(±250g),구이용</t>
        </is>
      </c>
      <c r="E30" t="n">
        <v>1</v>
      </c>
      <c r="F30" t="inlineStr">
        <is>
          <t>속</t>
        </is>
      </c>
      <c r="G30" t="inlineStr">
        <is>
          <t>국내산</t>
        </is>
      </c>
      <c r="H30" t="inlineStr">
        <is>
          <t>냉동</t>
        </is>
      </c>
      <c r="I30" t="inlineStr">
        <is>
          <t>일반</t>
        </is>
      </c>
      <c r="J30" t="inlineStr">
        <is>
          <t>면세</t>
        </is>
      </c>
      <c r="K30" t="n">
        <v>12800</v>
      </c>
      <c r="L30" t="inlineStr"/>
    </row>
    <row r="31">
      <c r="A31" t="inlineStr"/>
      <c r="B31" t="inlineStr">
        <is>
          <t>00000072</t>
        </is>
      </c>
      <c r="C31" t="inlineStr">
        <is>
          <t>마른김(돌김)/속</t>
        </is>
      </c>
      <c r="D31" t="inlineStr">
        <is>
          <t>100장/속(±250g),구이용</t>
        </is>
      </c>
      <c r="E31" t="n">
        <v>1</v>
      </c>
      <c r="F31" t="inlineStr">
        <is>
          <t>속</t>
        </is>
      </c>
      <c r="G31" t="inlineStr">
        <is>
          <t>국내산</t>
        </is>
      </c>
      <c r="H31" t="inlineStr">
        <is>
          <t>냉동</t>
        </is>
      </c>
      <c r="I31" t="inlineStr">
        <is>
          <t>일반</t>
        </is>
      </c>
      <c r="J31" t="inlineStr">
        <is>
          <t>면세</t>
        </is>
      </c>
      <c r="K31" t="n">
        <v>16000</v>
      </c>
      <c r="L31" t="inlineStr"/>
    </row>
    <row r="32">
      <c r="A32" t="inlineStr"/>
      <c r="B32" t="inlineStr">
        <is>
          <t>00000407</t>
        </is>
      </c>
      <c r="C32" t="inlineStr">
        <is>
          <t>구운무염김가루/KG</t>
        </is>
      </c>
      <c r="D32" t="inlineStr">
        <is>
          <t>무염김가루100%</t>
        </is>
      </c>
      <c r="E32" t="n">
        <v>1</v>
      </c>
      <c r="F32" t="inlineStr">
        <is>
          <t>KG</t>
        </is>
      </c>
      <c r="G32" t="inlineStr">
        <is>
          <t>국내산</t>
        </is>
      </c>
      <c r="H32" t="inlineStr">
        <is>
          <t>냉동</t>
        </is>
      </c>
      <c r="I32" t="inlineStr">
        <is>
          <t>일반</t>
        </is>
      </c>
      <c r="J32" t="inlineStr">
        <is>
          <t>면세</t>
        </is>
      </c>
      <c r="K32" t="n">
        <v>41600</v>
      </c>
      <c r="L32" t="inlineStr"/>
    </row>
    <row r="33">
      <c r="A33" t="inlineStr"/>
      <c r="B33" t="inlineStr">
        <is>
          <t>00000074</t>
        </is>
      </c>
      <c r="C33" t="inlineStr">
        <is>
          <t>조미김가루/KG</t>
        </is>
      </c>
      <c r="D33" t="inlineStr">
        <is>
          <t>김(국내산)60%,대두유37%,정제소금(국내산)2%,참기름1%</t>
        </is>
      </c>
      <c r="E33" t="n">
        <v>1</v>
      </c>
      <c r="F33" t="inlineStr">
        <is>
          <t>KG</t>
        </is>
      </c>
      <c r="G33" t="inlineStr">
        <is>
          <t>국내산</t>
        </is>
      </c>
      <c r="H33" t="inlineStr">
        <is>
          <t>냉동</t>
        </is>
      </c>
      <c r="I33" t="inlineStr">
        <is>
          <t>일반</t>
        </is>
      </c>
      <c r="J33" t="inlineStr">
        <is>
          <t>과세</t>
        </is>
      </c>
      <c r="K33" t="n">
        <v>44800</v>
      </c>
      <c r="L33" t="inlineStr"/>
    </row>
    <row r="34">
      <c r="A34" t="inlineStr"/>
      <c r="B34" t="inlineStr">
        <is>
          <t>00000075</t>
        </is>
      </c>
      <c r="C34" t="inlineStr">
        <is>
          <t>돌자반볶음/KG</t>
        </is>
      </c>
      <c r="D34" t="inlineStr">
        <is>
          <t>자반김(55%),건파래(4%),식용유,참기름,설탕,맛소금(41%),참깨</t>
        </is>
      </c>
      <c r="E34" t="n">
        <v>1</v>
      </c>
      <c r="F34" t="inlineStr">
        <is>
          <t>KG</t>
        </is>
      </c>
      <c r="G34" t="inlineStr">
        <is>
          <t>국내산</t>
        </is>
      </c>
      <c r="H34" t="inlineStr">
        <is>
          <t>냉동</t>
        </is>
      </c>
      <c r="I34" t="inlineStr">
        <is>
          <t>일반</t>
        </is>
      </c>
      <c r="J34" t="inlineStr">
        <is>
          <t>과세</t>
        </is>
      </c>
      <c r="K34" t="n">
        <v>38400</v>
      </c>
      <c r="L34" t="inlineStr"/>
    </row>
    <row r="35">
      <c r="A35" t="inlineStr">
        <is>
          <t>멸 치 류</t>
        </is>
      </c>
      <c r="B35" t="inlineStr">
        <is>
          <t>00000076</t>
        </is>
      </c>
      <c r="C35" t="inlineStr">
        <is>
          <t>멸치/다시멸치 특상/KG</t>
        </is>
      </c>
      <c r="D35" t="inlineStr">
        <is>
          <t>부직포 다시망 포함</t>
        </is>
      </c>
      <c r="E35" t="n">
        <v>1</v>
      </c>
      <c r="F35" t="inlineStr">
        <is>
          <t>KG</t>
        </is>
      </c>
      <c r="G35" t="inlineStr">
        <is>
          <t>국내산</t>
        </is>
      </c>
      <c r="H35" t="inlineStr">
        <is>
          <t>냉동</t>
        </is>
      </c>
      <c r="I35" t="inlineStr">
        <is>
          <t>일반</t>
        </is>
      </c>
      <c r="J35" t="inlineStr">
        <is>
          <t>면세</t>
        </is>
      </c>
      <c r="K35" t="n">
        <v>28000</v>
      </c>
      <c r="L35" t="inlineStr"/>
    </row>
    <row r="36">
      <c r="A36" t="inlineStr"/>
      <c r="B36" t="inlineStr">
        <is>
          <t>00000406</t>
        </is>
      </c>
      <c r="C36" t="inlineStr">
        <is>
          <t>멸치/다시멸치 특상/1KG*10</t>
        </is>
      </c>
      <c r="D36" t="inlineStr">
        <is>
          <t>선별작업, 부직포 다시망 미포함 (다시망x)</t>
        </is>
      </c>
      <c r="E36" t="n">
        <v>1</v>
      </c>
      <c r="F36" t="inlineStr">
        <is>
          <t>BOX</t>
        </is>
      </c>
      <c r="G36" t="inlineStr">
        <is>
          <t>국내산</t>
        </is>
      </c>
      <c r="H36" t="inlineStr">
        <is>
          <t>냉동</t>
        </is>
      </c>
      <c r="I36" t="inlineStr">
        <is>
          <t>일반</t>
        </is>
      </c>
      <c r="J36" t="inlineStr">
        <is>
          <t>면세</t>
        </is>
      </c>
      <c r="K36" t="n">
        <v>272000</v>
      </c>
      <c r="L36" t="inlineStr"/>
    </row>
    <row r="37">
      <c r="A37" t="inlineStr"/>
      <c r="B37" t="inlineStr">
        <is>
          <t>00000077</t>
        </is>
      </c>
      <c r="C37" t="inlineStr">
        <is>
          <t>멸치/다시멸치 상/KG</t>
        </is>
      </c>
      <c r="D37" t="inlineStr">
        <is>
          <t>부직포 다시망 포함</t>
        </is>
      </c>
      <c r="E37" t="n">
        <v>1</v>
      </c>
      <c r="F37" t="inlineStr">
        <is>
          <t>KG</t>
        </is>
      </c>
      <c r="G37" t="inlineStr">
        <is>
          <t>국내산</t>
        </is>
      </c>
      <c r="H37" t="inlineStr">
        <is>
          <t>냉동</t>
        </is>
      </c>
      <c r="I37" t="inlineStr">
        <is>
          <t>일반</t>
        </is>
      </c>
      <c r="J37" t="inlineStr">
        <is>
          <t>면세</t>
        </is>
      </c>
      <c r="K37" t="n">
        <v>26400</v>
      </c>
      <c r="L37" t="inlineStr"/>
    </row>
    <row r="38">
      <c r="A38" t="inlineStr"/>
      <c r="B38" t="inlineStr">
        <is>
          <t>00000405</t>
        </is>
      </c>
      <c r="C38" t="inlineStr">
        <is>
          <t>멸치/다시멸치 상/1KG*10</t>
        </is>
      </c>
      <c r="D38" t="inlineStr">
        <is>
          <t>선별작업, 부직포 다시망 미포함 (다시망x)</t>
        </is>
      </c>
      <c r="E38" t="n">
        <v>1</v>
      </c>
      <c r="F38" t="inlineStr">
        <is>
          <t>BOX</t>
        </is>
      </c>
      <c r="G38" t="inlineStr">
        <is>
          <t>국내산</t>
        </is>
      </c>
      <c r="H38" t="inlineStr">
        <is>
          <t>냉동</t>
        </is>
      </c>
      <c r="I38" t="inlineStr">
        <is>
          <t>일반</t>
        </is>
      </c>
      <c r="J38" t="inlineStr">
        <is>
          <t>면세</t>
        </is>
      </c>
      <c r="K38" t="n">
        <v>256000</v>
      </c>
      <c r="L38" t="inlineStr"/>
    </row>
    <row r="39">
      <c r="A39" t="inlineStr"/>
      <c r="B39" t="inlineStr">
        <is>
          <t>00000078</t>
        </is>
      </c>
      <c r="C39" t="inlineStr">
        <is>
          <t>멸치/가이리/KG</t>
        </is>
      </c>
      <c r="D39" t="inlineStr">
        <is>
          <t>±4~5cm (지리가이리X , 일반가이리사이즈)</t>
        </is>
      </c>
      <c r="E39" t="n">
        <v>1</v>
      </c>
      <c r="F39" t="inlineStr">
        <is>
          <t>KG</t>
        </is>
      </c>
      <c r="G39" t="inlineStr">
        <is>
          <t>국내산</t>
        </is>
      </c>
      <c r="H39" t="inlineStr">
        <is>
          <t>냉동</t>
        </is>
      </c>
      <c r="I39" t="inlineStr">
        <is>
          <t>일반</t>
        </is>
      </c>
      <c r="J39" t="inlineStr">
        <is>
          <t>면세</t>
        </is>
      </c>
      <c r="K39" t="n">
        <v>30400</v>
      </c>
      <c r="L39" t="inlineStr"/>
    </row>
    <row r="40">
      <c r="A40" t="inlineStr"/>
      <c r="B40" t="inlineStr">
        <is>
          <t>00000079</t>
        </is>
      </c>
      <c r="C40" t="inlineStr">
        <is>
          <t>멸치/지리멸/KG</t>
        </is>
      </c>
      <c r="D40" t="inlineStr">
        <is>
          <t>세멸치,크기 ±1~2cm,선별작업</t>
        </is>
      </c>
      <c r="E40" t="n">
        <v>1</v>
      </c>
      <c r="F40" t="inlineStr">
        <is>
          <t>KG</t>
        </is>
      </c>
      <c r="G40" t="inlineStr">
        <is>
          <t>국내산</t>
        </is>
      </c>
      <c r="H40" t="inlineStr">
        <is>
          <t>냉동</t>
        </is>
      </c>
      <c r="I40" t="inlineStr">
        <is>
          <t>일반</t>
        </is>
      </c>
      <c r="J40" t="inlineStr">
        <is>
          <t>면세</t>
        </is>
      </c>
      <c r="K40" t="n">
        <v>31200</v>
      </c>
      <c r="L40" t="inlineStr"/>
    </row>
    <row r="41">
      <c r="A41" t="inlineStr"/>
      <c r="B41" t="inlineStr">
        <is>
          <t>00000080</t>
        </is>
      </c>
      <c r="C41" t="inlineStr">
        <is>
          <t>멸치/디포리 상/KG</t>
        </is>
      </c>
      <c r="D41" t="inlineStr">
        <is>
          <t>부직포 다시망 有</t>
        </is>
      </c>
      <c r="E41" t="n">
        <v>1</v>
      </c>
      <c r="F41" t="inlineStr">
        <is>
          <t>KG</t>
        </is>
      </c>
      <c r="G41" t="inlineStr">
        <is>
          <t>국내산</t>
        </is>
      </c>
      <c r="H41" t="inlineStr">
        <is>
          <t>냉동</t>
        </is>
      </c>
      <c r="I41" t="inlineStr">
        <is>
          <t>일반</t>
        </is>
      </c>
      <c r="J41" t="inlineStr">
        <is>
          <t>면세</t>
        </is>
      </c>
      <c r="K41" t="n">
        <v>20000</v>
      </c>
      <c r="L41" t="inlineStr"/>
    </row>
    <row r="42">
      <c r="A42" t="inlineStr"/>
      <c r="B42" t="inlineStr">
        <is>
          <t>00000419</t>
        </is>
      </c>
      <c r="C42" t="inlineStr">
        <is>
          <t>멸치/디포리 상/1KG*10</t>
        </is>
      </c>
      <c r="D42" t="inlineStr">
        <is>
          <t>선별작업, 부직포 다시망 無</t>
        </is>
      </c>
      <c r="E42" t="n">
        <v>1</v>
      </c>
      <c r="F42" t="inlineStr">
        <is>
          <t>BOX</t>
        </is>
      </c>
      <c r="G42" t="inlineStr">
        <is>
          <t>국내산</t>
        </is>
      </c>
      <c r="H42" t="inlineStr">
        <is>
          <t>냉동</t>
        </is>
      </c>
      <c r="I42" t="inlineStr">
        <is>
          <t>일반</t>
        </is>
      </c>
      <c r="J42" t="inlineStr">
        <is>
          <t>면세</t>
        </is>
      </c>
      <c r="K42" t="n">
        <v>192000</v>
      </c>
      <c r="L42" t="inlineStr"/>
    </row>
    <row r="43">
      <c r="A43" t="inlineStr"/>
      <c r="B43" t="inlineStr">
        <is>
          <t>00000082</t>
        </is>
      </c>
      <c r="C43" t="inlineStr">
        <is>
          <t>멸치/혼합다시(특)/KG</t>
        </is>
      </c>
      <c r="D43" t="inlineStr">
        <is>
          <t>다시멸치(국산75%),디포리(국산10%),건표고(중국산5%),다시마(완도산,5%),수염새우(중국산 5%)  *정수발주만가능*</t>
        </is>
      </c>
      <c r="E43" t="n">
        <v>1</v>
      </c>
      <c r="F43" t="inlineStr">
        <is>
          <t>KG</t>
        </is>
      </c>
      <c r="G43" t="inlineStr">
        <is>
          <t>외국산</t>
        </is>
      </c>
      <c r="H43" t="inlineStr">
        <is>
          <t>냉동</t>
        </is>
      </c>
      <c r="I43" t="inlineStr">
        <is>
          <t>일반</t>
        </is>
      </c>
      <c r="J43" t="inlineStr">
        <is>
          <t>면세</t>
        </is>
      </c>
      <c r="K43" t="n">
        <v>18400</v>
      </c>
      <c r="L43" t="inlineStr"/>
    </row>
    <row r="44">
      <c r="A44" t="inlineStr"/>
      <c r="B44" t="inlineStr">
        <is>
          <t>00000083</t>
        </is>
      </c>
      <c r="C44" t="inlineStr">
        <is>
          <t>멸치/혼합다시(상)/KG</t>
        </is>
      </c>
      <c r="D44" t="inlineStr">
        <is>
          <t>다시멸치(국산70%),디포리(국산10%),표고(중국산5%),다시마(완도산5%),수염새우(중국산5%),묵어채(수입5%)  *정수발주만가능*</t>
        </is>
      </c>
      <c r="E44" t="n">
        <v>1</v>
      </c>
      <c r="F44" t="inlineStr">
        <is>
          <t>KG</t>
        </is>
      </c>
      <c r="G44" t="inlineStr">
        <is>
          <t>외국산</t>
        </is>
      </c>
      <c r="H44" t="inlineStr">
        <is>
          <t>냉동</t>
        </is>
      </c>
      <c r="I44" t="inlineStr">
        <is>
          <t>일반</t>
        </is>
      </c>
      <c r="J44" t="inlineStr">
        <is>
          <t>면세</t>
        </is>
      </c>
      <c r="K44" t="n">
        <v>16800</v>
      </c>
      <c r="L44" t="inlineStr"/>
    </row>
    <row r="45">
      <c r="A45" t="inlineStr"/>
      <c r="B45" t="inlineStr">
        <is>
          <t>00000084</t>
        </is>
      </c>
      <c r="C45" t="inlineStr">
        <is>
          <t>멸치/우리바다혼합다시/KG</t>
        </is>
      </c>
      <c r="D45" t="inlineStr">
        <is>
          <t>다시멸치(75%), 디포리(10%), 표고(5%),다시마(5%), 보리새우(5%)  *정수발주만가능*</t>
        </is>
      </c>
      <c r="E45" t="n">
        <v>1</v>
      </c>
      <c r="F45" t="inlineStr">
        <is>
          <t>KG</t>
        </is>
      </c>
      <c r="G45" t="inlineStr">
        <is>
          <t>국내산</t>
        </is>
      </c>
      <c r="H45" t="inlineStr">
        <is>
          <t>냉동</t>
        </is>
      </c>
      <c r="I45" t="inlineStr">
        <is>
          <t>일반</t>
        </is>
      </c>
      <c r="J45" t="inlineStr">
        <is>
          <t>면세</t>
        </is>
      </c>
      <c r="K45" t="n">
        <v>16800</v>
      </c>
      <c r="L45" t="inlineStr"/>
    </row>
    <row r="46">
      <c r="A46" t="inlineStr"/>
      <c r="B46" t="inlineStr">
        <is>
          <t>00000085</t>
        </is>
      </c>
      <c r="C46" t="inlineStr">
        <is>
          <t>건강혼합멸치(A)/KG (3종)</t>
        </is>
      </c>
      <c r="D46" t="inlineStr">
        <is>
          <t>지리40%(국산),아몬드슬라이스40%(미국산),두절건새우20%(중국산)</t>
        </is>
      </c>
      <c r="E46" t="n">
        <v>1</v>
      </c>
      <c r="F46" t="inlineStr">
        <is>
          <t>KG</t>
        </is>
      </c>
      <c r="G46" t="inlineStr">
        <is>
          <t>외국산</t>
        </is>
      </c>
      <c r="H46" t="inlineStr">
        <is>
          <t>냉동</t>
        </is>
      </c>
      <c r="I46" t="inlineStr">
        <is>
          <t>일반</t>
        </is>
      </c>
      <c r="J46" t="inlineStr">
        <is>
          <t>면세</t>
        </is>
      </c>
      <c r="K46" t="n">
        <v>36800</v>
      </c>
      <c r="L46" t="inlineStr"/>
    </row>
    <row r="47">
      <c r="A47" t="inlineStr"/>
      <c r="B47" t="inlineStr">
        <is>
          <t>00000086</t>
        </is>
      </c>
      <c r="C47" t="inlineStr">
        <is>
          <t>건강혼합멸치(B)/KG (4종)</t>
        </is>
      </c>
      <c r="D47" t="inlineStr">
        <is>
          <t>지리50%(국산),아몬드슬라이스20%(미국산),해바라기씨20%(중국산),캐슈넛10%(인도산)</t>
        </is>
      </c>
      <c r="E47" t="n">
        <v>1</v>
      </c>
      <c r="F47" t="inlineStr">
        <is>
          <t>KG</t>
        </is>
      </c>
      <c r="G47" t="inlineStr">
        <is>
          <t>외국산</t>
        </is>
      </c>
      <c r="H47" t="inlineStr">
        <is>
          <t>냉동</t>
        </is>
      </c>
      <c r="I47" t="inlineStr">
        <is>
          <t>일반</t>
        </is>
      </c>
      <c r="J47" t="inlineStr">
        <is>
          <t>면세</t>
        </is>
      </c>
      <c r="K47" t="n">
        <v>25600</v>
      </c>
      <c r="L47" t="inlineStr"/>
    </row>
    <row r="48">
      <c r="A48" t="inlineStr"/>
      <c r="B48" t="inlineStr">
        <is>
          <t>00000087</t>
        </is>
      </c>
      <c r="C48" t="inlineStr">
        <is>
          <t>건강혼합멸치(C)/KG (5종)</t>
        </is>
      </c>
      <c r="D48" t="inlineStr">
        <is>
          <t>지리30%(국산),두절건새우20%(중국산),아몬드슬라이스20%(미국산),해바라기씨20%(중국산),캐슈넛10%(인도산)</t>
        </is>
      </c>
      <c r="E48" t="n">
        <v>1</v>
      </c>
      <c r="F48" t="inlineStr">
        <is>
          <t>KG</t>
        </is>
      </c>
      <c r="G48" t="inlineStr">
        <is>
          <t>외국산</t>
        </is>
      </c>
      <c r="H48" t="inlineStr">
        <is>
          <t>냉동</t>
        </is>
      </c>
      <c r="I48" t="inlineStr">
        <is>
          <t>일반</t>
        </is>
      </c>
      <c r="J48" t="inlineStr">
        <is>
          <t>면세</t>
        </is>
      </c>
      <c r="K48" t="n">
        <v>28800</v>
      </c>
      <c r="L48" t="inlineStr"/>
    </row>
    <row r="49">
      <c r="A49" t="inlineStr"/>
      <c r="B49" t="inlineStr">
        <is>
          <t>00000081</t>
        </is>
      </c>
      <c r="C49" t="inlineStr">
        <is>
          <t>깐멸치(상품)/KG</t>
        </is>
      </c>
      <c r="D49" t="inlineStr">
        <is>
          <t>멸치 두절 및 내장제거,볶음,조림용</t>
        </is>
      </c>
      <c r="E49" t="n">
        <v>1</v>
      </c>
      <c r="F49" t="inlineStr">
        <is>
          <t>KG</t>
        </is>
      </c>
      <c r="G49" t="inlineStr">
        <is>
          <t>국내산</t>
        </is>
      </c>
      <c r="H49" t="inlineStr">
        <is>
          <t>냉동</t>
        </is>
      </c>
      <c r="I49" t="inlineStr">
        <is>
          <t>일반</t>
        </is>
      </c>
      <c r="J49" t="inlineStr">
        <is>
          <t>면세</t>
        </is>
      </c>
      <c r="K49" t="n">
        <v>40000</v>
      </c>
      <c r="L49" t="inlineStr"/>
    </row>
    <row r="50">
      <c r="A50" t="inlineStr">
        <is>
          <t>새 우 류</t>
        </is>
      </c>
      <c r="B50" t="inlineStr">
        <is>
          <t>00000088</t>
        </is>
      </c>
      <c r="C50" t="inlineStr">
        <is>
          <t>두절건새우(볶음용)-국내산</t>
        </is>
      </c>
      <c r="D50" t="inlineStr">
        <is>
          <t>±3cm 선별수작업,건새우 두절한것, 볶음용</t>
        </is>
      </c>
      <c r="E50" t="n">
        <v>1</v>
      </c>
      <c r="F50" t="inlineStr">
        <is>
          <t>KG</t>
        </is>
      </c>
      <c r="G50" t="inlineStr">
        <is>
          <t>국내산</t>
        </is>
      </c>
      <c r="H50" t="inlineStr">
        <is>
          <t>냉동</t>
        </is>
      </c>
      <c r="I50" t="inlineStr">
        <is>
          <t>일반</t>
        </is>
      </c>
      <c r="J50" t="inlineStr">
        <is>
          <t>면세</t>
        </is>
      </c>
      <c r="K50" t="n">
        <v>64000</v>
      </c>
      <c r="L50" t="inlineStr"/>
    </row>
    <row r="51">
      <c r="A51" t="inlineStr"/>
      <c r="B51" t="inlineStr">
        <is>
          <t>00000089</t>
        </is>
      </c>
      <c r="C51" t="inlineStr">
        <is>
          <t>두절건새우(볶음용)-수입산</t>
        </is>
      </c>
      <c r="D51" t="inlineStr">
        <is>
          <t>±3cm 선별수작업,건새우 두절한것, 볶음용</t>
        </is>
      </c>
      <c r="E51" t="n">
        <v>1</v>
      </c>
      <c r="F51" t="inlineStr">
        <is>
          <t>KG</t>
        </is>
      </c>
      <c r="G51" t="inlineStr">
        <is>
          <t>외국산</t>
        </is>
      </c>
      <c r="H51" t="inlineStr">
        <is>
          <t>냉동</t>
        </is>
      </c>
      <c r="I51" t="inlineStr">
        <is>
          <t>일반</t>
        </is>
      </c>
      <c r="J51" t="inlineStr">
        <is>
          <t>면세</t>
        </is>
      </c>
      <c r="K51" t="n">
        <v>40000</v>
      </c>
      <c r="L51" t="inlineStr"/>
    </row>
    <row r="52">
      <c r="A52" t="inlineStr"/>
      <c r="B52" t="inlineStr">
        <is>
          <t>00000090</t>
        </is>
      </c>
      <c r="C52" t="inlineStr">
        <is>
          <t>분홍새우(국물용) -국내산</t>
        </is>
      </c>
      <c r="D52" t="inlineStr">
        <is>
          <t>홍새우,육수용</t>
        </is>
      </c>
      <c r="E52" t="n">
        <v>1</v>
      </c>
      <c r="F52" t="inlineStr">
        <is>
          <t>KG</t>
        </is>
      </c>
      <c r="G52" t="inlineStr">
        <is>
          <t>국내산</t>
        </is>
      </c>
      <c r="H52" t="inlineStr">
        <is>
          <t>냉동</t>
        </is>
      </c>
      <c r="I52" t="inlineStr">
        <is>
          <t>일반</t>
        </is>
      </c>
      <c r="J52" t="inlineStr">
        <is>
          <t>면세</t>
        </is>
      </c>
      <c r="K52" t="n">
        <v>37600</v>
      </c>
      <c r="L52" t="inlineStr"/>
    </row>
    <row r="53">
      <c r="A53" t="inlineStr"/>
      <c r="B53" t="inlineStr">
        <is>
          <t>00000091</t>
        </is>
      </c>
      <c r="C53" t="inlineStr">
        <is>
          <t>분홍새우(국물용)-수입산</t>
        </is>
      </c>
      <c r="D53" t="inlineStr">
        <is>
          <t>홍새우,육수용</t>
        </is>
      </c>
      <c r="E53" t="n">
        <v>1</v>
      </c>
      <c r="F53" t="inlineStr">
        <is>
          <t>KG</t>
        </is>
      </c>
      <c r="G53" t="inlineStr">
        <is>
          <t>수입산</t>
        </is>
      </c>
      <c r="H53" t="inlineStr">
        <is>
          <t>냉동</t>
        </is>
      </c>
      <c r="I53" t="inlineStr">
        <is>
          <t>일반</t>
        </is>
      </c>
      <c r="J53" t="inlineStr">
        <is>
          <t>면세</t>
        </is>
      </c>
      <c r="K53" t="n">
        <v>31700</v>
      </c>
      <c r="L53" t="inlineStr"/>
    </row>
    <row r="54">
      <c r="A54" t="inlineStr"/>
      <c r="B54" t="inlineStr">
        <is>
          <t>00000092</t>
        </is>
      </c>
      <c r="C54" t="inlineStr">
        <is>
          <t>보리새우(국물용)-국내산</t>
        </is>
      </c>
      <c r="D54" t="inlineStr">
        <is>
          <t xml:space="preserve">1kg 흑새우, 국물용 </t>
        </is>
      </c>
      <c r="E54" t="n">
        <v>1</v>
      </c>
      <c r="F54" t="inlineStr">
        <is>
          <t>KG</t>
        </is>
      </c>
      <c r="G54" t="inlineStr">
        <is>
          <t>국내산</t>
        </is>
      </c>
      <c r="H54" t="inlineStr">
        <is>
          <t>냉동</t>
        </is>
      </c>
      <c r="I54" t="inlineStr">
        <is>
          <t>일반</t>
        </is>
      </c>
      <c r="J54" t="inlineStr">
        <is>
          <t>면세</t>
        </is>
      </c>
      <c r="K54" t="n">
        <v>30400</v>
      </c>
      <c r="L54" t="inlineStr"/>
    </row>
    <row r="55">
      <c r="A55" t="inlineStr">
        <is>
          <t>북어채</t>
        </is>
      </c>
      <c r="B55" t="inlineStr">
        <is>
          <t>00000094</t>
        </is>
      </c>
      <c r="C55" t="inlineStr">
        <is>
          <t xml:space="preserve">북어채 </t>
        </is>
      </c>
      <c r="D55" t="inlineStr">
        <is>
          <t>북어채100%,색깔이밝고군내가없음,원산지가변동되는제품</t>
        </is>
      </c>
      <c r="E55" t="n">
        <v>1</v>
      </c>
      <c r="F55" t="inlineStr">
        <is>
          <t>KG</t>
        </is>
      </c>
      <c r="G55" t="inlineStr">
        <is>
          <t>외국산</t>
        </is>
      </c>
      <c r="H55" t="inlineStr">
        <is>
          <t>냉동</t>
        </is>
      </c>
      <c r="I55" t="inlineStr">
        <is>
          <t>일반</t>
        </is>
      </c>
      <c r="J55" t="inlineStr">
        <is>
          <t>면세</t>
        </is>
      </c>
      <c r="K55" t="n">
        <v>49600</v>
      </c>
      <c r="L55" t="inlineStr"/>
    </row>
    <row r="56">
      <c r="A56" t="inlineStr"/>
      <c r="B56" t="inlineStr">
        <is>
          <t>00000095</t>
        </is>
      </c>
      <c r="C56" t="inlineStr">
        <is>
          <t xml:space="preserve">북어머리 </t>
        </is>
      </c>
      <c r="D56" t="inlineStr">
        <is>
          <t>북어머리100%</t>
        </is>
      </c>
      <c r="E56" t="n">
        <v>1</v>
      </c>
      <c r="F56" t="inlineStr">
        <is>
          <t>KG</t>
        </is>
      </c>
      <c r="G56" t="inlineStr">
        <is>
          <t>외국산</t>
        </is>
      </c>
      <c r="H56" t="inlineStr">
        <is>
          <t>냉동</t>
        </is>
      </c>
      <c r="I56" t="inlineStr">
        <is>
          <t>일반</t>
        </is>
      </c>
      <c r="J56" t="inlineStr">
        <is>
          <t>면세</t>
        </is>
      </c>
      <c r="K56" t="n">
        <v>27200</v>
      </c>
      <c r="L56" t="inlineStr"/>
    </row>
    <row r="57">
      <c r="A57" t="inlineStr"/>
      <c r="B57" t="inlineStr">
        <is>
          <t>00000096</t>
        </is>
      </c>
      <c r="C57" t="inlineStr">
        <is>
          <t xml:space="preserve">황태채 </t>
        </is>
      </c>
      <c r="D57" t="inlineStr">
        <is>
          <t>황태채100%,원산지변동제품</t>
        </is>
      </c>
      <c r="E57" t="n">
        <v>1</v>
      </c>
      <c r="F57" t="inlineStr">
        <is>
          <t>KG</t>
        </is>
      </c>
      <c r="G57" t="inlineStr">
        <is>
          <t>외국산</t>
        </is>
      </c>
      <c r="H57" t="inlineStr">
        <is>
          <t>냉동</t>
        </is>
      </c>
      <c r="I57" t="inlineStr">
        <is>
          <t>일반</t>
        </is>
      </c>
      <c r="J57" t="inlineStr">
        <is>
          <t>면세</t>
        </is>
      </c>
      <c r="K57" t="n">
        <v>49600</v>
      </c>
      <c r="L57" t="inlineStr"/>
    </row>
    <row r="58">
      <c r="A58" t="inlineStr">
        <is>
          <t>쥐포류</t>
        </is>
      </c>
      <c r="B58" t="inlineStr">
        <is>
          <t>00000103</t>
        </is>
      </c>
      <c r="C58" t="inlineStr">
        <is>
          <t>참쥐포구이채(손채)/KG</t>
        </is>
      </c>
      <c r="D58" t="inlineStr">
        <is>
          <t>구워서손으로찢은모양,쥐채(87%),설탕(10%),식염(3%)외</t>
        </is>
      </c>
      <c r="E58" t="n">
        <v>1</v>
      </c>
      <c r="F58" t="inlineStr">
        <is>
          <t>KG</t>
        </is>
      </c>
      <c r="G58" t="inlineStr">
        <is>
          <t>국내가공</t>
        </is>
      </c>
      <c r="H58" t="inlineStr">
        <is>
          <t>냉동</t>
        </is>
      </c>
      <c r="I58" t="inlineStr">
        <is>
          <t>일반</t>
        </is>
      </c>
      <c r="J58" t="inlineStr">
        <is>
          <t>과세</t>
        </is>
      </c>
      <c r="K58" t="n">
        <v>36800</v>
      </c>
      <c r="L58" t="inlineStr"/>
    </row>
    <row r="59">
      <c r="A59" t="inlineStr"/>
      <c r="B59" t="inlineStr">
        <is>
          <t>00000104</t>
        </is>
      </c>
      <c r="C59" t="inlineStr">
        <is>
          <t>참쥐포채/KG</t>
        </is>
      </c>
      <c r="D59" t="inlineStr">
        <is>
          <t>0.2*10cm로가는채,쥐채(88%),설탕(7%),식염(5%) 외</t>
        </is>
      </c>
      <c r="E59" t="n">
        <v>1</v>
      </c>
      <c r="F59" t="inlineStr">
        <is>
          <t>KG</t>
        </is>
      </c>
      <c r="G59" t="inlineStr">
        <is>
          <t>외국산</t>
        </is>
      </c>
      <c r="H59" t="inlineStr">
        <is>
          <t>냉동</t>
        </is>
      </c>
      <c r="I59" t="inlineStr">
        <is>
          <t>일반</t>
        </is>
      </c>
      <c r="J59" t="inlineStr">
        <is>
          <t>과세</t>
        </is>
      </c>
      <c r="K59" t="n">
        <v>34400</v>
      </c>
      <c r="L59" t="inlineStr"/>
    </row>
    <row r="60">
      <c r="A60" t="inlineStr"/>
      <c r="B60" t="inlineStr">
        <is>
          <t>00001418</t>
        </is>
      </c>
      <c r="C60" t="inlineStr">
        <is>
          <t xml:space="preserve">참쥐포가위채/KG </t>
        </is>
      </c>
      <c r="D60" t="inlineStr">
        <is>
          <t>0.7*10cm로 가는채,쥐채(88%),설탕(7%),식염(5%)외</t>
        </is>
      </c>
      <c r="E60" t="n">
        <v>1</v>
      </c>
      <c r="F60" t="inlineStr">
        <is>
          <t>KG</t>
        </is>
      </c>
      <c r="G60" t="inlineStr">
        <is>
          <t>외국산</t>
        </is>
      </c>
      <c r="H60" t="inlineStr">
        <is>
          <t>냉동</t>
        </is>
      </c>
      <c r="I60" t="inlineStr">
        <is>
          <t>일반</t>
        </is>
      </c>
      <c r="J60" t="inlineStr">
        <is>
          <t>과세</t>
        </is>
      </c>
      <c r="K60" t="n">
        <v>34400</v>
      </c>
      <c r="L60" t="inlineStr"/>
    </row>
    <row r="61">
      <c r="A61" t="inlineStr"/>
      <c r="B61" t="inlineStr">
        <is>
          <t>00000106</t>
        </is>
      </c>
      <c r="C61" t="inlineStr">
        <is>
          <t>나비참쥐포(새끼쥐치포)</t>
        </is>
      </c>
      <c r="D61" t="inlineStr">
        <is>
          <t>뼈있음,쥐채(87%), 설탕(9%), 식염(1%) 외</t>
        </is>
      </c>
      <c r="E61" t="n">
        <v>1</v>
      </c>
      <c r="F61" t="inlineStr">
        <is>
          <t>KG</t>
        </is>
      </c>
      <c r="G61" t="inlineStr">
        <is>
          <t>외국산</t>
        </is>
      </c>
      <c r="H61" t="inlineStr">
        <is>
          <t>냉동</t>
        </is>
      </c>
      <c r="I61" t="inlineStr">
        <is>
          <t>일반</t>
        </is>
      </c>
      <c r="J61" t="inlineStr">
        <is>
          <t>과세</t>
        </is>
      </c>
      <c r="K61" t="inlineStr">
        <is>
          <t>일시품절</t>
        </is>
      </c>
      <c r="L61" t="inlineStr"/>
    </row>
    <row r="62">
      <c r="A62" t="inlineStr"/>
      <c r="B62" t="inlineStr">
        <is>
          <t>00000107</t>
        </is>
      </c>
      <c r="C62" t="inlineStr">
        <is>
          <t>동전쥐포/KG</t>
        </is>
      </c>
      <c r="D62" t="inlineStr">
        <is>
          <t xml:space="preserve">동전크기의 둥근모양, 쥐채(87%), 설탕(9%), 식염 등 외(4%) </t>
        </is>
      </c>
      <c r="E62" t="n">
        <v>1</v>
      </c>
      <c r="F62" t="inlineStr">
        <is>
          <t>KG</t>
        </is>
      </c>
      <c r="G62" t="inlineStr">
        <is>
          <t>외국산</t>
        </is>
      </c>
      <c r="H62" t="inlineStr">
        <is>
          <t>냉동</t>
        </is>
      </c>
      <c r="I62" t="inlineStr">
        <is>
          <t>일반</t>
        </is>
      </c>
      <c r="J62" t="inlineStr">
        <is>
          <t>과세</t>
        </is>
      </c>
      <c r="K62" t="n">
        <v>28800</v>
      </c>
      <c r="L62" t="inlineStr"/>
    </row>
    <row r="63">
      <c r="A63" t="inlineStr"/>
      <c r="B63" t="inlineStr">
        <is>
          <t>00000109</t>
        </is>
      </c>
      <c r="C63" t="inlineStr">
        <is>
          <t>명엽채(살엽채)/KG</t>
        </is>
      </c>
      <c r="D63" t="inlineStr">
        <is>
          <t>폭 ±0.5~0.7cm, 길이10~15cm연육(80%), 전분(10%), 설탕(7%), 식염(3%) 외  연육채</t>
        </is>
      </c>
      <c r="E63" t="n">
        <v>1</v>
      </c>
      <c r="F63" t="inlineStr">
        <is>
          <t>KG</t>
        </is>
      </c>
      <c r="G63" t="inlineStr">
        <is>
          <t>외국산</t>
        </is>
      </c>
      <c r="H63" t="inlineStr">
        <is>
          <t>냉동</t>
        </is>
      </c>
      <c r="I63" t="inlineStr">
        <is>
          <t>일반</t>
        </is>
      </c>
      <c r="J63" t="inlineStr">
        <is>
          <t>과세</t>
        </is>
      </c>
      <c r="K63" t="n">
        <v>12800</v>
      </c>
      <c r="L63" t="inlineStr"/>
    </row>
    <row r="64">
      <c r="A64" t="inlineStr"/>
      <c r="B64" t="inlineStr">
        <is>
          <t>00000110</t>
        </is>
      </c>
      <c r="C64" t="inlineStr">
        <is>
          <t>살중채(쥐어채)/KG</t>
        </is>
      </c>
      <c r="D64" t="inlineStr">
        <is>
          <t>±0.3cm 가는채, 연육(80%), 전분(10%), 설탕(7%), 식염(2%) 외    연육채</t>
        </is>
      </c>
      <c r="E64" t="n">
        <v>1</v>
      </c>
      <c r="F64" t="inlineStr">
        <is>
          <t>KG</t>
        </is>
      </c>
      <c r="G64" t="inlineStr">
        <is>
          <t>외국산</t>
        </is>
      </c>
      <c r="H64" t="inlineStr">
        <is>
          <t>냉동</t>
        </is>
      </c>
      <c r="I64" t="inlineStr">
        <is>
          <t>일반</t>
        </is>
      </c>
      <c r="J64" t="inlineStr">
        <is>
          <t>과세</t>
        </is>
      </c>
      <c r="K64" t="n">
        <v>12800</v>
      </c>
      <c r="L64" t="inlineStr"/>
    </row>
    <row r="65">
      <c r="A65" t="inlineStr"/>
      <c r="B65" t="inlineStr">
        <is>
          <t>00000118</t>
        </is>
      </c>
      <c r="C65" t="inlineStr">
        <is>
          <t>맛살채/KG</t>
        </is>
      </c>
      <c r="D65" t="inlineStr">
        <is>
          <t>맛살87%,설탕10%,소금1%,솔비톨1%,글루타산나트륨1%</t>
        </is>
      </c>
      <c r="E65" t="n">
        <v>1</v>
      </c>
      <c r="F65" t="inlineStr">
        <is>
          <t>KG</t>
        </is>
      </c>
      <c r="G65" t="inlineStr">
        <is>
          <t>외국산</t>
        </is>
      </c>
      <c r="H65" t="inlineStr">
        <is>
          <t>냉동</t>
        </is>
      </c>
      <c r="I65" t="inlineStr">
        <is>
          <t>일반</t>
        </is>
      </c>
      <c r="J65" t="inlineStr">
        <is>
          <t>과세</t>
        </is>
      </c>
      <c r="K65" t="n">
        <v>30400</v>
      </c>
      <c r="L65" t="inlineStr"/>
    </row>
    <row r="66">
      <c r="A66" t="inlineStr">
        <is>
          <t>가쓰오부시</t>
        </is>
      </c>
      <c r="B66" t="inlineStr">
        <is>
          <t>00000099</t>
        </is>
      </c>
      <c r="C66" t="inlineStr">
        <is>
          <t>가쓰오부시(다시용) 100g/봉</t>
        </is>
      </c>
      <c r="D66" t="inlineStr">
        <is>
          <t>국물용,가다랑어100%(슬라이스)</t>
        </is>
      </c>
      <c r="E66" t="n">
        <v>1</v>
      </c>
      <c r="F66" t="inlineStr">
        <is>
          <t>봉</t>
        </is>
      </c>
      <c r="G66" t="inlineStr">
        <is>
          <t>외국산</t>
        </is>
      </c>
      <c r="H66" t="inlineStr">
        <is>
          <t>냉동</t>
        </is>
      </c>
      <c r="I66" t="inlineStr">
        <is>
          <t>일반</t>
        </is>
      </c>
      <c r="J66" t="inlineStr">
        <is>
          <t>면세</t>
        </is>
      </c>
      <c r="K66" t="n">
        <v>5600</v>
      </c>
      <c r="L66" t="inlineStr"/>
    </row>
    <row r="67">
      <c r="A67" t="inlineStr"/>
      <c r="B67" t="inlineStr">
        <is>
          <t>00000100</t>
        </is>
      </c>
      <c r="C67" t="inlineStr">
        <is>
          <t>가쓰오부시(다시용) 200g/봉</t>
        </is>
      </c>
      <c r="D67" t="inlineStr">
        <is>
          <t>국물용,가다랑어100%(슬라이스)</t>
        </is>
      </c>
      <c r="E67" t="n">
        <v>1</v>
      </c>
      <c r="F67" t="inlineStr">
        <is>
          <t>봉</t>
        </is>
      </c>
      <c r="G67" t="inlineStr">
        <is>
          <t>외국산</t>
        </is>
      </c>
      <c r="H67" t="inlineStr">
        <is>
          <t>냉동</t>
        </is>
      </c>
      <c r="I67" t="inlineStr">
        <is>
          <t>일반</t>
        </is>
      </c>
      <c r="J67" t="inlineStr">
        <is>
          <t>면세</t>
        </is>
      </c>
      <c r="K67" t="n">
        <v>9600</v>
      </c>
      <c r="L67" t="inlineStr"/>
    </row>
    <row r="68">
      <c r="A68" t="inlineStr"/>
      <c r="B68" t="inlineStr">
        <is>
          <t>00000499</t>
        </is>
      </c>
      <c r="C68" t="inlineStr">
        <is>
          <t>가쓰오부시(다시용) 500g/봉</t>
        </is>
      </c>
      <c r="D68" t="inlineStr">
        <is>
          <t>국물용,가다랑어100%(슬라이스)</t>
        </is>
      </c>
      <c r="E68" t="n">
        <v>1</v>
      </c>
      <c r="F68" t="inlineStr">
        <is>
          <t>봉</t>
        </is>
      </c>
      <c r="G68" t="inlineStr">
        <is>
          <t>외국산</t>
        </is>
      </c>
      <c r="H68" t="inlineStr">
        <is>
          <t>냉동</t>
        </is>
      </c>
      <c r="I68" t="inlineStr">
        <is>
          <t>일반</t>
        </is>
      </c>
      <c r="J68" t="inlineStr">
        <is>
          <t>면세</t>
        </is>
      </c>
      <c r="K68" t="n">
        <v>19000</v>
      </c>
      <c r="L68" t="inlineStr"/>
    </row>
    <row r="69">
      <c r="A69" t="inlineStr"/>
      <c r="B69" t="inlineStr">
        <is>
          <t>00000101</t>
        </is>
      </c>
      <c r="C69" t="inlineStr">
        <is>
          <t>가쓰오부시(고명용) 100g/봉</t>
        </is>
      </c>
      <c r="D69" t="inlineStr">
        <is>
          <t>고명용,가다랑어100%(슬라이스)</t>
        </is>
      </c>
      <c r="E69" t="n">
        <v>1</v>
      </c>
      <c r="F69" t="inlineStr">
        <is>
          <t>봉</t>
        </is>
      </c>
      <c r="G69" t="inlineStr">
        <is>
          <t>외국산</t>
        </is>
      </c>
      <c r="H69" t="inlineStr">
        <is>
          <t>냉동</t>
        </is>
      </c>
      <c r="I69" t="inlineStr">
        <is>
          <t>일반</t>
        </is>
      </c>
      <c r="J69" t="inlineStr">
        <is>
          <t>면세</t>
        </is>
      </c>
      <c r="K69" t="n">
        <v>6400</v>
      </c>
      <c r="L69" t="inlineStr"/>
    </row>
    <row r="70">
      <c r="A70" t="inlineStr"/>
      <c r="B70" t="inlineStr">
        <is>
          <t>00000102</t>
        </is>
      </c>
      <c r="C70" t="inlineStr">
        <is>
          <t>가쓰오부시(고명용) 200g/봉</t>
        </is>
      </c>
      <c r="D70" t="inlineStr">
        <is>
          <t>고명용,가다랑어100%(슬라이스)</t>
        </is>
      </c>
      <c r="E70" t="n">
        <v>1</v>
      </c>
      <c r="F70" t="inlineStr">
        <is>
          <t>봉</t>
        </is>
      </c>
      <c r="G70" t="inlineStr">
        <is>
          <t>외국산</t>
        </is>
      </c>
      <c r="H70" t="inlineStr">
        <is>
          <t>냉동</t>
        </is>
      </c>
      <c r="I70" t="inlineStr">
        <is>
          <t>일반</t>
        </is>
      </c>
      <c r="J70" t="inlineStr">
        <is>
          <t>면세</t>
        </is>
      </c>
      <c r="K70" t="n">
        <v>11200</v>
      </c>
      <c r="L70" t="inlineStr"/>
    </row>
    <row r="71">
      <c r="A71" t="inlineStr"/>
      <c r="B71" t="inlineStr">
        <is>
          <t>00000498</t>
        </is>
      </c>
      <c r="C71" t="inlineStr">
        <is>
          <t>가쓰오부시(고명용) 500g/봉</t>
        </is>
      </c>
      <c r="D71" t="inlineStr">
        <is>
          <t>고명용,가다랑어100%(슬라이스)</t>
        </is>
      </c>
      <c r="E71" t="n">
        <v>1</v>
      </c>
      <c r="F71" t="inlineStr">
        <is>
          <t>봉</t>
        </is>
      </c>
      <c r="G71" t="inlineStr">
        <is>
          <t>외국산</t>
        </is>
      </c>
      <c r="H71" t="inlineStr">
        <is>
          <t>냉동</t>
        </is>
      </c>
      <c r="I71" t="inlineStr">
        <is>
          <t>일반</t>
        </is>
      </c>
      <c r="J71" t="inlineStr">
        <is>
          <t>면세</t>
        </is>
      </c>
      <c r="K71" t="n">
        <v>25400</v>
      </c>
      <c r="L71" t="inlineStr"/>
    </row>
    <row r="72">
      <c r="A72" t="inlineStr">
        <is>
          <t>오징어채</t>
        </is>
      </c>
      <c r="B72" t="inlineStr">
        <is>
          <t>00000111</t>
        </is>
      </c>
      <c r="C72" t="inlineStr">
        <is>
          <t>일미채.국내산/KG</t>
        </is>
      </c>
      <c r="D72" t="inlineStr">
        <is>
          <t>백색의가는조미오징어채,오징어(87.46%),설탕(2.2%),식염(10.34%) 외</t>
        </is>
      </c>
      <c r="E72" t="n">
        <v>1</v>
      </c>
      <c r="F72" t="inlineStr">
        <is>
          <t>KG</t>
        </is>
      </c>
      <c r="G72" t="inlineStr">
        <is>
          <t>국내산</t>
        </is>
      </c>
      <c r="H72" t="inlineStr">
        <is>
          <t>냉동</t>
        </is>
      </c>
      <c r="I72" t="inlineStr">
        <is>
          <t>일반</t>
        </is>
      </c>
      <c r="J72" t="inlineStr">
        <is>
          <t>과세</t>
        </is>
      </c>
      <c r="K72" t="n">
        <v>96000</v>
      </c>
      <c r="L72" t="inlineStr"/>
    </row>
    <row r="73">
      <c r="A73" t="inlineStr"/>
      <c r="B73" t="inlineStr">
        <is>
          <t>00000112</t>
        </is>
      </c>
      <c r="C73" t="inlineStr">
        <is>
          <t>일미채.페루산/KG</t>
        </is>
      </c>
      <c r="D73" t="inlineStr">
        <is>
          <t>백색의가는조미오징어채,오징어(87.46%),설탕(2.2%),식염(10.34%) 외</t>
        </is>
      </c>
      <c r="E73" t="n">
        <v>1</v>
      </c>
      <c r="F73" t="inlineStr">
        <is>
          <t>KG</t>
        </is>
      </c>
      <c r="G73" t="inlineStr">
        <is>
          <t>국내가공</t>
        </is>
      </c>
      <c r="H73" t="inlineStr">
        <is>
          <t>냉동</t>
        </is>
      </c>
      <c r="I73" t="inlineStr">
        <is>
          <t>일반</t>
        </is>
      </c>
      <c r="J73" t="inlineStr">
        <is>
          <t>과세</t>
        </is>
      </c>
      <c r="K73" t="n">
        <v>33600</v>
      </c>
      <c r="L73" t="inlineStr"/>
    </row>
    <row r="74">
      <c r="A74" t="inlineStr"/>
      <c r="B74" t="inlineStr">
        <is>
          <t>00000113</t>
        </is>
      </c>
      <c r="C74" t="inlineStr">
        <is>
          <t>진미채.국내산/KG</t>
        </is>
      </c>
      <c r="D74" t="inlineStr">
        <is>
          <t>백색의굵은조미오징어채,오징어(87.46%),설탕(2.2%),식염(10.34%) 외</t>
        </is>
      </c>
      <c r="E74" t="n">
        <v>1</v>
      </c>
      <c r="F74" t="inlineStr">
        <is>
          <t>KG</t>
        </is>
      </c>
      <c r="G74" t="inlineStr">
        <is>
          <t>국내산</t>
        </is>
      </c>
      <c r="H74" t="inlineStr">
        <is>
          <t>냉동</t>
        </is>
      </c>
      <c r="I74" t="inlineStr">
        <is>
          <t>일반</t>
        </is>
      </c>
      <c r="J74" t="inlineStr">
        <is>
          <t>과세</t>
        </is>
      </c>
      <c r="K74" t="n">
        <v>96000</v>
      </c>
      <c r="L74" t="inlineStr"/>
    </row>
    <row r="75">
      <c r="A75" t="inlineStr"/>
      <c r="B75" t="inlineStr">
        <is>
          <t>00000114</t>
        </is>
      </c>
      <c r="C75" t="inlineStr">
        <is>
          <t>진미채.페루산/KG</t>
        </is>
      </c>
      <c r="D75" t="inlineStr">
        <is>
          <t>백색의굵은조미오징어채,오징어(87.46%),설탕(2.2%),식염(10.34%) 외</t>
        </is>
      </c>
      <c r="E75" t="n">
        <v>1</v>
      </c>
      <c r="F75" t="inlineStr">
        <is>
          <t>KG</t>
        </is>
      </c>
      <c r="G75" t="inlineStr">
        <is>
          <t>국내가공</t>
        </is>
      </c>
      <c r="H75" t="inlineStr">
        <is>
          <t>냉동</t>
        </is>
      </c>
      <c r="I75" t="inlineStr">
        <is>
          <t>일반</t>
        </is>
      </c>
      <c r="J75" t="inlineStr">
        <is>
          <t>과세</t>
        </is>
      </c>
      <c r="K75" t="n">
        <v>33600</v>
      </c>
      <c r="L75" t="inlineStr"/>
    </row>
    <row r="76">
      <c r="A76" t="inlineStr"/>
      <c r="B76" t="inlineStr">
        <is>
          <t>00000116</t>
        </is>
      </c>
      <c r="C76" t="inlineStr">
        <is>
          <t>홍진미채.페루산/KG</t>
        </is>
      </c>
      <c r="D76" t="inlineStr">
        <is>
          <t>붉은색의굵은조미오징어채,오징어(87.46%),설탕(2.2%),식염(10.34%) 외</t>
        </is>
      </c>
      <c r="E76" t="n">
        <v>1</v>
      </c>
      <c r="F76" t="inlineStr">
        <is>
          <t>KG</t>
        </is>
      </c>
      <c r="G76" t="inlineStr">
        <is>
          <t>국내가공</t>
        </is>
      </c>
      <c r="H76" t="inlineStr">
        <is>
          <t>냉동</t>
        </is>
      </c>
      <c r="I76" t="inlineStr">
        <is>
          <t>일반</t>
        </is>
      </c>
      <c r="J76" t="inlineStr">
        <is>
          <t>과세</t>
        </is>
      </c>
      <c r="K76" t="n">
        <v>31200</v>
      </c>
      <c r="L76" t="inlineStr"/>
    </row>
    <row r="77">
      <c r="A77" t="inlineStr"/>
      <c r="B77" t="inlineStr">
        <is>
          <t>00000117</t>
        </is>
      </c>
      <c r="C77" t="inlineStr">
        <is>
          <t>오징어실채/KG</t>
        </is>
      </c>
      <c r="D77" t="inlineStr">
        <is>
          <t>가는실채,조미오징어채,오징어(92%),설탕(4.6%),천일염 외(3.4%)</t>
        </is>
      </c>
      <c r="E77" t="n">
        <v>1</v>
      </c>
      <c r="F77" t="inlineStr">
        <is>
          <t>KG</t>
        </is>
      </c>
      <c r="G77" t="inlineStr">
        <is>
          <t>외국산</t>
        </is>
      </c>
      <c r="H77" t="inlineStr">
        <is>
          <t>냉동</t>
        </is>
      </c>
      <c r="I77" t="inlineStr">
        <is>
          <t>일반</t>
        </is>
      </c>
      <c r="J77" t="inlineStr">
        <is>
          <t>과세</t>
        </is>
      </c>
      <c r="K77" t="n">
        <v>43200</v>
      </c>
      <c r="L77" t="inlineStr"/>
    </row>
    <row r="78">
      <c r="A78" t="inlineStr">
        <is>
          <t>분말</t>
        </is>
      </c>
      <c r="B78" t="inlineStr">
        <is>
          <t>00000119</t>
        </is>
      </c>
      <c r="C78" t="inlineStr">
        <is>
          <t>멸치가루 300g/봉</t>
        </is>
      </c>
      <c r="D78" t="inlineStr">
        <is>
          <t>멸치가루100%</t>
        </is>
      </c>
      <c r="E78" t="n">
        <v>1</v>
      </c>
      <c r="F78" t="inlineStr">
        <is>
          <t>봉</t>
        </is>
      </c>
      <c r="G78" t="inlineStr">
        <is>
          <t>국내산</t>
        </is>
      </c>
      <c r="H78" t="inlineStr">
        <is>
          <t>냉동</t>
        </is>
      </c>
      <c r="I78" t="inlineStr">
        <is>
          <t>일반</t>
        </is>
      </c>
      <c r="J78" t="inlineStr">
        <is>
          <t>면세</t>
        </is>
      </c>
      <c r="K78" t="n">
        <v>9600</v>
      </c>
      <c r="L78" t="inlineStr"/>
    </row>
    <row r="79">
      <c r="A79" t="inlineStr"/>
      <c r="B79" t="inlineStr">
        <is>
          <t>00000120</t>
        </is>
      </c>
      <c r="C79" t="inlineStr">
        <is>
          <t>새우가루 250g/봉</t>
        </is>
      </c>
      <c r="D79" t="inlineStr">
        <is>
          <t>국내산 새우 가루 100%</t>
        </is>
      </c>
      <c r="E79" t="n">
        <v>1</v>
      </c>
      <c r="F79" t="inlineStr">
        <is>
          <t>봉</t>
        </is>
      </c>
      <c r="G79" t="inlineStr">
        <is>
          <t>국내산</t>
        </is>
      </c>
      <c r="H79" t="inlineStr">
        <is>
          <t>냉동</t>
        </is>
      </c>
      <c r="I79" t="inlineStr">
        <is>
          <t>일반</t>
        </is>
      </c>
      <c r="J79" t="inlineStr">
        <is>
          <t>면세</t>
        </is>
      </c>
      <c r="K79" t="n">
        <v>10400</v>
      </c>
      <c r="L79" t="inlineStr"/>
    </row>
    <row r="80">
      <c r="A80" t="inlineStr">
        <is>
          <t>말린버섯</t>
        </is>
      </c>
      <c r="B80" t="inlineStr">
        <is>
          <t>00000121</t>
        </is>
      </c>
      <c r="C80" t="inlineStr">
        <is>
          <t>건목이버섯.수입산</t>
        </is>
      </c>
      <c r="D80" t="inlineStr">
        <is>
          <t>살이 두텁고 단단한 것</t>
        </is>
      </c>
      <c r="E80" t="n">
        <v>1</v>
      </c>
      <c r="F80" t="inlineStr">
        <is>
          <t>KG</t>
        </is>
      </c>
      <c r="G80" t="inlineStr">
        <is>
          <t>외국산</t>
        </is>
      </c>
      <c r="H80" t="inlineStr">
        <is>
          <t>냉동</t>
        </is>
      </c>
      <c r="I80" t="inlineStr">
        <is>
          <t>일반</t>
        </is>
      </c>
      <c r="J80" t="inlineStr">
        <is>
          <t>면세</t>
        </is>
      </c>
      <c r="K80" t="n">
        <v>40000</v>
      </c>
      <c r="L80" t="inlineStr"/>
    </row>
    <row r="81">
      <c r="A81" t="inlineStr"/>
      <c r="B81" t="inlineStr">
        <is>
          <t>00000122</t>
        </is>
      </c>
      <c r="C81" t="inlineStr">
        <is>
          <t>건표고버섯.국내산</t>
        </is>
      </c>
      <c r="D81" t="inlineStr">
        <is>
          <t>갓이피지 않은 향고,원형</t>
        </is>
      </c>
      <c r="E81" t="n">
        <v>1</v>
      </c>
      <c r="F81" t="inlineStr">
        <is>
          <t>KG</t>
        </is>
      </c>
      <c r="G81" t="inlineStr">
        <is>
          <t>국내산</t>
        </is>
      </c>
      <c r="H81" t="inlineStr">
        <is>
          <t>냉동</t>
        </is>
      </c>
      <c r="I81" t="inlineStr">
        <is>
          <t>일반</t>
        </is>
      </c>
      <c r="J81" t="inlineStr">
        <is>
          <t>면세</t>
        </is>
      </c>
      <c r="K81" t="n">
        <v>68000</v>
      </c>
      <c r="L81" t="inlineStr"/>
    </row>
    <row r="82">
      <c r="A82" t="inlineStr"/>
      <c r="B82" t="inlineStr">
        <is>
          <t>00000123</t>
        </is>
      </c>
      <c r="C82" t="inlineStr">
        <is>
          <t>건표고버섯.수입산</t>
        </is>
      </c>
      <c r="D82" t="inlineStr">
        <is>
          <t>갓이피지 않은 향고,원형</t>
        </is>
      </c>
      <c r="E82" t="n">
        <v>1</v>
      </c>
      <c r="F82" t="inlineStr">
        <is>
          <t>KG</t>
        </is>
      </c>
      <c r="G82" t="inlineStr">
        <is>
          <t>외국산</t>
        </is>
      </c>
      <c r="H82" t="inlineStr">
        <is>
          <t>냉동</t>
        </is>
      </c>
      <c r="I82" t="inlineStr">
        <is>
          <t>일반</t>
        </is>
      </c>
      <c r="J82" t="inlineStr">
        <is>
          <t>면세</t>
        </is>
      </c>
      <c r="K82" t="n">
        <v>44800</v>
      </c>
      <c r="L82" t="inlineStr"/>
    </row>
    <row r="83">
      <c r="A83" t="inlineStr"/>
      <c r="B83" t="inlineStr">
        <is>
          <t>00000124</t>
        </is>
      </c>
      <c r="C83" t="inlineStr">
        <is>
          <t>건표고버섯슬라이스</t>
        </is>
      </c>
      <c r="D83" t="inlineStr">
        <is>
          <t>±0.2cm로 슬라이스 된 제품</t>
        </is>
      </c>
      <c r="E83" t="n">
        <v>1</v>
      </c>
      <c r="F83" t="inlineStr">
        <is>
          <t>KG</t>
        </is>
      </c>
      <c r="G83" t="inlineStr">
        <is>
          <t>외국산</t>
        </is>
      </c>
      <c r="H83" t="inlineStr">
        <is>
          <t>냉동</t>
        </is>
      </c>
      <c r="I83" t="inlineStr">
        <is>
          <t>일반</t>
        </is>
      </c>
      <c r="J83" t="inlineStr">
        <is>
          <t>면세</t>
        </is>
      </c>
      <c r="K83" t="n">
        <v>38400</v>
      </c>
      <c r="L83" t="inlineStr"/>
    </row>
    <row r="84">
      <c r="A84" t="inlineStr"/>
      <c r="B84" t="inlineStr">
        <is>
          <t>00001287</t>
        </is>
      </c>
      <c r="C84" t="inlineStr">
        <is>
          <t>건표고후레이크/외국산</t>
        </is>
      </c>
      <c r="D84" t="inlineStr">
        <is>
          <t>건표고후레이크(수입산)100%</t>
        </is>
      </c>
      <c r="E84" t="n">
        <v>1</v>
      </c>
      <c r="F84" t="inlineStr">
        <is>
          <t>KG</t>
        </is>
      </c>
      <c r="G84" t="inlineStr">
        <is>
          <t>외국산</t>
        </is>
      </c>
      <c r="H84" t="inlineStr">
        <is>
          <t>냉동</t>
        </is>
      </c>
      <c r="I84" t="inlineStr">
        <is>
          <t>일반</t>
        </is>
      </c>
      <c r="J84" t="inlineStr">
        <is>
          <t>면세</t>
        </is>
      </c>
      <c r="K84" t="n">
        <v>48000</v>
      </c>
      <c r="L84" t="inlineStr"/>
    </row>
    <row r="85">
      <c r="A85" t="inlineStr">
        <is>
          <t>견과류</t>
        </is>
      </c>
      <c r="B85" t="inlineStr">
        <is>
          <t>00000125</t>
        </is>
      </c>
      <c r="C85" t="inlineStr">
        <is>
          <t>아몬드/KG</t>
        </is>
      </c>
      <c r="D85" t="inlineStr">
        <is>
          <t>볶은 아몬드, 무가미</t>
        </is>
      </c>
      <c r="E85" t="n">
        <v>1</v>
      </c>
      <c r="F85" t="inlineStr">
        <is>
          <t>KG</t>
        </is>
      </c>
      <c r="G85" t="inlineStr">
        <is>
          <t>외국산</t>
        </is>
      </c>
      <c r="H85" t="inlineStr">
        <is>
          <t>냉동</t>
        </is>
      </c>
      <c r="I85" t="inlineStr">
        <is>
          <t>일반</t>
        </is>
      </c>
      <c r="J85" t="inlineStr">
        <is>
          <t>면세</t>
        </is>
      </c>
      <c r="K85" t="n">
        <v>24000</v>
      </c>
      <c r="L85" t="inlineStr"/>
    </row>
    <row r="86">
      <c r="A86" t="inlineStr"/>
      <c r="B86" t="inlineStr">
        <is>
          <t>00000126</t>
        </is>
      </c>
      <c r="C86" t="inlineStr">
        <is>
          <t>아몬드슬라이스/KG</t>
        </is>
      </c>
      <c r="D86" t="inlineStr">
        <is>
          <t>아몬드, 무가미, 슬라이스</t>
        </is>
      </c>
      <c r="E86" t="n">
        <v>1</v>
      </c>
      <c r="F86" t="inlineStr">
        <is>
          <t>KG</t>
        </is>
      </c>
      <c r="G86" t="inlineStr">
        <is>
          <t>외국산</t>
        </is>
      </c>
      <c r="H86" t="inlineStr">
        <is>
          <t>냉동</t>
        </is>
      </c>
      <c r="I86" t="inlineStr">
        <is>
          <t>일반</t>
        </is>
      </c>
      <c r="J86" t="inlineStr">
        <is>
          <t>면세</t>
        </is>
      </c>
      <c r="K86" t="n">
        <v>19200</v>
      </c>
      <c r="L86" t="inlineStr"/>
    </row>
    <row r="87">
      <c r="A87" t="inlineStr"/>
      <c r="B87" t="inlineStr">
        <is>
          <t>00000886</t>
        </is>
      </c>
      <c r="C87" t="inlineStr">
        <is>
          <t>호두살1/4태</t>
        </is>
      </c>
      <c r="D87" t="inlineStr">
        <is>
          <t xml:space="preserve">호두100% 깐호두    1/4 태 </t>
        </is>
      </c>
      <c r="E87" t="n">
        <v>1</v>
      </c>
      <c r="F87" t="inlineStr">
        <is>
          <t>KG</t>
        </is>
      </c>
      <c r="G87" t="inlineStr">
        <is>
          <t>외국산</t>
        </is>
      </c>
      <c r="H87" t="inlineStr">
        <is>
          <t>냉동</t>
        </is>
      </c>
      <c r="I87" t="inlineStr">
        <is>
          <t>일반</t>
        </is>
      </c>
      <c r="J87" t="inlineStr">
        <is>
          <t>면세</t>
        </is>
      </c>
      <c r="K87" t="n">
        <v>17600</v>
      </c>
      <c r="L87" t="inlineStr"/>
    </row>
    <row r="88">
      <c r="A88" t="inlineStr"/>
      <c r="B88" t="inlineStr">
        <is>
          <t>00000130</t>
        </is>
      </c>
      <c r="C88" t="inlineStr">
        <is>
          <t>건포도/KG</t>
        </is>
      </c>
      <c r="D88" t="inlineStr">
        <is>
          <t>건포도99.5%, 해바라기씨유0.5%</t>
        </is>
      </c>
      <c r="E88" t="n">
        <v>1</v>
      </c>
      <c r="F88" t="inlineStr">
        <is>
          <t>KG</t>
        </is>
      </c>
      <c r="G88" t="inlineStr">
        <is>
          <t>외국산</t>
        </is>
      </c>
      <c r="H88" t="inlineStr">
        <is>
          <t>냉동</t>
        </is>
      </c>
      <c r="I88" t="inlineStr">
        <is>
          <t>일반</t>
        </is>
      </c>
      <c r="J88" t="inlineStr">
        <is>
          <t>과세</t>
        </is>
      </c>
      <c r="K88" t="n">
        <v>12500</v>
      </c>
      <c r="L88" t="inlineStr"/>
    </row>
    <row r="89">
      <c r="A89" t="inlineStr"/>
      <c r="B89" t="inlineStr">
        <is>
          <t>00000131</t>
        </is>
      </c>
      <c r="C89" t="inlineStr">
        <is>
          <t>캐슈넛/KG</t>
        </is>
      </c>
      <c r="D89" t="inlineStr">
        <is>
          <t>캐슈넛100%</t>
        </is>
      </c>
      <c r="E89" t="n">
        <v>1</v>
      </c>
      <c r="F89" t="inlineStr">
        <is>
          <t>KG</t>
        </is>
      </c>
      <c r="G89" t="inlineStr">
        <is>
          <t>외국산</t>
        </is>
      </c>
      <c r="H89" t="inlineStr">
        <is>
          <t>냉동</t>
        </is>
      </c>
      <c r="I89" t="inlineStr">
        <is>
          <t>일반</t>
        </is>
      </c>
      <c r="J89" t="inlineStr">
        <is>
          <t>면세</t>
        </is>
      </c>
      <c r="K89" t="n">
        <v>21600</v>
      </c>
      <c r="L89" t="inlineStr"/>
    </row>
    <row r="90">
      <c r="A90" t="inlineStr"/>
      <c r="B90" t="inlineStr">
        <is>
          <t>00000132</t>
        </is>
      </c>
      <c r="C90" t="inlineStr">
        <is>
          <t>해바라기씨/KG</t>
        </is>
      </c>
      <c r="D90" t="inlineStr">
        <is>
          <t>해바라기씨100%</t>
        </is>
      </c>
      <c r="E90" t="n">
        <v>1</v>
      </c>
      <c r="F90" t="inlineStr">
        <is>
          <t>KG</t>
        </is>
      </c>
      <c r="G90" t="inlineStr">
        <is>
          <t>외국산</t>
        </is>
      </c>
      <c r="H90" t="inlineStr">
        <is>
          <t>냉동</t>
        </is>
      </c>
      <c r="I90" t="inlineStr">
        <is>
          <t>일반</t>
        </is>
      </c>
      <c r="J90" t="inlineStr">
        <is>
          <t>면세</t>
        </is>
      </c>
      <c r="K90" t="n">
        <v>8000</v>
      </c>
      <c r="L90" t="inlineStr"/>
    </row>
    <row r="91">
      <c r="A91" t="inlineStr"/>
      <c r="B91" t="inlineStr">
        <is>
          <t>00000133</t>
        </is>
      </c>
      <c r="C91" t="inlineStr">
        <is>
          <t>호박씨/KG</t>
        </is>
      </c>
      <c r="D91" t="inlineStr">
        <is>
          <t>호박씨100%</t>
        </is>
      </c>
      <c r="E91" t="n">
        <v>1</v>
      </c>
      <c r="F91" t="inlineStr">
        <is>
          <t>KG</t>
        </is>
      </c>
      <c r="G91" t="inlineStr">
        <is>
          <t>외국산</t>
        </is>
      </c>
      <c r="H91" t="inlineStr">
        <is>
          <t>냉동</t>
        </is>
      </c>
      <c r="I91" t="inlineStr">
        <is>
          <t>일반</t>
        </is>
      </c>
      <c r="J91" t="inlineStr">
        <is>
          <t>면세</t>
        </is>
      </c>
      <c r="K91" t="n">
        <v>15200</v>
      </c>
      <c r="L91" t="inlineStr"/>
    </row>
    <row r="92">
      <c r="A92" t="inlineStr"/>
      <c r="B92" t="inlineStr">
        <is>
          <t>00000134</t>
        </is>
      </c>
      <c r="C92" t="inlineStr">
        <is>
          <t>견과류믹스(볶음조리용)/KG</t>
        </is>
      </c>
      <c r="D92" t="inlineStr">
        <is>
          <t>아몬드슬라이스20%(미국),반알땅콩20%(중국),해바라기씨20%(중국),호박씨20%(중국),깐호두20&amp;(미국)</t>
        </is>
      </c>
      <c r="E92" t="n">
        <v>1</v>
      </c>
      <c r="F92" t="inlineStr">
        <is>
          <t>KG</t>
        </is>
      </c>
      <c r="G92" t="inlineStr">
        <is>
          <t>외국산</t>
        </is>
      </c>
      <c r="H92" t="inlineStr">
        <is>
          <t>냉동</t>
        </is>
      </c>
      <c r="I92" t="inlineStr">
        <is>
          <t>일반</t>
        </is>
      </c>
      <c r="J92" t="inlineStr">
        <is>
          <t>면세</t>
        </is>
      </c>
      <c r="K92" t="n">
        <v>16500</v>
      </c>
      <c r="L92" t="inlineStr"/>
    </row>
    <row r="93">
      <c r="A93" t="inlineStr"/>
      <c r="B93" t="inlineStr">
        <is>
          <t>00000136</t>
        </is>
      </c>
      <c r="C93" t="inlineStr">
        <is>
          <t>견과류믹스(샐러드용)/KG</t>
        </is>
      </c>
      <c r="D93" t="inlineStr">
        <is>
          <t>아몬드슬라이스20%(미국),반알땅콩20%(중국),해바라기씨15%(중국),호박씨15%(중국),깐호두20&amp;(미국),건포도10%(미국)</t>
        </is>
      </c>
      <c r="E93" t="n">
        <v>1</v>
      </c>
      <c r="F93" t="inlineStr">
        <is>
          <t>KG</t>
        </is>
      </c>
      <c r="G93" t="inlineStr">
        <is>
          <t>외국산</t>
        </is>
      </c>
      <c r="H93" t="inlineStr">
        <is>
          <t>냉동</t>
        </is>
      </c>
      <c r="I93" t="inlineStr">
        <is>
          <t>일반</t>
        </is>
      </c>
      <c r="J93" t="inlineStr">
        <is>
          <t>과세</t>
        </is>
      </c>
      <c r="K93" t="n">
        <v>16500</v>
      </c>
      <c r="L93" t="inlineStr"/>
    </row>
    <row r="94">
      <c r="A94" t="inlineStr"/>
      <c r="B94" t="inlineStr">
        <is>
          <t>00000138</t>
        </is>
      </c>
      <c r="C94" t="inlineStr">
        <is>
          <t>생알땅콩(내피땅콩)/KG</t>
        </is>
      </c>
      <c r="D94" t="inlineStr">
        <is>
          <t>겉껍질 을 제거한 조림용 땅콩,내피有</t>
        </is>
      </c>
      <c r="E94" t="n">
        <v>1</v>
      </c>
      <c r="F94" t="inlineStr">
        <is>
          <t>KG</t>
        </is>
      </c>
      <c r="G94" t="inlineStr">
        <is>
          <t>국내산</t>
        </is>
      </c>
      <c r="H94" t="inlineStr">
        <is>
          <t>냉동</t>
        </is>
      </c>
      <c r="I94" t="inlineStr">
        <is>
          <t>일반</t>
        </is>
      </c>
      <c r="J94" t="inlineStr">
        <is>
          <t>면세</t>
        </is>
      </c>
      <c r="K94" t="n">
        <v>33600</v>
      </c>
      <c r="L94" t="inlineStr"/>
    </row>
    <row r="95">
      <c r="A95" t="inlineStr"/>
      <c r="B95" t="inlineStr">
        <is>
          <t>00000139</t>
        </is>
      </c>
      <c r="C95" t="inlineStr">
        <is>
          <t>볶음땅콩(내피땅콩)/KG</t>
        </is>
      </c>
      <c r="D95" t="inlineStr">
        <is>
          <t>국산,볶은 땅콩, 무가미 내피有</t>
        </is>
      </c>
      <c r="E95" t="n">
        <v>1</v>
      </c>
      <c r="F95" t="inlineStr">
        <is>
          <t>KG</t>
        </is>
      </c>
      <c r="G95" t="inlineStr">
        <is>
          <t>국내산</t>
        </is>
      </c>
      <c r="H95" t="inlineStr">
        <is>
          <t>냉동</t>
        </is>
      </c>
      <c r="I95" t="inlineStr">
        <is>
          <t>일반</t>
        </is>
      </c>
      <c r="J95" t="inlineStr">
        <is>
          <t>면세</t>
        </is>
      </c>
      <c r="K95" t="n">
        <v>27800</v>
      </c>
      <c r="L95" t="inlineStr"/>
    </row>
    <row r="96">
      <c r="A96" t="inlineStr"/>
      <c r="B96" t="inlineStr">
        <is>
          <t>00000140</t>
        </is>
      </c>
      <c r="C96" t="inlineStr">
        <is>
          <t>볶음땅콩(알땅콩)/KG</t>
        </is>
      </c>
      <c r="D96" t="inlineStr">
        <is>
          <t>국산,볶은 땅콩, 무가미 내피 無</t>
        </is>
      </c>
      <c r="E96" t="n">
        <v>1</v>
      </c>
      <c r="F96" t="inlineStr">
        <is>
          <t>KG</t>
        </is>
      </c>
      <c r="G96" t="inlineStr">
        <is>
          <t>국내산</t>
        </is>
      </c>
      <c r="H96" t="inlineStr">
        <is>
          <t>냉동</t>
        </is>
      </c>
      <c r="I96" t="inlineStr">
        <is>
          <t>일반</t>
        </is>
      </c>
      <c r="J96" t="inlineStr">
        <is>
          <t>면세</t>
        </is>
      </c>
      <c r="K96" t="n">
        <v>36800</v>
      </c>
      <c r="L96" t="inlineStr"/>
    </row>
    <row r="97">
      <c r="A97" t="inlineStr"/>
      <c r="B97" t="inlineStr">
        <is>
          <t>00000141</t>
        </is>
      </c>
      <c r="C97" t="inlineStr">
        <is>
          <t>볶음땅콩(반태땅콩)/KG</t>
        </is>
      </c>
      <c r="D97" t="inlineStr">
        <is>
          <t>국산,볶은 땅콩, 무가미 내피無</t>
        </is>
      </c>
      <c r="E97" t="n">
        <v>1</v>
      </c>
      <c r="F97" t="inlineStr">
        <is>
          <t>KG</t>
        </is>
      </c>
      <c r="G97" t="inlineStr">
        <is>
          <t>국내산</t>
        </is>
      </c>
      <c r="H97" t="inlineStr">
        <is>
          <t>냉동</t>
        </is>
      </c>
      <c r="I97" t="inlineStr">
        <is>
          <t>일반</t>
        </is>
      </c>
      <c r="J97" t="inlineStr">
        <is>
          <t>면세</t>
        </is>
      </c>
      <c r="K97" t="n">
        <v>20800</v>
      </c>
      <c r="L97" t="inlineStr"/>
    </row>
    <row r="98">
      <c r="A98" t="inlineStr"/>
      <c r="B98" t="inlineStr">
        <is>
          <t>00000142</t>
        </is>
      </c>
      <c r="C98" t="inlineStr">
        <is>
          <t>땅콩분태(볶음)/KG</t>
        </is>
      </c>
      <c r="D98" t="inlineStr">
        <is>
          <t>국산땅콩조각100%</t>
        </is>
      </c>
      <c r="E98" t="n">
        <v>1</v>
      </c>
      <c r="F98" t="inlineStr">
        <is>
          <t>KG</t>
        </is>
      </c>
      <c r="G98" t="inlineStr">
        <is>
          <t>국내산</t>
        </is>
      </c>
      <c r="H98" t="inlineStr">
        <is>
          <t>냉동</t>
        </is>
      </c>
      <c r="I98" t="inlineStr">
        <is>
          <t>일반</t>
        </is>
      </c>
      <c r="J98" t="inlineStr">
        <is>
          <t>면세</t>
        </is>
      </c>
      <c r="K98" t="n">
        <v>20800</v>
      </c>
      <c r="L98" t="inlineStr"/>
    </row>
    <row r="99">
      <c r="A99" t="inlineStr"/>
      <c r="B99" t="inlineStr">
        <is>
          <t>00000143</t>
        </is>
      </c>
      <c r="C99" t="inlineStr">
        <is>
          <t>땅콩분말/KG</t>
        </is>
      </c>
      <c r="D99" t="inlineStr">
        <is>
          <t>국산땅콩가루100%</t>
        </is>
      </c>
      <c r="E99" t="n">
        <v>1</v>
      </c>
      <c r="F99" t="inlineStr">
        <is>
          <t>KG</t>
        </is>
      </c>
      <c r="G99" t="inlineStr">
        <is>
          <t>국내산</t>
        </is>
      </c>
      <c r="H99" t="inlineStr">
        <is>
          <t>냉동</t>
        </is>
      </c>
      <c r="I99" t="inlineStr">
        <is>
          <t>일반</t>
        </is>
      </c>
      <c r="J99" t="inlineStr">
        <is>
          <t>면세</t>
        </is>
      </c>
      <c r="K99" t="n">
        <v>20800</v>
      </c>
      <c r="L99" t="inlineStr"/>
    </row>
    <row r="100">
      <c r="A100" t="inlineStr"/>
      <c r="B100" t="inlineStr">
        <is>
          <t>00000497</t>
        </is>
      </c>
      <c r="C100" t="inlineStr">
        <is>
          <t>건크랜베리/KG</t>
        </is>
      </c>
      <c r="D100" t="inlineStr">
        <is>
          <t>크랜베리54%,설탕45.5,해바라기씨유0.5%</t>
        </is>
      </c>
      <c r="E100" t="n">
        <v>1</v>
      </c>
      <c r="F100" t="inlineStr">
        <is>
          <t>KG</t>
        </is>
      </c>
      <c r="G100" t="inlineStr">
        <is>
          <t>외국산</t>
        </is>
      </c>
      <c r="H100" t="inlineStr">
        <is>
          <t>냉동</t>
        </is>
      </c>
      <c r="I100" t="inlineStr">
        <is>
          <t>일반</t>
        </is>
      </c>
      <c r="J100" t="inlineStr">
        <is>
          <t>과세</t>
        </is>
      </c>
      <c r="K100" t="n">
        <v>19200</v>
      </c>
      <c r="L100" t="inlineStr"/>
    </row>
    <row r="101">
      <c r="A101" t="inlineStr">
        <is>
          <t>건홍합</t>
        </is>
      </c>
      <c r="B101" t="inlineStr">
        <is>
          <t>00000144</t>
        </is>
      </c>
      <c r="C101" t="inlineStr">
        <is>
          <t>건홍합/KG</t>
        </is>
      </c>
      <c r="D101" t="inlineStr">
        <is>
          <t>건홍합 100%</t>
        </is>
      </c>
      <c r="E101" t="n">
        <v>1</v>
      </c>
      <c r="F101" t="inlineStr">
        <is>
          <t>KG</t>
        </is>
      </c>
      <c r="G101" t="inlineStr">
        <is>
          <t>국내산</t>
        </is>
      </c>
      <c r="H101" t="inlineStr">
        <is>
          <t>냉동</t>
        </is>
      </c>
      <c r="I101" t="inlineStr">
        <is>
          <t>일반</t>
        </is>
      </c>
      <c r="J101" t="inlineStr">
        <is>
          <t>면세</t>
        </is>
      </c>
      <c r="K101" t="n">
        <v>48000</v>
      </c>
      <c r="L101" t="inlineStr"/>
    </row>
  </sheetData>
  <hyperlinks>
    <hyperlink ref="A2" r:id="rId1"/>
  </hyperlinks>
  <pageMargins left="0.75" right="0.75" top="1" bottom="1" header="0.5" footer="0.5"/>
</worksheet>
</file>

<file path=xl/worksheets/sheet65.xml><?xml version="1.0" encoding="utf-8"?>
<worksheet xmlns:r="http://schemas.openxmlformats.org/officeDocument/2006/relationships" xmlns="http://schemas.openxmlformats.org/spreadsheetml/2006/main">
  <sheetPr>
    <outlinePr summaryBelow="1" summaryRight="1"/>
    <pageSetUpPr/>
  </sheetPr>
  <dimension ref="A1:I205"/>
  <sheetViews>
    <sheetView workbookViewId="0">
      <selection activeCell="A1" sqref="A1"/>
    </sheetView>
  </sheetViews>
  <sheetFormatPr baseColWidth="8" defaultRowHeight="15"/>
  <sheetData>
    <row r="1">
      <c r="A1" t="inlineStr">
        <is>
          <t>5853_한가득_바다먹거리+6월+단가표.xls</t>
        </is>
      </c>
    </row>
    <row r="2">
      <c r="A2" t="inlineStr">
        <is>
          <t>https://school062.com/bbs/board.php?bo_table=product_02&amp;wr_id=5853</t>
        </is>
      </c>
    </row>
    <row r="3">
      <c r="A3" s="1" t="inlineStr"/>
      <c r="B3" s="1" t="inlineStr"/>
      <c r="C3" s="1" t="inlineStr"/>
      <c r="D3" s="1" t="inlineStr">
        <is>
          <t>어류 단가표</t>
        </is>
      </c>
      <c r="E3" s="1" t="inlineStr"/>
      <c r="F3" s="1" t="inlineStr"/>
      <c r="G3" s="1" t="inlineStr"/>
      <c r="H3" s="1" t="inlineStr"/>
      <c r="I3" s="1" t="inlineStr"/>
    </row>
    <row r="4">
      <c r="A4" t="inlineStr">
        <is>
          <t>구  분</t>
        </is>
      </c>
      <c r="B4" t="inlineStr">
        <is>
          <t>제   품   명</t>
        </is>
      </c>
      <c r="C4" t="inlineStr">
        <is>
          <t>원 산 지</t>
        </is>
      </c>
      <c r="D4" t="inlineStr">
        <is>
          <t>단위</t>
        </is>
      </c>
      <c r="E4" t="inlineStr">
        <is>
          <t>학교가</t>
        </is>
      </c>
      <c r="F4" t="inlineStr">
        <is>
          <t>특             징</t>
        </is>
      </c>
      <c r="G4" t="inlineStr">
        <is>
          <t>HACCP
적용</t>
        </is>
      </c>
      <c r="H4" t="inlineStr">
        <is>
          <t>품질인증</t>
        </is>
      </c>
      <c r="I4" t="inlineStr">
        <is>
          <t>비  고</t>
        </is>
      </c>
    </row>
    <row r="5">
      <c r="A5" t="inlineStr">
        <is>
          <t>가
자
미</t>
        </is>
      </c>
      <c r="B5" t="inlineStr">
        <is>
          <t>가자미토막</t>
        </is>
      </c>
      <c r="C5" t="inlineStr">
        <is>
          <t>러시아/미국산</t>
        </is>
      </c>
      <c r="D5" t="inlineStr">
        <is>
          <t>kg</t>
        </is>
      </c>
      <c r="E5" t="n">
        <v>8525</v>
      </c>
      <c r="F5" t="inlineStr">
        <is>
          <t>±40g~100g 두절.내장.지너러미.꼬리제거 후 세척, 사양에 맞게 토막 절단</t>
        </is>
      </c>
      <c r="G5" t="inlineStr">
        <is>
          <t>○</t>
        </is>
      </c>
      <c r="H5" t="inlineStr"/>
      <c r="I5" t="inlineStr"/>
    </row>
    <row r="6">
      <c r="A6" t="inlineStr"/>
      <c r="B6" t="inlineStr">
        <is>
          <t>가자미토막(냉장)</t>
        </is>
      </c>
      <c r="C6" t="inlineStr">
        <is>
          <t>러시아/미국산</t>
        </is>
      </c>
      <c r="D6" t="inlineStr">
        <is>
          <t>kg</t>
        </is>
      </c>
      <c r="E6" t="n">
        <v>10075</v>
      </c>
      <c r="F6" t="inlineStr">
        <is>
          <t>±40g~100g 두절.내장.지너러미.꼬리제거 후 세척, 사양에 맞게 토막 절단</t>
        </is>
      </c>
      <c r="G6" t="inlineStr">
        <is>
          <t>○</t>
        </is>
      </c>
      <c r="H6" t="inlineStr"/>
      <c r="I6" t="inlineStr"/>
    </row>
    <row r="7">
      <c r="A7" t="inlineStr"/>
      <c r="B7" t="inlineStr">
        <is>
          <t>가자미순살(유피)</t>
        </is>
      </c>
      <c r="C7" t="inlineStr">
        <is>
          <t>러시아/미국산</t>
        </is>
      </c>
      <c r="D7" t="inlineStr">
        <is>
          <t>kg</t>
        </is>
      </c>
      <c r="E7" t="n">
        <v>13950</v>
      </c>
      <c r="F7" t="inlineStr">
        <is>
          <t>±30g~70g가자미포(껍질있음)를 사양에 맞게 토막 절단</t>
        </is>
      </c>
      <c r="G7" t="inlineStr">
        <is>
          <t>○</t>
        </is>
      </c>
      <c r="H7" t="inlineStr"/>
      <c r="I7" t="inlineStr"/>
    </row>
    <row r="8">
      <c r="A8" t="inlineStr"/>
      <c r="B8" t="inlineStr">
        <is>
          <t>가자미순살(강정)/유피</t>
        </is>
      </c>
      <c r="C8" t="inlineStr">
        <is>
          <t>러시아/미국산</t>
        </is>
      </c>
      <c r="D8" t="inlineStr">
        <is>
          <t>kg</t>
        </is>
      </c>
      <c r="E8" t="n">
        <v>15500</v>
      </c>
      <c r="F8" t="inlineStr">
        <is>
          <t>껍질있는포 깍뚝모양절단 ±15~20g</t>
        </is>
      </c>
      <c r="G8" t="inlineStr">
        <is>
          <t>○</t>
        </is>
      </c>
      <c r="H8" t="inlineStr"/>
      <c r="I8" t="inlineStr"/>
    </row>
    <row r="9">
      <c r="A9" t="inlineStr"/>
      <c r="B9" t="inlineStr">
        <is>
          <t>가자미순살(유피)슬라이스</t>
        </is>
      </c>
      <c r="C9" t="inlineStr">
        <is>
          <t>러시아/미국산</t>
        </is>
      </c>
      <c r="D9" t="inlineStr">
        <is>
          <t>kg</t>
        </is>
      </c>
      <c r="E9" t="n">
        <v>16275</v>
      </c>
      <c r="F9" t="inlineStr">
        <is>
          <t>껍질있는포 사양에 맞게 슬라이스모양</t>
        </is>
      </c>
      <c r="G9" t="inlineStr">
        <is>
          <t>○</t>
        </is>
      </c>
      <c r="H9" t="inlineStr"/>
      <c r="I9" t="inlineStr"/>
    </row>
    <row r="10">
      <c r="A10" t="inlineStr"/>
      <c r="B10" t="inlineStr">
        <is>
          <t>가자미순살(탈피)</t>
        </is>
      </c>
      <c r="C10" t="inlineStr">
        <is>
          <t>러시아/미국산</t>
        </is>
      </c>
      <c r="D10" t="inlineStr">
        <is>
          <t>kg</t>
        </is>
      </c>
      <c r="E10" t="n">
        <v>14725</v>
      </c>
      <c r="F10" t="inlineStr">
        <is>
          <t>±30g~70g가자미포(껍질없음)를 사양에 맞게 토막 절단</t>
        </is>
      </c>
      <c r="G10" t="inlineStr">
        <is>
          <t>○</t>
        </is>
      </c>
      <c r="H10" t="inlineStr"/>
      <c r="I10" t="inlineStr"/>
    </row>
    <row r="11">
      <c r="A11" t="inlineStr"/>
      <c r="B11" t="inlineStr">
        <is>
          <t>가자미순살(강정)/탈피</t>
        </is>
      </c>
      <c r="C11" t="inlineStr">
        <is>
          <t>러시아/미국산</t>
        </is>
      </c>
      <c r="D11" t="inlineStr">
        <is>
          <t>kg</t>
        </is>
      </c>
      <c r="E11" t="n">
        <v>16275</v>
      </c>
      <c r="F11" t="inlineStr">
        <is>
          <t>껍질없는포 깍뚝모양절단 ±15~20g</t>
        </is>
      </c>
      <c r="G11" t="inlineStr">
        <is>
          <t>○</t>
        </is>
      </c>
      <c r="H11" t="inlineStr"/>
      <c r="I11" t="inlineStr"/>
    </row>
    <row r="12">
      <c r="A12" t="inlineStr"/>
      <c r="B12" t="inlineStr">
        <is>
          <t>가자미순살(탈피)슬라이스</t>
        </is>
      </c>
      <c r="C12" t="inlineStr">
        <is>
          <t>러시아/미국산</t>
        </is>
      </c>
      <c r="D12" t="inlineStr">
        <is>
          <t>kg</t>
        </is>
      </c>
      <c r="E12" t="n">
        <v>17050</v>
      </c>
      <c r="F12" t="inlineStr">
        <is>
          <t>껍질없는포 사양에 맞게 슬라이스모양</t>
        </is>
      </c>
      <c r="G12" t="inlineStr">
        <is>
          <t>○</t>
        </is>
      </c>
      <c r="H12" t="inlineStr"/>
      <c r="I12" t="inlineStr"/>
    </row>
    <row r="13">
      <c r="A13" t="inlineStr"/>
      <c r="B13" t="inlineStr">
        <is>
          <t>가자미토막(국내산)-중</t>
        </is>
      </c>
      <c r="C13" t="inlineStr">
        <is>
          <t>국내산</t>
        </is>
      </c>
      <c r="D13" t="inlineStr">
        <is>
          <t>kg</t>
        </is>
      </c>
      <c r="E13" t="n">
        <v>13175</v>
      </c>
      <c r="F13" t="inlineStr">
        <is>
          <t>40~60g(50±10g)두절(온마리)</t>
        </is>
      </c>
      <c r="G13" t="inlineStr">
        <is>
          <t>○</t>
        </is>
      </c>
      <c r="H13" t="inlineStr"/>
      <c r="I13" t="inlineStr"/>
    </row>
    <row r="14">
      <c r="A14" t="inlineStr"/>
      <c r="B14" t="inlineStr">
        <is>
          <t>가자미토막(국내산)-대</t>
        </is>
      </c>
      <c r="C14" t="inlineStr">
        <is>
          <t>국내산</t>
        </is>
      </c>
      <c r="D14" t="inlineStr">
        <is>
          <t>kg</t>
        </is>
      </c>
      <c r="E14" t="n">
        <v>13485</v>
      </c>
      <c r="F14" t="inlineStr">
        <is>
          <t>60~80g(70±10g)두절(온마리)/ 40~50g 절단</t>
        </is>
      </c>
      <c r="G14" t="inlineStr">
        <is>
          <t>○</t>
        </is>
      </c>
      <c r="H14" t="inlineStr"/>
      <c r="I14" t="inlineStr"/>
    </row>
    <row r="15">
      <c r="A15" t="inlineStr"/>
      <c r="B15" t="inlineStr">
        <is>
          <t>살짝말린가자미토막(국내산-중)</t>
        </is>
      </c>
      <c r="C15" t="inlineStr">
        <is>
          <t>국내산</t>
        </is>
      </c>
      <c r="D15" t="inlineStr">
        <is>
          <t>kg</t>
        </is>
      </c>
      <c r="E15" t="n">
        <v>13485</v>
      </c>
      <c r="F15" t="inlineStr">
        <is>
          <t>40~60g(50±10g)두절.내장.지너러미.꼬리제거 후 세척후 살짝 건조/ 두절(온마리)</t>
        </is>
      </c>
      <c r="G15" t="inlineStr">
        <is>
          <t>○</t>
        </is>
      </c>
      <c r="H15" t="inlineStr"/>
      <c r="I15" t="inlineStr"/>
    </row>
    <row r="16">
      <c r="A16" t="inlineStr"/>
      <c r="B16" t="inlineStr">
        <is>
          <t>살짝말린가자미토막(국내산-대)</t>
        </is>
      </c>
      <c r="C16" t="inlineStr">
        <is>
          <t>국내산</t>
        </is>
      </c>
      <c r="D16" t="inlineStr">
        <is>
          <t>kg</t>
        </is>
      </c>
      <c r="E16" t="n">
        <v>13795</v>
      </c>
      <c r="F16" t="inlineStr">
        <is>
          <t>60~80g(70±10g)두절.내장.지너러미.꼬리제거 후 세척후 살짝 건조(두절(온마리) / 40~50g 절단</t>
        </is>
      </c>
      <c r="G16" t="inlineStr">
        <is>
          <t>○</t>
        </is>
      </c>
      <c r="H16" t="inlineStr"/>
      <c r="I16" t="inlineStr"/>
    </row>
    <row r="17">
      <c r="A17" t="inlineStr">
        <is>
          <t>갈    치</t>
        </is>
      </c>
      <c r="B17" t="inlineStr">
        <is>
          <t>갈치토막(모로코)</t>
        </is>
      </c>
      <c r="C17" t="inlineStr">
        <is>
          <t>모르코</t>
        </is>
      </c>
      <c r="D17" t="inlineStr">
        <is>
          <t>kg</t>
        </is>
      </c>
      <c r="E17" t="n">
        <v>11315</v>
      </c>
      <c r="F17" t="inlineStr">
        <is>
          <t>±40g~100g두절.내장.지너러미.꼬리제거 후 세척, 사양에 맞게 토막 절단</t>
        </is>
      </c>
      <c r="G17" t="inlineStr">
        <is>
          <t>○</t>
        </is>
      </c>
      <c r="H17" t="inlineStr"/>
      <c r="I17" t="inlineStr"/>
    </row>
    <row r="18">
      <c r="A18" t="inlineStr"/>
      <c r="B18" t="inlineStr">
        <is>
          <t>갈치토막(모로코)(냉장)</t>
        </is>
      </c>
      <c r="C18" t="inlineStr">
        <is>
          <t>모르코</t>
        </is>
      </c>
      <c r="D18" t="inlineStr">
        <is>
          <t>kg</t>
        </is>
      </c>
      <c r="E18" t="inlineStr">
        <is>
          <t>품 절</t>
        </is>
      </c>
      <c r="F18" t="inlineStr">
        <is>
          <t>±40g~100g두절.내장.지너러미.꼬리제거 후 세척, 사양에 맞게 토막 절단</t>
        </is>
      </c>
      <c r="G18" t="inlineStr">
        <is>
          <t>○</t>
        </is>
      </c>
      <c r="H18" t="inlineStr"/>
      <c r="I18" t="inlineStr"/>
    </row>
    <row r="19">
      <c r="A19" t="inlineStr"/>
      <c r="B19" t="inlineStr">
        <is>
          <t>갈치토막(세네갈)</t>
        </is>
      </c>
      <c r="C19" t="inlineStr">
        <is>
          <t>세네갈</t>
        </is>
      </c>
      <c r="D19" t="inlineStr">
        <is>
          <t>kg</t>
        </is>
      </c>
      <c r="E19" t="inlineStr">
        <is>
          <t>품 절</t>
        </is>
      </c>
      <c r="F19" t="inlineStr">
        <is>
          <t>±40g~100g두절.내장.지너러미.꼬리제거 후 세척, 사양에 맞게 토막 절단</t>
        </is>
      </c>
      <c r="G19" t="inlineStr">
        <is>
          <t>○</t>
        </is>
      </c>
      <c r="H19" t="inlineStr"/>
      <c r="I19" t="inlineStr"/>
    </row>
    <row r="20">
      <c r="A20" t="inlineStr"/>
      <c r="B20" t="inlineStr">
        <is>
          <t>갈치토막(세네갈)(냉장)</t>
        </is>
      </c>
      <c r="C20" t="inlineStr">
        <is>
          <t>세네갈</t>
        </is>
      </c>
      <c r="D20" t="inlineStr">
        <is>
          <t>kg</t>
        </is>
      </c>
      <c r="E20" t="inlineStr">
        <is>
          <t>품 절</t>
        </is>
      </c>
      <c r="F20" t="inlineStr">
        <is>
          <t>±40g~100g두절.내장.지너러미.꼬리제거 후 세척, 사양에 맞게 토막 절단</t>
        </is>
      </c>
      <c r="G20" t="inlineStr">
        <is>
          <t>○</t>
        </is>
      </c>
      <c r="H20" t="inlineStr"/>
      <c r="I20" t="inlineStr"/>
    </row>
    <row r="21">
      <c r="A21" t="inlineStr"/>
      <c r="B21" t="inlineStr">
        <is>
          <t>갈치(국내산-중)</t>
        </is>
      </c>
      <c r="C21" t="inlineStr">
        <is>
          <t>국내산</t>
        </is>
      </c>
      <c r="D21" t="inlineStr">
        <is>
          <t>kg</t>
        </is>
      </c>
      <c r="E21" t="n">
        <v>17050</v>
      </c>
      <c r="F21" t="inlineStr">
        <is>
          <t>30g,50g두절.내장.지너러미.꼬리제거 후 세척, 사양에 맞게 토막 절단</t>
        </is>
      </c>
      <c r="G21" t="inlineStr">
        <is>
          <t>○</t>
        </is>
      </c>
      <c r="H21" t="inlineStr"/>
      <c r="I21" t="inlineStr"/>
    </row>
    <row r="22">
      <c r="A22" t="inlineStr"/>
      <c r="B22" t="inlineStr">
        <is>
          <t>갈치(국내산-중)(냉장)</t>
        </is>
      </c>
      <c r="C22" t="inlineStr">
        <is>
          <t>국내산</t>
        </is>
      </c>
      <c r="D22" t="inlineStr">
        <is>
          <t>kg</t>
        </is>
      </c>
      <c r="E22" t="n">
        <v>19375</v>
      </c>
      <c r="F22" t="inlineStr">
        <is>
          <t>30g,50g두절.내장.지너러미.꼬리제거 후 세척, 사양에 맞게 토막 절단</t>
        </is>
      </c>
      <c r="G22" t="inlineStr">
        <is>
          <t>○</t>
        </is>
      </c>
      <c r="H22" t="inlineStr"/>
      <c r="I22" t="inlineStr"/>
    </row>
    <row r="23">
      <c r="A23" t="inlineStr"/>
      <c r="B23" t="inlineStr">
        <is>
          <t>갈치(국내산-대)</t>
        </is>
      </c>
      <c r="C23" t="inlineStr">
        <is>
          <t>국내산</t>
        </is>
      </c>
      <c r="D23" t="inlineStr">
        <is>
          <t>kg</t>
        </is>
      </c>
      <c r="E23" t="n">
        <v>20460</v>
      </c>
      <c r="F23" t="inlineStr">
        <is>
          <t>40g,50g,60g두절.내장.지너러미.꼬리제거 후 세척, 사양에 맞게 토막 절단</t>
        </is>
      </c>
      <c r="G23" t="inlineStr">
        <is>
          <t>○</t>
        </is>
      </c>
      <c r="H23" t="inlineStr"/>
      <c r="I23" t="inlineStr"/>
    </row>
    <row r="24">
      <c r="A24" t="inlineStr"/>
      <c r="B24" t="inlineStr">
        <is>
          <t>갈치(국내산-대)(냉장)</t>
        </is>
      </c>
      <c r="C24" t="inlineStr">
        <is>
          <t>국내산</t>
        </is>
      </c>
      <c r="D24" t="inlineStr">
        <is>
          <t>kg</t>
        </is>
      </c>
      <c r="E24" t="n">
        <v>22785</v>
      </c>
      <c r="F24" t="inlineStr">
        <is>
          <t>40g,50g,60g두절.내장.지너러미.꼬리제거 후 세척, 사양에 맞게 토막 절단</t>
        </is>
      </c>
      <c r="G24" t="inlineStr">
        <is>
          <t>○</t>
        </is>
      </c>
      <c r="H24" t="inlineStr"/>
      <c r="I24" t="inlineStr"/>
    </row>
    <row r="25">
      <c r="A25" t="inlineStr"/>
      <c r="B25" t="inlineStr">
        <is>
          <t>갈치(제주산)(대)</t>
        </is>
      </c>
      <c r="C25" t="inlineStr">
        <is>
          <t>국내산(제주)</t>
        </is>
      </c>
      <c r="D25" t="inlineStr">
        <is>
          <t>kg</t>
        </is>
      </c>
      <c r="E25" t="n">
        <v>24025</v>
      </c>
      <c r="F25" t="inlineStr">
        <is>
          <t>40g,50g,60g,70g두절.내장.지너러미.꼬리제거 후 세척, 사양에 맞게 토막 절단</t>
        </is>
      </c>
      <c r="G25" t="inlineStr">
        <is>
          <t>○</t>
        </is>
      </c>
      <c r="H25" t="inlineStr"/>
      <c r="I25" t="inlineStr"/>
    </row>
    <row r="26">
      <c r="A26" t="inlineStr"/>
      <c r="B26" t="inlineStr">
        <is>
          <t>갈치(제주산)(냉장)(대)</t>
        </is>
      </c>
      <c r="C26" t="inlineStr">
        <is>
          <t>국내산(제주)</t>
        </is>
      </c>
      <c r="D26" t="inlineStr">
        <is>
          <t>kg</t>
        </is>
      </c>
      <c r="E26" t="n">
        <v>26350</v>
      </c>
      <c r="F26" t="inlineStr">
        <is>
          <t>40g,50g,60g,70g두절.내장.지너러미.꼬리제거 후 세척, 사양에 맞게 토막 절단</t>
        </is>
      </c>
      <c r="G26" t="inlineStr">
        <is>
          <t>○</t>
        </is>
      </c>
      <c r="H26" t="inlineStr"/>
      <c r="I26" t="inlineStr"/>
    </row>
    <row r="27">
      <c r="A27" t="inlineStr"/>
      <c r="B27" t="inlineStr">
        <is>
          <t>갈치(제주산)</t>
        </is>
      </c>
      <c r="C27" t="inlineStr">
        <is>
          <t>국내산(제주)</t>
        </is>
      </c>
      <c r="D27" t="inlineStr">
        <is>
          <t>kg</t>
        </is>
      </c>
      <c r="E27" t="n">
        <v>20925</v>
      </c>
      <c r="F27" t="inlineStr">
        <is>
          <t>40g,50g,60g,70g두절.내장.지너러미.꼬리제거 후 세척, 사양에 맞게 토막 절단</t>
        </is>
      </c>
      <c r="G27" t="inlineStr">
        <is>
          <t>○</t>
        </is>
      </c>
      <c r="H27" t="inlineStr"/>
      <c r="I27" t="inlineStr"/>
    </row>
    <row r="28">
      <c r="A28" t="inlineStr"/>
      <c r="B28" t="inlineStr">
        <is>
          <t>갈치(제주산)(냉장)</t>
        </is>
      </c>
      <c r="C28" t="inlineStr">
        <is>
          <t>국내산(제주)</t>
        </is>
      </c>
      <c r="D28" t="inlineStr">
        <is>
          <t>kg</t>
        </is>
      </c>
      <c r="E28" t="n">
        <v>23250</v>
      </c>
      <c r="F28" t="inlineStr">
        <is>
          <t>40g,50g,60g,70g두절.내장.지너러미.꼬리제거 후 세척, 사양에 맞게 토막 절단</t>
        </is>
      </c>
      <c r="G28" t="inlineStr">
        <is>
          <t>○</t>
        </is>
      </c>
      <c r="H28" t="inlineStr"/>
      <c r="I28" t="inlineStr"/>
    </row>
    <row r="29">
      <c r="A29" t="inlineStr"/>
      <c r="B29" t="inlineStr">
        <is>
          <t>갈치포(수입-모르코)</t>
        </is>
      </c>
      <c r="C29" t="inlineStr">
        <is>
          <t>수입산</t>
        </is>
      </c>
      <c r="D29" t="inlineStr">
        <is>
          <t>kg</t>
        </is>
      </c>
      <c r="E29" t="inlineStr">
        <is>
          <t>품 절</t>
        </is>
      </c>
      <c r="F29" t="inlineStr">
        <is>
          <t>20g,30g중뼈를 제거한 순살 갈치포를 사양에 맞게 토막 절단</t>
        </is>
      </c>
      <c r="G29" t="inlineStr">
        <is>
          <t>○</t>
        </is>
      </c>
      <c r="H29" t="inlineStr"/>
      <c r="I29" t="inlineStr"/>
    </row>
    <row r="30">
      <c r="A30" t="inlineStr"/>
      <c r="B30" t="inlineStr">
        <is>
          <t>갈치포(국내산)</t>
        </is>
      </c>
      <c r="C30" t="inlineStr">
        <is>
          <t>국내산</t>
        </is>
      </c>
      <c r="D30" t="inlineStr">
        <is>
          <t>kg</t>
        </is>
      </c>
      <c r="E30" t="n">
        <v>17050</v>
      </c>
      <c r="F30" t="inlineStr">
        <is>
          <t>15g,20g중뼈를 제거한 순살 갈치포를 5% 건조후 튀김용 사양에 맞게 토막 절단</t>
        </is>
      </c>
      <c r="G30" t="inlineStr">
        <is>
          <t>○</t>
        </is>
      </c>
      <c r="H30" t="inlineStr"/>
      <c r="I30" t="inlineStr"/>
    </row>
    <row r="31">
      <c r="A31" t="inlineStr">
        <is>
          <t>고
등
어</t>
        </is>
      </c>
      <c r="B31" t="inlineStr">
        <is>
          <t>고등어조림</t>
        </is>
      </c>
      <c r="C31" t="inlineStr">
        <is>
          <t>국내산</t>
        </is>
      </c>
      <c r="D31" t="inlineStr">
        <is>
          <t>kg</t>
        </is>
      </c>
      <c r="E31" t="n">
        <v>4030</v>
      </c>
      <c r="F31" t="inlineStr">
        <is>
          <t>±30g~40g두절.내장.꼬리제거 후 세척, 사양에 맞게 조림용 토막 절단</t>
        </is>
      </c>
      <c r="G31" t="inlineStr">
        <is>
          <t>○</t>
        </is>
      </c>
      <c r="H31" t="inlineStr"/>
      <c r="I31" t="inlineStr">
        <is>
          <t>할인제외</t>
        </is>
      </c>
    </row>
    <row r="32">
      <c r="A32" t="inlineStr"/>
      <c r="B32" t="inlineStr">
        <is>
          <t>고등어조림(냉장)</t>
        </is>
      </c>
      <c r="C32" t="inlineStr">
        <is>
          <t>국내산</t>
        </is>
      </c>
      <c r="D32" t="inlineStr">
        <is>
          <t>kg</t>
        </is>
      </c>
      <c r="E32" t="n">
        <v>5580</v>
      </c>
      <c r="F32" t="inlineStr">
        <is>
          <t>±30g~40g두절.내장.꼬리제거 후 세척, 사양에 맞게 조림용 토막 절단</t>
        </is>
      </c>
      <c r="G32" t="inlineStr">
        <is>
          <t>○</t>
        </is>
      </c>
      <c r="H32" t="inlineStr"/>
      <c r="I32" t="inlineStr"/>
    </row>
    <row r="33">
      <c r="A33" t="inlineStr"/>
      <c r="B33" t="inlineStr">
        <is>
          <t>고등어조림(대)</t>
        </is>
      </c>
      <c r="C33" t="inlineStr">
        <is>
          <t>국내산</t>
        </is>
      </c>
      <c r="D33" t="inlineStr">
        <is>
          <t>kg</t>
        </is>
      </c>
      <c r="E33" t="n">
        <v>7595</v>
      </c>
      <c r="F33" t="inlineStr">
        <is>
          <t>±30g~80g두절.내장.꼬리제거 후 세척, 사양에 맞게 조림용 토막 절단</t>
        </is>
      </c>
      <c r="G33" t="inlineStr">
        <is>
          <t>○</t>
        </is>
      </c>
      <c r="H33" t="inlineStr"/>
      <c r="I33" t="inlineStr"/>
    </row>
    <row r="34">
      <c r="A34" t="inlineStr"/>
      <c r="B34" t="inlineStr">
        <is>
          <t>고등어조림(대)(냉장)</t>
        </is>
      </c>
      <c r="C34" t="inlineStr">
        <is>
          <t>국내산</t>
        </is>
      </c>
      <c r="D34" t="inlineStr">
        <is>
          <t>kg</t>
        </is>
      </c>
      <c r="E34" t="n">
        <v>9145</v>
      </c>
      <c r="F34" t="inlineStr">
        <is>
          <t>±30g~80g두절.내장.꼬리제거 후 세척, 사양에 맞게 조림용 토막 절단</t>
        </is>
      </c>
      <c r="G34" t="inlineStr">
        <is>
          <t>○</t>
        </is>
      </c>
      <c r="H34" t="inlineStr"/>
      <c r="I34" t="inlineStr"/>
    </row>
    <row r="35">
      <c r="A35" t="inlineStr"/>
      <c r="B35" t="inlineStr">
        <is>
          <t>고등어구이</t>
        </is>
      </c>
      <c r="C35" t="inlineStr">
        <is>
          <t>국내산</t>
        </is>
      </c>
      <c r="D35" t="inlineStr">
        <is>
          <t>kg</t>
        </is>
      </c>
      <c r="E35" t="n">
        <v>8525</v>
      </c>
      <c r="F35" t="inlineStr">
        <is>
          <t>±30g~40g두절.내장.꼬리제거 후 세척, 사양에 맞게 구이용 토막 절단</t>
        </is>
      </c>
      <c r="G35" t="inlineStr">
        <is>
          <t>○</t>
        </is>
      </c>
      <c r="H35" t="inlineStr"/>
      <c r="I35" t="inlineStr"/>
    </row>
    <row r="36">
      <c r="A36" t="inlineStr"/>
      <c r="B36" t="inlineStr">
        <is>
          <t>고등어구이(냉장)</t>
        </is>
      </c>
      <c r="C36" t="inlineStr">
        <is>
          <t>국내산</t>
        </is>
      </c>
      <c r="D36" t="inlineStr">
        <is>
          <t>kg</t>
        </is>
      </c>
      <c r="E36" t="n">
        <v>10075</v>
      </c>
      <c r="F36" t="inlineStr">
        <is>
          <t>±30g~40g두절.내장.꼬리제거 후 세척, 사양에 맞게 구이용 토막 절단</t>
        </is>
      </c>
      <c r="G36" t="inlineStr">
        <is>
          <t>○</t>
        </is>
      </c>
      <c r="H36" t="inlineStr"/>
      <c r="I36" t="inlineStr"/>
    </row>
    <row r="37">
      <c r="A37" t="inlineStr"/>
      <c r="B37" t="inlineStr">
        <is>
          <t>고등어구이(대)</t>
        </is>
      </c>
      <c r="C37" t="inlineStr">
        <is>
          <t>국내산</t>
        </is>
      </c>
      <c r="D37" t="inlineStr">
        <is>
          <t>kg</t>
        </is>
      </c>
      <c r="E37" t="n">
        <v>8835</v>
      </c>
      <c r="F37" t="inlineStr">
        <is>
          <t>±30g~80g두절.내장.꼬리제거 후 세척, 사양에 맞게 구이용 토막 절단</t>
        </is>
      </c>
      <c r="G37" t="inlineStr">
        <is>
          <t>○</t>
        </is>
      </c>
      <c r="H37" t="inlineStr"/>
      <c r="I37" t="inlineStr"/>
    </row>
    <row r="38">
      <c r="A38" t="inlineStr"/>
      <c r="B38" t="inlineStr">
        <is>
          <t>고등어구이(대)(냉장)</t>
        </is>
      </c>
      <c r="C38" t="inlineStr">
        <is>
          <t>국내산</t>
        </is>
      </c>
      <c r="D38" t="inlineStr">
        <is>
          <t>kg</t>
        </is>
      </c>
      <c r="E38" t="n">
        <v>10385</v>
      </c>
      <c r="F38" t="inlineStr">
        <is>
          <t>±30g~80g두절.내장.꼬리제거 후 세척, 사양에 맞게 구이용 토막 절단</t>
        </is>
      </c>
      <c r="G38" t="inlineStr">
        <is>
          <t>○</t>
        </is>
      </c>
      <c r="H38" t="inlineStr"/>
      <c r="I38" t="inlineStr"/>
    </row>
    <row r="39">
      <c r="A39" t="inlineStr"/>
      <c r="B39" t="inlineStr">
        <is>
          <t>고등어순살</t>
        </is>
      </c>
      <c r="C39" t="inlineStr">
        <is>
          <t>국내산</t>
        </is>
      </c>
      <c r="D39" t="inlineStr">
        <is>
          <t>kg</t>
        </is>
      </c>
      <c r="E39" t="n">
        <v>10695</v>
      </c>
      <c r="F39" t="inlineStr">
        <is>
          <t>30g-40g중뼈를 제거한 순살 고등어포를 세척(잔가시있음)</t>
        </is>
      </c>
      <c r="G39" t="inlineStr">
        <is>
          <t>○</t>
        </is>
      </c>
      <c r="H39" t="inlineStr"/>
      <c r="I39" t="inlineStr"/>
    </row>
    <row r="40">
      <c r="A40" t="inlineStr"/>
      <c r="B40" t="inlineStr">
        <is>
          <t>고등어순살(냉장)</t>
        </is>
      </c>
      <c r="C40" t="inlineStr">
        <is>
          <t>국내산</t>
        </is>
      </c>
      <c r="D40" t="inlineStr">
        <is>
          <t>kg</t>
        </is>
      </c>
      <c r="E40" t="n">
        <v>12555</v>
      </c>
      <c r="F40" t="inlineStr">
        <is>
          <t>30g-40g중뼈를 제거한 순살 고등어포를 세척(잔가시있음)</t>
        </is>
      </c>
      <c r="G40" t="inlineStr">
        <is>
          <t>○</t>
        </is>
      </c>
      <c r="H40" t="inlineStr"/>
      <c r="I40" t="inlineStr"/>
    </row>
    <row r="41">
      <c r="A41" t="inlineStr"/>
      <c r="B41" t="inlineStr">
        <is>
          <t>고등어순살(대)</t>
        </is>
      </c>
      <c r="C41" t="inlineStr">
        <is>
          <t>국내산</t>
        </is>
      </c>
      <c r="D41" t="inlineStr">
        <is>
          <t>kg</t>
        </is>
      </c>
      <c r="E41" t="n">
        <v>11160</v>
      </c>
      <c r="F41" t="inlineStr">
        <is>
          <t>±30g~±90g중뼈를 제거한 순살 고등어포를 세척후 사양에 맞게 토막 절단(잔가시있음)</t>
        </is>
      </c>
      <c r="G41" t="inlineStr">
        <is>
          <t>○</t>
        </is>
      </c>
      <c r="H41" t="inlineStr"/>
      <c r="I41" t="inlineStr"/>
    </row>
    <row r="42">
      <c r="A42" t="inlineStr"/>
      <c r="B42" t="inlineStr">
        <is>
          <t>고등어순살(대)(냉장)</t>
        </is>
      </c>
      <c r="C42" t="inlineStr">
        <is>
          <t>국내산</t>
        </is>
      </c>
      <c r="D42" t="inlineStr">
        <is>
          <t>kg</t>
        </is>
      </c>
      <c r="E42" t="n">
        <v>13020</v>
      </c>
      <c r="F42" t="inlineStr">
        <is>
          <t>±30g~±90g중뼈를 제거한 순살 고등어포를 세척후 사양에 맞게 토막 절단(잔가시있음)</t>
        </is>
      </c>
      <c r="G42" t="inlineStr">
        <is>
          <t>○</t>
        </is>
      </c>
      <c r="H42" t="inlineStr"/>
      <c r="I42" t="inlineStr"/>
    </row>
    <row r="43">
      <c r="A43" t="inlineStr"/>
      <c r="B43" t="inlineStr">
        <is>
          <t>고등어저염순살</t>
        </is>
      </c>
      <c r="C43" t="inlineStr">
        <is>
          <t>국내산</t>
        </is>
      </c>
      <c r="D43" t="inlineStr">
        <is>
          <t>kg</t>
        </is>
      </c>
      <c r="E43" t="n">
        <v>10850</v>
      </c>
      <c r="F43" t="inlineStr">
        <is>
          <t>±30g~±40g중뼈를 제거한 순살 고등어포를 세척후 저염(2%)수에 염지(잔가시있음)</t>
        </is>
      </c>
      <c r="G43" t="inlineStr">
        <is>
          <t>○</t>
        </is>
      </c>
      <c r="H43" t="inlineStr"/>
      <c r="I43" t="inlineStr"/>
    </row>
    <row r="44">
      <c r="A44" t="inlineStr"/>
      <c r="B44" t="inlineStr">
        <is>
          <t>고등어저염순살(냉장)</t>
        </is>
      </c>
      <c r="C44" t="inlineStr">
        <is>
          <t>국내산</t>
        </is>
      </c>
      <c r="D44" t="inlineStr">
        <is>
          <t>kg</t>
        </is>
      </c>
      <c r="E44" t="n">
        <v>12710</v>
      </c>
      <c r="F44" t="inlineStr">
        <is>
          <t>±30g~±40g중뼈를 제거한 순살 고등어포를 세척후 저염(2%)수에 염지(잔가시있음)</t>
        </is>
      </c>
      <c r="G44" t="inlineStr">
        <is>
          <t>○</t>
        </is>
      </c>
      <c r="H44" t="inlineStr"/>
      <c r="I44" t="inlineStr"/>
    </row>
    <row r="45">
      <c r="A45" t="inlineStr"/>
      <c r="B45" t="inlineStr">
        <is>
          <t>고등어저염순살(대)</t>
        </is>
      </c>
      <c r="C45" t="inlineStr">
        <is>
          <t>국내산</t>
        </is>
      </c>
      <c r="D45" t="inlineStr">
        <is>
          <t>kg</t>
        </is>
      </c>
      <c r="E45" t="n">
        <v>11315</v>
      </c>
      <c r="F45" t="inlineStr">
        <is>
          <t>±30g~±90g중뼈를 제거한 순살 고등어포를 세척후 저염(2%)수에 염지(잔가시있음)</t>
        </is>
      </c>
      <c r="G45" t="inlineStr">
        <is>
          <t>○</t>
        </is>
      </c>
      <c r="H45" t="inlineStr"/>
      <c r="I45" t="inlineStr"/>
    </row>
    <row r="46">
      <c r="A46" t="inlineStr"/>
      <c r="B46" t="inlineStr">
        <is>
          <t>고등어저염순살(대)(냉장)</t>
        </is>
      </c>
      <c r="C46" t="inlineStr">
        <is>
          <t>국내산</t>
        </is>
      </c>
      <c r="D46" t="inlineStr">
        <is>
          <t>kg</t>
        </is>
      </c>
      <c r="E46" t="n">
        <v>13175</v>
      </c>
      <c r="F46" t="inlineStr">
        <is>
          <t>±30g~±90g중뼈를 제거한 순살 고등어포를 세척후 저염(2%)수에 염지(잔가시있음)</t>
        </is>
      </c>
      <c r="G46" t="inlineStr">
        <is>
          <t>○</t>
        </is>
      </c>
      <c r="H46" t="inlineStr"/>
      <c r="I46" t="inlineStr"/>
    </row>
    <row r="47">
      <c r="A47" t="inlineStr"/>
      <c r="B47" t="inlineStr">
        <is>
          <t xml:space="preserve">어린이용 고등어순살(잔가시제거) </t>
        </is>
      </c>
      <c r="C47" t="inlineStr">
        <is>
          <t>국내산</t>
        </is>
      </c>
      <c r="D47" t="inlineStr">
        <is>
          <t>kg</t>
        </is>
      </c>
      <c r="E47" t="n">
        <v>20150</v>
      </c>
      <c r="F47" t="inlineStr">
        <is>
          <t>고등어순살 99% 잔가시제거</t>
        </is>
      </c>
      <c r="G47" t="inlineStr"/>
      <c r="H47" t="inlineStr"/>
      <c r="I47" t="inlineStr"/>
    </row>
    <row r="48">
      <c r="A48" t="inlineStr"/>
      <c r="B48" t="inlineStr">
        <is>
          <t>함초담은고등어순살</t>
        </is>
      </c>
      <c r="C48" t="inlineStr">
        <is>
          <t>국내산</t>
        </is>
      </c>
      <c r="D48" t="inlineStr">
        <is>
          <t>kg</t>
        </is>
      </c>
      <c r="E48" t="n">
        <v>12865</v>
      </c>
      <c r="F48" t="inlineStr">
        <is>
          <t>고등어99.5%, 함초가루0.3%, 천일염0.2%</t>
        </is>
      </c>
      <c r="G48" t="inlineStr"/>
      <c r="H48" t="inlineStr"/>
      <c r="I48" t="inlineStr"/>
    </row>
    <row r="49">
      <c r="A49" t="inlineStr"/>
      <c r="B49" t="inlineStr">
        <is>
          <t>레몬담은고등어순살</t>
        </is>
      </c>
      <c r="C49" t="inlineStr">
        <is>
          <t>국내산</t>
        </is>
      </c>
      <c r="D49" t="inlineStr">
        <is>
          <t>kg</t>
        </is>
      </c>
      <c r="E49" t="n">
        <v>12865</v>
      </c>
      <c r="F49" t="inlineStr">
        <is>
          <t>고등어99.5%, 레몬농축액0.3%, 천일염0.2%</t>
        </is>
      </c>
      <c r="G49" t="inlineStr"/>
      <c r="H49" t="inlineStr"/>
      <c r="I49" t="inlineStr"/>
    </row>
    <row r="50">
      <c r="A50" t="inlineStr"/>
      <c r="B50" t="inlineStr">
        <is>
          <t>라임담은고등어순살</t>
        </is>
      </c>
      <c r="C50" t="inlineStr">
        <is>
          <t>국내산</t>
        </is>
      </c>
      <c r="D50" t="inlineStr">
        <is>
          <t>kg</t>
        </is>
      </c>
      <c r="E50" t="n">
        <v>12865</v>
      </c>
      <c r="F50" t="inlineStr">
        <is>
          <t>고등어99.5%, 라임향0.3%, 천일염0.2%</t>
        </is>
      </c>
      <c r="G50" t="inlineStr"/>
      <c r="H50" t="inlineStr"/>
      <c r="I50" t="inlineStr"/>
    </row>
    <row r="51">
      <c r="A51" t="inlineStr"/>
      <c r="B51" t="inlineStr">
        <is>
          <t>녹차담은고등어순살</t>
        </is>
      </c>
      <c r="C51" t="inlineStr">
        <is>
          <t>국내산</t>
        </is>
      </c>
      <c r="D51" t="inlineStr">
        <is>
          <t>kg</t>
        </is>
      </c>
      <c r="E51" t="n">
        <v>12865</v>
      </c>
      <c r="F51" t="inlineStr">
        <is>
          <t>고등어99.5%, 녹차가루0.3%, 천일염0.2%</t>
        </is>
      </c>
      <c r="G51" t="inlineStr"/>
      <c r="H51" t="inlineStr"/>
      <c r="I51" t="inlineStr"/>
    </row>
    <row r="52">
      <c r="A52" t="inlineStr"/>
      <c r="B52" t="inlineStr">
        <is>
          <t>뽕잎담은고등어순살</t>
        </is>
      </c>
      <c r="C52" t="inlineStr">
        <is>
          <t>국내산</t>
        </is>
      </c>
      <c r="D52" t="inlineStr">
        <is>
          <t>kg</t>
        </is>
      </c>
      <c r="E52" t="n">
        <v>12865</v>
      </c>
      <c r="F52" t="inlineStr">
        <is>
          <t>고등어99.5%, 뽕잎가루0.3%, 천일염0.2%</t>
        </is>
      </c>
      <c r="G52" t="inlineStr"/>
      <c r="H52" t="inlineStr"/>
      <c r="I52" t="inlineStr"/>
    </row>
    <row r="53">
      <c r="A53" t="inlineStr">
        <is>
          <t>꽁
치</t>
        </is>
      </c>
      <c r="B53" t="inlineStr">
        <is>
          <t>꽁치토막</t>
        </is>
      </c>
      <c r="C53" t="inlineStr">
        <is>
          <t>원양산/대만산</t>
        </is>
      </c>
      <c r="D53" t="inlineStr">
        <is>
          <t>kg</t>
        </is>
      </c>
      <c r="E53" t="n">
        <v>21700</v>
      </c>
      <c r="F53" t="inlineStr">
        <is>
          <t>±45g 두절.내장.꼬리제거 후 세척, 사양에 맞게 토막 절단</t>
        </is>
      </c>
      <c r="G53" t="inlineStr">
        <is>
          <t>○</t>
        </is>
      </c>
      <c r="H53" t="inlineStr"/>
      <c r="I53" t="inlineStr"/>
    </row>
    <row r="54">
      <c r="A54" t="inlineStr"/>
      <c r="B54" t="inlineStr">
        <is>
          <t>꽁치토막(냉장)</t>
        </is>
      </c>
      <c r="C54" t="inlineStr">
        <is>
          <t>원양산/대만산</t>
        </is>
      </c>
      <c r="D54" t="inlineStr">
        <is>
          <t>kg</t>
        </is>
      </c>
      <c r="E54" t="n">
        <v>23250</v>
      </c>
      <c r="F54" t="inlineStr">
        <is>
          <t>±45g 두절.내장.꼬리제거 후 세척, 사양에 맞게 토막 절단</t>
        </is>
      </c>
      <c r="G54" t="inlineStr">
        <is>
          <t>○</t>
        </is>
      </c>
      <c r="H54" t="inlineStr"/>
      <c r="I54" t="inlineStr"/>
    </row>
    <row r="55">
      <c r="A55" t="inlineStr"/>
      <c r="B55" t="inlineStr">
        <is>
          <t>꽁치(온마리)</t>
        </is>
      </c>
      <c r="C55" t="inlineStr">
        <is>
          <t>원양산/대만산</t>
        </is>
      </c>
      <c r="D55" t="inlineStr">
        <is>
          <t>kg</t>
        </is>
      </c>
      <c r="E55" t="n">
        <v>21700</v>
      </c>
      <c r="F55" t="inlineStr">
        <is>
          <t>±90g 두절.내장.꼬리제거 후 세척/ 싸이즈 선별 안됨</t>
        </is>
      </c>
      <c r="G55" t="inlineStr">
        <is>
          <t>○</t>
        </is>
      </c>
      <c r="H55" t="inlineStr"/>
      <c r="I55" t="inlineStr"/>
    </row>
    <row r="56">
      <c r="A56" t="inlineStr"/>
      <c r="B56" t="inlineStr">
        <is>
          <t>꽁치(온마리)(냉장)</t>
        </is>
      </c>
      <c r="C56" t="inlineStr">
        <is>
          <t>원양산/대만산</t>
        </is>
      </c>
      <c r="D56" t="inlineStr">
        <is>
          <t>kg</t>
        </is>
      </c>
      <c r="E56" t="n">
        <v>23250</v>
      </c>
      <c r="F56" t="inlineStr">
        <is>
          <t>±90g 두절.내장.꼬리제거 후 세척/ 싸이즈 선별 안됨</t>
        </is>
      </c>
      <c r="G56" t="inlineStr">
        <is>
          <t>○</t>
        </is>
      </c>
      <c r="H56" t="inlineStr"/>
      <c r="I56" t="inlineStr"/>
    </row>
    <row r="57">
      <c r="A57" t="inlineStr">
        <is>
          <t>참
대
구</t>
        </is>
      </c>
      <c r="B57" t="inlineStr">
        <is>
          <t>참대구토막(국내산)</t>
        </is>
      </c>
      <c r="C57" t="inlineStr">
        <is>
          <t>국산</t>
        </is>
      </c>
      <c r="D57" t="inlineStr">
        <is>
          <t>kg</t>
        </is>
      </c>
      <c r="E57" t="n">
        <v>12400</v>
      </c>
      <c r="F57" t="inlineStr">
        <is>
          <t>±40g~100g두절.내장.지너러미.꼬리제거 후 세척, 사양에 맞게 토막 절단</t>
        </is>
      </c>
      <c r="G57" t="inlineStr">
        <is>
          <t>○</t>
        </is>
      </c>
      <c r="H57" t="inlineStr"/>
      <c r="I57" t="inlineStr"/>
    </row>
    <row r="58">
      <c r="A58" t="inlineStr"/>
      <c r="B58" t="inlineStr">
        <is>
          <t>참대구토막(국내산)(냉장)</t>
        </is>
      </c>
      <c r="C58" t="inlineStr">
        <is>
          <t>국산</t>
        </is>
      </c>
      <c r="D58" t="inlineStr">
        <is>
          <t>kg</t>
        </is>
      </c>
      <c r="E58" t="n">
        <v>13950</v>
      </c>
      <c r="F58" t="inlineStr">
        <is>
          <t>±40g~100g두절.내장.지너러미.꼬리제거 후 세척, 사양에 맞게 토막 절단</t>
        </is>
      </c>
      <c r="G58" t="inlineStr">
        <is>
          <t>○</t>
        </is>
      </c>
      <c r="H58" t="inlineStr"/>
      <c r="I58" t="inlineStr"/>
    </row>
    <row r="59">
      <c r="A59" t="inlineStr"/>
      <c r="B59" t="inlineStr">
        <is>
          <t>참대구토막(수입)</t>
        </is>
      </c>
      <c r="C59" t="inlineStr">
        <is>
          <t>미국/러시아</t>
        </is>
      </c>
      <c r="D59" t="inlineStr">
        <is>
          <t>kg</t>
        </is>
      </c>
      <c r="E59" t="inlineStr">
        <is>
          <t>품 절</t>
        </is>
      </c>
      <c r="F59" t="inlineStr">
        <is>
          <t>±40g~100g두절.내장.지너러미.꼬리제거 후 세척, 사양에 맞게 토막 절단</t>
        </is>
      </c>
      <c r="G59" t="inlineStr">
        <is>
          <t>○</t>
        </is>
      </c>
      <c r="H59" t="inlineStr"/>
      <c r="I59" t="inlineStr"/>
    </row>
    <row r="60">
      <c r="A60" t="inlineStr"/>
      <c r="B60" t="inlineStr">
        <is>
          <t>참대구토막(수입)(냉장)</t>
        </is>
      </c>
      <c r="C60" t="inlineStr">
        <is>
          <t>미국/러시아</t>
        </is>
      </c>
      <c r="D60" t="inlineStr">
        <is>
          <t>kg</t>
        </is>
      </c>
      <c r="E60" t="inlineStr">
        <is>
          <t>품 절</t>
        </is>
      </c>
      <c r="F60" t="inlineStr">
        <is>
          <t>±40g~100g두절.내장.지너러미.꼬리제거 후 세척, 사양에 맞게 토막 절단</t>
        </is>
      </c>
      <c r="G60" t="inlineStr">
        <is>
          <t>○</t>
        </is>
      </c>
      <c r="H60" t="inlineStr"/>
      <c r="I60" t="inlineStr"/>
    </row>
    <row r="61">
      <c r="A61" t="inlineStr"/>
      <c r="B61" t="inlineStr">
        <is>
          <t>참대구순살(유피)</t>
        </is>
      </c>
      <c r="C61" t="inlineStr">
        <is>
          <t>미국/러시아</t>
        </is>
      </c>
      <c r="D61" t="inlineStr">
        <is>
          <t>kg</t>
        </is>
      </c>
      <c r="E61" t="inlineStr">
        <is>
          <t>품 절</t>
        </is>
      </c>
      <c r="F61" t="inlineStr">
        <is>
          <t>20~30g,30~40g,40~50g,탈피대구순살(껍질없음)를 사양에 맞게 토막 절단</t>
        </is>
      </c>
      <c r="G61" t="inlineStr">
        <is>
          <t>○</t>
        </is>
      </c>
      <c r="H61" t="inlineStr"/>
      <c r="I61" t="inlineStr"/>
    </row>
    <row r="62">
      <c r="A62" t="inlineStr"/>
      <c r="B62" t="inlineStr">
        <is>
          <t>참대구순살강정(유피)</t>
        </is>
      </c>
      <c r="C62" t="inlineStr">
        <is>
          <t>미국/러시아</t>
        </is>
      </c>
      <c r="D62" t="inlineStr">
        <is>
          <t>kg</t>
        </is>
      </c>
      <c r="E62" t="inlineStr">
        <is>
          <t>품 절</t>
        </is>
      </c>
      <c r="F62" t="inlineStr">
        <is>
          <t>3cm*3cm(±15~20g/개)대구순살(껍질있음)를  3 * 3로 깍둑설기</t>
        </is>
      </c>
      <c r="G62" t="inlineStr">
        <is>
          <t>○</t>
        </is>
      </c>
      <c r="H62" t="inlineStr"/>
      <c r="I62" t="inlineStr"/>
    </row>
    <row r="63">
      <c r="A63" t="inlineStr"/>
      <c r="B63" t="inlineStr">
        <is>
          <t>참대구순살(탈피)</t>
        </is>
      </c>
      <c r="C63" t="inlineStr">
        <is>
          <t>미국/러시아</t>
        </is>
      </c>
      <c r="D63" t="inlineStr">
        <is>
          <t>kg</t>
        </is>
      </c>
      <c r="E63" t="inlineStr">
        <is>
          <t>품 절</t>
        </is>
      </c>
      <c r="F63" t="inlineStr">
        <is>
          <t>20~30g,30~40g,40~50g,탈피대구순살(껍질없음)를 사양에 맞게 토막 절단</t>
        </is>
      </c>
      <c r="G63" t="inlineStr">
        <is>
          <t>○</t>
        </is>
      </c>
      <c r="H63" t="inlineStr"/>
      <c r="I63" t="inlineStr"/>
    </row>
    <row r="64">
      <c r="A64" t="inlineStr"/>
      <c r="B64" t="inlineStr">
        <is>
          <t>참대구순살강정(탈피)</t>
        </is>
      </c>
      <c r="C64" t="inlineStr">
        <is>
          <t>미국/러시아</t>
        </is>
      </c>
      <c r="D64" t="inlineStr">
        <is>
          <t>kg</t>
        </is>
      </c>
      <c r="E64" t="inlineStr">
        <is>
          <t>품 절</t>
        </is>
      </c>
      <c r="F64" t="inlineStr">
        <is>
          <t>3cm*3cm(±15~20g/개)대구순살(껍질없음)를  3 * 3로 깍둑설기</t>
        </is>
      </c>
      <c r="G64" t="inlineStr"/>
      <c r="H64" t="inlineStr"/>
      <c r="I64" t="inlineStr"/>
    </row>
    <row r="65">
      <c r="A65" t="inlineStr"/>
      <c r="B65" t="inlineStr">
        <is>
          <t>대구알</t>
        </is>
      </c>
      <c r="C65" t="inlineStr">
        <is>
          <t>미국/러시아</t>
        </is>
      </c>
      <c r="D65" t="inlineStr">
        <is>
          <t>kg</t>
        </is>
      </c>
      <c r="E65" t="n">
        <v>16275</v>
      </c>
      <c r="F65" t="inlineStr">
        <is>
          <t>대구내장중 해물탕용. 선도최상급 ( 사각큐브작업시 단가 상승 )</t>
        </is>
      </c>
      <c r="G65" t="inlineStr"/>
      <c r="H65" t="inlineStr"/>
      <c r="I65" t="inlineStr"/>
    </row>
    <row r="66">
      <c r="A66" t="inlineStr"/>
      <c r="B66" t="inlineStr">
        <is>
          <t>대구곤</t>
        </is>
      </c>
      <c r="C66" t="inlineStr">
        <is>
          <t>미국/러시아</t>
        </is>
      </c>
      <c r="D66" t="inlineStr">
        <is>
          <t>kg</t>
        </is>
      </c>
      <c r="E66" t="n">
        <v>17825</v>
      </c>
      <c r="F66" t="inlineStr">
        <is>
          <t>대구내장중 해물탕용. 선도최상급 ( 사각큐브작업시 단가 상승 )</t>
        </is>
      </c>
      <c r="G66" t="inlineStr"/>
      <c r="H66" t="inlineStr"/>
      <c r="I66" t="inlineStr"/>
    </row>
    <row r="67">
      <c r="A67" t="inlineStr">
        <is>
          <t>민
대
구</t>
        </is>
      </c>
      <c r="B67" t="inlineStr">
        <is>
          <t>민대구토막</t>
        </is>
      </c>
      <c r="C67" t="inlineStr">
        <is>
          <t>원양산</t>
        </is>
      </c>
      <c r="D67" t="inlineStr">
        <is>
          <t>kg</t>
        </is>
      </c>
      <c r="E67" t="n">
        <v>9610</v>
      </c>
      <c r="F67" t="inlineStr">
        <is>
          <t>±40g~100g두절.내장.지너러미.꼬리제거 후 세척, 사양에 맞게 토막 절단</t>
        </is>
      </c>
      <c r="G67" t="inlineStr">
        <is>
          <t>○</t>
        </is>
      </c>
      <c r="H67" t="inlineStr"/>
      <c r="I67" t="inlineStr"/>
    </row>
    <row r="68">
      <c r="A68" t="inlineStr"/>
      <c r="B68" t="inlineStr">
        <is>
          <t>민대구토막(냉장)</t>
        </is>
      </c>
      <c r="C68" t="inlineStr">
        <is>
          <t>원양산</t>
        </is>
      </c>
      <c r="D68" t="inlineStr">
        <is>
          <t>kg</t>
        </is>
      </c>
      <c r="E68" t="n">
        <v>11160</v>
      </c>
      <c r="F68" t="inlineStr">
        <is>
          <t>±40g~100g두절.내장.지너러미.꼬리제거 후 세척, 사양에 맞게 토막 절단</t>
        </is>
      </c>
      <c r="G68" t="inlineStr">
        <is>
          <t>○</t>
        </is>
      </c>
      <c r="H68" t="inlineStr"/>
      <c r="I68" t="inlineStr"/>
    </row>
    <row r="69">
      <c r="A69" t="inlineStr"/>
      <c r="B69" t="inlineStr">
        <is>
          <t>민대구순살(유피)</t>
        </is>
      </c>
      <c r="C69" t="inlineStr">
        <is>
          <t>원양산</t>
        </is>
      </c>
      <c r="D69" t="inlineStr">
        <is>
          <t>kg</t>
        </is>
      </c>
      <c r="E69" t="n">
        <v>15190</v>
      </c>
      <c r="F69" t="inlineStr">
        <is>
          <t>±40g~100g민대구순살(껍질있음)를 사양에 맞게 토막 절단</t>
        </is>
      </c>
      <c r="G69" t="inlineStr">
        <is>
          <t>○</t>
        </is>
      </c>
      <c r="H69" t="inlineStr"/>
      <c r="I69" t="inlineStr"/>
    </row>
    <row r="70">
      <c r="A70" t="inlineStr"/>
      <c r="B70" t="inlineStr">
        <is>
          <t>민대구순살(탈피)</t>
        </is>
      </c>
      <c r="C70" t="inlineStr">
        <is>
          <t>원양산</t>
        </is>
      </c>
      <c r="D70" t="inlineStr">
        <is>
          <t>kg</t>
        </is>
      </c>
      <c r="E70" t="n">
        <v>17050</v>
      </c>
      <c r="F70" t="inlineStr">
        <is>
          <t>20~30g,30~40g,40~50g,슬라이스민대구순살(껍질없음)를 사양에 맞게 토막 절단</t>
        </is>
      </c>
      <c r="G70" t="inlineStr">
        <is>
          <t>○</t>
        </is>
      </c>
      <c r="H70" t="inlineStr"/>
      <c r="I70" t="inlineStr"/>
    </row>
    <row r="71">
      <c r="A71" t="inlineStr">
        <is>
          <t>동
태</t>
        </is>
      </c>
      <c r="B71" t="inlineStr">
        <is>
          <t>동태토막</t>
        </is>
      </c>
      <c r="C71" t="inlineStr">
        <is>
          <t>러시아</t>
        </is>
      </c>
      <c r="D71" t="inlineStr">
        <is>
          <t>kg</t>
        </is>
      </c>
      <c r="E71" t="n">
        <v>6665</v>
      </c>
      <c r="F71" t="inlineStr">
        <is>
          <t>±40g~100g두절.내장.지너러미.꼬리제거 후 세척, 사양에 맞게 토막 절단</t>
        </is>
      </c>
      <c r="G71" t="inlineStr">
        <is>
          <t>○</t>
        </is>
      </c>
      <c r="H71" t="inlineStr"/>
      <c r="I71" t="inlineStr"/>
    </row>
    <row r="72">
      <c r="A72" t="inlineStr"/>
      <c r="B72" t="inlineStr">
        <is>
          <t>동태토막(냉장)</t>
        </is>
      </c>
      <c r="C72" t="inlineStr">
        <is>
          <t>러시아</t>
        </is>
      </c>
      <c r="D72" t="inlineStr">
        <is>
          <t>kg</t>
        </is>
      </c>
      <c r="E72" t="n">
        <v>8215</v>
      </c>
      <c r="F72" t="inlineStr">
        <is>
          <t>±40g~100g두절.내장.지너러미.꼬리제거 후 세척, 사양에 맞게 토막 절단</t>
        </is>
      </c>
      <c r="G72" t="inlineStr">
        <is>
          <t>○</t>
        </is>
      </c>
      <c r="H72" t="inlineStr"/>
      <c r="I72" t="inlineStr"/>
    </row>
    <row r="73">
      <c r="A73" t="inlineStr"/>
      <c r="B73" t="inlineStr">
        <is>
          <t>동태포슬라이스(수입완제품)</t>
        </is>
      </c>
      <c r="C73" t="inlineStr">
        <is>
          <t>러시아</t>
        </is>
      </c>
      <c r="D73" t="inlineStr">
        <is>
          <t>kg</t>
        </is>
      </c>
      <c r="E73" t="n">
        <v>7750</v>
      </c>
      <c r="F73" t="inlineStr">
        <is>
          <t>±30g중뼈 . 껍질을 제거한 순살 동태포를 사양에 맞게 전뜨기</t>
        </is>
      </c>
      <c r="G73" t="inlineStr"/>
      <c r="H73" t="inlineStr"/>
      <c r="I73" t="inlineStr"/>
    </row>
    <row r="74">
      <c r="A74" t="inlineStr"/>
      <c r="B74" t="inlineStr">
        <is>
          <t>동태포슬라이스</t>
        </is>
      </c>
      <c r="C74" t="inlineStr">
        <is>
          <t>러시아(국내가공)</t>
        </is>
      </c>
      <c r="D74" t="inlineStr">
        <is>
          <t>kg</t>
        </is>
      </c>
      <c r="E74" t="n">
        <v>9765</v>
      </c>
      <c r="F74" t="inlineStr">
        <is>
          <t>20-30g/40g,50g주문사양생선까스용가능중뼈 . 껍질을 제거한 순살 동태포를 사양에 맞게 전뜨기</t>
        </is>
      </c>
      <c r="G74" t="inlineStr">
        <is>
          <t>○</t>
        </is>
      </c>
      <c r="H74" t="inlineStr"/>
      <c r="I74" t="inlineStr"/>
    </row>
    <row r="75">
      <c r="A75" t="inlineStr"/>
      <c r="B75" t="inlineStr">
        <is>
          <t>동태포(탕수)</t>
        </is>
      </c>
      <c r="C75" t="inlineStr">
        <is>
          <t>러시아</t>
        </is>
      </c>
      <c r="D75" t="inlineStr">
        <is>
          <t>kg</t>
        </is>
      </c>
      <c r="E75" t="n">
        <v>9765</v>
      </c>
      <c r="F75" t="inlineStr">
        <is>
          <t>껍질없는포 1*5 스틱모양</t>
        </is>
      </c>
      <c r="G75" t="inlineStr">
        <is>
          <t>○</t>
        </is>
      </c>
      <c r="H75" t="inlineStr"/>
      <c r="I75" t="inlineStr"/>
    </row>
    <row r="76">
      <c r="A76" t="inlineStr"/>
      <c r="B76" t="inlineStr">
        <is>
          <t>동태포(강정)</t>
        </is>
      </c>
      <c r="C76" t="inlineStr">
        <is>
          <t>러시아</t>
        </is>
      </c>
      <c r="D76" t="inlineStr">
        <is>
          <t>kg</t>
        </is>
      </c>
      <c r="E76" t="n">
        <v>9765</v>
      </c>
      <c r="F76" t="inlineStr">
        <is>
          <t>껍질없는포 깍둑썰기(±15~20g)</t>
        </is>
      </c>
      <c r="G76" t="inlineStr">
        <is>
          <t>○</t>
        </is>
      </c>
      <c r="H76" t="inlineStr"/>
      <c r="I76" t="inlineStr"/>
    </row>
    <row r="77">
      <c r="A77" t="inlineStr"/>
      <c r="B77" t="inlineStr">
        <is>
          <t>동태곤(명태곤)</t>
        </is>
      </c>
      <c r="C77" t="inlineStr">
        <is>
          <t>러시아</t>
        </is>
      </c>
      <c r="D77" t="inlineStr">
        <is>
          <t>kg</t>
        </is>
      </c>
      <c r="E77" t="n">
        <v>15500</v>
      </c>
      <c r="F77" t="inlineStr">
        <is>
          <t>명태내장중 해물탕용.</t>
        </is>
      </c>
      <c r="G77" t="inlineStr"/>
      <c r="H77" t="inlineStr"/>
      <c r="I77" t="inlineStr"/>
    </row>
    <row r="78">
      <c r="A78" t="inlineStr"/>
      <c r="B78" t="inlineStr">
        <is>
          <t>동태알(명태알)</t>
        </is>
      </c>
      <c r="C78" t="inlineStr">
        <is>
          <t>러시아</t>
        </is>
      </c>
      <c r="D78" t="inlineStr">
        <is>
          <t>kg</t>
        </is>
      </c>
      <c r="E78" t="n">
        <v>20925</v>
      </c>
      <c r="F78" t="inlineStr">
        <is>
          <t>명태내장중  알탕용.</t>
        </is>
      </c>
      <c r="G78" t="inlineStr"/>
      <c r="H78" t="inlineStr"/>
      <c r="I78" t="inlineStr"/>
    </row>
    <row r="79">
      <c r="A79" t="inlineStr"/>
      <c r="B79" t="inlineStr">
        <is>
          <t>어린이용 동태포슬라이스(잔가시제거)</t>
        </is>
      </c>
      <c r="C79" t="inlineStr">
        <is>
          <t>미국/러시아</t>
        </is>
      </c>
      <c r="D79" t="inlineStr">
        <is>
          <t>kg</t>
        </is>
      </c>
      <c r="E79" t="inlineStr">
        <is>
          <t>품 절</t>
        </is>
      </c>
      <c r="F79" t="inlineStr">
        <is>
          <t>중뼈를 제거한 순살 명태포를 세척후 사양에 맞게 토막 절단(잔가시 99%제거)</t>
        </is>
      </c>
      <c r="G79" t="inlineStr"/>
      <c r="H79" t="inlineStr"/>
      <c r="I79" t="inlineStr"/>
    </row>
    <row r="80">
      <c r="A80" t="inlineStr"/>
      <c r="B80" t="inlineStr">
        <is>
          <t>어린이용 동태포(강정)</t>
        </is>
      </c>
      <c r="C80" t="inlineStr">
        <is>
          <t>미국/러시아</t>
        </is>
      </c>
      <c r="D80" t="inlineStr">
        <is>
          <t>kg</t>
        </is>
      </c>
      <c r="E80" t="inlineStr">
        <is>
          <t>품 절</t>
        </is>
      </c>
      <c r="F80" t="inlineStr">
        <is>
          <t>중뼈를 제거한 순살 명태포를 세척후 ±15~20g로 깍둑설기(잔가시 99%제거)</t>
        </is>
      </c>
      <c r="G80" t="inlineStr"/>
      <c r="H80" t="inlineStr"/>
      <c r="I80" t="inlineStr"/>
    </row>
    <row r="81">
      <c r="A81" t="inlineStr"/>
      <c r="B81" t="inlineStr">
        <is>
          <t>어린이용 동태포(탕수)</t>
        </is>
      </c>
      <c r="C81" t="inlineStr">
        <is>
          <t>미국/러시아</t>
        </is>
      </c>
      <c r="D81" t="inlineStr">
        <is>
          <t>kg</t>
        </is>
      </c>
      <c r="E81" t="inlineStr">
        <is>
          <t>품 절</t>
        </is>
      </c>
      <c r="F81" t="inlineStr">
        <is>
          <t>중뼈를 제거한 순살 명태포를 세척후1*5스틱로 절단(잔가시 99%제거)</t>
        </is>
      </c>
      <c r="G81" t="inlineStr"/>
      <c r="H81" t="inlineStr"/>
      <c r="I81" t="inlineStr"/>
    </row>
    <row r="82">
      <c r="A82" t="inlineStr">
        <is>
          <t>선동
명태살</t>
        </is>
      </c>
      <c r="B82" t="inlineStr">
        <is>
          <t>선동 명태살(강정/국용)</t>
        </is>
      </c>
      <c r="C82" t="inlineStr">
        <is>
          <t>러시아</t>
        </is>
      </c>
      <c r="D82" t="inlineStr">
        <is>
          <t>kg</t>
        </is>
      </c>
      <c r="E82" t="n">
        <v>12400</v>
      </c>
      <c r="F82" t="inlineStr">
        <is>
          <t>3*3*3cm선동 압축 명태살 깍둑썰기</t>
        </is>
      </c>
      <c r="G82" t="inlineStr">
        <is>
          <t>○</t>
        </is>
      </c>
      <c r="H82" t="inlineStr"/>
      <c r="I82" t="inlineStr"/>
    </row>
    <row r="83">
      <c r="A83" t="inlineStr"/>
      <c r="B83" t="inlineStr">
        <is>
          <t>선동 명태살-20g(전/커틀릿용)</t>
        </is>
      </c>
      <c r="C83" t="inlineStr">
        <is>
          <t>러시아</t>
        </is>
      </c>
      <c r="D83" t="inlineStr">
        <is>
          <t>kg</t>
        </is>
      </c>
      <c r="E83" t="n">
        <v>13640</v>
      </c>
      <c r="F83" t="inlineStr">
        <is>
          <t>4.8*6*0.7cm선동 압축 명태살 깍둑썰기</t>
        </is>
      </c>
      <c r="G83" t="inlineStr">
        <is>
          <t>○</t>
        </is>
      </c>
      <c r="H83" t="inlineStr"/>
      <c r="I83" t="inlineStr"/>
    </row>
    <row r="84">
      <c r="A84" t="inlineStr"/>
      <c r="B84" t="inlineStr">
        <is>
          <t>선동 명태살-40g(커틀릿용)</t>
        </is>
      </c>
      <c r="C84" t="inlineStr">
        <is>
          <t>러시아</t>
        </is>
      </c>
      <c r="D84" t="inlineStr">
        <is>
          <t>kg</t>
        </is>
      </c>
      <c r="E84" t="n">
        <v>13640</v>
      </c>
      <c r="F84" t="inlineStr">
        <is>
          <t>6*7*1cm선동 압축 명태살 깍둑썰기</t>
        </is>
      </c>
      <c r="G84" t="inlineStr">
        <is>
          <t>○</t>
        </is>
      </c>
      <c r="H84" t="inlineStr"/>
      <c r="I84" t="inlineStr"/>
    </row>
    <row r="85">
      <c r="A85" t="inlineStr">
        <is>
          <t>코
다
리</t>
        </is>
      </c>
      <c r="B85" t="inlineStr">
        <is>
          <t>코다리토막</t>
        </is>
      </c>
      <c r="C85" t="inlineStr">
        <is>
          <t>미국/러시아</t>
        </is>
      </c>
      <c r="D85" t="inlineStr">
        <is>
          <t>kg</t>
        </is>
      </c>
      <c r="E85" t="n">
        <v>6975</v>
      </c>
      <c r="F85" t="inlineStr">
        <is>
          <t>30g~80g반건조 상태의 코다리를 사양에 맞게 토막 절단</t>
        </is>
      </c>
      <c r="G85" t="inlineStr">
        <is>
          <t>○</t>
        </is>
      </c>
      <c r="H85" t="inlineStr"/>
      <c r="I85" t="inlineStr"/>
    </row>
    <row r="86">
      <c r="A86" t="inlineStr"/>
      <c r="B86" t="inlineStr">
        <is>
          <t>코다리순살</t>
        </is>
      </c>
      <c r="C86" t="inlineStr">
        <is>
          <t>미국/러시아</t>
        </is>
      </c>
      <c r="D86" t="inlineStr">
        <is>
          <t>kg</t>
        </is>
      </c>
      <c r="E86" t="n">
        <v>10850</v>
      </c>
      <c r="F86" t="inlineStr">
        <is>
          <t>30g,40g,50g,60g중뼈를 제거한 순살 코다리로 조리 사양에 맞게 토막 절단</t>
        </is>
      </c>
      <c r="G86" t="inlineStr">
        <is>
          <t>○</t>
        </is>
      </c>
      <c r="H86" t="inlineStr"/>
      <c r="I86" t="inlineStr"/>
    </row>
    <row r="87">
      <c r="A87" t="inlineStr"/>
      <c r="B87" t="inlineStr">
        <is>
          <t>코다리순살(강정)</t>
        </is>
      </c>
      <c r="C87" t="inlineStr">
        <is>
          <t>미국/러시아</t>
        </is>
      </c>
      <c r="D87" t="inlineStr">
        <is>
          <t>kg</t>
        </is>
      </c>
      <c r="E87" t="n">
        <v>12400</v>
      </c>
      <c r="F87" t="inlineStr">
        <is>
          <t>중뼈를 제거한 순살 코다리를 깍둑설기 ±15~20g</t>
        </is>
      </c>
      <c r="G87" t="inlineStr">
        <is>
          <t>○</t>
        </is>
      </c>
      <c r="H87" t="inlineStr"/>
      <c r="I87" t="inlineStr"/>
    </row>
    <row r="88">
      <c r="A88" t="inlineStr"/>
      <c r="B88" t="inlineStr">
        <is>
          <t>코다리순살(탕수)</t>
        </is>
      </c>
      <c r="C88" t="inlineStr">
        <is>
          <t>미국/러시아</t>
        </is>
      </c>
      <c r="D88" t="inlineStr">
        <is>
          <t>kg</t>
        </is>
      </c>
      <c r="E88" t="n">
        <v>12400</v>
      </c>
      <c r="F88" t="inlineStr">
        <is>
          <t>2cm*5cm 중뼈를 제거한 순살 코다리순살 절단</t>
        </is>
      </c>
      <c r="G88" t="inlineStr">
        <is>
          <t>○</t>
        </is>
      </c>
      <c r="H88" t="inlineStr"/>
      <c r="I88" t="inlineStr"/>
    </row>
    <row r="89">
      <c r="A89" t="inlineStr"/>
      <c r="B89" t="inlineStr">
        <is>
          <t>어린이용 코다리순살(잔가시제거)</t>
        </is>
      </c>
      <c r="C89" t="inlineStr">
        <is>
          <t>미국/러시아</t>
        </is>
      </c>
      <c r="D89" t="inlineStr">
        <is>
          <t>kg</t>
        </is>
      </c>
      <c r="E89" t="n">
        <v>13175</v>
      </c>
      <c r="F89" t="inlineStr">
        <is>
          <t>중뼈를 제거한 순살 코다리순살을 세척후 사양에 맞게 토막 절단(잔가시 99%제거)</t>
        </is>
      </c>
      <c r="G89" t="inlineStr"/>
      <c r="H89" t="inlineStr"/>
      <c r="I89" t="inlineStr"/>
    </row>
    <row r="90">
      <c r="A90" t="inlineStr"/>
      <c r="B90" t="inlineStr">
        <is>
          <t>어린이용 코다리순살 강정</t>
        </is>
      </c>
      <c r="C90" t="inlineStr">
        <is>
          <t>미국/러시아</t>
        </is>
      </c>
      <c r="D90" t="inlineStr">
        <is>
          <t>kg</t>
        </is>
      </c>
      <c r="E90" t="n">
        <v>13950</v>
      </c>
      <c r="F90" t="inlineStr">
        <is>
          <t>중뼈를 제거한 순살 코다리순살을 세척후 2.5 * 2.5로 깍둑설기(잔가시 99%제거)</t>
        </is>
      </c>
      <c r="G90" t="inlineStr"/>
      <c r="H90" t="inlineStr"/>
      <c r="I90" t="inlineStr"/>
    </row>
    <row r="91">
      <c r="A91" t="inlineStr"/>
      <c r="B91" t="inlineStr">
        <is>
          <t>어린이용 코다리순살 탕수</t>
        </is>
      </c>
      <c r="C91" t="inlineStr">
        <is>
          <t>미국/러시아</t>
        </is>
      </c>
      <c r="D91" t="inlineStr">
        <is>
          <t>kg</t>
        </is>
      </c>
      <c r="E91" t="n">
        <v>13950</v>
      </c>
      <c r="F91" t="inlineStr">
        <is>
          <t>중뼈를 제거한 순살 코다리순살을 세척후2*5로 깍둑설기(잔가시 99%제거)</t>
        </is>
      </c>
      <c r="G91" t="inlineStr"/>
      <c r="H91" t="inlineStr"/>
      <c r="I91" t="inlineStr"/>
    </row>
    <row r="92">
      <c r="A92" t="inlineStr">
        <is>
          <t>달
고
기</t>
        </is>
      </c>
      <c r="B92" t="inlineStr">
        <is>
          <t>달고기순살(유피)</t>
        </is>
      </c>
      <c r="C92" t="inlineStr">
        <is>
          <t>국내산</t>
        </is>
      </c>
      <c r="D92" t="inlineStr">
        <is>
          <t>kg</t>
        </is>
      </c>
      <c r="E92" t="n">
        <v>19375</v>
      </c>
      <c r="F92" t="inlineStr">
        <is>
          <t>±20~30g/±30~40g 달고기순살(껍질있음)를 사양에 맞게 토막 절단</t>
        </is>
      </c>
      <c r="G92" t="inlineStr">
        <is>
          <t>○</t>
        </is>
      </c>
      <c r="H92" t="inlineStr"/>
      <c r="I92" t="inlineStr"/>
    </row>
    <row r="93">
      <c r="A93" t="inlineStr"/>
      <c r="B93" t="inlineStr">
        <is>
          <t>달고기순살슬라이스(유피)</t>
        </is>
      </c>
      <c r="C93" t="inlineStr">
        <is>
          <t>국내산</t>
        </is>
      </c>
      <c r="D93" t="inlineStr">
        <is>
          <t>kg</t>
        </is>
      </c>
      <c r="E93" t="n">
        <v>21700</v>
      </c>
      <c r="F93" t="inlineStr">
        <is>
          <t>±20~30g/중뼈를 제거한 순살 달고기포를 사양에 맞게 전뜨기(전 및 커틀릿용)</t>
        </is>
      </c>
      <c r="G93" t="inlineStr">
        <is>
          <t>○</t>
        </is>
      </c>
      <c r="H93" t="inlineStr"/>
      <c r="I93" t="inlineStr"/>
    </row>
    <row r="94">
      <c r="A94" t="inlineStr"/>
      <c r="B94" t="inlineStr">
        <is>
          <t>달고기순살(탈피)</t>
        </is>
      </c>
      <c r="C94" t="inlineStr">
        <is>
          <t>국내산</t>
        </is>
      </c>
      <c r="D94" t="inlineStr">
        <is>
          <t>kg</t>
        </is>
      </c>
      <c r="E94" t="n">
        <v>22475</v>
      </c>
      <c r="F94" t="inlineStr">
        <is>
          <t>±20~30g달고기순살(껍질없음)를 사양에 맞게 토막 절단</t>
        </is>
      </c>
      <c r="G94" t="inlineStr">
        <is>
          <t>○</t>
        </is>
      </c>
      <c r="H94" t="inlineStr"/>
      <c r="I94" t="inlineStr"/>
    </row>
    <row r="95">
      <c r="A95" t="inlineStr"/>
      <c r="B95" t="inlineStr">
        <is>
          <t>달고기순살슬라이스(탈피)</t>
        </is>
      </c>
      <c r="C95" t="inlineStr">
        <is>
          <t>국내산</t>
        </is>
      </c>
      <c r="D95" t="inlineStr">
        <is>
          <t>kg</t>
        </is>
      </c>
      <c r="E95" t="n">
        <v>24800</v>
      </c>
      <c r="F95" t="inlineStr">
        <is>
          <t>±20~30g/중뼈를 제거한 순살 달고기포를 사양에 맞게 전뜨기(전 및 커틀릿용)</t>
        </is>
      </c>
      <c r="G95" t="inlineStr">
        <is>
          <t>○</t>
        </is>
      </c>
      <c r="H95" t="inlineStr"/>
      <c r="I95" t="inlineStr"/>
    </row>
    <row r="96">
      <c r="A96" t="inlineStr">
        <is>
          <t>병
어</t>
        </is>
      </c>
      <c r="B96" t="inlineStr">
        <is>
          <t>병어(두절) 온마리(40/60g)</t>
        </is>
      </c>
      <c r="C96" t="inlineStr">
        <is>
          <t>국내산</t>
        </is>
      </c>
      <c r="D96" t="inlineStr">
        <is>
          <t>kg</t>
        </is>
      </c>
      <c r="E96" t="inlineStr">
        <is>
          <t>품 절</t>
        </is>
      </c>
      <c r="F96" t="inlineStr">
        <is>
          <t>40~60g,두절.내장.지너러미.꼬리제거 후 세척 온마리</t>
        </is>
      </c>
      <c r="G96" t="inlineStr">
        <is>
          <t>○</t>
        </is>
      </c>
      <c r="H96" t="inlineStr"/>
      <c r="I96" t="inlineStr"/>
    </row>
    <row r="97">
      <c r="A97" t="inlineStr"/>
      <c r="B97" t="inlineStr">
        <is>
          <t>병어(두절) 온마리(40/60g)(냉장)</t>
        </is>
      </c>
      <c r="C97" t="inlineStr">
        <is>
          <t>국내산</t>
        </is>
      </c>
      <c r="D97" t="inlineStr">
        <is>
          <t>kg</t>
        </is>
      </c>
      <c r="E97" t="inlineStr">
        <is>
          <t>품 절</t>
        </is>
      </c>
      <c r="F97" t="inlineStr">
        <is>
          <t>40~60g,두절.내장.지너러미.꼬리제거 후 세척 온마리</t>
        </is>
      </c>
      <c r="G97" t="inlineStr">
        <is>
          <t>○</t>
        </is>
      </c>
      <c r="H97" t="inlineStr"/>
      <c r="I97" t="inlineStr"/>
    </row>
    <row r="98">
      <c r="A98" t="inlineStr"/>
      <c r="B98" t="inlineStr">
        <is>
          <t>병어(두절) 온마리(60/80g)</t>
        </is>
      </c>
      <c r="C98" t="inlineStr">
        <is>
          <t>국내산</t>
        </is>
      </c>
      <c r="D98" t="inlineStr">
        <is>
          <t>kg</t>
        </is>
      </c>
      <c r="E98" t="inlineStr">
        <is>
          <t>품 절</t>
        </is>
      </c>
      <c r="F98" t="inlineStr">
        <is>
          <t>60-80g두절.내장.지너러미.꼬리제거 후 세척 온마리</t>
        </is>
      </c>
      <c r="G98" t="inlineStr">
        <is>
          <t>○</t>
        </is>
      </c>
      <c r="H98" t="inlineStr"/>
      <c r="I98" t="inlineStr"/>
    </row>
    <row r="99">
      <c r="A99" t="inlineStr"/>
      <c r="B99" t="inlineStr">
        <is>
          <t>병어(두절) 온마리(60/80g)(냉장)</t>
        </is>
      </c>
      <c r="C99" t="inlineStr">
        <is>
          <t>국내산</t>
        </is>
      </c>
      <c r="D99" t="inlineStr">
        <is>
          <t>kg</t>
        </is>
      </c>
      <c r="E99" t="inlineStr">
        <is>
          <t>품 절</t>
        </is>
      </c>
      <c r="F99" t="inlineStr">
        <is>
          <t>60-80g두절.내장.지너러미.꼬리제거 후 세척 온마리</t>
        </is>
      </c>
      <c r="G99" t="inlineStr">
        <is>
          <t>○</t>
        </is>
      </c>
      <c r="H99" t="inlineStr"/>
      <c r="I99" t="inlineStr"/>
    </row>
    <row r="100">
      <c r="A100" t="inlineStr"/>
      <c r="B100" t="inlineStr">
        <is>
          <t>병어(두절) 온마리(80/100g)</t>
        </is>
      </c>
      <c r="C100" t="inlineStr">
        <is>
          <t>국내산</t>
        </is>
      </c>
      <c r="D100" t="inlineStr">
        <is>
          <t>kg</t>
        </is>
      </c>
      <c r="E100" t="inlineStr">
        <is>
          <t>품 절</t>
        </is>
      </c>
      <c r="F100" t="inlineStr">
        <is>
          <t>80-100g두절.내장.지너러미.꼬리제거 후 세척 온마리</t>
        </is>
      </c>
      <c r="G100" t="inlineStr">
        <is>
          <t>○</t>
        </is>
      </c>
      <c r="H100" t="inlineStr"/>
      <c r="I100" t="inlineStr"/>
    </row>
    <row r="101">
      <c r="A101" t="inlineStr"/>
      <c r="B101" t="inlineStr">
        <is>
          <t>병어(두절) 온마리(80/100g)(냉장)</t>
        </is>
      </c>
      <c r="C101" t="inlineStr">
        <is>
          <t>국내산</t>
        </is>
      </c>
      <c r="D101" t="inlineStr">
        <is>
          <t>kg</t>
        </is>
      </c>
      <c r="E101" t="inlineStr">
        <is>
          <t>품 절</t>
        </is>
      </c>
      <c r="F101" t="inlineStr">
        <is>
          <t>80-100g두절.내장.지너러미.꼬리제거 후 세척 온마리</t>
        </is>
      </c>
      <c r="G101" t="inlineStr">
        <is>
          <t>○</t>
        </is>
      </c>
      <c r="H101" t="inlineStr"/>
      <c r="I101" t="inlineStr"/>
    </row>
    <row r="102">
      <c r="A102" t="inlineStr"/>
      <c r="B102" t="inlineStr">
        <is>
          <t>병어(두절) 온마리(100/120g)</t>
        </is>
      </c>
      <c r="C102" t="inlineStr">
        <is>
          <t>국내산</t>
        </is>
      </c>
      <c r="D102" t="inlineStr">
        <is>
          <t>kg</t>
        </is>
      </c>
      <c r="E102" t="inlineStr">
        <is>
          <t>품 절</t>
        </is>
      </c>
      <c r="F102" t="inlineStr">
        <is>
          <t>100-120g두절.내장.지너러미.꼬리제거 후 세척 온마리</t>
        </is>
      </c>
      <c r="G102" t="inlineStr"/>
      <c r="H102" t="inlineStr"/>
      <c r="I102" t="inlineStr"/>
    </row>
    <row r="103">
      <c r="A103" t="inlineStr"/>
      <c r="B103" t="inlineStr">
        <is>
          <t>병어(두절) 온마리(100/120g)(냉장)</t>
        </is>
      </c>
      <c r="C103" t="inlineStr">
        <is>
          <t>국내산</t>
        </is>
      </c>
      <c r="D103" t="inlineStr">
        <is>
          <t>kg</t>
        </is>
      </c>
      <c r="E103" t="inlineStr">
        <is>
          <t>품 절</t>
        </is>
      </c>
      <c r="F103" t="inlineStr">
        <is>
          <t>100-120g두절.내장.지너러미.꼬리제거 후 세척 온마리</t>
        </is>
      </c>
      <c r="G103" t="inlineStr"/>
      <c r="H103" t="inlineStr"/>
      <c r="I103" t="inlineStr"/>
    </row>
    <row r="104">
      <c r="A104" t="inlineStr"/>
      <c r="B104" t="inlineStr">
        <is>
          <t>병어토막</t>
        </is>
      </c>
      <c r="C104" t="inlineStr">
        <is>
          <t>국내산</t>
        </is>
      </c>
      <c r="D104" t="inlineStr">
        <is>
          <t>kg</t>
        </is>
      </c>
      <c r="E104" t="n">
        <v>15190</v>
      </c>
      <c r="F104" t="inlineStr">
        <is>
          <t>30~60g두절.내장.지너러미.꼬리제거 후 세척후 절단</t>
        </is>
      </c>
      <c r="G104" t="inlineStr">
        <is>
          <t>○</t>
        </is>
      </c>
      <c r="H104" t="inlineStr"/>
      <c r="I104" t="inlineStr"/>
    </row>
    <row r="105">
      <c r="A105" t="inlineStr"/>
      <c r="B105" t="inlineStr">
        <is>
          <t>병어토막(냉장)</t>
        </is>
      </c>
      <c r="C105" t="inlineStr">
        <is>
          <t>국내산</t>
        </is>
      </c>
      <c r="D105" t="inlineStr">
        <is>
          <t>kg</t>
        </is>
      </c>
      <c r="E105" t="n">
        <v>16740</v>
      </c>
      <c r="F105" t="inlineStr">
        <is>
          <t>30~60g두절.내장.지너러미.꼬리제거 후 세척후 절단</t>
        </is>
      </c>
      <c r="G105" t="inlineStr">
        <is>
          <t>○</t>
        </is>
      </c>
      <c r="H105" t="inlineStr"/>
      <c r="I105" t="inlineStr"/>
    </row>
    <row r="106">
      <c r="A106" t="inlineStr">
        <is>
          <t>방
어</t>
        </is>
      </c>
      <c r="B106" t="inlineStr">
        <is>
          <t>방어토막(조림용)</t>
        </is>
      </c>
      <c r="C106" t="inlineStr">
        <is>
          <t>국내산</t>
        </is>
      </c>
      <c r="D106" t="inlineStr">
        <is>
          <t>kg</t>
        </is>
      </c>
      <c r="E106" t="n">
        <v>9300</v>
      </c>
      <c r="F106" t="inlineStr">
        <is>
          <t>40g~100g두절.내장.지너러미.꼬리제거 후 세척, 사양에 맞게 토막 절단</t>
        </is>
      </c>
      <c r="G106" t="inlineStr">
        <is>
          <t>○</t>
        </is>
      </c>
      <c r="H106" t="inlineStr"/>
      <c r="I106" t="inlineStr"/>
    </row>
    <row r="107">
      <c r="A107" t="inlineStr"/>
      <c r="B107" t="inlineStr">
        <is>
          <t>방어토막(조림용)냉장</t>
        </is>
      </c>
      <c r="C107" t="inlineStr">
        <is>
          <t>국내산</t>
        </is>
      </c>
      <c r="D107" t="inlineStr">
        <is>
          <t>kg</t>
        </is>
      </c>
      <c r="E107" t="n">
        <v>10850</v>
      </c>
      <c r="F107" t="inlineStr">
        <is>
          <t>40g~100g두절.내장.지너러미.꼬리제거 후 세척, 사양에 맞게 토막 절단</t>
        </is>
      </c>
      <c r="G107" t="inlineStr">
        <is>
          <t>○</t>
        </is>
      </c>
      <c r="H107" t="inlineStr"/>
      <c r="I107" t="inlineStr"/>
    </row>
    <row r="108">
      <c r="A108" t="inlineStr"/>
      <c r="B108" t="inlineStr">
        <is>
          <t>방어토막(구이용)</t>
        </is>
      </c>
      <c r="C108" t="inlineStr">
        <is>
          <t>국내산</t>
        </is>
      </c>
      <c r="D108" t="inlineStr">
        <is>
          <t>kg</t>
        </is>
      </c>
      <c r="E108" t="n">
        <v>9300</v>
      </c>
      <c r="F108" t="inlineStr">
        <is>
          <t>40g~100g두절.내장.지너러미.꼬리제거 후 세척, 사양에 맞게 토막 절단</t>
        </is>
      </c>
      <c r="G108" t="inlineStr">
        <is>
          <t>○</t>
        </is>
      </c>
      <c r="H108" t="inlineStr"/>
      <c r="I108" t="inlineStr"/>
    </row>
    <row r="109">
      <c r="A109" t="inlineStr"/>
      <c r="B109" t="inlineStr">
        <is>
          <t>방어토막(구이용)냉장</t>
        </is>
      </c>
      <c r="C109" t="inlineStr">
        <is>
          <t>국내산</t>
        </is>
      </c>
      <c r="D109" t="inlineStr">
        <is>
          <t>kg</t>
        </is>
      </c>
      <c r="E109" t="n">
        <v>10850</v>
      </c>
      <c r="F109" t="inlineStr">
        <is>
          <t>40g~100g두절.내장.지너러미.꼬리제거 후 세척, 사양에 맞게 토막 절단</t>
        </is>
      </c>
      <c r="G109" t="inlineStr">
        <is>
          <t>○</t>
        </is>
      </c>
      <c r="H109" t="inlineStr"/>
      <c r="I109" t="inlineStr"/>
    </row>
    <row r="110">
      <c r="A110" t="inlineStr"/>
      <c r="B110" t="inlineStr">
        <is>
          <t>방어순살</t>
        </is>
      </c>
      <c r="C110" t="inlineStr">
        <is>
          <t>국내산</t>
        </is>
      </c>
      <c r="D110" t="inlineStr">
        <is>
          <t>kg</t>
        </is>
      </c>
      <c r="E110" t="n">
        <v>12710</v>
      </c>
      <c r="F110" t="inlineStr">
        <is>
          <t>40g~100g중뼈를 제거한 순살 방어포를 세척후 사양에 맞게 토막 절단(잔가시있음)</t>
        </is>
      </c>
      <c r="G110" t="inlineStr">
        <is>
          <t>○</t>
        </is>
      </c>
      <c r="H110" t="inlineStr"/>
      <c r="I110" t="inlineStr"/>
    </row>
    <row r="111">
      <c r="A111" t="inlineStr"/>
      <c r="B111" t="inlineStr">
        <is>
          <t>방어순살(냉장)</t>
        </is>
      </c>
      <c r="C111" t="inlineStr">
        <is>
          <t>국내산</t>
        </is>
      </c>
      <c r="D111" t="inlineStr">
        <is>
          <t>kg</t>
        </is>
      </c>
      <c r="E111" t="n">
        <v>14260</v>
      </c>
      <c r="F111" t="inlineStr">
        <is>
          <t>40g~100g중뼈를 제거한 순살 방어포를 세척후 사양에 맞게 토막 절단(잔가시있음)</t>
        </is>
      </c>
      <c r="G111" t="inlineStr">
        <is>
          <t>○</t>
        </is>
      </c>
      <c r="H111" t="inlineStr"/>
      <c r="I111" t="inlineStr"/>
    </row>
    <row r="112">
      <c r="A112" t="inlineStr"/>
      <c r="B112" t="inlineStr">
        <is>
          <t>방어순살강정</t>
        </is>
      </c>
      <c r="C112" t="inlineStr">
        <is>
          <t>국내산</t>
        </is>
      </c>
      <c r="D112" t="inlineStr">
        <is>
          <t>kg</t>
        </is>
      </c>
      <c r="E112" t="n">
        <v>13950</v>
      </c>
      <c r="F112" t="inlineStr">
        <is>
          <t>3cm*3cm(±15~20g/개)중뼈를 제거한 방어순살 3 * 3로 깍둑설기</t>
        </is>
      </c>
      <c r="G112" t="inlineStr">
        <is>
          <t>○</t>
        </is>
      </c>
      <c r="H112" t="inlineStr"/>
      <c r="I112" t="inlineStr"/>
    </row>
    <row r="113">
      <c r="A113" t="inlineStr">
        <is>
          <t>삼
치</t>
        </is>
      </c>
      <c r="B113" t="inlineStr">
        <is>
          <t>삼치조림</t>
        </is>
      </c>
      <c r="C113" t="inlineStr">
        <is>
          <t>국내산</t>
        </is>
      </c>
      <c r="D113" t="inlineStr">
        <is>
          <t>kg</t>
        </is>
      </c>
      <c r="E113" t="n">
        <v>8525</v>
      </c>
      <c r="F113" t="inlineStr">
        <is>
          <t>±40g~100g두절.내장.꼬리제거 후 세척, 사양에 맞게 조림용 토막 절단</t>
        </is>
      </c>
      <c r="G113" t="inlineStr">
        <is>
          <t>○</t>
        </is>
      </c>
      <c r="H113" t="inlineStr"/>
      <c r="I113" t="inlineStr"/>
    </row>
    <row r="114">
      <c r="A114" t="inlineStr"/>
      <c r="B114" t="inlineStr">
        <is>
          <t>삼치조림(냉장)</t>
        </is>
      </c>
      <c r="C114" t="inlineStr">
        <is>
          <t>국내산</t>
        </is>
      </c>
      <c r="D114" t="inlineStr">
        <is>
          <t>kg</t>
        </is>
      </c>
      <c r="E114" t="n">
        <v>10075</v>
      </c>
      <c r="F114" t="inlineStr">
        <is>
          <t>±40g~100g두절.내장.꼬리제거 후 세척, 사양에 맞게 조림용 토막 절단</t>
        </is>
      </c>
      <c r="G114" t="inlineStr">
        <is>
          <t>○</t>
        </is>
      </c>
      <c r="H114" t="inlineStr"/>
      <c r="I114" t="inlineStr"/>
    </row>
    <row r="115">
      <c r="A115" t="inlineStr"/>
      <c r="B115" t="inlineStr">
        <is>
          <t>삼치조림(대)</t>
        </is>
      </c>
      <c r="C115" t="inlineStr">
        <is>
          <t>국내산</t>
        </is>
      </c>
      <c r="D115" t="inlineStr">
        <is>
          <t>kg</t>
        </is>
      </c>
      <c r="E115" t="n">
        <v>10850</v>
      </c>
      <c r="F115" t="inlineStr">
        <is>
          <t>±40g~100g두절.내장.꼬리제거 후 세척, 사양에 맞게 조림용 토막 절단</t>
        </is>
      </c>
      <c r="G115" t="inlineStr">
        <is>
          <t>○</t>
        </is>
      </c>
      <c r="H115" t="inlineStr"/>
      <c r="I115" t="inlineStr"/>
    </row>
    <row r="116">
      <c r="A116" t="inlineStr"/>
      <c r="B116" t="inlineStr">
        <is>
          <t>삼치조림(냉장)(대)</t>
        </is>
      </c>
      <c r="C116" t="inlineStr">
        <is>
          <t>국내산</t>
        </is>
      </c>
      <c r="D116" t="inlineStr">
        <is>
          <t>kg</t>
        </is>
      </c>
      <c r="E116" t="n">
        <v>12400</v>
      </c>
      <c r="F116" t="inlineStr">
        <is>
          <t>±40g~100g두절.내장.꼬리제거 후 세척, 사양에 맞게 조림용 토막 절단</t>
        </is>
      </c>
      <c r="G116" t="inlineStr">
        <is>
          <t>○</t>
        </is>
      </c>
      <c r="H116" t="inlineStr"/>
      <c r="I116" t="inlineStr"/>
    </row>
    <row r="117">
      <c r="A117" t="inlineStr"/>
      <c r="B117" t="inlineStr">
        <is>
          <t>삼치구이</t>
        </is>
      </c>
      <c r="C117" t="inlineStr">
        <is>
          <t>국내산</t>
        </is>
      </c>
      <c r="D117" t="inlineStr">
        <is>
          <t>kg</t>
        </is>
      </c>
      <c r="E117" t="n">
        <v>11160</v>
      </c>
      <c r="F117" t="inlineStr">
        <is>
          <t>±40g~100g두절.내장.꼬리제거 후 세척, 사양에 맞게 구이용 토막 절단</t>
        </is>
      </c>
      <c r="G117" t="inlineStr">
        <is>
          <t>○</t>
        </is>
      </c>
      <c r="H117" t="inlineStr"/>
      <c r="I117" t="inlineStr"/>
    </row>
    <row r="118">
      <c r="A118" t="inlineStr"/>
      <c r="B118" t="inlineStr">
        <is>
          <t>삼치구이(냉장)</t>
        </is>
      </c>
      <c r="C118" t="inlineStr">
        <is>
          <t>국내산</t>
        </is>
      </c>
      <c r="D118" t="inlineStr">
        <is>
          <t>kg</t>
        </is>
      </c>
      <c r="E118" t="n">
        <v>12710</v>
      </c>
      <c r="F118" t="inlineStr">
        <is>
          <t>±40g~100g두절.내장.꼬리제거 후 세척, 사양에 맞게 구이용 토막 절단</t>
        </is>
      </c>
      <c r="G118" t="inlineStr">
        <is>
          <t>○</t>
        </is>
      </c>
      <c r="H118" t="inlineStr"/>
      <c r="I118" t="inlineStr"/>
    </row>
    <row r="119">
      <c r="A119" t="inlineStr"/>
      <c r="B119" t="inlineStr">
        <is>
          <t>삼치구이(대)</t>
        </is>
      </c>
      <c r="C119" t="inlineStr">
        <is>
          <t>국내산</t>
        </is>
      </c>
      <c r="D119" t="inlineStr">
        <is>
          <t>kg</t>
        </is>
      </c>
      <c r="E119" t="n">
        <v>11780</v>
      </c>
      <c r="F119" t="inlineStr">
        <is>
          <t>±40g~100g두절.내장.꼬리제거 후 세척, 사양에 맞게 구이용 토막 절단</t>
        </is>
      </c>
      <c r="G119" t="inlineStr">
        <is>
          <t>○</t>
        </is>
      </c>
      <c r="H119" t="inlineStr"/>
      <c r="I119" t="inlineStr"/>
    </row>
    <row r="120">
      <c r="A120" t="inlineStr"/>
      <c r="B120" t="inlineStr">
        <is>
          <t>삼치구이(대)(냉장)</t>
        </is>
      </c>
      <c r="C120" t="inlineStr">
        <is>
          <t>국내산</t>
        </is>
      </c>
      <c r="D120" t="inlineStr">
        <is>
          <t>kg</t>
        </is>
      </c>
      <c r="E120" t="n">
        <v>13330</v>
      </c>
      <c r="F120" t="inlineStr">
        <is>
          <t>±40g~100g두절.내장.꼬리제거 후 세척, 사양에 맞게 구이용 토막 절단</t>
        </is>
      </c>
      <c r="G120" t="inlineStr">
        <is>
          <t>○</t>
        </is>
      </c>
      <c r="H120" t="inlineStr"/>
      <c r="I120" t="inlineStr"/>
    </row>
    <row r="121">
      <c r="A121" t="inlineStr"/>
      <c r="B121" t="inlineStr">
        <is>
          <t>삼치순살</t>
        </is>
      </c>
      <c r="C121" t="inlineStr">
        <is>
          <t>국내산</t>
        </is>
      </c>
      <c r="D121" t="inlineStr">
        <is>
          <t>kg</t>
        </is>
      </c>
      <c r="E121" t="n">
        <v>15190</v>
      </c>
      <c r="F121" t="inlineStr">
        <is>
          <t>±30g~80g중뼈를 제거한 순살 삼치포를 세척후 사양에 맞게 구이용 토막 절단(잔가시있음)</t>
        </is>
      </c>
      <c r="G121" t="inlineStr">
        <is>
          <t>○</t>
        </is>
      </c>
      <c r="H121" t="inlineStr"/>
      <c r="I121" t="inlineStr"/>
    </row>
    <row r="122">
      <c r="A122" t="inlineStr"/>
      <c r="B122" t="inlineStr">
        <is>
          <t>삼치순살(냉장)</t>
        </is>
      </c>
      <c r="C122" t="inlineStr">
        <is>
          <t>국내산</t>
        </is>
      </c>
      <c r="D122" t="inlineStr">
        <is>
          <t>kg</t>
        </is>
      </c>
      <c r="E122" t="n">
        <v>17515</v>
      </c>
      <c r="F122" t="inlineStr">
        <is>
          <t>±30g~80g중뼈를 제거한 순살 삼치포를 세척후 사양에 맞게 구이용 토막 절단(잔가시있음)</t>
        </is>
      </c>
      <c r="G122" t="inlineStr">
        <is>
          <t>○</t>
        </is>
      </c>
      <c r="H122" t="inlineStr"/>
      <c r="I122" t="inlineStr"/>
    </row>
    <row r="123">
      <c r="A123" t="inlineStr"/>
      <c r="B123" t="inlineStr">
        <is>
          <t>삼치순살(대)</t>
        </is>
      </c>
      <c r="C123" t="inlineStr">
        <is>
          <t>국내산</t>
        </is>
      </c>
      <c r="D123" t="inlineStr">
        <is>
          <t>kg</t>
        </is>
      </c>
      <c r="E123" t="n">
        <v>16740</v>
      </c>
      <c r="F123" t="inlineStr">
        <is>
          <t>±30g~80g중뼈를 제거한 순살 삼치포를 세척후 사양에 맞게 구이용 토막 절단(잔가시있음)</t>
        </is>
      </c>
      <c r="G123" t="inlineStr">
        <is>
          <t>○</t>
        </is>
      </c>
      <c r="H123" t="inlineStr"/>
      <c r="I123" t="inlineStr"/>
    </row>
    <row r="124">
      <c r="A124" t="inlineStr"/>
      <c r="B124" t="inlineStr">
        <is>
          <t>삼치순살(대)(냉장)</t>
        </is>
      </c>
      <c r="C124" t="inlineStr">
        <is>
          <t>국내산</t>
        </is>
      </c>
      <c r="D124" t="inlineStr">
        <is>
          <t>kg</t>
        </is>
      </c>
      <c r="E124" t="n">
        <v>18290</v>
      </c>
      <c r="F124" t="inlineStr">
        <is>
          <t>±30g~80g중뼈를 제거한 순살 삼치포를 세척후 사양에 맞게 구이용 토막 절단(잔가시있음)</t>
        </is>
      </c>
      <c r="G124" t="inlineStr">
        <is>
          <t>○</t>
        </is>
      </c>
      <c r="H124" t="inlineStr"/>
      <c r="I124" t="inlineStr"/>
    </row>
    <row r="125">
      <c r="A125" t="inlineStr"/>
      <c r="B125" t="inlineStr">
        <is>
          <t>삼치저염순살</t>
        </is>
      </c>
      <c r="C125" t="inlineStr">
        <is>
          <t>국내산</t>
        </is>
      </c>
      <c r="D125" t="inlineStr">
        <is>
          <t>kg</t>
        </is>
      </c>
      <c r="E125" t="n">
        <v>15345</v>
      </c>
      <c r="F125" t="inlineStr">
        <is>
          <t>±30g~50g중뼈를 제거한 순살 삼치포를 세척후 사양에 맞게 구이용 토막 절단(잔가시있음)</t>
        </is>
      </c>
      <c r="G125" t="inlineStr">
        <is>
          <t>○</t>
        </is>
      </c>
      <c r="H125" t="inlineStr"/>
      <c r="I125" t="inlineStr"/>
    </row>
    <row r="126">
      <c r="A126" t="inlineStr"/>
      <c r="B126" t="inlineStr">
        <is>
          <t>삼치저염순살(냉장)</t>
        </is>
      </c>
      <c r="C126" t="inlineStr">
        <is>
          <t>국내산</t>
        </is>
      </c>
      <c r="D126" t="inlineStr">
        <is>
          <t>kg</t>
        </is>
      </c>
      <c r="E126" t="n">
        <v>17670</v>
      </c>
      <c r="F126" t="inlineStr">
        <is>
          <t>±30g~50g중뼈를 제거한 순살 삼치포를 세척후 사양에 맞게 구이용 토막 절단(잔가시있음)</t>
        </is>
      </c>
      <c r="G126" t="inlineStr">
        <is>
          <t>○</t>
        </is>
      </c>
      <c r="H126" t="inlineStr"/>
      <c r="I126" t="inlineStr"/>
    </row>
    <row r="127">
      <c r="A127" t="inlineStr"/>
      <c r="B127" t="inlineStr">
        <is>
          <t>삼치저염순살(대)</t>
        </is>
      </c>
      <c r="C127" t="inlineStr">
        <is>
          <t>국내산</t>
        </is>
      </c>
      <c r="D127" t="inlineStr">
        <is>
          <t>kg</t>
        </is>
      </c>
      <c r="E127" t="n">
        <v>16895</v>
      </c>
      <c r="F127" t="inlineStr">
        <is>
          <t>±60g~80g중뼈를 제거한 순살 삼치포를 세척후 사양에 맞게 구이용 토막 절단(잔가시있음)</t>
        </is>
      </c>
      <c r="G127" t="inlineStr">
        <is>
          <t>○</t>
        </is>
      </c>
      <c r="H127" t="inlineStr"/>
      <c r="I127" t="inlineStr"/>
    </row>
    <row r="128">
      <c r="A128" t="inlineStr"/>
      <c r="B128" t="inlineStr">
        <is>
          <t>삼치저염순살(대)(냉장)</t>
        </is>
      </c>
      <c r="C128" t="inlineStr">
        <is>
          <t>국내산</t>
        </is>
      </c>
      <c r="D128" t="inlineStr">
        <is>
          <t>kg</t>
        </is>
      </c>
      <c r="E128" t="n">
        <v>18445</v>
      </c>
      <c r="F128" t="inlineStr">
        <is>
          <t>±60g~80g중뼈를 제거한 순살 삼치포를 세척후 사양에 맞게 구이용 토막 절단(잔가시있음)</t>
        </is>
      </c>
      <c r="G128" t="inlineStr">
        <is>
          <t>○</t>
        </is>
      </c>
      <c r="H128" t="inlineStr"/>
      <c r="I128" t="inlineStr"/>
    </row>
    <row r="129">
      <c r="A129" t="inlineStr"/>
      <c r="B129" t="inlineStr">
        <is>
          <t>삼치순살(강정)</t>
        </is>
      </c>
      <c r="C129" t="inlineStr">
        <is>
          <t>국내산</t>
        </is>
      </c>
      <c r="D129" t="inlineStr">
        <is>
          <t>kg</t>
        </is>
      </c>
      <c r="E129" t="n">
        <v>19995</v>
      </c>
      <c r="F129" t="inlineStr">
        <is>
          <t>3cm*3cm(±15~20g/개)중뼈를 제거한 삼치순살 3*3으로 깍둑 모양</t>
        </is>
      </c>
      <c r="G129" t="inlineStr">
        <is>
          <t>○</t>
        </is>
      </c>
      <c r="H129" t="inlineStr"/>
      <c r="I129" t="inlineStr"/>
    </row>
    <row r="130">
      <c r="A130" t="inlineStr"/>
      <c r="B130" t="inlineStr">
        <is>
          <t xml:space="preserve">어린이용 삼치순살(잔가시제거) </t>
        </is>
      </c>
      <c r="C130" t="inlineStr">
        <is>
          <t>국내산</t>
        </is>
      </c>
      <c r="D130" t="inlineStr">
        <is>
          <t>kg</t>
        </is>
      </c>
      <c r="E130" t="n">
        <v>19375</v>
      </c>
      <c r="F130" t="inlineStr">
        <is>
          <t>삼치순살 99% 잔가시제거</t>
        </is>
      </c>
      <c r="G130" t="inlineStr"/>
      <c r="H130" t="inlineStr"/>
      <c r="I130" t="inlineStr"/>
    </row>
    <row r="131">
      <c r="A131" t="inlineStr"/>
      <c r="B131" t="inlineStr">
        <is>
          <t>함초담은삼치순살</t>
        </is>
      </c>
      <c r="C131" t="inlineStr">
        <is>
          <t>국내산</t>
        </is>
      </c>
      <c r="D131" t="inlineStr">
        <is>
          <t>kg</t>
        </is>
      </c>
      <c r="E131" t="n">
        <v>19065</v>
      </c>
      <c r="F131" t="inlineStr">
        <is>
          <t>삼치99.5%, 함초가루0.3%, 천일염0.2%</t>
        </is>
      </c>
      <c r="G131" t="inlineStr"/>
      <c r="H131" t="inlineStr"/>
      <c r="I131" t="inlineStr"/>
    </row>
    <row r="132">
      <c r="A132" t="inlineStr"/>
      <c r="B132" t="inlineStr">
        <is>
          <t>레몬담은삼치순살</t>
        </is>
      </c>
      <c r="C132" t="inlineStr">
        <is>
          <t>국내산</t>
        </is>
      </c>
      <c r="D132" t="inlineStr">
        <is>
          <t>kg</t>
        </is>
      </c>
      <c r="E132" t="n">
        <v>19065</v>
      </c>
      <c r="F132" t="inlineStr">
        <is>
          <t>삼치99.5%, 레몬농축액0.3%, 천일염0.2%</t>
        </is>
      </c>
      <c r="G132" t="inlineStr"/>
      <c r="H132" t="inlineStr"/>
      <c r="I132" t="inlineStr"/>
    </row>
    <row r="133">
      <c r="A133" t="inlineStr"/>
      <c r="B133" t="inlineStr">
        <is>
          <t>라임담은삼치순살</t>
        </is>
      </c>
      <c r="C133" t="inlineStr">
        <is>
          <t>국내산</t>
        </is>
      </c>
      <c r="D133" t="inlineStr">
        <is>
          <t>kg</t>
        </is>
      </c>
      <c r="E133" t="n">
        <v>19065</v>
      </c>
      <c r="F133" t="inlineStr">
        <is>
          <t>삼치99.5%, 라임향0.3%, 천일염0.2%</t>
        </is>
      </c>
      <c r="G133" t="inlineStr"/>
      <c r="H133" t="inlineStr"/>
      <c r="I133" t="inlineStr"/>
    </row>
    <row r="134">
      <c r="A134" t="inlineStr"/>
      <c r="B134" t="inlineStr">
        <is>
          <t>녹차담은삼치순살</t>
        </is>
      </c>
      <c r="C134" t="inlineStr">
        <is>
          <t>국내산</t>
        </is>
      </c>
      <c r="D134" t="inlineStr">
        <is>
          <t>kg</t>
        </is>
      </c>
      <c r="E134" t="n">
        <v>19065</v>
      </c>
      <c r="F134" t="inlineStr">
        <is>
          <t>삼치99.5%, 녹차가루0.3%, 천일염0.2%</t>
        </is>
      </c>
      <c r="G134" t="inlineStr"/>
      <c r="H134" t="inlineStr"/>
      <c r="I134" t="inlineStr"/>
    </row>
    <row r="135">
      <c r="A135" t="inlineStr"/>
      <c r="B135" t="inlineStr">
        <is>
          <t>뽕잎담은삼치순살</t>
        </is>
      </c>
      <c r="C135" t="inlineStr">
        <is>
          <t>국내산</t>
        </is>
      </c>
      <c r="D135" t="inlineStr">
        <is>
          <t>kg</t>
        </is>
      </c>
      <c r="E135" t="n">
        <v>19065</v>
      </c>
      <c r="F135" t="inlineStr">
        <is>
          <t>삼치99.5%, 뽕잎가루0.3%, 천일염0.2%</t>
        </is>
      </c>
      <c r="G135" t="inlineStr"/>
      <c r="H135" t="inlineStr"/>
      <c r="I135" t="inlineStr"/>
    </row>
    <row r="136">
      <c r="A136" t="inlineStr"/>
      <c r="B136" t="inlineStr">
        <is>
          <t>애플민트담은삼치순살</t>
        </is>
      </c>
      <c r="C136" t="inlineStr">
        <is>
          <t>국내산</t>
        </is>
      </c>
      <c r="D136" t="inlineStr">
        <is>
          <t>kg</t>
        </is>
      </c>
      <c r="E136" t="n">
        <v>19065</v>
      </c>
      <c r="F136" t="inlineStr">
        <is>
          <t>삼치99.7%, 천일염0.2 애플민트향0.1%</t>
        </is>
      </c>
      <c r="G136" t="inlineStr"/>
      <c r="H136" t="inlineStr"/>
      <c r="I136" t="inlineStr"/>
    </row>
    <row r="137">
      <c r="A137" t="inlineStr">
        <is>
          <t>서
대</t>
        </is>
      </c>
      <c r="B137" t="inlineStr">
        <is>
          <t>서대토막</t>
        </is>
      </c>
      <c r="C137" t="inlineStr">
        <is>
          <t>세네갈</t>
        </is>
      </c>
      <c r="D137" t="inlineStr">
        <is>
          <t>kg</t>
        </is>
      </c>
      <c r="E137" t="n">
        <v>20925</v>
      </c>
      <c r="F137" t="inlineStr">
        <is>
          <t>±40g두절.내장.꼬리제거 후 세척, 사양에 맞게 토막 절단</t>
        </is>
      </c>
      <c r="G137" t="inlineStr">
        <is>
          <t>○</t>
        </is>
      </c>
      <c r="H137" t="inlineStr"/>
      <c r="I137" t="inlineStr"/>
    </row>
    <row r="138">
      <c r="A138" t="inlineStr"/>
      <c r="B138" t="inlineStr">
        <is>
          <t>서대토막(냉장)</t>
        </is>
      </c>
      <c r="C138" t="inlineStr">
        <is>
          <t>세네갈</t>
        </is>
      </c>
      <c r="D138" t="inlineStr">
        <is>
          <t>kg</t>
        </is>
      </c>
      <c r="E138" t="n">
        <v>22475</v>
      </c>
      <c r="F138" t="inlineStr">
        <is>
          <t>±40g두절.내장.꼬리제거 후 세척, 사양에 맞게 토막 절단</t>
        </is>
      </c>
      <c r="G138" t="inlineStr">
        <is>
          <t>○</t>
        </is>
      </c>
      <c r="H138" t="inlineStr"/>
      <c r="I138" t="inlineStr"/>
    </row>
    <row r="139">
      <c r="A139" t="inlineStr">
        <is>
          <t>아
귀</t>
        </is>
      </c>
      <c r="B139" t="inlineStr">
        <is>
          <t>아귀순살</t>
        </is>
      </c>
      <c r="C139" t="inlineStr">
        <is>
          <t>국내산</t>
        </is>
      </c>
      <c r="D139" t="inlineStr">
        <is>
          <t>kg</t>
        </is>
      </c>
      <c r="E139" t="n">
        <v>25575</v>
      </c>
      <c r="F139" t="inlineStr">
        <is>
          <t xml:space="preserve">±20~50g 아귀꼬리에서 순살만 작업 </t>
        </is>
      </c>
      <c r="G139" t="inlineStr">
        <is>
          <t>○</t>
        </is>
      </c>
      <c r="H139" t="inlineStr"/>
      <c r="I139" t="inlineStr"/>
    </row>
    <row r="140">
      <c r="A140" t="inlineStr"/>
      <c r="B140" t="inlineStr">
        <is>
          <t>아귀순살(강정)</t>
        </is>
      </c>
      <c r="C140" t="inlineStr">
        <is>
          <t>국내산</t>
        </is>
      </c>
      <c r="D140" t="inlineStr">
        <is>
          <t>kg</t>
        </is>
      </c>
      <c r="E140" t="n">
        <v>27125</v>
      </c>
      <c r="F140" t="inlineStr">
        <is>
          <t>±10-15g 아귀순살 강정용으로 절단</t>
        </is>
      </c>
      <c r="G140" t="inlineStr">
        <is>
          <t>○</t>
        </is>
      </c>
      <c r="H140" t="inlineStr"/>
      <c r="I140" t="inlineStr"/>
    </row>
    <row r="141">
      <c r="A141" t="inlineStr"/>
      <c r="B141" t="inlineStr">
        <is>
          <t>아귀순살</t>
        </is>
      </c>
      <c r="C141" t="inlineStr">
        <is>
          <t>수입</t>
        </is>
      </c>
      <c r="D141" t="inlineStr">
        <is>
          <t>kg</t>
        </is>
      </c>
      <c r="E141" t="inlineStr">
        <is>
          <t>품 절</t>
        </is>
      </c>
      <c r="F141" t="inlineStr">
        <is>
          <t xml:space="preserve">±20~50g 아귀꼬리에서 순살만 작업 </t>
        </is>
      </c>
      <c r="G141" t="inlineStr"/>
      <c r="H141" t="inlineStr"/>
      <c r="I141" t="inlineStr"/>
    </row>
    <row r="142">
      <c r="A142" t="inlineStr"/>
      <c r="B142" t="inlineStr">
        <is>
          <t>아귀토막</t>
        </is>
      </c>
      <c r="C142" t="inlineStr">
        <is>
          <t>국내산</t>
        </is>
      </c>
      <c r="D142" t="inlineStr">
        <is>
          <t>kg</t>
        </is>
      </c>
      <c r="E142" t="n">
        <v>8680</v>
      </c>
      <c r="F142" t="inlineStr">
        <is>
          <t>±40g~100g두절.내장.꼬리제거 후 세척, 사양에 맞게 조림용 토막 절단</t>
        </is>
      </c>
      <c r="G142" t="inlineStr">
        <is>
          <t>○</t>
        </is>
      </c>
      <c r="H142" t="inlineStr"/>
      <c r="I142" t="inlineStr"/>
    </row>
    <row r="143">
      <c r="A143" t="inlineStr"/>
      <c r="B143" t="inlineStr">
        <is>
          <t>아귀토막(냉장)</t>
        </is>
      </c>
      <c r="C143" t="inlineStr">
        <is>
          <t>국내산</t>
        </is>
      </c>
      <c r="D143" t="inlineStr">
        <is>
          <t>kg</t>
        </is>
      </c>
      <c r="E143" t="n">
        <v>10230</v>
      </c>
      <c r="F143" t="inlineStr">
        <is>
          <t>±40g~100g두절.내장.꼬리제거 후 세척, 사양에 맞게 조림용 토막 절단</t>
        </is>
      </c>
      <c r="G143" t="inlineStr">
        <is>
          <t>○</t>
        </is>
      </c>
      <c r="H143" t="inlineStr"/>
      <c r="I143" t="inlineStr"/>
    </row>
    <row r="144">
      <c r="A144" t="inlineStr"/>
      <c r="B144" t="inlineStr">
        <is>
          <t>아귀봉(탈피)</t>
        </is>
      </c>
      <c r="C144" t="inlineStr">
        <is>
          <t>국내산</t>
        </is>
      </c>
      <c r="D144" t="inlineStr">
        <is>
          <t>kg</t>
        </is>
      </c>
      <c r="E144" t="n">
        <v>17825</v>
      </c>
      <c r="F144" t="inlineStr">
        <is>
          <t>±30g 아귀꼬리만 작업 (탈피)</t>
        </is>
      </c>
      <c r="G144" t="inlineStr">
        <is>
          <t>○</t>
        </is>
      </c>
      <c r="H144" t="inlineStr"/>
      <c r="I144" t="inlineStr"/>
    </row>
    <row r="145">
      <c r="A145" t="inlineStr">
        <is>
          <t>임
연
수</t>
        </is>
      </c>
      <c r="B145" t="inlineStr">
        <is>
          <t>임연수조림</t>
        </is>
      </c>
      <c r="C145" t="inlineStr">
        <is>
          <t>미국/러시아</t>
        </is>
      </c>
      <c r="D145" t="inlineStr">
        <is>
          <t>kg</t>
        </is>
      </c>
      <c r="E145" t="n">
        <v>15190</v>
      </c>
      <c r="F145" t="inlineStr">
        <is>
          <t>±40g~80g두절.내장.지너러미.꼬리제거 후 세척, 사양에 맞게 조림용 토막 절단</t>
        </is>
      </c>
      <c r="G145" t="inlineStr">
        <is>
          <t>○</t>
        </is>
      </c>
      <c r="H145" t="inlineStr"/>
      <c r="I145" t="inlineStr"/>
    </row>
    <row r="146">
      <c r="A146" t="inlineStr"/>
      <c r="B146" t="inlineStr">
        <is>
          <t>임연수조림(냉장)</t>
        </is>
      </c>
      <c r="C146" t="inlineStr">
        <is>
          <t>미국/러시아</t>
        </is>
      </c>
      <c r="D146" t="inlineStr">
        <is>
          <t>kg</t>
        </is>
      </c>
      <c r="E146" t="n">
        <v>16740</v>
      </c>
      <c r="F146" t="inlineStr">
        <is>
          <t>±40g~80g두절.내장.지너러미.꼬리제거 후 세척, 사양에 맞게 조림용 토막 절단</t>
        </is>
      </c>
      <c r="G146" t="inlineStr">
        <is>
          <t>○</t>
        </is>
      </c>
      <c r="H146" t="inlineStr"/>
      <c r="I146" t="inlineStr"/>
    </row>
    <row r="147">
      <c r="A147" t="inlineStr"/>
      <c r="B147" t="inlineStr">
        <is>
          <t>임연수구이</t>
        </is>
      </c>
      <c r="C147" t="inlineStr">
        <is>
          <t>미국/러시아</t>
        </is>
      </c>
      <c r="D147" t="inlineStr">
        <is>
          <t>kg</t>
        </is>
      </c>
      <c r="E147" t="n">
        <v>16275</v>
      </c>
      <c r="F147" t="inlineStr">
        <is>
          <t>±40g~80g두절.내장.지너러미.꼬리제거 후 세척, 사양에 맞게 조림용 토막 절단</t>
        </is>
      </c>
      <c r="G147" t="inlineStr">
        <is>
          <t>○</t>
        </is>
      </c>
      <c r="H147" t="inlineStr"/>
      <c r="I147" t="inlineStr"/>
    </row>
    <row r="148">
      <c r="A148" t="inlineStr"/>
      <c r="B148" t="inlineStr">
        <is>
          <t>임연수구이(냉장)</t>
        </is>
      </c>
      <c r="C148" t="inlineStr">
        <is>
          <t>미국/러시아</t>
        </is>
      </c>
      <c r="D148" t="inlineStr">
        <is>
          <t>kg</t>
        </is>
      </c>
      <c r="E148" t="n">
        <v>17825</v>
      </c>
      <c r="F148" t="inlineStr">
        <is>
          <t>±40g~80g두절.내장.지너러미.꼬리제거 후 세척, 사양에 맞게 조림용 토막 절단</t>
        </is>
      </c>
      <c r="G148" t="inlineStr">
        <is>
          <t>○</t>
        </is>
      </c>
      <c r="H148" t="inlineStr"/>
      <c r="I148" t="inlineStr"/>
    </row>
    <row r="149">
      <c r="A149" t="inlineStr"/>
      <c r="B149" t="inlineStr">
        <is>
          <t>임연수순살</t>
        </is>
      </c>
      <c r="C149" t="inlineStr">
        <is>
          <t>미국/러시아</t>
        </is>
      </c>
      <c r="D149" t="inlineStr">
        <is>
          <t>kg</t>
        </is>
      </c>
      <c r="E149" t="n">
        <v>20150</v>
      </c>
      <c r="F149" t="inlineStr">
        <is>
          <t>±40g~80g중뼈를 제거한 순살 임연수포를 세척후 사양에 맞게 구이용 토막 절단(잔가시있음)</t>
        </is>
      </c>
      <c r="G149" t="inlineStr">
        <is>
          <t>○</t>
        </is>
      </c>
      <c r="H149" t="inlineStr"/>
      <c r="I149" t="inlineStr"/>
    </row>
    <row r="150">
      <c r="A150" t="inlineStr"/>
      <c r="B150" t="inlineStr">
        <is>
          <t>임연수순살(냉장)</t>
        </is>
      </c>
      <c r="C150" t="inlineStr">
        <is>
          <t>미국/러시아</t>
        </is>
      </c>
      <c r="D150" t="inlineStr">
        <is>
          <t>kg</t>
        </is>
      </c>
      <c r="E150" t="n">
        <v>21700</v>
      </c>
      <c r="F150" t="inlineStr">
        <is>
          <t>±40g~80g중뼈를 제거한 순살 임연수포를 세척후 사양에 맞게 구이용 토막 절단(잔가시있음)</t>
        </is>
      </c>
      <c r="G150" t="inlineStr">
        <is>
          <t>○</t>
        </is>
      </c>
      <c r="H150" t="inlineStr"/>
      <c r="I150" t="inlineStr"/>
    </row>
    <row r="151">
      <c r="A151" t="inlineStr"/>
      <c r="B151" t="inlineStr">
        <is>
          <t>임연수저염순살</t>
        </is>
      </c>
      <c r="C151" t="inlineStr">
        <is>
          <t>미국/러시아</t>
        </is>
      </c>
      <c r="D151" t="inlineStr">
        <is>
          <t>kg</t>
        </is>
      </c>
      <c r="E151" t="n">
        <v>20460</v>
      </c>
      <c r="F151" t="inlineStr">
        <is>
          <t>±40g~80g중뼈를 제거한 순살 임연수포를 세척후 저염(2%)수에 염지(잔가시있음)</t>
        </is>
      </c>
      <c r="G151" t="inlineStr">
        <is>
          <t>○</t>
        </is>
      </c>
      <c r="H151" t="inlineStr"/>
      <c r="I151" t="inlineStr"/>
    </row>
    <row r="152">
      <c r="A152" t="inlineStr"/>
      <c r="B152" t="inlineStr">
        <is>
          <t>임연수저염순살(냉장)</t>
        </is>
      </c>
      <c r="C152" t="inlineStr">
        <is>
          <t>미국/러시아</t>
        </is>
      </c>
      <c r="D152" t="inlineStr">
        <is>
          <t>kg</t>
        </is>
      </c>
      <c r="E152" t="n">
        <v>22010</v>
      </c>
      <c r="F152" t="inlineStr">
        <is>
          <t>±40g~80g중뼈를 제거한 순살 임연수포를 세척후 저염(2%)수에 염지(잔가시있음)</t>
        </is>
      </c>
      <c r="G152" t="inlineStr">
        <is>
          <t>○</t>
        </is>
      </c>
      <c r="H152" t="inlineStr"/>
      <c r="I152" t="inlineStr"/>
    </row>
    <row r="153">
      <c r="A153" t="inlineStr">
        <is>
          <t>연
어</t>
        </is>
      </c>
      <c r="B153" t="inlineStr">
        <is>
          <t>연어순살(유피)</t>
        </is>
      </c>
      <c r="C153" t="inlineStr">
        <is>
          <t>미국/러시아</t>
        </is>
      </c>
      <c r="D153" t="inlineStr">
        <is>
          <t>kg</t>
        </is>
      </c>
      <c r="E153" t="n">
        <v>21700</v>
      </c>
      <c r="F153" t="inlineStr">
        <is>
          <t>±40g~100g중뼈를 제거한 순살 연어포를 세척후 사양에 맞게  토막 절단</t>
        </is>
      </c>
      <c r="G153" t="inlineStr">
        <is>
          <t>○</t>
        </is>
      </c>
      <c r="H153" t="inlineStr"/>
      <c r="I153" t="inlineStr"/>
    </row>
    <row r="154">
      <c r="A154" t="inlineStr"/>
      <c r="B154" t="inlineStr">
        <is>
          <t>연어순살(탈피)</t>
        </is>
      </c>
      <c r="C154" t="inlineStr">
        <is>
          <t>미국/러시아</t>
        </is>
      </c>
      <c r="D154" t="inlineStr">
        <is>
          <t>kg</t>
        </is>
      </c>
      <c r="E154" t="n">
        <v>25575</v>
      </c>
      <c r="F154" t="inlineStr">
        <is>
          <t>±40g~100g중뼈를 제거한 순살 연어포를 세척후 사양에 맞게  토막 절단</t>
        </is>
      </c>
      <c r="G154" t="inlineStr">
        <is>
          <t>○</t>
        </is>
      </c>
      <c r="H154" t="inlineStr"/>
      <c r="I154" t="inlineStr"/>
    </row>
    <row r="155">
      <c r="A155" t="inlineStr"/>
      <c r="B155" t="inlineStr">
        <is>
          <t>연어순살(유피/슬라이스)</t>
        </is>
      </c>
      <c r="C155" t="inlineStr">
        <is>
          <t>미국/러시아</t>
        </is>
      </c>
      <c r="D155" t="inlineStr">
        <is>
          <t>kg</t>
        </is>
      </c>
      <c r="E155" t="n">
        <v>24335</v>
      </c>
      <c r="F155" t="inlineStr">
        <is>
          <t>±40g~100g중뼈를 제거한 순살 연어포를 세척후 사양에 맞게  토막 절단</t>
        </is>
      </c>
      <c r="G155" t="inlineStr">
        <is>
          <t>○</t>
        </is>
      </c>
      <c r="H155" t="inlineStr"/>
      <c r="I155" t="inlineStr"/>
    </row>
    <row r="156">
      <c r="A156" t="inlineStr"/>
      <c r="B156" t="inlineStr">
        <is>
          <t>연어순살(탈피/슬라이스)</t>
        </is>
      </c>
      <c r="C156" t="inlineStr">
        <is>
          <t>미국/러시아</t>
        </is>
      </c>
      <c r="D156" t="inlineStr">
        <is>
          <t>kg</t>
        </is>
      </c>
      <c r="E156" t="n">
        <v>28210</v>
      </c>
      <c r="F156" t="inlineStr">
        <is>
          <t>±40g~100g중뼈를 제거한 순살 연어포를 세척후 사양에 맞게  토막 절단</t>
        </is>
      </c>
      <c r="G156" t="inlineStr">
        <is>
          <t>○</t>
        </is>
      </c>
      <c r="H156" t="inlineStr"/>
      <c r="I156" t="inlineStr"/>
    </row>
    <row r="157">
      <c r="A157" t="inlineStr"/>
      <c r="B157" t="inlineStr">
        <is>
          <t>연어순살강정(유피)</t>
        </is>
      </c>
      <c r="C157" t="inlineStr">
        <is>
          <t>미국/러시아</t>
        </is>
      </c>
      <c r="D157" t="inlineStr">
        <is>
          <t>kg</t>
        </is>
      </c>
      <c r="E157" t="n">
        <v>23560</v>
      </c>
      <c r="F157" t="inlineStr">
        <is>
          <t>2.5*2.5cm(±15g/개)중뼈를 제거한 순살 연어포를 세척후 3*3 깎둑설기</t>
        </is>
      </c>
      <c r="G157" t="inlineStr">
        <is>
          <t>○</t>
        </is>
      </c>
      <c r="H157" t="inlineStr"/>
      <c r="I157" t="inlineStr"/>
    </row>
    <row r="158">
      <c r="A158" t="inlineStr"/>
      <c r="B158" t="inlineStr">
        <is>
          <t>연어순살강정(탈피)</t>
        </is>
      </c>
      <c r="C158" t="inlineStr">
        <is>
          <t>미국/러시아</t>
        </is>
      </c>
      <c r="D158" t="inlineStr">
        <is>
          <t>kg</t>
        </is>
      </c>
      <c r="E158" t="n">
        <v>27435</v>
      </c>
      <c r="F158" t="inlineStr">
        <is>
          <t>2.5*2.5cm(±15g/개)중뼈를 제거한 순살 연어포를 세척후 3*3 깎둑설기</t>
        </is>
      </c>
      <c r="G158" t="inlineStr">
        <is>
          <t>○</t>
        </is>
      </c>
      <c r="H158" t="inlineStr"/>
      <c r="I158" t="inlineStr"/>
    </row>
    <row r="159">
      <c r="A159" t="inlineStr"/>
      <c r="B159" t="inlineStr">
        <is>
          <t>칠레연어스테이크(silver Salmon)</t>
        </is>
      </c>
      <c r="C159" t="inlineStr">
        <is>
          <t>칠레</t>
        </is>
      </c>
      <c r="D159" t="inlineStr">
        <is>
          <t>kg</t>
        </is>
      </c>
      <c r="E159" t="n">
        <v>40300</v>
      </c>
      <c r="F159" t="inlineStr">
        <is>
          <t>최상급 코호(은연어)의 중뼈,잔가시를 제거한 순살포를 세척후 사양에 맞게 절단</t>
        </is>
      </c>
      <c r="G159" t="inlineStr">
        <is>
          <t>○</t>
        </is>
      </c>
      <c r="H159" t="inlineStr"/>
      <c r="I159" t="inlineStr"/>
    </row>
    <row r="160">
      <c r="A160" t="inlineStr"/>
      <c r="B160" t="inlineStr">
        <is>
          <t>칠레연어스테이크(silver Salmon)/슬라이스</t>
        </is>
      </c>
      <c r="C160" t="inlineStr">
        <is>
          <t>칠레</t>
        </is>
      </c>
      <c r="D160" t="inlineStr">
        <is>
          <t>kg</t>
        </is>
      </c>
      <c r="E160" t="n">
        <v>44950</v>
      </c>
      <c r="F160" t="inlineStr">
        <is>
          <t>최상급 코호(은연어)의 중뼈,잔가시를 제거한 순살포를 세척후 사양에 맞게 절단</t>
        </is>
      </c>
      <c r="G160" t="inlineStr">
        <is>
          <t>○</t>
        </is>
      </c>
      <c r="H160" t="inlineStr"/>
      <c r="I160" t="inlineStr"/>
    </row>
    <row r="161">
      <c r="A161" t="inlineStr">
        <is>
          <t>백
조
기</t>
        </is>
      </c>
      <c r="B161" t="inlineStr">
        <is>
          <t>백조기(온마리)(60g)</t>
        </is>
      </c>
      <c r="C161" t="inlineStr">
        <is>
          <t>국내산</t>
        </is>
      </c>
      <c r="D161" t="inlineStr">
        <is>
          <t>kg</t>
        </is>
      </c>
      <c r="E161" t="inlineStr">
        <is>
          <t>품 절</t>
        </is>
      </c>
      <c r="F161" t="inlineStr">
        <is>
          <t>±60g백조기 통마리</t>
        </is>
      </c>
      <c r="G161" t="inlineStr">
        <is>
          <t>○</t>
        </is>
      </c>
      <c r="H161" t="inlineStr"/>
      <c r="I161" t="inlineStr"/>
    </row>
    <row r="162">
      <c r="A162" t="inlineStr"/>
      <c r="B162" t="inlineStr">
        <is>
          <t>백조기(온마리)(80g)</t>
        </is>
      </c>
      <c r="C162" t="inlineStr">
        <is>
          <t>국내산</t>
        </is>
      </c>
      <c r="D162" t="inlineStr">
        <is>
          <t>kg</t>
        </is>
      </c>
      <c r="E162" t="inlineStr">
        <is>
          <t>품 절</t>
        </is>
      </c>
      <c r="F162" t="inlineStr">
        <is>
          <t>±80g백조기 통마리</t>
        </is>
      </c>
      <c r="G162" t="inlineStr">
        <is>
          <t>○</t>
        </is>
      </c>
      <c r="H162" t="inlineStr"/>
      <c r="I162" t="inlineStr"/>
    </row>
    <row r="163">
      <c r="A163" t="inlineStr"/>
      <c r="B163" t="inlineStr">
        <is>
          <t>백조기(온마리)(100g)</t>
        </is>
      </c>
      <c r="C163" t="inlineStr">
        <is>
          <t>국내산</t>
        </is>
      </c>
      <c r="D163" t="inlineStr">
        <is>
          <t>kg</t>
        </is>
      </c>
      <c r="E163" t="inlineStr">
        <is>
          <t>품 절</t>
        </is>
      </c>
      <c r="F163" t="inlineStr">
        <is>
          <t>±100g백조기 통마리</t>
        </is>
      </c>
      <c r="G163" t="inlineStr"/>
      <c r="H163" t="inlineStr"/>
      <c r="I163" t="inlineStr"/>
    </row>
    <row r="164">
      <c r="A164" t="inlineStr"/>
      <c r="B164" t="inlineStr">
        <is>
          <t>백조기(온마리)(120g)</t>
        </is>
      </c>
      <c r="C164" t="inlineStr">
        <is>
          <t>국내산</t>
        </is>
      </c>
      <c r="D164" t="inlineStr">
        <is>
          <t>kg</t>
        </is>
      </c>
      <c r="E164" t="inlineStr">
        <is>
          <t>품 절</t>
        </is>
      </c>
      <c r="F164" t="inlineStr">
        <is>
          <t>±120g백조기 통마리</t>
        </is>
      </c>
      <c r="G164" t="inlineStr">
        <is>
          <t>○</t>
        </is>
      </c>
      <c r="H164" t="inlineStr"/>
      <c r="I164" t="inlineStr"/>
    </row>
    <row r="165">
      <c r="A165" t="inlineStr"/>
      <c r="B165" t="inlineStr">
        <is>
          <t>백조기(두절)(60g)</t>
        </is>
      </c>
      <c r="C165" t="inlineStr">
        <is>
          <t>국내산</t>
        </is>
      </c>
      <c r="D165" t="inlineStr">
        <is>
          <t>kg</t>
        </is>
      </c>
      <c r="E165" t="inlineStr">
        <is>
          <t>품 절</t>
        </is>
      </c>
      <c r="F165" t="inlineStr">
        <is>
          <t>60±g사양에 맞게 두절(중량선별불가)</t>
        </is>
      </c>
      <c r="G165" t="inlineStr">
        <is>
          <t>○</t>
        </is>
      </c>
      <c r="H165" t="inlineStr"/>
      <c r="I165" t="inlineStr"/>
    </row>
    <row r="166">
      <c r="A166" t="inlineStr"/>
      <c r="B166" t="inlineStr">
        <is>
          <t>백조기(두절)(80g)</t>
        </is>
      </c>
      <c r="C166" t="inlineStr">
        <is>
          <t>국내산</t>
        </is>
      </c>
      <c r="D166" t="inlineStr">
        <is>
          <t>kg</t>
        </is>
      </c>
      <c r="E166" t="inlineStr">
        <is>
          <t>품 절</t>
        </is>
      </c>
      <c r="F166" t="inlineStr">
        <is>
          <t>80±g사양에 맞게 두절(중량선별불가)</t>
        </is>
      </c>
      <c r="G166" t="inlineStr">
        <is>
          <t>○</t>
        </is>
      </c>
      <c r="H166" t="inlineStr"/>
      <c r="I166" t="inlineStr"/>
    </row>
    <row r="167">
      <c r="A167" t="inlineStr"/>
      <c r="B167" t="inlineStr">
        <is>
          <t>백조기(두절)(100g)</t>
        </is>
      </c>
      <c r="C167" t="inlineStr">
        <is>
          <t>국내산</t>
        </is>
      </c>
      <c r="D167" t="inlineStr">
        <is>
          <t>kg</t>
        </is>
      </c>
      <c r="E167" t="inlineStr">
        <is>
          <t>품 절</t>
        </is>
      </c>
      <c r="F167" t="inlineStr">
        <is>
          <t>100±g사양에 맞게 두절(중량선별불가)</t>
        </is>
      </c>
      <c r="G167" t="inlineStr">
        <is>
          <t>○</t>
        </is>
      </c>
      <c r="H167" t="inlineStr"/>
      <c r="I167" t="inlineStr"/>
    </row>
    <row r="168">
      <c r="A168" t="inlineStr"/>
      <c r="B168" t="inlineStr">
        <is>
          <t>백조기(순살)</t>
        </is>
      </c>
      <c r="C168" t="inlineStr">
        <is>
          <t>국내산</t>
        </is>
      </c>
      <c r="D168" t="inlineStr">
        <is>
          <t>kg</t>
        </is>
      </c>
      <c r="E168" t="inlineStr">
        <is>
          <t>품 절</t>
        </is>
      </c>
      <c r="F168" t="inlineStr">
        <is>
          <t>30±g  중뼈를 제거한 순살 백조기 냉동 (중량선별 불가)</t>
        </is>
      </c>
      <c r="G168" t="inlineStr">
        <is>
          <t>○</t>
        </is>
      </c>
      <c r="H168" t="inlineStr"/>
      <c r="I168" t="inlineStr"/>
    </row>
    <row r="169">
      <c r="A169" t="inlineStr"/>
      <c r="B169" t="inlineStr">
        <is>
          <t xml:space="preserve">  바질향  백조기순살</t>
        </is>
      </c>
      <c r="C169" t="inlineStr">
        <is>
          <t>국내산</t>
        </is>
      </c>
      <c r="D169" t="inlineStr">
        <is>
          <t>kg</t>
        </is>
      </c>
      <c r="E169" t="inlineStr">
        <is>
          <t>품 절</t>
        </is>
      </c>
      <c r="F169" t="inlineStr">
        <is>
          <t>백조기순살 바질향첨가</t>
        </is>
      </c>
      <c r="G169" t="inlineStr">
        <is>
          <t>○</t>
        </is>
      </c>
      <c r="H169" t="inlineStr"/>
      <c r="I169" t="inlineStr"/>
    </row>
    <row r="170">
      <c r="A170" t="inlineStr">
        <is>
          <t>참
조
기</t>
        </is>
      </c>
      <c r="B170" t="inlineStr">
        <is>
          <t>참조기순살양포(30/40g)</t>
        </is>
      </c>
      <c r="C170" t="inlineStr">
        <is>
          <t>중국산</t>
        </is>
      </c>
      <c r="D170" t="inlineStr">
        <is>
          <t>kg</t>
        </is>
      </c>
      <c r="E170" t="n">
        <v>15190</v>
      </c>
      <c r="F170" t="inlineStr">
        <is>
          <t>30~40g중뼈를 제거한 순살 참조기의 양포를 합쳐 온마리 형태로 냉동 (중량선별 불가)</t>
        </is>
      </c>
      <c r="G170" t="inlineStr"/>
      <c r="H170" t="inlineStr"/>
      <c r="I170" t="inlineStr"/>
    </row>
    <row r="171">
      <c r="A171" t="inlineStr"/>
      <c r="B171" t="inlineStr">
        <is>
          <t>참조기순살양포(40/50g)</t>
        </is>
      </c>
      <c r="C171" t="inlineStr">
        <is>
          <t>중국산</t>
        </is>
      </c>
      <c r="D171" t="inlineStr">
        <is>
          <t>kg</t>
        </is>
      </c>
      <c r="E171" t="n">
        <v>16430</v>
      </c>
      <c r="F171" t="inlineStr">
        <is>
          <t>40~50g중뼈를 제거한 순살 참조기의 양포를 합쳐 온마리 형태로 냉동 (중량선별 불가)</t>
        </is>
      </c>
      <c r="G171" t="inlineStr"/>
      <c r="H171" t="inlineStr"/>
      <c r="I171" t="inlineStr"/>
    </row>
    <row r="172">
      <c r="A172" t="inlineStr"/>
      <c r="B172" t="inlineStr">
        <is>
          <t>참조기순살양포(국내산-20/30g)</t>
        </is>
      </c>
      <c r="C172" t="inlineStr">
        <is>
          <t>국내산</t>
        </is>
      </c>
      <c r="D172" t="inlineStr">
        <is>
          <t>kg</t>
        </is>
      </c>
      <c r="E172" t="n">
        <v>29450</v>
      </c>
      <c r="F172" t="inlineStr">
        <is>
          <t>20~30g중뼈를 제거한 순살 참조기의 양포를 합쳐 온마리 형태로 냉동 (중량선별 불가)</t>
        </is>
      </c>
      <c r="G172" t="inlineStr">
        <is>
          <t>○</t>
        </is>
      </c>
      <c r="H172" t="inlineStr"/>
      <c r="I172" t="inlineStr"/>
    </row>
    <row r="173">
      <c r="A173" t="inlineStr"/>
      <c r="B173" t="inlineStr">
        <is>
          <t>참조기순살양포(국내산-30/40g)</t>
        </is>
      </c>
      <c r="C173" t="inlineStr">
        <is>
          <t>국내산</t>
        </is>
      </c>
      <c r="D173" t="inlineStr">
        <is>
          <t>kg</t>
        </is>
      </c>
      <c r="E173" t="n">
        <v>33325</v>
      </c>
      <c r="F173" t="inlineStr">
        <is>
          <t>30~40g중뼈를 제거한 순살 참조기의 양포를 합쳐 온마리 형태로 냉동 (중량선별 불가)</t>
        </is>
      </c>
      <c r="G173" t="inlineStr">
        <is>
          <t>○</t>
        </is>
      </c>
      <c r="H173" t="inlineStr"/>
      <c r="I173" t="inlineStr">
        <is>
          <t>소량재고 문의</t>
        </is>
      </c>
    </row>
    <row r="174">
      <c r="A174" t="inlineStr"/>
      <c r="B174" t="inlineStr">
        <is>
          <t>참조기순살양포(국내산 40-50g)</t>
        </is>
      </c>
      <c r="C174" t="inlineStr">
        <is>
          <t>국내산</t>
        </is>
      </c>
      <c r="D174" t="inlineStr">
        <is>
          <t>kg</t>
        </is>
      </c>
      <c r="E174" t="n">
        <v>52700</v>
      </c>
      <c r="F174" t="inlineStr">
        <is>
          <t>40~50g중뼈를 제거한 순살 참조기의 양포를 합쳐 온마리 형태로 냉동 (중량선별 불가)</t>
        </is>
      </c>
      <c r="G174" t="inlineStr">
        <is>
          <t>○</t>
        </is>
      </c>
      <c r="H174" t="inlineStr"/>
      <c r="I174" t="inlineStr"/>
    </row>
    <row r="175">
      <c r="A175" t="inlineStr"/>
      <c r="B175" t="inlineStr">
        <is>
          <t>참조기두절(40g)</t>
        </is>
      </c>
      <c r="C175" t="inlineStr">
        <is>
          <t>국내산</t>
        </is>
      </c>
      <c r="D175" t="inlineStr">
        <is>
          <t>kg</t>
        </is>
      </c>
      <c r="E175" t="n">
        <v>20150</v>
      </c>
      <c r="F175" t="inlineStr">
        <is>
          <t>40±5g 두절 참조기</t>
        </is>
      </c>
      <c r="G175" t="inlineStr">
        <is>
          <t>○</t>
        </is>
      </c>
      <c r="H175" t="inlineStr"/>
      <c r="I175" t="inlineStr">
        <is>
          <t>소량재고 문의</t>
        </is>
      </c>
    </row>
    <row r="176">
      <c r="A176" t="inlineStr"/>
      <c r="B176" t="inlineStr">
        <is>
          <t>참조기두절(50g)</t>
        </is>
      </c>
      <c r="C176" t="inlineStr">
        <is>
          <t>국내산</t>
        </is>
      </c>
      <c r="D176" t="inlineStr">
        <is>
          <t>kg</t>
        </is>
      </c>
      <c r="E176" t="n">
        <v>35650</v>
      </c>
      <c r="F176" t="inlineStr">
        <is>
          <t>50±5g 두절 참조기</t>
        </is>
      </c>
      <c r="G176" t="inlineStr"/>
      <c r="H176" t="inlineStr"/>
      <c r="I176" t="inlineStr">
        <is>
          <t>소량재고 문의</t>
        </is>
      </c>
    </row>
    <row r="177">
      <c r="A177" t="inlineStr"/>
      <c r="B177" t="inlineStr">
        <is>
          <t>참조기(온마리)(50g)</t>
        </is>
      </c>
      <c r="C177" t="inlineStr">
        <is>
          <t>국내산</t>
        </is>
      </c>
      <c r="D177" t="inlineStr">
        <is>
          <t>kg</t>
        </is>
      </c>
      <c r="E177" t="n">
        <v>11625</v>
      </c>
      <c r="F177" t="inlineStr">
        <is>
          <t>50±5g (중량선별 불가) / 머리있음</t>
        </is>
      </c>
      <c r="G177" t="inlineStr">
        <is>
          <t>○</t>
        </is>
      </c>
      <c r="H177" t="inlineStr"/>
      <c r="I177" t="inlineStr"/>
    </row>
    <row r="178">
      <c r="A178" t="inlineStr"/>
      <c r="B178" t="inlineStr">
        <is>
          <t>참조기(온마리)(60g)</t>
        </is>
      </c>
      <c r="C178" t="inlineStr">
        <is>
          <t>국내산</t>
        </is>
      </c>
      <c r="D178" t="inlineStr">
        <is>
          <t>kg</t>
        </is>
      </c>
      <c r="E178" t="n">
        <v>13175</v>
      </c>
      <c r="F178" t="inlineStr">
        <is>
          <t>60±5g(중량선별 불가) / 머리있음</t>
        </is>
      </c>
      <c r="G178" t="inlineStr">
        <is>
          <t>○</t>
        </is>
      </c>
      <c r="H178" t="inlineStr"/>
      <c r="I178" t="inlineStr">
        <is>
          <t>소량재고 문의</t>
        </is>
      </c>
    </row>
    <row r="179">
      <c r="A179" t="inlineStr"/>
      <c r="B179" t="inlineStr">
        <is>
          <t>참조기(온마리)(70g)</t>
        </is>
      </c>
      <c r="C179" t="inlineStr">
        <is>
          <t>국내산</t>
        </is>
      </c>
      <c r="D179" t="inlineStr">
        <is>
          <t>kg</t>
        </is>
      </c>
      <c r="E179" t="n">
        <v>21700</v>
      </c>
      <c r="F179" t="inlineStr">
        <is>
          <t>70±5g(중량선별 불가) / 머리있음</t>
        </is>
      </c>
      <c r="G179" t="inlineStr">
        <is>
          <t>○</t>
        </is>
      </c>
      <c r="H179" t="inlineStr"/>
      <c r="I179" t="inlineStr">
        <is>
          <t>소량재고 문의</t>
        </is>
      </c>
    </row>
    <row r="180">
      <c r="A180" t="inlineStr"/>
      <c r="B180" t="inlineStr">
        <is>
          <t>참조기(온마리)(80g)</t>
        </is>
      </c>
      <c r="C180" t="inlineStr">
        <is>
          <t>국내산</t>
        </is>
      </c>
      <c r="D180" t="inlineStr">
        <is>
          <t>kg</t>
        </is>
      </c>
      <c r="E180" t="n">
        <v>30225</v>
      </c>
      <c r="F180" t="inlineStr">
        <is>
          <t>80±5g(중량선별 불가) / 머리있음</t>
        </is>
      </c>
      <c r="G180" t="inlineStr">
        <is>
          <t>○</t>
        </is>
      </c>
      <c r="H180" t="inlineStr"/>
      <c r="I180" t="inlineStr"/>
    </row>
    <row r="181">
      <c r="A181" t="inlineStr"/>
      <c r="B181" t="inlineStr">
        <is>
          <t>참조기(온마리)(90g)</t>
        </is>
      </c>
      <c r="C181" t="inlineStr">
        <is>
          <t>국내산</t>
        </is>
      </c>
      <c r="D181" t="inlineStr">
        <is>
          <t>kg</t>
        </is>
      </c>
      <c r="E181" t="n">
        <v>37200</v>
      </c>
      <c r="F181" t="inlineStr">
        <is>
          <t>90±5g(중량선별 불가) / 머리있음</t>
        </is>
      </c>
      <c r="G181" t="inlineStr">
        <is>
          <t>○</t>
        </is>
      </c>
      <c r="H181" t="inlineStr"/>
      <c r="I181" t="inlineStr"/>
    </row>
    <row r="182">
      <c r="A182" t="inlineStr"/>
      <c r="B182" t="inlineStr">
        <is>
          <t>참조기(온마리)(100g)</t>
        </is>
      </c>
      <c r="C182" t="inlineStr">
        <is>
          <t>국내산</t>
        </is>
      </c>
      <c r="D182" t="inlineStr">
        <is>
          <t>kg</t>
        </is>
      </c>
      <c r="E182" t="inlineStr">
        <is>
          <t>품 절</t>
        </is>
      </c>
      <c r="F182" t="inlineStr">
        <is>
          <t>100±5g(중량선별 불가) / 머리있음</t>
        </is>
      </c>
      <c r="G182" t="inlineStr">
        <is>
          <t>○</t>
        </is>
      </c>
      <c r="H182" t="inlineStr"/>
      <c r="I182" t="inlineStr"/>
    </row>
    <row r="183">
      <c r="A183" t="inlineStr">
        <is>
          <t>붕
장
어</t>
        </is>
      </c>
      <c r="B183" t="inlineStr">
        <is>
          <t>붕장어(국용)-생물</t>
        </is>
      </c>
      <c r="C183" t="inlineStr">
        <is>
          <t>국내산</t>
        </is>
      </c>
      <c r="D183" t="inlineStr">
        <is>
          <t>kg</t>
        </is>
      </c>
      <c r="E183" t="n">
        <v>33325</v>
      </c>
      <c r="F183" t="inlineStr">
        <is>
          <t>내장제거만 됨, (머리,뼈있음)</t>
        </is>
      </c>
      <c r="G183" t="inlineStr"/>
      <c r="H183" t="inlineStr"/>
      <c r="I183" t="inlineStr"/>
    </row>
    <row r="184">
      <c r="A184" t="inlineStr"/>
      <c r="B184" t="inlineStr">
        <is>
          <t>붕장어(국용)두절-생물</t>
        </is>
      </c>
      <c r="C184" t="inlineStr">
        <is>
          <t>국내산</t>
        </is>
      </c>
      <c r="D184" t="inlineStr">
        <is>
          <t>kg</t>
        </is>
      </c>
      <c r="E184" t="n">
        <v>39525</v>
      </c>
      <c r="F184" t="inlineStr">
        <is>
          <t>내장제거 후 두절</t>
        </is>
      </c>
      <c r="G184" t="inlineStr"/>
      <c r="H184" t="inlineStr"/>
      <c r="I184" t="inlineStr"/>
    </row>
    <row r="185">
      <c r="A185" t="inlineStr"/>
      <c r="B185" t="inlineStr">
        <is>
          <t>붕장어(구이용)-생물</t>
        </is>
      </c>
      <c r="C185" t="inlineStr">
        <is>
          <t>국내산</t>
        </is>
      </c>
      <c r="D185" t="inlineStr">
        <is>
          <t>kg</t>
        </is>
      </c>
      <c r="E185" t="n">
        <v>60450</v>
      </c>
      <c r="F185" t="inlineStr">
        <is>
          <t>내장제거 (머리,뼈없음)원물 30cm~35cm</t>
        </is>
      </c>
      <c r="G185" t="inlineStr"/>
      <c r="H185" t="inlineStr"/>
      <c r="I185" t="inlineStr"/>
    </row>
    <row r="186">
      <c r="A186" t="inlineStr"/>
      <c r="B186" t="inlineStr">
        <is>
          <t>붕장어(구이용)-생물절단</t>
        </is>
      </c>
      <c r="C186" t="inlineStr">
        <is>
          <t>국내산</t>
        </is>
      </c>
      <c r="D186" t="inlineStr">
        <is>
          <t>kg</t>
        </is>
      </c>
      <c r="E186" t="n">
        <v>63550</v>
      </c>
      <c r="F186" t="inlineStr">
        <is>
          <t>내장제거 (머리,뼈없음)원물 30cm~35cm</t>
        </is>
      </c>
      <c r="G186" t="inlineStr"/>
      <c r="H186" t="inlineStr"/>
      <c r="I186" t="inlineStr"/>
    </row>
    <row r="187">
      <c r="A187" t="inlineStr"/>
      <c r="B187" t="inlineStr">
        <is>
          <t>붕장어포</t>
        </is>
      </c>
      <c r="C187" t="inlineStr">
        <is>
          <t>국내산</t>
        </is>
      </c>
      <c r="D187" t="inlineStr">
        <is>
          <t>kg</t>
        </is>
      </c>
      <c r="E187" t="n">
        <v>22475</v>
      </c>
      <c r="F187" t="inlineStr">
        <is>
          <t>20~40g절단,IQF내장.잔뼈를 제거한 장어를 할복하여  사양에 맞게 토막 절단함.(잔가시있음)</t>
        </is>
      </c>
      <c r="G187" t="inlineStr">
        <is>
          <t>○</t>
        </is>
      </c>
      <c r="H187" t="inlineStr"/>
      <c r="I187" t="inlineStr"/>
    </row>
    <row r="188">
      <c r="A188" t="inlineStr"/>
      <c r="B188" t="inlineStr">
        <is>
          <t>붕장어포(강정)</t>
        </is>
      </c>
      <c r="C188" t="inlineStr">
        <is>
          <t>국내산</t>
        </is>
      </c>
      <c r="D188" t="inlineStr">
        <is>
          <t>kg</t>
        </is>
      </c>
      <c r="E188" t="n">
        <v>23715</v>
      </c>
      <c r="F188" t="inlineStr">
        <is>
          <t>±10g절단,IQF내장.잔뼈를 제거한 장어를 할복하여  사양에 맞게 토막 절단함.(잔가시있음)</t>
        </is>
      </c>
      <c r="G188" t="inlineStr">
        <is>
          <t>○</t>
        </is>
      </c>
      <c r="H188" t="inlineStr"/>
      <c r="I188" t="inlineStr"/>
    </row>
    <row r="189">
      <c r="A189" t="inlineStr"/>
      <c r="B189" t="inlineStr">
        <is>
          <t>냉풍건장어(순살)</t>
        </is>
      </c>
      <c r="C189" t="inlineStr">
        <is>
          <t>국내산</t>
        </is>
      </c>
      <c r="D189" t="inlineStr">
        <is>
          <t>kg</t>
        </is>
      </c>
      <c r="E189" t="n">
        <v>23250</v>
      </c>
      <c r="F189" t="inlineStr">
        <is>
          <t>±20g절단,IQF붕장어포를 냉풍건조 (건조율 8%)</t>
        </is>
      </c>
      <c r="G189" t="inlineStr">
        <is>
          <t>○</t>
        </is>
      </c>
      <c r="H189" t="inlineStr"/>
      <c r="I189" t="inlineStr"/>
    </row>
    <row r="190">
      <c r="A190" t="inlineStr"/>
      <c r="B190" t="inlineStr">
        <is>
          <t>냉풍건장어(강정)</t>
        </is>
      </c>
      <c r="C190" t="inlineStr">
        <is>
          <t>국내산</t>
        </is>
      </c>
      <c r="D190" t="inlineStr">
        <is>
          <t>kg</t>
        </is>
      </c>
      <c r="E190" t="n">
        <v>24490</v>
      </c>
      <c r="F190" t="inlineStr">
        <is>
          <t>±10g절단,IQF붕장어포를 냉풍건조 (건조율 8%)</t>
        </is>
      </c>
      <c r="G190" t="inlineStr">
        <is>
          <t>○</t>
        </is>
      </c>
      <c r="H190" t="inlineStr"/>
      <c r="I190" t="inlineStr"/>
    </row>
    <row r="191">
      <c r="A191" t="inlineStr">
        <is>
          <t>미꾸라지</t>
        </is>
      </c>
      <c r="B191" t="inlineStr">
        <is>
          <t>미꾸라지</t>
        </is>
      </c>
      <c r="C191" t="inlineStr">
        <is>
          <t>국내산(이식산)</t>
        </is>
      </c>
      <c r="D191" t="inlineStr">
        <is>
          <t>kg</t>
        </is>
      </c>
      <c r="E191" t="n">
        <v>27900</v>
      </c>
      <c r="F191" t="inlineStr">
        <is>
          <t>국용, 온마리, 활어</t>
        </is>
      </c>
      <c r="G191" t="inlineStr"/>
      <c r="H191" t="inlineStr"/>
      <c r="I191" t="inlineStr"/>
    </row>
    <row r="192">
      <c r="A192" t="inlineStr"/>
      <c r="B192" t="inlineStr">
        <is>
          <t>미꾸라지(수입)</t>
        </is>
      </c>
      <c r="C192" t="inlineStr">
        <is>
          <t>수입(중국)</t>
        </is>
      </c>
      <c r="D192" t="inlineStr">
        <is>
          <t>kg</t>
        </is>
      </c>
      <c r="E192" t="n">
        <v>25575</v>
      </c>
      <c r="F192" t="inlineStr">
        <is>
          <t>국용, 온마리, 활어</t>
        </is>
      </c>
      <c r="G192" t="inlineStr"/>
      <c r="H192" t="inlineStr"/>
      <c r="I192" t="inlineStr"/>
    </row>
    <row r="193">
      <c r="A193" t="inlineStr">
        <is>
          <t>팡가시우스</t>
        </is>
      </c>
      <c r="B193" t="inlineStr">
        <is>
          <t>팡가시우스메기순살(강정)</t>
        </is>
      </c>
      <c r="C193" t="inlineStr">
        <is>
          <t>배트남</t>
        </is>
      </c>
      <c r="D193" t="inlineStr">
        <is>
          <t>kg</t>
        </is>
      </c>
      <c r="E193" t="n">
        <v>14260</v>
      </c>
      <c r="F193" t="inlineStr">
        <is>
          <t>강정용, 튀김용</t>
        </is>
      </c>
      <c r="G193" t="inlineStr"/>
      <c r="H193" t="inlineStr"/>
      <c r="I193" t="inlineStr"/>
    </row>
    <row r="194">
      <c r="A194" t="inlineStr"/>
      <c r="B194" t="inlineStr">
        <is>
          <t>팡가시우스메기순살(슬라이스)</t>
        </is>
      </c>
      <c r="C194" t="inlineStr">
        <is>
          <t>배트남</t>
        </is>
      </c>
      <c r="D194" t="inlineStr">
        <is>
          <t>kg</t>
        </is>
      </c>
      <c r="E194" t="n">
        <v>14260</v>
      </c>
      <c r="F194" t="inlineStr">
        <is>
          <t>전용, 커틀릿용</t>
        </is>
      </c>
      <c r="G194" t="inlineStr"/>
      <c r="H194" t="inlineStr"/>
      <c r="I194" t="inlineStr"/>
    </row>
    <row r="195">
      <c r="A195" t="inlineStr">
        <is>
          <t>메
기</t>
        </is>
      </c>
      <c r="B195" t="inlineStr">
        <is>
          <t>민물메기(내장제거)</t>
        </is>
      </c>
      <c r="C195" t="inlineStr">
        <is>
          <t>국내산</t>
        </is>
      </c>
      <c r="D195" t="inlineStr">
        <is>
          <t>kg</t>
        </is>
      </c>
      <c r="E195" t="n">
        <v>29450</v>
      </c>
      <c r="F195" t="inlineStr">
        <is>
          <t>내장제거만 됨, (머리,뼈있음)</t>
        </is>
      </c>
      <c r="G195" t="inlineStr"/>
      <c r="H195" t="inlineStr"/>
      <c r="I195" t="inlineStr"/>
    </row>
    <row r="196">
      <c r="A196" t="inlineStr"/>
      <c r="B196" t="inlineStr">
        <is>
          <t>민물메기</t>
        </is>
      </c>
      <c r="C196" t="inlineStr">
        <is>
          <t>국내산</t>
        </is>
      </c>
      <c r="D196" t="inlineStr">
        <is>
          <t>kg</t>
        </is>
      </c>
      <c r="E196" t="n">
        <v>26350</v>
      </c>
      <c r="F196" t="inlineStr">
        <is>
          <t>생물, 활어</t>
        </is>
      </c>
      <c r="G196" t="inlineStr"/>
      <c r="H196" t="inlineStr"/>
      <c r="I196" t="inlineStr"/>
    </row>
    <row r="197">
      <c r="A197" t="inlineStr"/>
      <c r="B197" t="inlineStr">
        <is>
          <t>물메기</t>
        </is>
      </c>
      <c r="C197" t="inlineStr">
        <is>
          <t>국내산</t>
        </is>
      </c>
      <c r="D197" t="inlineStr">
        <is>
          <t>kg</t>
        </is>
      </c>
      <c r="E197" t="inlineStr">
        <is>
          <t>품 절</t>
        </is>
      </c>
      <c r="F197" t="inlineStr">
        <is>
          <t>겨울계절상품, 문의</t>
        </is>
      </c>
      <c r="G197" t="inlineStr"/>
      <c r="H197" t="inlineStr"/>
      <c r="I197" t="inlineStr"/>
    </row>
    <row r="198">
      <c r="A198" t="inlineStr">
        <is>
          <t>우
럭</t>
        </is>
      </c>
      <c r="B198" t="inlineStr">
        <is>
          <t>활우럭</t>
        </is>
      </c>
      <c r="C198" t="inlineStr">
        <is>
          <t>국내산(여수)</t>
        </is>
      </c>
      <c r="D198" t="inlineStr">
        <is>
          <t>kg</t>
        </is>
      </c>
      <c r="E198" t="n">
        <v>46500</v>
      </c>
      <c r="F198" t="inlineStr">
        <is>
          <t>내장,비늘제거, 온마리형태 (활작업)</t>
        </is>
      </c>
      <c r="G198" t="inlineStr"/>
      <c r="H198" t="inlineStr"/>
      <c r="I198" t="inlineStr"/>
    </row>
    <row r="199">
      <c r="A199" t="inlineStr"/>
      <c r="B199" t="inlineStr">
        <is>
          <t>활우럭(두절)</t>
        </is>
      </c>
      <c r="C199" t="inlineStr">
        <is>
          <t>국내산(여수)</t>
        </is>
      </c>
      <c r="D199" t="inlineStr">
        <is>
          <t>kg</t>
        </is>
      </c>
      <c r="E199" t="n">
        <v>59675</v>
      </c>
      <c r="F199" t="inlineStr">
        <is>
          <t>내장,비늘제거, 두절 (활작업)</t>
        </is>
      </c>
      <c r="G199" t="inlineStr"/>
      <c r="H199" t="inlineStr"/>
      <c r="I199" t="inlineStr"/>
    </row>
    <row r="200">
      <c r="A200" t="inlineStr"/>
      <c r="B200" t="inlineStr">
        <is>
          <t>우럭(냉동)</t>
        </is>
      </c>
      <c r="C200" t="inlineStr">
        <is>
          <t>국내산(여수)</t>
        </is>
      </c>
      <c r="D200" t="inlineStr">
        <is>
          <t>kg</t>
        </is>
      </c>
      <c r="E200" t="n">
        <v>50220</v>
      </c>
      <c r="F200" t="inlineStr">
        <is>
          <t>내장,비늘제거, 온마리형태</t>
        </is>
      </c>
      <c r="G200" t="inlineStr"/>
      <c r="H200" t="inlineStr"/>
      <c r="I200" t="inlineStr"/>
    </row>
    <row r="201">
      <c r="A201" t="inlineStr"/>
      <c r="B201" t="inlineStr">
        <is>
          <t>우럭두절(냉동)</t>
        </is>
      </c>
      <c r="C201" t="inlineStr">
        <is>
          <t>국내산(여수)</t>
        </is>
      </c>
      <c r="D201" t="inlineStr">
        <is>
          <t>kg</t>
        </is>
      </c>
      <c r="E201" t="n">
        <v>61225</v>
      </c>
      <c r="F201" t="inlineStr">
        <is>
          <t>내장,비늘제거, 두절</t>
        </is>
      </c>
      <c r="G201" t="inlineStr"/>
      <c r="H201" t="inlineStr"/>
      <c r="I201" t="inlineStr"/>
    </row>
    <row r="202">
      <c r="A202" t="inlineStr">
        <is>
          <t>* 모든제품 3일전 발주 ,특히 냉장제품은 5일전 발주해주세요</t>
        </is>
      </c>
      <c r="B202" t="inlineStr"/>
      <c r="C202" t="inlineStr"/>
      <c r="D202" t="inlineStr"/>
      <c r="E202" t="inlineStr"/>
      <c r="F202" t="inlineStr"/>
      <c r="G202" t="inlineStr"/>
      <c r="H202" t="inlineStr"/>
      <c r="I202" t="inlineStr"/>
    </row>
    <row r="203">
      <c r="A203" t="inlineStr">
        <is>
          <t>*학교 홍보시 필히 생물과 해동품을 구분하시고, 생물 발주시 재고 확인 후 발주바랍니다.</t>
        </is>
      </c>
      <c r="B203" t="inlineStr"/>
      <c r="C203" t="inlineStr"/>
      <c r="D203" t="inlineStr"/>
      <c r="E203" t="inlineStr"/>
      <c r="F203" t="inlineStr"/>
      <c r="G203" t="inlineStr"/>
      <c r="H203" t="inlineStr"/>
      <c r="I203" t="inlineStr"/>
    </row>
    <row r="204">
      <c r="A204" t="inlineStr">
        <is>
          <t>*규격란에 있는 사이즈를 정확이 인지하시고, 표시규격보다 큰 사이즈로 출고시 단가 상향조정되오니 참고바랍니다.</t>
        </is>
      </c>
      <c r="B204" t="inlineStr"/>
      <c r="C204" t="inlineStr"/>
      <c r="D204" t="inlineStr"/>
      <c r="E204" t="inlineStr"/>
      <c r="F204" t="inlineStr"/>
      <c r="G204" t="inlineStr"/>
      <c r="H204" t="inlineStr"/>
      <c r="I204" t="inlineStr"/>
    </row>
    <row r="205">
      <c r="A205" t="inlineStr">
        <is>
          <t xml:space="preserve">                        ※ 어류 및 연체류 최소 발주단위 1KG 이상</t>
        </is>
      </c>
      <c r="B205" t="inlineStr"/>
      <c r="C205" t="inlineStr"/>
      <c r="D205" t="inlineStr"/>
      <c r="E205" t="inlineStr"/>
      <c r="F205" t="inlineStr"/>
      <c r="G205" t="inlineStr"/>
      <c r="H205" t="inlineStr"/>
      <c r="I205" t="inlineStr"/>
    </row>
  </sheetData>
  <hyperlinks>
    <hyperlink ref="A2" r:id="rId1"/>
  </hyperlinks>
  <pageMargins left="0.75" right="0.75" top="1" bottom="1" header="0.5" footer="0.5"/>
</worksheet>
</file>

<file path=xl/worksheets/sheet66.xml><?xml version="1.0" encoding="utf-8"?>
<worksheet xmlns:r="http://schemas.openxmlformats.org/officeDocument/2006/relationships" xmlns="http://schemas.openxmlformats.org/spreadsheetml/2006/main">
  <sheetPr>
    <outlinePr summaryBelow="1" summaryRight="1"/>
    <pageSetUpPr/>
  </sheetPr>
  <dimension ref="A1:I79"/>
  <sheetViews>
    <sheetView workbookViewId="0">
      <selection activeCell="A1" sqref="A1"/>
    </sheetView>
  </sheetViews>
  <sheetFormatPr baseColWidth="8" defaultRowHeight="15"/>
  <sheetData>
    <row r="1">
      <c r="A1" t="inlineStr">
        <is>
          <t>5853_한가득_바다먹거리+6월+단가표.xls</t>
        </is>
      </c>
    </row>
    <row r="2">
      <c r="A2" t="inlineStr">
        <is>
          <t>https://school062.com/bbs/board.php?bo_table=product_02&amp;wr_id=5853</t>
        </is>
      </c>
    </row>
    <row r="3">
      <c r="A3" s="1" t="inlineStr"/>
      <c r="B3" s="1" t="inlineStr"/>
      <c r="C3" s="1" t="inlineStr"/>
      <c r="D3" s="1" t="inlineStr">
        <is>
          <t>연체류 단가표</t>
        </is>
      </c>
      <c r="E3" s="1" t="inlineStr"/>
      <c r="F3" s="1" t="inlineStr"/>
      <c r="G3" s="1" t="inlineStr"/>
      <c r="H3" s="1" t="inlineStr"/>
      <c r="I3" s="1" t="inlineStr"/>
    </row>
    <row r="4">
      <c r="A4" t="inlineStr">
        <is>
          <t>구  분</t>
        </is>
      </c>
      <c r="B4" t="inlineStr">
        <is>
          <t>제   품   명</t>
        </is>
      </c>
      <c r="C4" t="inlineStr">
        <is>
          <t>원 산 지</t>
        </is>
      </c>
      <c r="D4" t="inlineStr">
        <is>
          <t>단위</t>
        </is>
      </c>
      <c r="E4" t="inlineStr">
        <is>
          <t>학교가</t>
        </is>
      </c>
      <c r="F4" t="inlineStr">
        <is>
          <t>특             징</t>
        </is>
      </c>
      <c r="G4" t="inlineStr">
        <is>
          <t>HACCP
적용</t>
        </is>
      </c>
      <c r="H4" t="inlineStr">
        <is>
          <t>품질인증</t>
        </is>
      </c>
      <c r="I4" t="inlineStr">
        <is>
          <t>비  고</t>
        </is>
      </c>
    </row>
    <row r="5">
      <c r="A5" t="inlineStr">
        <is>
          <t>오              
징                  
어</t>
        </is>
      </c>
      <c r="B5" t="inlineStr">
        <is>
          <t>오징어채</t>
        </is>
      </c>
      <c r="C5" t="inlineStr">
        <is>
          <t>국내(연근해)</t>
        </is>
      </c>
      <c r="D5" t="inlineStr">
        <is>
          <t>kg</t>
        </is>
      </c>
      <c r="E5" t="n">
        <v>20600</v>
      </c>
      <c r="F5" t="inlineStr">
        <is>
          <t>1Cm*5~7Cm</t>
        </is>
      </c>
      <c r="G5" t="inlineStr">
        <is>
          <t>○</t>
        </is>
      </c>
      <c r="H5" t="inlineStr"/>
      <c r="I5" t="inlineStr">
        <is>
          <t>할인제외</t>
        </is>
      </c>
    </row>
    <row r="6">
      <c r="A6" t="inlineStr"/>
      <c r="B6" t="inlineStr">
        <is>
          <t>오징어채(냉장)</t>
        </is>
      </c>
      <c r="C6" t="inlineStr">
        <is>
          <t>국내(연근해)</t>
        </is>
      </c>
      <c r="D6" t="inlineStr">
        <is>
          <t>kg</t>
        </is>
      </c>
      <c r="E6" t="n">
        <v>26800</v>
      </c>
      <c r="F6" t="inlineStr">
        <is>
          <t>1Cm*5~7Cm</t>
        </is>
      </c>
      <c r="G6" t="inlineStr">
        <is>
          <t>○</t>
        </is>
      </c>
      <c r="H6" t="inlineStr"/>
      <c r="I6" t="inlineStr"/>
    </row>
    <row r="7">
      <c r="A7" t="inlineStr"/>
      <c r="B7" t="inlineStr">
        <is>
          <t>오징어채/탈피</t>
        </is>
      </c>
      <c r="C7" t="inlineStr">
        <is>
          <t>국내(연근해)</t>
        </is>
      </c>
      <c r="D7" t="inlineStr">
        <is>
          <t>kg</t>
        </is>
      </c>
      <c r="E7" t="n">
        <v>21400</v>
      </c>
      <c r="F7" t="inlineStr">
        <is>
          <t>1Cm*5~7Cm  껍질無</t>
        </is>
      </c>
      <c r="G7" t="inlineStr">
        <is>
          <t>○</t>
        </is>
      </c>
      <c r="H7" t="inlineStr"/>
      <c r="I7" t="inlineStr"/>
    </row>
    <row r="8">
      <c r="A8" t="inlineStr"/>
      <c r="B8" t="inlineStr">
        <is>
          <t>오징어채/탈피(냉장)</t>
        </is>
      </c>
      <c r="C8" t="inlineStr">
        <is>
          <t>국내(연근해)</t>
        </is>
      </c>
      <c r="D8" t="inlineStr">
        <is>
          <t>kg</t>
        </is>
      </c>
      <c r="E8" t="n">
        <v>27600</v>
      </c>
      <c r="F8" t="inlineStr">
        <is>
          <t>1Cm*5~7Cm  껍질無</t>
        </is>
      </c>
      <c r="G8" t="inlineStr">
        <is>
          <t>○</t>
        </is>
      </c>
      <c r="H8" t="inlineStr"/>
      <c r="I8" t="inlineStr"/>
    </row>
    <row r="9">
      <c r="A9" t="inlineStr"/>
      <c r="B9" t="inlineStr">
        <is>
          <t>오징어/가는채</t>
        </is>
      </c>
      <c r="C9" t="inlineStr">
        <is>
          <t>국내(연근해)</t>
        </is>
      </c>
      <c r="D9" t="inlineStr">
        <is>
          <t>kg</t>
        </is>
      </c>
      <c r="E9" t="inlineStr">
        <is>
          <t>품 절</t>
        </is>
      </c>
      <c r="F9" t="inlineStr">
        <is>
          <t>0.5Cm*5~7Cm  껍질있음</t>
        </is>
      </c>
      <c r="G9" t="inlineStr">
        <is>
          <t>○</t>
        </is>
      </c>
      <c r="H9" t="inlineStr"/>
      <c r="I9" t="inlineStr"/>
    </row>
    <row r="10">
      <c r="A10" t="inlineStr"/>
      <c r="B10" t="inlineStr">
        <is>
          <t>오징어/가는채(냉장)</t>
        </is>
      </c>
      <c r="C10" t="inlineStr">
        <is>
          <t>국내(연근해)</t>
        </is>
      </c>
      <c r="D10" t="inlineStr">
        <is>
          <t>kg</t>
        </is>
      </c>
      <c r="E10" t="inlineStr">
        <is>
          <t>품 절</t>
        </is>
      </c>
      <c r="F10" t="inlineStr">
        <is>
          <t>0.5Cm*5~7Cm  껍질있음</t>
        </is>
      </c>
      <c r="G10" t="inlineStr">
        <is>
          <t>○</t>
        </is>
      </c>
      <c r="H10" t="inlineStr"/>
      <c r="I10" t="inlineStr"/>
    </row>
    <row r="11">
      <c r="A11" t="inlineStr"/>
      <c r="B11" t="inlineStr">
        <is>
          <t>오징어할복</t>
        </is>
      </c>
      <c r="C11" t="inlineStr">
        <is>
          <t>국내(연근해)</t>
        </is>
      </c>
      <c r="D11" t="inlineStr">
        <is>
          <t>kg</t>
        </is>
      </c>
      <c r="E11" t="n">
        <v>22630</v>
      </c>
      <c r="F11" t="inlineStr">
        <is>
          <t>할복 귀,다리,포함</t>
        </is>
      </c>
      <c r="G11" t="inlineStr">
        <is>
          <t>○</t>
        </is>
      </c>
      <c r="H11" t="inlineStr"/>
      <c r="I11" t="inlineStr"/>
    </row>
    <row r="12">
      <c r="A12" t="inlineStr"/>
      <c r="B12" t="inlineStr">
        <is>
          <t>오징어할복(냉장)</t>
        </is>
      </c>
      <c r="C12" t="inlineStr">
        <is>
          <t>국내(연근해)</t>
        </is>
      </c>
      <c r="D12" t="inlineStr">
        <is>
          <t>kg</t>
        </is>
      </c>
      <c r="E12" t="n">
        <v>27280</v>
      </c>
      <c r="F12" t="inlineStr">
        <is>
          <t>할복 귀,다리,포함</t>
        </is>
      </c>
      <c r="G12" t="inlineStr">
        <is>
          <t>○</t>
        </is>
      </c>
      <c r="H12" t="inlineStr"/>
      <c r="I12" t="inlineStr"/>
    </row>
    <row r="13">
      <c r="A13" t="inlineStr"/>
      <c r="B13" t="inlineStr">
        <is>
          <t>오징어할복/탈피</t>
        </is>
      </c>
      <c r="C13" t="inlineStr">
        <is>
          <t>국내(연근해)</t>
        </is>
      </c>
      <c r="D13" t="inlineStr">
        <is>
          <t>kg</t>
        </is>
      </c>
      <c r="E13" t="n">
        <v>25730</v>
      </c>
      <c r="F13" t="inlineStr">
        <is>
          <t>할복 귀,다리,포함 껍질無</t>
        </is>
      </c>
      <c r="G13" t="inlineStr">
        <is>
          <t>○</t>
        </is>
      </c>
      <c r="H13" t="inlineStr"/>
      <c r="I13" t="inlineStr"/>
    </row>
    <row r="14">
      <c r="A14" t="inlineStr"/>
      <c r="B14" t="inlineStr">
        <is>
          <t>오징어할복/탈피(냉장)</t>
        </is>
      </c>
      <c r="C14" t="inlineStr">
        <is>
          <t>국내(연근해)</t>
        </is>
      </c>
      <c r="D14" t="inlineStr">
        <is>
          <t>kg</t>
        </is>
      </c>
      <c r="E14" t="n">
        <v>30380</v>
      </c>
      <c r="F14" t="inlineStr">
        <is>
          <t>할복 귀,다리,포함 껍질無</t>
        </is>
      </c>
      <c r="G14" t="inlineStr">
        <is>
          <t>○</t>
        </is>
      </c>
      <c r="H14" t="inlineStr"/>
      <c r="I14" t="inlineStr"/>
    </row>
    <row r="15">
      <c r="A15" t="inlineStr"/>
      <c r="B15" t="inlineStr">
        <is>
          <t>오징어몸통할복</t>
        </is>
      </c>
      <c r="C15" t="inlineStr">
        <is>
          <t>국내(연근해)</t>
        </is>
      </c>
      <c r="D15" t="inlineStr">
        <is>
          <t>kg</t>
        </is>
      </c>
      <c r="E15" t="n">
        <v>26350</v>
      </c>
      <c r="F15" t="inlineStr">
        <is>
          <t>몸통할복 귀포함</t>
        </is>
      </c>
      <c r="G15" t="inlineStr">
        <is>
          <t>○</t>
        </is>
      </c>
      <c r="H15" t="inlineStr"/>
      <c r="I15" t="inlineStr"/>
    </row>
    <row r="16">
      <c r="A16" t="inlineStr"/>
      <c r="B16" t="inlineStr">
        <is>
          <t>오징어몸통할복(냉장)</t>
        </is>
      </c>
      <c r="C16" t="inlineStr">
        <is>
          <t>국내(연근해)</t>
        </is>
      </c>
      <c r="D16" t="inlineStr">
        <is>
          <t>kg</t>
        </is>
      </c>
      <c r="E16" t="n">
        <v>31000</v>
      </c>
      <c r="F16" t="inlineStr">
        <is>
          <t>몸통할복 귀포함</t>
        </is>
      </c>
      <c r="G16" t="inlineStr">
        <is>
          <t>○</t>
        </is>
      </c>
      <c r="H16" t="inlineStr"/>
      <c r="I16" t="inlineStr"/>
    </row>
    <row r="17">
      <c r="A17" t="inlineStr"/>
      <c r="B17" t="inlineStr">
        <is>
          <t>오징어몸통할복/탈피</t>
        </is>
      </c>
      <c r="C17" t="inlineStr">
        <is>
          <t>국내(연근해)</t>
        </is>
      </c>
      <c r="D17" t="inlineStr">
        <is>
          <t>kg</t>
        </is>
      </c>
      <c r="E17" t="n">
        <v>27435</v>
      </c>
      <c r="F17" t="inlineStr">
        <is>
          <t>몸통할복 귀포함 껍질無</t>
        </is>
      </c>
      <c r="G17" t="inlineStr">
        <is>
          <t>○</t>
        </is>
      </c>
      <c r="H17" t="inlineStr"/>
      <c r="I17" t="inlineStr"/>
    </row>
    <row r="18">
      <c r="A18" t="inlineStr"/>
      <c r="B18" t="inlineStr">
        <is>
          <t>오징어몸통할복/탈피(냉장)</t>
        </is>
      </c>
      <c r="C18" t="inlineStr">
        <is>
          <t>국내(연근해)</t>
        </is>
      </c>
      <c r="D18" t="inlineStr">
        <is>
          <t>kg</t>
        </is>
      </c>
      <c r="E18" t="n">
        <v>32085</v>
      </c>
      <c r="F18" t="inlineStr">
        <is>
          <t>몸통할복 귀포함 껍질無</t>
        </is>
      </c>
      <c r="G18" t="inlineStr">
        <is>
          <t>○</t>
        </is>
      </c>
      <c r="H18" t="inlineStr"/>
      <c r="I18" t="inlineStr"/>
    </row>
    <row r="19">
      <c r="A19" t="inlineStr"/>
      <c r="B19" t="inlineStr">
        <is>
          <t>오징어몸통채</t>
        </is>
      </c>
      <c r="C19" t="inlineStr">
        <is>
          <t>국내(연근해)</t>
        </is>
      </c>
      <c r="D19" t="inlineStr">
        <is>
          <t>kg</t>
        </is>
      </c>
      <c r="E19" t="n">
        <v>23560</v>
      </c>
      <c r="F19" t="inlineStr">
        <is>
          <t xml:space="preserve">몸통만 1Cm*5~7Cm 귀포함 </t>
        </is>
      </c>
      <c r="G19" t="inlineStr">
        <is>
          <t>○</t>
        </is>
      </c>
      <c r="H19" t="inlineStr"/>
      <c r="I19" t="inlineStr"/>
    </row>
    <row r="20">
      <c r="A20" t="inlineStr"/>
      <c r="B20" t="inlineStr">
        <is>
          <t>오징어몸통채(냉장)</t>
        </is>
      </c>
      <c r="C20" t="inlineStr">
        <is>
          <t>국내(연근해)</t>
        </is>
      </c>
      <c r="D20" t="inlineStr">
        <is>
          <t>kg</t>
        </is>
      </c>
      <c r="E20" t="n">
        <v>28210</v>
      </c>
      <c r="F20" t="inlineStr">
        <is>
          <t xml:space="preserve">몸통만 1Cm*5~7Cm 귀포함 </t>
        </is>
      </c>
      <c r="G20" t="inlineStr">
        <is>
          <t>○</t>
        </is>
      </c>
      <c r="H20" t="inlineStr"/>
      <c r="I20" t="inlineStr"/>
    </row>
    <row r="21">
      <c r="A21" t="inlineStr"/>
      <c r="B21" t="inlineStr">
        <is>
          <t>오징어몸통채/탈피</t>
        </is>
      </c>
      <c r="C21" t="inlineStr">
        <is>
          <t>국내(연근해)</t>
        </is>
      </c>
      <c r="D21" t="inlineStr">
        <is>
          <t>kg</t>
        </is>
      </c>
      <c r="E21" t="n">
        <v>24645</v>
      </c>
      <c r="F21" t="inlineStr">
        <is>
          <t>1Cm*5~7Cm 껍질無 귀포함</t>
        </is>
      </c>
      <c r="G21" t="inlineStr">
        <is>
          <t>○</t>
        </is>
      </c>
      <c r="H21" t="inlineStr"/>
      <c r="I21" t="inlineStr"/>
    </row>
    <row r="22">
      <c r="A22" t="inlineStr"/>
      <c r="B22" t="inlineStr">
        <is>
          <t>오징어몸통채/탈피(냉장)</t>
        </is>
      </c>
      <c r="C22" t="inlineStr">
        <is>
          <t>국내(연근해)</t>
        </is>
      </c>
      <c r="D22" t="inlineStr">
        <is>
          <t>kg</t>
        </is>
      </c>
      <c r="E22" t="n">
        <v>29295</v>
      </c>
      <c r="F22" t="inlineStr">
        <is>
          <t>1Cm*5~7Cm 껍질無 귀포함</t>
        </is>
      </c>
      <c r="G22" t="inlineStr">
        <is>
          <t>○</t>
        </is>
      </c>
      <c r="H22" t="inlineStr"/>
      <c r="I22" t="inlineStr"/>
    </row>
    <row r="23">
      <c r="A23" t="inlineStr"/>
      <c r="B23" t="inlineStr">
        <is>
          <t>오징어링</t>
        </is>
      </c>
      <c r="C23" t="inlineStr">
        <is>
          <t>국내(연근해)</t>
        </is>
      </c>
      <c r="D23" t="inlineStr">
        <is>
          <t>kg</t>
        </is>
      </c>
      <c r="E23" t="n">
        <v>27900</v>
      </c>
      <c r="F23" t="inlineStr">
        <is>
          <t xml:space="preserve">1cm 링 절단 </t>
        </is>
      </c>
      <c r="G23" t="inlineStr">
        <is>
          <t>○</t>
        </is>
      </c>
      <c r="H23" t="inlineStr"/>
      <c r="I23" t="inlineStr"/>
    </row>
    <row r="24">
      <c r="A24" t="inlineStr"/>
      <c r="B24" t="inlineStr">
        <is>
          <t>오징어링(냉장)</t>
        </is>
      </c>
      <c r="C24" t="inlineStr">
        <is>
          <t>국내(연근해)</t>
        </is>
      </c>
      <c r="D24" t="inlineStr">
        <is>
          <t>kg</t>
        </is>
      </c>
      <c r="E24" t="n">
        <v>32550</v>
      </c>
      <c r="F24" t="inlineStr">
        <is>
          <t xml:space="preserve">1cm 링 절단 </t>
        </is>
      </c>
      <c r="G24" t="inlineStr">
        <is>
          <t>○</t>
        </is>
      </c>
      <c r="H24" t="inlineStr"/>
      <c r="I24" t="inlineStr"/>
    </row>
    <row r="25">
      <c r="A25" t="inlineStr"/>
      <c r="B25" t="inlineStr">
        <is>
          <t>오징어링/탈피</t>
        </is>
      </c>
      <c r="C25" t="inlineStr">
        <is>
          <t>국내(연근해)</t>
        </is>
      </c>
      <c r="D25" t="inlineStr">
        <is>
          <t>kg</t>
        </is>
      </c>
      <c r="E25" t="n">
        <v>28830</v>
      </c>
      <c r="F25" t="inlineStr">
        <is>
          <t>1cm 링 절단 껍질無</t>
        </is>
      </c>
      <c r="G25" t="inlineStr">
        <is>
          <t>○</t>
        </is>
      </c>
      <c r="H25" t="inlineStr"/>
      <c r="I25" t="inlineStr"/>
    </row>
    <row r="26">
      <c r="A26" t="inlineStr"/>
      <c r="B26" t="inlineStr">
        <is>
          <t>오징어링/탈피(냉장)</t>
        </is>
      </c>
      <c r="C26" t="inlineStr">
        <is>
          <t>국내(연근해)</t>
        </is>
      </c>
      <c r="D26" t="inlineStr">
        <is>
          <t>kg</t>
        </is>
      </c>
      <c r="E26" t="n">
        <v>33480</v>
      </c>
      <c r="F26" t="inlineStr">
        <is>
          <t>1cm 링 절단 껍질無</t>
        </is>
      </c>
      <c r="G26" t="inlineStr">
        <is>
          <t>○</t>
        </is>
      </c>
      <c r="H26" t="inlineStr"/>
      <c r="I26" t="inlineStr"/>
    </row>
    <row r="27">
      <c r="A27" t="inlineStr"/>
      <c r="B27" t="inlineStr">
        <is>
          <t>오징어다지기</t>
        </is>
      </c>
      <c r="C27" t="inlineStr">
        <is>
          <t>국내(연근해)</t>
        </is>
      </c>
      <c r="D27" t="inlineStr">
        <is>
          <t>kg</t>
        </is>
      </c>
      <c r="E27" t="n">
        <v>24800</v>
      </c>
      <c r="F27" t="inlineStr">
        <is>
          <t>볶음및 완자용 다지기</t>
        </is>
      </c>
      <c r="G27" t="inlineStr">
        <is>
          <t>○</t>
        </is>
      </c>
      <c r="H27" t="inlineStr"/>
      <c r="I27" t="inlineStr"/>
    </row>
    <row r="28">
      <c r="A28" t="inlineStr"/>
      <c r="B28" t="inlineStr">
        <is>
          <t>오징어다지기(냉장)</t>
        </is>
      </c>
      <c r="C28" t="inlineStr">
        <is>
          <t>국내(연근해)</t>
        </is>
      </c>
      <c r="D28" t="inlineStr">
        <is>
          <t>kg</t>
        </is>
      </c>
      <c r="E28" t="n">
        <v>31000</v>
      </c>
      <c r="F28" t="inlineStr">
        <is>
          <t>볶음및 완자용 다지기</t>
        </is>
      </c>
      <c r="G28" t="inlineStr">
        <is>
          <t>○</t>
        </is>
      </c>
      <c r="H28" t="inlineStr"/>
      <c r="I28" t="inlineStr"/>
    </row>
    <row r="29">
      <c r="A29" t="inlineStr"/>
      <c r="B29" t="inlineStr">
        <is>
          <t>오징어솔방울채/탈피</t>
        </is>
      </c>
      <c r="C29" t="inlineStr">
        <is>
          <t>국내(연근해)</t>
        </is>
      </c>
      <c r="D29" t="inlineStr">
        <is>
          <t>kg</t>
        </is>
      </c>
      <c r="E29" t="n">
        <v>27900</v>
      </c>
      <c r="F29" t="inlineStr">
        <is>
          <t>몸통만칼집후 1Cm*5~7Cm 절단 껍질無(귀제외)</t>
        </is>
      </c>
      <c r="G29" t="inlineStr">
        <is>
          <t>○</t>
        </is>
      </c>
      <c r="H29" t="inlineStr"/>
      <c r="I29" t="inlineStr"/>
    </row>
    <row r="30">
      <c r="A30" t="inlineStr"/>
      <c r="B30" t="inlineStr">
        <is>
          <t>오징어솔방울채/탈피(냉장)</t>
        </is>
      </c>
      <c r="C30" t="inlineStr">
        <is>
          <t>국내(연근해)</t>
        </is>
      </c>
      <c r="D30" t="inlineStr">
        <is>
          <t>kg</t>
        </is>
      </c>
      <c r="E30" t="n">
        <v>32550</v>
      </c>
      <c r="F30" t="inlineStr">
        <is>
          <t>몸통만칼집후 1Cm*5~7Cm 절단 껍질無(귀제외)</t>
        </is>
      </c>
      <c r="G30" t="inlineStr">
        <is>
          <t>○</t>
        </is>
      </c>
      <c r="H30" t="inlineStr"/>
      <c r="I30" t="inlineStr"/>
    </row>
    <row r="31">
      <c r="A31" t="inlineStr"/>
      <c r="B31" t="inlineStr">
        <is>
          <t>오징어솔방울채</t>
        </is>
      </c>
      <c r="C31" t="inlineStr">
        <is>
          <t>국내(연근해)</t>
        </is>
      </c>
      <c r="D31" t="inlineStr">
        <is>
          <t>kg</t>
        </is>
      </c>
      <c r="E31" t="n">
        <v>27280</v>
      </c>
      <c r="F31" t="inlineStr">
        <is>
          <t>몸통만칼집후 1Cm*5~7Cm 절단 껍질(귀제외)</t>
        </is>
      </c>
      <c r="G31" t="inlineStr">
        <is>
          <t>○</t>
        </is>
      </c>
      <c r="H31" t="inlineStr"/>
      <c r="I31" t="inlineStr"/>
    </row>
    <row r="32">
      <c r="A32" t="inlineStr"/>
      <c r="B32" t="inlineStr">
        <is>
          <t>오징어솔방울채(냉장)</t>
        </is>
      </c>
      <c r="C32" t="inlineStr">
        <is>
          <t>국내(연근해)</t>
        </is>
      </c>
      <c r="D32" t="inlineStr">
        <is>
          <t>kg</t>
        </is>
      </c>
      <c r="E32" t="n">
        <v>31930</v>
      </c>
      <c r="F32" t="inlineStr">
        <is>
          <t>몸통만칼집후 1Cm*5~7Cm 절단 껍질(귀제외)</t>
        </is>
      </c>
      <c r="G32" t="inlineStr">
        <is>
          <t>○</t>
        </is>
      </c>
      <c r="H32" t="inlineStr"/>
      <c r="I32" t="inlineStr"/>
    </row>
    <row r="33">
      <c r="A33" t="inlineStr">
        <is>
          <t>갑
오
징
어</t>
        </is>
      </c>
      <c r="B33" t="inlineStr">
        <is>
          <t>갑오징어(미탈피채)</t>
        </is>
      </c>
      <c r="C33" t="inlineStr">
        <is>
          <t>국내산</t>
        </is>
      </c>
      <c r="D33" t="inlineStr">
        <is>
          <t>kg</t>
        </is>
      </c>
      <c r="E33" t="n">
        <v>31000</v>
      </c>
      <c r="F33" t="inlineStr">
        <is>
          <t>(귀O,다리O) 탈피 하지않고 그대로 채 썸</t>
        </is>
      </c>
      <c r="G33" t="inlineStr"/>
      <c r="H33" t="inlineStr"/>
      <c r="I33" t="inlineStr"/>
    </row>
    <row r="34">
      <c r="A34" t="inlineStr"/>
      <c r="B34" t="inlineStr">
        <is>
          <t>갑오징어(탈피채)</t>
        </is>
      </c>
      <c r="C34" t="inlineStr">
        <is>
          <t>국내산</t>
        </is>
      </c>
      <c r="D34" t="inlineStr">
        <is>
          <t>kg</t>
        </is>
      </c>
      <c r="E34" t="inlineStr">
        <is>
          <t>품 절</t>
        </is>
      </c>
      <c r="F34" t="inlineStr">
        <is>
          <t>(귀X, 다리O) 탈피하여 채 썸</t>
        </is>
      </c>
      <c r="G34" t="inlineStr"/>
      <c r="H34" t="inlineStr"/>
      <c r="I34" t="inlineStr"/>
    </row>
    <row r="35">
      <c r="A35" t="inlineStr"/>
      <c r="B35" t="inlineStr">
        <is>
          <t>갑오징어(미탈피몸통채)</t>
        </is>
      </c>
      <c r="C35" t="inlineStr">
        <is>
          <t>국내산</t>
        </is>
      </c>
      <c r="D35" t="inlineStr">
        <is>
          <t>kg</t>
        </is>
      </c>
      <c r="E35" t="n">
        <v>41075</v>
      </c>
      <c r="F35" t="inlineStr">
        <is>
          <t>(귀O, 다리X) 탈피 하지않고 몸통만 채 썸</t>
        </is>
      </c>
      <c r="G35" t="inlineStr"/>
      <c r="H35" t="inlineStr"/>
      <c r="I35" t="inlineStr"/>
    </row>
    <row r="36">
      <c r="A36" t="inlineStr"/>
      <c r="B36" t="inlineStr">
        <is>
          <t>갑오징어(탈피몸통채)</t>
        </is>
      </c>
      <c r="C36" t="inlineStr">
        <is>
          <t>국내산</t>
        </is>
      </c>
      <c r="D36" t="inlineStr">
        <is>
          <t>kg</t>
        </is>
      </c>
      <c r="E36" t="inlineStr">
        <is>
          <t>품 절</t>
        </is>
      </c>
      <c r="F36" t="inlineStr">
        <is>
          <t>(귀X, 다리X) 탈피하여 몸통만 채 썸</t>
        </is>
      </c>
      <c r="G36" t="inlineStr"/>
      <c r="H36" t="inlineStr"/>
      <c r="I36" t="inlineStr"/>
    </row>
    <row r="37">
      <c r="A37" t="inlineStr"/>
      <c r="B37" t="inlineStr">
        <is>
          <t>갑오징어(미탈피할복)</t>
        </is>
      </c>
      <c r="C37" t="inlineStr">
        <is>
          <t>국내산</t>
        </is>
      </c>
      <c r="D37" t="inlineStr">
        <is>
          <t>kg</t>
        </is>
      </c>
      <c r="E37" t="n">
        <v>31000</v>
      </c>
      <c r="F37" t="inlineStr">
        <is>
          <t>(귀O, 다리O) 탈피하지않고 할복만 함</t>
        </is>
      </c>
      <c r="G37" t="inlineStr"/>
      <c r="H37" t="inlineStr"/>
      <c r="I37" t="inlineStr"/>
    </row>
    <row r="38">
      <c r="A38" t="inlineStr"/>
      <c r="B38" t="inlineStr">
        <is>
          <t>갑오징어(탈피할복)</t>
        </is>
      </c>
      <c r="C38" t="inlineStr">
        <is>
          <t>국내산</t>
        </is>
      </c>
      <c r="D38" t="inlineStr">
        <is>
          <t>kg</t>
        </is>
      </c>
      <c r="E38" t="inlineStr">
        <is>
          <t>품 절</t>
        </is>
      </c>
      <c r="F38" t="inlineStr">
        <is>
          <t>(귀X, 다리O) 탈피하여 할복함</t>
        </is>
      </c>
      <c r="G38" t="inlineStr"/>
      <c r="H38" t="inlineStr"/>
      <c r="I38" t="inlineStr"/>
    </row>
    <row r="39">
      <c r="A39" t="inlineStr"/>
      <c r="B39" t="inlineStr">
        <is>
          <t>갑오징어(미탈피몸통할복)</t>
        </is>
      </c>
      <c r="C39" t="inlineStr">
        <is>
          <t>국내산</t>
        </is>
      </c>
      <c r="D39" t="inlineStr">
        <is>
          <t>kg</t>
        </is>
      </c>
      <c r="E39" t="n">
        <v>40920</v>
      </c>
      <c r="F39" t="inlineStr">
        <is>
          <t>(귀O, 다리X) 탈피하지않고 몸통만 할복함</t>
        </is>
      </c>
      <c r="G39" t="inlineStr"/>
      <c r="H39" t="inlineStr"/>
      <c r="I39" t="inlineStr"/>
    </row>
    <row r="40">
      <c r="A40" t="inlineStr"/>
      <c r="B40" t="inlineStr">
        <is>
          <t>갑오징어(탈피몸통할복)</t>
        </is>
      </c>
      <c r="C40" t="inlineStr">
        <is>
          <t>국내산</t>
        </is>
      </c>
      <c r="D40" t="inlineStr">
        <is>
          <t>kg</t>
        </is>
      </c>
      <c r="E40" t="inlineStr">
        <is>
          <t>품 절</t>
        </is>
      </c>
      <c r="F40" t="inlineStr">
        <is>
          <t>(귀X, 다리X) 탈피하여 몸통만 할복함</t>
        </is>
      </c>
      <c r="G40" t="inlineStr"/>
      <c r="H40" t="inlineStr"/>
      <c r="I40" t="inlineStr"/>
    </row>
    <row r="41">
      <c r="A41" t="inlineStr"/>
      <c r="B41" t="inlineStr">
        <is>
          <t>갑오징어(탈피솔방울)</t>
        </is>
      </c>
      <c r="C41" t="inlineStr">
        <is>
          <t>국내산</t>
        </is>
      </c>
      <c r="D41" t="inlineStr">
        <is>
          <t>kg</t>
        </is>
      </c>
      <c r="E41" t="inlineStr">
        <is>
          <t>품 절</t>
        </is>
      </c>
      <c r="F41" t="inlineStr">
        <is>
          <t>보통 3*4크기</t>
        </is>
      </c>
      <c r="G41" t="inlineStr"/>
      <c r="H41" t="inlineStr"/>
      <c r="I41" t="inlineStr"/>
    </row>
    <row r="42">
      <c r="A42" t="inlineStr"/>
      <c r="B42" t="inlineStr">
        <is>
          <t>갑오징어(탈피솔방울채)</t>
        </is>
      </c>
      <c r="C42" t="inlineStr">
        <is>
          <t>국내산</t>
        </is>
      </c>
      <c r="D42" t="inlineStr">
        <is>
          <t>kg</t>
        </is>
      </c>
      <c r="E42" t="inlineStr">
        <is>
          <t>품 절</t>
        </is>
      </c>
      <c r="F42" t="inlineStr">
        <is>
          <t>탈피하여 몸통만 칼집, 채 썸</t>
        </is>
      </c>
      <c r="G42" t="inlineStr"/>
      <c r="H42" t="inlineStr"/>
      <c r="I42" t="inlineStr"/>
    </row>
    <row r="43">
      <c r="A43" t="inlineStr"/>
      <c r="B43" t="inlineStr">
        <is>
          <t>갑오징어(다리)</t>
        </is>
      </c>
      <c r="C43" t="inlineStr">
        <is>
          <t>국내산</t>
        </is>
      </c>
      <c r="D43" t="inlineStr">
        <is>
          <t>kg</t>
        </is>
      </c>
      <c r="E43" t="n">
        <v>9300</v>
      </c>
      <c r="F43" t="inlineStr">
        <is>
          <t>갑오징어 다리만 포장함</t>
        </is>
      </c>
      <c r="G43" t="inlineStr"/>
      <c r="H43" t="inlineStr"/>
      <c r="I43" t="inlineStr"/>
    </row>
    <row r="44">
      <c r="A44" t="inlineStr"/>
      <c r="B44" t="inlineStr">
        <is>
          <t>베이비갑오징어(냉동)</t>
        </is>
      </c>
      <c r="C44" t="inlineStr">
        <is>
          <t>베트남</t>
        </is>
      </c>
      <c r="D44" t="inlineStr">
        <is>
          <t>kg</t>
        </is>
      </c>
      <c r="E44" t="n">
        <v>22475</v>
      </c>
      <c r="F44" t="inlineStr">
        <is>
          <t>1kg/40~45마리정도, 온마리</t>
        </is>
      </c>
      <c r="G44" t="inlineStr"/>
      <c r="H44" t="inlineStr"/>
      <c r="I44" t="inlineStr"/>
    </row>
    <row r="45">
      <c r="A45" t="inlineStr">
        <is>
          <t>주
꾸
미</t>
        </is>
      </c>
      <c r="B45" t="inlineStr">
        <is>
          <t>절단쭈꾸미(냉동)</t>
        </is>
      </c>
      <c r="C45" t="inlineStr">
        <is>
          <t>국내산</t>
        </is>
      </c>
      <c r="D45" t="inlineStr">
        <is>
          <t>kg</t>
        </is>
      </c>
      <c r="E45" t="n">
        <v>68200</v>
      </c>
      <c r="F45" t="inlineStr">
        <is>
          <t>내장제거, 5cm내외절단, 채</t>
        </is>
      </c>
      <c r="G45" t="inlineStr">
        <is>
          <t>○</t>
        </is>
      </c>
      <c r="H45" t="inlineStr"/>
      <c r="I45" t="inlineStr"/>
    </row>
    <row r="46">
      <c r="A46" t="inlineStr"/>
      <c r="B46" t="inlineStr">
        <is>
          <t>절단쭈꾸미(냉장)</t>
        </is>
      </c>
      <c r="C46" t="inlineStr">
        <is>
          <t>국내산</t>
        </is>
      </c>
      <c r="D46" t="inlineStr">
        <is>
          <t>kg</t>
        </is>
      </c>
      <c r="E46" t="n">
        <v>69750</v>
      </c>
      <c r="F46" t="inlineStr">
        <is>
          <t>내장제거, 5cm내외절단, 채</t>
        </is>
      </c>
      <c r="G46" t="inlineStr"/>
      <c r="H46" t="inlineStr"/>
      <c r="I46" t="inlineStr"/>
    </row>
    <row r="47">
      <c r="A47" t="inlineStr"/>
      <c r="B47" t="inlineStr">
        <is>
          <t>절단쭈꾸미/수입</t>
        </is>
      </c>
      <c r="C47" t="inlineStr">
        <is>
          <t>수입(베트남)</t>
        </is>
      </c>
      <c r="D47" t="inlineStr">
        <is>
          <t>kg</t>
        </is>
      </c>
      <c r="E47" t="n">
        <v>17050</v>
      </c>
      <c r="F47" t="inlineStr">
        <is>
          <t>내장제거, 5cm내외절단, 채, 수입완제품</t>
        </is>
      </c>
      <c r="G47" t="inlineStr"/>
      <c r="H47" t="inlineStr"/>
      <c r="I47" t="inlineStr"/>
    </row>
    <row r="48">
      <c r="A48" t="inlineStr"/>
      <c r="B48" t="inlineStr">
        <is>
          <t>절단쭈꾸미/수입(냉장)</t>
        </is>
      </c>
      <c r="C48" t="inlineStr">
        <is>
          <t>수입(베트남)</t>
        </is>
      </c>
      <c r="D48" t="inlineStr">
        <is>
          <t>kg</t>
        </is>
      </c>
      <c r="E48" t="n">
        <v>20925</v>
      </c>
      <c r="F48" t="inlineStr">
        <is>
          <t>내장제거, 5cm내외절단, 채, 수입완제품</t>
        </is>
      </c>
      <c r="G48" t="inlineStr"/>
      <c r="H48" t="inlineStr"/>
      <c r="I48" t="inlineStr"/>
    </row>
    <row r="49">
      <c r="A49" t="inlineStr"/>
      <c r="B49" t="inlineStr">
        <is>
          <t>쭈꾸미온마리/국산</t>
        </is>
      </c>
      <c r="C49" t="inlineStr">
        <is>
          <t>국내산</t>
        </is>
      </c>
      <c r="D49" t="inlineStr">
        <is>
          <t>kg</t>
        </is>
      </c>
      <c r="E49" t="n">
        <v>68200</v>
      </c>
      <c r="F49" t="inlineStr">
        <is>
          <t>kg/10~13미, 길이15cm내외, 온마리, 해동품, 내장제거X,
*냉동제품 3일전 미리 발주요망</t>
        </is>
      </c>
      <c r="G49" t="inlineStr"/>
      <c r="H49" t="inlineStr"/>
      <c r="I49" t="inlineStr"/>
    </row>
    <row r="50">
      <c r="A50" t="inlineStr"/>
      <c r="B50" t="inlineStr">
        <is>
          <t>쭈꾸미온마리/국산(냉동)</t>
        </is>
      </c>
      <c r="C50" t="inlineStr">
        <is>
          <t>국내산</t>
        </is>
      </c>
      <c r="D50" t="inlineStr">
        <is>
          <t>kg</t>
        </is>
      </c>
      <c r="E50" t="n">
        <v>68200</v>
      </c>
      <c r="F50" t="inlineStr">
        <is>
          <t>kg/10~13미, 길이15cm내외, 온마리, 해동품, 내장제거X,
*냉동제품 3일전 미리 발주요망</t>
        </is>
      </c>
      <c r="G50" t="inlineStr"/>
      <c r="H50" t="inlineStr"/>
      <c r="I50" t="inlineStr"/>
    </row>
    <row r="51">
      <c r="A51" t="inlineStr"/>
      <c r="B51" t="inlineStr">
        <is>
          <t>절단주꾸미(국내가공품)</t>
        </is>
      </c>
      <c r="C51" t="inlineStr">
        <is>
          <t>수입(국내가공)</t>
        </is>
      </c>
      <c r="D51" t="inlineStr">
        <is>
          <t>kg</t>
        </is>
      </c>
      <c r="E51" t="n">
        <v>23250</v>
      </c>
      <c r="F51" t="inlineStr">
        <is>
          <t>내장제거, 5cm내외절단, 채, 국내가공. IQF</t>
        </is>
      </c>
      <c r="G51" t="inlineStr">
        <is>
          <t>○</t>
        </is>
      </c>
      <c r="H51" t="inlineStr"/>
      <c r="I51" t="inlineStr"/>
    </row>
    <row r="52">
      <c r="A52" t="inlineStr"/>
      <c r="B52" t="inlineStr">
        <is>
          <t>쭈꾸미온마리(40미/kg)</t>
        </is>
      </c>
      <c r="C52" t="inlineStr">
        <is>
          <t>수입(베트남)</t>
        </is>
      </c>
      <c r="D52" t="inlineStr">
        <is>
          <t>kg</t>
        </is>
      </c>
      <c r="E52" t="n">
        <v>17825</v>
      </c>
      <c r="F52" t="inlineStr">
        <is>
          <t>1kg/40미, 내장제거 온마리 (미/25g)</t>
        </is>
      </c>
      <c r="G52" t="inlineStr"/>
      <c r="H52" t="inlineStr"/>
      <c r="I52" t="inlineStr"/>
    </row>
    <row r="53">
      <c r="A53" t="inlineStr"/>
      <c r="B53" t="inlineStr">
        <is>
          <t>쭈꾸미온마리 1/2절단</t>
        </is>
      </c>
      <c r="C53" t="inlineStr">
        <is>
          <t>수입(베트남)</t>
        </is>
      </c>
      <c r="D53" t="inlineStr">
        <is>
          <t>kg</t>
        </is>
      </c>
      <c r="E53" t="inlineStr">
        <is>
          <t>품 절</t>
        </is>
      </c>
      <c r="F53" t="inlineStr">
        <is>
          <t>1kg/40미, 1/2 블럭절단 (kg/80쪽 내외)</t>
        </is>
      </c>
      <c r="G53" t="inlineStr">
        <is>
          <t>○</t>
        </is>
      </c>
      <c r="H53" t="inlineStr"/>
      <c r="I53" t="inlineStr"/>
    </row>
    <row r="54">
      <c r="A54" t="inlineStr">
        <is>
          <t>낙
지</t>
        </is>
      </c>
      <c r="B54" t="inlineStr">
        <is>
          <t>절단낙지</t>
        </is>
      </c>
      <c r="C54" t="inlineStr">
        <is>
          <t>국내산</t>
        </is>
      </c>
      <c r="D54" t="inlineStr">
        <is>
          <t>kg</t>
        </is>
      </c>
      <c r="E54" t="inlineStr">
        <is>
          <t>품 절</t>
        </is>
      </c>
      <c r="F54" t="inlineStr">
        <is>
          <t>내장제거, 5cm내외절단, 채</t>
        </is>
      </c>
      <c r="G54" t="inlineStr"/>
      <c r="H54" t="inlineStr"/>
      <c r="I54" t="inlineStr"/>
    </row>
    <row r="55">
      <c r="A55" t="inlineStr"/>
      <c r="B55" t="inlineStr">
        <is>
          <t>절단낙지(냉장)</t>
        </is>
      </c>
      <c r="C55" t="inlineStr">
        <is>
          <t>국내산</t>
        </is>
      </c>
      <c r="D55" t="inlineStr">
        <is>
          <t>kg</t>
        </is>
      </c>
      <c r="E55" t="inlineStr">
        <is>
          <t>품 절</t>
        </is>
      </c>
      <c r="F55" t="inlineStr">
        <is>
          <t>내장제거, 5cm내외절단, 채</t>
        </is>
      </c>
      <c r="G55" t="inlineStr"/>
      <c r="H55" t="inlineStr"/>
      <c r="I55" t="inlineStr"/>
    </row>
    <row r="56">
      <c r="A56" t="inlineStr"/>
      <c r="B56" t="inlineStr">
        <is>
          <t>절단낙지(냉동)HACCP</t>
        </is>
      </c>
      <c r="C56" t="inlineStr">
        <is>
          <t>국내산</t>
        </is>
      </c>
      <c r="D56" t="inlineStr">
        <is>
          <t>kg</t>
        </is>
      </c>
      <c r="E56" t="n">
        <v>37200</v>
      </c>
      <c r="F56" t="inlineStr">
        <is>
          <t>내장제거, 5cm내외절단, 채</t>
        </is>
      </c>
      <c r="G56" t="inlineStr">
        <is>
          <t>○</t>
        </is>
      </c>
      <c r="H56" t="inlineStr"/>
      <c r="I56" t="inlineStr"/>
    </row>
    <row r="57">
      <c r="A57" t="inlineStr"/>
      <c r="B57" t="inlineStr">
        <is>
          <t>절단낙지(냉장)HACCP</t>
        </is>
      </c>
      <c r="C57" t="inlineStr">
        <is>
          <t>국내산</t>
        </is>
      </c>
      <c r="D57" t="inlineStr">
        <is>
          <t>kg</t>
        </is>
      </c>
      <c r="E57" t="n">
        <v>38750</v>
      </c>
      <c r="F57" t="inlineStr">
        <is>
          <t>내장제거, 5cm내외절단, 채</t>
        </is>
      </c>
      <c r="G57" t="inlineStr"/>
      <c r="H57" t="inlineStr"/>
      <c r="I57" t="inlineStr"/>
    </row>
    <row r="58">
      <c r="A58" t="inlineStr"/>
      <c r="B58" t="inlineStr">
        <is>
          <t>낙지온마리/국산(냉동)</t>
        </is>
      </c>
      <c r="C58" t="inlineStr">
        <is>
          <t>국내산</t>
        </is>
      </c>
      <c r="D58" t="inlineStr">
        <is>
          <t>kg</t>
        </is>
      </c>
      <c r="E58" t="inlineStr">
        <is>
          <t>품 절</t>
        </is>
      </c>
      <c r="F58" t="inlineStr">
        <is>
          <t>kg/4~6미, 길이30cm내외, 온마리, 해동품, 내장제거X,
*냉동제품 3일전 미리 발주요망</t>
        </is>
      </c>
      <c r="G58" t="inlineStr"/>
      <c r="H58" t="inlineStr"/>
      <c r="I58" t="inlineStr"/>
    </row>
    <row r="59">
      <c r="A59" t="inlineStr"/>
      <c r="B59" t="inlineStr">
        <is>
          <t>낙지온마리/국산(냉장)</t>
        </is>
      </c>
      <c r="C59" t="inlineStr">
        <is>
          <t>국내산</t>
        </is>
      </c>
      <c r="D59" t="inlineStr">
        <is>
          <t>kg</t>
        </is>
      </c>
      <c r="E59" t="inlineStr">
        <is>
          <t>품 절</t>
        </is>
      </c>
      <c r="F59" t="inlineStr">
        <is>
          <t>kg/4~6미, 길이30cm내외, 온마리, 해동품, 내장제거X,
*냉동제품 3일전 미리 발주요망</t>
        </is>
      </c>
      <c r="G59" t="inlineStr"/>
      <c r="H59" t="inlineStr"/>
      <c r="I59" t="inlineStr"/>
    </row>
    <row r="60">
      <c r="A60" t="inlineStr"/>
      <c r="B60" t="inlineStr">
        <is>
          <t>절단낙지/수입(냉동)</t>
        </is>
      </c>
      <c r="C60" t="inlineStr">
        <is>
          <t>수입(베트남)</t>
        </is>
      </c>
      <c r="D60" t="inlineStr">
        <is>
          <t>kg</t>
        </is>
      </c>
      <c r="E60" t="n">
        <v>18600</v>
      </c>
      <c r="F60" t="inlineStr">
        <is>
          <t>내장제거, 5cm내외절단, 채, 수입완제품</t>
        </is>
      </c>
      <c r="G60" t="inlineStr"/>
      <c r="H60" t="inlineStr"/>
      <c r="I60" t="inlineStr"/>
    </row>
    <row r="61">
      <c r="A61" t="inlineStr"/>
      <c r="B61" t="inlineStr">
        <is>
          <t>절단낙지/수입(냉장)</t>
        </is>
      </c>
      <c r="C61" t="inlineStr">
        <is>
          <t>수입(베트남)</t>
        </is>
      </c>
      <c r="D61" t="inlineStr">
        <is>
          <t>kg</t>
        </is>
      </c>
      <c r="E61" t="n">
        <v>23250</v>
      </c>
      <c r="F61" t="inlineStr">
        <is>
          <t>내장제거, 5cm내외절단, 채, 수입완제품</t>
        </is>
      </c>
      <c r="G61" t="inlineStr"/>
      <c r="H61" t="inlineStr"/>
      <c r="I61" t="inlineStr"/>
    </row>
    <row r="62">
      <c r="A62" t="inlineStr"/>
      <c r="B62" t="inlineStr">
        <is>
          <t>절단낙지/중국(냉동)</t>
        </is>
      </c>
      <c r="C62" t="inlineStr">
        <is>
          <t>수입(중국)</t>
        </is>
      </c>
      <c r="D62" t="inlineStr">
        <is>
          <t>kg</t>
        </is>
      </c>
      <c r="E62" t="n">
        <v>18600</v>
      </c>
      <c r="F62" t="inlineStr">
        <is>
          <t>내장제거, 5cm내외절단, 채, 수입완제품</t>
        </is>
      </c>
      <c r="G62" t="inlineStr"/>
      <c r="H62" t="inlineStr"/>
      <c r="I62" t="inlineStr"/>
    </row>
    <row r="63">
      <c r="A63" t="inlineStr"/>
      <c r="B63" t="inlineStr">
        <is>
          <t>절단낙지/중국(냉장)</t>
        </is>
      </c>
      <c r="C63" t="inlineStr">
        <is>
          <t>수입(중국)</t>
        </is>
      </c>
      <c r="D63" t="inlineStr">
        <is>
          <t>kg</t>
        </is>
      </c>
      <c r="E63" t="n">
        <v>23250</v>
      </c>
      <c r="F63" t="inlineStr">
        <is>
          <t>내장제거, 5cm내외절단, 채, 수입완제품</t>
        </is>
      </c>
      <c r="G63" t="inlineStr"/>
      <c r="H63" t="inlineStr"/>
      <c r="I63" t="inlineStr"/>
    </row>
    <row r="64">
      <c r="A64" t="inlineStr"/>
      <c r="B64" t="inlineStr">
        <is>
          <t>냉동낙지(소)</t>
        </is>
      </c>
      <c r="C64" t="inlineStr">
        <is>
          <t>수입(중국)</t>
        </is>
      </c>
      <c r="D64" t="inlineStr">
        <is>
          <t>850g/팩</t>
        </is>
      </c>
      <c r="E64" t="inlineStr">
        <is>
          <t>품 절</t>
        </is>
      </c>
      <c r="F64" t="inlineStr">
        <is>
          <t>마리당 100~150g. 낙지 온마리 블럭동결</t>
        </is>
      </c>
      <c r="G64" t="inlineStr"/>
      <c r="H64" t="inlineStr"/>
      <c r="I64" t="inlineStr"/>
    </row>
    <row r="65">
      <c r="A65" t="inlineStr"/>
      <c r="B65" t="inlineStr">
        <is>
          <t>냉동낙지(중)</t>
        </is>
      </c>
      <c r="C65" t="inlineStr">
        <is>
          <t>수입(중국)</t>
        </is>
      </c>
      <c r="D65" t="inlineStr">
        <is>
          <t>850g/팩</t>
        </is>
      </c>
      <c r="E65" t="inlineStr">
        <is>
          <t>품 절</t>
        </is>
      </c>
      <c r="F65" t="inlineStr">
        <is>
          <t>마리당 150~200g. 낙지 온마리 블럭동결</t>
        </is>
      </c>
      <c r="G65" t="inlineStr"/>
      <c r="H65" t="inlineStr"/>
      <c r="I65" t="inlineStr"/>
    </row>
    <row r="66">
      <c r="A66" t="inlineStr"/>
      <c r="B66" t="inlineStr">
        <is>
          <t>냉동낙지(대)</t>
        </is>
      </c>
      <c r="C66" t="inlineStr">
        <is>
          <t>수입(중국)</t>
        </is>
      </c>
      <c r="D66" t="inlineStr">
        <is>
          <t>850g/팩</t>
        </is>
      </c>
      <c r="E66" t="inlineStr">
        <is>
          <t>품 절</t>
        </is>
      </c>
      <c r="F66" t="inlineStr">
        <is>
          <t>마리당 200~300g. 낙지 온마리 블럭동결</t>
        </is>
      </c>
      <c r="G66" t="inlineStr"/>
      <c r="H66" t="inlineStr"/>
      <c r="I66" t="inlineStr"/>
    </row>
    <row r="67">
      <c r="A67" t="inlineStr">
        <is>
          <t>문어</t>
        </is>
      </c>
      <c r="B67" t="inlineStr">
        <is>
          <t>활문어</t>
        </is>
      </c>
      <c r="C67" t="inlineStr">
        <is>
          <t>국내산</t>
        </is>
      </c>
      <c r="D67" t="inlineStr">
        <is>
          <t>kg</t>
        </is>
      </c>
      <c r="E67" t="n">
        <v>48825</v>
      </c>
      <c r="F67" t="inlineStr">
        <is>
          <t>생물문어, 마리당 약 500g. 키로2미. 온마리, 내장O</t>
        </is>
      </c>
      <c r="G67" t="inlineStr"/>
      <c r="H67" t="inlineStr"/>
      <c r="I67" t="inlineStr"/>
    </row>
    <row r="68">
      <c r="A68" t="inlineStr"/>
      <c r="B68" t="inlineStr">
        <is>
          <t>문어절단</t>
        </is>
      </c>
      <c r="C68" t="inlineStr">
        <is>
          <t>수입(말레이시아)</t>
        </is>
      </c>
      <c r="D68" t="inlineStr">
        <is>
          <t>kg</t>
        </is>
      </c>
      <c r="E68" t="n">
        <v>39525</v>
      </c>
      <c r="F68" t="inlineStr">
        <is>
          <t>자숙문어 3cm내외 절단, 샐러드무침 볶음 용도</t>
        </is>
      </c>
      <c r="G68" t="inlineStr"/>
      <c r="H68" t="inlineStr"/>
      <c r="I68" t="inlineStr"/>
    </row>
    <row r="69">
      <c r="A69" t="inlineStr"/>
      <c r="B69" t="inlineStr">
        <is>
          <t>자숙문어</t>
        </is>
      </c>
      <c r="C69" t="inlineStr">
        <is>
          <t>수입(중국)</t>
        </is>
      </c>
      <c r="D69" t="inlineStr">
        <is>
          <t>kg</t>
        </is>
      </c>
      <c r="E69" t="inlineStr">
        <is>
          <t>품 절</t>
        </is>
      </c>
      <c r="F69" t="inlineStr">
        <is>
          <t>1마리: 약 800g~1.5kg. 자숙문어 1마리씩 개별 비닐포장</t>
        </is>
      </c>
      <c r="G69" t="inlineStr"/>
      <c r="H69" t="inlineStr"/>
      <c r="I69" t="inlineStr"/>
    </row>
    <row r="70">
      <c r="A70" t="inlineStr">
        <is>
          <t>한
치</t>
        </is>
      </c>
      <c r="B70" t="inlineStr">
        <is>
          <t>한치채/유피</t>
        </is>
      </c>
      <c r="C70" t="inlineStr">
        <is>
          <t>국내산</t>
        </is>
      </c>
      <c r="D70" t="inlineStr">
        <is>
          <t>kg</t>
        </is>
      </c>
      <c r="E70" t="inlineStr">
        <is>
          <t>품 절</t>
        </is>
      </c>
      <c r="F70" t="inlineStr">
        <is>
          <t>선동</t>
        </is>
      </c>
      <c r="G70" t="inlineStr"/>
      <c r="H70" t="inlineStr"/>
      <c r="I70" t="inlineStr"/>
    </row>
    <row r="71">
      <c r="A71" t="inlineStr"/>
      <c r="B71" t="inlineStr">
        <is>
          <t>한치채/유피(냉장)</t>
        </is>
      </c>
      <c r="C71" t="inlineStr">
        <is>
          <t>국내산</t>
        </is>
      </c>
      <c r="D71" t="inlineStr">
        <is>
          <t>kg</t>
        </is>
      </c>
      <c r="E71" t="inlineStr">
        <is>
          <t>품 절</t>
        </is>
      </c>
      <c r="F71" t="inlineStr">
        <is>
          <t>선동</t>
        </is>
      </c>
      <c r="G71" t="inlineStr"/>
      <c r="H71" t="inlineStr"/>
      <c r="I71" t="inlineStr"/>
    </row>
    <row r="72">
      <c r="A72" t="inlineStr"/>
      <c r="B72" t="inlineStr">
        <is>
          <t>한치채/탈피</t>
        </is>
      </c>
      <c r="C72" t="inlineStr">
        <is>
          <t>국내산</t>
        </is>
      </c>
      <c r="D72" t="inlineStr">
        <is>
          <t>kg</t>
        </is>
      </c>
      <c r="E72" t="inlineStr">
        <is>
          <t>품 절</t>
        </is>
      </c>
      <c r="F72" t="inlineStr">
        <is>
          <t>선동</t>
        </is>
      </c>
      <c r="G72" t="inlineStr"/>
      <c r="H72" t="inlineStr"/>
      <c r="I72" t="inlineStr"/>
    </row>
    <row r="73">
      <c r="A73" t="inlineStr"/>
      <c r="B73" t="inlineStr">
        <is>
          <t>한치채/탈피(냉장)</t>
        </is>
      </c>
      <c r="C73" t="inlineStr">
        <is>
          <t>국내산</t>
        </is>
      </c>
      <c r="D73" t="inlineStr">
        <is>
          <t>kg</t>
        </is>
      </c>
      <c r="E73" t="inlineStr">
        <is>
          <t>품 절</t>
        </is>
      </c>
      <c r="F73" t="inlineStr">
        <is>
          <t>선동</t>
        </is>
      </c>
      <c r="G73" t="inlineStr"/>
      <c r="H73" t="inlineStr"/>
      <c r="I73" t="inlineStr"/>
    </row>
    <row r="74">
      <c r="A74" t="inlineStr"/>
      <c r="B74" t="inlineStr">
        <is>
          <t>한치몸통할복(탈피)</t>
        </is>
      </c>
      <c r="C74" t="inlineStr">
        <is>
          <t>국내산</t>
        </is>
      </c>
      <c r="D74" t="inlineStr">
        <is>
          <t>kg</t>
        </is>
      </c>
      <c r="E74" t="inlineStr">
        <is>
          <t>품 절</t>
        </is>
      </c>
      <c r="F74" t="inlineStr">
        <is>
          <t>선동</t>
        </is>
      </c>
      <c r="G74" t="inlineStr"/>
      <c r="H74" t="inlineStr"/>
      <c r="I74" t="inlineStr"/>
    </row>
    <row r="75">
      <c r="A75" t="inlineStr"/>
      <c r="B75" t="inlineStr">
        <is>
          <t>한치몸통할복(탈피)(냉장)</t>
        </is>
      </c>
      <c r="C75" t="inlineStr">
        <is>
          <t>국내산</t>
        </is>
      </c>
      <c r="D75" t="inlineStr">
        <is>
          <t>kg</t>
        </is>
      </c>
      <c r="E75" t="inlineStr">
        <is>
          <t>품 절</t>
        </is>
      </c>
      <c r="F75" t="inlineStr">
        <is>
          <t>선동</t>
        </is>
      </c>
      <c r="G75" t="inlineStr"/>
      <c r="H75" t="inlineStr"/>
      <c r="I75" t="inlineStr"/>
    </row>
    <row r="76">
      <c r="A76" t="inlineStr">
        <is>
          <t>* 모든제품 3일전 발주 ,특히 냉장제품은 5일전 발주해주세요</t>
        </is>
      </c>
      <c r="B76" t="inlineStr"/>
      <c r="C76" t="inlineStr"/>
      <c r="D76" t="inlineStr"/>
      <c r="E76" t="inlineStr"/>
      <c r="F76" t="inlineStr"/>
      <c r="G76" t="inlineStr"/>
      <c r="H76" t="inlineStr"/>
      <c r="I76" t="inlineStr"/>
    </row>
    <row r="77">
      <c r="A77" t="inlineStr">
        <is>
          <t>*학교 홍보시 필히 생물과 해동품을 구분하시고, 생물 발주시 재고 확인 후 발주바랍니다.</t>
        </is>
      </c>
      <c r="B77" t="inlineStr"/>
      <c r="C77" t="inlineStr"/>
      <c r="D77" t="inlineStr"/>
      <c r="E77" t="inlineStr"/>
      <c r="F77" t="inlineStr"/>
      <c r="G77" t="inlineStr"/>
      <c r="H77" t="inlineStr"/>
      <c r="I77" t="inlineStr"/>
    </row>
    <row r="78">
      <c r="A78" t="inlineStr">
        <is>
          <t>*규격란에 있는 사이즈를 정확이 인지하시고, 표시규격보다 큰 사이즈로 출고시 단가 상향조정되오니 참고바랍니다.</t>
        </is>
      </c>
      <c r="B78" t="inlineStr"/>
      <c r="C78" t="inlineStr"/>
      <c r="D78" t="inlineStr"/>
      <c r="E78" t="inlineStr"/>
      <c r="F78" t="inlineStr"/>
      <c r="G78" t="inlineStr"/>
      <c r="H78" t="inlineStr"/>
      <c r="I78" t="inlineStr"/>
    </row>
    <row r="79">
      <c r="A79" t="inlineStr">
        <is>
          <t xml:space="preserve">                        ※ 어류 및 연체류 최소 발주단위 1KG 이상</t>
        </is>
      </c>
      <c r="B79" t="inlineStr"/>
      <c r="C79" t="inlineStr"/>
      <c r="D79" t="inlineStr"/>
      <c r="E79" t="inlineStr"/>
      <c r="F79" t="inlineStr"/>
      <c r="G79" t="inlineStr"/>
      <c r="H79" t="inlineStr"/>
      <c r="I79" t="inlineStr"/>
    </row>
  </sheetData>
  <hyperlinks>
    <hyperlink ref="A2" r:id="rId1"/>
  </hyperlinks>
  <pageMargins left="0.75" right="0.75" top="1" bottom="1" header="0.5" footer="0.5"/>
</worksheet>
</file>

<file path=xl/worksheets/sheet67.xml><?xml version="1.0" encoding="utf-8"?>
<worksheet xmlns:r="http://schemas.openxmlformats.org/officeDocument/2006/relationships" xmlns="http://schemas.openxmlformats.org/spreadsheetml/2006/main">
  <sheetPr>
    <outlinePr summaryBelow="1" summaryRight="1"/>
    <pageSetUpPr/>
  </sheetPr>
  <dimension ref="A1:I61"/>
  <sheetViews>
    <sheetView workbookViewId="0">
      <selection activeCell="A1" sqref="A1"/>
    </sheetView>
  </sheetViews>
  <sheetFormatPr baseColWidth="8" defaultRowHeight="15"/>
  <sheetData>
    <row r="1">
      <c r="A1" t="inlineStr">
        <is>
          <t>5853_한가득_바다먹거리+6월+단가표.xls</t>
        </is>
      </c>
    </row>
    <row r="2">
      <c r="A2" t="inlineStr">
        <is>
          <t>https://school062.com/bbs/board.php?bo_table=product_02&amp;wr_id=5853</t>
        </is>
      </c>
    </row>
    <row r="3">
      <c r="A3" s="1" t="inlineStr"/>
      <c r="B3" s="1" t="inlineStr"/>
      <c r="C3" s="1" t="inlineStr"/>
      <c r="D3" s="1" t="inlineStr">
        <is>
          <t>갑각류 단가표</t>
        </is>
      </c>
      <c r="E3" s="1" t="inlineStr"/>
      <c r="F3" s="1" t="inlineStr"/>
      <c r="G3" s="1" t="inlineStr"/>
      <c r="H3" s="1" t="inlineStr"/>
      <c r="I3" s="1" t="inlineStr"/>
    </row>
    <row r="4">
      <c r="A4" t="inlineStr">
        <is>
          <t>구  분</t>
        </is>
      </c>
      <c r="B4" t="inlineStr">
        <is>
          <t>제   품   명</t>
        </is>
      </c>
      <c r="C4" t="inlineStr">
        <is>
          <t>원 산 지</t>
        </is>
      </c>
      <c r="D4" t="inlineStr">
        <is>
          <t>단위</t>
        </is>
      </c>
      <c r="E4" t="inlineStr">
        <is>
          <t>학교가</t>
        </is>
      </c>
      <c r="F4" t="inlineStr">
        <is>
          <t>특             징</t>
        </is>
      </c>
      <c r="G4" t="inlineStr">
        <is>
          <t>HACCP
적용</t>
        </is>
      </c>
      <c r="H4" t="inlineStr">
        <is>
          <t>품질인증</t>
        </is>
      </c>
      <c r="I4" t="inlineStr">
        <is>
          <t>비  고</t>
        </is>
      </c>
    </row>
    <row r="5">
      <c r="A5" t="inlineStr">
        <is>
          <t>꽃
게</t>
        </is>
      </c>
      <c r="B5" t="inlineStr">
        <is>
          <t>꽃게(4절)HACCP</t>
        </is>
      </c>
      <c r="C5" t="inlineStr">
        <is>
          <t>국내산</t>
        </is>
      </c>
      <c r="D5" t="inlineStr">
        <is>
          <t>팩</t>
        </is>
      </c>
      <c r="E5" t="n">
        <v>18910</v>
      </c>
      <c r="F5" t="inlineStr">
        <is>
          <t>끝발제거, 등껍질제거
1토막:30/40g, 약 25~28토막, 실중량880g이상</t>
        </is>
      </c>
      <c r="G5" t="inlineStr">
        <is>
          <t>○</t>
        </is>
      </c>
      <c r="H5" t="inlineStr"/>
      <c r="I5" t="inlineStr">
        <is>
          <t>할인제외</t>
        </is>
      </c>
    </row>
    <row r="6">
      <c r="A6" t="inlineStr"/>
      <c r="B6" t="inlineStr">
        <is>
          <t>꽃게(2절)-발끝제거</t>
        </is>
      </c>
      <c r="C6" t="inlineStr">
        <is>
          <t>국내산</t>
        </is>
      </c>
      <c r="D6" t="inlineStr">
        <is>
          <t>팩</t>
        </is>
      </c>
      <c r="E6" t="n">
        <v>18290</v>
      </c>
      <c r="F6" t="inlineStr">
        <is>
          <t>끝발제거, 등껍질제거
1토막:50/60g, 약 16~20토막, 실중량880g이상</t>
        </is>
      </c>
      <c r="G6" t="inlineStr">
        <is>
          <t>○</t>
        </is>
      </c>
      <c r="H6" t="inlineStr"/>
      <c r="I6" t="inlineStr">
        <is>
          <t>할인제외</t>
        </is>
      </c>
    </row>
    <row r="7">
      <c r="A7" t="inlineStr"/>
      <c r="B7" t="inlineStr">
        <is>
          <t>꽃게 온마리</t>
        </is>
      </c>
      <c r="C7" t="inlineStr">
        <is>
          <t>국내산</t>
        </is>
      </c>
      <c r="D7" t="inlineStr">
        <is>
          <t>kg</t>
        </is>
      </c>
      <c r="E7" t="n">
        <v>18600</v>
      </c>
      <c r="F7" t="inlineStr">
        <is>
          <t>마리당 160~180g 정도. 등껍질제거X, 끝발제거X</t>
        </is>
      </c>
      <c r="G7" t="inlineStr"/>
      <c r="H7" t="inlineStr"/>
      <c r="I7" t="inlineStr"/>
    </row>
    <row r="8">
      <c r="A8" t="inlineStr"/>
      <c r="B8" t="inlineStr">
        <is>
          <t>꽃게(중국/냉동)L</t>
        </is>
      </c>
      <c r="C8" t="inlineStr">
        <is>
          <t>중국</t>
        </is>
      </c>
      <c r="D8" t="inlineStr">
        <is>
          <t>kg</t>
        </is>
      </c>
      <c r="E8" t="n">
        <v>13950</v>
      </c>
      <c r="F8" t="inlineStr">
        <is>
          <t>1토막: 25g내외 /36개 내외</t>
        </is>
      </c>
      <c r="G8" t="inlineStr"/>
      <c r="H8" t="inlineStr"/>
      <c r="I8" t="inlineStr"/>
    </row>
    <row r="9">
      <c r="A9" t="inlineStr"/>
      <c r="B9" t="inlineStr">
        <is>
          <t>꽃게(중국/냉동)M</t>
        </is>
      </c>
      <c r="C9" t="inlineStr">
        <is>
          <t>중국</t>
        </is>
      </c>
      <c r="D9" t="inlineStr">
        <is>
          <t>kg</t>
        </is>
      </c>
      <c r="E9" t="n">
        <v>10850</v>
      </c>
      <c r="F9" t="inlineStr">
        <is>
          <t>1토막: 20g내외 /45개 내외</t>
        </is>
      </c>
      <c r="G9" t="inlineStr"/>
      <c r="H9" t="inlineStr"/>
      <c r="I9" t="inlineStr"/>
    </row>
    <row r="10">
      <c r="A10" t="inlineStr"/>
      <c r="B10" t="inlineStr">
        <is>
          <t>꽃게(중국/냉동)S</t>
        </is>
      </c>
      <c r="C10" t="inlineStr">
        <is>
          <t>중국</t>
        </is>
      </c>
      <c r="D10" t="inlineStr">
        <is>
          <t>kg</t>
        </is>
      </c>
      <c r="E10" t="n">
        <v>9300</v>
      </c>
      <c r="F10" t="inlineStr">
        <is>
          <t>1토막: 15g내외 /60개 내외</t>
        </is>
      </c>
      <c r="G10" t="inlineStr"/>
      <c r="H10" t="inlineStr"/>
      <c r="I10" t="inlineStr"/>
    </row>
    <row r="11">
      <c r="A11" t="inlineStr"/>
      <c r="B11" t="inlineStr">
        <is>
          <t>냉동꽃게</t>
        </is>
      </c>
      <c r="C11" t="inlineStr">
        <is>
          <t>수입(파키스탄)</t>
        </is>
      </c>
      <c r="D11" t="inlineStr">
        <is>
          <t>kg</t>
        </is>
      </c>
      <c r="E11" t="n">
        <v>13175</v>
      </c>
      <c r="F11" t="inlineStr">
        <is>
          <t>마리당 100~150g. 전체길이 20cm 내외. 삼점게 온마리</t>
        </is>
      </c>
      <c r="G11" t="inlineStr"/>
      <c r="H11" t="inlineStr"/>
      <c r="I11" t="inlineStr"/>
    </row>
    <row r="12">
      <c r="A12" t="inlineStr"/>
      <c r="B12" t="inlineStr">
        <is>
          <t>베이비크랩</t>
        </is>
      </c>
      <c r="C12" t="inlineStr">
        <is>
          <t>수입(베트남)</t>
        </is>
      </c>
      <c r="D12" t="inlineStr">
        <is>
          <t>kg</t>
        </is>
      </c>
      <c r="E12" t="inlineStr">
        <is>
          <t>품 절</t>
        </is>
      </c>
      <c r="F12" t="inlineStr">
        <is>
          <t>튀김용, 빵게, 미니게, 1kg 블럭 동결</t>
        </is>
      </c>
      <c r="G12" t="inlineStr"/>
      <c r="H12" t="inlineStr"/>
      <c r="I12" t="inlineStr"/>
    </row>
    <row r="13">
      <c r="A13" t="inlineStr">
        <is>
          <t>대게</t>
        </is>
      </c>
      <c r="B13" t="inlineStr">
        <is>
          <t>게다리살(3단)</t>
        </is>
      </c>
      <c r="C13" t="inlineStr">
        <is>
          <t>국내산</t>
        </is>
      </c>
      <c r="D13" t="inlineStr">
        <is>
          <t>700g/팩</t>
        </is>
      </c>
      <c r="E13" t="n">
        <v>74400</v>
      </c>
      <c r="F13" t="inlineStr">
        <is>
          <t>붉은대게살500g, 정제수200g. 게다리모양 그대로의 상급품</t>
        </is>
      </c>
      <c r="G13" t="inlineStr"/>
      <c r="H13" t="inlineStr"/>
      <c r="I13" t="inlineStr"/>
    </row>
    <row r="14">
      <c r="A14" t="inlineStr"/>
      <c r="B14" t="inlineStr">
        <is>
          <t>게다리살(3단/파지)</t>
        </is>
      </c>
      <c r="C14" t="inlineStr">
        <is>
          <t>국내산</t>
        </is>
      </c>
      <c r="D14" t="inlineStr">
        <is>
          <t>700g/팩</t>
        </is>
      </c>
      <c r="E14" t="n">
        <v>49600</v>
      </c>
      <c r="F14" t="inlineStr">
        <is>
          <t xml:space="preserve">게다리살과 파지 몸통살 혼합제품. </t>
        </is>
      </c>
      <c r="G14" t="inlineStr"/>
      <c r="H14" t="inlineStr"/>
      <c r="I14" t="inlineStr"/>
    </row>
    <row r="15">
      <c r="A15" t="inlineStr"/>
      <c r="B15" t="inlineStr">
        <is>
          <t>게다리살(파지)</t>
        </is>
      </c>
      <c r="C15" t="inlineStr">
        <is>
          <t>국내산</t>
        </is>
      </c>
      <c r="D15" t="inlineStr">
        <is>
          <t>700g/팩</t>
        </is>
      </c>
      <c r="E15" t="n">
        <v>35650</v>
      </c>
      <c r="F15" t="inlineStr">
        <is>
          <t>죽,샐러드용. 붉은대게살, 정제수, 정제소금 등.</t>
        </is>
      </c>
      <c r="G15" t="inlineStr"/>
      <c r="H15" t="inlineStr"/>
      <c r="I15" t="inlineStr"/>
    </row>
    <row r="16">
      <c r="A16" t="inlineStr">
        <is>
          <t>황게</t>
        </is>
      </c>
      <c r="B16" t="inlineStr">
        <is>
          <t>황게(2절)</t>
        </is>
      </c>
      <c r="C16" t="inlineStr">
        <is>
          <t>국내산</t>
        </is>
      </c>
      <c r="D16" t="inlineStr">
        <is>
          <t>팩</t>
        </is>
      </c>
      <c r="E16" t="inlineStr">
        <is>
          <t>품 절</t>
        </is>
      </c>
      <c r="F16" t="inlineStr">
        <is>
          <t>1토막:15~20g</t>
        </is>
      </c>
      <c r="G16" t="inlineStr">
        <is>
          <t>○</t>
        </is>
      </c>
      <c r="H16" t="inlineStr"/>
      <c r="I16" t="inlineStr">
        <is>
          <t>팩</t>
        </is>
      </c>
    </row>
    <row r="17">
      <c r="A17" t="inlineStr">
        <is>
          <t xml:space="preserve">                 ※ 패류 갑각류 최소 발주단위 1KG 이상 </t>
        </is>
      </c>
      <c r="B17" t="inlineStr"/>
      <c r="C17" t="inlineStr"/>
      <c r="D17" t="inlineStr"/>
      <c r="E17" t="inlineStr"/>
      <c r="F17" t="inlineStr"/>
      <c r="G17" t="inlineStr"/>
      <c r="H17" t="inlineStr"/>
      <c r="I17" t="inlineStr"/>
    </row>
    <row r="18">
      <c r="A18" t="inlineStr">
        <is>
          <t>★  새          우          류  ★</t>
        </is>
      </c>
      <c r="B18" t="inlineStr"/>
      <c r="C18" t="inlineStr"/>
      <c r="D18" t="inlineStr"/>
      <c r="E18" t="inlineStr"/>
      <c r="F18" t="inlineStr"/>
      <c r="G18" t="inlineStr"/>
      <c r="H18" t="inlineStr"/>
      <c r="I18" t="inlineStr"/>
    </row>
    <row r="19">
      <c r="A19" t="inlineStr">
        <is>
          <t>구  분</t>
        </is>
      </c>
      <c r="B19" t="inlineStr">
        <is>
          <t>제   품   명</t>
        </is>
      </c>
      <c r="C19" t="inlineStr">
        <is>
          <t>원 산 지</t>
        </is>
      </c>
      <c r="D19" t="inlineStr">
        <is>
          <t>단위</t>
        </is>
      </c>
      <c r="E19" t="inlineStr">
        <is>
          <t>학교가</t>
        </is>
      </c>
      <c r="F19" t="inlineStr">
        <is>
          <t>특             징</t>
        </is>
      </c>
      <c r="G19" t="inlineStr">
        <is>
          <t>HACCP
적용</t>
        </is>
      </c>
      <c r="H19" t="inlineStr">
        <is>
          <t>품질인증</t>
        </is>
      </c>
      <c r="I19" t="inlineStr">
        <is>
          <t>비  고</t>
        </is>
      </c>
    </row>
    <row r="20">
      <c r="A20" t="inlineStr">
        <is>
          <t>새
우</t>
        </is>
      </c>
      <c r="B20" t="inlineStr">
        <is>
          <t>껍질새우</t>
        </is>
      </c>
      <c r="C20" t="inlineStr">
        <is>
          <t>국내산</t>
        </is>
      </c>
      <c r="D20" t="inlineStr">
        <is>
          <t>kg</t>
        </is>
      </c>
      <c r="E20" t="inlineStr">
        <is>
          <t>품 절</t>
        </is>
      </c>
      <c r="F20" t="inlineStr">
        <is>
          <t>13~15cm, 50~60미, 양식산, 흰다리새우</t>
        </is>
      </c>
      <c r="G20" t="inlineStr"/>
      <c r="H20" t="inlineStr"/>
      <c r="I20" t="inlineStr"/>
    </row>
    <row r="21">
      <c r="A21" t="inlineStr"/>
      <c r="B21" t="inlineStr">
        <is>
          <t>껍질새우(냉동)</t>
        </is>
      </c>
      <c r="C21" t="inlineStr">
        <is>
          <t>국내산</t>
        </is>
      </c>
      <c r="D21" t="inlineStr">
        <is>
          <t>kg</t>
        </is>
      </c>
      <c r="E21" t="inlineStr">
        <is>
          <t>품 절</t>
        </is>
      </c>
      <c r="F21" t="inlineStr">
        <is>
          <t>13~15cm, 50~60미, 양식산, 흰다리새우</t>
        </is>
      </c>
      <c r="G21" t="inlineStr"/>
      <c r="H21" t="inlineStr"/>
      <c r="I21" t="inlineStr"/>
    </row>
    <row r="22">
      <c r="A22" t="inlineStr"/>
      <c r="B22" t="inlineStr">
        <is>
          <t>껍질새우/대하</t>
        </is>
      </c>
      <c r="C22" t="inlineStr">
        <is>
          <t>국내산</t>
        </is>
      </c>
      <c r="D22" t="inlineStr">
        <is>
          <t>kg</t>
        </is>
      </c>
      <c r="E22" t="inlineStr">
        <is>
          <t>품 절</t>
        </is>
      </c>
      <c r="F22" t="inlineStr">
        <is>
          <t>KG/25미~30미. 국산 대하 해동품</t>
        </is>
      </c>
      <c r="G22" t="inlineStr"/>
      <c r="H22" t="inlineStr"/>
      <c r="I22" t="inlineStr"/>
    </row>
    <row r="23">
      <c r="A23" t="inlineStr"/>
      <c r="B23" t="inlineStr">
        <is>
          <t>껍질새우/대하(냉동)</t>
        </is>
      </c>
      <c r="C23" t="inlineStr">
        <is>
          <t>국내산</t>
        </is>
      </c>
      <c r="D23" t="inlineStr">
        <is>
          <t>kg</t>
        </is>
      </c>
      <c r="E23" t="inlineStr">
        <is>
          <t>품 절</t>
        </is>
      </c>
      <c r="F23" t="inlineStr">
        <is>
          <t>KG/25미~30미. 국산 대하</t>
        </is>
      </c>
      <c r="G23" t="inlineStr"/>
      <c r="H23" t="inlineStr"/>
      <c r="I23" t="inlineStr"/>
    </row>
    <row r="24">
      <c r="A24" t="inlineStr"/>
      <c r="B24" t="inlineStr">
        <is>
          <t>대하(생물)</t>
        </is>
      </c>
      <c r="C24" t="inlineStr">
        <is>
          <t>국내산</t>
        </is>
      </c>
      <c r="D24" t="inlineStr">
        <is>
          <t>kg</t>
        </is>
      </c>
      <c r="E24" t="inlineStr">
        <is>
          <t>품 절</t>
        </is>
      </c>
      <c r="F24" t="inlineStr">
        <is>
          <t>KG/25미~30미. **당일오전 생물로 포장** 9~10월 제철</t>
        </is>
      </c>
      <c r="G24" t="inlineStr"/>
      <c r="H24" t="inlineStr"/>
      <c r="I24" t="inlineStr">
        <is>
          <t>제철상품 시세적용</t>
        </is>
      </c>
    </row>
    <row r="25">
      <c r="A25" t="inlineStr"/>
      <c r="B25" t="inlineStr">
        <is>
          <t>흰다리새우(40미)</t>
        </is>
      </c>
      <c r="C25" t="inlineStr">
        <is>
          <t>수입(말레이시아/배트남)</t>
        </is>
      </c>
      <c r="D25" t="inlineStr">
        <is>
          <t>kg</t>
        </is>
      </c>
      <c r="E25" t="n">
        <v>30900</v>
      </c>
      <c r="F25" t="inlineStr">
        <is>
          <t>흰다리새우 40미 500G 팩포장</t>
        </is>
      </c>
      <c r="G25" t="inlineStr"/>
      <c r="H25" t="inlineStr"/>
      <c r="I25" t="inlineStr"/>
    </row>
    <row r="26">
      <c r="A26" t="inlineStr"/>
      <c r="B26" t="inlineStr">
        <is>
          <t>흰다리새우(60미)</t>
        </is>
      </c>
      <c r="C26" t="inlineStr">
        <is>
          <t>수입(말레이시아/배트남)</t>
        </is>
      </c>
      <c r="D26" t="inlineStr">
        <is>
          <t>kg</t>
        </is>
      </c>
      <c r="E26" t="n">
        <v>27900</v>
      </c>
      <c r="F26" t="inlineStr">
        <is>
          <t>흰다리새우 60미 500G 팩포장</t>
        </is>
      </c>
      <c r="G26" t="inlineStr"/>
      <c r="H26" t="inlineStr"/>
      <c r="I26" t="inlineStr"/>
    </row>
    <row r="27">
      <c r="A27" t="inlineStr"/>
      <c r="B27" t="inlineStr">
        <is>
          <t>흰다리새우(80미)</t>
        </is>
      </c>
      <c r="C27" t="inlineStr">
        <is>
          <t>수입(말레이시아/배트남)</t>
        </is>
      </c>
      <c r="D27" t="inlineStr">
        <is>
          <t>kg</t>
        </is>
      </c>
      <c r="E27" t="n">
        <v>26400</v>
      </c>
      <c r="F27" t="inlineStr">
        <is>
          <t>흰다리새우 80미 500G 팩포장</t>
        </is>
      </c>
      <c r="G27" t="inlineStr"/>
      <c r="H27" t="inlineStr"/>
      <c r="I27" t="inlineStr"/>
    </row>
    <row r="28">
      <c r="A28" t="inlineStr"/>
      <c r="B28" t="inlineStr">
        <is>
          <t>흰다리새우(100미)</t>
        </is>
      </c>
      <c r="C28" t="inlineStr">
        <is>
          <t>수입(말레이시아/배트남)</t>
        </is>
      </c>
      <c r="D28" t="inlineStr">
        <is>
          <t>kg</t>
        </is>
      </c>
      <c r="E28" t="n">
        <v>24200</v>
      </c>
      <c r="F28" t="inlineStr">
        <is>
          <t>흰다리새우 100미 500G 팩포장</t>
        </is>
      </c>
      <c r="G28" t="inlineStr"/>
      <c r="H28" t="inlineStr"/>
      <c r="I28" t="inlineStr"/>
    </row>
    <row r="29">
      <c r="A29" t="inlineStr"/>
      <c r="B29" t="inlineStr">
        <is>
          <t>블랙타이거새우(8미)500g</t>
        </is>
      </c>
      <c r="C29" t="inlineStr">
        <is>
          <t>수입(말레이시아)</t>
        </is>
      </c>
      <c r="D29" t="inlineStr">
        <is>
          <t>500g/팩</t>
        </is>
      </c>
      <c r="E29" t="n">
        <v>24900</v>
      </c>
      <c r="F29" t="inlineStr">
        <is>
          <t>홍다리얼룩새우, 길이 약 20cm</t>
        </is>
      </c>
      <c r="G29" t="inlineStr"/>
      <c r="H29" t="inlineStr"/>
      <c r="I29" t="inlineStr"/>
    </row>
    <row r="30">
      <c r="A30" t="inlineStr"/>
      <c r="B30" t="inlineStr">
        <is>
          <t>블랙타이거새우(10미)500g</t>
        </is>
      </c>
      <c r="C30" t="inlineStr">
        <is>
          <t>수입(말레이시아)</t>
        </is>
      </c>
      <c r="D30" t="inlineStr">
        <is>
          <t>500g/팩</t>
        </is>
      </c>
      <c r="E30" t="n">
        <v>23400</v>
      </c>
      <c r="F30" t="inlineStr">
        <is>
          <t>홍다리얼룩새우, 길이 약 17~18cm</t>
        </is>
      </c>
      <c r="G30" t="inlineStr"/>
      <c r="H30" t="inlineStr"/>
      <c r="I30" t="inlineStr"/>
    </row>
    <row r="31">
      <c r="A31" t="inlineStr"/>
      <c r="B31" t="inlineStr">
        <is>
          <t>블랙타이거새우(12미)500g</t>
        </is>
      </c>
      <c r="C31" t="inlineStr">
        <is>
          <t>수입(말레이시아)</t>
        </is>
      </c>
      <c r="D31" t="inlineStr">
        <is>
          <t>500g/팩</t>
        </is>
      </c>
      <c r="E31" t="n">
        <v>21200</v>
      </c>
      <c r="F31" t="inlineStr">
        <is>
          <t>홍다리얼룩새우, 길이 약 17cm</t>
        </is>
      </c>
      <c r="G31" t="inlineStr"/>
      <c r="H31" t="inlineStr"/>
      <c r="I31" t="inlineStr"/>
    </row>
    <row r="32">
      <c r="A32" t="inlineStr"/>
      <c r="B32" t="inlineStr">
        <is>
          <t>찐새우(60미)</t>
        </is>
      </c>
      <c r="C32" t="inlineStr">
        <is>
          <t>수입(베트남)</t>
        </is>
      </c>
      <c r="D32" t="inlineStr">
        <is>
          <t>kg</t>
        </is>
      </c>
      <c r="E32" t="n">
        <v>25500</v>
      </c>
      <c r="F32" t="inlineStr">
        <is>
          <t>IQF개별동결, 자숙, 길이 약 14~15cm</t>
        </is>
      </c>
      <c r="G32" t="inlineStr"/>
      <c r="H32" t="inlineStr"/>
      <c r="I32" t="inlineStr"/>
    </row>
    <row r="33">
      <c r="A33" t="inlineStr"/>
      <c r="B33" t="inlineStr">
        <is>
          <t>찐새우(120~150미)</t>
        </is>
      </c>
      <c r="C33" t="inlineStr">
        <is>
          <t>수입(캐나다)</t>
        </is>
      </c>
      <c r="D33" t="inlineStr">
        <is>
          <t>kg</t>
        </is>
      </c>
      <c r="E33" t="n">
        <v>18000</v>
      </c>
      <c r="F33" t="inlineStr">
        <is>
          <t>IQF개별동결, 자숙, U자형으로 말려있음, 길이 약 10m</t>
        </is>
      </c>
      <c r="G33" t="inlineStr"/>
      <c r="H33" t="inlineStr"/>
      <c r="I33" t="inlineStr"/>
    </row>
    <row r="34">
      <c r="A34" t="inlineStr"/>
      <c r="B34" t="inlineStr">
        <is>
          <t>가재새우/딱새우</t>
        </is>
      </c>
      <c r="C34" t="inlineStr">
        <is>
          <t>국내산(제주)</t>
        </is>
      </c>
      <c r="D34" t="inlineStr">
        <is>
          <t>kg</t>
        </is>
      </c>
      <c r="E34" t="n">
        <v>12900</v>
      </c>
      <c r="F34" t="inlineStr">
        <is>
          <t>40~50미, 딱새우</t>
        </is>
      </c>
      <c r="G34" t="inlineStr">
        <is>
          <t>소량입고
발주전 재고확인</t>
        </is>
      </c>
      <c r="H34" t="inlineStr"/>
      <c r="I34" t="inlineStr"/>
    </row>
    <row r="35">
      <c r="A35" t="inlineStr"/>
      <c r="B35" t="inlineStr">
        <is>
          <t>민물새우</t>
        </is>
      </c>
      <c r="C35" t="inlineStr">
        <is>
          <t>수입(인도)</t>
        </is>
      </c>
      <c r="D35" t="inlineStr">
        <is>
          <t>봉</t>
        </is>
      </c>
      <c r="E35" t="n">
        <v>10100</v>
      </c>
      <c r="F35" t="inlineStr">
        <is>
          <t>3~4cm / 400g/1봉</t>
        </is>
      </c>
      <c r="G35" t="inlineStr">
        <is>
          <t>소량입고
발주전 재고확인</t>
        </is>
      </c>
      <c r="H35" t="inlineStr"/>
      <c r="I35" t="inlineStr">
        <is>
          <t>400g단위</t>
        </is>
      </c>
    </row>
    <row r="36">
      <c r="A36" t="inlineStr">
        <is>
          <t>새
우
살
-
껍
질
x</t>
        </is>
      </c>
      <c r="B36" t="inlineStr">
        <is>
          <t>홍새우살(냉장)</t>
        </is>
      </c>
      <c r="C36" t="inlineStr">
        <is>
          <t>국내산</t>
        </is>
      </c>
      <c r="D36" t="inlineStr">
        <is>
          <t>kg</t>
        </is>
      </c>
      <c r="E36" t="n">
        <v>46700</v>
      </c>
      <c r="F36" t="inlineStr">
        <is>
          <t xml:space="preserve">200~300미 내외 국산 홍새우 두절, 꼬리,껍질제거
블럭 동결 </t>
        </is>
      </c>
      <c r="G36" t="inlineStr"/>
      <c r="H36" t="inlineStr"/>
      <c r="I36" t="inlineStr">
        <is>
          <t>500g / 1kg</t>
        </is>
      </c>
    </row>
    <row r="37">
      <c r="A37" t="inlineStr"/>
      <c r="B37" t="inlineStr">
        <is>
          <t>홍새우살(냉동)</t>
        </is>
      </c>
      <c r="C37" t="inlineStr">
        <is>
          <t>국내산</t>
        </is>
      </c>
      <c r="D37" t="inlineStr">
        <is>
          <t>kg</t>
        </is>
      </c>
      <c r="E37" t="n">
        <v>45200</v>
      </c>
      <c r="F37" t="inlineStr">
        <is>
          <t xml:space="preserve">200~300미 내외 국산 홍새우 두절, 꼬리,껍질제거
블럭 동결 </t>
        </is>
      </c>
      <c r="G37" t="inlineStr"/>
      <c r="H37" t="inlineStr"/>
      <c r="I37" t="inlineStr">
        <is>
          <t>500g / 1kg</t>
        </is>
      </c>
    </row>
    <row r="38">
      <c r="A38" t="inlineStr"/>
      <c r="B38" t="inlineStr">
        <is>
          <t>홍새우살(수입냉동)70/100</t>
        </is>
      </c>
      <c r="C38" t="inlineStr">
        <is>
          <t>수입(중국)</t>
        </is>
      </c>
      <c r="D38" t="inlineStr">
        <is>
          <t>kg</t>
        </is>
      </c>
      <c r="E38" t="inlineStr">
        <is>
          <t>품 절</t>
        </is>
      </c>
      <c r="F38" t="inlineStr">
        <is>
          <t>71/100 사이즈홍새우 두절, 꼬리,껍질제거
IQF개별동결</t>
        </is>
      </c>
      <c r="G38" t="inlineStr"/>
      <c r="H38" t="inlineStr"/>
      <c r="I38" t="inlineStr"/>
    </row>
    <row r="39">
      <c r="A39" t="inlineStr"/>
      <c r="B39" t="inlineStr">
        <is>
          <t>홍새우살(수입냉동)100/200</t>
        </is>
      </c>
      <c r="C39" t="inlineStr">
        <is>
          <t>수입(중국)</t>
        </is>
      </c>
      <c r="D39" t="inlineStr">
        <is>
          <t>kg</t>
        </is>
      </c>
      <c r="E39" t="n">
        <v>16200</v>
      </c>
      <c r="F39" t="inlineStr">
        <is>
          <t>100/200 사이즈홍새우 두절, 꼬리,껍질제거
IQF개별동결</t>
        </is>
      </c>
      <c r="G39" t="inlineStr"/>
      <c r="H39" t="inlineStr"/>
      <c r="I39" t="inlineStr"/>
    </row>
    <row r="40">
      <c r="A40" t="inlineStr"/>
      <c r="B40" t="inlineStr">
        <is>
          <t>홍새우살(수입냉장)100/200</t>
        </is>
      </c>
      <c r="C40" t="inlineStr">
        <is>
          <t>수입(중국)</t>
        </is>
      </c>
      <c r="D40" t="inlineStr">
        <is>
          <t>kg</t>
        </is>
      </c>
      <c r="E40" t="n">
        <v>19200</v>
      </c>
      <c r="F40" t="inlineStr">
        <is>
          <t>100/200 사이즈홍새우 두절, 꼬리,껍질제거
IQF개별동결</t>
        </is>
      </c>
      <c r="G40" t="inlineStr"/>
      <c r="H40" t="inlineStr"/>
      <c r="I40" t="inlineStr"/>
    </row>
    <row r="41">
      <c r="A41" t="inlineStr"/>
      <c r="B41" t="inlineStr">
        <is>
          <t>홍새우살(수입냉동)200/300</t>
        </is>
      </c>
      <c r="C41" t="inlineStr">
        <is>
          <t>수입(중국)</t>
        </is>
      </c>
      <c r="D41" t="inlineStr">
        <is>
          <t>kg</t>
        </is>
      </c>
      <c r="E41" t="n">
        <v>15750</v>
      </c>
      <c r="F41" t="inlineStr">
        <is>
          <t>200/300사이즈, IQF개별동결홍새우 두절, 꼬리,껍질제거</t>
        </is>
      </c>
      <c r="G41" t="inlineStr"/>
      <c r="H41" t="inlineStr"/>
      <c r="I41" t="inlineStr"/>
    </row>
    <row r="42">
      <c r="A42" t="inlineStr"/>
      <c r="B42" t="inlineStr">
        <is>
          <t>생새우살(냉장)</t>
        </is>
      </c>
      <c r="C42" t="inlineStr">
        <is>
          <t>국내산</t>
        </is>
      </c>
      <c r="D42" t="inlineStr">
        <is>
          <t>kg</t>
        </is>
      </c>
      <c r="E42" t="n">
        <v>37500</v>
      </c>
      <c r="F42" t="inlineStr">
        <is>
          <t>200미내외 새우 껍질제거 후 세척(해동품)</t>
        </is>
      </c>
      <c r="G42" t="inlineStr"/>
      <c r="H42" t="inlineStr"/>
      <c r="I42" t="inlineStr"/>
    </row>
    <row r="43">
      <c r="A43" t="inlineStr"/>
      <c r="B43" t="inlineStr">
        <is>
          <t>생새우살(냉장)600g이상(600g~900g)</t>
        </is>
      </c>
      <c r="C43" t="inlineStr">
        <is>
          <t>국내산</t>
        </is>
      </c>
      <c r="D43" t="inlineStr">
        <is>
          <t xml:space="preserve">600g 이상
 소수점발주 </t>
        </is>
      </c>
      <c r="E43" t="n">
        <v>39750</v>
      </c>
      <c r="F43" t="inlineStr">
        <is>
          <t>200미내외 새우 껍질제거 후 세척(해동품)</t>
        </is>
      </c>
      <c r="G43" t="inlineStr"/>
      <c r="H43" t="inlineStr"/>
      <c r="I43" t="inlineStr"/>
    </row>
    <row r="44">
      <c r="A44" t="inlineStr"/>
      <c r="B44" t="inlineStr">
        <is>
          <t>생새우살(냉장)500g이하(100g~500g)</t>
        </is>
      </c>
      <c r="C44" t="inlineStr">
        <is>
          <t>국내산</t>
        </is>
      </c>
      <c r="D44" t="inlineStr">
        <is>
          <t xml:space="preserve">500g 이하
 소수점발주 </t>
        </is>
      </c>
      <c r="E44" t="n">
        <v>41250</v>
      </c>
      <c r="F44" t="inlineStr">
        <is>
          <t>200미내외 새우 껍질제거 후 세척(해동품)</t>
        </is>
      </c>
      <c r="G44" t="inlineStr"/>
      <c r="H44" t="inlineStr"/>
      <c r="I44" t="inlineStr"/>
    </row>
    <row r="45">
      <c r="A45" t="inlineStr"/>
      <c r="B45" t="inlineStr">
        <is>
          <t>생새우살(냉동)</t>
        </is>
      </c>
      <c r="C45" t="inlineStr">
        <is>
          <t>국내산</t>
        </is>
      </c>
      <c r="D45" t="inlineStr">
        <is>
          <t>kg</t>
        </is>
      </c>
      <c r="E45" t="n">
        <v>37500</v>
      </c>
      <c r="F45" t="inlineStr">
        <is>
          <t>200미내외 새우 껍질제거 후 세척</t>
        </is>
      </c>
      <c r="G45" t="inlineStr"/>
      <c r="H45" t="inlineStr"/>
      <c r="I45" t="inlineStr"/>
    </row>
    <row r="46">
      <c r="A46" t="inlineStr"/>
      <c r="B46" t="inlineStr">
        <is>
          <t>백새우살(냉장)</t>
        </is>
      </c>
      <c r="C46" t="inlineStr">
        <is>
          <t>국내산</t>
        </is>
      </c>
      <c r="D46" t="inlineStr">
        <is>
          <t>kg</t>
        </is>
      </c>
      <c r="E46" t="n">
        <v>37500</v>
      </c>
      <c r="F46" t="inlineStr">
        <is>
          <t>200미 내외흰다리새우 껍질제거 후 세척(해동품)</t>
        </is>
      </c>
      <c r="G46" t="inlineStr"/>
      <c r="H46" t="inlineStr"/>
      <c r="I46" t="inlineStr"/>
    </row>
    <row r="47">
      <c r="A47" t="inlineStr"/>
      <c r="B47" t="inlineStr">
        <is>
          <t>백새우살(냉장)600g이상(600g~900g)</t>
        </is>
      </c>
      <c r="C47" t="inlineStr">
        <is>
          <t>국내산</t>
        </is>
      </c>
      <c r="D47" t="inlineStr">
        <is>
          <t xml:space="preserve">600g 이상
 소수점발주 </t>
        </is>
      </c>
      <c r="E47" t="n">
        <v>39750</v>
      </c>
      <c r="F47" t="inlineStr">
        <is>
          <t>200미 내외흰다리새우 껍질제거 후 세척(해동품)</t>
        </is>
      </c>
      <c r="G47" t="inlineStr"/>
      <c r="H47" t="inlineStr"/>
      <c r="I47" t="inlineStr"/>
    </row>
    <row r="48">
      <c r="A48" t="inlineStr"/>
      <c r="B48" t="inlineStr">
        <is>
          <t>백새우살(냉장)500g이하(100g~500g)</t>
        </is>
      </c>
      <c r="C48" t="inlineStr">
        <is>
          <t>국내산</t>
        </is>
      </c>
      <c r="D48" t="inlineStr">
        <is>
          <t xml:space="preserve">500g 이하
 소수점발주 </t>
        </is>
      </c>
      <c r="E48" t="n">
        <v>41250</v>
      </c>
      <c r="F48" t="inlineStr">
        <is>
          <t>200미 내외흰다리새우 껍질제거 후 세척(해동품)</t>
        </is>
      </c>
      <c r="G48" t="inlineStr"/>
      <c r="H48" t="inlineStr"/>
      <c r="I48" t="inlineStr"/>
    </row>
    <row r="49">
      <c r="A49" t="inlineStr"/>
      <c r="B49" t="inlineStr">
        <is>
          <t>백새우살(냉동)</t>
        </is>
      </c>
      <c r="C49" t="inlineStr">
        <is>
          <t>국내산</t>
        </is>
      </c>
      <c r="D49" t="inlineStr">
        <is>
          <t>kg</t>
        </is>
      </c>
      <c r="E49" t="n">
        <v>37500</v>
      </c>
      <c r="F49" t="inlineStr">
        <is>
          <t>200미 내외흰다리새우 껍질제거 후 세척 블럭동결</t>
        </is>
      </c>
      <c r="G49" t="inlineStr"/>
      <c r="H49" t="inlineStr"/>
      <c r="I49" t="inlineStr"/>
    </row>
    <row r="50">
      <c r="A50" t="inlineStr"/>
      <c r="B50" t="inlineStr">
        <is>
          <t>백새우살(수입냉동)31/50</t>
        </is>
      </c>
      <c r="C50" t="inlineStr">
        <is>
          <t>수입(중국,베트남외)</t>
        </is>
      </c>
      <c r="D50" t="inlineStr">
        <is>
          <t>kg</t>
        </is>
      </c>
      <c r="E50" t="n">
        <v>22500</v>
      </c>
      <c r="F50" t="inlineStr">
        <is>
          <t>30/50 사이즈흰다리새우 껍질제거 후 세척
IQF개별 동결</t>
        </is>
      </c>
      <c r="G50" t="inlineStr"/>
      <c r="H50" t="inlineStr"/>
      <c r="I50" t="inlineStr">
        <is>
          <t>kg - 100미 내외</t>
        </is>
      </c>
    </row>
    <row r="51">
      <c r="A51" t="inlineStr"/>
      <c r="B51" t="inlineStr">
        <is>
          <t>백새우살(수입냉동)51/70</t>
        </is>
      </c>
      <c r="C51" t="inlineStr">
        <is>
          <t>수입(중국,베트남외)</t>
        </is>
      </c>
      <c r="D51" t="inlineStr">
        <is>
          <t>kg</t>
        </is>
      </c>
      <c r="E51" t="n">
        <v>21750</v>
      </c>
      <c r="F51" t="inlineStr">
        <is>
          <t>51/70 사이즈흰다리새우 껍질제거 후 세척
IQF개별 동결</t>
        </is>
      </c>
      <c r="G51" t="inlineStr"/>
      <c r="H51" t="inlineStr"/>
      <c r="I51" t="inlineStr">
        <is>
          <t>kg - 140미 내외</t>
        </is>
      </c>
    </row>
    <row r="52">
      <c r="A52" t="inlineStr"/>
      <c r="B52" t="inlineStr">
        <is>
          <t>백새우살(수입냉동)71/90</t>
        </is>
      </c>
      <c r="C52" t="inlineStr">
        <is>
          <t>수입(중국,베트남외)</t>
        </is>
      </c>
      <c r="D52" t="inlineStr">
        <is>
          <t>kg</t>
        </is>
      </c>
      <c r="E52" t="n">
        <v>21000</v>
      </c>
      <c r="F52" t="inlineStr">
        <is>
          <t>71/90 사이즈흰다리새우 껍질제거 후 세척
IQF개별 동결</t>
        </is>
      </c>
      <c r="G52" t="inlineStr"/>
      <c r="H52" t="inlineStr"/>
      <c r="I52" t="inlineStr">
        <is>
          <t>kg - 180미 내외</t>
        </is>
      </c>
    </row>
    <row r="53">
      <c r="A53" t="inlineStr"/>
      <c r="B53" t="inlineStr">
        <is>
          <t>백새우살(수입냉동)90/120</t>
        </is>
      </c>
      <c r="C53" t="inlineStr">
        <is>
          <t>수입(중국,베트남외)</t>
        </is>
      </c>
      <c r="D53" t="inlineStr">
        <is>
          <t>kg</t>
        </is>
      </c>
      <c r="E53" t="n">
        <v>19800</v>
      </c>
      <c r="F53" t="inlineStr">
        <is>
          <t>90/120 사이즈흰다리새우 껍질제거 후 세척
IQF개별 동결</t>
        </is>
      </c>
      <c r="G53" t="inlineStr"/>
      <c r="H53" t="inlineStr"/>
      <c r="I53" t="inlineStr">
        <is>
          <t>kg - 240미 내외</t>
        </is>
      </c>
    </row>
    <row r="54">
      <c r="A54" t="inlineStr"/>
      <c r="B54" t="inlineStr">
        <is>
          <t>가재새우살</t>
        </is>
      </c>
      <c r="C54" t="inlineStr">
        <is>
          <t>국내산</t>
        </is>
      </c>
      <c r="D54" t="inlineStr">
        <is>
          <t>kg</t>
        </is>
      </c>
      <c r="E54" t="inlineStr">
        <is>
          <t>품 절</t>
        </is>
      </c>
      <c r="F54" t="inlineStr">
        <is>
          <t>150~200미 내외, 레드랍스타새우살가재새우 껍질제거 후 세척 / IQF 개별 동결</t>
        </is>
      </c>
      <c r="G54" t="inlineStr"/>
      <c r="H54" t="inlineStr"/>
      <c r="I54" t="inlineStr"/>
    </row>
    <row r="55">
      <c r="A55" t="inlineStr"/>
      <c r="B55" t="inlineStr">
        <is>
          <t>칵테일새우(31/50)</t>
        </is>
      </c>
      <c r="C55" t="inlineStr">
        <is>
          <t>수입(베트남)</t>
        </is>
      </c>
      <c r="D55" t="inlineStr">
        <is>
          <t>kg</t>
        </is>
      </c>
      <c r="E55" t="n">
        <v>26250</v>
      </c>
      <c r="F55" t="inlineStr">
        <is>
          <t>3150사이즈, IQF개별동결자숙 후 껍질제거, 꼬리유</t>
        </is>
      </c>
      <c r="G55" t="inlineStr"/>
      <c r="H55" t="inlineStr"/>
      <c r="I55" t="inlineStr">
        <is>
          <t>부가세포함
kg - 100미 내외</t>
        </is>
      </c>
    </row>
    <row r="56">
      <c r="A56" t="inlineStr"/>
      <c r="B56" t="inlineStr">
        <is>
          <t>칵테일새우(71/90)</t>
        </is>
      </c>
      <c r="C56" t="inlineStr">
        <is>
          <t>수입(베트남)</t>
        </is>
      </c>
      <c r="D56" t="inlineStr">
        <is>
          <t>kg</t>
        </is>
      </c>
      <c r="E56" t="n">
        <v>23550</v>
      </c>
      <c r="F56" t="inlineStr">
        <is>
          <t>7190사이즈, IQF개별동결자숙 후 껍질제거, 꼬리유</t>
        </is>
      </c>
      <c r="G56" t="inlineStr"/>
      <c r="H56" t="inlineStr"/>
      <c r="I56" t="inlineStr">
        <is>
          <t>부가세포함
kg - 180미 내외</t>
        </is>
      </c>
    </row>
    <row r="57">
      <c r="A57" t="inlineStr"/>
      <c r="B57" t="inlineStr">
        <is>
          <t>생칵테일새우(50미)</t>
        </is>
      </c>
      <c r="C57" t="inlineStr">
        <is>
          <t>수입(베트남)</t>
        </is>
      </c>
      <c r="D57" t="inlineStr">
        <is>
          <t>kg</t>
        </is>
      </c>
      <c r="E57" t="n">
        <v>27000</v>
      </c>
      <c r="F57" t="inlineStr">
        <is>
          <t>생새우, IQF, 두절, 껍질제거, 꼬리있음. 1kg/50마리/마리당20g 내외</t>
        </is>
      </c>
      <c r="G57" t="inlineStr"/>
      <c r="H57" t="inlineStr"/>
      <c r="I57" t="inlineStr"/>
    </row>
    <row r="58">
      <c r="A58" t="inlineStr"/>
      <c r="B58" t="inlineStr">
        <is>
          <t>생칵테일새우(60미)</t>
        </is>
      </c>
      <c r="C58" t="inlineStr">
        <is>
          <t>수입(베트남)</t>
        </is>
      </c>
      <c r="D58" t="inlineStr">
        <is>
          <t>kg</t>
        </is>
      </c>
      <c r="E58" t="n">
        <v>26250</v>
      </c>
      <c r="F58" t="inlineStr">
        <is>
          <t>생새우, IQF, 두절, 껍질제거, 꼬리있음. 1kg/60마리/마리당18g 내외</t>
        </is>
      </c>
      <c r="G58" t="inlineStr"/>
      <c r="H58" t="inlineStr"/>
      <c r="I58" t="inlineStr"/>
    </row>
    <row r="59">
      <c r="A59" t="inlineStr"/>
      <c r="B59" t="inlineStr">
        <is>
          <t>생칵테일새우(70미)</t>
        </is>
      </c>
      <c r="C59" t="inlineStr">
        <is>
          <t>수입(베트남)</t>
        </is>
      </c>
      <c r="D59" t="inlineStr">
        <is>
          <t>kg</t>
        </is>
      </c>
      <c r="E59" t="n">
        <v>23400</v>
      </c>
      <c r="F59" t="inlineStr">
        <is>
          <t>생새우, IQF, 두절, 껍질제거, 꼬리있음. 1kg/70마리/마리당15g 내외</t>
        </is>
      </c>
      <c r="G59" t="inlineStr"/>
      <c r="H59" t="inlineStr"/>
      <c r="I59" t="inlineStr"/>
    </row>
    <row r="60">
      <c r="A60" t="inlineStr"/>
      <c r="B60" t="inlineStr">
        <is>
          <t>노바시새우(30미/300g)</t>
        </is>
      </c>
      <c r="C60" t="inlineStr">
        <is>
          <t>수입(베트남)</t>
        </is>
      </c>
      <c r="D60" t="inlineStr">
        <is>
          <t>300g/팩</t>
        </is>
      </c>
      <c r="E60" t="n">
        <v>10500</v>
      </c>
      <c r="F60" t="inlineStr">
        <is>
          <t>C자로 말리지 않은 일자새우. 머리X껍질X꼬리O, 약 11cm</t>
        </is>
      </c>
      <c r="G60" t="inlineStr"/>
      <c r="H60" t="inlineStr"/>
      <c r="I60" t="inlineStr"/>
    </row>
    <row r="61">
      <c r="A61" t="inlineStr">
        <is>
          <t>랍스터</t>
        </is>
      </c>
      <c r="B61" t="inlineStr">
        <is>
          <t>미니 바다가재</t>
        </is>
      </c>
      <c r="C61" t="inlineStr">
        <is>
          <t>수입</t>
        </is>
      </c>
      <c r="D61" t="inlineStr">
        <is>
          <t>마리</t>
        </is>
      </c>
      <c r="E61" t="inlineStr">
        <is>
          <t>품 절</t>
        </is>
      </c>
      <c r="F61" t="inlineStr">
        <is>
          <t>1마리 380g~420g</t>
        </is>
      </c>
      <c r="G61" t="inlineStr"/>
      <c r="H61" t="inlineStr"/>
      <c r="I61" t="inlineStr">
        <is>
          <t>마리</t>
        </is>
      </c>
    </row>
  </sheetData>
  <hyperlinks>
    <hyperlink ref="A2" r:id="rId1"/>
  </hyperlinks>
  <pageMargins left="0.75" right="0.75" top="1" bottom="1" header="0.5" footer="0.5"/>
</worksheet>
</file>

<file path=xl/worksheets/sheet68.xml><?xml version="1.0" encoding="utf-8"?>
<worksheet xmlns:r="http://schemas.openxmlformats.org/officeDocument/2006/relationships" xmlns="http://schemas.openxmlformats.org/spreadsheetml/2006/main">
  <sheetPr>
    <outlinePr summaryBelow="1" summaryRight="1"/>
    <pageSetUpPr/>
  </sheetPr>
  <dimension ref="A1:I122"/>
  <sheetViews>
    <sheetView workbookViewId="0">
      <selection activeCell="A1" sqref="A1"/>
    </sheetView>
  </sheetViews>
  <sheetFormatPr baseColWidth="8" defaultRowHeight="15"/>
  <sheetData>
    <row r="1">
      <c r="A1" t="inlineStr">
        <is>
          <t>5853_한가득_바다먹거리+6월+단가표.xls</t>
        </is>
      </c>
    </row>
    <row r="2">
      <c r="A2" t="inlineStr">
        <is>
          <t>https://school062.com/bbs/board.php?bo_table=product_02&amp;wr_id=5853</t>
        </is>
      </c>
    </row>
    <row r="3">
      <c r="A3" s="1" t="inlineStr">
        <is>
          <t>★  패                      류  ★</t>
        </is>
      </c>
      <c r="B3" s="1" t="inlineStr"/>
      <c r="C3" s="1" t="inlineStr"/>
      <c r="D3" s="1" t="inlineStr"/>
      <c r="E3" s="1" t="inlineStr"/>
      <c r="F3" s="1" t="inlineStr"/>
      <c r="G3" s="1" t="inlineStr"/>
      <c r="H3" s="1" t="inlineStr"/>
      <c r="I3" s="1" t="inlineStr"/>
    </row>
    <row r="4">
      <c r="A4" t="inlineStr">
        <is>
          <t>구  분</t>
        </is>
      </c>
      <c r="B4" t="inlineStr">
        <is>
          <t>제   품   명</t>
        </is>
      </c>
      <c r="C4" t="inlineStr">
        <is>
          <t>원 산 지</t>
        </is>
      </c>
      <c r="D4" t="inlineStr">
        <is>
          <t>단위</t>
        </is>
      </c>
      <c r="E4" t="inlineStr">
        <is>
          <t>학교가</t>
        </is>
      </c>
      <c r="F4" t="inlineStr">
        <is>
          <t>특             징</t>
        </is>
      </c>
      <c r="G4" t="inlineStr">
        <is>
          <t>HACCP
적용</t>
        </is>
      </c>
      <c r="H4" t="inlineStr">
        <is>
          <t>품질인증</t>
        </is>
      </c>
      <c r="I4" t="inlineStr">
        <is>
          <t>비  고</t>
        </is>
      </c>
    </row>
    <row r="5">
      <c r="A5" t="inlineStr">
        <is>
          <t>바
지
락</t>
        </is>
      </c>
      <c r="B5" t="inlineStr">
        <is>
          <t>바지락살(생물)</t>
        </is>
      </c>
      <c r="C5" t="inlineStr">
        <is>
          <t>국내산(삼천포)</t>
        </is>
      </c>
      <c r="D5" t="inlineStr">
        <is>
          <t>kg</t>
        </is>
      </c>
      <c r="E5" t="n">
        <v>50300</v>
      </c>
      <c r="F5" t="inlineStr">
        <is>
          <t>생물, 선별하여 껍질제거 후 세척/ 벌크 포장</t>
        </is>
      </c>
      <c r="G5" t="inlineStr"/>
      <c r="H5" t="inlineStr"/>
      <c r="I5" t="inlineStr">
        <is>
          <t>할인제외</t>
        </is>
      </c>
    </row>
    <row r="6">
      <c r="A6" t="inlineStr"/>
      <c r="B6" t="inlineStr">
        <is>
          <t>바지락살(생물)600g이상(600g~900g)</t>
        </is>
      </c>
      <c r="C6" t="inlineStr">
        <is>
          <t>국내산(삼천포)</t>
        </is>
      </c>
      <c r="D6" t="inlineStr">
        <is>
          <t xml:space="preserve">600g 이상
 소수점발주 </t>
        </is>
      </c>
      <c r="E6" t="n">
        <v>51750</v>
      </c>
      <c r="F6" t="inlineStr">
        <is>
          <t>생물, 선별하여 껍질제거 후 세척, 해수와 함께 실링포장</t>
        </is>
      </c>
      <c r="G6" t="inlineStr"/>
      <c r="H6" t="inlineStr"/>
      <c r="I6" t="inlineStr">
        <is>
          <t>할인제외</t>
        </is>
      </c>
    </row>
    <row r="7">
      <c r="A7" t="inlineStr"/>
      <c r="B7" t="inlineStr">
        <is>
          <t>바지락살(생물)500g이하(100g~500g)</t>
        </is>
      </c>
      <c r="C7" t="inlineStr">
        <is>
          <t>국내산(삼천포)</t>
        </is>
      </c>
      <c r="D7" t="inlineStr">
        <is>
          <t xml:space="preserve">500g 이하
 소수점발주 </t>
        </is>
      </c>
      <c r="E7" t="n">
        <v>54000</v>
      </c>
      <c r="F7" t="inlineStr">
        <is>
          <t>생물, 선별하여 껍질제거 후 세척, 해수와 함께 실링포장</t>
        </is>
      </c>
      <c r="G7" t="inlineStr"/>
      <c r="H7" t="inlineStr"/>
      <c r="I7" t="inlineStr">
        <is>
          <t>할인제외</t>
        </is>
      </c>
    </row>
    <row r="8">
      <c r="A8" t="inlineStr"/>
      <c r="B8" t="inlineStr">
        <is>
          <t>바지락살(냉동)</t>
        </is>
      </c>
      <c r="C8" t="inlineStr">
        <is>
          <t>국내산(삼천포)</t>
        </is>
      </c>
      <c r="D8" t="inlineStr">
        <is>
          <t>kg</t>
        </is>
      </c>
      <c r="E8" t="n">
        <v>50250</v>
      </c>
      <c r="F8" t="inlineStr">
        <is>
          <t>생물, 선별하여 껍질제거 후 세척후 블럭동결</t>
        </is>
      </c>
      <c r="G8" t="inlineStr">
        <is>
          <t>○</t>
        </is>
      </c>
      <c r="H8" t="inlineStr"/>
      <c r="I8" t="inlineStr">
        <is>
          <t>할인제외</t>
        </is>
      </c>
    </row>
    <row r="9">
      <c r="A9" t="inlineStr"/>
      <c r="B9" t="inlineStr">
        <is>
          <t>바지락살(자숙)</t>
        </is>
      </c>
      <c r="C9" t="inlineStr">
        <is>
          <t>수입(중국)</t>
        </is>
      </c>
      <c r="D9" t="inlineStr">
        <is>
          <t>kg</t>
        </is>
      </c>
      <c r="E9" t="n">
        <v>9900</v>
      </c>
      <c r="F9" t="inlineStr">
        <is>
          <t>자숙바지락살 IQF동결중상품, 100/200</t>
        </is>
      </c>
      <c r="G9" t="inlineStr"/>
      <c r="H9" t="inlineStr"/>
      <c r="I9" t="inlineStr"/>
    </row>
    <row r="10">
      <c r="A10" t="inlineStr"/>
      <c r="B10" t="inlineStr">
        <is>
          <t>피바지락(냉동)</t>
        </is>
      </c>
      <c r="C10" t="inlineStr">
        <is>
          <t>국내산</t>
        </is>
      </c>
      <c r="D10" t="inlineStr">
        <is>
          <t>kg</t>
        </is>
      </c>
      <c r="E10" t="n">
        <v>12750</v>
      </c>
      <c r="F10" t="inlineStr">
        <is>
          <t>껍질조개, 생물, 해감</t>
        </is>
      </c>
      <c r="G10" t="inlineStr"/>
      <c r="H10" t="inlineStr"/>
      <c r="I10" t="inlineStr"/>
    </row>
    <row r="11">
      <c r="A11" t="inlineStr"/>
      <c r="B11" t="inlineStr">
        <is>
          <t>피바지락(생물)</t>
        </is>
      </c>
      <c r="C11" t="inlineStr">
        <is>
          <t>국내산</t>
        </is>
      </c>
      <c r="D11" t="inlineStr">
        <is>
          <t>kg</t>
        </is>
      </c>
      <c r="E11" t="n">
        <v>12750</v>
      </c>
      <c r="F11" t="inlineStr">
        <is>
          <t>껍질조개, 생물, 해감</t>
        </is>
      </c>
      <c r="G11" t="inlineStr"/>
      <c r="H11" t="inlineStr"/>
      <c r="I11" t="inlineStr"/>
    </row>
    <row r="12">
      <c r="A12" t="inlineStr">
        <is>
          <t>대
합</t>
        </is>
      </c>
      <c r="B12" t="inlineStr">
        <is>
          <t>대합살(생물)</t>
        </is>
      </c>
      <c r="C12" t="inlineStr">
        <is>
          <t>국내산(연근해)</t>
        </is>
      </c>
      <c r="D12" t="inlineStr">
        <is>
          <t>kg</t>
        </is>
      </c>
      <c r="E12" t="n">
        <v>66000</v>
      </c>
      <c r="F12" t="inlineStr">
        <is>
          <t>촉수가 싱싱하고 살아있는 것, 탈각 / 벌크포장</t>
        </is>
      </c>
      <c r="G12" t="inlineStr"/>
      <c r="H12" t="inlineStr"/>
      <c r="I12" t="inlineStr">
        <is>
          <t>할인제외</t>
        </is>
      </c>
    </row>
    <row r="13">
      <c r="A13" t="inlineStr"/>
      <c r="B13" t="inlineStr">
        <is>
          <t>대합살(생물)600g이상(600g~900g)</t>
        </is>
      </c>
      <c r="C13" t="inlineStr">
        <is>
          <t>국내산(연근해)</t>
        </is>
      </c>
      <c r="D13" t="inlineStr">
        <is>
          <t xml:space="preserve">600g 이상
 소수점발주 </t>
        </is>
      </c>
      <c r="E13" t="n">
        <v>67500</v>
      </c>
      <c r="F13" t="inlineStr">
        <is>
          <t>생물, 선별하여 껍질제거 후 세척 / 실링포장</t>
        </is>
      </c>
      <c r="G13" t="inlineStr"/>
      <c r="H13" t="inlineStr"/>
      <c r="I13" t="inlineStr">
        <is>
          <t>할인제외</t>
        </is>
      </c>
    </row>
    <row r="14">
      <c r="A14" t="inlineStr"/>
      <c r="B14" t="inlineStr">
        <is>
          <t>대합살(생물)500g이하(100g~500g)</t>
        </is>
      </c>
      <c r="C14" t="inlineStr">
        <is>
          <t>국내산(연근해)</t>
        </is>
      </c>
      <c r="D14" t="inlineStr">
        <is>
          <t xml:space="preserve">500g 이하
 소수점발주 </t>
        </is>
      </c>
      <c r="E14" t="n">
        <v>69450</v>
      </c>
      <c r="F14" t="inlineStr">
        <is>
          <t>생물, 선별하여 껍질제거 후 세척 / 실링포장</t>
        </is>
      </c>
      <c r="G14" t="inlineStr"/>
      <c r="H14" t="inlineStr"/>
      <c r="I14" t="inlineStr">
        <is>
          <t>할인제외</t>
        </is>
      </c>
    </row>
    <row r="15">
      <c r="A15" t="inlineStr"/>
      <c r="B15" t="inlineStr">
        <is>
          <t>대합살(냉동)</t>
        </is>
      </c>
      <c r="C15" t="inlineStr">
        <is>
          <t>국내산(연근해)</t>
        </is>
      </c>
      <c r="D15" t="inlineStr">
        <is>
          <t>kg</t>
        </is>
      </c>
      <c r="E15" t="n">
        <v>66000</v>
      </c>
      <c r="F15" t="inlineStr">
        <is>
          <t>촉수가 싱싱하고 살아있는 것, 탈각
생물 선별하여 껍질제거 한것을 동결</t>
        </is>
      </c>
      <c r="G15" t="inlineStr"/>
      <c r="H15" t="inlineStr"/>
      <c r="I15" t="inlineStr">
        <is>
          <t>할인제외</t>
        </is>
      </c>
    </row>
    <row r="16">
      <c r="A16" t="inlineStr"/>
      <c r="B16" t="inlineStr">
        <is>
          <t>피대합(생물)</t>
        </is>
      </c>
      <c r="C16" t="inlineStr">
        <is>
          <t>국내산(연근해)</t>
        </is>
      </c>
      <c r="D16" t="inlineStr">
        <is>
          <t>kg</t>
        </is>
      </c>
      <c r="E16" t="n">
        <v>24750</v>
      </c>
      <c r="F16" t="inlineStr">
        <is>
          <t>껍질대합, 생물, 해감</t>
        </is>
      </c>
      <c r="G16" t="inlineStr"/>
      <c r="H16" t="inlineStr"/>
      <c r="I16" t="inlineStr">
        <is>
          <t>할인제외</t>
        </is>
      </c>
    </row>
    <row r="17">
      <c r="A17" t="inlineStr">
        <is>
          <t>홍
합</t>
        </is>
      </c>
      <c r="B17" t="inlineStr">
        <is>
          <t>홍합살(생물)</t>
        </is>
      </c>
      <c r="C17" t="inlineStr">
        <is>
          <t>국내산(연근해)</t>
        </is>
      </c>
      <c r="D17" t="inlineStr">
        <is>
          <t>kg</t>
        </is>
      </c>
      <c r="E17" t="n">
        <v>30750</v>
      </c>
      <c r="F17" t="inlineStr">
        <is>
          <t>촉수가 싱싱하고 살아있는 것, 탈각 / 벌크포장</t>
        </is>
      </c>
      <c r="G17" t="inlineStr"/>
      <c r="H17" t="inlineStr"/>
      <c r="I17" t="inlineStr"/>
    </row>
    <row r="18">
      <c r="A18" t="inlineStr"/>
      <c r="B18" t="inlineStr">
        <is>
          <t>홍합살(생물)600g이상(600g~900g)</t>
        </is>
      </c>
      <c r="C18" t="inlineStr">
        <is>
          <t>국내산(연근해)</t>
        </is>
      </c>
      <c r="D18" t="inlineStr">
        <is>
          <t xml:space="preserve">600g 이상
 소수점발주 </t>
        </is>
      </c>
      <c r="E18" t="n">
        <v>32250</v>
      </c>
      <c r="F18" t="inlineStr">
        <is>
          <t>생물, 선별하여 껍질제거 후 세척 / 실링포장</t>
        </is>
      </c>
      <c r="G18" t="inlineStr"/>
      <c r="H18" t="inlineStr"/>
      <c r="I18" t="inlineStr"/>
    </row>
    <row r="19">
      <c r="A19" t="inlineStr"/>
      <c r="B19" t="inlineStr">
        <is>
          <t>홍합살(생물)500g이하(100g~500g)</t>
        </is>
      </c>
      <c r="C19" t="inlineStr">
        <is>
          <t>국내산(연근해)</t>
        </is>
      </c>
      <c r="D19" t="inlineStr">
        <is>
          <t xml:space="preserve">500g 이하
 소수점발주 </t>
        </is>
      </c>
      <c r="E19" t="n">
        <v>34200</v>
      </c>
      <c r="F19" t="inlineStr">
        <is>
          <t>생물, 선별하여 껍질제거 후 세척 / 실링포장</t>
        </is>
      </c>
      <c r="G19" t="inlineStr"/>
      <c r="H19" t="inlineStr"/>
      <c r="I19" t="inlineStr"/>
    </row>
    <row r="20">
      <c r="A20" t="inlineStr"/>
      <c r="B20" t="inlineStr">
        <is>
          <t>홍합살(냉동)</t>
        </is>
      </c>
      <c r="C20" t="inlineStr">
        <is>
          <t>국내산(연근해)</t>
        </is>
      </c>
      <c r="D20" t="inlineStr">
        <is>
          <t>kg</t>
        </is>
      </c>
      <c r="E20" t="n">
        <v>30750</v>
      </c>
      <c r="F20" t="inlineStr">
        <is>
          <t>생물, 선별하여 껍질제거 후 세척
생물 선별하여 껍질제거 한것을 동결.</t>
        </is>
      </c>
      <c r="G20" t="inlineStr"/>
      <c r="H20" t="inlineStr"/>
      <c r="I20" t="inlineStr"/>
    </row>
    <row r="21">
      <c r="A21" t="inlineStr"/>
      <c r="B21" t="inlineStr">
        <is>
          <t>홍합살(국산/자숙/IQF)</t>
        </is>
      </c>
      <c r="C21" t="inlineStr">
        <is>
          <t>국내산(연근해)</t>
        </is>
      </c>
      <c r="D21" t="inlineStr">
        <is>
          <t>kg</t>
        </is>
      </c>
      <c r="E21" t="inlineStr">
        <is>
          <t>품 절</t>
        </is>
      </c>
      <c r="F21" t="inlineStr">
        <is>
          <t xml:space="preserve">자숙 홍합살 </t>
        </is>
      </c>
      <c r="G21" t="inlineStr"/>
      <c r="H21" t="inlineStr"/>
      <c r="I21" t="inlineStr"/>
    </row>
    <row r="22">
      <c r="A22" t="inlineStr"/>
      <c r="B22" t="inlineStr">
        <is>
          <t>홍합살(자숙)</t>
        </is>
      </c>
      <c r="C22" t="inlineStr">
        <is>
          <t>중국산</t>
        </is>
      </c>
      <c r="D22" t="inlineStr">
        <is>
          <t>kg</t>
        </is>
      </c>
      <c r="E22" t="n">
        <v>9000</v>
      </c>
      <c r="F22" t="inlineStr">
        <is>
          <t>자숙 홍합살 100/200</t>
        </is>
      </c>
      <c r="G22" t="inlineStr"/>
      <c r="H22" t="inlineStr"/>
      <c r="I22" t="inlineStr"/>
    </row>
    <row r="23">
      <c r="A23" t="inlineStr"/>
      <c r="B23" t="inlineStr">
        <is>
          <t>피홍합(생물)</t>
        </is>
      </c>
      <c r="C23" t="inlineStr">
        <is>
          <t>국내산</t>
        </is>
      </c>
      <c r="D23" t="inlineStr">
        <is>
          <t>kg</t>
        </is>
      </c>
      <c r="E23" t="n">
        <v>4500</v>
      </c>
      <c r="F23" t="inlineStr">
        <is>
          <t>해감 후 다듬어진 것, 수염제거</t>
        </is>
      </c>
      <c r="G23" t="inlineStr"/>
      <c r="H23" t="inlineStr"/>
      <c r="I23" t="inlineStr"/>
    </row>
    <row r="24">
      <c r="A24" t="inlineStr"/>
      <c r="B24" t="inlineStr">
        <is>
          <t>피홍합(냉동)</t>
        </is>
      </c>
      <c r="C24" t="inlineStr">
        <is>
          <t>국내산</t>
        </is>
      </c>
      <c r="D24" t="inlineStr">
        <is>
          <t>kg</t>
        </is>
      </c>
      <c r="E24" t="inlineStr">
        <is>
          <t>품 절</t>
        </is>
      </c>
      <c r="F24" t="inlineStr">
        <is>
          <t>해감 후 다듬어진 것, 수염제거</t>
        </is>
      </c>
      <c r="G24" t="inlineStr"/>
      <c r="H24" t="inlineStr"/>
      <c r="I24" t="inlineStr"/>
    </row>
    <row r="25">
      <c r="A25" t="inlineStr"/>
      <c r="B25" t="inlineStr">
        <is>
          <t>그린홍합(냉동)</t>
        </is>
      </c>
      <c r="C25" t="inlineStr">
        <is>
          <t>수입(뉴질랜드)</t>
        </is>
      </c>
      <c r="D25" t="inlineStr">
        <is>
          <t>팩</t>
        </is>
      </c>
      <c r="E25" t="n">
        <v>23250</v>
      </c>
      <c r="F25" t="inlineStr">
        <is>
          <t>한쪽껍질 탈각, M사이즈</t>
        </is>
      </c>
      <c r="G25" t="inlineStr"/>
      <c r="H25" t="inlineStr"/>
      <c r="I25" t="inlineStr">
        <is>
          <t>800g단위</t>
        </is>
      </c>
    </row>
    <row r="26">
      <c r="A26" t="inlineStr">
        <is>
          <t>전
복</t>
        </is>
      </c>
      <c r="B26" t="inlineStr">
        <is>
          <t>피전복(9-10미)특대(생물)</t>
        </is>
      </c>
      <c r="C26" t="inlineStr">
        <is>
          <t>국내산(완도)</t>
        </is>
      </c>
      <c r="D26" t="inlineStr">
        <is>
          <t>kg</t>
        </is>
      </c>
      <c r="E26" t="n">
        <v>67500</v>
      </c>
      <c r="F26" t="inlineStr">
        <is>
          <t>생물, 껍질O, 선별하여 세척, 양식산</t>
        </is>
      </c>
      <c r="G26" t="inlineStr">
        <is>
          <t>활제품 미수 사양 변경</t>
        </is>
      </c>
      <c r="H26" t="inlineStr"/>
      <c r="I26" t="inlineStr">
        <is>
          <t>변동가능있음</t>
        </is>
      </c>
    </row>
    <row r="27">
      <c r="A27" t="inlineStr"/>
      <c r="B27" t="inlineStr">
        <is>
          <t>피전복(11-13미)대(생물)</t>
        </is>
      </c>
      <c r="C27" t="inlineStr">
        <is>
          <t>국내산(완도)</t>
        </is>
      </c>
      <c r="D27" t="inlineStr">
        <is>
          <t>kg</t>
        </is>
      </c>
      <c r="E27" t="n">
        <v>61500</v>
      </c>
      <c r="F27" t="inlineStr">
        <is>
          <t>생물, 껍질O, 선별하여 세척, 양식산</t>
        </is>
      </c>
      <c r="G27" t="inlineStr"/>
      <c r="H27" t="inlineStr"/>
      <c r="I27" t="inlineStr"/>
    </row>
    <row r="28">
      <c r="A28" t="inlineStr"/>
      <c r="B28" t="inlineStr">
        <is>
          <t>피전복(14-16미)대(생물)</t>
        </is>
      </c>
      <c r="C28" t="inlineStr">
        <is>
          <t>국내산(완도)</t>
        </is>
      </c>
      <c r="D28" t="inlineStr">
        <is>
          <t>kg</t>
        </is>
      </c>
      <c r="E28" t="n">
        <v>52500</v>
      </c>
      <c r="F28" t="inlineStr">
        <is>
          <t>생물, 껍질O, 선별하여 세척, 양식산</t>
        </is>
      </c>
      <c r="G28" t="inlineStr"/>
      <c r="H28" t="inlineStr"/>
      <c r="I28" t="inlineStr"/>
    </row>
    <row r="29">
      <c r="A29" t="inlineStr"/>
      <c r="B29" t="inlineStr">
        <is>
          <t>피전복(17-19미)중(생물)</t>
        </is>
      </c>
      <c r="C29" t="inlineStr">
        <is>
          <t>국내산(완도)</t>
        </is>
      </c>
      <c r="D29" t="inlineStr">
        <is>
          <t>kg</t>
        </is>
      </c>
      <c r="E29" t="n">
        <v>51000</v>
      </c>
      <c r="F29" t="inlineStr">
        <is>
          <t>생물, 껍질O, 선별하여 세척, 양식산</t>
        </is>
      </c>
      <c r="G29" t="inlineStr"/>
      <c r="H29" t="inlineStr"/>
      <c r="I29" t="inlineStr"/>
    </row>
    <row r="30">
      <c r="A30" t="inlineStr"/>
      <c r="B30" t="inlineStr">
        <is>
          <t>피전복(19-22미)중(생물)</t>
        </is>
      </c>
      <c r="C30" t="inlineStr">
        <is>
          <t>국내산(완도)</t>
        </is>
      </c>
      <c r="D30" t="inlineStr">
        <is>
          <t>kg</t>
        </is>
      </c>
      <c r="E30" t="n">
        <v>48000</v>
      </c>
      <c r="F30" t="inlineStr">
        <is>
          <t>생물, 껍질O, 선별하여 세척, 양식산</t>
        </is>
      </c>
      <c r="G30" t="inlineStr"/>
      <c r="H30" t="inlineStr"/>
      <c r="I30" t="inlineStr"/>
    </row>
    <row r="31">
      <c r="A31" t="inlineStr"/>
      <c r="B31" t="inlineStr">
        <is>
          <t>피전복(23-26미)소(생물)</t>
        </is>
      </c>
      <c r="C31" t="inlineStr">
        <is>
          <t>국내산(완도)</t>
        </is>
      </c>
      <c r="D31" t="inlineStr">
        <is>
          <t>kg</t>
        </is>
      </c>
      <c r="E31" t="n">
        <v>45000</v>
      </c>
      <c r="F31" t="inlineStr">
        <is>
          <t>생물, 껍질O, 선별하여 세척, 양식산</t>
        </is>
      </c>
      <c r="G31" t="inlineStr"/>
      <c r="H31" t="inlineStr"/>
      <c r="I31" t="inlineStr"/>
    </row>
    <row r="32">
      <c r="A32" t="inlineStr"/>
      <c r="B32" t="inlineStr">
        <is>
          <t>피전복(28-32미)소(생물)</t>
        </is>
      </c>
      <c r="C32" t="inlineStr">
        <is>
          <t>국내산(완도)</t>
        </is>
      </c>
      <c r="D32" t="inlineStr">
        <is>
          <t>kg</t>
        </is>
      </c>
      <c r="E32" t="n">
        <v>42000</v>
      </c>
      <c r="F32" t="inlineStr">
        <is>
          <t>생물, 껍질O, 선별하여 세척, 양식산</t>
        </is>
      </c>
      <c r="G32" t="inlineStr"/>
      <c r="H32" t="inlineStr"/>
      <c r="I32" t="inlineStr"/>
    </row>
    <row r="33">
      <c r="A33" t="inlineStr"/>
      <c r="B33" t="inlineStr">
        <is>
          <t>피전복(32미 이상)꼬마전복</t>
        </is>
      </c>
      <c r="C33" t="inlineStr">
        <is>
          <t>국내산(완도)</t>
        </is>
      </c>
      <c r="D33" t="inlineStr">
        <is>
          <t>kg</t>
        </is>
      </c>
      <c r="E33" t="inlineStr">
        <is>
          <t>품 절</t>
        </is>
      </c>
      <c r="F33" t="inlineStr">
        <is>
          <t>생물, 껍질O, 선별하여 세척, 양식산</t>
        </is>
      </c>
      <c r="G33" t="inlineStr"/>
      <c r="H33" t="inlineStr"/>
      <c r="I33" t="inlineStr"/>
    </row>
    <row r="34">
      <c r="A34" t="inlineStr"/>
      <c r="B34" t="inlineStr">
        <is>
          <t>전복살(8미 탈각)특대(생물)</t>
        </is>
      </c>
      <c r="C34" t="inlineStr">
        <is>
          <t>국내산(완도)</t>
        </is>
      </c>
      <c r="D34" t="inlineStr">
        <is>
          <t>kg</t>
        </is>
      </c>
      <c r="E34" t="inlineStr">
        <is>
          <t>품 절</t>
        </is>
      </c>
      <c r="F34" t="inlineStr">
        <is>
          <t>8/9미 피전복 탈각, 껍질X, 내장 포함</t>
        </is>
      </c>
      <c r="G34" t="inlineStr"/>
      <c r="H34" t="inlineStr"/>
      <c r="I34" t="inlineStr"/>
    </row>
    <row r="35">
      <c r="A35" t="inlineStr"/>
      <c r="B35" t="inlineStr">
        <is>
          <t>전복살(10-12미 탈각)특(생물)</t>
        </is>
      </c>
      <c r="C35" t="inlineStr">
        <is>
          <t>국내산(완도)</t>
        </is>
      </c>
      <c r="D35" t="inlineStr">
        <is>
          <t>kg</t>
        </is>
      </c>
      <c r="E35" t="n">
        <v>105000</v>
      </c>
      <c r="F35" t="inlineStr">
        <is>
          <t>10/12미 피전복 탈각, 껍질X, 내장 포함</t>
        </is>
      </c>
      <c r="G35" t="inlineStr"/>
      <c r="H35" t="inlineStr"/>
      <c r="I35" t="inlineStr"/>
    </row>
    <row r="36">
      <c r="A36" t="inlineStr"/>
      <c r="B36" t="inlineStr">
        <is>
          <t>전복살(13-15미 탈각)대(생물)</t>
        </is>
      </c>
      <c r="C36" t="inlineStr">
        <is>
          <t>국내산(완도)</t>
        </is>
      </c>
      <c r="D36" t="inlineStr">
        <is>
          <t>kg</t>
        </is>
      </c>
      <c r="E36" t="n">
        <v>99000</v>
      </c>
      <c r="F36" t="inlineStr">
        <is>
          <t>13/15미 피전복 탈각, 껍질X, 내장 포함</t>
        </is>
      </c>
      <c r="G36" t="inlineStr"/>
      <c r="H36" t="inlineStr"/>
      <c r="I36" t="inlineStr"/>
    </row>
    <row r="37">
      <c r="A37" t="inlineStr"/>
      <c r="B37" t="inlineStr">
        <is>
          <t>전복살(16-20미 탈각)중(생물)</t>
        </is>
      </c>
      <c r="C37" t="inlineStr">
        <is>
          <t>국내산(완도)</t>
        </is>
      </c>
      <c r="D37" t="inlineStr">
        <is>
          <t>kg</t>
        </is>
      </c>
      <c r="E37" t="n">
        <v>91500</v>
      </c>
      <c r="F37" t="inlineStr">
        <is>
          <t>16/18미 피전복 탈각, 껍질X, 내장 포함</t>
        </is>
      </c>
      <c r="G37" t="inlineStr"/>
      <c r="H37" t="inlineStr"/>
      <c r="I37" t="inlineStr"/>
    </row>
    <row r="38">
      <c r="A38" t="inlineStr"/>
      <c r="B38" t="inlineStr">
        <is>
          <t>전복살(21-25미 탈각)소(생물)</t>
        </is>
      </c>
      <c r="C38" t="inlineStr">
        <is>
          <t>국내산(완도)</t>
        </is>
      </c>
      <c r="D38" t="inlineStr">
        <is>
          <t>kg</t>
        </is>
      </c>
      <c r="E38" t="n">
        <v>84000</v>
      </c>
      <c r="F38" t="inlineStr">
        <is>
          <t>22/25미 피전복 탈각, 껍질X, 내장 포함</t>
        </is>
      </c>
      <c r="G38" t="inlineStr"/>
      <c r="H38" t="inlineStr"/>
      <c r="I38" t="inlineStr"/>
    </row>
    <row r="39">
      <c r="A39" t="inlineStr"/>
      <c r="B39" t="inlineStr">
        <is>
          <t>전복살(수입냉동)</t>
        </is>
      </c>
      <c r="C39" t="inlineStr">
        <is>
          <t>수입(필리핀)</t>
        </is>
      </c>
      <c r="D39" t="inlineStr">
        <is>
          <t>kg</t>
        </is>
      </c>
      <c r="E39" t="n">
        <v>90000</v>
      </c>
      <c r="F39" t="inlineStr">
        <is>
          <t>kg/33~35마리, IQF동결</t>
        </is>
      </c>
      <c r="G39" t="inlineStr"/>
      <c r="H39" t="inlineStr"/>
      <c r="I39" t="inlineStr"/>
    </row>
    <row r="40">
      <c r="A40" t="inlineStr"/>
      <c r="B40" t="inlineStr">
        <is>
          <t>다진전복살(생물)</t>
        </is>
      </c>
      <c r="C40" t="inlineStr">
        <is>
          <t>국내산</t>
        </is>
      </c>
      <c r="D40" t="inlineStr">
        <is>
          <t>kg</t>
        </is>
      </c>
      <c r="E40" t="inlineStr">
        <is>
          <t>품 절</t>
        </is>
      </c>
      <c r="F40" t="inlineStr">
        <is>
          <t>전복 탈각하여 고르게 다진것, 껍질X, 내장있음전복죽용</t>
        </is>
      </c>
      <c r="G40" t="inlineStr"/>
      <c r="H40" t="inlineStr"/>
      <c r="I40" t="inlineStr"/>
    </row>
    <row r="41">
      <c r="A41" t="inlineStr"/>
      <c r="B41" t="inlineStr">
        <is>
          <t>다진전복살(내장포함/별도포장)</t>
        </is>
      </c>
      <c r="C41" t="inlineStr">
        <is>
          <t>국내산</t>
        </is>
      </c>
      <c r="D41" t="inlineStr">
        <is>
          <t>kg</t>
        </is>
      </c>
      <c r="E41" t="n">
        <v>120000</v>
      </c>
      <c r="F41" t="inlineStr">
        <is>
          <t>전복 탈각하여 고르게 다진것, 껍질X, 내장있음전복죽용</t>
        </is>
      </c>
      <c r="G41" t="inlineStr"/>
      <c r="H41" t="inlineStr"/>
      <c r="I41" t="inlineStr"/>
    </row>
    <row r="42">
      <c r="A42" t="inlineStr"/>
      <c r="B42" t="inlineStr">
        <is>
          <t>다진전복살(내장제거/생물)</t>
        </is>
      </c>
      <c r="C42" t="inlineStr">
        <is>
          <t>국내산</t>
        </is>
      </c>
      <c r="D42" t="inlineStr">
        <is>
          <t>kg</t>
        </is>
      </c>
      <c r="E42" t="n">
        <v>135000</v>
      </c>
      <c r="F42" t="inlineStr">
        <is>
          <t>전복 탈각하여 고르게 다진것, 껍질X, 내장X: 전복죽용</t>
        </is>
      </c>
      <c r="G42" t="inlineStr"/>
      <c r="H42" t="inlineStr"/>
      <c r="I42" t="inlineStr"/>
    </row>
    <row r="43">
      <c r="A43" t="inlineStr"/>
      <c r="B43" t="inlineStr">
        <is>
          <t>전복내장소스(냉동)</t>
        </is>
      </c>
      <c r="C43" t="inlineStr">
        <is>
          <t>수입(중국)</t>
        </is>
      </c>
      <c r="D43" t="inlineStr">
        <is>
          <t>봉</t>
        </is>
      </c>
      <c r="E43" t="inlineStr">
        <is>
          <t>품 절</t>
        </is>
      </c>
      <c r="F43" t="inlineStr">
        <is>
          <t>전복 내장만 동결. 500g단위 파우치 포장</t>
        </is>
      </c>
      <c r="G43" t="inlineStr"/>
      <c r="H43" t="inlineStr"/>
      <c r="I43" t="inlineStr"/>
    </row>
    <row r="44">
      <c r="A44" t="inlineStr"/>
      <c r="B44" t="inlineStr">
        <is>
          <t>전복살슬라이스(자숙)2.5mm</t>
        </is>
      </c>
      <c r="C44" t="inlineStr">
        <is>
          <t>국내산</t>
        </is>
      </c>
      <c r="D44" t="inlineStr">
        <is>
          <t>kg</t>
        </is>
      </c>
      <c r="E44" t="n">
        <v>145500</v>
      </c>
      <c r="F44" t="inlineStr">
        <is>
          <t>1kg 활전복 18~20미 탈각후 이빨 내장제거 자숙 세절</t>
        </is>
      </c>
      <c r="G44" t="inlineStr"/>
      <c r="H44" t="inlineStr"/>
      <c r="I44" t="inlineStr"/>
    </row>
    <row r="45">
      <c r="A45" t="inlineStr"/>
      <c r="B45" t="inlineStr">
        <is>
          <t>전복살슬라이스(자숙)5mm</t>
        </is>
      </c>
      <c r="C45" t="inlineStr">
        <is>
          <t>국내산</t>
        </is>
      </c>
      <c r="D45" t="inlineStr">
        <is>
          <t>kg</t>
        </is>
      </c>
      <c r="E45" t="n">
        <v>145500</v>
      </c>
      <c r="F45" t="inlineStr">
        <is>
          <t>1kg 활전복 18~20미 탈각후 이빨 내장제거 자숙 세절</t>
        </is>
      </c>
      <c r="G45" t="inlineStr"/>
      <c r="H45" t="inlineStr"/>
      <c r="I45" t="inlineStr"/>
    </row>
    <row r="46">
      <c r="A46" t="inlineStr">
        <is>
          <t>재
첩</t>
        </is>
      </c>
      <c r="B46" t="inlineStr">
        <is>
          <t>재첩살(수입냉동)</t>
        </is>
      </c>
      <c r="C46" t="inlineStr">
        <is>
          <t>수입(중국)</t>
        </is>
      </c>
      <c r="D46" t="inlineStr">
        <is>
          <t>봉</t>
        </is>
      </c>
      <c r="E46" t="n">
        <v>10800</v>
      </c>
      <c r="F46" t="inlineStr">
        <is>
          <t>재첩살만 동결, 껍질X, 수율70%</t>
        </is>
      </c>
      <c r="G46" t="inlineStr"/>
      <c r="H46" t="inlineStr"/>
      <c r="I46" t="inlineStr">
        <is>
          <t>500g</t>
        </is>
      </c>
    </row>
    <row r="47">
      <c r="A47" t="inlineStr"/>
      <c r="B47" t="inlineStr">
        <is>
          <t>재첩살(국내산/하동)</t>
        </is>
      </c>
      <c r="C47" t="inlineStr">
        <is>
          <t>국내산(하동)</t>
        </is>
      </c>
      <c r="D47" t="inlineStr">
        <is>
          <t>봉</t>
        </is>
      </c>
      <c r="E47" t="n">
        <v>58500</v>
      </c>
      <c r="F47" t="inlineStr">
        <is>
          <t>재첩살만 동결, 껍질X, 수율80%</t>
        </is>
      </c>
      <c r="G47" t="inlineStr"/>
      <c r="H47" t="inlineStr"/>
      <c r="I47" t="inlineStr">
        <is>
          <t>1kg단위/할인제외</t>
        </is>
      </c>
    </row>
    <row r="48">
      <c r="A48" t="inlineStr"/>
      <c r="B48" t="inlineStr">
        <is>
          <t>피재첩(생물)</t>
        </is>
      </c>
      <c r="C48" t="inlineStr">
        <is>
          <t>국내산(하동)</t>
        </is>
      </c>
      <c r="D48" t="inlineStr">
        <is>
          <t>kg</t>
        </is>
      </c>
      <c r="E48" t="n">
        <v>16500</v>
      </c>
      <c r="F48" t="inlineStr">
        <is>
          <t>11월중순~2월 동절기 작업안됨, 껍질O</t>
        </is>
      </c>
      <c r="G48" t="inlineStr">
        <is>
          <t>3월 중순 이후 가능
발주전 재고꼭 확인</t>
        </is>
      </c>
      <c r="H48" t="inlineStr"/>
      <c r="I48" t="inlineStr"/>
    </row>
    <row r="49">
      <c r="A49" t="inlineStr"/>
      <c r="B49" t="inlineStr">
        <is>
          <t>피재첩(수입/생물)</t>
        </is>
      </c>
      <c r="C49" t="inlineStr">
        <is>
          <t>수입(중국)</t>
        </is>
      </c>
      <c r="D49" t="inlineStr">
        <is>
          <t>kg</t>
        </is>
      </c>
      <c r="E49" t="inlineStr">
        <is>
          <t>품 절</t>
        </is>
      </c>
      <c r="F49" t="inlineStr">
        <is>
          <t>수입시기따라 선도 떨어질수 있음. 껍질O</t>
        </is>
      </c>
      <c r="G49" t="inlineStr"/>
      <c r="H49" t="inlineStr"/>
      <c r="I49" t="inlineStr"/>
    </row>
    <row r="50">
      <c r="A50" t="inlineStr">
        <is>
          <t>꼬
막</t>
        </is>
      </c>
      <c r="B50" t="inlineStr">
        <is>
          <t>새꼬막살(냉장)</t>
        </is>
      </c>
      <c r="C50" t="inlineStr">
        <is>
          <t>국내산(여수)</t>
        </is>
      </c>
      <c r="D50" t="inlineStr">
        <is>
          <t>kg</t>
        </is>
      </c>
      <c r="E50" t="n">
        <v>30750</v>
      </c>
      <c r="F50" t="inlineStr">
        <is>
          <t>kg: 300~400알약간 자숙 후 탈각, 껍질X</t>
        </is>
      </c>
      <c r="G50" t="inlineStr"/>
      <c r="H50" t="inlineStr"/>
      <c r="I50" t="inlineStr">
        <is>
          <t>1kg단위</t>
        </is>
      </c>
    </row>
    <row r="51">
      <c r="A51" t="inlineStr"/>
      <c r="B51" t="inlineStr">
        <is>
          <t>새꼬막살(냉동)</t>
        </is>
      </c>
      <c r="C51" t="inlineStr">
        <is>
          <t>국내산(여수)</t>
        </is>
      </c>
      <c r="D51" t="inlineStr">
        <is>
          <t>kg</t>
        </is>
      </c>
      <c r="E51" t="n">
        <v>24750</v>
      </c>
      <c r="F51" t="inlineStr">
        <is>
          <t>kg: 300~400알약간 자숙 후 탈각, 껍질X</t>
        </is>
      </c>
      <c r="G51" t="inlineStr"/>
      <c r="H51" t="inlineStr"/>
      <c r="I51" t="inlineStr">
        <is>
          <t>1kg단위</t>
        </is>
      </c>
    </row>
    <row r="52">
      <c r="A52" t="inlineStr"/>
      <c r="B52" t="inlineStr">
        <is>
          <t>피꼬막살(냉장)</t>
        </is>
      </c>
      <c r="C52" t="inlineStr">
        <is>
          <t>국내산(여수)</t>
        </is>
      </c>
      <c r="D52" t="inlineStr">
        <is>
          <t>kg</t>
        </is>
      </c>
      <c r="E52" t="inlineStr">
        <is>
          <t>품 절</t>
        </is>
      </c>
      <c r="F52" t="inlineStr">
        <is>
          <t>kg: 80~100알새꼬막보다 씨알이 큰 꼬막살, 자숙 후 탈각, 껍질X</t>
        </is>
      </c>
      <c r="G52" t="inlineStr"/>
      <c r="H52" t="inlineStr"/>
      <c r="I52" t="inlineStr">
        <is>
          <t>1kg단위</t>
        </is>
      </c>
    </row>
    <row r="53">
      <c r="A53" t="inlineStr"/>
      <c r="B53" t="inlineStr">
        <is>
          <t>피꼬막살(냉동)</t>
        </is>
      </c>
      <c r="C53" t="inlineStr">
        <is>
          <t>국내산(여수)</t>
        </is>
      </c>
      <c r="D53" t="inlineStr">
        <is>
          <t>kg</t>
        </is>
      </c>
      <c r="E53" t="inlineStr">
        <is>
          <t>품 절</t>
        </is>
      </c>
      <c r="F53" t="inlineStr">
        <is>
          <t>kg: 80~100알새꼬막보다 씨알이 큰 꼬막살, 자숙 후 탈각, 껍질X</t>
        </is>
      </c>
      <c r="G53" t="inlineStr"/>
      <c r="H53" t="inlineStr"/>
      <c r="I53" t="inlineStr">
        <is>
          <t>1kg단위</t>
        </is>
      </c>
    </row>
    <row r="54">
      <c r="A54" t="inlineStr"/>
      <c r="B54" t="inlineStr">
        <is>
          <t>새꼬막(생물)</t>
        </is>
      </c>
      <c r="C54" t="inlineStr">
        <is>
          <t>국내산(여수)</t>
        </is>
      </c>
      <c r="D54" t="inlineStr">
        <is>
          <t>kg</t>
        </is>
      </c>
      <c r="E54" t="n">
        <v>9900</v>
      </c>
      <c r="F54" t="inlineStr">
        <is>
          <t>kg/80~100미일반적인 무침꼬막, 껍질O</t>
        </is>
      </c>
      <c r="G54" t="inlineStr"/>
      <c r="H54" t="inlineStr"/>
      <c r="I54" t="inlineStr"/>
    </row>
    <row r="55">
      <c r="A55" t="inlineStr"/>
      <c r="B55" t="inlineStr">
        <is>
          <t>피꼬막(피조개)</t>
        </is>
      </c>
      <c r="C55" t="inlineStr">
        <is>
          <t>국내산(여수)</t>
        </is>
      </c>
      <c r="D55" t="inlineStr">
        <is>
          <t>kg</t>
        </is>
      </c>
      <c r="E55" t="n">
        <v>5700</v>
      </c>
      <c r="F55" t="inlineStr">
        <is>
          <t>kg/12~15미, 동절기 계절상품새꼬막보다 큰 껍질꼬막, 껍질O</t>
        </is>
      </c>
      <c r="G55" t="inlineStr"/>
      <c r="H55" t="inlineStr"/>
      <c r="I55" t="inlineStr"/>
    </row>
    <row r="56">
      <c r="A56" t="inlineStr">
        <is>
          <t>모시조개</t>
        </is>
      </c>
      <c r="B56" t="inlineStr">
        <is>
          <t>피모시조개(생물)-흑색</t>
        </is>
      </c>
      <c r="C56" t="inlineStr">
        <is>
          <t>국내산(연근해)</t>
        </is>
      </c>
      <c r="D56" t="inlineStr">
        <is>
          <t>kg</t>
        </is>
      </c>
      <c r="E56" t="n">
        <v>23250</v>
      </c>
      <c r="F56" t="inlineStr">
        <is>
          <t>30~40미생물, 선별하여 해캄 후 세척, 껍질O</t>
        </is>
      </c>
      <c r="G56" t="inlineStr"/>
      <c r="H56" t="inlineStr"/>
      <c r="I56" t="inlineStr"/>
    </row>
    <row r="57">
      <c r="A57" t="inlineStr"/>
      <c r="B57" t="inlineStr">
        <is>
          <t>피모시조개(생물)-백색</t>
        </is>
      </c>
      <c r="C57" t="inlineStr">
        <is>
          <t>중국산</t>
        </is>
      </c>
      <c r="D57" t="inlineStr">
        <is>
          <t>kg</t>
        </is>
      </c>
      <c r="E57" t="n">
        <v>21750</v>
      </c>
      <c r="F57" t="inlineStr">
        <is>
          <t>30~40미생물, 선별하여 해캄 후 세척, 껍질O</t>
        </is>
      </c>
      <c r="G57" t="inlineStr"/>
      <c r="H57" t="inlineStr"/>
      <c r="I57" t="inlineStr"/>
    </row>
    <row r="58">
      <c r="A58" t="inlineStr">
        <is>
          <t>백합</t>
        </is>
      </c>
      <c r="B58" t="inlineStr">
        <is>
          <t>피백합(수입/생물)</t>
        </is>
      </c>
      <c r="C58" t="inlineStr">
        <is>
          <t>수입(중국)</t>
        </is>
      </c>
      <c r="D58" t="inlineStr">
        <is>
          <t>kg</t>
        </is>
      </c>
      <c r="E58" t="n">
        <v>20250</v>
      </c>
      <c r="F58" t="inlineStr">
        <is>
          <t>20~30미생물, 선별하여 해캄 후 세척, 껍질O</t>
        </is>
      </c>
      <c r="G58" t="inlineStr"/>
      <c r="H58" t="inlineStr"/>
      <c r="I58" t="inlineStr"/>
    </row>
    <row r="59">
      <c r="A59" t="inlineStr">
        <is>
          <t>동죽조개</t>
        </is>
      </c>
      <c r="B59" t="inlineStr">
        <is>
          <t>동죽조개(생물)</t>
        </is>
      </c>
      <c r="C59" t="inlineStr">
        <is>
          <t>국내산</t>
        </is>
      </c>
      <c r="D59" t="inlineStr">
        <is>
          <t>kg</t>
        </is>
      </c>
      <c r="E59" t="n">
        <v>21750</v>
      </c>
      <c r="F59" t="inlineStr">
        <is>
          <t>40~50미, 생물, 선별하여 해캄 후 세척, 껍질O, 3~5cm</t>
        </is>
      </c>
      <c r="G59" t="inlineStr"/>
      <c r="H59" t="inlineStr"/>
      <c r="I59" t="inlineStr">
        <is>
          <t>날씨영향 많음</t>
        </is>
      </c>
    </row>
    <row r="60">
      <c r="A60" t="inlineStr">
        <is>
          <t>가리비</t>
        </is>
      </c>
      <c r="B60" t="inlineStr">
        <is>
          <t>가리비(생물)</t>
        </is>
      </c>
      <c r="C60" t="inlineStr">
        <is>
          <t>국내산</t>
        </is>
      </c>
      <c r="D60" t="inlineStr">
        <is>
          <t>kg</t>
        </is>
      </c>
      <c r="E60" t="n">
        <v>16500</v>
      </c>
      <c r="F60" t="inlineStr">
        <is>
          <t>선별후 세척, 껍질O /15~20미</t>
        </is>
      </c>
      <c r="G60" t="inlineStr"/>
      <c r="H60" t="inlineStr"/>
      <c r="I60" t="inlineStr"/>
    </row>
    <row r="61">
      <c r="A61" t="inlineStr"/>
      <c r="B61" t="inlineStr">
        <is>
          <t>알가리비살(수입냉동)</t>
        </is>
      </c>
      <c r="C61" t="inlineStr">
        <is>
          <t>중국산</t>
        </is>
      </c>
      <c r="D61" t="inlineStr">
        <is>
          <t>kg</t>
        </is>
      </c>
      <c r="E61" t="n">
        <v>23250</v>
      </c>
      <c r="F61" t="inlineStr">
        <is>
          <t>자숙가리비살</t>
        </is>
      </c>
      <c r="G61" t="inlineStr"/>
      <c r="H61" t="inlineStr"/>
      <c r="I61" t="inlineStr"/>
    </row>
    <row r="62">
      <c r="A62" t="inlineStr">
        <is>
          <t>키
조
개</t>
        </is>
      </c>
      <c r="B62" t="inlineStr">
        <is>
          <t>키조개(생물)</t>
        </is>
      </c>
      <c r="C62" t="inlineStr">
        <is>
          <t>국내산</t>
        </is>
      </c>
      <c r="D62" t="inlineStr">
        <is>
          <t>마리</t>
        </is>
      </c>
      <c r="E62" t="n">
        <v>11250</v>
      </c>
      <c r="F62" t="inlineStr">
        <is>
          <t>선별후 세척, 껍질O</t>
        </is>
      </c>
      <c r="G62" t="inlineStr"/>
      <c r="H62" t="inlineStr"/>
      <c r="I62" t="inlineStr">
        <is>
          <t>마리</t>
        </is>
      </c>
    </row>
    <row r="63">
      <c r="A63" t="inlineStr"/>
      <c r="B63" t="inlineStr">
        <is>
          <t>키조개관자살(냉장)</t>
        </is>
      </c>
      <c r="C63" t="inlineStr">
        <is>
          <t>국내산</t>
        </is>
      </c>
      <c r="D63" t="inlineStr">
        <is>
          <t>kg</t>
        </is>
      </c>
      <c r="E63" t="inlineStr">
        <is>
          <t>품 절</t>
        </is>
      </c>
      <c r="F63" t="inlineStr">
        <is>
          <t>30~40미 선별후 세척, 탈각, 껍질X, 해동품</t>
        </is>
      </c>
      <c r="G63" t="inlineStr"/>
      <c r="H63" t="inlineStr"/>
      <c r="I63" t="inlineStr">
        <is>
          <t>생물아님</t>
        </is>
      </c>
    </row>
    <row r="64">
      <c r="A64" t="inlineStr"/>
      <c r="B64" t="inlineStr">
        <is>
          <t>키조개관자살(냉동)</t>
        </is>
      </c>
      <c r="C64" t="inlineStr">
        <is>
          <t>국내산</t>
        </is>
      </c>
      <c r="D64" t="inlineStr">
        <is>
          <t>kg</t>
        </is>
      </c>
      <c r="E64" t="inlineStr">
        <is>
          <t>품 절</t>
        </is>
      </c>
      <c r="F64" t="inlineStr">
        <is>
          <t>30~40미 선별후 세척, 탈각, 껍질X, 해동품</t>
        </is>
      </c>
      <c r="G64" t="inlineStr"/>
      <c r="H64" t="inlineStr"/>
      <c r="I64" t="inlineStr">
        <is>
          <t>생물아님</t>
        </is>
      </c>
    </row>
    <row r="65">
      <c r="A65" t="inlineStr"/>
      <c r="B65" t="inlineStr">
        <is>
          <t>키조개관자살(수입냉동)</t>
        </is>
      </c>
      <c r="C65" t="inlineStr">
        <is>
          <t>수입(중국)</t>
        </is>
      </c>
      <c r="D65" t="inlineStr">
        <is>
          <t>kg</t>
        </is>
      </c>
      <c r="E65" t="n">
        <v>30750</v>
      </c>
      <c r="F65" t="inlineStr">
        <is>
          <t>선별후 세척, 탈각, IQF개별동결, 껍질X</t>
        </is>
      </c>
      <c r="G65" t="inlineStr"/>
      <c r="H65" t="inlineStr"/>
      <c r="I65" t="inlineStr"/>
    </row>
    <row r="66">
      <c r="A66" t="inlineStr">
        <is>
          <t>미
더
덕</t>
        </is>
      </c>
      <c r="B66" t="inlineStr">
        <is>
          <t>참미더덕</t>
        </is>
      </c>
      <c r="C66" t="inlineStr">
        <is>
          <t>국내산(고현)</t>
        </is>
      </c>
      <c r="D66" t="inlineStr">
        <is>
          <t>kg</t>
        </is>
      </c>
      <c r="E66" t="n">
        <v>41250</v>
      </c>
      <c r="F66" t="inlineStr">
        <is>
          <t>3월~9월까지 생물, 10월~2월까지 동절기 해동품 (기후 상황에따라 변동발생)</t>
        </is>
      </c>
      <c r="G66" t="inlineStr"/>
      <c r="H66" t="inlineStr"/>
      <c r="I66" t="inlineStr"/>
    </row>
    <row r="67">
      <c r="A67" t="inlineStr"/>
      <c r="B67" t="inlineStr">
        <is>
          <t>오만디 슬라이스</t>
        </is>
      </c>
      <c r="C67" t="inlineStr">
        <is>
          <t>국내산(고현)</t>
        </is>
      </c>
      <c r="D67" t="inlineStr">
        <is>
          <t>kg</t>
        </is>
      </c>
      <c r="E67" t="inlineStr">
        <is>
          <t>품 절</t>
        </is>
      </c>
      <c r="F67" t="inlineStr">
        <is>
          <t>11월~5월까지 동절기 해동품, 6월~10월까지 생물 통오만둥이 슬라이스</t>
        </is>
      </c>
      <c r="G67" t="inlineStr"/>
      <c r="H67" t="inlineStr"/>
      <c r="I67" t="inlineStr"/>
    </row>
    <row r="68">
      <c r="A68" t="inlineStr"/>
      <c r="B68" t="inlineStr">
        <is>
          <t>통오만디</t>
        </is>
      </c>
      <c r="C68" t="inlineStr">
        <is>
          <t>국내산(고현)</t>
        </is>
      </c>
      <c r="D68" t="inlineStr">
        <is>
          <t>kg</t>
        </is>
      </c>
      <c r="E68" t="n">
        <v>30750</v>
      </c>
      <c r="F68" t="inlineStr">
        <is>
          <t>11월~5월까지 동절기 해동품, 6월~10월까지 생물/냉동가능</t>
        </is>
      </c>
      <c r="G68" t="inlineStr"/>
      <c r="H68" t="inlineStr"/>
      <c r="I68" t="inlineStr"/>
    </row>
    <row r="69">
      <c r="A69" t="inlineStr"/>
      <c r="B69" t="inlineStr">
        <is>
          <t>통오만디(냉동)</t>
        </is>
      </c>
      <c r="C69" t="inlineStr">
        <is>
          <t>국내산(고현)</t>
        </is>
      </c>
      <c r="D69" t="inlineStr">
        <is>
          <t>kg</t>
        </is>
      </c>
      <c r="E69" t="n">
        <v>30750</v>
      </c>
      <c r="F69" t="inlineStr">
        <is>
          <t>11월~5월까지 동절기 해동품, 6월~10월까지 생물/냉동가능</t>
        </is>
      </c>
      <c r="G69" t="inlineStr"/>
      <c r="H69" t="inlineStr"/>
      <c r="I69" t="inlineStr"/>
    </row>
    <row r="70">
      <c r="A70" t="inlineStr">
        <is>
          <t>멍
게</t>
        </is>
      </c>
      <c r="B70" t="inlineStr">
        <is>
          <t>멍게(생물)</t>
        </is>
      </c>
      <c r="C70" t="inlineStr">
        <is>
          <t>국내산(통영)</t>
        </is>
      </c>
      <c r="D70" t="inlineStr">
        <is>
          <t>kg</t>
        </is>
      </c>
      <c r="E70" t="inlineStr">
        <is>
          <t>품 절</t>
        </is>
      </c>
      <c r="F70" t="inlineStr">
        <is>
          <t>생물, 껍질O</t>
        </is>
      </c>
      <c r="G70" t="inlineStr"/>
      <c r="H70" t="inlineStr"/>
      <c r="I70" t="inlineStr"/>
    </row>
    <row r="71">
      <c r="A71" t="inlineStr"/>
      <c r="B71" t="inlineStr">
        <is>
          <t>멍게(냉동)</t>
        </is>
      </c>
      <c r="C71" t="inlineStr">
        <is>
          <t>국내산(통영)</t>
        </is>
      </c>
      <c r="D71" t="inlineStr">
        <is>
          <t>봉</t>
        </is>
      </c>
      <c r="E71" t="inlineStr">
        <is>
          <t>품 절</t>
        </is>
      </c>
      <c r="F71" t="inlineStr">
        <is>
          <t>1봉500g 블럭동결 (멍게300g, 수분200g), 껍질X</t>
        </is>
      </c>
      <c r="G71" t="inlineStr"/>
      <c r="H71" t="inlineStr"/>
      <c r="I71" t="inlineStr">
        <is>
          <t>500g단위</t>
        </is>
      </c>
    </row>
    <row r="72">
      <c r="A72" t="inlineStr">
        <is>
          <t>소
라</t>
        </is>
      </c>
      <c r="B72" t="inlineStr">
        <is>
          <t>참소라</t>
        </is>
      </c>
      <c r="C72" t="inlineStr">
        <is>
          <t>국내산</t>
        </is>
      </c>
      <c r="D72" t="inlineStr">
        <is>
          <t>kg</t>
        </is>
      </c>
      <c r="E72" t="n">
        <v>36000</v>
      </c>
      <c r="F72" t="inlineStr">
        <is>
          <t>생물, 껍질O, 4~6미, 당일작업, 시세변동심함, (봄,가을 제철작업)</t>
        </is>
      </c>
      <c r="G72" t="inlineStr"/>
      <c r="H72" t="inlineStr"/>
      <c r="I72" t="inlineStr"/>
    </row>
    <row r="73">
      <c r="A73" t="inlineStr"/>
      <c r="B73" t="inlineStr">
        <is>
          <t>참소라살</t>
        </is>
      </c>
      <c r="C73" t="inlineStr">
        <is>
          <t>국내산</t>
        </is>
      </c>
      <c r="D73" t="inlineStr">
        <is>
          <t>kg</t>
        </is>
      </c>
      <c r="E73" t="n">
        <v>165000</v>
      </c>
      <c r="F73" t="inlineStr">
        <is>
          <t>생물 참소라 껍질탈각. 딱지 제거X. 꼬리내장 끝만 살짝제거</t>
        </is>
      </c>
      <c r="G73" t="inlineStr"/>
      <c r="H73" t="inlineStr"/>
      <c r="I73" t="inlineStr"/>
    </row>
    <row r="74">
      <c r="A74" t="inlineStr"/>
      <c r="B74" t="inlineStr">
        <is>
          <t>참소라살(수입냉동)</t>
        </is>
      </c>
      <c r="C74" t="inlineStr">
        <is>
          <t>수입(불가리아)</t>
        </is>
      </c>
      <c r="D74" t="inlineStr">
        <is>
          <t>kg</t>
        </is>
      </c>
      <c r="E74" t="n">
        <v>45000</v>
      </c>
      <c r="F74" t="inlineStr">
        <is>
          <t>살짝 데친 후 탈각, 개별동결IQF</t>
        </is>
      </c>
      <c r="G74" t="inlineStr">
        <is>
          <t>소량입고 
발주전 재고꼭 확인</t>
        </is>
      </c>
      <c r="H74" t="inlineStr"/>
      <c r="I74" t="inlineStr"/>
    </row>
    <row r="75">
      <c r="A75" t="inlineStr"/>
      <c r="B75" t="inlineStr">
        <is>
          <t>참소라살슬라이스</t>
        </is>
      </c>
      <c r="C75" t="inlineStr">
        <is>
          <t>수입(세네갈)</t>
        </is>
      </c>
      <c r="D75" t="inlineStr">
        <is>
          <t>봉</t>
        </is>
      </c>
      <c r="E75" t="inlineStr">
        <is>
          <t>품 절</t>
        </is>
      </c>
      <c r="F75" t="inlineStr">
        <is>
          <t>1봉 200g씩 진공포장</t>
        </is>
      </c>
      <c r="G75" t="inlineStr"/>
      <c r="H75" t="inlineStr"/>
      <c r="I75" t="inlineStr"/>
    </row>
    <row r="76">
      <c r="A76" t="inlineStr"/>
      <c r="B76" t="inlineStr">
        <is>
          <t>위소라살(수입냉동)</t>
        </is>
      </c>
      <c r="C76" t="inlineStr">
        <is>
          <t>수입(세네갈)</t>
        </is>
      </c>
      <c r="D76" t="inlineStr">
        <is>
          <t>kg</t>
        </is>
      </c>
      <c r="E76" t="inlineStr">
        <is>
          <t>품 절</t>
        </is>
      </c>
      <c r="F76" t="inlineStr">
        <is>
          <t>껍질X, 자숙 위소라 살</t>
        </is>
      </c>
      <c r="G76" t="inlineStr"/>
      <c r="H76" t="inlineStr"/>
      <c r="I76" t="inlineStr"/>
    </row>
    <row r="77">
      <c r="A77" t="inlineStr"/>
      <c r="B77" t="inlineStr">
        <is>
          <t>위소라살슬라이스</t>
        </is>
      </c>
      <c r="C77" t="inlineStr">
        <is>
          <t>수입(세네갈)</t>
        </is>
      </c>
      <c r="D77" t="inlineStr">
        <is>
          <t>250g/봉</t>
        </is>
      </c>
      <c r="E77" t="inlineStr">
        <is>
          <t>품 절</t>
        </is>
      </c>
      <c r="F77" t="inlineStr">
        <is>
          <t>1봉:250g씩 진공포장</t>
        </is>
      </c>
      <c r="G77" t="inlineStr"/>
      <c r="H77" t="inlineStr"/>
      <c r="I77" t="inlineStr"/>
    </row>
    <row r="78">
      <c r="A78" t="inlineStr">
        <is>
          <t>고
동</t>
        </is>
      </c>
      <c r="B78" t="inlineStr">
        <is>
          <t>논고동살(냉장)</t>
        </is>
      </c>
      <c r="C78" t="inlineStr">
        <is>
          <t>국내산(북면)</t>
        </is>
      </c>
      <c r="D78" t="inlineStr">
        <is>
          <t>kg</t>
        </is>
      </c>
      <c r="E78" t="n">
        <v>36000</v>
      </c>
      <c r="F78" t="inlineStr">
        <is>
          <t>우렁살, 살짝 데친 후 탈각, 자숙, 냉동해동품</t>
        </is>
      </c>
      <c r="G78" t="inlineStr"/>
      <c r="H78" t="inlineStr"/>
      <c r="I78" t="inlineStr"/>
    </row>
    <row r="79">
      <c r="A79" t="inlineStr"/>
      <c r="B79" t="inlineStr">
        <is>
          <t>논고동살(냉동)</t>
        </is>
      </c>
      <c r="C79" t="inlineStr">
        <is>
          <t>국내산(북면)</t>
        </is>
      </c>
      <c r="D79" t="inlineStr">
        <is>
          <t>kg</t>
        </is>
      </c>
      <c r="E79" t="n">
        <v>15750</v>
      </c>
      <c r="F79" t="inlineStr">
        <is>
          <t>우렁살, 살짝 데친 후 탈각, 자숙(냉동실중량 700g)</t>
        </is>
      </c>
      <c r="G79" t="inlineStr"/>
      <c r="H79" t="inlineStr"/>
      <c r="I79" t="inlineStr"/>
    </row>
    <row r="80">
      <c r="A80" t="inlineStr"/>
      <c r="B80" t="inlineStr">
        <is>
          <t>논고동살(수입냉동)</t>
        </is>
      </c>
      <c r="C80" t="inlineStr">
        <is>
          <t>수입(베트남)</t>
        </is>
      </c>
      <c r="D80" t="inlineStr">
        <is>
          <t>봉</t>
        </is>
      </c>
      <c r="E80" t="inlineStr">
        <is>
          <t>품 절</t>
        </is>
      </c>
      <c r="F80" t="inlineStr">
        <is>
          <t>우렁살, 살짝 데친 후 탈각, 자숙</t>
        </is>
      </c>
      <c r="G80" t="inlineStr"/>
      <c r="H80" t="inlineStr"/>
      <c r="I80" t="inlineStr">
        <is>
          <t>500g단위</t>
        </is>
      </c>
    </row>
    <row r="81">
      <c r="A81" t="inlineStr">
        <is>
          <t>다슬기</t>
        </is>
      </c>
      <c r="B81" t="inlineStr">
        <is>
          <t>올갱이살(국내산)</t>
        </is>
      </c>
      <c r="C81" t="inlineStr">
        <is>
          <t>국내산</t>
        </is>
      </c>
      <c r="D81" t="inlineStr">
        <is>
          <t>봉</t>
        </is>
      </c>
      <c r="E81" t="n">
        <v>72000</v>
      </c>
      <c r="F81" t="inlineStr">
        <is>
          <t xml:space="preserve">자숙(냉동실중량 500g) </t>
        </is>
      </c>
      <c r="G81" t="inlineStr"/>
      <c r="H81" t="inlineStr"/>
      <c r="I81" t="inlineStr">
        <is>
          <t>kg단위</t>
        </is>
      </c>
    </row>
    <row r="82">
      <c r="A82" t="inlineStr"/>
      <c r="B82" t="inlineStr">
        <is>
          <t>올갱이살-700g(수입냉동)</t>
        </is>
      </c>
      <c r="C82" t="inlineStr">
        <is>
          <t>수입(중국)</t>
        </is>
      </c>
      <c r="D82" t="inlineStr">
        <is>
          <t>팩</t>
        </is>
      </c>
      <c r="E82" t="n">
        <v>23700</v>
      </c>
      <c r="F82" t="inlineStr">
        <is>
          <t>다슬기살, 살짝 데친 후 탈각, 수율70%</t>
        </is>
      </c>
      <c r="G82" t="inlineStr"/>
      <c r="H82" t="inlineStr"/>
      <c r="I82" t="inlineStr">
        <is>
          <t>700g단위</t>
        </is>
      </c>
    </row>
    <row r="83">
      <c r="A83" t="inlineStr">
        <is>
          <t>굴</t>
        </is>
      </c>
      <c r="B83" t="inlineStr">
        <is>
          <t>생굴</t>
        </is>
      </c>
      <c r="C83" t="inlineStr">
        <is>
          <t>국내산(통영)</t>
        </is>
      </c>
      <c r="D83" t="inlineStr">
        <is>
          <t>kg</t>
        </is>
      </c>
      <c r="E83" t="inlineStr">
        <is>
          <t>품 절</t>
        </is>
      </c>
      <c r="F83" t="inlineStr">
        <is>
          <t>10월~2월 생물 /시세급변</t>
        </is>
      </c>
      <c r="G83" t="inlineStr">
        <is>
          <t>발주전 꼭 확인</t>
        </is>
      </c>
      <c r="H83" t="inlineStr"/>
      <c r="I83" t="inlineStr">
        <is>
          <t>3월 중순이후 품절
날씨 영향 있음</t>
        </is>
      </c>
    </row>
    <row r="84">
      <c r="A84" t="inlineStr"/>
      <c r="B84" t="inlineStr">
        <is>
          <t>생굴(생물)600g이상(600g~900g)</t>
        </is>
      </c>
      <c r="C84" t="inlineStr">
        <is>
          <t>국내산(연근해)</t>
        </is>
      </c>
      <c r="D84" t="inlineStr">
        <is>
          <t xml:space="preserve">600g 이상
 소수점발주 </t>
        </is>
      </c>
      <c r="E84" t="inlineStr">
        <is>
          <t>품 절</t>
        </is>
      </c>
      <c r="F84" t="inlineStr">
        <is>
          <t>10월~2월 생물 /시세급변</t>
        </is>
      </c>
      <c r="G84" t="inlineStr">
        <is>
          <t>발주전 꼭 확인</t>
        </is>
      </c>
      <c r="H84" t="inlineStr"/>
      <c r="I84" t="inlineStr">
        <is>
          <t>3월 중순이후 품절
날씨 영향 있음</t>
        </is>
      </c>
    </row>
    <row r="85">
      <c r="A85" t="inlineStr"/>
      <c r="B85" t="inlineStr">
        <is>
          <t>생굴(생물)500g이하(100g~500g)</t>
        </is>
      </c>
      <c r="C85" t="inlineStr">
        <is>
          <t>국내산(연근해)</t>
        </is>
      </c>
      <c r="D85" t="inlineStr">
        <is>
          <t xml:space="preserve">500g 이하
 소수점발주 </t>
        </is>
      </c>
      <c r="E85" t="inlineStr">
        <is>
          <t>품 절</t>
        </is>
      </c>
      <c r="F85" t="inlineStr">
        <is>
          <t>10월~2월 생물 /시세급변</t>
        </is>
      </c>
      <c r="G85" t="inlineStr">
        <is>
          <t>발주전 꼭 확인</t>
        </is>
      </c>
      <c r="H85" t="inlineStr"/>
      <c r="I85" t="inlineStr">
        <is>
          <t>3월 중순이후 품절
날씨 영향 있음</t>
        </is>
      </c>
    </row>
    <row r="86">
      <c r="A86" t="inlineStr"/>
      <c r="B86" t="inlineStr">
        <is>
          <t>생굴(냉동)</t>
        </is>
      </c>
      <c r="C86" t="inlineStr">
        <is>
          <t>국내산(통영)</t>
        </is>
      </c>
      <c r="D86" t="inlineStr">
        <is>
          <t>kg</t>
        </is>
      </c>
      <c r="E86" t="n">
        <v>20250</v>
      </c>
      <c r="F86" t="inlineStr">
        <is>
          <t>탈각후 개별동결 IQF</t>
        </is>
      </c>
      <c r="G86" t="inlineStr">
        <is>
          <t>○</t>
        </is>
      </c>
      <c r="H86" t="inlineStr"/>
      <c r="I86" t="inlineStr">
        <is>
          <t>주의하여 해동</t>
        </is>
      </c>
    </row>
    <row r="87">
      <c r="A87" t="inlineStr"/>
      <c r="B87" t="inlineStr">
        <is>
          <t>석화</t>
        </is>
      </c>
      <c r="C87" t="inlineStr">
        <is>
          <t>국내산(통영)</t>
        </is>
      </c>
      <c r="D87" t="inlineStr">
        <is>
          <t>kg</t>
        </is>
      </c>
      <c r="E87" t="inlineStr">
        <is>
          <t>품 절</t>
        </is>
      </c>
      <c r="F87" t="inlineStr">
        <is>
          <t>계절상품, 10월~2월생물</t>
        </is>
      </c>
      <c r="G87" t="inlineStr"/>
      <c r="H87" t="inlineStr"/>
      <c r="I87" t="inlineStr"/>
    </row>
    <row r="88">
      <c r="A88" t="inlineStr">
        <is>
          <t>날치알</t>
        </is>
      </c>
      <c r="B88" t="inlineStr">
        <is>
          <t>날치알 골드 500G</t>
        </is>
      </c>
      <c r="C88" t="inlineStr">
        <is>
          <t>수입(페루,인도네시아)</t>
        </is>
      </c>
      <c r="D88" t="inlineStr">
        <is>
          <t>팩</t>
        </is>
      </c>
      <c r="E88" t="n">
        <v>15450</v>
      </c>
      <c r="F88" t="inlineStr">
        <is>
          <t>날치알 26%</t>
        </is>
      </c>
      <c r="G88" t="inlineStr"/>
      <c r="H88" t="inlineStr"/>
      <c r="I88" t="inlineStr">
        <is>
          <t>부가세포함</t>
        </is>
      </c>
    </row>
    <row r="89">
      <c r="A89" t="inlineStr"/>
      <c r="B89" t="inlineStr">
        <is>
          <t>날치알 레드 500G</t>
        </is>
      </c>
      <c r="C89" t="inlineStr">
        <is>
          <t>수입(페루,인도네시아)</t>
        </is>
      </c>
      <c r="D89" t="inlineStr">
        <is>
          <t>팩</t>
        </is>
      </c>
      <c r="E89" t="n">
        <v>15450</v>
      </c>
      <c r="F89" t="inlineStr">
        <is>
          <t>날치알 26%</t>
        </is>
      </c>
      <c r="G89" t="inlineStr"/>
      <c r="H89" t="inlineStr"/>
      <c r="I89" t="inlineStr">
        <is>
          <t>부가세포함</t>
        </is>
      </c>
    </row>
    <row r="90">
      <c r="A90" t="inlineStr">
        <is>
          <t>해물모듬</t>
        </is>
      </c>
      <c r="B90" t="inlineStr">
        <is>
          <t>국산해물모듬</t>
        </is>
      </c>
      <c r="C90" t="inlineStr">
        <is>
          <t>국내산</t>
        </is>
      </c>
      <c r="D90" t="inlineStr">
        <is>
          <t>kg</t>
        </is>
      </c>
      <c r="E90" t="n">
        <v>33300</v>
      </c>
      <c r="F90" t="inlineStr">
        <is>
          <t>오징어(50%),홍합살(33%),바지락살(7%),새우살(10%)</t>
        </is>
      </c>
      <c r="G90" t="inlineStr"/>
      <c r="H90" t="inlineStr"/>
      <c r="I90" t="inlineStr">
        <is>
          <t>비율 변경 안됨</t>
        </is>
      </c>
    </row>
    <row r="91">
      <c r="A91" t="inlineStr"/>
      <c r="B91" t="inlineStr">
        <is>
          <t>국산해물모듬(2kg)</t>
        </is>
      </c>
      <c r="C91" t="inlineStr">
        <is>
          <t>국내산</t>
        </is>
      </c>
      <c r="D91" t="inlineStr">
        <is>
          <t>kg</t>
        </is>
      </c>
      <c r="E91" t="n">
        <v>60750</v>
      </c>
      <c r="F91" t="inlineStr">
        <is>
          <t>오징어(50%),홍합살(33%),바지락살(7%),새우살(10%)</t>
        </is>
      </c>
      <c r="G91" t="inlineStr"/>
      <c r="H91" t="inlineStr"/>
      <c r="I91" t="inlineStr">
        <is>
          <t>비율 변경 안됨</t>
        </is>
      </c>
    </row>
    <row r="92">
      <c r="A92" t="inlineStr"/>
      <c r="B92" t="inlineStr">
        <is>
          <t>해물모듬(4종)</t>
        </is>
      </c>
      <c r="C92" t="inlineStr">
        <is>
          <t>혼합제품</t>
        </is>
      </c>
      <c r="D92" t="inlineStr">
        <is>
          <t>kg</t>
        </is>
      </c>
      <c r="E92" t="n">
        <v>22800</v>
      </c>
      <c r="F92" t="inlineStr">
        <is>
          <t>오징어(국산30%),홍합살(중국30%)바지락살중국(25%)새우살(중국15%)</t>
        </is>
      </c>
      <c r="G92" t="inlineStr"/>
      <c r="H92" t="inlineStr"/>
      <c r="I92" t="inlineStr">
        <is>
          <t>비율 변경 안됨</t>
        </is>
      </c>
    </row>
    <row r="93">
      <c r="A93" t="inlineStr"/>
      <c r="B93" t="inlineStr">
        <is>
          <t>해물모듬(4종)(2kg)</t>
        </is>
      </c>
      <c r="C93" t="inlineStr">
        <is>
          <t>혼합제품</t>
        </is>
      </c>
      <c r="D93" t="inlineStr">
        <is>
          <t>kg</t>
        </is>
      </c>
      <c r="E93" t="n">
        <v>42300</v>
      </c>
      <c r="F93" t="inlineStr">
        <is>
          <t>오징어(국산30%),홍합살(중국30%)바지락살중국(25%)새우살(중국15%)</t>
        </is>
      </c>
      <c r="G93" t="inlineStr"/>
      <c r="H93" t="inlineStr"/>
      <c r="I93" t="inlineStr">
        <is>
          <t>비율 변경 안됨</t>
        </is>
      </c>
    </row>
    <row r="94">
      <c r="A94" t="inlineStr">
        <is>
          <t>★  해          초          류  ★</t>
        </is>
      </c>
      <c r="B94" t="inlineStr"/>
      <c r="C94" t="inlineStr"/>
      <c r="D94" t="inlineStr"/>
      <c r="E94" t="inlineStr"/>
      <c r="F94" t="inlineStr"/>
      <c r="G94" t="inlineStr"/>
      <c r="H94" t="inlineStr"/>
      <c r="I94" t="inlineStr"/>
    </row>
    <row r="95">
      <c r="A95" t="inlineStr">
        <is>
          <t>구  분</t>
        </is>
      </c>
      <c r="B95" t="inlineStr">
        <is>
          <t>제   품   명</t>
        </is>
      </c>
      <c r="C95" t="inlineStr">
        <is>
          <t>원 산 지</t>
        </is>
      </c>
      <c r="D95" t="inlineStr">
        <is>
          <t>단위</t>
        </is>
      </c>
      <c r="E95" t="inlineStr">
        <is>
          <t>학교가</t>
        </is>
      </c>
      <c r="F95" t="inlineStr">
        <is>
          <t>특             징</t>
        </is>
      </c>
      <c r="G95" t="inlineStr">
        <is>
          <t>HACCP
적용</t>
        </is>
      </c>
      <c r="H95" t="inlineStr">
        <is>
          <t>품질인증</t>
        </is>
      </c>
      <c r="I95" t="inlineStr">
        <is>
          <t>비  고</t>
        </is>
      </c>
    </row>
    <row r="96">
      <c r="A96" t="inlineStr">
        <is>
          <t>해
조
류</t>
        </is>
      </c>
      <c r="B96" t="inlineStr">
        <is>
          <t>염미역줄기</t>
        </is>
      </c>
      <c r="C96" t="inlineStr">
        <is>
          <t>국내산(완도)</t>
        </is>
      </c>
      <c r="D96" t="inlineStr">
        <is>
          <t>kg</t>
        </is>
      </c>
      <c r="E96" t="n">
        <v>5400</v>
      </c>
      <c r="F96" t="inlineStr">
        <is>
          <t>소금가루 있음, 미역줄기를 길게 채 썬 것
미역줄기 80 : 소금 20</t>
        </is>
      </c>
      <c r="G96" t="inlineStr"/>
      <c r="H96" t="inlineStr"/>
      <c r="I96" t="inlineStr"/>
    </row>
    <row r="97">
      <c r="A97" t="inlineStr"/>
      <c r="B97" t="inlineStr">
        <is>
          <t>무염미역줄기</t>
        </is>
      </c>
      <c r="C97" t="inlineStr">
        <is>
          <t>국내산(완도)</t>
        </is>
      </c>
      <c r="D97" t="inlineStr">
        <is>
          <t>kg</t>
        </is>
      </c>
      <c r="E97" t="n">
        <v>6900</v>
      </c>
      <c r="F97" t="inlineStr">
        <is>
          <t>미역줄기를 길게 채 썬 것
수율100%</t>
        </is>
      </c>
      <c r="G97" t="inlineStr"/>
      <c r="H97" t="inlineStr"/>
      <c r="I97" t="inlineStr"/>
    </row>
    <row r="98">
      <c r="A98" t="inlineStr"/>
      <c r="B98" t="inlineStr">
        <is>
          <t>염다시마</t>
        </is>
      </c>
      <c r="C98" t="inlineStr">
        <is>
          <t>국내산(완도)</t>
        </is>
      </c>
      <c r="D98" t="inlineStr">
        <is>
          <t>kg</t>
        </is>
      </c>
      <c r="E98" t="n">
        <v>4050</v>
      </c>
      <c r="F98" t="inlineStr">
        <is>
          <t>쌈용
다시마 80 : 소금 20</t>
        </is>
      </c>
      <c r="G98" t="inlineStr"/>
      <c r="H98" t="inlineStr"/>
      <c r="I98" t="inlineStr"/>
    </row>
    <row r="99">
      <c r="A99" t="inlineStr"/>
      <c r="B99" t="inlineStr">
        <is>
          <t>무염다시마</t>
        </is>
      </c>
      <c r="C99" t="inlineStr">
        <is>
          <t>국내산(완도)</t>
        </is>
      </c>
      <c r="D99" t="inlineStr">
        <is>
          <t>kg</t>
        </is>
      </c>
      <c r="E99" t="n">
        <v>5700</v>
      </c>
      <c r="F99" t="inlineStr">
        <is>
          <t>쌈용
수율100%</t>
        </is>
      </c>
      <c r="G99" t="inlineStr"/>
      <c r="H99" t="inlineStr"/>
      <c r="I99" t="inlineStr"/>
    </row>
    <row r="100">
      <c r="A100" t="inlineStr"/>
      <c r="B100" t="inlineStr">
        <is>
          <t>염다시마채</t>
        </is>
      </c>
      <c r="C100" t="inlineStr">
        <is>
          <t>국내산(완도)</t>
        </is>
      </c>
      <c r="D100" t="inlineStr">
        <is>
          <t>kg</t>
        </is>
      </c>
      <c r="E100" t="n">
        <v>4500</v>
      </c>
      <c r="F100" t="inlineStr">
        <is>
          <t>소금가루 있음, 소금 친 다시마를 채 썬 것
다시마채 80 : 소금 20</t>
        </is>
      </c>
      <c r="G100" t="inlineStr"/>
      <c r="H100" t="inlineStr"/>
      <c r="I100" t="inlineStr"/>
    </row>
    <row r="101">
      <c r="A101" t="inlineStr"/>
      <c r="B101" t="inlineStr">
        <is>
          <t>무염다시마채</t>
        </is>
      </c>
      <c r="C101" t="inlineStr">
        <is>
          <t>국내산(완도)</t>
        </is>
      </c>
      <c r="D101" t="inlineStr">
        <is>
          <t>kg</t>
        </is>
      </c>
      <c r="E101" t="n">
        <v>6000</v>
      </c>
      <c r="F101" t="inlineStr">
        <is>
          <t>다시마를 채 썬 것
수율100%</t>
        </is>
      </c>
      <c r="G101" t="inlineStr"/>
      <c r="H101" t="inlineStr"/>
      <c r="I101" t="inlineStr"/>
    </row>
    <row r="102">
      <c r="A102" t="inlineStr"/>
      <c r="B102" t="inlineStr">
        <is>
          <t>꼬시래기</t>
        </is>
      </c>
      <c r="C102" t="inlineStr">
        <is>
          <t>국내산(완도)</t>
        </is>
      </c>
      <c r="D102" t="inlineStr">
        <is>
          <t>kg</t>
        </is>
      </c>
      <c r="E102" t="n">
        <v>5250</v>
      </c>
      <c r="F102" t="inlineStr">
        <is>
          <t>염장품, 무침볶음용 꼬시래기
꼬시래기 80: 소금 20</t>
        </is>
      </c>
      <c r="G102" t="inlineStr"/>
      <c r="H102" t="inlineStr"/>
      <c r="I102" t="inlineStr"/>
    </row>
    <row r="103">
      <c r="A103" t="inlineStr"/>
      <c r="B103" t="inlineStr">
        <is>
          <t>무염꼬시래기</t>
        </is>
      </c>
      <c r="C103" t="inlineStr">
        <is>
          <t>국내산(완도)</t>
        </is>
      </c>
      <c r="D103" t="inlineStr">
        <is>
          <t>kg</t>
        </is>
      </c>
      <c r="E103" t="n">
        <v>6750</v>
      </c>
      <c r="F103" t="inlineStr">
        <is>
          <t>무침볶음용 꼬시래기
수율 100%</t>
        </is>
      </c>
      <c r="G103" t="inlineStr"/>
      <c r="H103" t="inlineStr"/>
      <c r="I103" t="inlineStr"/>
    </row>
    <row r="104">
      <c r="A104" t="inlineStr"/>
      <c r="B104" t="inlineStr">
        <is>
          <t>생미역</t>
        </is>
      </c>
      <c r="C104" t="inlineStr">
        <is>
          <t>국내산</t>
        </is>
      </c>
      <c r="D104" t="inlineStr">
        <is>
          <t>kg</t>
        </is>
      </c>
      <c r="E104" t="inlineStr">
        <is>
          <t>품 절</t>
        </is>
      </c>
      <c r="F104" t="inlineStr">
        <is>
          <t>동절기 상품, 10월중순~2월 생물</t>
        </is>
      </c>
      <c r="G104" t="inlineStr"/>
      <c r="H104" t="inlineStr"/>
      <c r="I104" t="inlineStr">
        <is>
          <t>발주전 확인</t>
        </is>
      </c>
    </row>
    <row r="105">
      <c r="A105" t="inlineStr"/>
      <c r="B105" t="inlineStr">
        <is>
          <t>곰보미역</t>
        </is>
      </c>
      <c r="C105" t="inlineStr">
        <is>
          <t>국내산</t>
        </is>
      </c>
      <c r="D105" t="inlineStr">
        <is>
          <t>kg</t>
        </is>
      </c>
      <c r="E105" t="inlineStr">
        <is>
          <t>품 절</t>
        </is>
      </c>
      <c r="F105" t="inlineStr">
        <is>
          <t>동절기 상품, 1월~2월 출하</t>
        </is>
      </c>
      <c r="G105" t="inlineStr"/>
      <c r="H105" t="inlineStr"/>
      <c r="I105" t="inlineStr">
        <is>
          <t>발주전 확인</t>
        </is>
      </c>
    </row>
    <row r="106">
      <c r="A106" t="inlineStr"/>
      <c r="B106" t="inlineStr">
        <is>
          <t>모자반</t>
        </is>
      </c>
      <c r="C106" t="inlineStr">
        <is>
          <t>국내산</t>
        </is>
      </c>
      <c r="D106" t="inlineStr">
        <is>
          <t>kg</t>
        </is>
      </c>
      <c r="E106" t="inlineStr">
        <is>
          <t>품 절</t>
        </is>
      </c>
      <c r="F106" t="inlineStr">
        <is>
          <t>동절기 상품, 10월중순~2월 생물</t>
        </is>
      </c>
      <c r="G106" t="inlineStr"/>
      <c r="H106" t="inlineStr"/>
      <c r="I106" t="inlineStr">
        <is>
          <t>발주전 확인</t>
        </is>
      </c>
    </row>
    <row r="107">
      <c r="A107" t="inlineStr"/>
      <c r="B107" t="inlineStr">
        <is>
          <t>면파래(파래100%)</t>
        </is>
      </c>
      <c r="C107" t="inlineStr">
        <is>
          <t>국내산</t>
        </is>
      </c>
      <c r="D107" t="inlineStr">
        <is>
          <t>kg</t>
        </is>
      </c>
      <c r="E107" t="inlineStr">
        <is>
          <t>품 절</t>
        </is>
      </c>
      <c r="F107" t="inlineStr">
        <is>
          <t>동절기 상품, 10월중순~2월 생물</t>
        </is>
      </c>
      <c r="G107" t="inlineStr"/>
      <c r="H107" t="inlineStr"/>
      <c r="I107" t="inlineStr">
        <is>
          <t>발주전 확인</t>
        </is>
      </c>
    </row>
    <row r="108">
      <c r="A108" t="inlineStr"/>
      <c r="B108" t="inlineStr">
        <is>
          <t>김파래(김30%파래70%)</t>
        </is>
      </c>
      <c r="C108" t="inlineStr">
        <is>
          <t>국내산</t>
        </is>
      </c>
      <c r="D108" t="inlineStr">
        <is>
          <t>kg</t>
        </is>
      </c>
      <c r="E108" t="inlineStr">
        <is>
          <t>품 절</t>
        </is>
      </c>
      <c r="F108" t="inlineStr">
        <is>
          <t>동절기 상품, 10월중순~2월 생물</t>
        </is>
      </c>
      <c r="G108" t="inlineStr"/>
      <c r="H108" t="inlineStr"/>
      <c r="I108" t="inlineStr">
        <is>
          <t>발주전 확인</t>
        </is>
      </c>
    </row>
    <row r="109">
      <c r="A109" t="inlineStr"/>
      <c r="B109" t="inlineStr">
        <is>
          <t>톳</t>
        </is>
      </c>
      <c r="C109" t="inlineStr">
        <is>
          <t>국내산</t>
        </is>
      </c>
      <c r="D109" t="inlineStr">
        <is>
          <t>kg</t>
        </is>
      </c>
      <c r="E109" t="n">
        <v>12000</v>
      </c>
      <c r="F109" t="inlineStr">
        <is>
          <t>동절기 상품, 10월중순~2월 생물</t>
        </is>
      </c>
      <c r="G109" t="inlineStr">
        <is>
          <t xml:space="preserve">날씨 영향 </t>
        </is>
      </c>
      <c r="H109" t="inlineStr"/>
      <c r="I109" t="inlineStr">
        <is>
          <t>발주전 확인</t>
        </is>
      </c>
    </row>
    <row r="110">
      <c r="A110" t="inlineStr"/>
      <c r="B110" t="inlineStr">
        <is>
          <t>매생이</t>
        </is>
      </c>
      <c r="C110" t="inlineStr">
        <is>
          <t>국내산</t>
        </is>
      </c>
      <c r="D110" t="inlineStr">
        <is>
          <t>kg</t>
        </is>
      </c>
      <c r="E110" t="n">
        <v>16500</v>
      </c>
      <c r="F110" t="inlineStr">
        <is>
          <t>동절기 상품, 1월~2월 생물, 하절기 해동품</t>
        </is>
      </c>
      <c r="G110" t="inlineStr"/>
      <c r="H110" t="inlineStr"/>
      <c r="I110" t="inlineStr"/>
    </row>
    <row r="111">
      <c r="A111" t="inlineStr"/>
      <c r="B111" t="inlineStr">
        <is>
          <t>매생이(냉동)</t>
        </is>
      </c>
      <c r="C111" t="inlineStr">
        <is>
          <t>국내산</t>
        </is>
      </c>
      <c r="D111" t="inlineStr">
        <is>
          <t>봉</t>
        </is>
      </c>
      <c r="E111" t="n">
        <v>5400</v>
      </c>
      <c r="F111" t="inlineStr">
        <is>
          <t>동절기 상품, 350g 동결</t>
        </is>
      </c>
      <c r="G111" t="inlineStr"/>
      <c r="H111" t="inlineStr"/>
      <c r="I111" t="inlineStr">
        <is>
          <t>350g단위</t>
        </is>
      </c>
    </row>
    <row r="112">
      <c r="A112" t="inlineStr">
        <is>
          <t>해파리</t>
        </is>
      </c>
      <c r="B112" t="inlineStr">
        <is>
          <t>염해파리</t>
        </is>
      </c>
      <c r="C112" t="inlineStr">
        <is>
          <t>수입(태국)</t>
        </is>
      </c>
      <c r="D112" t="inlineStr">
        <is>
          <t>kg</t>
        </is>
      </c>
      <c r="E112" t="n">
        <v>15000</v>
      </c>
      <c r="F112" t="inlineStr">
        <is>
          <t>수율100% (해파리100%, 염20%)</t>
        </is>
      </c>
      <c r="G112" t="inlineStr"/>
      <c r="H112" t="inlineStr"/>
      <c r="I112" t="inlineStr"/>
    </row>
    <row r="113">
      <c r="A113" t="inlineStr"/>
      <c r="B113" t="inlineStr">
        <is>
          <t>무염해파리</t>
        </is>
      </c>
      <c r="C113" t="inlineStr">
        <is>
          <t>수입(태국)</t>
        </is>
      </c>
      <c r="D113" t="inlineStr">
        <is>
          <t>kg</t>
        </is>
      </c>
      <c r="E113" t="n">
        <v>15000</v>
      </c>
      <c r="F113" t="inlineStr">
        <is>
          <t>수율100% (해파리100%)</t>
        </is>
      </c>
      <c r="G113" t="inlineStr"/>
      <c r="H113" t="inlineStr"/>
      <c r="I113" t="inlineStr"/>
    </row>
    <row r="114">
      <c r="A114" t="inlineStr">
        <is>
          <t>★  젓         갈          류  ★</t>
        </is>
      </c>
      <c r="B114" t="inlineStr"/>
      <c r="C114" t="inlineStr"/>
      <c r="D114" t="inlineStr"/>
      <c r="E114" t="inlineStr"/>
      <c r="F114" t="inlineStr"/>
      <c r="G114" t="inlineStr"/>
      <c r="H114" t="inlineStr"/>
      <c r="I114" t="inlineStr"/>
    </row>
    <row r="115">
      <c r="A115" t="inlineStr">
        <is>
          <t>구  분</t>
        </is>
      </c>
      <c r="B115" t="inlineStr">
        <is>
          <t>제   품   명</t>
        </is>
      </c>
      <c r="C115" t="inlineStr">
        <is>
          <t>원 산 지</t>
        </is>
      </c>
      <c r="D115" t="inlineStr">
        <is>
          <t>단위</t>
        </is>
      </c>
      <c r="E115" t="inlineStr">
        <is>
          <t>학교가</t>
        </is>
      </c>
      <c r="F115" t="inlineStr">
        <is>
          <t>특             징</t>
        </is>
      </c>
      <c r="G115" t="inlineStr">
        <is>
          <t>HACCP
적용</t>
        </is>
      </c>
      <c r="H115" t="inlineStr">
        <is>
          <t>품질인증</t>
        </is>
      </c>
      <c r="I115" t="inlineStr">
        <is>
          <t>비  고</t>
        </is>
      </c>
    </row>
    <row r="116">
      <c r="A116" t="inlineStr">
        <is>
          <t>젓갈류</t>
        </is>
      </c>
      <c r="B116" t="inlineStr">
        <is>
          <t>강경오징어젓</t>
        </is>
      </c>
      <c r="C116" t="inlineStr">
        <is>
          <t>국산</t>
        </is>
      </c>
      <c r="D116" t="inlineStr">
        <is>
          <t>kg</t>
        </is>
      </c>
      <c r="E116" t="n">
        <v>41075</v>
      </c>
      <c r="F116" t="inlineStr">
        <is>
          <t>오징어(국산)73%,천일염,물엿,조미고추분말 등</t>
        </is>
      </c>
      <c r="G116" t="inlineStr"/>
      <c r="H116" t="inlineStr"/>
      <c r="I116" t="inlineStr"/>
    </row>
    <row r="117">
      <c r="A117" t="inlineStr"/>
      <c r="B117" t="inlineStr">
        <is>
          <t>새우젓</t>
        </is>
      </c>
      <c r="C117" t="inlineStr">
        <is>
          <t>국산</t>
        </is>
      </c>
      <c r="D117" t="inlineStr">
        <is>
          <t>kg</t>
        </is>
      </c>
      <c r="E117" t="n">
        <v>19375</v>
      </c>
      <c r="F117" t="inlineStr">
        <is>
          <t>새우(국산)75%, 정제염25%</t>
        </is>
      </c>
      <c r="G117" t="inlineStr"/>
      <c r="H117" t="inlineStr"/>
      <c r="I117" t="inlineStr"/>
    </row>
    <row r="118">
      <c r="A118" t="inlineStr"/>
      <c r="B118" t="inlineStr">
        <is>
          <t>멸치액젓(2kg)</t>
        </is>
      </c>
      <c r="C118" t="inlineStr">
        <is>
          <t>국산</t>
        </is>
      </c>
      <c r="D118" t="inlineStr">
        <is>
          <t>2kg</t>
        </is>
      </c>
      <c r="E118" t="n">
        <v>20460</v>
      </c>
      <c r="F118" t="inlineStr">
        <is>
          <t>멸치살만 곱게 갈아서 만든 액젓</t>
        </is>
      </c>
      <c r="G118" t="inlineStr"/>
      <c r="H118" t="inlineStr"/>
      <c r="I118" t="inlineStr"/>
    </row>
    <row r="119">
      <c r="A119" t="inlineStr"/>
      <c r="B119" t="inlineStr">
        <is>
          <t>멸치육젓(2kg)</t>
        </is>
      </c>
      <c r="C119" t="inlineStr">
        <is>
          <t>국산</t>
        </is>
      </c>
      <c r="D119" t="inlineStr">
        <is>
          <t>2kg</t>
        </is>
      </c>
      <c r="E119" t="n">
        <v>20460</v>
      </c>
      <c r="F119" t="inlineStr">
        <is>
          <t>멸치살만 갈아서 만든 육질이 있는 육젓</t>
        </is>
      </c>
      <c r="G119" t="inlineStr"/>
      <c r="H119" t="inlineStr"/>
      <c r="I119" t="inlineStr"/>
    </row>
    <row r="120">
      <c r="A120" t="inlineStr"/>
      <c r="B120" t="inlineStr">
        <is>
          <t>멸치육젓/마리젓(2kg)</t>
        </is>
      </c>
      <c r="C120" t="inlineStr">
        <is>
          <t>국산</t>
        </is>
      </c>
      <c r="D120" t="inlineStr">
        <is>
          <t>2kg</t>
        </is>
      </c>
      <c r="E120" t="n">
        <v>20460</v>
      </c>
      <c r="F120" t="inlineStr">
        <is>
          <t>멸치 마리가 보이는 마리젓</t>
        </is>
      </c>
      <c r="G120" t="inlineStr"/>
      <c r="H120" t="inlineStr"/>
      <c r="I120" t="inlineStr"/>
    </row>
    <row r="121">
      <c r="A121" t="inlineStr"/>
      <c r="B121" t="inlineStr">
        <is>
          <t>명란젓(수입)최상품</t>
        </is>
      </c>
      <c r="C121" t="inlineStr">
        <is>
          <t>수입(러시아)</t>
        </is>
      </c>
      <c r="D121" t="inlineStr">
        <is>
          <t>400g/팩</t>
        </is>
      </c>
      <c r="E121" t="n">
        <v>27900</v>
      </c>
      <c r="F121" t="inlineStr">
        <is>
          <t>명란82.9%,정제염8%등, 붉은색젓갈최상품</t>
        </is>
      </c>
      <c r="G121" t="inlineStr"/>
      <c r="H121" t="inlineStr"/>
      <c r="I121" t="inlineStr"/>
    </row>
    <row r="122">
      <c r="A122" t="inlineStr">
        <is>
          <t xml:space="preserve">                 ※ 패류 갑각류 최소 발주단위 1KG 이상 </t>
        </is>
      </c>
      <c r="B122" t="inlineStr"/>
      <c r="C122" t="inlineStr"/>
      <c r="D122" t="inlineStr"/>
      <c r="E122" t="inlineStr"/>
      <c r="F122" t="inlineStr"/>
      <c r="G122" t="inlineStr"/>
      <c r="H122" t="inlineStr"/>
      <c r="I122" t="inlineStr"/>
    </row>
  </sheetData>
  <hyperlinks>
    <hyperlink ref="A2" r:id="rId1"/>
  </hyperlinks>
  <pageMargins left="0.75" right="0.75" top="1" bottom="1" header="0.5" footer="0.5"/>
</worksheet>
</file>

<file path=xl/worksheets/sheet69.xml><?xml version="1.0" encoding="utf-8"?>
<worksheet xmlns:r="http://schemas.openxmlformats.org/officeDocument/2006/relationships" xmlns="http://schemas.openxmlformats.org/spreadsheetml/2006/main">
  <sheetPr>
    <outlinePr summaryBelow="1" summaryRight="1"/>
    <pageSetUpPr/>
  </sheetPr>
  <dimension ref="A1:I87"/>
  <sheetViews>
    <sheetView workbookViewId="0">
      <selection activeCell="A1" sqref="A1"/>
    </sheetView>
  </sheetViews>
  <sheetFormatPr baseColWidth="8" defaultRowHeight="15"/>
  <sheetData>
    <row r="1">
      <c r="A1" t="inlineStr">
        <is>
          <t>5853_한가득_바다먹거리+6월+단가표.xls</t>
        </is>
      </c>
    </row>
    <row r="2">
      <c r="A2" t="inlineStr">
        <is>
          <t>https://school062.com/bbs/board.php?bo_table=product_02&amp;wr_id=5853</t>
        </is>
      </c>
    </row>
    <row r="3">
      <c r="A3" s="1" t="inlineStr"/>
      <c r="B3" s="1" t="inlineStr"/>
      <c r="C3" s="1" t="inlineStr"/>
      <c r="D3" s="1" t="inlineStr">
        <is>
          <t>건어물 단가표</t>
        </is>
      </c>
      <c r="E3" s="1" t="inlineStr"/>
      <c r="F3" s="1" t="inlineStr"/>
      <c r="G3" s="1" t="inlineStr"/>
      <c r="H3" s="1" t="inlineStr"/>
      <c r="I3" s="1" t="inlineStr"/>
    </row>
    <row r="4">
      <c r="A4" t="inlineStr">
        <is>
          <t>구  분</t>
        </is>
      </c>
      <c r="B4" t="inlineStr">
        <is>
          <t>제   품   명</t>
        </is>
      </c>
      <c r="C4" t="inlineStr">
        <is>
          <t>원 산 지</t>
        </is>
      </c>
      <c r="D4" t="inlineStr">
        <is>
          <t>단위</t>
        </is>
      </c>
      <c r="E4" t="inlineStr">
        <is>
          <t>학교가</t>
        </is>
      </c>
      <c r="F4" t="inlineStr">
        <is>
          <t>제 품 사 양</t>
        </is>
      </c>
      <c r="G4" t="inlineStr">
        <is>
          <t>HACCP
적용</t>
        </is>
      </c>
      <c r="H4" t="inlineStr">
        <is>
          <t>규격/용도</t>
        </is>
      </c>
      <c r="I4" t="inlineStr">
        <is>
          <t>비  고</t>
        </is>
      </c>
    </row>
    <row r="5">
      <c r="A5" t="inlineStr">
        <is>
          <t>멸
치
류</t>
        </is>
      </c>
      <c r="B5" t="inlineStr">
        <is>
          <t>다시멸치(상품)</t>
        </is>
      </c>
      <c r="C5" t="inlineStr">
        <is>
          <t>국내(연근해)</t>
        </is>
      </c>
      <c r="D5" t="inlineStr">
        <is>
          <t>kg</t>
        </is>
      </c>
      <c r="E5" t="n">
        <v>19530</v>
      </c>
      <c r="F5" t="inlineStr">
        <is>
          <t>1kg 위생내포장지에 탈기 씰링포장 부직포 미제공/냉풍건조</t>
        </is>
      </c>
      <c r="G5" t="inlineStr">
        <is>
          <t>○</t>
        </is>
      </c>
      <c r="H5" t="inlineStr">
        <is>
          <t>다시용(5~7cm)</t>
        </is>
      </c>
      <c r="I5" t="inlineStr">
        <is>
          <t>할인제외</t>
        </is>
      </c>
    </row>
    <row r="6">
      <c r="A6" t="inlineStr"/>
      <c r="B6" t="inlineStr">
        <is>
          <t>다시멸치(특상)</t>
        </is>
      </c>
      <c r="C6" t="inlineStr">
        <is>
          <t>국내(연근해)</t>
        </is>
      </c>
      <c r="D6" t="inlineStr">
        <is>
          <t>kg</t>
        </is>
      </c>
      <c r="E6" t="n">
        <v>24025</v>
      </c>
      <c r="F6" t="inlineStr">
        <is>
          <t>1kg 위생내포장지에 탈기 씰링포장 부직포 미제공/냉풍건조</t>
        </is>
      </c>
      <c r="G6" t="inlineStr">
        <is>
          <t>○</t>
        </is>
      </c>
      <c r="H6" t="inlineStr">
        <is>
          <t>다시용(5~7cm)</t>
        </is>
      </c>
      <c r="I6" t="inlineStr">
        <is>
          <t>할인제외</t>
        </is>
      </c>
    </row>
    <row r="7">
      <c r="A7" t="inlineStr"/>
      <c r="B7" t="inlineStr">
        <is>
          <t>중멸치(고바)</t>
        </is>
      </c>
      <c r="C7" t="inlineStr">
        <is>
          <t>국내(연근해)</t>
        </is>
      </c>
      <c r="D7" t="inlineStr">
        <is>
          <t>kg</t>
        </is>
      </c>
      <c r="E7" t="n">
        <v>18600</v>
      </c>
      <c r="F7" t="inlineStr">
        <is>
          <t>선별가공후 1kg 위생내포장지에 탈기 씰링포장</t>
        </is>
      </c>
      <c r="G7" t="inlineStr">
        <is>
          <t>○</t>
        </is>
      </c>
      <c r="H7" t="inlineStr">
        <is>
          <t>볶음용(3~4cm)</t>
        </is>
      </c>
      <c r="I7" t="inlineStr"/>
    </row>
    <row r="8">
      <c r="A8" t="inlineStr"/>
      <c r="B8" t="inlineStr">
        <is>
          <t>소멸치</t>
        </is>
      </c>
      <c r="C8" t="inlineStr">
        <is>
          <t>국내(연근해)</t>
        </is>
      </c>
      <c r="D8" t="inlineStr">
        <is>
          <t>kg</t>
        </is>
      </c>
      <c r="E8" t="n">
        <v>22475</v>
      </c>
      <c r="F8" t="inlineStr">
        <is>
          <t>선별가공후 1kg 위생내포장지에 탈기 씰링포장</t>
        </is>
      </c>
      <c r="G8" t="inlineStr">
        <is>
          <t>○</t>
        </is>
      </c>
      <c r="H8" t="inlineStr">
        <is>
          <t>볶음용(2~3cm)</t>
        </is>
      </c>
      <c r="I8" t="inlineStr"/>
    </row>
    <row r="9">
      <c r="A9" t="inlineStr"/>
      <c r="B9" t="inlineStr">
        <is>
          <t>지리가이리</t>
        </is>
      </c>
      <c r="C9" t="inlineStr">
        <is>
          <t>국내(연근해)</t>
        </is>
      </c>
      <c r="D9" t="inlineStr">
        <is>
          <t>kg</t>
        </is>
      </c>
      <c r="E9" t="n">
        <v>26350</v>
      </c>
      <c r="F9" t="inlineStr">
        <is>
          <t>선별가공후 1kg 위생내포장지에 탈기 씰링포장</t>
        </is>
      </c>
      <c r="G9" t="inlineStr">
        <is>
          <t>○</t>
        </is>
      </c>
      <c r="H9" t="inlineStr">
        <is>
          <t>볶음용(1.5-2.5cm)</t>
        </is>
      </c>
      <c r="I9" t="inlineStr"/>
    </row>
    <row r="10">
      <c r="A10" t="inlineStr"/>
      <c r="B10" t="inlineStr">
        <is>
          <t>세멸치</t>
        </is>
      </c>
      <c r="C10" t="inlineStr">
        <is>
          <t>국내(연근해)</t>
        </is>
      </c>
      <c r="D10" t="inlineStr">
        <is>
          <t>kg</t>
        </is>
      </c>
      <c r="E10" t="n">
        <v>29295</v>
      </c>
      <c r="F10" t="inlineStr">
        <is>
          <t>선별가공후 1kg 위생내포장지에 탈기 씰링포장</t>
        </is>
      </c>
      <c r="G10" t="inlineStr">
        <is>
          <t>○</t>
        </is>
      </c>
      <c r="H10" t="inlineStr">
        <is>
          <t>볶음용(1~2cm)</t>
        </is>
      </c>
      <c r="I10" t="inlineStr"/>
    </row>
    <row r="11">
      <c r="A11" t="inlineStr"/>
      <c r="B11" t="inlineStr">
        <is>
          <t>자연담 저염멸치</t>
        </is>
      </c>
      <c r="C11" t="inlineStr">
        <is>
          <t>국내(연근해)</t>
        </is>
      </c>
      <c r="D11" t="inlineStr">
        <is>
          <t>kg</t>
        </is>
      </c>
      <c r="E11" t="n">
        <v>30220</v>
      </c>
      <c r="F11" t="inlineStr">
        <is>
          <t>선별가공후 1kg 위생내포장지에 탈기 씰링포장</t>
        </is>
      </c>
      <c r="G11" t="inlineStr">
        <is>
          <t>○</t>
        </is>
      </c>
      <c r="H11" t="inlineStr">
        <is>
          <t>볶음용(1.5~2.5cm)
볶음용(1~2cm)</t>
        </is>
      </c>
      <c r="I11" t="inlineStr"/>
    </row>
    <row r="12">
      <c r="A12" t="inlineStr"/>
      <c r="B12" t="inlineStr">
        <is>
          <t>웰빙혼합멸치3종</t>
        </is>
      </c>
      <c r="C12" t="inlineStr">
        <is>
          <t>혼합제품</t>
        </is>
      </c>
      <c r="D12" t="inlineStr">
        <is>
          <t>kg</t>
        </is>
      </c>
      <c r="E12" t="n">
        <v>35650</v>
      </c>
      <c r="F12" t="inlineStr">
        <is>
          <t>건멸치(국내산)40%,아몬드s(미국)30% ,두절건새우(북한산)30%</t>
        </is>
      </c>
      <c r="G12" t="inlineStr"/>
      <c r="H12" t="inlineStr">
        <is>
          <t>볶음용</t>
        </is>
      </c>
      <c r="I12" t="inlineStr"/>
    </row>
    <row r="13">
      <c r="A13" t="inlineStr"/>
      <c r="B13" t="inlineStr">
        <is>
          <t>웰빙혼합멸치4종</t>
        </is>
      </c>
      <c r="C13" t="inlineStr">
        <is>
          <t>혼합제품</t>
        </is>
      </c>
      <c r="D13" t="inlineStr">
        <is>
          <t>kg</t>
        </is>
      </c>
      <c r="E13" t="n">
        <v>28680</v>
      </c>
      <c r="F13" t="inlineStr">
        <is>
          <t>건멸치(국내산)40%아몬드S20%,호두20%,해바라기씨20%</t>
        </is>
      </c>
      <c r="G13" t="inlineStr"/>
      <c r="H13" t="inlineStr">
        <is>
          <t>볶음용</t>
        </is>
      </c>
      <c r="I13" t="inlineStr"/>
    </row>
    <row r="14">
      <c r="A14" t="inlineStr"/>
      <c r="B14" t="inlineStr">
        <is>
          <t>웰빙혼합멸치5종</t>
        </is>
      </c>
      <c r="C14" t="inlineStr">
        <is>
          <t>혼합제품</t>
        </is>
      </c>
      <c r="D14" t="inlineStr">
        <is>
          <t>kg</t>
        </is>
      </c>
      <c r="E14" t="n">
        <v>30230</v>
      </c>
      <c r="F14" t="inlineStr">
        <is>
          <t>건멸치40%,아몬드s20%,건새우10%,해바라기씨20%,캐슈넛10%</t>
        </is>
      </c>
      <c r="G14" t="inlineStr"/>
      <c r="H14" t="inlineStr">
        <is>
          <t>볶음용</t>
        </is>
      </c>
      <c r="I14" t="inlineStr"/>
    </row>
    <row r="15">
      <c r="A15" t="inlineStr"/>
      <c r="B15" t="inlineStr">
        <is>
          <t>혼합다시(6종)</t>
        </is>
      </c>
      <c r="C15" t="inlineStr">
        <is>
          <t>혼합제품</t>
        </is>
      </c>
      <c r="D15" t="inlineStr">
        <is>
          <t>kg</t>
        </is>
      </c>
      <c r="E15" t="n">
        <v>22165</v>
      </c>
      <c r="F15" t="inlineStr">
        <is>
          <t>멸치70%,띠포리10%,건새우5%,건표고5%,다시마5%,명태머리5%</t>
        </is>
      </c>
      <c r="G15" t="inlineStr"/>
      <c r="H15" t="inlineStr">
        <is>
          <t>다시용</t>
        </is>
      </c>
      <c r="I15" t="inlineStr"/>
    </row>
    <row r="16">
      <c r="A16" t="inlineStr"/>
      <c r="B16" t="inlineStr">
        <is>
          <t>혼합다시(5종)</t>
        </is>
      </c>
      <c r="C16" t="inlineStr">
        <is>
          <t>국내산원료</t>
        </is>
      </c>
      <c r="D16" t="inlineStr">
        <is>
          <t>kg</t>
        </is>
      </c>
      <c r="E16" t="n">
        <v>22165</v>
      </c>
      <c r="F16" t="inlineStr">
        <is>
          <t>멸치75%,띠포리10%,건새우5%,건표고5%,다시마5%</t>
        </is>
      </c>
      <c r="G16" t="inlineStr"/>
      <c r="H16" t="inlineStr">
        <is>
          <t>다시용</t>
        </is>
      </c>
      <c r="I16" t="inlineStr"/>
    </row>
    <row r="17">
      <c r="A17" t="inlineStr"/>
      <c r="B17" t="inlineStr">
        <is>
          <t>띠포리</t>
        </is>
      </c>
      <c r="C17" t="inlineStr">
        <is>
          <t>국내(연근해)</t>
        </is>
      </c>
      <c r="D17" t="inlineStr">
        <is>
          <t>kg</t>
        </is>
      </c>
      <c r="E17" t="n">
        <v>19840</v>
      </c>
      <c r="F17" t="inlineStr">
        <is>
          <t>1kg 위생내포장지에 탈기 씰링포장 부직포 미제공</t>
        </is>
      </c>
      <c r="G17" t="inlineStr"/>
      <c r="H17" t="inlineStr">
        <is>
          <t>다시용(5~10cm)</t>
        </is>
      </c>
      <c r="I17" t="inlineStr"/>
    </row>
    <row r="18">
      <c r="A18" t="inlineStr">
        <is>
          <t>조
미
어
포
류</t>
        </is>
      </c>
      <c r="B18" t="inlineStr">
        <is>
          <t>일미채(국내산)</t>
        </is>
      </c>
      <c r="C18" t="inlineStr">
        <is>
          <t>국내(연근해)</t>
        </is>
      </c>
      <c r="D18" t="inlineStr">
        <is>
          <t>kg</t>
        </is>
      </c>
      <c r="E18" t="n">
        <v>123225</v>
      </c>
      <c r="F18" t="inlineStr">
        <is>
          <t>조미 오징어로 가늘게 채씀.</t>
        </is>
      </c>
      <c r="G18" t="inlineStr"/>
      <c r="H18" t="inlineStr">
        <is>
          <t>백색</t>
        </is>
      </c>
      <c r="I18" t="inlineStr">
        <is>
          <t>(부가세포함)
*과세품목*</t>
        </is>
      </c>
    </row>
    <row r="19">
      <c r="A19" t="inlineStr"/>
      <c r="B19" t="inlineStr">
        <is>
          <t>일미채(페루)</t>
        </is>
      </c>
      <c r="C19" t="inlineStr">
        <is>
          <t>국내가공(페루)</t>
        </is>
      </c>
      <c r="D19" t="inlineStr">
        <is>
          <t>kg</t>
        </is>
      </c>
      <c r="E19" t="n">
        <v>30225</v>
      </c>
      <c r="F19" t="inlineStr">
        <is>
          <t>조미 오징어로 가늘게 채씀.</t>
        </is>
      </c>
      <c r="G19" t="inlineStr"/>
      <c r="H19" t="inlineStr">
        <is>
          <t>백색</t>
        </is>
      </c>
      <c r="I19" t="inlineStr"/>
    </row>
    <row r="20">
      <c r="A20" t="inlineStr"/>
      <c r="B20" t="inlineStr">
        <is>
          <t>진미채(국내산)</t>
        </is>
      </c>
      <c r="C20" t="inlineStr">
        <is>
          <t>국내(연근해)</t>
        </is>
      </c>
      <c r="D20" t="inlineStr">
        <is>
          <t>kg</t>
        </is>
      </c>
      <c r="E20" t="n">
        <v>123225</v>
      </c>
      <c r="F20" t="inlineStr">
        <is>
          <t>조미 오징어로 굴게 채씀.</t>
        </is>
      </c>
      <c r="G20" t="inlineStr"/>
      <c r="H20" t="inlineStr">
        <is>
          <t>백색</t>
        </is>
      </c>
      <c r="I20" t="inlineStr"/>
    </row>
    <row r="21">
      <c r="A21" t="inlineStr"/>
      <c r="B21" t="inlineStr">
        <is>
          <t>진미채(페루)</t>
        </is>
      </c>
      <c r="C21" t="inlineStr">
        <is>
          <t>국내가공(페루)</t>
        </is>
      </c>
      <c r="D21" t="inlineStr">
        <is>
          <t>kg</t>
        </is>
      </c>
      <c r="E21" t="n">
        <v>30225</v>
      </c>
      <c r="F21" t="inlineStr">
        <is>
          <t>조미 오징어로 굴게 채씀.</t>
        </is>
      </c>
      <c r="G21" t="inlineStr"/>
      <c r="H21" t="inlineStr">
        <is>
          <t>백색</t>
        </is>
      </c>
      <c r="I21" t="inlineStr"/>
    </row>
    <row r="22">
      <c r="A22" t="inlineStr"/>
      <c r="B22" t="inlineStr">
        <is>
          <t>홍진미채(국내산)</t>
        </is>
      </c>
      <c r="C22" t="inlineStr">
        <is>
          <t>국내(연근해)</t>
        </is>
      </c>
      <c r="D22" t="inlineStr">
        <is>
          <t>kg</t>
        </is>
      </c>
      <c r="E22" t="n">
        <v>123225</v>
      </c>
      <c r="F22" t="inlineStr">
        <is>
          <t>껍질이 있는 오징어를 조미하여 굴게 채씀.</t>
        </is>
      </c>
      <c r="G22" t="inlineStr">
        <is>
          <t>일부 재고 사용가능</t>
        </is>
      </c>
      <c r="H22" t="inlineStr">
        <is>
          <t>홍색</t>
        </is>
      </c>
      <c r="I22" t="inlineStr"/>
    </row>
    <row r="23">
      <c r="A23" t="inlineStr"/>
      <c r="B23" t="inlineStr">
        <is>
          <t>홍진미채(페루)</t>
        </is>
      </c>
      <c r="C23" t="inlineStr">
        <is>
          <t>국내가공(페루)</t>
        </is>
      </c>
      <c r="D23" t="inlineStr">
        <is>
          <t>kg</t>
        </is>
      </c>
      <c r="E23" t="n">
        <v>30225</v>
      </c>
      <c r="F23" t="inlineStr">
        <is>
          <t>껍질이 있는 오징어를 조미하여 굴게 채씀.</t>
        </is>
      </c>
      <c r="G23" t="inlineStr"/>
      <c r="H23" t="inlineStr">
        <is>
          <t>홍색</t>
        </is>
      </c>
      <c r="I23" t="inlineStr"/>
    </row>
    <row r="24">
      <c r="A24" t="inlineStr"/>
      <c r="B24" t="inlineStr">
        <is>
          <t>오징어실채</t>
        </is>
      </c>
      <c r="C24" t="inlineStr">
        <is>
          <t>국내가공(페루)</t>
        </is>
      </c>
      <c r="D24" t="inlineStr">
        <is>
          <t>kg</t>
        </is>
      </c>
      <c r="E24" t="n">
        <v>37045</v>
      </c>
      <c r="F24" t="inlineStr">
        <is>
          <t>오징어 가늘게 채씀.</t>
        </is>
      </c>
      <c r="G24" t="inlineStr"/>
      <c r="H24" t="inlineStr">
        <is>
          <t>볶음용</t>
        </is>
      </c>
      <c r="I24" t="inlineStr"/>
    </row>
    <row r="25">
      <c r="A25" t="inlineStr"/>
      <c r="B25" t="inlineStr">
        <is>
          <t>동전쥐포</t>
        </is>
      </c>
      <c r="C25" t="inlineStr">
        <is>
          <t>베트남</t>
        </is>
      </c>
      <c r="D25" t="inlineStr">
        <is>
          <t>kg</t>
        </is>
      </c>
      <c r="E25" t="n">
        <v>28675</v>
      </c>
      <c r="F25" t="inlineStr">
        <is>
          <t>작은크기의 쥐치포.</t>
        </is>
      </c>
      <c r="G25" t="inlineStr"/>
      <c r="H25" t="inlineStr">
        <is>
          <t>작은크기</t>
        </is>
      </c>
      <c r="I25" t="inlineStr"/>
    </row>
    <row r="26">
      <c r="A26" t="inlineStr"/>
      <c r="B26" t="inlineStr">
        <is>
          <t>참쥐포구이채</t>
        </is>
      </c>
      <c r="C26" t="inlineStr">
        <is>
          <t>베트남</t>
        </is>
      </c>
      <c r="D26" t="inlineStr">
        <is>
          <t>kg</t>
        </is>
      </c>
      <c r="E26" t="n">
        <v>32550</v>
      </c>
      <c r="F26" t="inlineStr">
        <is>
          <t xml:space="preserve">구운 참쥐포를 채를 씀. </t>
        </is>
      </c>
      <c r="G26" t="inlineStr"/>
      <c r="H26" t="inlineStr">
        <is>
          <t>찢은구운쥐포채</t>
        </is>
      </c>
      <c r="I26" t="inlineStr"/>
    </row>
    <row r="27">
      <c r="A27" t="inlineStr"/>
      <c r="B27" t="inlineStr">
        <is>
          <t>참쥐포채</t>
        </is>
      </c>
      <c r="C27" t="inlineStr">
        <is>
          <t>베트남</t>
        </is>
      </c>
      <c r="D27" t="inlineStr">
        <is>
          <t>kg</t>
        </is>
      </c>
      <c r="E27" t="n">
        <v>29450</v>
      </c>
      <c r="F27" t="inlineStr">
        <is>
          <t>8cm 길이 참쥐포를 채씀 두께는 1cm 또는 0.3cm</t>
        </is>
      </c>
      <c r="G27" t="inlineStr"/>
      <c r="H27" t="inlineStr">
        <is>
          <t>0.3 * 8cm</t>
        </is>
      </c>
      <c r="I27" t="inlineStr"/>
    </row>
    <row r="28">
      <c r="A28" t="inlineStr"/>
      <c r="B28" t="inlineStr">
        <is>
          <t>참쥐포사각</t>
        </is>
      </c>
      <c r="C28" t="inlineStr">
        <is>
          <t>베트남</t>
        </is>
      </c>
      <c r="D28" t="inlineStr">
        <is>
          <t>kg</t>
        </is>
      </c>
      <c r="E28" t="n">
        <v>29450</v>
      </c>
      <c r="F28" t="inlineStr">
        <is>
          <t>2*2cm로 참쥐포를 사각 절단함.</t>
        </is>
      </c>
      <c r="G28" t="inlineStr"/>
      <c r="H28" t="inlineStr">
        <is>
          <t>2 * 2cm</t>
        </is>
      </c>
      <c r="I28" t="inlineStr"/>
    </row>
    <row r="29">
      <c r="A29" t="inlineStr"/>
      <c r="B29" t="inlineStr">
        <is>
          <t>아귀포채</t>
        </is>
      </c>
      <c r="C29" t="inlineStr">
        <is>
          <t>중국</t>
        </is>
      </c>
      <c r="D29" t="inlineStr">
        <is>
          <t>kg</t>
        </is>
      </c>
      <c r="E29" t="n">
        <v>45725</v>
      </c>
      <c r="F29" t="inlineStr">
        <is>
          <t>구운 아귀포채를 찢은 모양으로채를 씀.</t>
        </is>
      </c>
      <c r="G29" t="inlineStr"/>
      <c r="H29" t="inlineStr">
        <is>
          <t>아귀포채</t>
        </is>
      </c>
      <c r="I29" t="inlineStr"/>
    </row>
    <row r="30">
      <c r="A30" t="inlineStr"/>
      <c r="B30" t="inlineStr">
        <is>
          <t>쥐어채</t>
        </is>
      </c>
      <c r="C30" t="inlineStr">
        <is>
          <t>베트남</t>
        </is>
      </c>
      <c r="D30" t="inlineStr">
        <is>
          <t>kg</t>
        </is>
      </c>
      <c r="E30" t="inlineStr">
        <is>
          <t>품 절</t>
        </is>
      </c>
      <c r="F30" t="inlineStr">
        <is>
          <t xml:space="preserve">연육을 말려서 채를 씀. </t>
        </is>
      </c>
      <c r="G30" t="inlineStr"/>
      <c r="H30" t="inlineStr">
        <is>
          <t>0.3*7cm</t>
        </is>
      </c>
      <c r="I30" t="inlineStr"/>
    </row>
    <row r="31">
      <c r="A31" t="inlineStr"/>
      <c r="B31" t="inlineStr">
        <is>
          <t>명엽채</t>
        </is>
      </c>
      <c r="C31" t="inlineStr">
        <is>
          <t>베트남</t>
        </is>
      </c>
      <c r="D31" t="inlineStr">
        <is>
          <t>kg</t>
        </is>
      </c>
      <c r="E31" t="n">
        <v>12090</v>
      </c>
      <c r="F31" t="inlineStr">
        <is>
          <t xml:space="preserve">연육을 말려서 채를 씀. </t>
        </is>
      </c>
      <c r="G31" t="inlineStr"/>
      <c r="H31" t="inlineStr">
        <is>
          <t>0.5 * 15cm</t>
        </is>
      </c>
      <c r="I31" t="inlineStr"/>
    </row>
    <row r="32">
      <c r="A32" t="inlineStr">
        <is>
          <t>기
타
건
포
류</t>
        </is>
      </c>
      <c r="B32" t="inlineStr">
        <is>
          <t>황태채</t>
        </is>
      </c>
      <c r="C32" t="inlineStr">
        <is>
          <t>러시아(중국가공)</t>
        </is>
      </c>
      <c r="D32" t="inlineStr">
        <is>
          <t>kg/봉</t>
        </is>
      </c>
      <c r="E32" t="n">
        <v>44950</v>
      </c>
      <c r="F32" t="inlineStr">
        <is>
          <t>살이 도툼하고 건조상태 양호한 제품</t>
        </is>
      </c>
      <c r="G32" t="inlineStr"/>
      <c r="H32" t="inlineStr">
        <is>
          <t>짙은황색</t>
        </is>
      </c>
      <c r="I32" t="inlineStr"/>
    </row>
    <row r="33">
      <c r="A33" t="inlineStr"/>
      <c r="B33" t="inlineStr">
        <is>
          <t>황태채 500g</t>
        </is>
      </c>
      <c r="C33" t="inlineStr">
        <is>
          <t>러시아(중국가공)</t>
        </is>
      </c>
      <c r="D33" t="inlineStr">
        <is>
          <t>봉</t>
        </is>
      </c>
      <c r="E33" t="n">
        <v>23405</v>
      </c>
      <c r="F33" t="inlineStr">
        <is>
          <t>살이 도툼하고 건조상태 양호한 제품</t>
        </is>
      </c>
      <c r="G33" t="inlineStr"/>
      <c r="H33" t="inlineStr">
        <is>
          <t>짙은황색</t>
        </is>
      </c>
      <c r="I33" t="inlineStr"/>
    </row>
    <row r="34">
      <c r="A34" t="inlineStr"/>
      <c r="B34" t="inlineStr">
        <is>
          <t>황태채 200g</t>
        </is>
      </c>
      <c r="C34" t="inlineStr">
        <is>
          <t>러시아(중국가공)</t>
        </is>
      </c>
      <c r="D34" t="inlineStr">
        <is>
          <t>봉</t>
        </is>
      </c>
      <c r="E34" t="n">
        <v>11315</v>
      </c>
      <c r="F34" t="inlineStr">
        <is>
          <t>살이 도툼하고 건조상태 양호한 제품</t>
        </is>
      </c>
      <c r="G34" t="inlineStr"/>
      <c r="H34" t="inlineStr">
        <is>
          <t>짙은황색</t>
        </is>
      </c>
      <c r="I34" t="inlineStr"/>
    </row>
    <row r="35">
      <c r="A35" t="inlineStr"/>
      <c r="B35" t="inlineStr">
        <is>
          <t>북어채</t>
        </is>
      </c>
      <c r="C35" t="inlineStr">
        <is>
          <t>러시아(중국가공)</t>
        </is>
      </c>
      <c r="D35" t="inlineStr">
        <is>
          <t>kg/봉</t>
        </is>
      </c>
      <c r="E35" t="n">
        <v>44795</v>
      </c>
      <c r="F35" t="inlineStr">
        <is>
          <t>살이 도툼하고 건조상태 양호한 제품</t>
        </is>
      </c>
      <c r="G35" t="inlineStr"/>
      <c r="H35" t="inlineStr">
        <is>
          <t>밝은황색</t>
        </is>
      </c>
      <c r="I35" t="inlineStr"/>
    </row>
    <row r="36">
      <c r="A36" t="inlineStr"/>
      <c r="B36" t="inlineStr">
        <is>
          <t>북어채 500g</t>
        </is>
      </c>
      <c r="C36" t="inlineStr">
        <is>
          <t>러시아(중국가공)</t>
        </is>
      </c>
      <c r="D36" t="inlineStr">
        <is>
          <t>봉</t>
        </is>
      </c>
      <c r="E36" t="n">
        <v>23250</v>
      </c>
      <c r="F36" t="inlineStr">
        <is>
          <t>살이 도툼하고 건조상태 양호한 제품</t>
        </is>
      </c>
      <c r="G36" t="inlineStr"/>
      <c r="H36" t="inlineStr">
        <is>
          <t>밝은황색</t>
        </is>
      </c>
      <c r="I36" t="inlineStr"/>
    </row>
    <row r="37">
      <c r="A37" t="inlineStr"/>
      <c r="B37" t="inlineStr">
        <is>
          <t>북어채 200g</t>
        </is>
      </c>
      <c r="C37" t="inlineStr">
        <is>
          <t>러시아(중국가공)</t>
        </is>
      </c>
      <c r="D37" t="inlineStr">
        <is>
          <t>봉</t>
        </is>
      </c>
      <c r="E37" t="n">
        <v>11160</v>
      </c>
      <c r="F37" t="inlineStr">
        <is>
          <t>살이 도툼하고 건조상태 양호한 제품</t>
        </is>
      </c>
      <c r="G37" t="inlineStr"/>
      <c r="H37" t="inlineStr">
        <is>
          <t>밝은황색</t>
        </is>
      </c>
      <c r="I37" t="inlineStr"/>
    </row>
    <row r="38">
      <c r="A38" t="inlineStr"/>
      <c r="B38" t="inlineStr">
        <is>
          <t>명태머리</t>
        </is>
      </c>
      <c r="C38" t="inlineStr">
        <is>
          <t>러시아(국내가공)</t>
        </is>
      </c>
      <c r="D38" t="inlineStr">
        <is>
          <t>kg</t>
        </is>
      </c>
      <c r="E38" t="n">
        <v>22940</v>
      </c>
      <c r="F38" t="inlineStr">
        <is>
          <t>건조 명태머리 국물 다시용</t>
        </is>
      </c>
      <c r="G38" t="inlineStr"/>
      <c r="H38" t="inlineStr">
        <is>
          <t>다시용</t>
        </is>
      </c>
      <c r="I38" t="inlineStr"/>
    </row>
    <row r="39">
      <c r="A39" t="inlineStr"/>
      <c r="B39" t="inlineStr">
        <is>
          <t>명태껍질</t>
        </is>
      </c>
      <c r="C39" t="inlineStr">
        <is>
          <t>러시아(중국가공)</t>
        </is>
      </c>
      <c r="D39" t="inlineStr">
        <is>
          <t>kg</t>
        </is>
      </c>
      <c r="E39" t="n">
        <v>20150</v>
      </c>
      <c r="F39" t="inlineStr">
        <is>
          <t>튀김및 무침용</t>
        </is>
      </c>
      <c r="G39" t="inlineStr"/>
      <c r="H39" t="inlineStr">
        <is>
          <t>무침/튀김</t>
        </is>
      </c>
      <c r="I39" t="inlineStr"/>
    </row>
    <row r="40">
      <c r="A40" t="inlineStr"/>
      <c r="B40" t="inlineStr">
        <is>
          <t>뱅어포(특상)</t>
        </is>
      </c>
      <c r="C40" t="inlineStr">
        <is>
          <t>국내(연근해)산</t>
        </is>
      </c>
      <c r="D40" t="inlineStr">
        <is>
          <t>10장/속</t>
        </is>
      </c>
      <c r="E40" t="n">
        <v>24800</v>
      </c>
      <c r="F40" t="inlineStr">
        <is>
          <t>20*28cm 10장/속</t>
        </is>
      </c>
      <c r="G40" t="inlineStr">
        <is>
          <t>게절상품 재고부족으로 일시품절 가능 있음</t>
        </is>
      </c>
      <c r="H40" t="inlineStr">
        <is>
          <t>무침</t>
        </is>
      </c>
      <c r="I40" t="inlineStr"/>
    </row>
    <row r="41">
      <c r="A41" t="inlineStr"/>
      <c r="B41" t="inlineStr">
        <is>
          <t>뱅어포(kg)(특상)</t>
        </is>
      </c>
      <c r="C41" t="inlineStr">
        <is>
          <t>국내(연근해)산</t>
        </is>
      </c>
      <c r="D41" t="inlineStr">
        <is>
          <t>kg</t>
        </is>
      </c>
      <c r="E41" t="n">
        <v>139500</v>
      </c>
      <c r="F41" t="inlineStr">
        <is>
          <t>20*28cm</t>
        </is>
      </c>
      <c r="G41" t="inlineStr"/>
      <c r="H41" t="inlineStr">
        <is>
          <t>무침</t>
        </is>
      </c>
      <c r="I41" t="inlineStr"/>
    </row>
    <row r="42">
      <c r="A42" t="inlineStr"/>
      <c r="B42" t="inlineStr">
        <is>
          <t>뱅어포사각(특상)</t>
        </is>
      </c>
      <c r="C42" t="inlineStr">
        <is>
          <t>국내(연근해)산</t>
        </is>
      </c>
      <c r="D42" t="inlineStr">
        <is>
          <t>KG</t>
        </is>
      </c>
      <c r="E42" t="n">
        <v>148800</v>
      </c>
      <c r="F42" t="inlineStr">
        <is>
          <t>4*4cm 전후 절단</t>
        </is>
      </c>
      <c r="G42" t="inlineStr"/>
      <c r="H42" t="inlineStr">
        <is>
          <t>무침</t>
        </is>
      </c>
      <c r="I42" t="inlineStr"/>
    </row>
    <row r="43">
      <c r="A43" t="inlineStr"/>
      <c r="B43" t="inlineStr">
        <is>
          <t>건꼴뚜기</t>
        </is>
      </c>
      <c r="C43" t="inlineStr">
        <is>
          <t>국내(연근해)산</t>
        </is>
      </c>
      <c r="D43" t="inlineStr">
        <is>
          <t>kg</t>
        </is>
      </c>
      <c r="E43" t="n">
        <v>39525</v>
      </c>
      <c r="F43" t="inlineStr">
        <is>
          <t>수분함량25%이하</t>
        </is>
      </c>
      <c r="G43" t="inlineStr"/>
      <c r="H43" t="inlineStr">
        <is>
          <t>볶음용(2~4cm)</t>
        </is>
      </c>
      <c r="I43" t="inlineStr"/>
    </row>
    <row r="44">
      <c r="A44" t="inlineStr"/>
      <c r="B44" t="inlineStr">
        <is>
          <t>건홍합</t>
        </is>
      </c>
      <c r="C44" t="inlineStr">
        <is>
          <t>국내(연근해)산</t>
        </is>
      </c>
      <c r="D44" t="inlineStr">
        <is>
          <t>kg</t>
        </is>
      </c>
      <c r="E44" t="inlineStr">
        <is>
          <t>품 절</t>
        </is>
      </c>
      <c r="F44" t="inlineStr">
        <is>
          <t>수분함량25%이하</t>
        </is>
      </c>
      <c r="G44" t="inlineStr"/>
      <c r="H44" t="inlineStr">
        <is>
          <t>볶음용(2~3cm)</t>
        </is>
      </c>
      <c r="I44" t="inlineStr"/>
    </row>
    <row r="45">
      <c r="A45" t="inlineStr"/>
      <c r="B45" t="inlineStr">
        <is>
          <t>훈연다랑어500G(다시용)</t>
        </is>
      </c>
      <c r="C45" t="inlineStr">
        <is>
          <t>국내가공
(인도네시아)</t>
        </is>
      </c>
      <c r="D45" t="inlineStr">
        <is>
          <t>봉</t>
        </is>
      </c>
      <c r="E45" t="n">
        <v>24490</v>
      </c>
      <c r="F45" t="inlineStr">
        <is>
          <t xml:space="preserve">500g/봉가다랑어 훈연 슬라이스 </t>
        </is>
      </c>
      <c r="G45" t="inlineStr"/>
      <c r="H45" t="inlineStr">
        <is>
          <t>다시용</t>
        </is>
      </c>
      <c r="I45" t="inlineStr"/>
    </row>
    <row r="46">
      <c r="A46" t="inlineStr"/>
      <c r="B46" t="inlineStr">
        <is>
          <t>훈연다랑어200G(다시용)</t>
        </is>
      </c>
      <c r="C46" t="inlineStr">
        <is>
          <t>국내가공
(인도네시아)</t>
        </is>
      </c>
      <c r="D46" t="inlineStr">
        <is>
          <t>봉</t>
        </is>
      </c>
      <c r="E46" t="n">
        <v>12245</v>
      </c>
      <c r="F46" t="inlineStr">
        <is>
          <t xml:space="preserve">200g/봉가다랑어 훈연 슬라이스 </t>
        </is>
      </c>
      <c r="G46" t="inlineStr"/>
      <c r="H46" t="inlineStr">
        <is>
          <t>다시용</t>
        </is>
      </c>
      <c r="I46" t="inlineStr"/>
    </row>
    <row r="47">
      <c r="A47" t="inlineStr"/>
      <c r="B47" t="inlineStr">
        <is>
          <t>훈연다랑어500G(고명용)</t>
        </is>
      </c>
      <c r="C47" t="inlineStr">
        <is>
          <t>국내가공(필리핀)</t>
        </is>
      </c>
      <c r="D47" t="inlineStr">
        <is>
          <t>봉</t>
        </is>
      </c>
      <c r="E47" t="n">
        <v>27900</v>
      </c>
      <c r="F47" t="inlineStr">
        <is>
          <t>500g/봉가다랑어 고명용</t>
        </is>
      </c>
      <c r="G47" t="inlineStr"/>
      <c r="H47" t="inlineStr">
        <is>
          <t>고명용</t>
        </is>
      </c>
      <c r="I47" t="inlineStr"/>
    </row>
    <row r="48">
      <c r="A48" t="inlineStr"/>
      <c r="B48" t="inlineStr">
        <is>
          <t>훈연다랑어200G(고명용)</t>
        </is>
      </c>
      <c r="C48" t="inlineStr">
        <is>
          <t>국내가공(필리핀)</t>
        </is>
      </c>
      <c r="D48" t="inlineStr">
        <is>
          <t>봉</t>
        </is>
      </c>
      <c r="E48" t="n">
        <v>13795</v>
      </c>
      <c r="F48" t="inlineStr">
        <is>
          <t>200g/봉가다랑어 고명용</t>
        </is>
      </c>
      <c r="G48" t="inlineStr"/>
      <c r="H48" t="inlineStr">
        <is>
          <t>고명용</t>
        </is>
      </c>
      <c r="I48" t="inlineStr"/>
    </row>
    <row r="49">
      <c r="A49" t="inlineStr">
        <is>
          <t>해
조
류</t>
        </is>
      </c>
      <c r="B49" t="inlineStr">
        <is>
          <t>다시마kg</t>
        </is>
      </c>
      <c r="C49" t="inlineStr">
        <is>
          <t>국내(완도산/기장산)</t>
        </is>
      </c>
      <c r="D49" t="inlineStr">
        <is>
          <t>kg</t>
        </is>
      </c>
      <c r="E49" t="n">
        <v>23250</v>
      </c>
      <c r="F49" t="inlineStr">
        <is>
          <t>kg 위생내포장지에 씰링포장, 부직포미제공</t>
        </is>
      </c>
      <c r="G49" t="inlineStr">
        <is>
          <t>○</t>
        </is>
      </c>
      <c r="H49" t="inlineStr">
        <is>
          <t>다시용</t>
        </is>
      </c>
      <c r="I49" t="inlineStr"/>
    </row>
    <row r="50">
      <c r="A50" t="inlineStr"/>
      <c r="B50" t="inlineStr">
        <is>
          <t>다시마500g</t>
        </is>
      </c>
      <c r="C50" t="inlineStr">
        <is>
          <t>국내(완도산/기장산)</t>
        </is>
      </c>
      <c r="D50" t="inlineStr">
        <is>
          <t>봉</t>
        </is>
      </c>
      <c r="E50" t="n">
        <v>12865</v>
      </c>
      <c r="F50" t="inlineStr">
        <is>
          <t>500g 위생내포장지에 씰링포장, 부직포미제공</t>
        </is>
      </c>
      <c r="G50" t="inlineStr">
        <is>
          <t>○</t>
        </is>
      </c>
      <c r="H50" t="inlineStr">
        <is>
          <t>다시용</t>
        </is>
      </c>
      <c r="I50" t="inlineStr"/>
    </row>
    <row r="51">
      <c r="A51" t="inlineStr"/>
      <c r="B51" t="inlineStr">
        <is>
          <t>다시마200g</t>
        </is>
      </c>
      <c r="C51" t="inlineStr">
        <is>
          <t>국내(완도산/기장산)</t>
        </is>
      </c>
      <c r="D51" t="inlineStr">
        <is>
          <t>봉</t>
        </is>
      </c>
      <c r="E51" t="n">
        <v>6665</v>
      </c>
      <c r="F51" t="inlineStr">
        <is>
          <t>200g 위생내포장지에 씰링포장, 부직포미제공</t>
        </is>
      </c>
      <c r="G51" t="inlineStr">
        <is>
          <t>○</t>
        </is>
      </c>
      <c r="H51" t="inlineStr">
        <is>
          <t>다시용</t>
        </is>
      </c>
      <c r="I51" t="inlineStr"/>
    </row>
    <row r="52">
      <c r="A52" t="inlineStr"/>
      <c r="B52" t="inlineStr">
        <is>
          <t>다시마100g</t>
        </is>
      </c>
      <c r="C52" t="inlineStr">
        <is>
          <t>국내(완도산/기장산)</t>
        </is>
      </c>
      <c r="D52" t="inlineStr">
        <is>
          <t>봉</t>
        </is>
      </c>
      <c r="E52" t="n">
        <v>4185</v>
      </c>
      <c r="F52" t="inlineStr">
        <is>
          <t>100g 위생내포장지에 씰링포장, 부직포미제공</t>
        </is>
      </c>
      <c r="G52" t="inlineStr">
        <is>
          <t>○</t>
        </is>
      </c>
      <c r="H52" t="inlineStr">
        <is>
          <t>다시용</t>
        </is>
      </c>
      <c r="I52" t="inlineStr"/>
    </row>
    <row r="53">
      <c r="A53" t="inlineStr"/>
      <c r="B53" t="inlineStr">
        <is>
          <t>절단다시마</t>
        </is>
      </c>
      <c r="C53" t="inlineStr">
        <is>
          <t>국내(완도산/기장산)</t>
        </is>
      </c>
      <c r="D53" t="inlineStr">
        <is>
          <t>kg</t>
        </is>
      </c>
      <c r="E53" t="n">
        <v>31310</v>
      </c>
      <c r="F53" t="inlineStr">
        <is>
          <t>kg 위생내포장지에 씰링포장, 부직포미제공</t>
        </is>
      </c>
      <c r="G53" t="inlineStr"/>
      <c r="H53" t="inlineStr">
        <is>
          <t>다시/튀김용</t>
        </is>
      </c>
      <c r="I53" t="inlineStr"/>
    </row>
    <row r="54">
      <c r="A54" t="inlineStr"/>
      <c r="B54" t="inlineStr">
        <is>
          <t>뿌리다시마</t>
        </is>
      </c>
      <c r="C54" t="inlineStr">
        <is>
          <t>국내(완도산/기장산)</t>
        </is>
      </c>
      <c r="D54" t="inlineStr">
        <is>
          <t>KG</t>
        </is>
      </c>
      <c r="E54" t="n">
        <v>27900</v>
      </c>
      <c r="F54" t="inlineStr">
        <is>
          <t>500g 위생내포장지에 씰링포장, 부직포미제공</t>
        </is>
      </c>
      <c r="G54" t="inlineStr"/>
      <c r="H54" t="inlineStr">
        <is>
          <t>다시용</t>
        </is>
      </c>
      <c r="I54" t="inlineStr"/>
    </row>
    <row r="55">
      <c r="A55" t="inlineStr"/>
      <c r="B55" t="inlineStr">
        <is>
          <t>건파래</t>
        </is>
      </c>
      <c r="C55" t="inlineStr">
        <is>
          <t>국내(연근해)</t>
        </is>
      </c>
      <c r="D55" t="inlineStr">
        <is>
          <t>kg</t>
        </is>
      </c>
      <c r="E55" t="n">
        <v>73935</v>
      </c>
      <c r="F55" t="inlineStr">
        <is>
          <t>400g 위생내포장지에 씰링포장, 이물제거 공정추가,기계절단</t>
        </is>
      </c>
      <c r="G55" t="inlineStr"/>
      <c r="H55" t="inlineStr">
        <is>
          <t>무침</t>
        </is>
      </c>
      <c r="I55" t="inlineStr"/>
    </row>
    <row r="56">
      <c r="A56" t="inlineStr"/>
      <c r="B56" t="inlineStr">
        <is>
          <t>조미김가루</t>
        </is>
      </c>
      <c r="C56" t="inlineStr">
        <is>
          <t>국내가공품</t>
        </is>
      </c>
      <c r="D56" t="inlineStr">
        <is>
          <t>kg/봉</t>
        </is>
      </c>
      <c r="E56" t="inlineStr">
        <is>
          <t>품 절</t>
        </is>
      </c>
      <c r="F56" t="inlineStr">
        <is>
          <t>돌김 조미한것 절단</t>
        </is>
      </c>
      <c r="G56" t="inlineStr"/>
      <c r="H56" t="inlineStr">
        <is>
          <t>고명용</t>
        </is>
      </c>
      <c r="I56" t="inlineStr">
        <is>
          <t>부가세포함</t>
        </is>
      </c>
    </row>
    <row r="57">
      <c r="A57" t="inlineStr"/>
      <c r="B57" t="inlineStr">
        <is>
          <t>조미김가루 500g</t>
        </is>
      </c>
      <c r="C57" t="inlineStr">
        <is>
          <t>국내가공품</t>
        </is>
      </c>
      <c r="D57" t="inlineStr">
        <is>
          <t>500g</t>
        </is>
      </c>
      <c r="E57" t="inlineStr">
        <is>
          <t>품 절</t>
        </is>
      </c>
      <c r="F57" t="inlineStr">
        <is>
          <t>돌김 조미한것 절단</t>
        </is>
      </c>
      <c r="G57" t="inlineStr"/>
      <c r="H57" t="inlineStr">
        <is>
          <t>고명용</t>
        </is>
      </c>
      <c r="I57" t="inlineStr">
        <is>
          <t>부가세포함</t>
        </is>
      </c>
    </row>
    <row r="58">
      <c r="A58" t="inlineStr"/>
      <c r="B58" t="inlineStr">
        <is>
          <t>무염김가루 500g</t>
        </is>
      </c>
      <c r="C58" t="inlineStr">
        <is>
          <t>국내가공품</t>
        </is>
      </c>
      <c r="D58" t="inlineStr">
        <is>
          <t>봉</t>
        </is>
      </c>
      <c r="E58" t="n">
        <v>22475</v>
      </c>
      <c r="F58" t="inlineStr">
        <is>
          <t>무염김 절단</t>
        </is>
      </c>
      <c r="G58" t="inlineStr"/>
      <c r="H58" t="inlineStr">
        <is>
          <t>고명용</t>
        </is>
      </c>
      <c r="I58" t="inlineStr"/>
    </row>
    <row r="59">
      <c r="A59" t="inlineStr"/>
      <c r="B59" t="inlineStr">
        <is>
          <t>무염김가루 200g</t>
        </is>
      </c>
      <c r="C59" t="inlineStr">
        <is>
          <t>국내가공품</t>
        </is>
      </c>
      <c r="D59" t="inlineStr">
        <is>
          <t>봉</t>
        </is>
      </c>
      <c r="E59" t="n">
        <v>13640</v>
      </c>
      <c r="F59" t="inlineStr">
        <is>
          <t>무염김 절단</t>
        </is>
      </c>
      <c r="G59" t="inlineStr"/>
      <c r="H59" t="inlineStr">
        <is>
          <t>고명용</t>
        </is>
      </c>
      <c r="I59" t="inlineStr"/>
    </row>
    <row r="60">
      <c r="A60" t="inlineStr"/>
      <c r="B60" t="inlineStr">
        <is>
          <t>김밥김</t>
        </is>
      </c>
      <c r="C60" t="inlineStr">
        <is>
          <t>국내(연근해)</t>
        </is>
      </c>
      <c r="D60" t="inlineStr">
        <is>
          <t>속</t>
        </is>
      </c>
      <c r="E60" t="n">
        <v>16275</v>
      </c>
      <c r="F60" t="inlineStr">
        <is>
          <t>100장/속김밥용김</t>
        </is>
      </c>
      <c r="G60" t="inlineStr"/>
      <c r="H60" t="inlineStr">
        <is>
          <t>100매</t>
        </is>
      </c>
      <c r="I60" t="inlineStr"/>
    </row>
    <row r="61">
      <c r="A61" t="inlineStr"/>
      <c r="B61" t="inlineStr">
        <is>
          <t>파래김</t>
        </is>
      </c>
      <c r="C61" t="inlineStr">
        <is>
          <t>국내(연근해)</t>
        </is>
      </c>
      <c r="D61" t="inlineStr">
        <is>
          <t>속</t>
        </is>
      </c>
      <c r="E61" t="n">
        <v>12865</v>
      </c>
      <c r="F61" t="inlineStr">
        <is>
          <t>파래김 가공하지 않은 상태 100장/속</t>
        </is>
      </c>
      <c r="G61" t="inlineStr"/>
      <c r="H61" t="inlineStr">
        <is>
          <t>100매</t>
        </is>
      </c>
      <c r="I61" t="inlineStr"/>
    </row>
    <row r="62">
      <c r="A62" t="inlineStr"/>
      <c r="B62" t="inlineStr">
        <is>
          <t>재래김</t>
        </is>
      </c>
      <c r="C62" t="inlineStr">
        <is>
          <t>국내(연근해)</t>
        </is>
      </c>
      <c r="D62" t="inlineStr">
        <is>
          <t>속</t>
        </is>
      </c>
      <c r="E62" t="n">
        <v>21700</v>
      </c>
      <c r="F62" t="inlineStr">
        <is>
          <t>돌김 가공하지 않은 상태 100장/속</t>
        </is>
      </c>
      <c r="G62" t="inlineStr"/>
      <c r="H62" t="inlineStr">
        <is>
          <t>100매</t>
        </is>
      </c>
      <c r="I62" t="inlineStr"/>
    </row>
    <row r="63">
      <c r="A63" t="inlineStr"/>
      <c r="B63" t="inlineStr">
        <is>
          <t>자른미역 500g</t>
        </is>
      </c>
      <c r="C63" t="inlineStr">
        <is>
          <t>국내(연근해)</t>
        </is>
      </c>
      <c r="D63" t="inlineStr">
        <is>
          <t>봉</t>
        </is>
      </c>
      <c r="E63" t="n">
        <v>15190</v>
      </c>
      <c r="F63" t="inlineStr">
        <is>
          <t>원초를 자연건고한 것</t>
        </is>
      </c>
      <c r="G63" t="inlineStr">
        <is>
          <t>○</t>
        </is>
      </c>
      <c r="H63" t="inlineStr">
        <is>
          <t>kg/500g</t>
        </is>
      </c>
      <c r="I63" t="inlineStr"/>
    </row>
    <row r="64">
      <c r="A64" t="inlineStr"/>
      <c r="B64" t="inlineStr">
        <is>
          <t>자른미역 200g</t>
        </is>
      </c>
      <c r="C64" t="inlineStr">
        <is>
          <t>국내(연근해)</t>
        </is>
      </c>
      <c r="D64" t="inlineStr">
        <is>
          <t>봉</t>
        </is>
      </c>
      <c r="E64" t="n">
        <v>7130</v>
      </c>
      <c r="F64" t="inlineStr">
        <is>
          <t>원초를 자연건고한 것</t>
        </is>
      </c>
      <c r="G64" t="inlineStr">
        <is>
          <t>○</t>
        </is>
      </c>
      <c r="H64" t="inlineStr">
        <is>
          <t>200g</t>
        </is>
      </c>
      <c r="I64" t="inlineStr"/>
    </row>
    <row r="65">
      <c r="A65" t="inlineStr"/>
      <c r="B65" t="inlineStr">
        <is>
          <t>구운김밥김</t>
        </is>
      </c>
      <c r="C65" t="inlineStr">
        <is>
          <t>국내(연근해)</t>
        </is>
      </c>
      <c r="D65" t="inlineStr">
        <is>
          <t>속</t>
        </is>
      </c>
      <c r="E65" t="n">
        <v>19375</v>
      </c>
      <c r="F65" t="inlineStr">
        <is>
          <t>100장/속구운 김밥용김</t>
        </is>
      </c>
      <c r="G65" t="inlineStr"/>
      <c r="H65" t="inlineStr">
        <is>
          <t>100매</t>
        </is>
      </c>
      <c r="I65" t="inlineStr"/>
    </row>
    <row r="66">
      <c r="A66" t="inlineStr"/>
      <c r="B66" t="inlineStr">
        <is>
          <t>조미돌자반</t>
        </is>
      </c>
      <c r="C66" t="inlineStr">
        <is>
          <t>국내(연근해)</t>
        </is>
      </c>
      <c r="D66" t="inlineStr">
        <is>
          <t>봉</t>
        </is>
      </c>
      <c r="E66" t="n">
        <v>17050</v>
      </c>
      <c r="F66" t="inlineStr">
        <is>
          <t>500g 포장 / 조미 김파래 김자반</t>
        </is>
      </c>
      <c r="G66" t="inlineStr"/>
      <c r="H66" t="inlineStr">
        <is>
          <t>볶음,주먹밥</t>
        </is>
      </c>
      <c r="I66" t="inlineStr"/>
    </row>
    <row r="67">
      <c r="A67" t="inlineStr"/>
      <c r="B67" t="inlineStr">
        <is>
          <t>건미역(500G)</t>
        </is>
      </c>
      <c r="C67" t="inlineStr">
        <is>
          <t>국내(연근해)</t>
        </is>
      </c>
      <c r="D67" t="inlineStr">
        <is>
          <t>봉</t>
        </is>
      </c>
      <c r="E67" t="n">
        <v>15035</v>
      </c>
      <c r="F67" t="inlineStr">
        <is>
          <t>500g/봉원초를 자연건고한 것</t>
        </is>
      </c>
      <c r="G67" t="inlineStr"/>
      <c r="H67" t="inlineStr"/>
      <c r="I67" t="inlineStr"/>
    </row>
    <row r="68">
      <c r="A68" t="inlineStr"/>
      <c r="B68" t="inlineStr">
        <is>
          <t>건미역(200G)</t>
        </is>
      </c>
      <c r="C68" t="inlineStr">
        <is>
          <t>국내(연근해)</t>
        </is>
      </c>
      <c r="D68" t="inlineStr">
        <is>
          <t>봉</t>
        </is>
      </c>
      <c r="E68" t="n">
        <v>6975</v>
      </c>
      <c r="F68" t="inlineStr">
        <is>
          <t>200g/봉원초를 자연건고한 것</t>
        </is>
      </c>
      <c r="G68" t="inlineStr"/>
      <c r="H68" t="inlineStr"/>
      <c r="I68" t="inlineStr"/>
    </row>
    <row r="69">
      <c r="A69" t="inlineStr">
        <is>
          <t>새
우
류</t>
        </is>
      </c>
      <c r="B69" t="inlineStr">
        <is>
          <t>보리새우(국내산)</t>
        </is>
      </c>
      <c r="C69" t="inlineStr">
        <is>
          <t>국내(연근해)</t>
        </is>
      </c>
      <c r="D69" t="inlineStr">
        <is>
          <t>kg</t>
        </is>
      </c>
      <c r="E69" t="n">
        <v>33325</v>
      </c>
      <c r="F69" t="inlineStr">
        <is>
          <t>다시용. 흑새우를 건조함.</t>
        </is>
      </c>
      <c r="G69" t="inlineStr">
        <is>
          <t>○</t>
        </is>
      </c>
      <c r="H69" t="inlineStr">
        <is>
          <t>다시용</t>
        </is>
      </c>
      <c r="I69" t="inlineStr"/>
    </row>
    <row r="70">
      <c r="A70" t="inlineStr"/>
      <c r="B70" t="inlineStr">
        <is>
          <t>보리새우(중국산)</t>
        </is>
      </c>
      <c r="C70" t="inlineStr">
        <is>
          <t>수입(중국)산</t>
        </is>
      </c>
      <c r="D70" t="inlineStr">
        <is>
          <t>kg</t>
        </is>
      </c>
      <c r="E70" t="inlineStr">
        <is>
          <t>품 절</t>
        </is>
      </c>
      <c r="F70" t="inlineStr">
        <is>
          <t>다시용. 흑새우를 건조함.</t>
        </is>
      </c>
      <c r="G70" t="inlineStr"/>
      <c r="H70" t="inlineStr">
        <is>
          <t>다시용</t>
        </is>
      </c>
      <c r="I70" t="inlineStr"/>
    </row>
    <row r="71">
      <c r="A71" t="inlineStr"/>
      <c r="B71" t="inlineStr">
        <is>
          <t>두절건새우(국내산)</t>
        </is>
      </c>
      <c r="C71" t="inlineStr">
        <is>
          <t>국내(연근해)</t>
        </is>
      </c>
      <c r="D71" t="inlineStr">
        <is>
          <t>kg</t>
        </is>
      </c>
      <c r="E71" t="n">
        <v>86025</v>
      </c>
      <c r="F71" t="inlineStr">
        <is>
          <t>건새우 두절한것 선별수작업</t>
        </is>
      </c>
      <c r="G71" t="inlineStr">
        <is>
          <t>○</t>
        </is>
      </c>
      <c r="H71" t="inlineStr">
        <is>
          <t xml:space="preserve"> ± 3cm</t>
        </is>
      </c>
      <c r="I71" t="inlineStr"/>
    </row>
    <row r="72">
      <c r="A72" t="inlineStr"/>
      <c r="B72" t="inlineStr">
        <is>
          <t>두절건새우(중국산)</t>
        </is>
      </c>
      <c r="C72" t="inlineStr">
        <is>
          <t>수입(중국)산</t>
        </is>
      </c>
      <c r="D72" t="inlineStr">
        <is>
          <t>kg</t>
        </is>
      </c>
      <c r="E72" t="n">
        <v>29760</v>
      </c>
      <c r="F72" t="inlineStr">
        <is>
          <t>건새우 두절한것 선별수작업</t>
        </is>
      </c>
      <c r="G72" t="inlineStr">
        <is>
          <t>○</t>
        </is>
      </c>
      <c r="H72" t="inlineStr">
        <is>
          <t xml:space="preserve"> ± 2cm</t>
        </is>
      </c>
      <c r="I72" t="inlineStr"/>
    </row>
    <row r="73">
      <c r="A73" t="inlineStr"/>
      <c r="B73" t="inlineStr">
        <is>
          <t>분홍건새우(국내산)</t>
        </is>
      </c>
      <c r="C73" t="inlineStr">
        <is>
          <t>국내(연근해)</t>
        </is>
      </c>
      <c r="D73" t="inlineStr">
        <is>
          <t>kg</t>
        </is>
      </c>
      <c r="E73" t="n">
        <v>46190</v>
      </c>
      <c r="F73" t="inlineStr">
        <is>
          <t>건새우 선별수작업</t>
        </is>
      </c>
      <c r="G73" t="inlineStr">
        <is>
          <t>○</t>
        </is>
      </c>
      <c r="H73" t="inlineStr">
        <is>
          <t>다시용</t>
        </is>
      </c>
      <c r="I73" t="inlineStr"/>
    </row>
    <row r="74">
      <c r="A74" t="inlineStr"/>
      <c r="B74" t="inlineStr">
        <is>
          <t>분홍건새우(중국산)</t>
        </is>
      </c>
      <c r="C74" t="inlineStr">
        <is>
          <t>수입(중국)산</t>
        </is>
      </c>
      <c r="D74" t="inlineStr">
        <is>
          <t>kg</t>
        </is>
      </c>
      <c r="E74" t="n">
        <v>33325</v>
      </c>
      <c r="F74" t="inlineStr">
        <is>
          <t>건새우 선별수작업</t>
        </is>
      </c>
      <c r="G74" t="inlineStr">
        <is>
          <t>○</t>
        </is>
      </c>
      <c r="H74" t="inlineStr">
        <is>
          <t>다시용</t>
        </is>
      </c>
      <c r="I74" t="inlineStr"/>
    </row>
    <row r="75">
      <c r="A75" t="inlineStr"/>
      <c r="B75" t="inlineStr">
        <is>
          <t>밥새우</t>
        </is>
      </c>
      <c r="C75" t="inlineStr">
        <is>
          <t>국내(연근해)</t>
        </is>
      </c>
      <c r="D75" t="inlineStr">
        <is>
          <t>kg</t>
        </is>
      </c>
      <c r="E75" t="inlineStr">
        <is>
          <t>품 절</t>
        </is>
      </c>
      <c r="F75" t="inlineStr">
        <is>
          <t>국내산 밥새우(세멸치 일부 혼입)</t>
        </is>
      </c>
      <c r="G75" t="inlineStr">
        <is>
          <t>일부 재고 사용가능</t>
        </is>
      </c>
      <c r="H75" t="inlineStr">
        <is>
          <t>볶음,주먹밥</t>
        </is>
      </c>
      <c r="I75" t="inlineStr"/>
    </row>
    <row r="76">
      <c r="A76" t="inlineStr">
        <is>
          <t>건
버
섯
류</t>
        </is>
      </c>
      <c r="B76" t="inlineStr">
        <is>
          <t>건표고버섯(국내산)</t>
        </is>
      </c>
      <c r="C76" t="inlineStr">
        <is>
          <t>국내산</t>
        </is>
      </c>
      <c r="D76" t="inlineStr">
        <is>
          <t>kg</t>
        </is>
      </c>
      <c r="E76" t="n">
        <v>61225</v>
      </c>
      <c r="F76" t="inlineStr">
        <is>
          <t>갓이 피지 않은 향교</t>
        </is>
      </c>
      <c r="G76" t="inlineStr"/>
      <c r="H76" t="inlineStr">
        <is>
          <t>동고</t>
        </is>
      </c>
      <c r="I76" t="inlineStr"/>
    </row>
    <row r="77">
      <c r="A77" t="inlineStr"/>
      <c r="B77" t="inlineStr">
        <is>
          <t>건표고버섯(중국산)</t>
        </is>
      </c>
      <c r="C77" t="inlineStr">
        <is>
          <t>수입(중국)산</t>
        </is>
      </c>
      <c r="D77" t="inlineStr">
        <is>
          <t>kg</t>
        </is>
      </c>
      <c r="E77" t="inlineStr">
        <is>
          <t>품 절</t>
        </is>
      </c>
      <c r="F77" t="inlineStr">
        <is>
          <t>갓이 피지 않은 향교</t>
        </is>
      </c>
      <c r="G77" t="inlineStr"/>
      <c r="H77" t="inlineStr">
        <is>
          <t>동고</t>
        </is>
      </c>
      <c r="I77" t="inlineStr"/>
    </row>
    <row r="78">
      <c r="A78" t="inlineStr"/>
      <c r="B78" t="inlineStr">
        <is>
          <t>건표고슬라이스</t>
        </is>
      </c>
      <c r="C78" t="inlineStr">
        <is>
          <t>수입(중국)산</t>
        </is>
      </c>
      <c r="D78" t="inlineStr">
        <is>
          <t>kg</t>
        </is>
      </c>
      <c r="E78" t="inlineStr">
        <is>
          <t>품 절</t>
        </is>
      </c>
      <c r="F78" t="inlineStr">
        <is>
          <t>자연 건조한 표고버섯을 슬라이스함.</t>
        </is>
      </c>
      <c r="G78" t="inlineStr"/>
      <c r="H78" t="inlineStr">
        <is>
          <t>0.2cm</t>
        </is>
      </c>
      <c r="I78" t="inlineStr"/>
    </row>
    <row r="79">
      <c r="A79" t="inlineStr"/>
      <c r="B79" t="inlineStr">
        <is>
          <t>아몬드(통)</t>
        </is>
      </c>
      <c r="C79" t="inlineStr">
        <is>
          <t>수입(미국)산</t>
        </is>
      </c>
      <c r="D79" t="inlineStr">
        <is>
          <t>kg</t>
        </is>
      </c>
      <c r="E79" t="n">
        <v>19375</v>
      </c>
      <c r="F79" t="inlineStr">
        <is>
          <t>아몬드 100%</t>
        </is>
      </c>
      <c r="G79" t="inlineStr"/>
      <c r="H79" t="inlineStr">
        <is>
          <t>무가미</t>
        </is>
      </c>
      <c r="I79" t="inlineStr"/>
    </row>
    <row r="80">
      <c r="A80" t="inlineStr"/>
      <c r="B80" t="inlineStr">
        <is>
          <t>아몬드슬라이스</t>
        </is>
      </c>
      <c r="C80" t="inlineStr">
        <is>
          <t>수입(미국)산</t>
        </is>
      </c>
      <c r="D80" t="inlineStr">
        <is>
          <t>kg</t>
        </is>
      </c>
      <c r="E80" t="n">
        <v>20925</v>
      </c>
      <c r="F80" t="inlineStr">
        <is>
          <t>아몬드 100%</t>
        </is>
      </c>
      <c r="G80" t="inlineStr"/>
      <c r="H80" t="inlineStr">
        <is>
          <t>무가미</t>
        </is>
      </c>
      <c r="I80" t="inlineStr"/>
    </row>
    <row r="81">
      <c r="A81" t="inlineStr"/>
      <c r="B81" t="inlineStr">
        <is>
          <t>컷팅호두</t>
        </is>
      </c>
      <c r="C81" t="inlineStr">
        <is>
          <t>수입(미국)산</t>
        </is>
      </c>
      <c r="D81" t="inlineStr">
        <is>
          <t>kg</t>
        </is>
      </c>
      <c r="E81" t="n">
        <v>19375</v>
      </c>
      <c r="F81" t="inlineStr">
        <is>
          <t>1/4 탈각된 호두알 100%</t>
        </is>
      </c>
      <c r="G81" t="inlineStr"/>
      <c r="H81" t="inlineStr">
        <is>
          <t>무가미</t>
        </is>
      </c>
      <c r="I81" t="inlineStr"/>
    </row>
    <row r="82">
      <c r="A82" t="inlineStr"/>
      <c r="B82" t="inlineStr">
        <is>
          <t>건포도</t>
        </is>
      </c>
      <c r="C82" t="inlineStr">
        <is>
          <t>수입(미국)산</t>
        </is>
      </c>
      <c r="D82" t="inlineStr">
        <is>
          <t>kg</t>
        </is>
      </c>
      <c r="E82" t="n">
        <v>10850</v>
      </c>
      <c r="F82" t="inlineStr">
        <is>
          <t>건포도99.5%,식물성기름0.5%.</t>
        </is>
      </c>
      <c r="G82" t="inlineStr"/>
      <c r="H82" t="inlineStr">
        <is>
          <t>위생포장</t>
        </is>
      </c>
      <c r="I82" t="inlineStr"/>
    </row>
    <row r="83">
      <c r="A83" t="inlineStr"/>
      <c r="B83" t="inlineStr">
        <is>
          <t>해바라기씨</t>
        </is>
      </c>
      <c r="C83" t="inlineStr">
        <is>
          <t>수입(미국)산</t>
        </is>
      </c>
      <c r="D83" t="inlineStr">
        <is>
          <t>kg</t>
        </is>
      </c>
      <c r="E83" t="n">
        <v>8215</v>
      </c>
      <c r="F83" t="inlineStr">
        <is>
          <t>해바라기씨 100%</t>
        </is>
      </c>
      <c r="G83" t="inlineStr"/>
      <c r="H83" t="inlineStr">
        <is>
          <t>위생포장</t>
        </is>
      </c>
      <c r="I83" t="inlineStr"/>
    </row>
    <row r="84">
      <c r="A84" t="inlineStr"/>
      <c r="B84" t="inlineStr">
        <is>
          <t>케슈넛</t>
        </is>
      </c>
      <c r="C84" t="inlineStr">
        <is>
          <t>수입(인도)산</t>
        </is>
      </c>
      <c r="D84" t="inlineStr">
        <is>
          <t>kg</t>
        </is>
      </c>
      <c r="E84" t="n">
        <v>25265</v>
      </c>
      <c r="F84" t="inlineStr">
        <is>
          <t>케슈넛 100%</t>
        </is>
      </c>
      <c r="G84" t="inlineStr"/>
      <c r="H84" t="inlineStr">
        <is>
          <t>무가미</t>
        </is>
      </c>
      <c r="I84" t="inlineStr"/>
    </row>
    <row r="85">
      <c r="A85" t="inlineStr"/>
      <c r="B85" t="inlineStr">
        <is>
          <t xml:space="preserve">   ※ 웰빙혼합멸치,혼합다시 소수점 단위 발주불가</t>
        </is>
      </c>
      <c r="C85" t="inlineStr"/>
      <c r="D85" t="inlineStr"/>
      <c r="E85" t="inlineStr"/>
      <c r="F85" t="inlineStr"/>
      <c r="G85" t="inlineStr"/>
      <c r="H85" t="inlineStr"/>
      <c r="I85" t="inlineStr"/>
    </row>
    <row r="86">
      <c r="A86" t="inlineStr"/>
      <c r="B86" t="inlineStr">
        <is>
          <t xml:space="preserve">   ※ 조미김가루/무염김가루/북어채/황태채/자른미역은 제품명 외 단위로 소분불가입니다.</t>
        </is>
      </c>
      <c r="C86" t="inlineStr"/>
      <c r="D86" t="inlineStr"/>
      <c r="E86" t="inlineStr"/>
      <c r="F86" t="inlineStr"/>
      <c r="G86" t="inlineStr"/>
      <c r="H86" t="inlineStr"/>
      <c r="I86" t="inlineStr"/>
    </row>
    <row r="87">
      <c r="A87" t="inlineStr"/>
      <c r="B87" t="inlineStr">
        <is>
          <t xml:space="preserve">     ex) 700g발주시 500g 1봉, 200g 1봉 발주주셔야합니다.</t>
        </is>
      </c>
      <c r="C87" t="inlineStr"/>
      <c r="D87" t="inlineStr"/>
      <c r="E87" t="inlineStr"/>
      <c r="F87" t="inlineStr"/>
      <c r="G87" t="inlineStr"/>
      <c r="H87" t="inlineStr"/>
      <c r="I87" t="inlineStr"/>
    </row>
  </sheetData>
  <hyperlinks>
    <hyperlink ref="A2" r:id="rId1"/>
  </hyperlinks>
  <pageMargins left="0.75" right="0.75" top="1" bottom="1" header="0.5" footer="0.5"/>
</worksheet>
</file>

<file path=xl/worksheets/sheet70.xml><?xml version="1.0" encoding="utf-8"?>
<worksheet xmlns:r="http://schemas.openxmlformats.org/officeDocument/2006/relationships" xmlns="http://schemas.openxmlformats.org/spreadsheetml/2006/main">
  <sheetPr>
    <outlinePr summaryBelow="1" summaryRight="1"/>
    <pageSetUpPr/>
  </sheetPr>
  <dimension ref="A1:H53"/>
  <sheetViews>
    <sheetView workbookViewId="0">
      <selection activeCell="A1" sqref="A1"/>
    </sheetView>
  </sheetViews>
  <sheetFormatPr baseColWidth="8" defaultRowHeight="15"/>
  <sheetData>
    <row r="1">
      <c r="A1" t="inlineStr">
        <is>
          <t>5853_한가득_바다먹거리+6월+단가표.xls</t>
        </is>
      </c>
    </row>
    <row r="2">
      <c r="A2" t="inlineStr">
        <is>
          <t>https://school062.com/bbs/board.php?bo_table=product_02&amp;wr_id=5853</t>
        </is>
      </c>
    </row>
    <row r="3">
      <c r="A3" s="1" t="inlineStr"/>
      <c r="B3" s="1" t="inlineStr"/>
      <c r="C3" s="1" t="inlineStr"/>
      <c r="D3" s="1" t="inlineStr">
        <is>
          <t>튀김류 단가표</t>
        </is>
      </c>
      <c r="E3" s="1" t="inlineStr"/>
      <c r="F3" s="1" t="inlineStr"/>
      <c r="G3" s="1" t="inlineStr"/>
      <c r="H3" s="1" t="inlineStr"/>
    </row>
    <row r="4">
      <c r="A4" t="inlineStr">
        <is>
          <t>★   튀          김          류  ★      ※제조원에 따라 원재료 함량 변경될 수 있음※</t>
        </is>
      </c>
      <c r="B4" t="inlineStr"/>
      <c r="C4" t="inlineStr"/>
      <c r="D4" t="inlineStr"/>
      <c r="E4" t="inlineStr"/>
      <c r="F4" t="inlineStr"/>
      <c r="G4" t="inlineStr"/>
      <c r="H4" t="inlineStr"/>
    </row>
    <row r="5">
      <c r="A5" t="inlineStr">
        <is>
          <t>구  분</t>
        </is>
      </c>
      <c r="B5" t="inlineStr">
        <is>
          <t>제   품   명</t>
        </is>
      </c>
      <c r="C5" t="inlineStr">
        <is>
          <t>원 산 지</t>
        </is>
      </c>
      <c r="D5" t="inlineStr">
        <is>
          <t>단위</t>
        </is>
      </c>
      <c r="E5" t="inlineStr">
        <is>
          <t xml:space="preserve"> 학교가</t>
        </is>
      </c>
      <c r="F5" t="inlineStr">
        <is>
          <t>특             징</t>
        </is>
      </c>
      <c r="G5" t="inlineStr">
        <is>
          <t>HACCP
적용</t>
        </is>
      </c>
      <c r="H5" t="inlineStr">
        <is>
          <t>비  고</t>
        </is>
      </c>
    </row>
    <row r="6">
      <c r="A6" t="inlineStr">
        <is>
          <t>새
우
류</t>
        </is>
      </c>
      <c r="B6" t="inlineStr">
        <is>
          <t>깐쇼새우</t>
        </is>
      </c>
      <c r="C6" t="inlineStr">
        <is>
          <t>수입산</t>
        </is>
      </c>
      <c r="D6" t="inlineStr">
        <is>
          <t>900g/봉</t>
        </is>
      </c>
      <c r="E6" t="n">
        <v>24800</v>
      </c>
      <c r="F6" t="inlineStr">
        <is>
          <t xml:space="preserve">개당 12~13g (1봉=70알 내외)
새우(베트남),67.50%,밀가루(밀:미국산),13.10%,식물성유지(팜유),튀김가루(밀가루,전분,옥수수가루(밀가루,전분,옥수수가루,쌀가루,정제소금,포도당,후추가루,베이킹파우더,유화제,마늘향파우더,양파향파우더,비타민B-2,L-글루타민산나트륨,정제염,정제수,베이킹파우더 </t>
        </is>
      </c>
      <c r="G6" t="inlineStr"/>
      <c r="H6" t="inlineStr">
        <is>
          <t>(부가세포함가격)
*과세품목*</t>
        </is>
      </c>
    </row>
    <row r="7">
      <c r="A7" t="inlineStr"/>
      <c r="B7" t="inlineStr">
        <is>
          <t>감자말이 새우</t>
        </is>
      </c>
      <c r="C7" t="inlineStr">
        <is>
          <t>베트남산</t>
        </is>
      </c>
      <c r="D7" t="inlineStr">
        <is>
          <t>kg</t>
        </is>
      </c>
      <c r="E7" t="n">
        <v>37200</v>
      </c>
      <c r="F7" t="inlineStr">
        <is>
          <t>개당 20g (1kg=50개)
감자50%, 새우25%, 어육페이스트 25%(메기살 88.1%, 밀가루(밀)2%, 생선분(메기)2%,감자전분2%, 양파1.7%, 마늘1.7%, 설탕0.7%, 정제소금0.7%, L-글루타민산나트륨 (향미증진제)0.3%, 후추0.5%, 그린신(향미증진제)0.2%, 제삼인산나트륨0.1%)</t>
        </is>
      </c>
      <c r="G7" t="inlineStr"/>
      <c r="H7" t="inlineStr"/>
    </row>
    <row r="8">
      <c r="A8" t="inlineStr"/>
      <c r="B8" t="inlineStr">
        <is>
          <t>빵가루 새우(튀김용)특대</t>
        </is>
      </c>
      <c r="C8" t="inlineStr">
        <is>
          <t>베트남산</t>
        </is>
      </c>
      <c r="D8" t="inlineStr">
        <is>
          <t>500g/10미</t>
        </is>
      </c>
      <c r="E8" t="n">
        <v>11625</v>
      </c>
      <c r="F8" t="inlineStr">
        <is>
          <t xml:space="preserve">50gx10마리 (마리당 18cm내외)
새우40%,백색빵가루27.3%(밀가루,정제수,대두유,설탕,소금,효모,프로피온산칼슘(합성보존료)
배터믹스15%(밀가루,타피오카전분,소금,식물성유지(팜유),구아검,밀단백질,L-글루타민산나트륨
(향미증진제),합성팽창제,유화제,향신료추출물(후추,옥수수)),오렌지색빵가루11.7%(밀가루,쇼트닝
(팜유),설탕,효모,소금,안나토색소,이스트푸드),프리더스트6%(타피오카전분,패각칼슘(가리비),
유화제,식물성유지(들깨유)) </t>
        </is>
      </c>
      <c r="G8" t="inlineStr"/>
      <c r="H8" t="inlineStr"/>
    </row>
    <row r="9">
      <c r="A9" t="inlineStr"/>
      <c r="B9" t="inlineStr">
        <is>
          <t>빵가루 새우(튀김용)대</t>
        </is>
      </c>
      <c r="C9" t="inlineStr">
        <is>
          <t>베트남산</t>
        </is>
      </c>
      <c r="D9" t="inlineStr">
        <is>
          <t>300g/10미</t>
        </is>
      </c>
      <c r="E9" t="n">
        <v>5890</v>
      </c>
      <c r="F9" t="inlineStr">
        <is>
          <t>30gx10마리 (마리당 12cm내외)
흰다리새우 30%,화이트팬코(밀가루,쇼트닝(팜유),설탕,효모,정제소금,이스트푸드]예로우팬코[밀가루,쇼트닝(팜유),설탕,효모,정제소금,안나토색소,이스트푸드],정제수,배터믹스[밀가루구아검,잔탄검,탈지대두분말,정제소금,분말지방(팜유ㅡ포도당시럽,카제인,폴리인산나트륨,이산화규소(고결방지제,)],변성전분(인산이전분),옥수수전분(유전자변형옥수수포함가능성있음),
밀가루,정제소슴,새우,밀,대두으유포함</t>
        </is>
      </c>
      <c r="G9" t="inlineStr"/>
      <c r="H9" t="inlineStr"/>
    </row>
    <row r="10">
      <c r="A10" t="inlineStr"/>
      <c r="B10" t="inlineStr">
        <is>
          <t>빵가루 새우(튀김용)중</t>
        </is>
      </c>
      <c r="C10" t="inlineStr">
        <is>
          <t>베트남산</t>
        </is>
      </c>
      <c r="D10" t="inlineStr">
        <is>
          <t>600g/30미</t>
        </is>
      </c>
      <c r="E10" t="n">
        <v>16740</v>
      </c>
      <c r="F10" t="inlineStr">
        <is>
          <t>20gx30마리 (마리당 10cm내외)
새우40%,화이트팬코{밀가루,쇼트닝(팜유),설탕,효모,정제소금.이스트푸드[염화암모늄,황산칼슘,
탄산칼슘,L-시스틴,비타민C,알파-아밀라아제,프로테아제,밀가루,맥아분말,옥수수전분,효모분말]},
오렌지팬커[밀가루,쇼트닝(팜유),설탕,효모,정제소금,안나토색소,이스트푸드,정제수,배터믹스,
합성팽창제(탄산수소나트륨),L-글루타민산나트륨(향미증진제),프리더스트[변성전분(초산전분,
대두유,D-토코페롤(혼합형),계란분말,정제소금,옥수수전분]</t>
        </is>
      </c>
      <c r="G10" t="inlineStr"/>
      <c r="H10" t="inlineStr"/>
    </row>
    <row r="11">
      <c r="A11" t="inlineStr"/>
      <c r="B11" t="inlineStr">
        <is>
          <t>빵가루 새우(튀김용)소</t>
        </is>
      </c>
      <c r="C11" t="inlineStr">
        <is>
          <t>수입산</t>
        </is>
      </c>
      <c r="D11" t="inlineStr">
        <is>
          <t>720g/60미</t>
        </is>
      </c>
      <c r="E11" t="inlineStr">
        <is>
          <t>품 절</t>
        </is>
      </c>
      <c r="F11" t="inlineStr">
        <is>
          <t>12gx60마리 (마리당 8cm내외)
새우40%, 빵가루41%(밀가루, 쇼트닝, 설탕, 효모, 정제염, 반죽계량제 (밀가루, 효모추출물,옥수수수전분)), 베터믹스10% (밀가루, 설탕, 쌀가루, 팜유분말, 정제염, 계란분말, 대두단백,쇼트닝, L-글루타민산나트륨(향미증진제), 탄산수소나트륨, 글리세린지방산에스테르,타피오카전분, 옥수수전분, 안정제(구아검, 신탄검), 정제수, 프리더스트(계란분말, 정제염,타피오카전분, 옥수수전분)</t>
        </is>
      </c>
      <c r="G11" t="inlineStr"/>
      <c r="H11" t="inlineStr"/>
    </row>
    <row r="12">
      <c r="A12" t="inlineStr"/>
      <c r="B12" t="inlineStr">
        <is>
          <t>생선까스(2.5KG)45~46개입</t>
        </is>
      </c>
      <c r="C12" t="inlineStr">
        <is>
          <t>중국산</t>
        </is>
      </c>
      <c r="D12" t="inlineStr">
        <is>
          <t>45~46EA/봉</t>
        </is>
      </c>
      <c r="E12" t="n">
        <v>23250</v>
      </c>
      <c r="F12" t="inlineStr">
        <is>
          <t>2.5kg(50g/45~46개입)
대구살40%,빵가루(밀가루,쇼트닝,설탕,효모,정제소금),정제수,밀가루,밀전분,정제소금,잔탄검,L-글루탐산나트륨(향미증진제)</t>
        </is>
      </c>
      <c r="G12" t="inlineStr"/>
      <c r="H12" t="inlineStr"/>
    </row>
    <row r="13">
      <c r="A13" t="inlineStr">
        <is>
          <t>튀
김
류</t>
        </is>
      </c>
      <c r="B13" t="inlineStr">
        <is>
          <t>해물까스</t>
        </is>
      </c>
      <c r="C13" t="inlineStr">
        <is>
          <t>중국산</t>
        </is>
      </c>
      <c r="D13" t="inlineStr">
        <is>
          <t>20EA/봉</t>
        </is>
      </c>
      <c r="E13" t="n">
        <v>13950</v>
      </c>
      <c r="F13" t="inlineStr">
        <is>
          <t xml:space="preserve">1.2kg(60g/20개입)
오징어29.62%, 정제수, 밀가루, 밀전분, 양파, 문어3%, 정제소금, 쇼트닝,옥수수전분, 합성팽창제, L-글루타민산나트륨, 설탕, 구아검, 파래,흑후추  </t>
        </is>
      </c>
      <c r="G13" t="inlineStr"/>
      <c r="H13" t="inlineStr"/>
    </row>
    <row r="14">
      <c r="A14" t="inlineStr"/>
      <c r="B14" t="inlineStr">
        <is>
          <t>꽉찬 새우까스
(새우55%함유)</t>
        </is>
      </c>
      <c r="C14" t="inlineStr">
        <is>
          <t>수입산
(인도네시아)</t>
        </is>
      </c>
      <c r="D14" t="inlineStr">
        <is>
          <t>20EA/봉</t>
        </is>
      </c>
      <c r="E14" t="n">
        <v>17050</v>
      </c>
      <c r="F14" t="inlineStr">
        <is>
          <t>1kg(50g/20개입)
흰다리새우55%, 연육19%
빵가루, 정제수, 배터믹스 등</t>
        </is>
      </c>
      <c r="G14" t="inlineStr"/>
      <c r="H14" t="inlineStr"/>
    </row>
    <row r="15">
      <c r="A15" t="inlineStr">
        <is>
          <t>부
침
류</t>
        </is>
      </c>
      <c r="B15" t="inlineStr">
        <is>
          <t>미니오꼬노미야끼</t>
        </is>
      </c>
      <c r="C15" t="inlineStr">
        <is>
          <t>중국산</t>
        </is>
      </c>
      <c r="D15" t="inlineStr">
        <is>
          <t>kg/봉</t>
        </is>
      </c>
      <c r="E15" t="inlineStr">
        <is>
          <t>품 절</t>
        </is>
      </c>
      <c r="F15" t="inlineStr">
        <is>
          <t>개당 20g (1kg=50개)
양배추 52.36%, 계란17.32%, 밀가루(밀)9.89%, 정제수, 오징어4.46%, 파2.68%</t>
        </is>
      </c>
      <c r="G15" t="inlineStr"/>
      <c r="H15" t="inlineStr"/>
    </row>
    <row r="16">
      <c r="A16" t="inlineStr"/>
      <c r="B16" t="inlineStr">
        <is>
          <t>오꼬노미야끼</t>
        </is>
      </c>
      <c r="C16" t="inlineStr">
        <is>
          <t>중국산</t>
        </is>
      </c>
      <c r="D16" t="inlineStr">
        <is>
          <t>4EA/봉</t>
        </is>
      </c>
      <c r="E16" t="inlineStr">
        <is>
          <t>품 절</t>
        </is>
      </c>
      <c r="F16" t="inlineStr">
        <is>
          <t xml:space="preserve">1봉(4EA)/개당350g
양배추41.17%, 난황(계란)11.56%,밀가루(밀)11.1%,난백(계란)10.04%,오징어5.02%,새우,문어,대두유 </t>
        </is>
      </c>
      <c r="G16" t="inlineStr"/>
      <c r="H16" t="inlineStr"/>
    </row>
    <row r="17">
      <c r="A17" t="inlineStr"/>
      <c r="B17" t="inlineStr">
        <is>
          <t>타코야끼</t>
        </is>
      </c>
      <c r="C17" t="inlineStr">
        <is>
          <t>중국산</t>
        </is>
      </c>
      <c r="D17" t="inlineStr">
        <is>
          <t>kg/봉</t>
        </is>
      </c>
      <c r="E17" t="n">
        <v>10540</v>
      </c>
      <c r="F17" t="inlineStr">
        <is>
          <t>약50개입
정제수, 소맥분, 양배추, 문어, 계란, 밀전분, 대두유, 씨즈닝오일[대두유, 간장]정제소금, 생강, 대파, L-글루탄산나트륨(향미증진제)</t>
        </is>
      </c>
      <c r="G17" t="inlineStr"/>
      <c r="H17" t="inlineStr"/>
    </row>
    <row r="18">
      <c r="A18" t="inlineStr"/>
      <c r="B18" t="inlineStr">
        <is>
          <t>새우 피쉬볼</t>
        </is>
      </c>
      <c r="C18" t="inlineStr">
        <is>
          <t>중국산</t>
        </is>
      </c>
      <c r="D18" t="inlineStr">
        <is>
          <t>kg</t>
        </is>
      </c>
      <c r="E18" t="inlineStr">
        <is>
          <t>품 절</t>
        </is>
      </c>
      <c r="F18" t="inlineStr">
        <is>
          <t>약70개입
냉동어육(실꼬리돔)48%,새우살19%, 대두유4.6%,
당근6%,밀전분(밀)4.55%, 정제소금,설탕</t>
        </is>
      </c>
      <c r="G18" t="inlineStr"/>
      <c r="H18" t="inlineStr"/>
    </row>
    <row r="19">
      <c r="A19" t="inlineStr"/>
      <c r="B19" t="inlineStr">
        <is>
          <t>샌드위치 피쉬볼</t>
        </is>
      </c>
      <c r="C19" t="inlineStr">
        <is>
          <t>중국산</t>
        </is>
      </c>
      <c r="D19" t="inlineStr">
        <is>
          <t>kg</t>
        </is>
      </c>
      <c r="E19" t="inlineStr">
        <is>
          <t>품 절</t>
        </is>
      </c>
      <c r="F19" t="inlineStr">
        <is>
          <t>약60~65개
냉동어육 (실꼬리돔)47%,정제수, 당근7%, 두유5%,
감자전분5%, 옥수수3.5%,양파,정제소금,설탕,계란,</t>
        </is>
      </c>
      <c r="G19" t="inlineStr"/>
      <c r="H19" t="inlineStr"/>
    </row>
    <row r="20">
      <c r="A20" t="inlineStr"/>
      <c r="B20" t="inlineStr">
        <is>
          <t>두부모양 피쉬볼</t>
        </is>
      </c>
      <c r="C20" t="inlineStr">
        <is>
          <t>중국산</t>
        </is>
      </c>
      <c r="D20" t="inlineStr">
        <is>
          <t>kg</t>
        </is>
      </c>
      <c r="E20" t="inlineStr">
        <is>
          <t>품 절</t>
        </is>
      </c>
      <c r="F20" t="inlineStr">
        <is>
          <t>약70~75개
냉동어육(실고리돔)55%,정제수, 대두유(대두)9.4%, 
두유(대두)8%, 감자전분4%,정제소금2%, 설탕,계란</t>
        </is>
      </c>
      <c r="G20" t="inlineStr"/>
      <c r="H20" t="inlineStr"/>
    </row>
    <row r="21">
      <c r="A21" t="inlineStr">
        <is>
          <t>★   오          븐          용  ★</t>
        </is>
      </c>
      <c r="B21" t="inlineStr"/>
      <c r="C21" t="inlineStr"/>
      <c r="D21" t="inlineStr"/>
      <c r="E21" t="inlineStr"/>
      <c r="F21" t="inlineStr"/>
      <c r="G21" t="inlineStr"/>
      <c r="H21" t="inlineStr"/>
    </row>
    <row r="22">
      <c r="A22" t="inlineStr">
        <is>
          <t>구  분</t>
        </is>
      </c>
      <c r="B22" t="inlineStr">
        <is>
          <t>제   품   명</t>
        </is>
      </c>
      <c r="C22" t="inlineStr">
        <is>
          <t>원 산 지</t>
        </is>
      </c>
      <c r="D22" t="inlineStr">
        <is>
          <t>단위</t>
        </is>
      </c>
      <c r="E22" t="inlineStr">
        <is>
          <t xml:space="preserve"> 학교가</t>
        </is>
      </c>
      <c r="F22" t="inlineStr">
        <is>
          <t>과세/면세</t>
        </is>
      </c>
      <c r="G22" t="inlineStr">
        <is>
          <t>팩단위
적용</t>
        </is>
      </c>
      <c r="H22" t="inlineStr">
        <is>
          <t>비  고</t>
        </is>
      </c>
    </row>
    <row r="23">
      <c r="A23" t="inlineStr">
        <is>
          <t>오
븐
용</t>
        </is>
      </c>
      <c r="B23" t="inlineStr">
        <is>
          <t>카레아몬드
통살방어스테이크</t>
        </is>
      </c>
      <c r="C23" t="inlineStr">
        <is>
          <t>국산</t>
        </is>
      </c>
      <c r="D23" t="inlineStr">
        <is>
          <t>50g/개</t>
        </is>
      </c>
      <c r="E23" t="n">
        <v>1193.5</v>
      </c>
      <c r="F23" t="inlineStr">
        <is>
          <t>【규격】50g/개,70g/개
【특징】냉동생선포를 적당한 비율의 카레분말에 혼합하여
        아몬드분태를 토핑한 제품
【조리방법】①오븐전용 : 180~185℃온도→20~25분간 굽는다
【성분함량】
가자미순살 : 가자미살97%, 카레분말1% 아몬드분태0.5%빵가루1.5%
가자미방어 : 방어살97%, 카레분말1% 아몬드분태0.5%빵가루1.5%
삼치순살 : 삼치살97%, 카레분말1% 아몬드분태0.5%빵가루1.5%
고등어순살 : 고등어살97%, 카레분말1% 아몬드분태0.5%빵가루1.5%</t>
        </is>
      </c>
      <c r="G23" t="inlineStr">
        <is>
          <t>1팩/30개</t>
        </is>
      </c>
      <c r="H23" t="inlineStr">
        <is>
          <t>할인제외  /  품목 조정 항목 있음</t>
        </is>
      </c>
    </row>
    <row r="24">
      <c r="A24" t="inlineStr"/>
      <c r="B24" t="inlineStr"/>
      <c r="C24" t="inlineStr">
        <is>
          <t>국산</t>
        </is>
      </c>
      <c r="D24" t="inlineStr">
        <is>
          <t>70g/개</t>
        </is>
      </c>
      <c r="E24" t="n">
        <v>1705</v>
      </c>
      <c r="F24" t="inlineStr"/>
      <c r="G24" t="inlineStr">
        <is>
          <t>1팩/20개</t>
        </is>
      </c>
      <c r="H24" t="inlineStr"/>
    </row>
    <row r="25">
      <c r="A25" t="inlineStr"/>
      <c r="B25" t="inlineStr">
        <is>
          <t xml:space="preserve">카레아몬드
통살삼치스테이크          </t>
        </is>
      </c>
      <c r="C25" t="inlineStr">
        <is>
          <t>국산</t>
        </is>
      </c>
      <c r="D25" t="inlineStr">
        <is>
          <t>50g/개</t>
        </is>
      </c>
      <c r="E25" t="n">
        <v>1875.5</v>
      </c>
      <c r="F25" t="inlineStr"/>
      <c r="G25" t="inlineStr">
        <is>
          <t>1팩/30개</t>
        </is>
      </c>
      <c r="H25" t="inlineStr"/>
    </row>
    <row r="26">
      <c r="A26" t="inlineStr"/>
      <c r="B26" t="inlineStr"/>
      <c r="C26" t="inlineStr">
        <is>
          <t>국산</t>
        </is>
      </c>
      <c r="D26" t="inlineStr">
        <is>
          <t>70g/개</t>
        </is>
      </c>
      <c r="E26" t="n">
        <v>2728</v>
      </c>
      <c r="F26" t="inlineStr"/>
      <c r="G26" t="inlineStr">
        <is>
          <t>1팩/20개</t>
        </is>
      </c>
      <c r="H26" t="inlineStr"/>
    </row>
    <row r="27">
      <c r="A27" t="inlineStr"/>
      <c r="B27" t="inlineStr">
        <is>
          <t>카레아몬드
통살고등어스테이크</t>
        </is>
      </c>
      <c r="C27" t="inlineStr">
        <is>
          <t>국산</t>
        </is>
      </c>
      <c r="D27" t="inlineStr">
        <is>
          <t>50g/개</t>
        </is>
      </c>
      <c r="E27" t="n">
        <v>1364</v>
      </c>
      <c r="F27" t="inlineStr"/>
      <c r="G27" t="inlineStr">
        <is>
          <t>1팩/30개</t>
        </is>
      </c>
      <c r="H27" t="inlineStr"/>
    </row>
    <row r="28">
      <c r="A28" t="inlineStr"/>
      <c r="B28" t="inlineStr"/>
      <c r="C28" t="inlineStr">
        <is>
          <t>국산</t>
        </is>
      </c>
      <c r="D28" t="inlineStr">
        <is>
          <t>70g/개</t>
        </is>
      </c>
      <c r="E28" t="n">
        <v>1875.5</v>
      </c>
      <c r="F28" t="inlineStr"/>
      <c r="G28" t="inlineStr">
        <is>
          <t>1팩/20개</t>
        </is>
      </c>
      <c r="H28" t="inlineStr"/>
    </row>
    <row r="29">
      <c r="A29" t="inlineStr"/>
      <c r="B29" t="inlineStr">
        <is>
          <t>카레아몬드
통살가자미스테이크</t>
        </is>
      </c>
      <c r="C29" t="inlineStr">
        <is>
          <t>수입산</t>
        </is>
      </c>
      <c r="D29" t="inlineStr">
        <is>
          <t>50g/개</t>
        </is>
      </c>
      <c r="E29" t="inlineStr">
        <is>
          <t>품 절</t>
        </is>
      </c>
      <c r="F29" t="inlineStr"/>
      <c r="G29" t="inlineStr">
        <is>
          <t>1팩/30개</t>
        </is>
      </c>
      <c r="H29" t="inlineStr"/>
    </row>
    <row r="30">
      <c r="A30" t="inlineStr"/>
      <c r="B30" t="inlineStr"/>
      <c r="C30" t="inlineStr">
        <is>
          <t>수입산</t>
        </is>
      </c>
      <c r="D30" t="inlineStr">
        <is>
          <t>70g/개</t>
        </is>
      </c>
      <c r="E30" t="inlineStr">
        <is>
          <t>품 절</t>
        </is>
      </c>
      <c r="F30" t="inlineStr"/>
      <c r="G30" t="inlineStr">
        <is>
          <t>1팩/20개</t>
        </is>
      </c>
      <c r="H30" t="inlineStr"/>
    </row>
    <row r="31">
      <c r="A31" t="inlineStr"/>
      <c r="B31" t="inlineStr">
        <is>
          <t>숯불바베큐맛
통살방어스테이크</t>
        </is>
      </c>
      <c r="C31" t="inlineStr">
        <is>
          <t>국산</t>
        </is>
      </c>
      <c r="D31" t="inlineStr">
        <is>
          <t>50g/개</t>
        </is>
      </c>
      <c r="E31" t="n">
        <v>1193.5</v>
      </c>
      <c r="F31" t="inlineStr">
        <is>
          <t>【규격】50g/개,70g/개
【특징】냉동생선포를 특제소스에 침지
→담백한 바베큐소스를 토핑하여 오븐이나,
그릴에 굽기 쉽도록 독자적인 기술력과 제조공법으로 제조
【성분함량】
순살방어 : 방어살 95%, 숯불바베큐소스 4.0%,재제염 1.0%
순살삼치 : 삼치살 95%, 숯불바베큐소스 4.0%,재제염 1.0%
순살고등어 : 고등어살 95%, 숯불바베큐소스 4.0%,재제염 1.0%</t>
        </is>
      </c>
      <c r="G31" t="inlineStr">
        <is>
          <t>1팩/30개</t>
        </is>
      </c>
      <c r="H31" t="inlineStr"/>
    </row>
    <row r="32">
      <c r="A32" t="inlineStr"/>
      <c r="B32" t="inlineStr"/>
      <c r="C32" t="inlineStr">
        <is>
          <t>국산</t>
        </is>
      </c>
      <c r="D32" t="inlineStr">
        <is>
          <t>70g/개</t>
        </is>
      </c>
      <c r="E32" t="n">
        <v>1705</v>
      </c>
      <c r="F32" t="inlineStr"/>
      <c r="G32" t="inlineStr">
        <is>
          <t>1팩/20개</t>
        </is>
      </c>
      <c r="H32" t="inlineStr"/>
    </row>
    <row r="33">
      <c r="A33" t="inlineStr"/>
      <c r="B33" t="inlineStr">
        <is>
          <t>숯불바베큐맛
통살삼치스테이크</t>
        </is>
      </c>
      <c r="C33" t="inlineStr">
        <is>
          <t>국산</t>
        </is>
      </c>
      <c r="D33" t="inlineStr">
        <is>
          <t>50g/개</t>
        </is>
      </c>
      <c r="E33" t="n">
        <v>1875.5</v>
      </c>
      <c r="F33" t="inlineStr"/>
      <c r="G33" t="inlineStr">
        <is>
          <t>1팩/30개</t>
        </is>
      </c>
      <c r="H33" t="inlineStr"/>
    </row>
    <row r="34">
      <c r="A34" t="inlineStr"/>
      <c r="B34" t="inlineStr"/>
      <c r="C34" t="inlineStr">
        <is>
          <t>국산</t>
        </is>
      </c>
      <c r="D34" t="inlineStr">
        <is>
          <t>70g/개</t>
        </is>
      </c>
      <c r="E34" t="n">
        <v>2728</v>
      </c>
      <c r="F34" t="inlineStr"/>
      <c r="G34" t="inlineStr">
        <is>
          <t>1팩/20개</t>
        </is>
      </c>
      <c r="H34" t="inlineStr"/>
    </row>
    <row r="35">
      <c r="A35" t="inlineStr"/>
      <c r="B35" t="inlineStr">
        <is>
          <t>숯불바베큐맛
통살고등어스테이크</t>
        </is>
      </c>
      <c r="C35" t="inlineStr">
        <is>
          <t>국산</t>
        </is>
      </c>
      <c r="D35" t="inlineStr">
        <is>
          <t>50g/개</t>
        </is>
      </c>
      <c r="E35" t="n">
        <v>1364</v>
      </c>
      <c r="F35" t="inlineStr"/>
      <c r="G35" t="inlineStr">
        <is>
          <t>1팩/30개</t>
        </is>
      </c>
      <c r="H35" t="inlineStr"/>
    </row>
    <row r="36">
      <c r="A36" t="inlineStr"/>
      <c r="B36" t="inlineStr"/>
      <c r="C36" t="inlineStr">
        <is>
          <t>국산</t>
        </is>
      </c>
      <c r="D36" t="inlineStr">
        <is>
          <t>70g/개</t>
        </is>
      </c>
      <c r="E36" t="n">
        <v>1875.5</v>
      </c>
      <c r="F36" t="inlineStr"/>
      <c r="G36" t="inlineStr">
        <is>
          <t>1팩/20개</t>
        </is>
      </c>
      <c r="H36" t="inlineStr"/>
    </row>
    <row r="37">
      <c r="A37" t="inlineStr"/>
      <c r="B37" t="inlineStr">
        <is>
          <t>허니데리야끼
삼치순살스테이크</t>
        </is>
      </c>
      <c r="C37" t="inlineStr">
        <is>
          <t>국산</t>
        </is>
      </c>
      <c r="D37" t="inlineStr">
        <is>
          <t>50g/개</t>
        </is>
      </c>
      <c r="E37" t="n">
        <v>1875.5</v>
      </c>
      <c r="F37" t="inlineStr">
        <is>
          <t>【규격】초등기준(±50g)/고등,성인기준(±70g)
【성분함량】삼치 94.97%, 데리야끼소스 4.53%, 피쉬순살염지제 0.5%</t>
        </is>
      </c>
      <c r="G37" t="inlineStr">
        <is>
          <t>1팩/30개</t>
        </is>
      </c>
      <c r="H37" t="inlineStr"/>
    </row>
    <row r="38">
      <c r="A38" t="inlineStr"/>
      <c r="B38" t="inlineStr"/>
      <c r="C38" t="inlineStr">
        <is>
          <t>국산</t>
        </is>
      </c>
      <c r="D38" t="inlineStr">
        <is>
          <t>70g/개</t>
        </is>
      </c>
      <c r="E38" t="n">
        <v>2728</v>
      </c>
      <c r="F38" t="inlineStr"/>
      <c r="G38" t="inlineStr">
        <is>
          <t>1팩/20개</t>
        </is>
      </c>
      <c r="H38" t="inlineStr"/>
    </row>
    <row r="39">
      <c r="A39" t="inlineStr"/>
      <c r="B39" t="inlineStr">
        <is>
          <t>허니데리야끼
고등어순살스테이크</t>
        </is>
      </c>
      <c r="C39" t="inlineStr">
        <is>
          <t>국산</t>
        </is>
      </c>
      <c r="D39" t="inlineStr">
        <is>
          <t>50g/개</t>
        </is>
      </c>
      <c r="E39" t="n">
        <v>1364</v>
      </c>
      <c r="F39" t="inlineStr">
        <is>
          <t>【규격】초등기준(±50g)/고등,성인기준(±70g)
【성분함량】고등어94.97%, 데리야끼소스4.53%, 피쉬순살염지제0.5%</t>
        </is>
      </c>
      <c r="G39" t="inlineStr">
        <is>
          <t>1팩/30개</t>
        </is>
      </c>
      <c r="H39" t="inlineStr"/>
    </row>
    <row r="40">
      <c r="A40" t="inlineStr"/>
      <c r="B40" t="inlineStr"/>
      <c r="C40" t="inlineStr">
        <is>
          <t>국산</t>
        </is>
      </c>
      <c r="D40" t="inlineStr">
        <is>
          <t>70g/개</t>
        </is>
      </c>
      <c r="E40" t="n">
        <v>1875.5</v>
      </c>
      <c r="F40" t="inlineStr"/>
      <c r="G40" t="inlineStr">
        <is>
          <t>1팩/20개</t>
        </is>
      </c>
      <c r="H40" t="inlineStr"/>
    </row>
    <row r="41">
      <c r="A41" t="inlineStr"/>
      <c r="B41" t="inlineStr">
        <is>
          <t>허니데리야끼
방어순살스테이크</t>
        </is>
      </c>
      <c r="C41" t="inlineStr">
        <is>
          <t>국산</t>
        </is>
      </c>
      <c r="D41" t="inlineStr">
        <is>
          <t>50g/개</t>
        </is>
      </c>
      <c r="E41" t="n">
        <v>1193.5</v>
      </c>
      <c r="F41" t="inlineStr">
        <is>
          <t>【규격】초등기준(±50g)/고등,성인기준(±70g)
【성분함량】방어94.97%, 데리야끼소스4.53%, 피쉬순살염지제0.5%</t>
        </is>
      </c>
      <c r="G41" t="inlineStr">
        <is>
          <t>1팩/30개</t>
        </is>
      </c>
      <c r="H41" t="inlineStr"/>
    </row>
    <row r="42">
      <c r="A42" t="inlineStr"/>
      <c r="B42" t="inlineStr"/>
      <c r="C42" t="inlineStr">
        <is>
          <t>국산</t>
        </is>
      </c>
      <c r="D42" t="inlineStr">
        <is>
          <t>70g/개</t>
        </is>
      </c>
      <c r="E42" t="n">
        <v>1705</v>
      </c>
      <c r="F42" t="inlineStr"/>
      <c r="G42" t="inlineStr">
        <is>
          <t>1팩/20개</t>
        </is>
      </c>
      <c r="H42" t="inlineStr"/>
    </row>
    <row r="43">
      <c r="A43" t="inlineStr"/>
      <c r="B43" t="inlineStr">
        <is>
          <t>발사믹고등어순살</t>
        </is>
      </c>
      <c r="C43" t="inlineStr">
        <is>
          <t>국산</t>
        </is>
      </c>
      <c r="D43" t="inlineStr">
        <is>
          <t>40g/개</t>
        </is>
      </c>
      <c r="E43" t="n">
        <v>1023</v>
      </c>
      <c r="F43" t="inlineStr">
        <is>
          <t>【규격】초등기준(±40g)/고등,성인기준(±70g)
【성분함량】고등어97.8%, 천일염0.2%, 발사믹소스2%</t>
        </is>
      </c>
      <c r="G43" t="inlineStr">
        <is>
          <t>1팩/30개</t>
        </is>
      </c>
      <c r="H43" t="inlineStr"/>
    </row>
    <row r="44">
      <c r="A44" t="inlineStr"/>
      <c r="B44" t="inlineStr"/>
      <c r="C44" t="inlineStr">
        <is>
          <t>국산</t>
        </is>
      </c>
      <c r="D44" t="inlineStr">
        <is>
          <t>70g/개</t>
        </is>
      </c>
      <c r="E44" t="n">
        <v>1705</v>
      </c>
      <c r="F44" t="inlineStr">
        <is>
          <t>【규격】온마리(±70)
【성분함량】고등어97.8%, 천일염0.2%, 발사믹소스2%</t>
        </is>
      </c>
      <c r="G44" t="inlineStr">
        <is>
          <t>1팩/20개</t>
        </is>
      </c>
      <c r="H44" t="inlineStr"/>
    </row>
    <row r="45">
      <c r="A45" t="inlineStr"/>
      <c r="B45" t="inlineStr"/>
      <c r="C45" t="inlineStr">
        <is>
          <t>국산</t>
        </is>
      </c>
      <c r="D45" t="inlineStr">
        <is>
          <t>90g/개</t>
        </is>
      </c>
      <c r="E45" t="n">
        <v>2216.5</v>
      </c>
      <c r="F45" t="inlineStr">
        <is>
          <t>【규격】온마리(±90)
【성분함량】고등어97.8%, 천일염0.2%, 발사믹소스2%</t>
        </is>
      </c>
      <c r="G45" t="inlineStr">
        <is>
          <t>1팩/15개</t>
        </is>
      </c>
      <c r="H45" t="inlineStr"/>
    </row>
    <row r="46">
      <c r="A46" t="inlineStr"/>
      <c r="B46" t="inlineStr">
        <is>
          <t>허브향 코호연어스테이크(silver Salmon)</t>
        </is>
      </c>
      <c r="C46" t="inlineStr">
        <is>
          <t>칠레</t>
        </is>
      </c>
      <c r="D46" t="inlineStr">
        <is>
          <t>60g/개</t>
        </is>
      </c>
      <c r="E46" t="n">
        <v>3069</v>
      </c>
      <c r="F46" t="inlineStr">
        <is>
          <t>최고급의 칠레산 은연어사용
【규격】±60g,±80g
【특징】연어살 98.0%, 버터혼합분말65 1.5%, 백설허브맛솔트순한맛, 파슬리후레이크</t>
        </is>
      </c>
      <c r="G46" t="inlineStr">
        <is>
          <t>1팩/20개</t>
        </is>
      </c>
      <c r="H46" t="inlineStr"/>
    </row>
    <row r="47">
      <c r="A47" t="inlineStr"/>
      <c r="B47" t="inlineStr"/>
      <c r="C47" t="inlineStr">
        <is>
          <t>칠레</t>
        </is>
      </c>
      <c r="D47" t="inlineStr">
        <is>
          <t>80g/개</t>
        </is>
      </c>
      <c r="E47" t="n">
        <v>4092</v>
      </c>
      <c r="F47" t="inlineStr"/>
      <c r="G47" t="inlineStr">
        <is>
          <t>1팩/15개</t>
        </is>
      </c>
      <c r="H47" t="inlineStr"/>
    </row>
    <row r="48">
      <c r="A48" t="inlineStr"/>
      <c r="B48" t="inlineStr">
        <is>
          <t>허니버터 코호연어스테이크(silver Salmon)</t>
        </is>
      </c>
      <c r="C48" t="inlineStr">
        <is>
          <t>칠레</t>
        </is>
      </c>
      <c r="D48" t="inlineStr">
        <is>
          <t>60g/개</t>
        </is>
      </c>
      <c r="E48" t="n">
        <v>3069</v>
      </c>
      <c r="F48" t="inlineStr">
        <is>
          <t>최고급의 칠레산 은연어사용
【규격】±60g,±80g
【특징】연어살 98.0%, 버터혼합분말65 1.5%, 백설허브맛솔트순한맛, 파슬리후레이크</t>
        </is>
      </c>
      <c r="G48" t="inlineStr">
        <is>
          <t>1팩/20개</t>
        </is>
      </c>
      <c r="H48" t="inlineStr"/>
    </row>
    <row r="49">
      <c r="A49" t="inlineStr"/>
      <c r="B49" t="inlineStr"/>
      <c r="C49" t="inlineStr">
        <is>
          <t>칠레</t>
        </is>
      </c>
      <c r="D49" t="inlineStr">
        <is>
          <t>80g/개</t>
        </is>
      </c>
      <c r="E49" t="n">
        <v>4092</v>
      </c>
      <c r="F49" t="inlineStr"/>
      <c r="G49" t="inlineStr">
        <is>
          <t>1팩/15개</t>
        </is>
      </c>
      <c r="H49" t="inlineStr"/>
    </row>
    <row r="50">
      <c r="A50" t="inlineStr"/>
      <c r="B50" t="inlineStr">
        <is>
          <t>허니갈릭 코호연어스테이크(silver Salmon)</t>
        </is>
      </c>
      <c r="C50" t="inlineStr">
        <is>
          <t>칠레</t>
        </is>
      </c>
      <c r="D50" t="inlineStr">
        <is>
          <t>60g/개</t>
        </is>
      </c>
      <c r="E50" t="n">
        <v>3069</v>
      </c>
      <c r="F50" t="inlineStr">
        <is>
          <t>최고급의 칠레산 은연어사용
【규격】±60g,±80g
【특징】연어살 98.5%, 허니갈릭시즈닝1.3%
천일염0.2%</t>
        </is>
      </c>
      <c r="G50" t="inlineStr">
        <is>
          <t>1팩/20개</t>
        </is>
      </c>
      <c r="H50" t="inlineStr"/>
    </row>
    <row r="51">
      <c r="A51" t="inlineStr"/>
      <c r="B51" t="inlineStr"/>
      <c r="C51" t="inlineStr">
        <is>
          <t>칠레</t>
        </is>
      </c>
      <c r="D51" t="inlineStr">
        <is>
          <t>80g/개</t>
        </is>
      </c>
      <c r="E51" t="n">
        <v>4092</v>
      </c>
      <c r="F51" t="inlineStr"/>
      <c r="G51" t="inlineStr">
        <is>
          <t>1팩/15개</t>
        </is>
      </c>
      <c r="H51" t="inlineStr"/>
    </row>
    <row r="52">
      <c r="A52" t="inlineStr"/>
      <c r="B52" t="inlineStr">
        <is>
          <t>치즈갈릭 코호연어스테이크(silver Salmon)</t>
        </is>
      </c>
      <c r="C52" t="inlineStr">
        <is>
          <t>칠레</t>
        </is>
      </c>
      <c r="D52" t="inlineStr">
        <is>
          <t>60g/개</t>
        </is>
      </c>
      <c r="E52" t="n">
        <v>3069</v>
      </c>
      <c r="F52" t="inlineStr">
        <is>
          <t>최고급의 칠레산 은연어사용
【규격】±60g,±80g
【특징】연어살 98.5%, 천일염0.2% 혼합치즈1%,
갈릭시즈닝0.5.%</t>
        </is>
      </c>
      <c r="G52" t="inlineStr">
        <is>
          <t>1팩/20개</t>
        </is>
      </c>
      <c r="H52" t="inlineStr"/>
    </row>
    <row r="53">
      <c r="A53" t="inlineStr"/>
      <c r="B53" t="inlineStr"/>
      <c r="C53" t="inlineStr">
        <is>
          <t>칠레</t>
        </is>
      </c>
      <c r="D53" t="inlineStr">
        <is>
          <t>80g/개</t>
        </is>
      </c>
      <c r="E53" t="n">
        <v>4092</v>
      </c>
      <c r="F53" t="inlineStr"/>
      <c r="G53" t="inlineStr">
        <is>
          <t>1팩/15개</t>
        </is>
      </c>
      <c r="H53" t="inlineStr"/>
    </row>
  </sheetData>
  <hyperlinks>
    <hyperlink ref="A2" r:id="rId1"/>
  </hyperlinks>
  <pageMargins left="0.75" right="0.75" top="1" bottom="1" header="0.5" footer="0.5"/>
</worksheet>
</file>

<file path=xl/worksheets/sheet71.xml><?xml version="1.0" encoding="utf-8"?>
<worksheet xmlns:r="http://schemas.openxmlformats.org/officeDocument/2006/relationships" xmlns="http://schemas.openxmlformats.org/spreadsheetml/2006/main">
  <sheetPr>
    <outlinePr summaryBelow="1" summaryRight="1"/>
    <pageSetUpPr/>
  </sheetPr>
  <dimension ref="A1:J258"/>
  <sheetViews>
    <sheetView workbookViewId="0">
      <selection activeCell="A1" sqref="A1"/>
    </sheetView>
  </sheetViews>
  <sheetFormatPr baseColWidth="8" defaultRowHeight="15"/>
  <sheetData>
    <row r="1">
      <c r="A1" t="inlineStr">
        <is>
          <t>5854_한가득_24년+06월+단가표.xlsx</t>
        </is>
      </c>
    </row>
    <row r="2">
      <c r="A2" t="inlineStr">
        <is>
          <t>https://school062.com/bbs/board.php?bo_table=product_02&amp;wr_id=5854</t>
        </is>
      </c>
    </row>
    <row r="3">
      <c r="A3" s="1" t="inlineStr"/>
      <c r="B3" s="1" t="inlineStr">
        <is>
          <t>㈜ 오 션 에 프 에 스</t>
        </is>
      </c>
      <c r="C3" s="1" t="inlineStr"/>
      <c r="D3" s="1" t="inlineStr"/>
      <c r="E3" s="1" t="inlineStr"/>
      <c r="F3" s="1" t="inlineStr"/>
      <c r="G3" s="1" t="inlineStr"/>
      <c r="H3" s="1" t="inlineStr">
        <is>
          <t xml:space="preserve"> ㈜ 오션에프에스</t>
        </is>
      </c>
      <c r="I3" s="1" t="inlineStr"/>
      <c r="J3" s="1" t="inlineStr"/>
    </row>
    <row r="4">
      <c r="A4" t="inlineStr"/>
      <c r="B4" t="inlineStr"/>
      <c r="C4" t="inlineStr"/>
      <c r="D4" t="inlineStr"/>
      <c r="E4" t="inlineStr"/>
      <c r="F4" t="inlineStr"/>
      <c r="G4" t="inlineStr"/>
      <c r="H4" t="inlineStr">
        <is>
          <t>주소:부산광역시 서구 원양로 1A동404호</t>
        </is>
      </c>
      <c r="I4" t="inlineStr"/>
      <c r="J4" t="inlineStr"/>
    </row>
    <row r="5">
      <c r="A5" t="inlineStr">
        <is>
          <t xml:space="preserve">귀사의 무궁한 건승을 기원합니다.
오션에프에스의 6월단가 학교 단가를 보내드립니다. </t>
        </is>
      </c>
      <c r="B5" t="inlineStr"/>
      <c r="C5" t="inlineStr"/>
      <c r="D5" t="inlineStr"/>
      <c r="E5" t="inlineStr"/>
      <c r="F5" t="inlineStr"/>
      <c r="G5" t="inlineStr"/>
      <c r="H5" t="inlineStr"/>
      <c r="I5" t="inlineStr"/>
      <c r="J5" t="inlineStr"/>
    </row>
    <row r="6">
      <c r="A6" t="inlineStr">
        <is>
          <t>연체류 
  **오징어 냉동 제품은 haccp 제품 입니다.(냉장은 haccp 제외)**</t>
        </is>
      </c>
      <c r="B6" t="inlineStr"/>
      <c r="C6" t="inlineStr"/>
      <c r="D6" t="inlineStr"/>
      <c r="E6" t="inlineStr"/>
      <c r="F6" t="inlineStr"/>
      <c r="G6" t="inlineStr"/>
      <c r="H6" t="inlineStr"/>
      <c r="I6" t="inlineStr"/>
      <c r="J6" t="inlineStr"/>
    </row>
    <row r="7">
      <c r="A7" t="inlineStr">
        <is>
          <t>제품명</t>
        </is>
      </c>
      <c r="B7" t="inlineStr">
        <is>
          <t>원산지</t>
        </is>
      </c>
      <c r="C7" t="inlineStr">
        <is>
          <t>단위</t>
        </is>
      </c>
      <c r="D7" t="inlineStr">
        <is>
          <t>5월</t>
        </is>
      </c>
      <c r="E7" t="inlineStr"/>
      <c r="F7" t="inlineStr">
        <is>
          <t>과세</t>
        </is>
      </c>
      <c r="G7" t="inlineStr">
        <is>
          <t>H</t>
        </is>
      </c>
      <c r="H7" t="inlineStr">
        <is>
          <t>규격/특징/성분함량/용도
※규격의 괄호안 숫자는 1kg 기준시 토막수를 나타냅니다.
※냉장 제품은 HACCP 제외 품목입니다.</t>
        </is>
      </c>
      <c r="I7" t="inlineStr"/>
      <c r="J7" t="inlineStr"/>
    </row>
    <row r="8">
      <c r="A8" t="inlineStr"/>
      <c r="B8" t="inlineStr"/>
      <c r="C8" t="inlineStr"/>
      <c r="D8" t="inlineStr">
        <is>
          <t>냉동</t>
        </is>
      </c>
      <c r="E8" t="inlineStr">
        <is>
          <t>냉장</t>
        </is>
      </c>
      <c r="F8" t="inlineStr"/>
      <c r="G8" t="inlineStr"/>
      <c r="H8" t="inlineStr"/>
      <c r="I8" t="inlineStr"/>
      <c r="J8" t="inlineStr"/>
    </row>
    <row r="9">
      <c r="A9" t="inlineStr">
        <is>
          <t xml:space="preserve"> 오징어채유피</t>
        </is>
      </c>
      <c r="B9" t="inlineStr">
        <is>
          <t>국산</t>
        </is>
      </c>
      <c r="C9" t="inlineStr">
        <is>
          <t>kg</t>
        </is>
      </c>
      <c r="D9" t="n">
        <v>27500</v>
      </c>
      <c r="E9" t="n">
        <v>29000</v>
      </c>
      <c r="F9" t="inlineStr">
        <is>
          <t>-</t>
        </is>
      </c>
      <c r="G9" t="inlineStr">
        <is>
          <t>○</t>
        </is>
      </c>
      <c r="H9" t="inlineStr">
        <is>
          <t>【규격】±1cmⅹ±5~7cm 세절, I,Q,F
【특징】비가식부 제거 후 세절,다리포함,껍질있음,IQF형</t>
        </is>
      </c>
      <c r="I9" t="inlineStr"/>
      <c r="J9" t="inlineStr"/>
    </row>
    <row r="10">
      <c r="A10" t="inlineStr">
        <is>
          <t xml:space="preserve"> 오징어채탈피</t>
        </is>
      </c>
      <c r="B10" t="inlineStr">
        <is>
          <t>국산</t>
        </is>
      </c>
      <c r="C10" t="inlineStr">
        <is>
          <t>kg</t>
        </is>
      </c>
      <c r="D10" t="n">
        <v>28300</v>
      </c>
      <c r="E10" t="n">
        <v>30600</v>
      </c>
      <c r="F10" t="inlineStr"/>
      <c r="G10" t="inlineStr">
        <is>
          <t>○</t>
        </is>
      </c>
      <c r="H10" t="inlineStr">
        <is>
          <t>【규격】±1cmⅹ±5~7cm세절
【특징】비가식부 제거 후 세절, 다리포함, 껍질없음</t>
        </is>
      </c>
      <c r="I10" t="inlineStr"/>
      <c r="J10" t="inlineStr"/>
    </row>
    <row r="11">
      <c r="A11" t="inlineStr">
        <is>
          <t xml:space="preserve"> 오징어몸통채유피</t>
        </is>
      </c>
      <c r="B11" t="inlineStr">
        <is>
          <t>국산</t>
        </is>
      </c>
      <c r="C11" t="inlineStr">
        <is>
          <t>kg</t>
        </is>
      </c>
      <c r="D11" t="n">
        <v>34500</v>
      </c>
      <c r="E11" t="n">
        <v>36800</v>
      </c>
      <c r="F11" t="inlineStr"/>
      <c r="G11" t="inlineStr">
        <is>
          <t>○</t>
        </is>
      </c>
      <c r="H11" t="inlineStr">
        <is>
          <t>【규격】±1cmⅹ±5~7cm 세절
【특징】몸통,귀를 전처리 후 세절, 껍질있음</t>
        </is>
      </c>
      <c r="I11" t="inlineStr"/>
      <c r="J11" t="inlineStr"/>
    </row>
    <row r="12">
      <c r="A12" t="inlineStr">
        <is>
          <t xml:space="preserve"> 오징어몸통채탈피 </t>
        </is>
      </c>
      <c r="B12" t="inlineStr">
        <is>
          <t>국산</t>
        </is>
      </c>
      <c r="C12" t="inlineStr">
        <is>
          <t>kg</t>
        </is>
      </c>
      <c r="D12" t="n">
        <v>36000</v>
      </c>
      <c r="E12" t="n">
        <v>38300</v>
      </c>
      <c r="F12" t="inlineStr"/>
      <c r="G12" t="inlineStr">
        <is>
          <t>○</t>
        </is>
      </c>
      <c r="H12" t="inlineStr">
        <is>
          <t>【규격】±1cmⅹ±5~7cm 세절
【특징】몸통만 전처리 후 세절, 껍질없음</t>
        </is>
      </c>
      <c r="I12" t="inlineStr"/>
      <c r="J12" t="inlineStr"/>
    </row>
    <row r="13">
      <c r="A13" t="inlineStr">
        <is>
          <t xml:space="preserve"> 오징어개복유피</t>
        </is>
      </c>
      <c r="B13" t="inlineStr">
        <is>
          <t>국산</t>
        </is>
      </c>
      <c r="C13" t="inlineStr">
        <is>
          <t>kg</t>
        </is>
      </c>
      <c r="D13" t="n">
        <v>29100</v>
      </c>
      <c r="E13" t="n">
        <v>31400</v>
      </c>
      <c r="F13" t="inlineStr"/>
      <c r="G13" t="inlineStr">
        <is>
          <t>○</t>
        </is>
      </c>
      <c r="H13" t="inlineStr">
        <is>
          <t>【특징】전처리 후 할복, 다리포함, 껍질있음</t>
        </is>
      </c>
      <c r="I13" t="inlineStr"/>
      <c r="J13" t="inlineStr"/>
    </row>
    <row r="14">
      <c r="A14" t="inlineStr">
        <is>
          <t xml:space="preserve"> 오징어개복탈피</t>
        </is>
      </c>
      <c r="B14" t="inlineStr">
        <is>
          <t>국산</t>
        </is>
      </c>
      <c r="C14" t="inlineStr">
        <is>
          <t>kg</t>
        </is>
      </c>
      <c r="D14" t="n">
        <v>29600</v>
      </c>
      <c r="E14" t="n">
        <v>33000</v>
      </c>
      <c r="F14" t="inlineStr"/>
      <c r="G14" t="inlineStr">
        <is>
          <t>○</t>
        </is>
      </c>
      <c r="H14" t="inlineStr">
        <is>
          <t>【특징】전처리 후 할복, 다리포함, 껍질없음</t>
        </is>
      </c>
      <c r="I14" t="inlineStr"/>
      <c r="J14" t="inlineStr"/>
    </row>
    <row r="15">
      <c r="A15" t="inlineStr">
        <is>
          <t xml:space="preserve"> 오징어몸통개복유피</t>
        </is>
      </c>
      <c r="B15" t="inlineStr">
        <is>
          <t>국산</t>
        </is>
      </c>
      <c r="C15" t="inlineStr">
        <is>
          <t>kg</t>
        </is>
      </c>
      <c r="D15" t="n">
        <v>36000</v>
      </c>
      <c r="E15" t="n">
        <v>38300</v>
      </c>
      <c r="F15" t="inlineStr"/>
      <c r="G15" t="inlineStr">
        <is>
          <t>○</t>
        </is>
      </c>
      <c r="H15" t="inlineStr">
        <is>
          <t>【특징】몸통만 전처리 후 할복상태로 납품</t>
        </is>
      </c>
      <c r="I15" t="inlineStr"/>
      <c r="J15" t="inlineStr"/>
    </row>
    <row r="16">
      <c r="A16" t="inlineStr">
        <is>
          <t xml:space="preserve"> 오징어몸통개복탈피</t>
        </is>
      </c>
      <c r="B16" t="inlineStr">
        <is>
          <t>국산</t>
        </is>
      </c>
      <c r="C16" t="inlineStr">
        <is>
          <t>kg</t>
        </is>
      </c>
      <c r="D16" t="n">
        <v>37500</v>
      </c>
      <c r="E16" t="n">
        <v>39900</v>
      </c>
      <c r="F16" t="inlineStr"/>
      <c r="G16" t="inlineStr">
        <is>
          <t>○</t>
        </is>
      </c>
      <c r="H16" t="inlineStr">
        <is>
          <t>【특징】몸통만 전처리 및 탈피 후 할복상태로 납품</t>
        </is>
      </c>
      <c r="I16" t="inlineStr"/>
      <c r="J16" t="inlineStr"/>
    </row>
    <row r="17">
      <c r="A17" t="inlineStr">
        <is>
          <t xml:space="preserve"> 오징어몸통사각채유피</t>
        </is>
      </c>
      <c r="B17" t="inlineStr">
        <is>
          <t>국산</t>
        </is>
      </c>
      <c r="C17" t="inlineStr">
        <is>
          <t>kg</t>
        </is>
      </c>
      <c r="D17" t="n">
        <v>37500</v>
      </c>
      <c r="E17" t="n">
        <v>39900</v>
      </c>
      <c r="F17" t="inlineStr"/>
      <c r="G17" t="inlineStr">
        <is>
          <t>○</t>
        </is>
      </c>
      <c r="H17" t="inlineStr">
        <is>
          <t>【규격】±1cmⅹ±10cm/±2cmⅹ±3cm/3cm~4cm
【특징】몸통만 껍질제거 후 사각절단,귀제거</t>
        </is>
      </c>
      <c r="I17" t="inlineStr"/>
      <c r="J17" t="inlineStr"/>
    </row>
    <row r="18">
      <c r="A18" t="inlineStr">
        <is>
          <t xml:space="preserve"> 오징어몸통사각탈피채</t>
        </is>
      </c>
      <c r="B18" t="inlineStr">
        <is>
          <t>국산</t>
        </is>
      </c>
      <c r="C18" t="inlineStr">
        <is>
          <t>kg</t>
        </is>
      </c>
      <c r="D18" t="n">
        <v>26250</v>
      </c>
      <c r="E18" t="n">
        <v>30000</v>
      </c>
      <c r="F18" t="inlineStr"/>
      <c r="G18" t="inlineStr">
        <is>
          <t>○</t>
        </is>
      </c>
      <c r="H18" t="inlineStr">
        <is>
          <t>【규격】±1cmⅹ±10cm/±2cmⅹ±3cm/3cm~4cm
【특징】몸통만 껍질있음  사각절단,귀제거</t>
        </is>
      </c>
      <c r="I18" t="inlineStr"/>
      <c r="J18" t="inlineStr"/>
    </row>
    <row r="19">
      <c r="A19" t="inlineStr">
        <is>
          <t xml:space="preserve"> 오징어몸통링채유피</t>
        </is>
      </c>
      <c r="B19" t="inlineStr">
        <is>
          <t>국산</t>
        </is>
      </c>
      <c r="C19" t="inlineStr">
        <is>
          <t>kg</t>
        </is>
      </c>
      <c r="D19" t="n">
        <v>38300</v>
      </c>
      <c r="E19" t="n">
        <v>39700</v>
      </c>
      <c r="F19" t="inlineStr"/>
      <c r="G19" t="inlineStr">
        <is>
          <t>○</t>
        </is>
      </c>
      <c r="H19" t="inlineStr">
        <is>
          <t>【규격】±1cmⅹ±5cm 세절
【특징】전처리 후 원형 링 모양으로 절단, 껍질있음,귀제거</t>
        </is>
      </c>
      <c r="I19" t="inlineStr"/>
      <c r="J19" t="inlineStr"/>
    </row>
    <row r="20">
      <c r="A20" t="inlineStr">
        <is>
          <t xml:space="preserve"> 오징어몸통링채탈피</t>
        </is>
      </c>
      <c r="B20" t="inlineStr">
        <is>
          <t>국산</t>
        </is>
      </c>
      <c r="C20" t="inlineStr">
        <is>
          <t>kg</t>
        </is>
      </c>
      <c r="D20" t="n">
        <v>39900</v>
      </c>
      <c r="E20" t="n">
        <v>42200</v>
      </c>
      <c r="F20" t="inlineStr"/>
      <c r="G20" t="inlineStr">
        <is>
          <t>○</t>
        </is>
      </c>
      <c r="H20" t="inlineStr">
        <is>
          <t>【규격】±1cmⅹ±5cm 세절
【특징】탈피,전처리 후 원형 링 모양으로 절단,껍질없음,귀제거</t>
        </is>
      </c>
      <c r="I20" t="inlineStr"/>
      <c r="J20" t="inlineStr"/>
    </row>
    <row r="21">
      <c r="A21" t="inlineStr">
        <is>
          <t xml:space="preserve"> 오징어솔방울사각채탈피 </t>
        </is>
      </c>
      <c r="B21" t="inlineStr">
        <is>
          <t>국산</t>
        </is>
      </c>
      <c r="C21" t="inlineStr">
        <is>
          <t>kg</t>
        </is>
      </c>
      <c r="D21" t="n">
        <v>39000</v>
      </c>
      <c r="E21" t="n">
        <v>41300</v>
      </c>
      <c r="F21" t="inlineStr"/>
      <c r="G21" t="inlineStr">
        <is>
          <t>○</t>
        </is>
      </c>
      <c r="H21" t="inlineStr">
        <is>
          <t>【규격】±3cmⅹ±5~7cm 절단
【특징】전처리→몸통칼집내기→절단, 껍질없음</t>
        </is>
      </c>
      <c r="I21" t="inlineStr"/>
      <c r="J21" t="inlineStr"/>
    </row>
    <row r="22">
      <c r="A22" t="inlineStr">
        <is>
          <t xml:space="preserve"> 오징어솔방울채탈피
 </t>
        </is>
      </c>
      <c r="B22" t="inlineStr">
        <is>
          <t>국산</t>
        </is>
      </c>
      <c r="C22" t="inlineStr">
        <is>
          <t>kg</t>
        </is>
      </c>
      <c r="D22" t="n">
        <v>39000</v>
      </c>
      <c r="E22" t="n">
        <v>41300</v>
      </c>
      <c r="F22" t="inlineStr"/>
      <c r="G22" t="inlineStr">
        <is>
          <t>○</t>
        </is>
      </c>
      <c r="H22" t="inlineStr">
        <is>
          <t>【규격】±1cmⅹ±5~7cm 절단
【특징】전처리→몸통칼집내기→채작업, 껍질없음</t>
        </is>
      </c>
      <c r="I22" t="inlineStr"/>
      <c r="J22" t="inlineStr"/>
    </row>
    <row r="23">
      <c r="A23" t="inlineStr">
        <is>
          <t xml:space="preserve"> 오징어다지기유피
 </t>
        </is>
      </c>
      <c r="B23" t="inlineStr">
        <is>
          <t>국산</t>
        </is>
      </c>
      <c r="C23" t="inlineStr">
        <is>
          <t>kg</t>
        </is>
      </c>
      <c r="D23" t="n">
        <v>29900</v>
      </c>
      <c r="E23" t="n">
        <v>32100</v>
      </c>
      <c r="F23" t="inlineStr"/>
      <c r="G23" t="inlineStr">
        <is>
          <t>○</t>
        </is>
      </c>
      <c r="H23" t="inlineStr">
        <is>
          <t>【특징】전체 다짐, 껍질있음【용도】전용</t>
        </is>
      </c>
      <c r="I23" t="inlineStr"/>
      <c r="J23" t="inlineStr"/>
    </row>
    <row r="24">
      <c r="A24" t="inlineStr">
        <is>
          <t xml:space="preserve"> 오징어몸통다지기유피</t>
        </is>
      </c>
      <c r="B24" t="inlineStr">
        <is>
          <t>국산</t>
        </is>
      </c>
      <c r="C24" t="inlineStr">
        <is>
          <t>kg</t>
        </is>
      </c>
      <c r="D24" t="n">
        <v>37500</v>
      </c>
      <c r="E24" t="n">
        <v>39900</v>
      </c>
      <c r="F24" t="inlineStr"/>
      <c r="G24" t="inlineStr">
        <is>
          <t>○</t>
        </is>
      </c>
      <c r="H24" t="inlineStr">
        <is>
          <t>【특징】몸통만 다짐, 껍질있음【용도】전용</t>
        </is>
      </c>
      <c r="I24" t="inlineStr"/>
      <c r="J24" t="inlineStr"/>
    </row>
    <row r="25">
      <c r="A25" t="inlineStr">
        <is>
          <t xml:space="preserve"> 오징어채</t>
        </is>
      </c>
      <c r="B25" t="inlineStr">
        <is>
          <t>중국산</t>
        </is>
      </c>
      <c r="C25" t="inlineStr">
        <is>
          <t>kg</t>
        </is>
      </c>
      <c r="D25" t="n">
        <v>9400</v>
      </c>
      <c r="E25" t="inlineStr"/>
      <c r="F25" t="inlineStr"/>
      <c r="G25" t="inlineStr">
        <is>
          <t>○</t>
        </is>
      </c>
      <c r="H25" t="inlineStr">
        <is>
          <t>【규격】±1cmⅹ±5~7cm 세절, I,Q,F
【특징】비가식부 제거 후 세절,다리포함,껍질있음,IQF형</t>
        </is>
      </c>
      <c r="I25" t="inlineStr"/>
      <c r="J25" t="inlineStr"/>
    </row>
    <row r="26">
      <c r="A26" t="inlineStr">
        <is>
          <t xml:space="preserve"> 오징어솔방울</t>
        </is>
      </c>
      <c r="B26" t="inlineStr">
        <is>
          <t>중국산</t>
        </is>
      </c>
      <c r="C26" t="inlineStr">
        <is>
          <t>kg</t>
        </is>
      </c>
      <c r="D26" t="n">
        <v>14200</v>
      </c>
      <c r="E26" t="inlineStr"/>
      <c r="F26" t="inlineStr"/>
      <c r="G26" t="inlineStr">
        <is>
          <t>○</t>
        </is>
      </c>
      <c r="H26" t="inlineStr">
        <is>
          <t>【규격】±5cmⅹ±5cm 세절, I,Q,F
【특징】비가식부 제거 후 세절,IQF형</t>
        </is>
      </c>
      <c r="I26" t="inlineStr"/>
      <c r="J26" t="inlineStr"/>
    </row>
    <row r="27">
      <c r="A27" t="inlineStr">
        <is>
          <t xml:space="preserve"> 대왕오징어몸채</t>
        </is>
      </c>
      <c r="B27" t="inlineStr">
        <is>
          <t>칠레산</t>
        </is>
      </c>
      <c r="C27" t="inlineStr">
        <is>
          <t>kg</t>
        </is>
      </c>
      <c r="D27" t="n">
        <v>9900</v>
      </c>
      <c r="E27" t="inlineStr"/>
      <c r="F27" t="inlineStr"/>
      <c r="G27" t="inlineStr"/>
      <c r="H27" t="inlineStr">
        <is>
          <t>【규격】±1cmⅹ±5~7cm 세절, I,Q,F
【특징】비가식부 제거 후 세절,몸통채,껍질없음,IQF형</t>
        </is>
      </c>
      <c r="I27" t="inlineStr"/>
      <c r="J27" t="inlineStr"/>
    </row>
    <row r="28">
      <c r="A28" t="inlineStr">
        <is>
          <t xml:space="preserve"> 대왕오징어귀채</t>
        </is>
      </c>
      <c r="B28" t="inlineStr">
        <is>
          <t>칠레산</t>
        </is>
      </c>
      <c r="C28" t="inlineStr">
        <is>
          <t>kg</t>
        </is>
      </c>
      <c r="D28" t="n">
        <v>8750</v>
      </c>
      <c r="E28" t="inlineStr"/>
      <c r="F28" t="inlineStr"/>
      <c r="G28" t="inlineStr"/>
      <c r="H28" t="inlineStr">
        <is>
          <t>【규격】±1cmⅹ±5~7cm 세절, I,Q,F
【특징】비가식부 제거 후 세절,귀채,껍질있음,IQF형</t>
        </is>
      </c>
      <c r="I28" t="inlineStr"/>
      <c r="J28" t="inlineStr"/>
    </row>
    <row r="29">
      <c r="A29" t="inlineStr">
        <is>
          <t>쭈꾸미</t>
        </is>
      </c>
      <c r="B29" t="inlineStr"/>
      <c r="C29" t="inlineStr"/>
      <c r="D29" t="inlineStr"/>
      <c r="E29" t="inlineStr"/>
      <c r="F29" t="inlineStr"/>
      <c r="G29" t="inlineStr"/>
      <c r="H29" t="inlineStr"/>
      <c r="I29" t="inlineStr"/>
      <c r="J29" t="inlineStr"/>
    </row>
    <row r="30">
      <c r="A30" t="inlineStr">
        <is>
          <t xml:space="preserve"> 주꾸미채</t>
        </is>
      </c>
      <c r="B30" t="inlineStr">
        <is>
          <t>국산</t>
        </is>
      </c>
      <c r="C30" t="inlineStr">
        <is>
          <t>kg</t>
        </is>
      </c>
      <c r="D30" t="n">
        <v>54000</v>
      </c>
      <c r="E30" t="n">
        <v>68500</v>
      </c>
      <c r="F30" t="inlineStr"/>
      <c r="G30" t="inlineStr">
        <is>
          <t>○</t>
        </is>
      </c>
      <c r="H30" t="inlineStr">
        <is>
          <t>【규격】±4cm 세절 【특징】국산완제품 소분판매</t>
        </is>
      </c>
      <c r="I30" t="n">
        <v>29700</v>
      </c>
      <c r="J30" t="n">
        <v>31400</v>
      </c>
    </row>
    <row r="31">
      <c r="A31" t="inlineStr">
        <is>
          <t xml:space="preserve"> 주꾸미채(수입완제품) </t>
        </is>
      </c>
      <c r="B31" t="inlineStr">
        <is>
          <t>베트남,수입</t>
        </is>
      </c>
      <c r="C31" t="inlineStr">
        <is>
          <t>kg</t>
        </is>
      </c>
      <c r="D31" t="n">
        <v>16800</v>
      </c>
      <c r="E31" t="n">
        <v>19100</v>
      </c>
      <c r="F31" t="inlineStr"/>
      <c r="G31" t="inlineStr"/>
      <c r="H31" t="inlineStr">
        <is>
          <t>【규격】±4cm 세절 【특징】수입완제품 소분판매</t>
        </is>
      </c>
      <c r="I31" t="inlineStr"/>
      <c r="J31" t="inlineStr"/>
    </row>
    <row r="32">
      <c r="A32" t="inlineStr">
        <is>
          <t xml:space="preserve"> 바다향 가득 쭈꾸미 세트</t>
        </is>
      </c>
      <c r="B32" t="inlineStr">
        <is>
          <t>베트남,수입</t>
        </is>
      </c>
      <c r="C32" t="inlineStr">
        <is>
          <t>kg</t>
        </is>
      </c>
      <c r="D32" t="n">
        <v>23500</v>
      </c>
      <c r="E32" t="n">
        <v>0</v>
      </c>
      <c r="F32" t="inlineStr"/>
      <c r="G32" t="inlineStr"/>
      <c r="H32" t="inlineStr">
        <is>
          <t>【규격】소라쭈꾸미채 (인도네시아산)1kg(면세) + 볶음소스 25%(과세)
볶음용소스 : 고추장41.23%, 양념다대기6%,
설탕, 기타과당, 마늘, 물엿 외</t>
        </is>
      </c>
      <c r="I32" t="inlineStr"/>
      <c r="J32" t="inlineStr"/>
    </row>
    <row r="33">
      <c r="A33" t="inlineStr">
        <is>
          <t xml:space="preserve"> 베이비주꾸미</t>
        </is>
      </c>
      <c r="B33" t="inlineStr">
        <is>
          <t>미얀마,수입</t>
        </is>
      </c>
      <c r="C33" t="inlineStr">
        <is>
          <t>kg</t>
        </is>
      </c>
      <c r="D33" t="n">
        <v>17700</v>
      </c>
      <c r="E33" t="n">
        <v>19200</v>
      </c>
      <c r="F33" t="inlineStr"/>
      <c r="G33" t="inlineStr"/>
      <c r="H33" t="inlineStr">
        <is>
          <t>【규격】 60-70미/1kg 【특징】내장제거, 온마리</t>
        </is>
      </c>
      <c r="I33" t="inlineStr"/>
      <c r="J33" t="inlineStr"/>
    </row>
    <row r="34">
      <c r="A34" t="inlineStr">
        <is>
          <t>낙지</t>
        </is>
      </c>
      <c r="B34" t="inlineStr"/>
      <c r="C34" t="inlineStr"/>
      <c r="D34" t="inlineStr"/>
      <c r="E34" t="inlineStr"/>
      <c r="F34" t="inlineStr"/>
      <c r="G34" t="inlineStr"/>
      <c r="H34" t="inlineStr"/>
      <c r="I34" t="inlineStr"/>
      <c r="J34" t="inlineStr"/>
    </row>
    <row r="35">
      <c r="A35" t="inlineStr">
        <is>
          <t xml:space="preserve"> 낙지채 (국산) (DC제외)</t>
        </is>
      </c>
      <c r="B35" t="inlineStr">
        <is>
          <t>국산</t>
        </is>
      </c>
      <c r="C35" t="inlineStr">
        <is>
          <t>kg</t>
        </is>
      </c>
      <c r="D35" t="n">
        <v>50500</v>
      </c>
      <c r="E35" t="n">
        <v>62000</v>
      </c>
      <c r="F35" t="inlineStr"/>
      <c r="G35" t="inlineStr">
        <is>
          <t>○</t>
        </is>
      </c>
      <c r="H35" t="inlineStr">
        <is>
          <t>【규격】±5cm 세절
【특징】비가식부 제거 후 세절, 국산 완제품 소분판매</t>
        </is>
      </c>
      <c r="I35" t="n">
        <v>29700</v>
      </c>
      <c r="J35" t="n">
        <v>31400</v>
      </c>
    </row>
    <row r="36">
      <c r="A36" t="inlineStr">
        <is>
          <t xml:space="preserve"> 낙지채(중국산) (I.Q,F)</t>
        </is>
      </c>
      <c r="B36" t="inlineStr">
        <is>
          <t>중국산</t>
        </is>
      </c>
      <c r="C36" t="inlineStr">
        <is>
          <t>kg</t>
        </is>
      </c>
      <c r="D36" t="n">
        <v>19900</v>
      </c>
      <c r="E36" t="n">
        <v>22200</v>
      </c>
      <c r="F36" t="inlineStr"/>
      <c r="G36" t="inlineStr"/>
      <c r="H36" t="inlineStr">
        <is>
          <t>【규격】±5cm 세절
【특징】비가식부 제거 후 세절, IQF 작업</t>
        </is>
      </c>
      <c r="I36" t="inlineStr"/>
      <c r="J36" t="inlineStr"/>
    </row>
    <row r="37">
      <c r="A37" t="inlineStr">
        <is>
          <t xml:space="preserve"> 낙지채[수입-완제품]</t>
        </is>
      </c>
      <c r="B37" t="inlineStr">
        <is>
          <t>인도네시아,수입</t>
        </is>
      </c>
      <c r="C37" t="inlineStr">
        <is>
          <t>kg</t>
        </is>
      </c>
      <c r="D37" t="n">
        <v>18300</v>
      </c>
      <c r="E37" t="n">
        <v>19900</v>
      </c>
      <c r="F37" t="inlineStr"/>
      <c r="G37" t="inlineStr"/>
      <c r="H37" t="inlineStr">
        <is>
          <t>【규격】±5cm 세절
【특징】수입완제품 소분판매</t>
        </is>
      </c>
      <c r="I37" t="inlineStr"/>
      <c r="J37" t="inlineStr"/>
    </row>
    <row r="38">
      <c r="A38" t="inlineStr">
        <is>
          <t xml:space="preserve"> 바다향 가득 낙지 세트</t>
        </is>
      </c>
      <c r="B38" t="inlineStr">
        <is>
          <t>인도네시아,수입</t>
        </is>
      </c>
      <c r="C38" t="inlineStr">
        <is>
          <t>kg</t>
        </is>
      </c>
      <c r="D38" t="n">
        <v>23500</v>
      </c>
      <c r="E38" t="inlineStr"/>
      <c r="F38" t="inlineStr"/>
      <c r="G38" t="inlineStr"/>
      <c r="H38" t="inlineStr">
        <is>
          <t>【규격】낙지채 (인도네시아산)1kg + 볶음소스 25%
볶음용소스 : 고추장41.23%, 양념다대기6%,
설탕, 기타과당, 마늘, 물엿 외</t>
        </is>
      </c>
      <c r="I38" t="inlineStr"/>
      <c r="J38" t="inlineStr"/>
    </row>
    <row r="39">
      <c r="A39" t="inlineStr">
        <is>
          <t>갑오징어</t>
        </is>
      </c>
      <c r="B39" t="inlineStr"/>
      <c r="C39" t="inlineStr"/>
      <c r="D39" t="inlineStr"/>
      <c r="E39" t="inlineStr"/>
      <c r="F39" t="inlineStr"/>
      <c r="G39" t="inlineStr"/>
      <c r="H39" t="inlineStr"/>
      <c r="I39" t="inlineStr"/>
      <c r="J39" t="inlineStr"/>
    </row>
    <row r="40">
      <c r="A40" t="inlineStr">
        <is>
          <t xml:space="preserve"> 갑오징어채/유피</t>
        </is>
      </c>
      <c r="B40" t="inlineStr">
        <is>
          <t>국산</t>
        </is>
      </c>
      <c r="C40" t="inlineStr">
        <is>
          <t>kg</t>
        </is>
      </c>
      <c r="D40" t="n">
        <v>31500</v>
      </c>
      <c r="E40" t="n">
        <v>32000</v>
      </c>
      <c r="F40" t="inlineStr"/>
      <c r="G40" t="inlineStr">
        <is>
          <t>○</t>
        </is>
      </c>
      <c r="H40" t="inlineStr">
        <is>
          <t>【규격】±1cmⅹ±5cm 세절
【특징】비가식부 제거 후 세절, 껍질있음</t>
        </is>
      </c>
      <c r="I40">
        <f>ROUNDUP(D40/0.9,-2)</f>
        <v/>
      </c>
      <c r="J40">
        <f>ROUNDUP(E40/0.9,-2)</f>
        <v/>
      </c>
    </row>
    <row r="41">
      <c r="A41" t="inlineStr">
        <is>
          <t xml:space="preserve"> 갑오징어채/탈피</t>
        </is>
      </c>
      <c r="B41" t="inlineStr">
        <is>
          <t>국산</t>
        </is>
      </c>
      <c r="C41" t="inlineStr">
        <is>
          <t>kg</t>
        </is>
      </c>
      <c r="D41" t="n">
        <v>35800</v>
      </c>
      <c r="E41" t="n">
        <v>36300</v>
      </c>
      <c r="F41" t="inlineStr"/>
      <c r="G41" t="inlineStr">
        <is>
          <t>○</t>
        </is>
      </c>
      <c r="H41" t="inlineStr">
        <is>
          <t>【규격】±1cmⅹ±5cm 세절
【특징】비가식부 제거 후 세절, 껍질없음</t>
        </is>
      </c>
      <c r="I41">
        <f>ROUNDUP(D41/0.9,-2)</f>
        <v/>
      </c>
      <c r="J41">
        <f>ROUNDUP(E41/0.9,-2)</f>
        <v/>
      </c>
    </row>
    <row r="42">
      <c r="A42" t="inlineStr">
        <is>
          <t xml:space="preserve"> 갑오징어몸통채/유피</t>
        </is>
      </c>
      <c r="B42" t="inlineStr">
        <is>
          <t>국산</t>
        </is>
      </c>
      <c r="C42" t="inlineStr">
        <is>
          <t>kg</t>
        </is>
      </c>
      <c r="D42" t="n">
        <v>40200</v>
      </c>
      <c r="E42" t="n">
        <v>40700</v>
      </c>
      <c r="F42" t="inlineStr"/>
      <c r="G42" t="inlineStr">
        <is>
          <t>○</t>
        </is>
      </c>
      <c r="H42" t="inlineStr">
        <is>
          <t>【규격】±1cmⅹ±5cm 세절
【특징】비가식부 제거 후 세절, 껍질있음, 다리없음</t>
        </is>
      </c>
      <c r="I42">
        <f>ROUNDUP(D42/0.9,-2)</f>
        <v/>
      </c>
      <c r="J42">
        <f>ROUNDUP(E42/0.9,-2)</f>
        <v/>
      </c>
    </row>
    <row r="43">
      <c r="A43" t="inlineStr">
        <is>
          <t xml:space="preserve"> 갑오징어몸통채/탈피</t>
        </is>
      </c>
      <c r="B43" t="inlineStr">
        <is>
          <t>국산</t>
        </is>
      </c>
      <c r="C43" t="inlineStr">
        <is>
          <t>kg</t>
        </is>
      </c>
      <c r="D43" t="n">
        <v>44500</v>
      </c>
      <c r="E43" t="n">
        <v>45000</v>
      </c>
      <c r="F43" t="inlineStr"/>
      <c r="G43" t="inlineStr">
        <is>
          <t>○</t>
        </is>
      </c>
      <c r="H43" t="inlineStr">
        <is>
          <t>【규격】±1cmⅹ±5cm 세절
【특징】비가식부 제거 후 세절, 껍질없음, 다리없음</t>
        </is>
      </c>
      <c r="I43">
        <f>ROUNDUP(D43/0.9,-2)</f>
        <v/>
      </c>
      <c r="J43">
        <f>ROUNDUP(E43/0.9,-2)</f>
        <v/>
      </c>
    </row>
    <row r="44">
      <c r="A44" t="inlineStr">
        <is>
          <t xml:space="preserve"> 갑오징어 할복/유피</t>
        </is>
      </c>
      <c r="B44" t="inlineStr">
        <is>
          <t>국산</t>
        </is>
      </c>
      <c r="C44" t="inlineStr">
        <is>
          <t>kg</t>
        </is>
      </c>
      <c r="D44" t="n">
        <v>33600</v>
      </c>
      <c r="E44" t="n">
        <v>34100</v>
      </c>
      <c r="F44" t="inlineStr"/>
      <c r="G44" t="inlineStr">
        <is>
          <t>○</t>
        </is>
      </c>
      <c r="H44" t="inlineStr">
        <is>
          <t xml:space="preserve">
【특징】전처리후 할복, 껍질있음</t>
        </is>
      </c>
      <c r="I44">
        <f>ROUNDUP(D44/0.9,-2)</f>
        <v/>
      </c>
      <c r="J44">
        <f>ROUNDUP(E44/0.9,-2)</f>
        <v/>
      </c>
    </row>
    <row r="45">
      <c r="A45" t="inlineStr">
        <is>
          <t xml:space="preserve"> 갑오징어 할복/탈피</t>
        </is>
      </c>
      <c r="B45" t="inlineStr">
        <is>
          <t>국산</t>
        </is>
      </c>
      <c r="C45" t="inlineStr">
        <is>
          <t>kg</t>
        </is>
      </c>
      <c r="D45" t="n">
        <v>37900</v>
      </c>
      <c r="E45" t="n">
        <v>38400</v>
      </c>
      <c r="F45" t="inlineStr"/>
      <c r="G45" t="inlineStr">
        <is>
          <t>○</t>
        </is>
      </c>
      <c r="H45" t="inlineStr">
        <is>
          <t>【특징】전처리후 할복, 껍질없음</t>
        </is>
      </c>
      <c r="I45">
        <f>ROUNDUP(D45/0.9,-2)</f>
        <v/>
      </c>
      <c r="J45">
        <f>ROUNDUP(E45/0.9,-2)</f>
        <v/>
      </c>
    </row>
    <row r="46">
      <c r="A46" t="inlineStr">
        <is>
          <t xml:space="preserve"> 갑오징어 몸통할복/유피</t>
        </is>
      </c>
      <c r="B46" t="inlineStr">
        <is>
          <t>국산</t>
        </is>
      </c>
      <c r="C46" t="inlineStr">
        <is>
          <t>kg</t>
        </is>
      </c>
      <c r="D46" t="n">
        <v>40200</v>
      </c>
      <c r="E46" t="n">
        <v>40700</v>
      </c>
      <c r="F46" t="inlineStr"/>
      <c r="G46" t="inlineStr">
        <is>
          <t>○</t>
        </is>
      </c>
      <c r="H46" t="inlineStr">
        <is>
          <t>【특징】전처리후 할복, 껍질있음, 다리없음</t>
        </is>
      </c>
      <c r="I46">
        <f>ROUNDUP(D46/0.9,-2)</f>
        <v/>
      </c>
      <c r="J46">
        <f>ROUNDUP(E46/0.9,-2)</f>
        <v/>
      </c>
    </row>
    <row r="47">
      <c r="A47" t="inlineStr">
        <is>
          <t xml:space="preserve"> 갑오징어 몸통할복/탈피</t>
        </is>
      </c>
      <c r="B47" t="inlineStr">
        <is>
          <t>국산</t>
        </is>
      </c>
      <c r="C47" t="inlineStr">
        <is>
          <t>kg</t>
        </is>
      </c>
      <c r="D47" t="n">
        <v>44500</v>
      </c>
      <c r="E47" t="n">
        <v>45000</v>
      </c>
      <c r="F47" t="inlineStr"/>
      <c r="G47" t="inlineStr">
        <is>
          <t>○</t>
        </is>
      </c>
      <c r="H47" t="inlineStr">
        <is>
          <t>【특징】전처리후 할복, 껍질없음, 다리없음</t>
        </is>
      </c>
      <c r="I47">
        <f>ROUNDUP(D47/0.9,-2)</f>
        <v/>
      </c>
      <c r="J47">
        <f>ROUNDUP(E47/0.9,-2)</f>
        <v/>
      </c>
    </row>
    <row r="48">
      <c r="A48" t="inlineStr">
        <is>
          <t xml:space="preserve"> 베이비갑오징어</t>
        </is>
      </c>
      <c r="B48" t="inlineStr">
        <is>
          <t>베트남</t>
        </is>
      </c>
      <c r="C48" t="inlineStr">
        <is>
          <t>kg</t>
        </is>
      </c>
      <c r="D48" t="inlineStr">
        <is>
          <t>품절</t>
        </is>
      </c>
      <c r="E48" t="inlineStr"/>
      <c r="F48" t="inlineStr"/>
      <c r="G48" t="inlineStr"/>
      <c r="H48" t="inlineStr">
        <is>
          <t>【규격】KG/ ±40~60미
【특징】전처리후 할복, 껍질없음</t>
        </is>
      </c>
      <c r="I48" t="inlineStr"/>
      <c r="J48" t="inlineStr"/>
    </row>
    <row r="49">
      <c r="A49" t="inlineStr">
        <is>
          <t>한치류</t>
        </is>
      </c>
      <c r="B49" t="inlineStr"/>
      <c r="C49" t="inlineStr"/>
      <c r="D49" t="inlineStr"/>
      <c r="E49" t="inlineStr"/>
      <c r="F49" t="inlineStr"/>
      <c r="G49" t="inlineStr"/>
      <c r="H49" t="inlineStr"/>
      <c r="I49" t="inlineStr"/>
      <c r="J49" t="inlineStr"/>
    </row>
    <row r="50">
      <c r="A50" t="inlineStr">
        <is>
          <t xml:space="preserve"> 한치채/유피</t>
        </is>
      </c>
      <c r="B50" t="inlineStr">
        <is>
          <t>국내산</t>
        </is>
      </c>
      <c r="C50" t="inlineStr">
        <is>
          <t>KG</t>
        </is>
      </c>
      <c r="D50" t="n">
        <v>24400</v>
      </c>
      <c r="E50" t="n">
        <v>25000</v>
      </c>
      <c r="F50" t="inlineStr"/>
      <c r="G50" t="inlineStr">
        <is>
          <t>○</t>
        </is>
      </c>
      <c r="H50" t="inlineStr">
        <is>
          <t>【규격】±2cmⅹ±5cm 세절
【특징】비가식부 제거 후 세절, 다리포함, 껍질있음</t>
        </is>
      </c>
      <c r="I50">
        <f>ROUNDUP(D50/0.9,-2)</f>
        <v/>
      </c>
      <c r="J50">
        <f>ROUNDUP(E50/0.9,-2)</f>
        <v/>
      </c>
    </row>
    <row r="51">
      <c r="A51" t="inlineStr">
        <is>
          <t xml:space="preserve"> 한치채/탈피</t>
        </is>
      </c>
      <c r="B51" t="inlineStr">
        <is>
          <t>국내산</t>
        </is>
      </c>
      <c r="C51" t="inlineStr">
        <is>
          <t>KG</t>
        </is>
      </c>
      <c r="D51" t="n">
        <v>25000</v>
      </c>
      <c r="E51" t="n">
        <v>25700</v>
      </c>
      <c r="F51" t="inlineStr"/>
      <c r="G51" t="inlineStr">
        <is>
          <t>○</t>
        </is>
      </c>
      <c r="H51" t="inlineStr">
        <is>
          <t>【규격】±2cmⅹ±5cm 세절
【특징】비가식부 제거 후 세절, 다리포함, 껍질없음</t>
        </is>
      </c>
      <c r="I51">
        <f>ROUNDUP(D51/0.9,-2)</f>
        <v/>
      </c>
      <c r="J51">
        <f>ROUNDUP(E51/0.9,-2)</f>
        <v/>
      </c>
    </row>
    <row r="52">
      <c r="A52" t="inlineStr">
        <is>
          <t xml:space="preserve"> 한치할복/유피</t>
        </is>
      </c>
      <c r="B52" t="inlineStr">
        <is>
          <t>국내산</t>
        </is>
      </c>
      <c r="C52" t="inlineStr">
        <is>
          <t>KG</t>
        </is>
      </c>
      <c r="D52" t="n">
        <v>28200</v>
      </c>
      <c r="E52" t="n">
        <v>28800</v>
      </c>
      <c r="F52" t="inlineStr"/>
      <c r="G52" t="inlineStr">
        <is>
          <t>○</t>
        </is>
      </c>
      <c r="H52" t="inlineStr">
        <is>
          <t>【특징】전처리 후 할복,다리포함,껍질있음.</t>
        </is>
      </c>
      <c r="I52">
        <f>ROUNDUP(D52/0.9,-2)</f>
        <v/>
      </c>
      <c r="J52">
        <f>ROUNDUP(E52/0.9,-2)</f>
        <v/>
      </c>
    </row>
    <row r="53">
      <c r="A53" t="inlineStr">
        <is>
          <t xml:space="preserve"> 한치할복/탈피</t>
        </is>
      </c>
      <c r="B53" t="inlineStr">
        <is>
          <t>국내산</t>
        </is>
      </c>
      <c r="C53" t="inlineStr">
        <is>
          <t>KG</t>
        </is>
      </c>
      <c r="D53" t="n">
        <v>28800</v>
      </c>
      <c r="E53" t="n">
        <v>29400</v>
      </c>
      <c r="F53" t="inlineStr"/>
      <c r="G53" t="inlineStr">
        <is>
          <t>○</t>
        </is>
      </c>
      <c r="H53" t="inlineStr">
        <is>
          <t>【특징】전처리 후 할복,다리포함,껍질없음.</t>
        </is>
      </c>
      <c r="I53">
        <f>ROUNDUP(D53/0.9,-2)</f>
        <v/>
      </c>
      <c r="J53">
        <f>ROUNDUP(E53/0.9,-2)</f>
        <v/>
      </c>
    </row>
    <row r="54">
      <c r="A54" t="inlineStr">
        <is>
          <t xml:space="preserve"> 한치몸통할복/유피</t>
        </is>
      </c>
      <c r="B54" t="inlineStr">
        <is>
          <t>국내산</t>
        </is>
      </c>
      <c r="C54" t="inlineStr">
        <is>
          <t>KG</t>
        </is>
      </c>
      <c r="D54" t="n">
        <v>30000</v>
      </c>
      <c r="E54" t="n">
        <v>31900</v>
      </c>
      <c r="F54" t="inlineStr"/>
      <c r="G54" t="inlineStr">
        <is>
          <t>○</t>
        </is>
      </c>
      <c r="H54" t="inlineStr">
        <is>
          <t>【특징】전처리 후 할복,다리제거,껍질있음</t>
        </is>
      </c>
      <c r="I54">
        <f>ROUNDUP(D54/0.9,-2)</f>
        <v/>
      </c>
      <c r="J54">
        <f>ROUNDUP(E54/0.9,-2)</f>
        <v/>
      </c>
    </row>
    <row r="55">
      <c r="A55" t="inlineStr">
        <is>
          <t xml:space="preserve"> 한치몸통할복/탈피</t>
        </is>
      </c>
      <c r="B55" t="inlineStr">
        <is>
          <t>국내산</t>
        </is>
      </c>
      <c r="C55" t="inlineStr">
        <is>
          <t>KG</t>
        </is>
      </c>
      <c r="D55" t="n">
        <v>31900</v>
      </c>
      <c r="E55" t="n">
        <v>32500</v>
      </c>
      <c r="F55" t="inlineStr"/>
      <c r="G55" t="inlineStr">
        <is>
          <t>○</t>
        </is>
      </c>
      <c r="H55" t="inlineStr">
        <is>
          <t>【특징】전처리 후 할복,다리제거,껍질없음</t>
        </is>
      </c>
      <c r="I55">
        <f>ROUNDUP(D55/0.9,-2)</f>
        <v/>
      </c>
      <c r="J55">
        <f>ROUNDUP(E55/0.9,-2)</f>
        <v/>
      </c>
    </row>
    <row r="56">
      <c r="A56" t="inlineStr">
        <is>
          <t xml:space="preserve"> 한치채/몸통/유피</t>
        </is>
      </c>
      <c r="B56" t="inlineStr">
        <is>
          <t>국내산</t>
        </is>
      </c>
      <c r="C56" t="inlineStr">
        <is>
          <t>KG</t>
        </is>
      </c>
      <c r="D56" t="n">
        <v>29900</v>
      </c>
      <c r="E56" t="n">
        <v>30500</v>
      </c>
      <c r="F56" t="inlineStr"/>
      <c r="G56" t="inlineStr">
        <is>
          <t>○</t>
        </is>
      </c>
      <c r="H56" t="inlineStr">
        <is>
          <t>【특징】전처리 후 할복,다리제거,껍질있음</t>
        </is>
      </c>
      <c r="I56">
        <f>ROUNDUP(D56/0.9,-2)</f>
        <v/>
      </c>
      <c r="J56">
        <f>ROUNDUP(E56/0.9,-2)</f>
        <v/>
      </c>
    </row>
    <row r="57">
      <c r="A57" t="inlineStr">
        <is>
          <t xml:space="preserve"> 한치채/몸통/탈피</t>
        </is>
      </c>
      <c r="B57" t="inlineStr">
        <is>
          <t>국내산</t>
        </is>
      </c>
      <c r="C57" t="inlineStr">
        <is>
          <t>KG</t>
        </is>
      </c>
      <c r="D57" t="n">
        <v>30500</v>
      </c>
      <c r="E57" t="n">
        <v>31200</v>
      </c>
      <c r="F57" t="inlineStr"/>
      <c r="G57" t="inlineStr">
        <is>
          <t>○</t>
        </is>
      </c>
      <c r="H57" t="inlineStr">
        <is>
          <t>【특징】전처리 후 할복,다리제거,껍질없음</t>
        </is>
      </c>
      <c r="I57">
        <f>ROUNDUP(D57/0.9,-2)</f>
        <v/>
      </c>
      <c r="J57">
        <f>ROUNDUP(E57/0.9,-2)</f>
        <v/>
      </c>
    </row>
    <row r="58">
      <c r="A58" t="inlineStr">
        <is>
          <t>꽃게류</t>
        </is>
      </c>
      <c r="B58" t="inlineStr"/>
      <c r="C58" t="inlineStr"/>
      <c r="D58" t="inlineStr"/>
      <c r="E58" t="inlineStr"/>
      <c r="F58" t="inlineStr"/>
      <c r="G58" t="inlineStr"/>
      <c r="H58" t="inlineStr"/>
      <c r="I58" t="inlineStr"/>
      <c r="J58" t="inlineStr"/>
    </row>
    <row r="59">
      <c r="A59" t="inlineStr">
        <is>
          <t>제품명</t>
        </is>
      </c>
      <c r="B59" t="inlineStr">
        <is>
          <t>원산지</t>
        </is>
      </c>
      <c r="C59" t="inlineStr">
        <is>
          <t>단위</t>
        </is>
      </c>
      <c r="D59" t="inlineStr">
        <is>
          <t>5월</t>
        </is>
      </c>
      <c r="E59" t="inlineStr"/>
      <c r="F59" t="inlineStr">
        <is>
          <t>과세</t>
        </is>
      </c>
      <c r="G59" t="inlineStr">
        <is>
          <t>H</t>
        </is>
      </c>
      <c r="H59" t="inlineStr">
        <is>
          <t>규격/특징/성분함량/용도
※규격의 괄호안 숫자는 10kg 기준시 토막수를 나타냅니다.
※냉장제품은 HACCP 제외 품목입니다.</t>
        </is>
      </c>
      <c r="I59" t="inlineStr"/>
      <c r="J59" t="inlineStr"/>
    </row>
    <row r="60">
      <c r="A60" t="inlineStr"/>
      <c r="B60" t="inlineStr"/>
      <c r="C60" t="inlineStr"/>
      <c r="D60" t="inlineStr">
        <is>
          <t>냉동</t>
        </is>
      </c>
      <c r="E60" t="inlineStr">
        <is>
          <t>냉장</t>
        </is>
      </c>
      <c r="F60" t="inlineStr"/>
      <c r="G60" t="inlineStr"/>
      <c r="H60" t="inlineStr"/>
      <c r="I60" t="inlineStr"/>
      <c r="J60" t="inlineStr"/>
    </row>
    <row r="61">
      <c r="A61" t="inlineStr">
        <is>
          <t xml:space="preserve"> 발끝손질꽃게(국산)1/2토막</t>
        </is>
      </c>
      <c r="B61" t="inlineStr">
        <is>
          <t>국산 DC 제외</t>
        </is>
      </c>
      <c r="C61" t="inlineStr">
        <is>
          <t>kg</t>
        </is>
      </c>
      <c r="D61" t="n">
        <v>16800</v>
      </c>
      <c r="E61" t="inlineStr"/>
      <c r="F61" t="inlineStr"/>
      <c r="G61" t="inlineStr">
        <is>
          <t>○</t>
        </is>
      </c>
      <c r="H61" t="inlineStr">
        <is>
          <t>【규격】1kg
【특징】발끝 제거 후 1/2 토막 장만 , 뚜껑제거</t>
        </is>
      </c>
      <c r="I61">
        <f>ROUNDUP(D61/0.85,-2)</f>
        <v/>
      </c>
      <c r="J61" t="inlineStr"/>
    </row>
    <row r="62">
      <c r="A62" t="inlineStr">
        <is>
          <t xml:space="preserve"> 발끝손질꽃게(국산)1/4토막</t>
        </is>
      </c>
      <c r="B62" t="inlineStr">
        <is>
          <t>국산 DC 제외</t>
        </is>
      </c>
      <c r="C62" t="inlineStr">
        <is>
          <t>kg</t>
        </is>
      </c>
      <c r="D62" t="n">
        <v>17500</v>
      </c>
      <c r="E62" t="inlineStr"/>
      <c r="F62" t="inlineStr"/>
      <c r="G62" t="inlineStr">
        <is>
          <t>○</t>
        </is>
      </c>
      <c r="H62" t="inlineStr">
        <is>
          <t>【규격】1kg 
【특징】발끝 제거 후 1/4 토막 장만 , 뚜껑제거</t>
        </is>
      </c>
      <c r="I62">
        <f>ROUNDUP(D62/0.85,-2)</f>
        <v/>
      </c>
      <c r="J62" t="inlineStr"/>
    </row>
    <row r="63">
      <c r="A63" t="inlineStr">
        <is>
          <t xml:space="preserve"> 꽃게(size-대),450g</t>
        </is>
      </c>
      <c r="B63" t="inlineStr">
        <is>
          <t>중국산</t>
        </is>
      </c>
      <c r="C63" t="inlineStr">
        <is>
          <t>팩(450G)</t>
        </is>
      </c>
      <c r="D63" t="n">
        <v>5200</v>
      </c>
      <c r="E63" t="inlineStr">
        <is>
          <t> </t>
        </is>
      </c>
      <c r="F63" t="inlineStr"/>
      <c r="G63" t="inlineStr"/>
      <c r="H63" t="inlineStr">
        <is>
          <t xml:space="preserve">【규격】450g 단위로 팩작업 ±20개
【특징】뚜껑제거 후 1/2토막                                                                                                                                                                                                                                                                                       </t>
        </is>
      </c>
      <c r="I63">
        <f>ROUNDUP(D63/0.85,-2)</f>
        <v/>
      </c>
      <c r="J63" t="inlineStr"/>
    </row>
    <row r="64">
      <c r="A64" t="inlineStr">
        <is>
          <t xml:space="preserve"> 꽃게(size-중),450g</t>
        </is>
      </c>
      <c r="B64" t="inlineStr">
        <is>
          <t>중국산</t>
        </is>
      </c>
      <c r="C64" t="inlineStr">
        <is>
          <t>팩(450G)</t>
        </is>
      </c>
      <c r="D64" t="n">
        <v>4500</v>
      </c>
      <c r="E64" t="inlineStr">
        <is>
          <t> </t>
        </is>
      </c>
      <c r="F64" t="inlineStr"/>
      <c r="G64" t="inlineStr"/>
      <c r="H64" t="inlineStr">
        <is>
          <t xml:space="preserve">【규격】450g 단위로 팩작업 ±25개 
【특징】뚜껑제거 후 1/2토막                                                                                                                                                                                                                                                                                    </t>
        </is>
      </c>
      <c r="I64">
        <f>ROUNDUP(D64/0.85,-2)</f>
        <v/>
      </c>
      <c r="J64" t="inlineStr"/>
    </row>
    <row r="65">
      <c r="A65" t="inlineStr">
        <is>
          <t xml:space="preserve"> 꽃게(size-소),450g</t>
        </is>
      </c>
      <c r="B65" t="inlineStr">
        <is>
          <t>중국산</t>
        </is>
      </c>
      <c r="C65" t="inlineStr">
        <is>
          <t>팩(450G)</t>
        </is>
      </c>
      <c r="D65" t="n">
        <v>3900</v>
      </c>
      <c r="E65" t="inlineStr"/>
      <c r="F65" t="inlineStr"/>
      <c r="G65" t="inlineStr"/>
      <c r="H65" t="inlineStr">
        <is>
          <t xml:space="preserve">【규격】450g 단위로 팩작업 ±33개
【특징】뚜껑제거 후 1/2토막                                                                                                                                                                                                                                                                                 </t>
        </is>
      </c>
      <c r="I65">
        <f>ROUNDUP(D65/0.85,-2)</f>
        <v/>
      </c>
      <c r="J65" t="inlineStr"/>
    </row>
    <row r="66">
      <c r="A66" t="inlineStr">
        <is>
          <t>새우류, 튀김류</t>
        </is>
      </c>
      <c r="B66" t="inlineStr"/>
      <c r="C66" t="inlineStr"/>
      <c r="D66" t="inlineStr"/>
      <c r="E66" t="inlineStr"/>
      <c r="F66" t="inlineStr"/>
      <c r="G66" t="inlineStr"/>
      <c r="H66" t="inlineStr"/>
      <c r="I66" t="inlineStr"/>
      <c r="J66" t="inlineStr"/>
    </row>
    <row r="67">
      <c r="A67" t="inlineStr">
        <is>
          <t xml:space="preserve"> 대하/흰다리새우</t>
        </is>
      </c>
      <c r="B67" t="inlineStr">
        <is>
          <t>수입산</t>
        </is>
      </c>
      <c r="C67" t="inlineStr">
        <is>
          <t>KG</t>
        </is>
      </c>
      <c r="D67" t="n">
        <v>27500</v>
      </c>
      <c r="E67" t="inlineStr"/>
      <c r="F67" t="inlineStr"/>
      <c r="G67" t="inlineStr"/>
      <c r="H67" t="inlineStr">
        <is>
          <t xml:space="preserve"> 【규격】KG/30미 (15미1팩)</t>
        </is>
      </c>
      <c r="I67">
        <f>ROUNDUP(D67/0.9,-2)</f>
        <v/>
      </c>
      <c r="J67" t="inlineStr"/>
    </row>
    <row r="68">
      <c r="A68" t="inlineStr">
        <is>
          <t xml:space="preserve"> 대하/흰다리새우</t>
        </is>
      </c>
      <c r="B68" t="inlineStr">
        <is>
          <t>수입산</t>
        </is>
      </c>
      <c r="C68" t="inlineStr">
        <is>
          <t>KG</t>
        </is>
      </c>
      <c r="D68" t="n">
        <v>33700</v>
      </c>
      <c r="E68" t="inlineStr"/>
      <c r="F68" t="inlineStr"/>
      <c r="G68" t="inlineStr"/>
      <c r="H68" t="inlineStr">
        <is>
          <t xml:space="preserve"> 【규격】KG/40미 ( 20미1팩)</t>
        </is>
      </c>
      <c r="I68">
        <f>ROUNDUP(D68/0.9,-2)</f>
        <v/>
      </c>
      <c r="J68" t="inlineStr"/>
    </row>
    <row r="69">
      <c r="A69" t="inlineStr">
        <is>
          <t xml:space="preserve"> 중하/흰다리새우</t>
        </is>
      </c>
      <c r="B69" t="inlineStr">
        <is>
          <t>수입산</t>
        </is>
      </c>
      <c r="C69" t="inlineStr">
        <is>
          <t>KG</t>
        </is>
      </c>
      <c r="D69" t="n">
        <v>30700</v>
      </c>
      <c r="E69" t="inlineStr"/>
      <c r="F69" t="inlineStr"/>
      <c r="G69" t="inlineStr"/>
      <c r="H69" t="inlineStr">
        <is>
          <t xml:space="preserve"> 【규격】KG/60미 (30미1팩)</t>
        </is>
      </c>
      <c r="I69">
        <f>ROUNDUP(D69/0.9,-2)</f>
        <v/>
      </c>
      <c r="J69" t="inlineStr"/>
    </row>
    <row r="70">
      <c r="A70" t="inlineStr">
        <is>
          <t xml:space="preserve"> 생칵테일새우</t>
        </is>
      </c>
      <c r="B70" t="inlineStr">
        <is>
          <t>수입산</t>
        </is>
      </c>
      <c r="C70" t="inlineStr">
        <is>
          <t>KG</t>
        </is>
      </c>
      <c r="D70" t="n">
        <v>26400</v>
      </c>
      <c r="E70" t="inlineStr"/>
      <c r="F70" t="inlineStr"/>
      <c r="G70" t="inlineStr"/>
      <c r="H70" t="inlineStr">
        <is>
          <t xml:space="preserve"> 【규격】KG/60미-100미(31/40)</t>
        </is>
      </c>
      <c r="I70">
        <f>ROUNDUP(D70/0.9,-2)</f>
        <v/>
      </c>
      <c r="J70" t="inlineStr"/>
    </row>
    <row r="71">
      <c r="A71" t="inlineStr">
        <is>
          <t xml:space="preserve"> 자숙칵테일새우</t>
        </is>
      </c>
      <c r="B71" t="inlineStr">
        <is>
          <t>수입산</t>
        </is>
      </c>
      <c r="C71" t="inlineStr">
        <is>
          <t>KG</t>
        </is>
      </c>
      <c r="D71" t="n">
        <v>28700</v>
      </c>
      <c r="E71" t="inlineStr"/>
      <c r="F71" t="inlineStr">
        <is>
          <t>○</t>
        </is>
      </c>
      <c r="G71" t="inlineStr"/>
      <c r="H71" t="inlineStr">
        <is>
          <t xml:space="preserve"> 【규격】KG/100-140미(50/70)</t>
        </is>
      </c>
      <c r="I71">
        <f>ROUNDUP(D71/0.9,-2)</f>
        <v/>
      </c>
      <c r="J71" t="inlineStr"/>
    </row>
    <row r="72">
      <c r="A72" t="inlineStr">
        <is>
          <t xml:space="preserve"> 자숙칵테일새우</t>
        </is>
      </c>
      <c r="B72" t="inlineStr">
        <is>
          <t>수입산</t>
        </is>
      </c>
      <c r="C72" t="inlineStr">
        <is>
          <t>KG</t>
        </is>
      </c>
      <c r="D72" t="n">
        <v>27500</v>
      </c>
      <c r="E72" t="inlineStr"/>
      <c r="F72" t="inlineStr">
        <is>
          <t>○</t>
        </is>
      </c>
      <c r="G72" t="inlineStr"/>
      <c r="H72" t="inlineStr">
        <is>
          <t xml:space="preserve"> 【규격】KG/140미-180미(71/90)</t>
        </is>
      </c>
      <c r="I72">
        <f>ROUNDUP(D72/0.9,-2)</f>
        <v/>
      </c>
      <c r="J72" t="inlineStr"/>
    </row>
    <row r="73">
      <c r="A73" t="inlineStr">
        <is>
          <t xml:space="preserve"> 흰다리새우살</t>
        </is>
      </c>
      <c r="B73" t="inlineStr">
        <is>
          <t>수입산</t>
        </is>
      </c>
      <c r="C73" t="inlineStr">
        <is>
          <t>KG</t>
        </is>
      </c>
      <c r="D73" t="n">
        <v>21200</v>
      </c>
      <c r="E73" t="inlineStr"/>
      <c r="F73" t="inlineStr"/>
      <c r="G73" t="inlineStr"/>
      <c r="H73" t="inlineStr">
        <is>
          <t xml:space="preserve"> 【규격】KG/180미-240미(90/120)</t>
        </is>
      </c>
      <c r="I73">
        <f>ROUNDUP(D73/0.9,-2)</f>
        <v/>
      </c>
      <c r="J73" t="inlineStr"/>
    </row>
    <row r="74">
      <c r="A74" t="inlineStr">
        <is>
          <t xml:space="preserve"> 흰다리새우살</t>
        </is>
      </c>
      <c r="B74" t="inlineStr">
        <is>
          <t>수입산</t>
        </is>
      </c>
      <c r="C74" t="inlineStr">
        <is>
          <t>KG</t>
        </is>
      </c>
      <c r="D74" t="n">
        <v>22200</v>
      </c>
      <c r="E74" t="inlineStr"/>
      <c r="F74" t="inlineStr"/>
      <c r="G74" t="inlineStr"/>
      <c r="H74" t="inlineStr">
        <is>
          <t xml:space="preserve"> 【규격】KG/140미-180미(71/90)</t>
        </is>
      </c>
      <c r="I74">
        <f>ROUNDUP(D74/0.9,-2)</f>
        <v/>
      </c>
      <c r="J74" t="inlineStr"/>
    </row>
    <row r="75">
      <c r="A75" t="inlineStr">
        <is>
          <t xml:space="preserve"> 흰다리새우살</t>
        </is>
      </c>
      <c r="B75" t="inlineStr">
        <is>
          <t>수입산</t>
        </is>
      </c>
      <c r="C75" t="inlineStr">
        <is>
          <t>KG</t>
        </is>
      </c>
      <c r="D75" t="n">
        <v>24300</v>
      </c>
      <c r="E75" t="inlineStr"/>
      <c r="F75" t="inlineStr"/>
      <c r="G75" t="inlineStr"/>
      <c r="H75" t="inlineStr">
        <is>
          <t xml:space="preserve"> 【규격】KG/100미-140미(50/70)</t>
        </is>
      </c>
      <c r="I75">
        <f>ROUNDUP(D75/0.9,-2)</f>
        <v/>
      </c>
      <c r="J75" t="inlineStr"/>
    </row>
    <row r="76">
      <c r="A76" t="inlineStr">
        <is>
          <t xml:space="preserve"> 흰다리새우살(왕새우살)</t>
        </is>
      </c>
      <c r="B76" t="inlineStr">
        <is>
          <t>수입산</t>
        </is>
      </c>
      <c r="C76" t="inlineStr">
        <is>
          <t>KG</t>
        </is>
      </c>
      <c r="D76" t="n">
        <v>27300</v>
      </c>
      <c r="E76" t="inlineStr"/>
      <c r="F76" t="inlineStr"/>
      <c r="G76" t="inlineStr"/>
      <c r="H76" t="inlineStr">
        <is>
          <t xml:space="preserve"> 【규격】KG/70미-100미(31/50)</t>
        </is>
      </c>
      <c r="I76">
        <f>ROUNDUP(D76/0.9,-2)</f>
        <v/>
      </c>
      <c r="J76" t="inlineStr"/>
    </row>
    <row r="77">
      <c r="A77" t="inlineStr">
        <is>
          <t xml:space="preserve"> 홍새우살</t>
        </is>
      </c>
      <c r="B77" t="inlineStr">
        <is>
          <t>중국산</t>
        </is>
      </c>
      <c r="C77" t="inlineStr">
        <is>
          <t>KG</t>
        </is>
      </c>
      <c r="D77" t="n">
        <v>18000</v>
      </c>
      <c r="E77" t="n">
        <v>19500</v>
      </c>
      <c r="F77" t="inlineStr"/>
      <c r="G77" t="inlineStr"/>
      <c r="H77" t="inlineStr">
        <is>
          <t xml:space="preserve"> 【규격】KG/200미-400미(100~200)</t>
        </is>
      </c>
      <c r="I77">
        <f>ROUNDUP(D77/0.9,-2)</f>
        <v/>
      </c>
      <c r="J77">
        <f>ROUNDUP(E77/0.9,-2)</f>
        <v/>
      </c>
    </row>
    <row r="78">
      <c r="A78" t="inlineStr">
        <is>
          <t xml:space="preserve"> 홍새우살</t>
        </is>
      </c>
      <c r="B78" t="inlineStr">
        <is>
          <t>중국산</t>
        </is>
      </c>
      <c r="C78" t="inlineStr">
        <is>
          <t>KG</t>
        </is>
      </c>
      <c r="D78" t="n">
        <v>17100</v>
      </c>
      <c r="E78" t="n">
        <v>18800</v>
      </c>
      <c r="F78" t="inlineStr"/>
      <c r="G78" t="inlineStr"/>
      <c r="H78" t="inlineStr">
        <is>
          <t xml:space="preserve"> 【규격】KG/ 400미-600미(200~300)</t>
        </is>
      </c>
      <c r="I78">
        <f>ROUNDUP(D78/0.9,-2)</f>
        <v/>
      </c>
      <c r="J78">
        <f>ROUNDUP(E78/0.9,-2)</f>
        <v/>
      </c>
    </row>
    <row r="79">
      <c r="A79" t="inlineStr">
        <is>
          <t xml:space="preserve"> 생새우살(분홍)</t>
        </is>
      </c>
      <c r="B79" t="inlineStr">
        <is>
          <t>국내산</t>
        </is>
      </c>
      <c r="C79" t="inlineStr">
        <is>
          <t>KG</t>
        </is>
      </c>
      <c r="D79" t="inlineStr">
        <is>
          <t>품절</t>
        </is>
      </c>
      <c r="E79" t="inlineStr"/>
      <c r="F79" t="inlineStr"/>
      <c r="G79" t="inlineStr"/>
      <c r="H79" t="inlineStr">
        <is>
          <t xml:space="preserve"> 【규격】껍질 제거후 탈각</t>
        </is>
      </c>
      <c r="I79">
        <f>ROUNDUP(D79/0.9,-2)</f>
        <v/>
      </c>
      <c r="J79">
        <f>ROUNDUP(E79/0.9,-2)</f>
        <v/>
      </c>
    </row>
    <row r="80">
      <c r="A80" t="inlineStr">
        <is>
          <t xml:space="preserve"> 백새우살</t>
        </is>
      </c>
      <c r="B80" t="inlineStr">
        <is>
          <t>국내산</t>
        </is>
      </c>
      <c r="C80" t="inlineStr">
        <is>
          <t>KG</t>
        </is>
      </c>
      <c r="D80" t="inlineStr">
        <is>
          <t>품절</t>
        </is>
      </c>
      <c r="E80" t="inlineStr"/>
      <c r="F80" t="inlineStr"/>
      <c r="G80" t="inlineStr"/>
      <c r="H80" t="inlineStr">
        <is>
          <t xml:space="preserve"> 【규격】170미</t>
        </is>
      </c>
      <c r="I80">
        <f>ROUNDUP(D80/0.9,-2)</f>
        <v/>
      </c>
      <c r="J80">
        <f>ROUNDUP(E80/0.9,-2)</f>
        <v/>
      </c>
    </row>
    <row r="81">
      <c r="A81" t="inlineStr">
        <is>
          <t xml:space="preserve"> 껍질새우</t>
        </is>
      </c>
      <c r="B81" t="inlineStr">
        <is>
          <t>국내산</t>
        </is>
      </c>
      <c r="C81" t="inlineStr">
        <is>
          <t>KG</t>
        </is>
      </c>
      <c r="D81" t="n">
        <v>31250</v>
      </c>
      <c r="E81" t="inlineStr"/>
      <c r="F81" t="inlineStr"/>
      <c r="G81" t="inlineStr"/>
      <c r="H81" t="inlineStr">
        <is>
          <t xml:space="preserve"> 【규격】KG/±40미</t>
        </is>
      </c>
      <c r="I81">
        <f>ROUNDUP(D81/0.9,-2)</f>
        <v/>
      </c>
      <c r="J81">
        <f>ROUNDUP(E81/0.9,-2)</f>
        <v/>
      </c>
    </row>
    <row r="82">
      <c r="A82" t="inlineStr">
        <is>
          <t>어 패 류
새우류 및 패류-냉장 및 생물 발주마감일(피전복 3일전 / 그외, 생물 3일전 12:00)</t>
        </is>
      </c>
      <c r="B82" t="inlineStr"/>
      <c r="C82" t="inlineStr"/>
      <c r="D82" t="inlineStr"/>
      <c r="E82" t="inlineStr"/>
      <c r="F82" t="inlineStr"/>
      <c r="G82" t="inlineStr"/>
      <c r="H82" t="inlineStr"/>
      <c r="I82" t="inlineStr"/>
      <c r="J82" t="inlineStr"/>
    </row>
    <row r="83">
      <c r="A83" t="inlineStr">
        <is>
          <t xml:space="preserve"> 대합살</t>
        </is>
      </c>
      <c r="B83" t="inlineStr">
        <is>
          <t>국내산</t>
        </is>
      </c>
      <c r="C83" t="inlineStr">
        <is>
          <t>kg</t>
        </is>
      </c>
      <c r="D83" t="n">
        <v>84500</v>
      </c>
      <c r="E83" t="n">
        <v>92200</v>
      </c>
      <c r="F83" t="inlineStr"/>
      <c r="G83" t="inlineStr"/>
      <c r="H83" t="inlineStr">
        <is>
          <t>【특징】탈각, 씨알이 고르고 싱싱한 것</t>
        </is>
      </c>
      <c r="I83" t="inlineStr"/>
      <c r="J83" t="inlineStr"/>
    </row>
    <row r="84">
      <c r="A84" t="inlineStr">
        <is>
          <t xml:space="preserve"> 바지락살</t>
        </is>
      </c>
      <c r="B84" t="inlineStr">
        <is>
          <t>국내산</t>
        </is>
      </c>
      <c r="C84" t="inlineStr">
        <is>
          <t>kg</t>
        </is>
      </c>
      <c r="D84" t="n">
        <v>46000</v>
      </c>
      <c r="E84" t="n">
        <v>53400</v>
      </c>
      <c r="F84" t="inlineStr"/>
      <c r="G84" t="inlineStr"/>
      <c r="H84" t="inlineStr">
        <is>
          <t>【특징】생물 향, 모래세척, 껍질선별 제거</t>
        </is>
      </c>
      <c r="I84" t="inlineStr"/>
      <c r="J84" t="inlineStr"/>
    </row>
    <row r="85">
      <c r="A85" t="inlineStr">
        <is>
          <t xml:space="preserve"> 홍합살</t>
        </is>
      </c>
      <c r="B85" t="inlineStr">
        <is>
          <t>국내산</t>
        </is>
      </c>
      <c r="C85" t="inlineStr">
        <is>
          <t>kg</t>
        </is>
      </c>
      <c r="D85" t="n">
        <v>27000</v>
      </c>
      <c r="E85" t="n">
        <v>27000</v>
      </c>
      <c r="F85" t="inlineStr"/>
      <c r="G85" t="inlineStr"/>
      <c r="H85" t="inlineStr">
        <is>
          <t>【특징】씨알이 고르고 특유의 싱싱한 향을 지닌 것</t>
        </is>
      </c>
      <c r="I85" t="inlineStr"/>
      <c r="J85" t="inlineStr"/>
    </row>
    <row r="86">
      <c r="A86" t="inlineStr">
        <is>
          <t xml:space="preserve"> 생굴</t>
        </is>
      </c>
      <c r="B86" t="inlineStr">
        <is>
          <t>국내산</t>
        </is>
      </c>
      <c r="C86" t="inlineStr">
        <is>
          <t>KG</t>
        </is>
      </c>
      <c r="D86" t="inlineStr">
        <is>
          <t>품절</t>
        </is>
      </c>
      <c r="E86" t="n">
        <v>29000</v>
      </c>
      <c r="F86" t="inlineStr"/>
      <c r="G86" t="inlineStr"/>
      <c r="H86" t="inlineStr">
        <is>
          <t>【특징】우유빛 탄력있는 것, 김장철 본격출하
시세적용 제품 단가 변동 가능</t>
        </is>
      </c>
      <c r="I86" t="inlineStr"/>
      <c r="J86" t="inlineStr"/>
    </row>
    <row r="87">
      <c r="A87" t="inlineStr">
        <is>
          <t xml:space="preserve"> 참미더덕</t>
        </is>
      </c>
      <c r="B87" t="inlineStr">
        <is>
          <t>국내산</t>
        </is>
      </c>
      <c r="C87" t="inlineStr">
        <is>
          <t>KG</t>
        </is>
      </c>
      <c r="D87" t="n">
        <v>30500</v>
      </c>
      <c r="E87" t="n">
        <v>33000</v>
      </c>
      <c r="F87" t="inlineStr"/>
      <c r="G87" t="inlineStr"/>
      <c r="H87" t="inlineStr">
        <is>
          <t>【특징】씨알이 고른 것, 냉동해동(9~1월), 생물(2~8월)</t>
        </is>
      </c>
      <c r="I87" t="inlineStr"/>
      <c r="J87">
        <f>ROUNDUP(E87/0.9,-2)</f>
        <v/>
      </c>
    </row>
    <row r="88">
      <c r="A88" t="inlineStr">
        <is>
          <t xml:space="preserve"> 오만디/썬것</t>
        </is>
      </c>
      <c r="B88" t="inlineStr">
        <is>
          <t>국내산</t>
        </is>
      </c>
      <c r="C88" t="inlineStr">
        <is>
          <t>KG</t>
        </is>
      </c>
      <c r="D88" t="inlineStr">
        <is>
          <t>품절</t>
        </is>
      </c>
      <c r="E88" t="n">
        <v>36200</v>
      </c>
      <c r="F88" t="inlineStr"/>
      <c r="G88" t="inlineStr"/>
      <c r="H88" t="inlineStr">
        <is>
          <t>【특징】세척 후 절단한 것,냉동해동(2~8월),생물(9~1월)</t>
        </is>
      </c>
      <c r="I88" t="inlineStr"/>
      <c r="J88">
        <f>ROUNDUP(E88/0.9,-2)</f>
        <v/>
      </c>
    </row>
    <row r="89">
      <c r="A89" t="inlineStr">
        <is>
          <t xml:space="preserve"> 통오만디</t>
        </is>
      </c>
      <c r="B89" t="inlineStr">
        <is>
          <t>국내산</t>
        </is>
      </c>
      <c r="C89" t="inlineStr">
        <is>
          <t>KG</t>
        </is>
      </c>
      <c r="D89" t="n">
        <v>28800</v>
      </c>
      <c r="E89" t="n">
        <v>33800</v>
      </c>
      <c r="F89" t="inlineStr"/>
      <c r="G89" t="inlineStr"/>
      <c r="H89" t="inlineStr">
        <is>
          <t>【특징】세척 후 이물질 선별,냉동해동(2~8월),생물(9~1월)</t>
        </is>
      </c>
      <c r="I89" t="inlineStr"/>
      <c r="J89">
        <f>ROUNDUP(E89/0.9,-2)</f>
        <v/>
      </c>
    </row>
    <row r="90">
      <c r="A90" t="inlineStr">
        <is>
          <t>키조개관자</t>
        </is>
      </c>
      <c r="B90" t="inlineStr">
        <is>
          <t>국내산</t>
        </is>
      </c>
      <c r="C90" t="inlineStr">
        <is>
          <t>KG</t>
        </is>
      </c>
      <c r="D90" t="inlineStr"/>
      <c r="E90" t="n">
        <v>50000</v>
      </c>
      <c r="F90" t="inlineStr"/>
      <c r="G90" t="inlineStr"/>
      <c r="H90" t="inlineStr"/>
      <c r="I90" t="inlineStr"/>
      <c r="J90" t="inlineStr"/>
    </row>
    <row r="91">
      <c r="A91" t="inlineStr">
        <is>
          <t>키조개관자 슬라이스</t>
        </is>
      </c>
      <c r="B91" t="inlineStr">
        <is>
          <t>국내산</t>
        </is>
      </c>
      <c r="C91" t="inlineStr">
        <is>
          <t>KG</t>
        </is>
      </c>
      <c r="D91" t="inlineStr"/>
      <c r="E91" t="n">
        <v>58750</v>
      </c>
      <c r="F91" t="inlineStr"/>
      <c r="G91" t="inlineStr"/>
      <c r="H91" t="inlineStr"/>
      <c r="I91" t="inlineStr"/>
      <c r="J91" t="inlineStr"/>
    </row>
    <row r="92">
      <c r="A92" t="inlineStr">
        <is>
          <t xml:space="preserve"> 피바지락</t>
        </is>
      </c>
      <c r="B92" t="inlineStr">
        <is>
          <t>국내산</t>
        </is>
      </c>
      <c r="C92" t="inlineStr">
        <is>
          <t>kg</t>
        </is>
      </c>
      <c r="D92" t="inlineStr">
        <is>
          <t> </t>
        </is>
      </c>
      <c r="E92" t="n">
        <v>12400</v>
      </c>
      <c r="F92" t="inlineStr"/>
      <c r="G92" t="inlineStr"/>
      <c r="H92" t="inlineStr">
        <is>
          <t>【특징】씨알이 고르고 싱싱한 것</t>
        </is>
      </c>
      <c r="I92" t="inlineStr"/>
      <c r="J92" t="inlineStr"/>
    </row>
    <row r="93">
      <c r="A93" t="inlineStr">
        <is>
          <t xml:space="preserve"> 피홍합</t>
        </is>
      </c>
      <c r="B93" t="inlineStr">
        <is>
          <t>국내산</t>
        </is>
      </c>
      <c r="C93" t="inlineStr">
        <is>
          <t>kg</t>
        </is>
      </c>
      <c r="D93" t="inlineStr">
        <is>
          <t> </t>
        </is>
      </c>
      <c r="E93" t="n">
        <v>6250</v>
      </c>
      <c r="F93" t="inlineStr"/>
      <c r="G93" t="inlineStr"/>
      <c r="H93" t="inlineStr">
        <is>
          <t>【특징】해캄 및 수염제거</t>
        </is>
      </c>
      <c r="I93" t="inlineStr"/>
      <c r="J93" t="inlineStr"/>
    </row>
    <row r="94">
      <c r="A94" t="inlineStr">
        <is>
          <t xml:space="preserve"> 새꼬막</t>
        </is>
      </c>
      <c r="B94" t="inlineStr">
        <is>
          <t>국내산</t>
        </is>
      </c>
      <c r="C94" t="inlineStr">
        <is>
          <t>kg</t>
        </is>
      </c>
      <c r="D94" t="inlineStr">
        <is>
          <t> </t>
        </is>
      </c>
      <c r="E94" t="n">
        <v>12500</v>
      </c>
      <c r="F94" t="inlineStr"/>
      <c r="G94" t="inlineStr"/>
      <c r="H94" t="inlineStr">
        <is>
          <t>【특징】해캄제거, 씨알이 고르고 싱싱한 것</t>
        </is>
      </c>
      <c r="I94" t="inlineStr"/>
      <c r="J94" t="inlineStr"/>
    </row>
    <row r="95">
      <c r="A95" t="inlineStr">
        <is>
          <t xml:space="preserve"> 피모시조개</t>
        </is>
      </c>
      <c r="B95" t="inlineStr">
        <is>
          <t>국내산</t>
        </is>
      </c>
      <c r="C95" t="inlineStr">
        <is>
          <t>kg</t>
        </is>
      </c>
      <c r="D95" t="inlineStr"/>
      <c r="E95" t="n">
        <v>22500</v>
      </c>
      <c r="F95" t="inlineStr"/>
      <c r="G95" t="inlineStr"/>
      <c r="H95" t="inlineStr">
        <is>
          <t>【특징】모래를 토사한 것, 폐사 개체 선별</t>
        </is>
      </c>
      <c r="I95" t="inlineStr"/>
      <c r="J95" t="inlineStr"/>
    </row>
    <row r="96">
      <c r="A96" t="inlineStr">
        <is>
          <t xml:space="preserve"> 꼬막살</t>
        </is>
      </c>
      <c r="B96" t="inlineStr">
        <is>
          <t>국내산</t>
        </is>
      </c>
      <c r="C96" t="inlineStr">
        <is>
          <t>kg</t>
        </is>
      </c>
      <c r="D96" t="n">
        <v>26200</v>
      </c>
      <c r="E96" t="n">
        <v>31300</v>
      </c>
      <c r="F96" t="inlineStr"/>
      <c r="G96" t="inlineStr"/>
      <c r="H96" t="inlineStr">
        <is>
          <t>【특징】새꼬막을 자숙하여 탈각세척후냉동함</t>
        </is>
      </c>
      <c r="I96" t="inlineStr"/>
      <c r="J96" t="inlineStr"/>
    </row>
    <row r="97">
      <c r="A97" t="inlineStr">
        <is>
          <t xml:space="preserve"> 재첩살</t>
        </is>
      </c>
      <c r="B97" t="inlineStr">
        <is>
          <t>국내산</t>
        </is>
      </c>
      <c r="C97" t="inlineStr">
        <is>
          <t>kg</t>
        </is>
      </c>
      <c r="D97" t="inlineStr"/>
      <c r="E97" t="n">
        <v>53750</v>
      </c>
      <c r="F97" t="inlineStr"/>
      <c r="G97" t="inlineStr"/>
      <c r="H97" t="inlineStr">
        <is>
          <t>【특징】껍질없음, 해감, 씨알이 고르고 싱싱함</t>
        </is>
      </c>
      <c r="I97" t="inlineStr"/>
      <c r="J97" t="inlineStr"/>
    </row>
    <row r="98">
      <c r="A98" t="inlineStr">
        <is>
          <t xml:space="preserve"> 피재첩</t>
        </is>
      </c>
      <c r="B98" t="inlineStr">
        <is>
          <t>국내산</t>
        </is>
      </c>
      <c r="C98" t="inlineStr">
        <is>
          <t>kg</t>
        </is>
      </c>
      <c r="D98" t="inlineStr">
        <is>
          <t> </t>
        </is>
      </c>
      <c r="E98" t="n">
        <v>15000</v>
      </c>
      <c r="F98" t="inlineStr"/>
      <c r="G98" t="inlineStr"/>
      <c r="H98" t="inlineStr">
        <is>
          <t>【특징】껍질있음, 씨알이 고르고 싱싱한것</t>
        </is>
      </c>
      <c r="I98" t="inlineStr"/>
      <c r="J98" t="inlineStr"/>
    </row>
    <row r="99">
      <c r="A99" t="inlineStr">
        <is>
          <t xml:space="preserve"> 피재첩</t>
        </is>
      </c>
      <c r="B99" t="inlineStr">
        <is>
          <t>중국산</t>
        </is>
      </c>
      <c r="C99" t="inlineStr">
        <is>
          <t>kg</t>
        </is>
      </c>
      <c r="D99" t="inlineStr">
        <is>
          <t>품 절</t>
        </is>
      </c>
      <c r="E99" t="inlineStr"/>
      <c r="F99" t="inlineStr"/>
      <c r="G99" t="inlineStr"/>
      <c r="H99" t="inlineStr">
        <is>
          <t>【특징】껍질있음, 씨알이 고르고 싱싱한것</t>
        </is>
      </c>
      <c r="I99" t="inlineStr"/>
      <c r="J99" t="inlineStr"/>
    </row>
    <row r="100">
      <c r="A100" t="inlineStr">
        <is>
          <t xml:space="preserve"> 미꾸라지</t>
        </is>
      </c>
      <c r="B100" t="inlineStr">
        <is>
          <t>국내산</t>
        </is>
      </c>
      <c r="C100" t="inlineStr">
        <is>
          <t>kg</t>
        </is>
      </c>
      <c r="D100" t="inlineStr">
        <is>
          <t> </t>
        </is>
      </c>
      <c r="E100" t="n">
        <v>29100</v>
      </c>
      <c r="F100" t="inlineStr"/>
      <c r="G100" t="inlineStr"/>
      <c r="H100" t="inlineStr">
        <is>
          <t xml:space="preserve">【특징】국내산-중국산치어,국내양식. </t>
        </is>
      </c>
      <c r="I100" t="inlineStr"/>
      <c r="J100" t="inlineStr"/>
    </row>
    <row r="101">
      <c r="A101" t="inlineStr">
        <is>
          <t>전복류</t>
        </is>
      </c>
      <c r="B101" t="inlineStr"/>
      <c r="C101" t="inlineStr"/>
      <c r="D101" t="inlineStr"/>
      <c r="E101" t="inlineStr"/>
      <c r="F101" t="inlineStr"/>
      <c r="G101" t="inlineStr"/>
      <c r="H101" t="inlineStr"/>
      <c r="I101" t="inlineStr"/>
      <c r="J101" t="inlineStr"/>
    </row>
    <row r="102">
      <c r="A102" t="inlineStr">
        <is>
          <t xml:space="preserve"> 전복슬라이스</t>
        </is>
      </c>
      <c r="B102" t="inlineStr">
        <is>
          <t>국내산</t>
        </is>
      </c>
      <c r="C102" t="inlineStr">
        <is>
          <t>KG</t>
        </is>
      </c>
      <c r="D102" t="inlineStr"/>
      <c r="E102" t="n">
        <v>170000</v>
      </c>
      <c r="F102" t="inlineStr"/>
      <c r="G102" t="inlineStr"/>
      <c r="H102" t="inlineStr">
        <is>
          <t>【규격】특대 (±15미) 【용도】전복죽
【특징】껍질없음, 싱싱하고 , 신선도A급</t>
        </is>
      </c>
      <c r="I102" t="inlineStr"/>
      <c r="J102">
        <f>ROUNDUP(E102/0.9,-2)</f>
        <v/>
      </c>
    </row>
    <row r="103">
      <c r="A103" t="inlineStr">
        <is>
          <t xml:space="preserve"> 전복살/내장제거</t>
        </is>
      </c>
      <c r="B103" t="inlineStr">
        <is>
          <t>국내산</t>
        </is>
      </c>
      <c r="C103" t="inlineStr">
        <is>
          <t>KG</t>
        </is>
      </c>
      <c r="D103" t="inlineStr"/>
      <c r="E103" t="n">
        <v>157000</v>
      </c>
      <c r="F103" t="inlineStr"/>
      <c r="G103" t="inlineStr"/>
      <c r="H103" t="inlineStr">
        <is>
          <t>【규격】특대 (±15미) 【용도】전복죽
【특징】껍질없음, 내장제거 , 신선도A급</t>
        </is>
      </c>
      <c r="I103" t="inlineStr"/>
      <c r="J103">
        <f>ROUNDUP(E103/0.9,-2)</f>
        <v/>
      </c>
    </row>
    <row r="104">
      <c r="A104" t="inlineStr">
        <is>
          <t xml:space="preserve"> 전복살/내장제거/이빨제거</t>
        </is>
      </c>
      <c r="B104" t="inlineStr">
        <is>
          <t>국내산</t>
        </is>
      </c>
      <c r="C104" t="inlineStr">
        <is>
          <t>KG</t>
        </is>
      </c>
      <c r="D104" t="inlineStr"/>
      <c r="E104" t="n">
        <v>172000</v>
      </c>
      <c r="F104" t="inlineStr"/>
      <c r="G104" t="inlineStr"/>
      <c r="H104" t="inlineStr">
        <is>
          <t>【규격】특대 (±15미) 【용도】전복죽
【특징】껍질없음, 내장제거, 이빨제거 , 신선도A급</t>
        </is>
      </c>
      <c r="I104" t="inlineStr"/>
      <c r="J104">
        <f>ROUNDUP(E104/0.9,-2)</f>
        <v/>
      </c>
    </row>
    <row r="105">
      <c r="A105" t="inlineStr">
        <is>
          <t xml:space="preserve"> 전복살(10~12미)</t>
        </is>
      </c>
      <c r="B105" t="inlineStr">
        <is>
          <t>국내산</t>
        </is>
      </c>
      <c r="C105" t="inlineStr">
        <is>
          <t>KG</t>
        </is>
      </c>
      <c r="D105" t="inlineStr"/>
      <c r="E105" t="n">
        <v>153700</v>
      </c>
      <c r="F105" t="inlineStr"/>
      <c r="G105" t="inlineStr"/>
      <c r="H105" t="inlineStr">
        <is>
          <t>【규격】특대 (±15미) 【용도】전복죽
【특징】껍질없음, 싱싱하고 , 신선도A급</t>
        </is>
      </c>
      <c r="I105" t="inlineStr"/>
      <c r="J105">
        <f>ROUNDUP(E105/0.9,-2)</f>
        <v/>
      </c>
    </row>
    <row r="106">
      <c r="A106" t="inlineStr">
        <is>
          <t xml:space="preserve"> 전복살(13~15미)</t>
        </is>
      </c>
      <c r="B106" t="inlineStr">
        <is>
          <t>국내산</t>
        </is>
      </c>
      <c r="C106" t="inlineStr">
        <is>
          <t>KG</t>
        </is>
      </c>
      <c r="D106" t="inlineStr"/>
      <c r="E106" t="n">
        <v>136200</v>
      </c>
      <c r="F106" t="inlineStr"/>
      <c r="G106" t="inlineStr"/>
      <c r="H106" t="inlineStr">
        <is>
          <t>【규격】중【용도】전복죽
【특징】껍질없음, 신선도A급</t>
        </is>
      </c>
      <c r="I106" t="inlineStr"/>
      <c r="J106">
        <f>ROUNDUP(E106/0.9,-2)</f>
        <v/>
      </c>
    </row>
    <row r="107">
      <c r="A107" t="inlineStr">
        <is>
          <t xml:space="preserve"> 전복살(16~18미)</t>
        </is>
      </c>
      <c r="B107" t="inlineStr">
        <is>
          <t>국내산</t>
        </is>
      </c>
      <c r="C107" t="inlineStr">
        <is>
          <t>KG</t>
        </is>
      </c>
      <c r="D107" t="inlineStr"/>
      <c r="E107" t="n">
        <v>123000</v>
      </c>
      <c r="F107" t="inlineStr"/>
      <c r="G107" t="inlineStr"/>
      <c r="H107" t="inlineStr">
        <is>
          <t>【규격】중【용도】전복죽
【특징】껍질없음, 신선도A급</t>
        </is>
      </c>
      <c r="I107" t="inlineStr"/>
      <c r="J107">
        <f>ROUNDUP(E107/0.9,-2)</f>
        <v/>
      </c>
    </row>
    <row r="108">
      <c r="A108" t="inlineStr">
        <is>
          <t xml:space="preserve"> 전복살(19~21미)</t>
        </is>
      </c>
      <c r="B108" t="inlineStr">
        <is>
          <t>국내산</t>
        </is>
      </c>
      <c r="C108" t="inlineStr">
        <is>
          <t>KG</t>
        </is>
      </c>
      <c r="D108" t="inlineStr"/>
      <c r="E108" t="n">
        <v>114200</v>
      </c>
      <c r="F108" t="inlineStr"/>
      <c r="G108" t="inlineStr"/>
      <c r="H108" t="inlineStr">
        <is>
          <t>【규격】중【용도】전복죽
【특징】껍질없음, 신선도A급</t>
        </is>
      </c>
      <c r="I108" t="inlineStr"/>
      <c r="J108">
        <f>ROUNDUP(E108/0.9,-2)</f>
        <v/>
      </c>
    </row>
    <row r="109">
      <c r="A109" t="inlineStr">
        <is>
          <t xml:space="preserve"> 전복살(22~25미)</t>
        </is>
      </c>
      <c r="B109" t="inlineStr">
        <is>
          <t>국내산</t>
        </is>
      </c>
      <c r="C109" t="inlineStr">
        <is>
          <t>KG</t>
        </is>
      </c>
      <c r="D109" t="inlineStr"/>
      <c r="E109" t="n">
        <v>105400</v>
      </c>
      <c r="F109" t="inlineStr"/>
      <c r="G109" t="inlineStr"/>
      <c r="H109" t="inlineStr">
        <is>
          <t>【규격】중【용도】전복죽
【특징】껍질없음, 신선도A급</t>
        </is>
      </c>
      <c r="I109" t="inlineStr"/>
      <c r="J109">
        <f>ROUNDUP(E109/0.9,-2)</f>
        <v/>
      </c>
    </row>
    <row r="110">
      <c r="A110" t="inlineStr">
        <is>
          <t xml:space="preserve"> 전복살(26~30미)</t>
        </is>
      </c>
      <c r="B110" t="inlineStr">
        <is>
          <t>국내산</t>
        </is>
      </c>
      <c r="C110" t="inlineStr">
        <is>
          <t>KG</t>
        </is>
      </c>
      <c r="D110" t="inlineStr"/>
      <c r="E110" t="n">
        <v>103700</v>
      </c>
      <c r="F110" t="inlineStr"/>
      <c r="G110" t="inlineStr"/>
      <c r="H110" t="inlineStr">
        <is>
          <t>【규격】중【용도】전복죽
【특징】껍질없음, 신선도A급</t>
        </is>
      </c>
      <c r="I110" t="inlineStr"/>
      <c r="J110">
        <f>ROUNDUP(E110/0.9,-2)</f>
        <v/>
      </c>
    </row>
    <row r="111">
      <c r="A111" t="inlineStr">
        <is>
          <t xml:space="preserve"> 전복살(31~35미)</t>
        </is>
      </c>
      <c r="B111" t="inlineStr">
        <is>
          <t>국내산</t>
        </is>
      </c>
      <c r="C111" t="inlineStr">
        <is>
          <t>KG</t>
        </is>
      </c>
      <c r="D111" t="inlineStr"/>
      <c r="E111" t="n">
        <v>102700</v>
      </c>
      <c r="F111" t="inlineStr"/>
      <c r="G111" t="inlineStr"/>
      <c r="H111" t="inlineStr">
        <is>
          <t>【규격】중【용도】전복죽
【특징】껍질없음, 신선도A급</t>
        </is>
      </c>
      <c r="I111" t="inlineStr"/>
      <c r="J111">
        <f>ROUNDUP(E111/0.9,-2)</f>
        <v/>
      </c>
    </row>
    <row r="112">
      <c r="A112" t="inlineStr">
        <is>
          <t xml:space="preserve"> 피전복10미~12미</t>
        </is>
      </c>
      <c r="B112" t="inlineStr">
        <is>
          <t>국내산</t>
        </is>
      </c>
      <c r="C112" t="inlineStr">
        <is>
          <t>KG</t>
        </is>
      </c>
      <c r="D112" t="inlineStr"/>
      <c r="E112" t="n">
        <v>76800</v>
      </c>
      <c r="F112" t="inlineStr"/>
      <c r="G112" t="inlineStr"/>
      <c r="H112" t="inlineStr">
        <is>
          <t>【규격】특대 (±12미) 【용도】전복죽
【특징】껍질있음, 싱싱하고 살아있음, 신선도A급</t>
        </is>
      </c>
      <c r="I112" t="inlineStr"/>
      <c r="J112">
        <f>ROUNDUP(E112/0.9,-2)</f>
        <v/>
      </c>
    </row>
    <row r="113">
      <c r="A113" t="inlineStr">
        <is>
          <t xml:space="preserve"> 피전복13미~15미</t>
        </is>
      </c>
      <c r="B113" t="inlineStr">
        <is>
          <t>국내산</t>
        </is>
      </c>
      <c r="C113" t="inlineStr">
        <is>
          <t>KG</t>
        </is>
      </c>
      <c r="D113" t="inlineStr"/>
      <c r="E113" t="n">
        <v>68000</v>
      </c>
      <c r="F113" t="inlineStr"/>
      <c r="G113" t="inlineStr"/>
      <c r="H113" t="inlineStr">
        <is>
          <t>【규격】특대 (±15미) 【용도】전복죽
【특징】껍질있음, 싱싱하고 살아있음, 신선도A급</t>
        </is>
      </c>
      <c r="I113" t="inlineStr"/>
      <c r="J113">
        <f>ROUNDUP(E113/0.9,-2)</f>
        <v/>
      </c>
    </row>
    <row r="114">
      <c r="A114" t="inlineStr">
        <is>
          <t xml:space="preserve"> 피전복16미~18미</t>
        </is>
      </c>
      <c r="B114" t="inlineStr">
        <is>
          <t>국내산</t>
        </is>
      </c>
      <c r="C114" t="inlineStr">
        <is>
          <t>KG</t>
        </is>
      </c>
      <c r="D114" t="inlineStr"/>
      <c r="E114" t="n">
        <v>61400</v>
      </c>
      <c r="F114" t="inlineStr"/>
      <c r="G114" t="inlineStr"/>
      <c r="H114" t="inlineStr">
        <is>
          <t>【규격】특대 (±17미) 【용도】전복죽
【특징】껍질있음, 싱싱하고 살아있음, 신선도A급</t>
        </is>
      </c>
      <c r="I114" t="inlineStr"/>
      <c r="J114">
        <f>ROUNDUP(E114/0.9,-2)</f>
        <v/>
      </c>
    </row>
    <row r="115">
      <c r="A115" t="inlineStr">
        <is>
          <t xml:space="preserve"> 피전복19미~21미</t>
        </is>
      </c>
      <c r="B115" t="inlineStr">
        <is>
          <t>국내산</t>
        </is>
      </c>
      <c r="C115" t="inlineStr">
        <is>
          <t>KG</t>
        </is>
      </c>
      <c r="D115" t="inlineStr"/>
      <c r="E115" t="n">
        <v>57100</v>
      </c>
      <c r="F115" t="inlineStr"/>
      <c r="G115" t="inlineStr"/>
      <c r="H115" t="inlineStr">
        <is>
          <t>【규격】중 (±20미) 【용도】전복죽
【특징】껍질있음, 싱싱하고 살아있음, 신선도A급</t>
        </is>
      </c>
      <c r="I115" t="inlineStr"/>
      <c r="J115">
        <f>ROUNDUP(E115/0.9,-2)</f>
        <v/>
      </c>
    </row>
    <row r="116">
      <c r="A116" t="inlineStr">
        <is>
          <t xml:space="preserve"> 피전복22미~25미</t>
        </is>
      </c>
      <c r="B116" t="inlineStr">
        <is>
          <t>국내산</t>
        </is>
      </c>
      <c r="C116" t="inlineStr">
        <is>
          <t>KG</t>
        </is>
      </c>
      <c r="D116" t="inlineStr"/>
      <c r="E116" t="n">
        <v>52600</v>
      </c>
      <c r="F116" t="inlineStr"/>
      <c r="G116" t="inlineStr"/>
      <c r="H116" t="inlineStr">
        <is>
          <t>【규격】소 (±25미) 【용도】전복죽
【특징】껍질있음, 싱싱하고 살아있음, 신선도A급</t>
        </is>
      </c>
      <c r="I116" t="inlineStr"/>
      <c r="J116">
        <f>ROUNDUP(E116/0.9,-2)</f>
        <v/>
      </c>
    </row>
    <row r="117">
      <c r="A117" t="inlineStr">
        <is>
          <t xml:space="preserve"> 피전복26~30미</t>
        </is>
      </c>
      <c r="B117" t="inlineStr">
        <is>
          <t>국내산</t>
        </is>
      </c>
      <c r="C117" t="inlineStr">
        <is>
          <t>KG</t>
        </is>
      </c>
      <c r="D117" t="inlineStr"/>
      <c r="E117" t="n">
        <v>52600</v>
      </c>
      <c r="F117" t="inlineStr"/>
      <c r="G117" t="inlineStr"/>
      <c r="H117" t="inlineStr">
        <is>
          <t>【규격】소 (±25미) 【용도】전복죽
【특징】껍질있음, 싱싱하고 살아있음, 신선도A급</t>
        </is>
      </c>
      <c r="I117" t="inlineStr"/>
      <c r="J117">
        <f>ROUNDUP(E117/0.9,-2)</f>
        <v/>
      </c>
    </row>
    <row r="118">
      <c r="A118" t="inlineStr">
        <is>
          <t xml:space="preserve"> 피전복30~35미</t>
        </is>
      </c>
      <c r="B118" t="inlineStr">
        <is>
          <t>국내산</t>
        </is>
      </c>
      <c r="C118" t="inlineStr">
        <is>
          <t>KG</t>
        </is>
      </c>
      <c r="D118" t="inlineStr"/>
      <c r="E118" t="n">
        <v>51000</v>
      </c>
      <c r="F118" t="inlineStr"/>
      <c r="G118" t="inlineStr"/>
      <c r="H118" t="inlineStr">
        <is>
          <t>【규격】30~35미 
【용도】전복죽,해물탕,삼계탕용</t>
        </is>
      </c>
      <c r="I118" t="inlineStr"/>
      <c r="J118">
        <f>ROUNDUP(E118/0.9,-2)</f>
        <v/>
      </c>
    </row>
    <row r="119">
      <c r="A119" t="inlineStr">
        <is>
          <t>젓갈류</t>
        </is>
      </c>
      <c r="B119" t="inlineStr"/>
      <c r="C119" t="inlineStr"/>
      <c r="D119" t="inlineStr"/>
      <c r="E119" t="inlineStr"/>
      <c r="F119" t="inlineStr"/>
      <c r="G119" t="inlineStr"/>
      <c r="H119" t="inlineStr"/>
      <c r="I119" t="inlineStr"/>
      <c r="J119" t="inlineStr"/>
    </row>
    <row r="120">
      <c r="A120" t="inlineStr">
        <is>
          <t>제품명</t>
        </is>
      </c>
      <c r="B120" t="inlineStr">
        <is>
          <t>원산지</t>
        </is>
      </c>
      <c r="C120" t="inlineStr">
        <is>
          <t>단위</t>
        </is>
      </c>
      <c r="D120" t="inlineStr">
        <is>
          <t>5월</t>
        </is>
      </c>
      <c r="E120" t="inlineStr"/>
      <c r="F120" t="inlineStr">
        <is>
          <t>과세</t>
        </is>
      </c>
      <c r="G120" t="inlineStr">
        <is>
          <t>H</t>
        </is>
      </c>
      <c r="H120" t="inlineStr">
        <is>
          <t>규격/특징/성분함량/용도
※규격의 괄호안 숫자는 10kg 기준시 토막수를 나타냅니다.
※냉장제품은 HACCP 제외 품목입니다.</t>
        </is>
      </c>
      <c r="I120" t="inlineStr"/>
      <c r="J120" t="inlineStr"/>
    </row>
    <row r="121">
      <c r="A121" t="inlineStr"/>
      <c r="B121" t="inlineStr"/>
      <c r="C121" t="inlineStr"/>
      <c r="D121" t="inlineStr">
        <is>
          <t>냉동</t>
        </is>
      </c>
      <c r="E121" t="inlineStr">
        <is>
          <t>냉장</t>
        </is>
      </c>
      <c r="F121" t="inlineStr"/>
      <c r="G121" t="inlineStr"/>
      <c r="H121" t="inlineStr"/>
      <c r="I121" t="inlineStr"/>
      <c r="J121" t="inlineStr"/>
    </row>
    <row r="122">
      <c r="A122" t="inlineStr">
        <is>
          <t xml:space="preserve"> 새우젓</t>
        </is>
      </c>
      <c r="B122" t="inlineStr">
        <is>
          <t>국내산</t>
        </is>
      </c>
      <c r="C122" t="inlineStr">
        <is>
          <t>500g</t>
        </is>
      </c>
      <c r="D122" t="inlineStr"/>
      <c r="E122" t="n">
        <v>8300</v>
      </c>
      <c r="F122" t="inlineStr"/>
      <c r="G122" t="inlineStr"/>
      <c r="H122" t="inlineStr">
        <is>
          <t xml:space="preserve"> 【규격】새우 75%, 천일염 25%</t>
        </is>
      </c>
      <c r="I122" t="inlineStr"/>
      <c r="J122">
        <f>ROUNDUP(E122/0.9,-2)</f>
        <v/>
      </c>
    </row>
    <row r="123">
      <c r="A123" t="inlineStr"/>
      <c r="B123" t="inlineStr">
        <is>
          <t>국내산</t>
        </is>
      </c>
      <c r="C123" t="inlineStr">
        <is>
          <t>1KG</t>
        </is>
      </c>
      <c r="D123" t="inlineStr"/>
      <c r="E123" t="n">
        <v>15000</v>
      </c>
      <c r="F123" t="inlineStr"/>
      <c r="G123" t="inlineStr"/>
      <c r="H123" t="inlineStr"/>
      <c r="I123" t="inlineStr"/>
      <c r="J123">
        <f>ROUNDUP(E123/0.9,-2)</f>
        <v/>
      </c>
    </row>
    <row r="124">
      <c r="A124" t="inlineStr">
        <is>
          <t xml:space="preserve"> 명란(일반소절)</t>
        </is>
      </c>
      <c r="B124" t="inlineStr">
        <is>
          <t>러시아/국내가공</t>
        </is>
      </c>
      <c r="C124" t="inlineStr">
        <is>
          <t>kg</t>
        </is>
      </c>
      <c r="D124" t="n">
        <v>43800</v>
      </c>
      <c r="E124" t="inlineStr"/>
      <c r="F124" t="inlineStr">
        <is>
          <t>○</t>
        </is>
      </c>
      <c r="G124" t="inlineStr">
        <is>
          <t>○</t>
        </is>
      </c>
      <c r="H124" t="inlineStr">
        <is>
          <t>【성분함량】명란91%, 정제염3%, 설탕,천연색소,  등</t>
        </is>
      </c>
      <c r="I124" t="inlineStr"/>
      <c r="J124" t="inlineStr"/>
    </row>
    <row r="125">
      <c r="A125" t="inlineStr">
        <is>
          <t xml:space="preserve"> 명란(실속무색)</t>
        </is>
      </c>
      <c r="B125" t="inlineStr">
        <is>
          <t>러시아/국내가공</t>
        </is>
      </c>
      <c r="C125" t="inlineStr">
        <is>
          <t>kg</t>
        </is>
      </c>
      <c r="D125" t="n">
        <v>43800</v>
      </c>
      <c r="E125" t="inlineStr"/>
      <c r="F125" t="inlineStr">
        <is>
          <t>○</t>
        </is>
      </c>
      <c r="G125" t="inlineStr">
        <is>
          <t>○</t>
        </is>
      </c>
      <c r="H125" t="inlineStr">
        <is>
          <t>【성분함량】명란91%, 정제염3%, 설탕, 등</t>
        </is>
      </c>
      <c r="I125" t="inlineStr"/>
      <c r="J125" t="inlineStr"/>
    </row>
    <row r="126">
      <c r="A126" t="inlineStr">
        <is>
          <t xml:space="preserve">기타 수산물 </t>
        </is>
      </c>
      <c r="B126" t="inlineStr"/>
      <c r="C126" t="inlineStr"/>
      <c r="D126" t="inlineStr"/>
      <c r="E126" t="inlineStr"/>
      <c r="F126" t="inlineStr"/>
      <c r="G126" t="inlineStr"/>
      <c r="H126" t="inlineStr"/>
      <c r="I126" t="inlineStr"/>
      <c r="J126" t="inlineStr"/>
    </row>
    <row r="127">
      <c r="A127" t="inlineStr">
        <is>
          <t xml:space="preserve"> 해물모듬</t>
        </is>
      </c>
      <c r="B127" t="inlineStr">
        <is>
          <t>국산</t>
        </is>
      </c>
      <c r="C127" t="inlineStr">
        <is>
          <t>kg</t>
        </is>
      </c>
      <c r="D127" t="n">
        <v>38300</v>
      </c>
      <c r="E127" t="inlineStr"/>
      <c r="F127" t="inlineStr"/>
      <c r="G127" t="inlineStr"/>
      <c r="H127" t="inlineStr">
        <is>
          <t>【함량】오징어채50%(국산),홍합살33%(국산),바지락살 
            10%(국산),새우살7%(국산)【용도】해물탕,찜</t>
        </is>
      </c>
      <c r="I127">
        <f>ROUNDUP(D127/0.9,-2)</f>
        <v/>
      </c>
      <c r="J127">
        <f>ROUNDUP(E127/0.9,-2)</f>
        <v/>
      </c>
    </row>
    <row r="128">
      <c r="A128" t="inlineStr"/>
      <c r="B128" t="inlineStr">
        <is>
          <t>국산, 수입산</t>
        </is>
      </c>
      <c r="C128" t="inlineStr">
        <is>
          <t>kg</t>
        </is>
      </c>
      <c r="D128" t="n">
        <v>26800</v>
      </c>
      <c r="E128" t="inlineStr"/>
      <c r="F128" t="inlineStr"/>
      <c r="G128" t="inlineStr"/>
      <c r="H128" t="inlineStr">
        <is>
          <t>【함량】오징어채50%(국산),홍합살33%(중국산),바지락살 
            10%(중국산),새우살7%(중국산)【용도】해물탕,찜</t>
        </is>
      </c>
      <c r="I128">
        <f>ROUNDUP(D128/0.9,-2)</f>
        <v/>
      </c>
      <c r="J128" t="inlineStr"/>
    </row>
    <row r="129">
      <c r="A129" t="inlineStr"/>
      <c r="B129" t="inlineStr">
        <is>
          <t>중국산</t>
        </is>
      </c>
      <c r="C129" t="inlineStr">
        <is>
          <t>kg</t>
        </is>
      </c>
      <c r="D129" t="n">
        <v>8800</v>
      </c>
      <c r="E129" t="inlineStr"/>
      <c r="F129" t="inlineStr"/>
      <c r="G129" t="inlineStr"/>
      <c r="H129" t="inlineStr">
        <is>
          <t>【함량】오징어채50%(중국산),홍합살33%(중국산),바지락살 
            10%(중국산),새우살7%(중국산)【용도】해물탕,찜</t>
        </is>
      </c>
      <c r="I129" t="inlineStr"/>
      <c r="J129" t="inlineStr"/>
    </row>
    <row r="130">
      <c r="A130" t="inlineStr">
        <is>
          <t xml:space="preserve"> 냉동자숙참소라살</t>
        </is>
      </c>
      <c r="B130" t="inlineStr">
        <is>
          <t>수입산</t>
        </is>
      </c>
      <c r="C130" t="inlineStr">
        <is>
          <t>kg</t>
        </is>
      </c>
      <c r="D130" t="n">
        <v>37500</v>
      </c>
      <c r="E130" t="inlineStr"/>
      <c r="F130" t="inlineStr">
        <is>
          <t>○</t>
        </is>
      </c>
      <c r="G130" t="inlineStr"/>
      <c r="H130" t="inlineStr">
        <is>
          <t>【규격】참소라살 【특징】자연산, 껍질탈각</t>
        </is>
      </c>
      <c r="I130" t="inlineStr"/>
      <c r="J130" t="inlineStr"/>
    </row>
    <row r="131">
      <c r="A131" t="inlineStr">
        <is>
          <t xml:space="preserve"> 논우렁살</t>
        </is>
      </c>
      <c r="B131" t="inlineStr">
        <is>
          <t>국내산</t>
        </is>
      </c>
      <c r="C131" t="inlineStr">
        <is>
          <t>600g/봉</t>
        </is>
      </c>
      <c r="D131" t="n">
        <v>13500</v>
      </c>
      <c r="E131" t="inlineStr"/>
      <c r="F131" t="inlineStr">
        <is>
          <t>○</t>
        </is>
      </c>
      <c r="G131" t="inlineStr"/>
      <c r="H131" t="inlineStr">
        <is>
          <t xml:space="preserve">【특징】 600g 단위로 발주가능  </t>
        </is>
      </c>
      <c r="I131" t="inlineStr"/>
      <c r="J131" t="inlineStr"/>
    </row>
    <row r="132">
      <c r="A132" t="inlineStr">
        <is>
          <t xml:space="preserve"> 논우렁살</t>
        </is>
      </c>
      <c r="B132" t="inlineStr">
        <is>
          <t>국내산</t>
        </is>
      </c>
      <c r="C132" t="inlineStr">
        <is>
          <t>700g/봉</t>
        </is>
      </c>
      <c r="D132" t="inlineStr">
        <is>
          <t>일 시 품 절</t>
        </is>
      </c>
      <c r="E132" t="inlineStr"/>
      <c r="F132" t="inlineStr"/>
      <c r="G132" t="inlineStr"/>
      <c r="H132" t="inlineStr"/>
      <c r="I132" t="inlineStr"/>
      <c r="J132" t="inlineStr"/>
    </row>
    <row r="133">
      <c r="A133" t="inlineStr">
        <is>
          <t xml:space="preserve"> 날치알(골드) DC제외</t>
        </is>
      </c>
      <c r="B133" t="inlineStr">
        <is>
          <t>원양산</t>
        </is>
      </c>
      <c r="C133" t="inlineStr">
        <is>
          <t>500g/봉</t>
        </is>
      </c>
      <c r="D133" t="n">
        <v>20000</v>
      </c>
      <c r="E133" t="inlineStr"/>
      <c r="F133" t="inlineStr">
        <is>
          <t>○</t>
        </is>
      </c>
      <c r="G133" t="inlineStr">
        <is>
          <t>H</t>
        </is>
      </c>
      <c r="H133" t="inlineStr">
        <is>
          <t>【특징】날치알41%(원양산),열빙어알 외</t>
        </is>
      </c>
      <c r="I133" t="inlineStr"/>
      <c r="J133" t="inlineStr"/>
    </row>
    <row r="134">
      <c r="A134" t="inlineStr">
        <is>
          <t xml:space="preserve"> 날치알(레드) DC제외</t>
        </is>
      </c>
      <c r="B134" t="inlineStr">
        <is>
          <t>원양산</t>
        </is>
      </c>
      <c r="C134" t="inlineStr">
        <is>
          <t>500g/봉</t>
        </is>
      </c>
      <c r="D134" t="n">
        <v>20000</v>
      </c>
      <c r="E134" t="inlineStr"/>
      <c r="F134" t="inlineStr">
        <is>
          <t>○</t>
        </is>
      </c>
      <c r="G134" t="inlineStr">
        <is>
          <t>H</t>
        </is>
      </c>
      <c r="H134" t="inlineStr">
        <is>
          <t>【특징】날치알41%(원양산),열빙어알 외</t>
        </is>
      </c>
      <c r="I134" t="inlineStr"/>
      <c r="J134" t="inlineStr"/>
    </row>
    <row r="135">
      <c r="A135" t="inlineStr">
        <is>
          <t xml:space="preserve">고등어류 </t>
        </is>
      </c>
      <c r="B135" t="inlineStr"/>
      <c r="C135" t="inlineStr"/>
      <c r="D135" t="inlineStr"/>
      <c r="E135" t="inlineStr"/>
      <c r="F135" t="inlineStr"/>
      <c r="G135" t="inlineStr"/>
      <c r="H135" t="inlineStr"/>
      <c r="I135" t="inlineStr"/>
      <c r="J135" t="inlineStr"/>
    </row>
    <row r="136">
      <c r="A136" t="inlineStr">
        <is>
          <t xml:space="preserve"> 고등어포</t>
        </is>
      </c>
      <c r="B136" t="inlineStr">
        <is>
          <t>국산</t>
        </is>
      </c>
      <c r="C136" t="inlineStr">
        <is>
          <t>kg</t>
        </is>
      </c>
      <c r="D136" t="n">
        <v>11100</v>
      </c>
      <c r="E136" t="inlineStr"/>
      <c r="F136" t="inlineStr"/>
      <c r="G136" t="inlineStr">
        <is>
          <t>○</t>
        </is>
      </c>
      <c r="H136" t="inlineStr">
        <is>
          <t>【특징】고등어(중)260~300g이하(±50~80)토막(순살포)
【용도】조림,구이용【성분함량】고등어100%</t>
        </is>
      </c>
      <c r="I136" t="inlineStr"/>
      <c r="J136" t="inlineStr"/>
    </row>
    <row r="137">
      <c r="A137" t="inlineStr">
        <is>
          <t xml:space="preserve"> 고등어(구이용)</t>
        </is>
      </c>
      <c r="B137" t="inlineStr">
        <is>
          <t>국산</t>
        </is>
      </c>
      <c r="C137" t="inlineStr">
        <is>
          <t>kg</t>
        </is>
      </c>
      <c r="D137" t="n">
        <v>7100</v>
      </c>
      <c r="E137" t="inlineStr"/>
      <c r="F137" t="inlineStr"/>
      <c r="G137" t="inlineStr">
        <is>
          <t>○</t>
        </is>
      </c>
      <c r="H137" t="inlineStr">
        <is>
          <t>【특징】고등어(중)250g이하(±40~100)토막(뼈있는포)
【용도】조림,구이용【성분함량】고등어100%</t>
        </is>
      </c>
      <c r="I137" t="inlineStr"/>
      <c r="J137" t="inlineStr"/>
    </row>
    <row r="138">
      <c r="A138" t="inlineStr">
        <is>
          <t xml:space="preserve"> 고등어(조림용)</t>
        </is>
      </c>
      <c r="B138" t="inlineStr">
        <is>
          <t>국산</t>
        </is>
      </c>
      <c r="C138" t="inlineStr">
        <is>
          <t>kg</t>
        </is>
      </c>
      <c r="D138" t="n">
        <v>7500</v>
      </c>
      <c r="E138" t="inlineStr"/>
      <c r="F138" t="inlineStr"/>
      <c r="G138" t="inlineStr">
        <is>
          <t>○</t>
        </is>
      </c>
      <c r="H138" t="inlineStr">
        <is>
          <t>【특징】고등어(중)250g이하(±40~100)토막
【용도】조림,구이용【성분함량】고등어100%</t>
        </is>
      </c>
      <c r="I138" t="inlineStr"/>
      <c r="J138" t="inlineStr"/>
    </row>
    <row r="139">
      <c r="A139" t="inlineStr">
        <is>
          <t xml:space="preserve"> 깔끔자반고등어</t>
        </is>
      </c>
      <c r="B139" t="inlineStr">
        <is>
          <t>국산</t>
        </is>
      </c>
      <c r="C139" t="inlineStr">
        <is>
          <t>kg</t>
        </is>
      </c>
      <c r="D139" t="n">
        <v>7700</v>
      </c>
      <c r="E139" t="inlineStr"/>
      <c r="F139" t="inlineStr"/>
      <c r="G139" t="inlineStr">
        <is>
          <t>○</t>
        </is>
      </c>
      <c r="H139" t="inlineStr">
        <is>
          <t>【특징】고등어(대)300~400g이하(±40~100)토막(뼈있는포)
【성분함량】고등어 99.5%침지염0.5%
【용도】조림,구이용【성분함량】고등어100%</t>
        </is>
      </c>
      <c r="I139" t="inlineStr"/>
      <c r="J139" t="inlineStr"/>
    </row>
    <row r="140">
      <c r="A140" t="inlineStr">
        <is>
          <t xml:space="preserve"> 자반고등어포</t>
        </is>
      </c>
      <c r="B140" t="inlineStr">
        <is>
          <t>국산</t>
        </is>
      </c>
      <c r="C140" t="inlineStr">
        <is>
          <t>kg</t>
        </is>
      </c>
      <c r="D140" t="n">
        <v>11100</v>
      </c>
      <c r="E140" t="inlineStr"/>
      <c r="F140" t="inlineStr"/>
      <c r="G140" t="inlineStr">
        <is>
          <t>○</t>
        </is>
      </c>
      <c r="H140" t="inlineStr">
        <is>
          <t xml:space="preserve">【규격】±30g~±80g 
【특징】소금에 침지해 비린맛 제거 
【성분함량】고등어 98%, 소금(정제염-국내산)0.1%,정제수1.9%
               고등어(대)300~400g이하(±40~100)토막(순살포)         </t>
        </is>
      </c>
      <c r="I140">
        <f>ROUNDUP(D140/0.9,-2)</f>
        <v/>
      </c>
      <c r="J140">
        <f>ROUNDUP(E140/0.9,-2)</f>
        <v/>
      </c>
    </row>
    <row r="141">
      <c r="A141" t="inlineStr">
        <is>
          <t xml:space="preserve"> 라임 고등어포</t>
        </is>
      </c>
      <c r="B141" t="inlineStr">
        <is>
          <t>국산</t>
        </is>
      </c>
      <c r="C141" t="inlineStr">
        <is>
          <t>kg</t>
        </is>
      </c>
      <c r="D141" t="n">
        <v>12000</v>
      </c>
      <c r="E141" t="inlineStr"/>
      <c r="F141" t="inlineStr"/>
      <c r="G141" t="inlineStr">
        <is>
          <t>○</t>
        </is>
      </c>
      <c r="H141" t="inlineStr">
        <is>
          <t xml:space="preserve">【규격】±30g~±80g 
【특징】라임에 침지해 비린맛 제거 
【성분함량】고등어 98%, 라임엑기스0.1%,소금(정제염-국내산)0.1%,정제수1.9%
              고등어(대)300~400g이하(±40~100)토막(순살포)         </t>
        </is>
      </c>
      <c r="I141" t="inlineStr"/>
      <c r="J141" t="inlineStr"/>
    </row>
    <row r="142">
      <c r="A142" t="inlineStr">
        <is>
          <t xml:space="preserve"> 레몬 고등어포</t>
        </is>
      </c>
      <c r="B142" t="inlineStr">
        <is>
          <t>국산</t>
        </is>
      </c>
      <c r="C142" t="inlineStr">
        <is>
          <t>kg</t>
        </is>
      </c>
      <c r="D142" t="n">
        <v>12000</v>
      </c>
      <c r="E142" t="inlineStr"/>
      <c r="F142" t="inlineStr"/>
      <c r="G142" t="inlineStr">
        <is>
          <t>○</t>
        </is>
      </c>
      <c r="H142" t="inlineStr">
        <is>
          <t xml:space="preserve">【규격】±30g~±80g
【특징】라임에 침지해 비린맛 제거  
【성분함량】고등어 98%,레몬엑기스 0.1%,소금(정제염-국내산)0.1%,정제수1.9%
              고등어(대)300~400g이하(±40~100)토막(순살포)         </t>
        </is>
      </c>
      <c r="I142" t="inlineStr"/>
      <c r="J142" t="inlineStr"/>
    </row>
    <row r="143">
      <c r="A143" t="inlineStr">
        <is>
          <t xml:space="preserve"> 녹차 고등어포</t>
        </is>
      </c>
      <c r="B143" t="inlineStr">
        <is>
          <t>국산</t>
        </is>
      </c>
      <c r="C143" t="inlineStr">
        <is>
          <t>kg</t>
        </is>
      </c>
      <c r="D143" t="n">
        <v>12000</v>
      </c>
      <c r="E143" t="inlineStr"/>
      <c r="F143" t="inlineStr"/>
      <c r="G143" t="inlineStr">
        <is>
          <t>○</t>
        </is>
      </c>
      <c r="H143" t="inlineStr">
        <is>
          <t>【규격】±30g~±80g 
【특징】녹차가루에 침지해 비린맛 제거 
【성분함량】고등어 98%, 녹차가루 0.1%, 소금(정제염-국내산)0.1%, 정제수1.9%
              고등어(대)300~400g이하(±40~100)토막(순살포)</t>
        </is>
      </c>
      <c r="I143" t="inlineStr"/>
      <c r="J143" t="inlineStr"/>
    </row>
    <row r="144">
      <c r="A144" t="inlineStr">
        <is>
          <t xml:space="preserve"> 뽕잎 고등어포</t>
        </is>
      </c>
      <c r="B144" t="inlineStr">
        <is>
          <t>국산</t>
        </is>
      </c>
      <c r="C144" t="inlineStr">
        <is>
          <t>kg</t>
        </is>
      </c>
      <c r="D144" t="n">
        <v>12000</v>
      </c>
      <c r="E144" t="inlineStr"/>
      <c r="F144" t="inlineStr"/>
      <c r="G144" t="inlineStr">
        <is>
          <t>○</t>
        </is>
      </c>
      <c r="H144" t="inlineStr">
        <is>
          <t>【규격】±40g~±100g
【특징】전처리,뼈제거,껍질있음. 뽕잎가루에 침지하여 비린맛 제거
【용도】 구이용, 튀김용 【성분함량】고등어98.95%.정제염1%뽕잎가루0.05%</t>
        </is>
      </c>
      <c r="I144" t="inlineStr"/>
      <c r="J144" t="inlineStr"/>
    </row>
    <row r="145">
      <c r="A145" t="inlineStr">
        <is>
          <t>삼치류 (DC제외)</t>
        </is>
      </c>
      <c r="B145" t="inlineStr"/>
      <c r="C145" t="inlineStr"/>
      <c r="D145" t="inlineStr"/>
      <c r="E145" t="inlineStr"/>
      <c r="F145" t="inlineStr"/>
      <c r="G145" t="inlineStr"/>
      <c r="H145" t="inlineStr"/>
      <c r="I145" t="inlineStr"/>
      <c r="J145" t="inlineStr"/>
    </row>
    <row r="146">
      <c r="A146" t="inlineStr">
        <is>
          <t xml:space="preserve"> 삼치포</t>
        </is>
      </c>
      <c r="B146" t="inlineStr">
        <is>
          <t>국산</t>
        </is>
      </c>
      <c r="C146" t="inlineStr">
        <is>
          <t>kg</t>
        </is>
      </c>
      <c r="D146" t="n">
        <v>16800</v>
      </c>
      <c r="E146" t="n">
        <v>0</v>
      </c>
      <c r="F146" t="inlineStr"/>
      <c r="G146" t="inlineStr">
        <is>
          <t>○</t>
        </is>
      </c>
      <c r="H146" t="inlineStr">
        <is>
          <t>【규격】±40g~±80g
【특징】삼치(중)300~400g이하(±40~80)토막(순살포)
【성분함량】삼치100%</t>
        </is>
      </c>
      <c r="I146" t="inlineStr"/>
      <c r="J146" t="inlineStr"/>
    </row>
    <row r="147">
      <c r="A147" t="inlineStr">
        <is>
          <t xml:space="preserve"> 자반삼치포</t>
        </is>
      </c>
      <c r="B147" t="inlineStr">
        <is>
          <t>국산</t>
        </is>
      </c>
      <c r="C147" t="inlineStr">
        <is>
          <t>kg</t>
        </is>
      </c>
      <c r="D147" t="n">
        <v>17500</v>
      </c>
      <c r="E147" t="inlineStr"/>
      <c r="F147" t="inlineStr"/>
      <c r="G147" t="inlineStr">
        <is>
          <t>○</t>
        </is>
      </c>
      <c r="H147" t="inlineStr">
        <is>
          <t xml:space="preserve">【규격】±30g~±80g 
【특징】소금에 침지해 비릿맛 제거 
【성분함량】삼치 98%, 소금(정제염-국내산)0.1%,정제수1.9%
               삼치(대)300~400g이하(±40~100)토막(순살포)         </t>
        </is>
      </c>
      <c r="I147" t="inlineStr"/>
      <c r="J147" t="inlineStr"/>
    </row>
    <row r="148">
      <c r="A148" t="inlineStr">
        <is>
          <t xml:space="preserve"> 삼치(구이용)</t>
        </is>
      </c>
      <c r="B148" t="inlineStr">
        <is>
          <t>국산</t>
        </is>
      </c>
      <c r="C148" t="inlineStr">
        <is>
          <t>kg</t>
        </is>
      </c>
      <c r="D148" t="n">
        <v>9800</v>
      </c>
      <c r="E148" t="n">
        <v>0</v>
      </c>
      <c r="F148" t="inlineStr"/>
      <c r="G148" t="inlineStr">
        <is>
          <t>○</t>
        </is>
      </c>
      <c r="H148" t="inlineStr">
        <is>
          <t>【규격】±40g~±80g
【특징】두절, 내장, 지느러미, 꼬리 제거 후 절단, 
         삼치(중)300g~400이하(±40~80) 토막(뼈있는포)
【성분함량】삼치100%</t>
        </is>
      </c>
      <c r="I148" t="inlineStr"/>
      <c r="J148" t="inlineStr"/>
    </row>
    <row r="149">
      <c r="A149" t="inlineStr">
        <is>
          <t xml:space="preserve"> 삼치(조림용)</t>
        </is>
      </c>
      <c r="B149" t="inlineStr">
        <is>
          <t>국산</t>
        </is>
      </c>
      <c r="C149" t="inlineStr">
        <is>
          <t>kg</t>
        </is>
      </c>
      <c r="D149" t="n">
        <v>9100</v>
      </c>
      <c r="E149" t="n">
        <v>0</v>
      </c>
      <c r="F149" t="inlineStr"/>
      <c r="G149" t="inlineStr">
        <is>
          <t>○</t>
        </is>
      </c>
      <c r="H149" t="inlineStr">
        <is>
          <t>【규격】±40g~±80g
【특징】두절, 내장, 지느러미, 꼬리 제거 후 절단
         삼치(중)300g~400이하(±40~80)토막(뼈있는토막)
【성분함량】삼치100%</t>
        </is>
      </c>
      <c r="I149" t="inlineStr"/>
      <c r="J149" t="inlineStr"/>
    </row>
    <row r="150">
      <c r="A150" t="inlineStr">
        <is>
          <t xml:space="preserve"> 라임삼치포</t>
        </is>
      </c>
      <c r="B150" t="inlineStr">
        <is>
          <t>국산</t>
        </is>
      </c>
      <c r="C150" t="inlineStr">
        <is>
          <t>kg</t>
        </is>
      </c>
      <c r="D150" t="n">
        <v>20500</v>
      </c>
      <c r="E150" t="n">
        <v>0</v>
      </c>
      <c r="F150" t="inlineStr"/>
      <c r="G150" t="inlineStr">
        <is>
          <t>○</t>
        </is>
      </c>
      <c r="H150" t="inlineStr">
        <is>
          <t xml:space="preserve">【규격】±30g~±80g 
【특징】라임에 침지해 비린맛 제거 
【성분함량】삼치 98%, 라임엑기스 0.1%, 소금(정제염-국내산)0.1%, 정제수1.9%
                삼치(대)400~600g이하(±40~100)토막(순살포 )           </t>
        </is>
      </c>
      <c r="I150" t="inlineStr"/>
      <c r="J150" t="inlineStr"/>
    </row>
    <row r="151">
      <c r="A151" t="inlineStr">
        <is>
          <t xml:space="preserve"> 녹차삼치포</t>
        </is>
      </c>
      <c r="B151" t="inlineStr">
        <is>
          <t>국산</t>
        </is>
      </c>
      <c r="C151" t="inlineStr">
        <is>
          <t>kg</t>
        </is>
      </c>
      <c r="D151" t="n">
        <v>20500</v>
      </c>
      <c r="E151" t="n">
        <v>0</v>
      </c>
      <c r="F151" t="inlineStr"/>
      <c r="G151" t="inlineStr">
        <is>
          <t>○</t>
        </is>
      </c>
      <c r="H151" t="inlineStr">
        <is>
          <t>【규격】±30g~±80g 
【특징】녹차가루에 침지해 비린맛 제거 
【성분함량】삼치 98%, 녹차가루 0.1%, 소금(정제염-국내산)0.1%, 정제수1.9%
               삼치(대)400~600g이하(±40~100)토막(순살포)</t>
        </is>
      </c>
      <c r="I151" t="inlineStr"/>
      <c r="J151" t="inlineStr"/>
    </row>
    <row r="152">
      <c r="A152" t="inlineStr">
        <is>
          <t xml:space="preserve"> 뽕잎자반삼치포(냉동)</t>
        </is>
      </c>
      <c r="B152" t="inlineStr">
        <is>
          <t>국산</t>
        </is>
      </c>
      <c r="C152" t="inlineStr">
        <is>
          <t>kg</t>
        </is>
      </c>
      <c r="D152" t="n">
        <v>20500</v>
      </c>
      <c r="E152" t="n">
        <v>0</v>
      </c>
      <c r="F152" t="inlineStr"/>
      <c r="G152" t="inlineStr">
        <is>
          <t>○</t>
        </is>
      </c>
      <c r="H152" t="inlineStr">
        <is>
          <t>【규격】 ±40g~±100g
【특징】전처리,뼈제거,껍질있음. 뽕잎가루에 침지하여 비린맛 제거
【용도】 구이용, 튀김용【성분함량】삼치98.95%.정제염1%뽕잎가루0.05%</t>
        </is>
      </c>
      <c r="I152" t="inlineStr"/>
      <c r="J152" t="inlineStr"/>
    </row>
    <row r="153">
      <c r="A153" t="inlineStr">
        <is>
          <t xml:space="preserve">아귀,연어류 </t>
        </is>
      </c>
      <c r="B153" t="inlineStr"/>
      <c r="C153" t="inlineStr"/>
      <c r="D153" t="inlineStr"/>
      <c r="E153" t="inlineStr"/>
      <c r="F153" t="inlineStr"/>
      <c r="G153" t="inlineStr"/>
      <c r="H153" t="inlineStr"/>
      <c r="I153" t="inlineStr"/>
      <c r="J153" t="inlineStr"/>
    </row>
    <row r="154">
      <c r="A154" t="inlineStr">
        <is>
          <t>제품명</t>
        </is>
      </c>
      <c r="B154" t="inlineStr">
        <is>
          <t>원산지</t>
        </is>
      </c>
      <c r="C154" t="inlineStr">
        <is>
          <t>단위</t>
        </is>
      </c>
      <c r="D154" t="inlineStr">
        <is>
          <t>5월</t>
        </is>
      </c>
      <c r="E154" t="inlineStr"/>
      <c r="F154" t="inlineStr">
        <is>
          <t>과세</t>
        </is>
      </c>
      <c r="G154" t="inlineStr">
        <is>
          <t>H</t>
        </is>
      </c>
      <c r="H154" t="inlineStr">
        <is>
          <t>규격/특징/성분함량/용도
※규격의 괄호안 숫자는 10kg 기준시 토막수를 나타냅니다.
※냉장제품은 HACCP 제외 품목입니다.</t>
        </is>
      </c>
      <c r="I154" t="inlineStr"/>
      <c r="J154" t="inlineStr"/>
    </row>
    <row r="155">
      <c r="A155" t="inlineStr"/>
      <c r="B155" t="inlineStr"/>
      <c r="C155" t="inlineStr"/>
      <c r="D155" t="inlineStr">
        <is>
          <t>냉동</t>
        </is>
      </c>
      <c r="E155" t="inlineStr">
        <is>
          <t>냉장</t>
        </is>
      </c>
      <c r="F155" t="inlineStr"/>
      <c r="G155" t="inlineStr"/>
      <c r="H155" t="inlineStr"/>
      <c r="I155" t="inlineStr"/>
      <c r="J155" t="inlineStr"/>
    </row>
    <row r="156">
      <c r="A156" t="inlineStr">
        <is>
          <t xml:space="preserve"> 아귀순살(20~30g)</t>
        </is>
      </c>
      <c r="B156" t="inlineStr">
        <is>
          <t>국산</t>
        </is>
      </c>
      <c r="C156" t="inlineStr">
        <is>
          <t>kg</t>
        </is>
      </c>
      <c r="D156" t="n">
        <v>21400</v>
      </c>
      <c r="E156" t="inlineStr"/>
      <c r="F156" t="inlineStr"/>
      <c r="G156" t="inlineStr">
        <is>
          <t>○</t>
        </is>
      </c>
      <c r="H156" t="inlineStr">
        <is>
          <t>【규격】±20~±30g
【특징】껍질과 뼈를 제거한 아귀 순살
【용도】 조림,국용,찜용,강정용【성분함량】아구100%</t>
        </is>
      </c>
      <c r="I156">
        <f>ROUNDUP(D156/0.9,-2)</f>
        <v/>
      </c>
      <c r="J156" t="inlineStr"/>
    </row>
    <row r="157">
      <c r="A157" t="inlineStr">
        <is>
          <t xml:space="preserve"> 아귀순살(20~30g)</t>
        </is>
      </c>
      <c r="B157" t="inlineStr">
        <is>
          <t>중국산</t>
        </is>
      </c>
      <c r="C157" t="inlineStr">
        <is>
          <t>kg</t>
        </is>
      </c>
      <c r="D157" t="inlineStr">
        <is>
          <t>품절</t>
        </is>
      </c>
      <c r="E157" t="inlineStr"/>
      <c r="F157" t="inlineStr"/>
      <c r="G157" t="inlineStr">
        <is>
          <t>○</t>
        </is>
      </c>
      <c r="H157" t="inlineStr">
        <is>
          <t>【규격】±20~±30g
【특징】껍질과 뼈를 제거한 아귀 순살
【용도】 조림,국용,찜용,강정용【성분함량】아구100%</t>
        </is>
      </c>
      <c r="I157">
        <f>ROUNDUP(D157/0.9,-2)</f>
        <v/>
      </c>
      <c r="J157" t="inlineStr"/>
    </row>
    <row r="158">
      <c r="A158" t="inlineStr">
        <is>
          <t xml:space="preserve"> 아귀봉</t>
        </is>
      </c>
      <c r="B158" t="inlineStr">
        <is>
          <t>국산</t>
        </is>
      </c>
      <c r="C158" t="inlineStr">
        <is>
          <t>kg</t>
        </is>
      </c>
      <c r="D158" t="n">
        <v>13000</v>
      </c>
      <c r="E158" t="inlineStr"/>
      <c r="F158" t="inlineStr"/>
      <c r="G158" t="inlineStr">
        <is>
          <t>○</t>
        </is>
      </c>
      <c r="H158" t="inlineStr">
        <is>
          <t>【규격】±20g~±40g 절단
【특징】껍질제거, 물렁뼈를 포함한 아귀꼬리토막
【용도】 조림,국용,찜용【성분함량】아구100%</t>
        </is>
      </c>
      <c r="I158" t="inlineStr"/>
      <c r="J158" t="inlineStr"/>
    </row>
    <row r="159">
      <c r="A159" t="inlineStr">
        <is>
          <t xml:space="preserve"> 아귀토막</t>
        </is>
      </c>
      <c r="B159" t="inlineStr">
        <is>
          <t>국산</t>
        </is>
      </c>
      <c r="C159" t="inlineStr">
        <is>
          <t>kg</t>
        </is>
      </c>
      <c r="D159" t="n">
        <v>9000</v>
      </c>
      <c r="E159" t="n">
        <v>10000</v>
      </c>
      <c r="F159" t="inlineStr"/>
      <c r="G159" t="inlineStr">
        <is>
          <t>○</t>
        </is>
      </c>
      <c r="H159" t="inlineStr">
        <is>
          <t>【규격】±40g~ ±70g
【특징】두절, 내장, 지느러미, 꼬리 제거 후 절단아귀몸통토막
【용도】 국용,찜용【성분함량】아구100%</t>
        </is>
      </c>
      <c r="I159">
        <f>ROUNDUP(D159/0.9,-2)</f>
        <v/>
      </c>
      <c r="J159">
        <f>ROUNDUP(E159/0.9,-2)</f>
        <v/>
      </c>
    </row>
    <row r="160">
      <c r="A160" t="inlineStr">
        <is>
          <t xml:space="preserve"> 아귀토막</t>
        </is>
      </c>
      <c r="B160" t="inlineStr">
        <is>
          <t>중국산</t>
        </is>
      </c>
      <c r="C160" t="inlineStr">
        <is>
          <t>kg</t>
        </is>
      </c>
      <c r="D160" t="n">
        <v>8700</v>
      </c>
      <c r="E160" t="n">
        <v>9700</v>
      </c>
      <c r="F160" t="inlineStr"/>
      <c r="G160" t="inlineStr">
        <is>
          <t>○</t>
        </is>
      </c>
      <c r="H160" t="inlineStr">
        <is>
          <t>【규격】±40g~ ±70g
【특징】두절, 내장, 지느러미, 꼬리 제거 후 절단아귀몸통토막
【용도】 국용,찜용【성분함량】아구100%</t>
        </is>
      </c>
      <c r="I160" t="inlineStr"/>
      <c r="J160" t="inlineStr"/>
    </row>
    <row r="161">
      <c r="A161" t="inlineStr">
        <is>
          <t xml:space="preserve"> 연어포유피</t>
        </is>
      </c>
      <c r="B161" t="inlineStr">
        <is>
          <t>러시아</t>
        </is>
      </c>
      <c r="C161" t="inlineStr">
        <is>
          <t>kg</t>
        </is>
      </c>
      <c r="D161" t="inlineStr">
        <is>
          <t>품절</t>
        </is>
      </c>
      <c r="E161" t="inlineStr"/>
      <c r="F161" t="inlineStr"/>
      <c r="G161" t="inlineStr">
        <is>
          <t>○</t>
        </is>
      </c>
      <c r="H161" t="inlineStr">
        <is>
          <t>【규격】±40g~±100g
【특징】전처리,뼈제거,껍질있음.토막
【용도】 조림.튀김,전용【성분함량】연어100%</t>
        </is>
      </c>
      <c r="I161" t="inlineStr"/>
      <c r="J161" t="inlineStr"/>
    </row>
    <row r="162">
      <c r="A162" t="inlineStr">
        <is>
          <t xml:space="preserve"> 연어훈제유피</t>
        </is>
      </c>
      <c r="B162" t="inlineStr">
        <is>
          <t>칠레</t>
        </is>
      </c>
      <c r="C162" t="inlineStr">
        <is>
          <t>kg</t>
        </is>
      </c>
      <c r="D162" t="n">
        <v>30000</v>
      </c>
      <c r="E162" t="n">
        <v>0</v>
      </c>
      <c r="F162" t="inlineStr"/>
      <c r="G162" t="inlineStr">
        <is>
          <t>○</t>
        </is>
      </c>
      <c r="H162" t="inlineStr">
        <is>
          <t>【규격】±40g~±100g
【특징】전처리,뼈제거,껍질있음.직각썩기
【용도】 조림.튀김,전용【성분함량】연어100%</t>
        </is>
      </c>
      <c r="I162">
        <f>ROUNDUP(D162/0.9,-2)</f>
        <v/>
      </c>
      <c r="J162" t="inlineStr"/>
    </row>
    <row r="163">
      <c r="A163" t="inlineStr">
        <is>
          <t>가자미</t>
        </is>
      </c>
      <c r="B163" t="inlineStr"/>
      <c r="C163" t="inlineStr"/>
      <c r="D163" t="inlineStr"/>
      <c r="E163" t="inlineStr"/>
      <c r="F163" t="inlineStr"/>
      <c r="G163" t="inlineStr"/>
      <c r="H163" t="inlineStr"/>
      <c r="I163" t="inlineStr"/>
      <c r="J163" t="inlineStr"/>
    </row>
    <row r="164">
      <c r="A164" t="inlineStr">
        <is>
          <t xml:space="preserve"> 가자미순살</t>
        </is>
      </c>
      <c r="B164" t="inlineStr">
        <is>
          <t>러시아
미국</t>
        </is>
      </c>
      <c r="C164" t="inlineStr">
        <is>
          <t>kg</t>
        </is>
      </c>
      <c r="D164" t="n">
        <v>11900</v>
      </c>
      <c r="E164" t="inlineStr"/>
      <c r="F164" t="inlineStr"/>
      <c r="G164" t="inlineStr"/>
      <c r="H164" t="inlineStr">
        <is>
          <t>【규격】±30g~±70g, 
【특징】전처리된 가자미포 토막 절단,비늘제거
【용도】※ 전용으로 적합【성분함량】가자미100%</t>
        </is>
      </c>
      <c r="I164">
        <f>ROUNDUP(D164/0.9,-2)</f>
        <v/>
      </c>
      <c r="J164" t="inlineStr"/>
    </row>
    <row r="165">
      <c r="A165" t="inlineStr">
        <is>
          <t xml:space="preserve"> 가자미순살유피-강정용</t>
        </is>
      </c>
      <c r="B165" t="inlineStr">
        <is>
          <t>러시아
미국</t>
        </is>
      </c>
      <c r="C165" t="inlineStr">
        <is>
          <t>kg</t>
        </is>
      </c>
      <c r="D165" t="n">
        <v>12200</v>
      </c>
      <c r="E165" t="inlineStr"/>
      <c r="F165" t="inlineStr"/>
      <c r="G165" t="inlineStr"/>
      <c r="H165" t="inlineStr">
        <is>
          <t>【규격】±15g~±20g
【특징】가자미포 3cm×3cm 모양으로 절단
【용도】튀김용,강정용.탕수용【성분함량】가자미100%</t>
        </is>
      </c>
      <c r="I165">
        <f>ROUNDUP(D165/0.9,-2)</f>
        <v/>
      </c>
      <c r="J165" t="inlineStr"/>
    </row>
    <row r="166">
      <c r="A166" t="inlineStr">
        <is>
          <t xml:space="preserve"> 가자미순살유피-슬라이스</t>
        </is>
      </c>
      <c r="B166" t="inlineStr">
        <is>
          <t>러시아미국</t>
        </is>
      </c>
      <c r="C166" t="inlineStr">
        <is>
          <t>kg</t>
        </is>
      </c>
      <c r="D166" t="n">
        <v>11900</v>
      </c>
      <c r="E166" t="inlineStr"/>
      <c r="F166" t="inlineStr"/>
      <c r="G166" t="inlineStr"/>
      <c r="H166" t="inlineStr">
        <is>
          <t>【규격】±30g~±70g, 
【특징】전처리된 가자미포 슬라이스 절단,비늘제거
【용도】※ 전용으로 적합【성분함량】가자미100%</t>
        </is>
      </c>
      <c r="I166">
        <f>ROUNDUP(D166/0.9,-2)</f>
        <v/>
      </c>
      <c r="J166" t="inlineStr"/>
    </row>
    <row r="167">
      <c r="A167" t="inlineStr">
        <is>
          <t xml:space="preserve"> 가자미순살-탈피</t>
        </is>
      </c>
      <c r="B167" t="inlineStr">
        <is>
          <t>러시아미국</t>
        </is>
      </c>
      <c r="C167" t="inlineStr">
        <is>
          <t>kg</t>
        </is>
      </c>
      <c r="D167" t="n">
        <v>12600</v>
      </c>
      <c r="E167" t="inlineStr"/>
      <c r="F167" t="inlineStr"/>
      <c r="G167" t="inlineStr"/>
      <c r="H167" t="inlineStr">
        <is>
          <t>【규격】±30g~±70g, 
【특징】전처리된 가자미포 토막 절단,비늘제거,껍질제거
【용도】※ 전용으로 적합【성분함량】가자미100%</t>
        </is>
      </c>
      <c r="I167">
        <f>ROUNDUP(D167/0.9,-2)</f>
        <v/>
      </c>
      <c r="J167" t="inlineStr"/>
    </row>
    <row r="168">
      <c r="A168" t="inlineStr">
        <is>
          <t xml:space="preserve"> 가자미순살탈피-강정용</t>
        </is>
      </c>
      <c r="B168" t="inlineStr">
        <is>
          <t>러시아미국</t>
        </is>
      </c>
      <c r="C168" t="inlineStr">
        <is>
          <t>kg</t>
        </is>
      </c>
      <c r="D168" t="n">
        <v>12900</v>
      </c>
      <c r="E168" t="inlineStr"/>
      <c r="F168" t="inlineStr"/>
      <c r="G168" t="inlineStr"/>
      <c r="H168" t="inlineStr">
        <is>
          <t>【규격】±15g~±20g
【특징】가자미포 3cm×3cm 모양으로 절단,껍질제거
【용도】튀김용,강정용.탕수용【성분함량】가자미100%</t>
        </is>
      </c>
      <c r="I168">
        <f>ROUNDUP(D168/0.9,-2)</f>
        <v/>
      </c>
      <c r="J168" t="inlineStr"/>
    </row>
    <row r="169">
      <c r="A169" t="inlineStr">
        <is>
          <t xml:space="preserve"> 가자미순살탈피-슬라이스</t>
        </is>
      </c>
      <c r="B169" t="inlineStr">
        <is>
          <t>러시아미국</t>
        </is>
      </c>
      <c r="C169" t="inlineStr">
        <is>
          <t>kg</t>
        </is>
      </c>
      <c r="D169" t="n">
        <v>12600</v>
      </c>
      <c r="E169" t="inlineStr"/>
      <c r="F169" t="inlineStr"/>
      <c r="G169" t="inlineStr"/>
      <c r="H169" t="inlineStr">
        <is>
          <t>【규격】±30g~±70g, 
【특징】전처리된 가자미포 슬라이스 절단,비늘제거,껍질제거
【용도】※ 전용으로 적합【성분함량】가자미100%</t>
        </is>
      </c>
      <c r="I169">
        <f>ROUNDUP(D169/0.9,-2)</f>
        <v/>
      </c>
      <c r="J169" t="inlineStr"/>
    </row>
    <row r="170">
      <c r="A170" t="inlineStr">
        <is>
          <t xml:space="preserve"> 가자미토막</t>
        </is>
      </c>
      <c r="B170" t="inlineStr">
        <is>
          <t>미국.러시아</t>
        </is>
      </c>
      <c r="C170" t="inlineStr">
        <is>
          <t>kg</t>
        </is>
      </c>
      <c r="D170" t="n">
        <v>8200</v>
      </c>
      <c r="E170" t="n">
        <v>8800</v>
      </c>
      <c r="F170" t="inlineStr"/>
      <c r="G170" t="inlineStr"/>
      <c r="H170" t="inlineStr">
        <is>
          <t>【규격】 ±30g~ ±50g
【특징】두절, 내장, 지느러미, 꼬리 제거 후 절단
【용도】 구이/조림/튀김      【성분함량】가자미100%</t>
        </is>
      </c>
      <c r="I170">
        <f>ROUNDUP(D170/0.9,-2)</f>
        <v/>
      </c>
      <c r="J170">
        <f>ROUNDUP(E170/0.9,-2)</f>
        <v/>
      </c>
    </row>
    <row r="171">
      <c r="A171" t="inlineStr">
        <is>
          <t xml:space="preserve"> 가자미토막</t>
        </is>
      </c>
      <c r="B171" t="inlineStr">
        <is>
          <t>국산</t>
        </is>
      </c>
      <c r="C171" t="inlineStr">
        <is>
          <t>kg</t>
        </is>
      </c>
      <c r="D171" t="inlineStr">
        <is>
          <t>품절</t>
        </is>
      </c>
      <c r="E171" t="inlineStr"/>
      <c r="F171" t="inlineStr"/>
      <c r="G171" t="inlineStr">
        <is>
          <t>○</t>
        </is>
      </c>
      <c r="H171" t="inlineStr">
        <is>
          <t xml:space="preserve">【규격】 ±40g~ ±100g
【특징】두절, 내장, 지느러미, 꼬리 제거 후 절단
【용도】 구이/조림/튀김    【성분함량】가자미100%  </t>
        </is>
      </c>
      <c r="I171" t="inlineStr"/>
      <c r="J171" t="inlineStr"/>
    </row>
    <row r="172">
      <c r="A172" t="inlineStr">
        <is>
          <t xml:space="preserve"> 살짝말린가자미토막(건가자미)</t>
        </is>
      </c>
      <c r="B172" t="inlineStr">
        <is>
          <t>국산(포항)</t>
        </is>
      </c>
      <c r="C172" t="inlineStr">
        <is>
          <t>kg</t>
        </is>
      </c>
      <c r="D172" t="n">
        <v>18900</v>
      </c>
      <c r="E172" t="inlineStr"/>
      <c r="F172" t="inlineStr"/>
      <c r="G172" t="inlineStr"/>
      <c r="H172" t="inlineStr">
        <is>
          <t xml:space="preserve">【규격】±50g ~±100g                                                                              
【용도】튀김용,구이용,조림용【성분함량】가자미100%
【특징】두절,내장제거후 해풍건조,건조율30%  </t>
        </is>
      </c>
      <c r="I172">
        <f>ROUNDUP(D172/0.9,-2)</f>
        <v/>
      </c>
      <c r="J172" t="inlineStr"/>
    </row>
    <row r="173">
      <c r="A173" t="inlineStr">
        <is>
          <t xml:space="preserve">장어류 </t>
        </is>
      </c>
      <c r="B173" t="inlineStr"/>
      <c r="C173" t="inlineStr"/>
      <c r="D173" t="inlineStr"/>
      <c r="E173" t="inlineStr"/>
      <c r="F173" t="inlineStr"/>
      <c r="G173" t="inlineStr"/>
      <c r="H173" t="inlineStr"/>
      <c r="I173" t="inlineStr"/>
      <c r="J173" t="inlineStr"/>
    </row>
    <row r="174">
      <c r="A174" t="inlineStr">
        <is>
          <t xml:space="preserve"> 붕장어포절단- I.Q.F</t>
        </is>
      </c>
      <c r="B174" t="inlineStr">
        <is>
          <t>국산</t>
        </is>
      </c>
      <c r="C174" t="inlineStr">
        <is>
          <t>kg</t>
        </is>
      </c>
      <c r="D174" t="n">
        <v>21900</v>
      </c>
      <c r="E174" t="inlineStr"/>
      <c r="F174" t="inlineStr"/>
      <c r="G174" t="inlineStr">
        <is>
          <t>○</t>
        </is>
      </c>
      <c r="H174" t="inlineStr">
        <is>
          <t>【규격】±15g~±20g
【특징】블럭절단
【용도】조림【성분함량】장어100%</t>
        </is>
      </c>
      <c r="I174">
        <f>ROUNDUP(D174/0.9,-2)</f>
        <v/>
      </c>
      <c r="J174" t="inlineStr"/>
    </row>
    <row r="175">
      <c r="A175" t="inlineStr">
        <is>
          <t xml:space="preserve"> 냉풍건장어포- I.Q.F</t>
        </is>
      </c>
      <c r="B175" t="inlineStr">
        <is>
          <t>국산</t>
        </is>
      </c>
      <c r="C175" t="inlineStr">
        <is>
          <t>kg</t>
        </is>
      </c>
      <c r="D175" t="n">
        <v>23000</v>
      </c>
      <c r="E175" t="inlineStr"/>
      <c r="F175" t="inlineStr"/>
      <c r="G175" t="inlineStr">
        <is>
          <t>○</t>
        </is>
      </c>
      <c r="H175" t="inlineStr">
        <is>
          <t>【규격】±15g~±20g
【특징】잘말린 장어 
【용도】튀김【성분함량】장어100%</t>
        </is>
      </c>
      <c r="I175">
        <f>ROUNDUP(D175/0.9,-2)</f>
        <v/>
      </c>
      <c r="J175" t="inlineStr"/>
    </row>
    <row r="176">
      <c r="A176" t="inlineStr">
        <is>
          <t>갈치</t>
        </is>
      </c>
      <c r="B176" t="inlineStr"/>
      <c r="C176" t="inlineStr"/>
      <c r="D176" t="inlineStr"/>
      <c r="E176" t="inlineStr"/>
      <c r="F176" t="inlineStr"/>
      <c r="G176" t="inlineStr"/>
      <c r="H176" t="inlineStr"/>
      <c r="I176" t="inlineStr"/>
      <c r="J176" t="inlineStr"/>
    </row>
    <row r="177">
      <c r="A177" t="inlineStr">
        <is>
          <t xml:space="preserve"> 갈치포</t>
        </is>
      </c>
      <c r="B177" t="inlineStr">
        <is>
          <t>수입산</t>
        </is>
      </c>
      <c r="C177" t="inlineStr">
        <is>
          <t>kg</t>
        </is>
      </c>
      <c r="D177" t="n">
        <v>20900</v>
      </c>
      <c r="E177" t="n">
        <v>0</v>
      </c>
      <c r="F177" t="inlineStr"/>
      <c r="G177" t="inlineStr">
        <is>
          <t>○</t>
        </is>
      </c>
      <c r="H177" t="inlineStr">
        <is>
          <t>【규격】±20g~±25g(±50~±40개)
【특징】전처리된 갈치포를 절단
【용도】구이/튀김  【성분함량】갈치100%</t>
        </is>
      </c>
      <c r="I177" t="inlineStr"/>
      <c r="J177" t="inlineStr"/>
    </row>
    <row r="178">
      <c r="A178" t="inlineStr">
        <is>
          <t xml:space="preserve"> 갈치포</t>
        </is>
      </c>
      <c r="B178" t="inlineStr">
        <is>
          <t>국산</t>
        </is>
      </c>
      <c r="C178" t="inlineStr">
        <is>
          <t>kg</t>
        </is>
      </c>
      <c r="D178" t="n">
        <v>17200</v>
      </c>
      <c r="E178" t="n">
        <v>0</v>
      </c>
      <c r="F178" t="inlineStr"/>
      <c r="G178" t="inlineStr">
        <is>
          <t>○</t>
        </is>
      </c>
      <c r="H178" t="inlineStr">
        <is>
          <t>【규격】±20g(±50개)
【특징】전처리된 갈치포를 절단
【용도】구이/튀김  【성분함량】갈치100%</t>
        </is>
      </c>
      <c r="I178" t="inlineStr"/>
      <c r="J178" t="inlineStr"/>
    </row>
    <row r="179">
      <c r="A179" t="inlineStr">
        <is>
          <t xml:space="preserve"> 갈치토막</t>
        </is>
      </c>
      <c r="B179" t="inlineStr">
        <is>
          <t>국산</t>
        </is>
      </c>
      <c r="C179" t="inlineStr">
        <is>
          <t>kg</t>
        </is>
      </c>
      <c r="D179" t="n">
        <v>16800</v>
      </c>
      <c r="E179" t="n">
        <v>18800</v>
      </c>
      <c r="F179" t="inlineStr"/>
      <c r="G179" t="inlineStr">
        <is>
          <t>○</t>
        </is>
      </c>
      <c r="H179" t="inlineStr">
        <is>
          <t>【규격】±30g~±60g만 가능
【특징】두절, 내장, 지느러미 제거 후 절단
【용도】구이/조림/튀김   【성분함량】갈치100%</t>
        </is>
      </c>
      <c r="I179" t="inlineStr"/>
      <c r="J179" t="inlineStr"/>
    </row>
    <row r="180">
      <c r="A180" t="inlineStr">
        <is>
          <t xml:space="preserve"> 은갈치토막</t>
        </is>
      </c>
      <c r="B180" t="inlineStr">
        <is>
          <t>국산</t>
        </is>
      </c>
      <c r="C180" t="inlineStr">
        <is>
          <t>kg</t>
        </is>
      </c>
      <c r="D180" t="n">
        <v>30600</v>
      </c>
      <c r="E180" t="n">
        <v>33700</v>
      </c>
      <c r="F180" t="inlineStr"/>
      <c r="G180" t="inlineStr">
        <is>
          <t>○</t>
        </is>
      </c>
      <c r="H180" t="inlineStr">
        <is>
          <t>【규격】±30g~±60g만 가능,300g내외/마리
【특징】두절, 내장, 지느러미 제거 후 절단
【용도】구이/조림/튀김   【성분함량】갈치100%</t>
        </is>
      </c>
      <c r="I180" t="inlineStr"/>
      <c r="J180" t="inlineStr"/>
    </row>
    <row r="181">
      <c r="A181" t="inlineStr">
        <is>
          <t xml:space="preserve"> 갈치토막대</t>
        </is>
      </c>
      <c r="B181" t="inlineStr">
        <is>
          <t>세네갈산</t>
        </is>
      </c>
      <c r="C181" t="inlineStr">
        <is>
          <t>kg</t>
        </is>
      </c>
      <c r="D181" t="n">
        <v>14500</v>
      </c>
      <c r="E181" t="n">
        <v>16000</v>
      </c>
      <c r="F181" t="inlineStr"/>
      <c r="G181" t="inlineStr"/>
      <c r="H181" t="inlineStr">
        <is>
          <t>【규격】크기 대: ±30g~±100g절단 가능
【특징】두절, 내장, 지느러미 제거 후 절단
【용도】구이/조림/튀김  【성분함량】갈치100%</t>
        </is>
      </c>
      <c r="I181" t="inlineStr"/>
      <c r="J181" t="inlineStr"/>
    </row>
    <row r="182">
      <c r="A182" t="inlineStr">
        <is>
          <t xml:space="preserve"> 갈치토막대</t>
        </is>
      </c>
      <c r="B182" t="inlineStr">
        <is>
          <t>모르코산</t>
        </is>
      </c>
      <c r="C182" t="inlineStr">
        <is>
          <t>kg</t>
        </is>
      </c>
      <c r="D182" t="n">
        <v>10800</v>
      </c>
      <c r="E182" t="n">
        <v>12900</v>
      </c>
      <c r="F182" t="inlineStr"/>
      <c r="G182" t="inlineStr"/>
      <c r="H182" t="inlineStr">
        <is>
          <t xml:space="preserve">【규격】크기 대: ±30g~±100g절단 가능
【특징】두절, 내장, 지느러미 제거 후 절단
【용도】구이/조림/튀김  </t>
        </is>
      </c>
      <c r="I182" t="inlineStr"/>
      <c r="J182" t="inlineStr"/>
    </row>
    <row r="183">
      <c r="A183" t="inlineStr">
        <is>
          <t xml:space="preserve"> 갈치토막대</t>
        </is>
      </c>
      <c r="B183" t="inlineStr">
        <is>
          <t>남아공</t>
        </is>
      </c>
      <c r="C183" t="inlineStr">
        <is>
          <t>kg</t>
        </is>
      </c>
      <c r="D183" t="n">
        <v>9900</v>
      </c>
      <c r="E183" t="n">
        <v>11000</v>
      </c>
      <c r="F183" t="inlineStr"/>
      <c r="G183" t="inlineStr"/>
      <c r="H183" t="inlineStr">
        <is>
          <t>【규격】크기 대: ±30g~±100g절단 가능
【특징】두절, 내장, 지느러미 제거 후 절단
【용도】구이/조림/튀김  【성분함량】갈치100%</t>
        </is>
      </c>
      <c r="I183" t="inlineStr"/>
      <c r="J183" t="inlineStr"/>
    </row>
    <row r="184">
      <c r="A184" t="inlineStr">
        <is>
          <t>동태류</t>
        </is>
      </c>
      <c r="B184" t="inlineStr"/>
      <c r="C184" t="inlineStr"/>
      <c r="D184" t="inlineStr"/>
      <c r="E184" t="inlineStr"/>
      <c r="F184" t="inlineStr"/>
      <c r="G184" t="inlineStr"/>
      <c r="H184" t="inlineStr"/>
      <c r="I184" t="inlineStr"/>
      <c r="J184" t="inlineStr"/>
    </row>
    <row r="185">
      <c r="A185" t="inlineStr">
        <is>
          <t xml:space="preserve"> 동태토막</t>
        </is>
      </c>
      <c r="B185" t="inlineStr">
        <is>
          <t>러시아/미국산</t>
        </is>
      </c>
      <c r="C185" t="inlineStr">
        <is>
          <t>kg</t>
        </is>
      </c>
      <c r="D185" t="n">
        <v>7200</v>
      </c>
      <c r="E185" t="n">
        <v>7900</v>
      </c>
      <c r="F185" t="inlineStr"/>
      <c r="G185" t="inlineStr">
        <is>
          <t>○</t>
        </is>
      </c>
      <c r="H185" t="inlineStr">
        <is>
          <t>【규격】±30g~ ±100g 
【특징】두절, 내장, 지느러미, 꼬리 제거 후 절단
【용도】조림/국용  【성분함량】명태100%</t>
        </is>
      </c>
      <c r="I185">
        <f>ROUNDUP(D185/0.9,-2)</f>
        <v/>
      </c>
      <c r="J185">
        <f>ROUNDUP(E185/0.9,-2)</f>
        <v/>
      </c>
    </row>
    <row r="186">
      <c r="A186" t="inlineStr">
        <is>
          <t xml:space="preserve"> 동태포(슬라이스)-전용</t>
        </is>
      </c>
      <c r="B186" t="inlineStr">
        <is>
          <t>러시아</t>
        </is>
      </c>
      <c r="C186" t="inlineStr">
        <is>
          <t>kg</t>
        </is>
      </c>
      <c r="D186" t="n">
        <v>9900</v>
      </c>
      <c r="E186" t="n">
        <v>0</v>
      </c>
      <c r="F186" t="inlineStr"/>
      <c r="G186" t="inlineStr"/>
      <c r="H186" t="inlineStr">
        <is>
          <t>【규격】±30~40g(±25~33개)
【특징】껍질제거 한 포를 어슷 손포뜨기
【용도】전용/튀김용【성분함량】명태100%</t>
        </is>
      </c>
      <c r="I186">
        <f>ROUNDUP(D186/0.9,-2)</f>
        <v/>
      </c>
      <c r="J186" t="inlineStr"/>
    </row>
    <row r="187">
      <c r="A187" t="inlineStr">
        <is>
          <t xml:space="preserve"> 동태포(슬라이스)-(주문사양)</t>
        </is>
      </c>
      <c r="B187" t="inlineStr">
        <is>
          <t>러시아</t>
        </is>
      </c>
      <c r="C187" t="inlineStr">
        <is>
          <t>kg</t>
        </is>
      </c>
      <c r="D187" t="n">
        <v>9900</v>
      </c>
      <c r="E187" t="n">
        <v>0</v>
      </c>
      <c r="F187" t="inlineStr"/>
      <c r="G187" t="inlineStr"/>
      <c r="H187" t="inlineStr">
        <is>
          <t>【규격】±20~50g
【특징】껍질제거 한 포를 어슷 손포뜨기
【용도】전용/튀김용/생선까스용【성분함량】명태100%</t>
        </is>
      </c>
      <c r="I187">
        <f>ROUNDUP(D187/0.9,-2)</f>
        <v/>
      </c>
      <c r="J187" t="inlineStr"/>
    </row>
    <row r="188">
      <c r="A188" t="inlineStr">
        <is>
          <t xml:space="preserve"> 동태순살강정(탈피)</t>
        </is>
      </c>
      <c r="B188" t="inlineStr">
        <is>
          <t>러시아</t>
        </is>
      </c>
      <c r="C188" t="inlineStr">
        <is>
          <t>kg</t>
        </is>
      </c>
      <c r="D188" t="n">
        <v>10300</v>
      </c>
      <c r="E188" t="n">
        <v>0</v>
      </c>
      <c r="F188" t="inlineStr"/>
      <c r="G188" t="inlineStr"/>
      <c r="H188" t="inlineStr">
        <is>
          <t>【규격】생선까스용(大)±40g, 전/부침용±20g,국/강정/볶음용±8~±9g 
【특징】껍질제거 한 포를 사양에맟춰절단(정사각형모양)
【용도】전용/튀김용/생선까스용/강정/탕수【성분함량】명태100%</t>
        </is>
      </c>
      <c r="I188">
        <f>ROUNDUP(D188/0.9,-2)</f>
        <v/>
      </c>
      <c r="J188" t="inlineStr"/>
    </row>
    <row r="189">
      <c r="A189" t="inlineStr">
        <is>
          <t xml:space="preserve"> 명란</t>
        </is>
      </c>
      <c r="B189" t="inlineStr">
        <is>
          <t>러시아.미국</t>
        </is>
      </c>
      <c r="C189" t="inlineStr">
        <is>
          <t>kg</t>
        </is>
      </c>
      <c r="D189" t="n">
        <v>13700</v>
      </c>
      <c r="E189" t="n">
        <v>0</v>
      </c>
      <c r="F189" t="inlineStr"/>
      <c r="G189" t="inlineStr"/>
      <c r="H189" t="inlineStr">
        <is>
          <t>【규격】±40~50g(±25~20개)
【특징】채취 후 선상급랭, 안터진 성숙란
【용도】해물탕용【성분함량】명태알100%</t>
        </is>
      </c>
      <c r="I189">
        <f>ROUNDUP(D189/0.9,-2)</f>
        <v/>
      </c>
      <c r="J189" t="inlineStr"/>
    </row>
    <row r="190">
      <c r="A190" t="inlineStr">
        <is>
          <t xml:space="preserve"> 명태곤</t>
        </is>
      </c>
      <c r="B190" t="inlineStr">
        <is>
          <t>러시아,미국산</t>
        </is>
      </c>
      <c r="C190" t="inlineStr">
        <is>
          <t>kg</t>
        </is>
      </c>
      <c r="D190" t="n">
        <v>13500</v>
      </c>
      <c r="E190" t="n">
        <v>0</v>
      </c>
      <c r="F190" t="inlineStr"/>
      <c r="G190" t="inlineStr"/>
      <c r="H190" t="inlineStr">
        <is>
          <t>【규격】±40~50g(±25~20개)
【특징】채취 후 선상급랭, 안터진 성숙곤
【용도】해물탕용【성분함량】명태곤100%</t>
        </is>
      </c>
      <c r="I190">
        <f>ROUNDUP(D190/0.9,-2)</f>
        <v/>
      </c>
      <c r="J190" t="inlineStr"/>
    </row>
    <row r="191">
      <c r="A191" t="inlineStr">
        <is>
          <t xml:space="preserve"> 선동 명태살(강정/전/까스용)</t>
        </is>
      </c>
      <c r="B191" t="inlineStr">
        <is>
          <t>러시아.미국</t>
        </is>
      </c>
      <c r="C191" t="inlineStr">
        <is>
          <t>kg</t>
        </is>
      </c>
      <c r="D191" t="n">
        <v>11000</v>
      </c>
      <c r="E191" t="n">
        <v>0</v>
      </c>
      <c r="F191" t="inlineStr"/>
      <c r="G191" t="inlineStr"/>
      <c r="H191" t="inlineStr">
        <is>
          <t xml:space="preserve">【규격】생선까스용(大)±40g,  전/부침용±20g,
【특징】채취 후 선상급랭
【용도】생선까스용, 전/부침용【성분함량】명태100%          </t>
        </is>
      </c>
      <c r="I191">
        <f>ROUNDUP(D191/0.9,-2)</f>
        <v/>
      </c>
      <c r="J191" t="inlineStr"/>
    </row>
    <row r="192">
      <c r="A192" t="inlineStr">
        <is>
          <t xml:space="preserve"> 코다리순살</t>
        </is>
      </c>
      <c r="B192" t="inlineStr">
        <is>
          <t>러시아</t>
        </is>
      </c>
      <c r="C192" t="inlineStr">
        <is>
          <t>kg</t>
        </is>
      </c>
      <c r="D192" t="n">
        <v>9900</v>
      </c>
      <c r="E192" t="n">
        <v>0</v>
      </c>
      <c r="F192" t="inlineStr"/>
      <c r="G192" t="inlineStr"/>
      <c r="H192" t="inlineStr">
        <is>
          <t>【규격】30~40g/개당(±33~25개)
【특징】비가식부 제거 
【용도】조림, 구이, 튀김【성분함량】명태100%</t>
        </is>
      </c>
      <c r="I192">
        <f>ROUNDUP(D192/0.9,-2)</f>
        <v/>
      </c>
      <c r="J192" t="inlineStr"/>
    </row>
    <row r="193">
      <c r="A193" t="inlineStr">
        <is>
          <t xml:space="preserve"> 코다리순살 강정/탕수용</t>
        </is>
      </c>
      <c r="B193" t="inlineStr">
        <is>
          <t>러시아</t>
        </is>
      </c>
      <c r="C193" t="inlineStr">
        <is>
          <t>kg</t>
        </is>
      </c>
      <c r="D193" t="n">
        <v>9900</v>
      </c>
      <c r="E193" t="n">
        <v>0</v>
      </c>
      <c r="F193" t="inlineStr"/>
      <c r="G193" t="inlineStr"/>
      <c r="H193" t="inlineStr">
        <is>
          <t>【규격】±2×2cm(깍뚝썰기)/±2×5cm(직각썰기)
【특징】비가식부 제거
【용도】강정/탕수용【성분함량】명태100%</t>
        </is>
      </c>
      <c r="I193">
        <f>ROUNDUP(D193/0.9,-2)</f>
        <v/>
      </c>
      <c r="J193" t="inlineStr"/>
    </row>
    <row r="194">
      <c r="A194" t="inlineStr">
        <is>
          <t xml:space="preserve"> 코다리</t>
        </is>
      </c>
      <c r="B194" t="inlineStr">
        <is>
          <t>러시아,미국산</t>
        </is>
      </c>
      <c r="C194" t="inlineStr">
        <is>
          <t>kg</t>
        </is>
      </c>
      <c r="D194" t="n">
        <v>7200</v>
      </c>
      <c r="E194" t="n">
        <v>0</v>
      </c>
      <c r="F194" t="inlineStr"/>
      <c r="G194" t="inlineStr">
        <is>
          <t>○</t>
        </is>
      </c>
      <c r="H194" t="inlineStr">
        <is>
          <t>【규격】±40g~±80g
【특징】건조율 25% 
【용도】조림, 찜용【성분함량】명태100%</t>
        </is>
      </c>
      <c r="I194">
        <f>ROUNDUP(D194/0.9,-2)</f>
        <v/>
      </c>
      <c r="J194" t="inlineStr"/>
    </row>
    <row r="195">
      <c r="A195" t="inlineStr">
        <is>
          <t>대구류</t>
        </is>
      </c>
      <c r="B195" t="inlineStr"/>
      <c r="C195" t="inlineStr"/>
      <c r="D195" t="inlineStr"/>
      <c r="E195" t="inlineStr"/>
      <c r="F195" t="inlineStr"/>
      <c r="G195" t="inlineStr"/>
      <c r="H195" t="inlineStr"/>
      <c r="I195" t="inlineStr"/>
      <c r="J195" t="inlineStr"/>
    </row>
    <row r="196">
      <c r="A196" t="inlineStr">
        <is>
          <t>제품명</t>
        </is>
      </c>
      <c r="B196" t="inlineStr">
        <is>
          <t>원산지</t>
        </is>
      </c>
      <c r="C196" t="inlineStr">
        <is>
          <t>단위</t>
        </is>
      </c>
      <c r="D196" t="inlineStr">
        <is>
          <t>5월</t>
        </is>
      </c>
      <c r="E196" t="inlineStr"/>
      <c r="F196" t="inlineStr">
        <is>
          <t>과세</t>
        </is>
      </c>
      <c r="G196" t="inlineStr">
        <is>
          <t>H</t>
        </is>
      </c>
      <c r="H196" t="inlineStr">
        <is>
          <t>규격/특징/성분함량/용도
※규격의 괄호안 숫자는 10kg 기준시 토막수를 나타냅니다.
※냉장제품은 HACCP 제외 품목입니다.</t>
        </is>
      </c>
      <c r="I196" t="inlineStr"/>
      <c r="J196" t="inlineStr"/>
    </row>
    <row r="197">
      <c r="A197" t="inlineStr"/>
      <c r="B197" t="inlineStr"/>
      <c r="C197" t="inlineStr"/>
      <c r="D197" t="inlineStr">
        <is>
          <t>냉동</t>
        </is>
      </c>
      <c r="E197" t="inlineStr">
        <is>
          <t>냉장</t>
        </is>
      </c>
      <c r="F197" t="inlineStr"/>
      <c r="G197" t="inlineStr"/>
      <c r="H197" t="inlineStr"/>
      <c r="I197" t="inlineStr"/>
      <c r="J197" t="inlineStr"/>
    </row>
    <row r="198">
      <c r="A198" t="inlineStr">
        <is>
          <t xml:space="preserve"> 참대구토막</t>
        </is>
      </c>
      <c r="B198" t="inlineStr">
        <is>
          <t>국산</t>
        </is>
      </c>
      <c r="C198" t="inlineStr">
        <is>
          <t>kg</t>
        </is>
      </c>
      <c r="D198" t="n">
        <v>10700</v>
      </c>
      <c r="E198" t="n">
        <v>11400</v>
      </c>
      <c r="F198" t="inlineStr"/>
      <c r="G198" t="inlineStr">
        <is>
          <t>○</t>
        </is>
      </c>
      <c r="H198" t="inlineStr">
        <is>
          <t>【규격】±30g~±100g
【특징】두절,내장 지느러미,꼬리제거 후 절단
【용도 】국용.조림용,찜용【성분함량】대구100%</t>
        </is>
      </c>
      <c r="I198" t="inlineStr"/>
      <c r="J198" t="inlineStr"/>
    </row>
    <row r="199">
      <c r="A199" t="inlineStr">
        <is>
          <t xml:space="preserve"> 참대구토막</t>
        </is>
      </c>
      <c r="B199" t="inlineStr">
        <is>
          <t>미국산,러시아</t>
        </is>
      </c>
      <c r="C199" t="inlineStr">
        <is>
          <t>kg</t>
        </is>
      </c>
      <c r="D199" t="n">
        <v>12900</v>
      </c>
      <c r="E199" t="n">
        <v>14500</v>
      </c>
      <c r="F199" t="inlineStr"/>
      <c r="G199" t="inlineStr">
        <is>
          <t>○</t>
        </is>
      </c>
      <c r="H199" t="inlineStr">
        <is>
          <t>【규격】±30g,±40g,±50g,±60g,±70g
【특징】두절,내장 지느러미,꼬리제거 후 절단
【용도 】국용,조림용,찜용【성분함량】대구100%</t>
        </is>
      </c>
      <c r="I199" t="inlineStr"/>
      <c r="J199" t="inlineStr"/>
    </row>
    <row r="200">
      <c r="A200" t="inlineStr">
        <is>
          <t xml:space="preserve"> 참대구포유피-슬라이스,강정</t>
        </is>
      </c>
      <c r="B200" t="inlineStr">
        <is>
          <t>미국,러시아산</t>
        </is>
      </c>
      <c r="C200" t="inlineStr">
        <is>
          <t>kg</t>
        </is>
      </c>
      <c r="D200" t="n">
        <v>24600</v>
      </c>
      <c r="E200" t="n">
        <v>0</v>
      </c>
      <c r="F200" t="inlineStr"/>
      <c r="G200" t="inlineStr"/>
      <c r="H200" t="inlineStr">
        <is>
          <t>【규격】±20g~ ±50g, 
【특징】유피,직각썰기
【용도 】전용,튀김용,국용【성분함량】대구100%</t>
        </is>
      </c>
      <c r="I200" t="inlineStr"/>
      <c r="J200" t="inlineStr"/>
    </row>
    <row r="201">
      <c r="A201" t="inlineStr">
        <is>
          <t xml:space="preserve"> 참대구포탈피-슬라이스.강정</t>
        </is>
      </c>
      <c r="B201" t="inlineStr">
        <is>
          <t>미국,러시아산</t>
        </is>
      </c>
      <c r="C201" t="inlineStr">
        <is>
          <t>kg</t>
        </is>
      </c>
      <c r="D201" t="n">
        <v>26100</v>
      </c>
      <c r="E201" t="n">
        <v>0</v>
      </c>
      <c r="F201" t="inlineStr"/>
      <c r="G201" t="inlineStr"/>
      <c r="H201" t="inlineStr">
        <is>
          <t>【규격】±20g~ ±50g, 
【특징】주사위모양
【용도 】전용,튀김용【성분함량】대구100%</t>
        </is>
      </c>
      <c r="I201" t="inlineStr"/>
      <c r="J201" t="inlineStr"/>
    </row>
    <row r="202">
      <c r="A202" t="inlineStr">
        <is>
          <t xml:space="preserve"> 대구알</t>
        </is>
      </c>
      <c r="B202" t="inlineStr">
        <is>
          <t>미국,러시아산</t>
        </is>
      </c>
      <c r="C202" t="inlineStr">
        <is>
          <t>kg</t>
        </is>
      </c>
      <c r="D202" t="n">
        <v>12200</v>
      </c>
      <c r="E202" t="n">
        <v>0</v>
      </c>
      <c r="F202" t="inlineStr"/>
      <c r="G202" t="inlineStr"/>
      <c r="H202" t="inlineStr">
        <is>
          <t>【규격】±40~50g(±25~20개)
【특징】채취 후 선상급랭, 안터진 성숙란
【용도】해물탕용【성분함량】대구알100%</t>
        </is>
      </c>
      <c r="I202">
        <f>ROUNDUP(D202/0.9,-2)</f>
        <v/>
      </c>
      <c r="J202" t="inlineStr"/>
    </row>
    <row r="203">
      <c r="A203" t="inlineStr">
        <is>
          <t xml:space="preserve"> 대구곤</t>
        </is>
      </c>
      <c r="B203" t="inlineStr">
        <is>
          <t>미국,러시아산</t>
        </is>
      </c>
      <c r="C203" t="inlineStr">
        <is>
          <t>kg</t>
        </is>
      </c>
      <c r="D203" t="n">
        <v>12100</v>
      </c>
      <c r="E203" t="n">
        <v>0</v>
      </c>
      <c r="F203" t="inlineStr"/>
      <c r="G203" t="inlineStr"/>
      <c r="H203" t="inlineStr">
        <is>
          <t>【규격】±40~50g(±25~20개)
【특징】채취 후 선상급랭, 안터진 성숙곤
【용도】해물탕용【성분함량】대구곤100%</t>
        </is>
      </c>
      <c r="I203">
        <f>ROUNDUP(D203/0.9,-2)</f>
        <v/>
      </c>
      <c r="J203" t="inlineStr"/>
    </row>
    <row r="204">
      <c r="A204" t="inlineStr">
        <is>
          <t xml:space="preserve"> 민대구토막</t>
        </is>
      </c>
      <c r="B204" t="inlineStr">
        <is>
          <t>원양산</t>
        </is>
      </c>
      <c r="C204" t="inlineStr">
        <is>
          <t>kg</t>
        </is>
      </c>
      <c r="D204" t="n">
        <v>11200</v>
      </c>
      <c r="E204" t="n">
        <v>12100</v>
      </c>
      <c r="F204" t="inlineStr"/>
      <c r="G204" t="inlineStr">
        <is>
          <t>○</t>
        </is>
      </c>
      <c r="H204" t="inlineStr">
        <is>
          <t>【규격】±30g, ±40g, ±50g, ±60g, ±70g 
【특징】두절, 내장, 지느러미, 꼬리 제거 후 절단
【용도】조림, 찜용,국용【성분함량】대구100%</t>
        </is>
      </c>
      <c r="I204" t="inlineStr"/>
      <c r="J204" t="inlineStr"/>
    </row>
    <row r="205">
      <c r="A205" t="inlineStr">
        <is>
          <t xml:space="preserve"> 민대구포슬라이스(유피)-전용</t>
        </is>
      </c>
      <c r="B205" t="inlineStr">
        <is>
          <t>원양산</t>
        </is>
      </c>
      <c r="C205" t="inlineStr">
        <is>
          <t>kg</t>
        </is>
      </c>
      <c r="D205" t="n">
        <v>16500</v>
      </c>
      <c r="E205" t="inlineStr"/>
      <c r="F205" t="inlineStr"/>
      <c r="G205" t="inlineStr"/>
      <c r="H205" t="inlineStr">
        <is>
          <t>【규격】±20g~ ±50g, 
【특징】탈피,어슷 손포뜨기
【용도 】전용,튀김용【성분함량】대구100%</t>
        </is>
      </c>
      <c r="I205" t="inlineStr"/>
      <c r="J205" t="inlineStr"/>
    </row>
    <row r="206">
      <c r="A206" t="inlineStr">
        <is>
          <t xml:space="preserve"> 민대구포슬라이스(탈피)-전용</t>
        </is>
      </c>
      <c r="B206" t="inlineStr">
        <is>
          <t>원양산</t>
        </is>
      </c>
      <c r="C206" t="inlineStr">
        <is>
          <t>kg</t>
        </is>
      </c>
      <c r="D206" t="n">
        <v>18100</v>
      </c>
      <c r="E206" t="inlineStr"/>
      <c r="F206" t="inlineStr"/>
      <c r="G206" t="inlineStr"/>
      <c r="H206" t="inlineStr">
        <is>
          <t>【규격】±20g~ ±50g, 
【특징】탈피,어슷 손포뜨기
【용도 】전용,튀김용【성분함량】대구100%</t>
        </is>
      </c>
      <c r="I206" t="inlineStr"/>
      <c r="J206" t="inlineStr"/>
    </row>
    <row r="207">
      <c r="A207" t="inlineStr">
        <is>
          <t>임연수류</t>
        </is>
      </c>
      <c r="B207" t="inlineStr"/>
      <c r="C207" t="inlineStr"/>
      <c r="D207" t="inlineStr"/>
      <c r="E207" t="inlineStr"/>
      <c r="F207" t="inlineStr"/>
      <c r="G207" t="inlineStr"/>
      <c r="H207" t="inlineStr"/>
      <c r="I207" t="inlineStr"/>
      <c r="J207" t="inlineStr"/>
    </row>
    <row r="208">
      <c r="A208" t="inlineStr">
        <is>
          <t xml:space="preserve"> 임연수포</t>
        </is>
      </c>
      <c r="B208" t="inlineStr">
        <is>
          <t>미국.러시아</t>
        </is>
      </c>
      <c r="C208" t="inlineStr">
        <is>
          <t>kg</t>
        </is>
      </c>
      <c r="D208" t="n">
        <v>16000</v>
      </c>
      <c r="E208" t="n">
        <v>0</v>
      </c>
      <c r="F208" t="inlineStr"/>
      <c r="G208" t="inlineStr"/>
      <c r="H208" t="inlineStr">
        <is>
          <t>【규격】±40g~±70g【특징】순살포
【성분함량】임연수100%
【용도】 조림,구이,튀김</t>
        </is>
      </c>
      <c r="I208">
        <f>ROUNDUP(D208/0.9,-2)</f>
        <v/>
      </c>
      <c r="J208">
        <f>ROUNDUP(E208/0.9,-2)</f>
        <v/>
      </c>
    </row>
    <row r="209">
      <c r="A209" t="inlineStr">
        <is>
          <t xml:space="preserve"> 임연수(구이용)</t>
        </is>
      </c>
      <c r="B209" t="inlineStr">
        <is>
          <t>미국.러시아</t>
        </is>
      </c>
      <c r="C209" t="inlineStr">
        <is>
          <t>kg</t>
        </is>
      </c>
      <c r="D209" t="n">
        <v>13800</v>
      </c>
      <c r="E209" t="inlineStr"/>
      <c r="F209" t="inlineStr"/>
      <c r="G209" t="inlineStr">
        <is>
          <t>○</t>
        </is>
      </c>
      <c r="H209" t="inlineStr">
        <is>
          <t>【규격】±40g~±70g
【성분함량】임연수100%【특징】두절, 내장, 지느러미 꼬리 제거 후 절단
【용도】 조림,구이,튀김</t>
        </is>
      </c>
      <c r="I209" t="inlineStr"/>
      <c r="J209" t="inlineStr"/>
    </row>
    <row r="210">
      <c r="A210" t="inlineStr">
        <is>
          <t xml:space="preserve"> 임연수(조림용)</t>
        </is>
      </c>
      <c r="B210" t="inlineStr">
        <is>
          <t>미국.러시아</t>
        </is>
      </c>
      <c r="C210" t="inlineStr">
        <is>
          <t>kg</t>
        </is>
      </c>
      <c r="D210" t="n">
        <v>13800</v>
      </c>
      <c r="E210" t="inlineStr"/>
      <c r="F210" t="inlineStr"/>
      <c r="G210" t="inlineStr">
        <is>
          <t>○</t>
        </is>
      </c>
      <c r="H210" t="inlineStr">
        <is>
          <t>【규격】±40g~ ±70g 
【특징】두절, 내장, 지느러미 꼬리 제거 후 절단
【성분함량】임연수100%    
【용도】 조림용</t>
        </is>
      </c>
      <c r="I210" t="inlineStr"/>
      <c r="J210" t="inlineStr"/>
    </row>
    <row r="211">
      <c r="A211" t="inlineStr">
        <is>
          <t xml:space="preserve"> 뽕잎임연수포</t>
        </is>
      </c>
      <c r="B211" t="inlineStr">
        <is>
          <t>러시아</t>
        </is>
      </c>
      <c r="C211" t="inlineStr">
        <is>
          <t>kg</t>
        </is>
      </c>
      <c r="D211" t="n">
        <v>16800</v>
      </c>
      <c r="E211" t="inlineStr"/>
      <c r="F211" t="inlineStr"/>
      <c r="G211" t="inlineStr">
        <is>
          <t>○</t>
        </is>
      </c>
      <c r="H211" t="inlineStr">
        <is>
          <t>【규격】  ±40g ~ , ±100g
【특징】전처리,뼈제거,껍질있음. 뽕잎에 침지하여 비린맛 제거
【용도】 구이용, 튀김용【성분함량】임연수98.95%.정제염1%뽕잎가루0.05%</t>
        </is>
      </c>
      <c r="I211" t="inlineStr"/>
      <c r="J211" t="inlineStr"/>
    </row>
    <row r="212">
      <c r="A212" t="inlineStr">
        <is>
          <t xml:space="preserve"> 달고기포유피</t>
        </is>
      </c>
      <c r="B212" t="inlineStr">
        <is>
          <t>국산</t>
        </is>
      </c>
      <c r="C212" t="inlineStr">
        <is>
          <t>kg</t>
        </is>
      </c>
      <c r="D212" t="n">
        <v>22500</v>
      </c>
      <c r="E212" t="inlineStr"/>
      <c r="F212" t="inlineStr"/>
      <c r="G212" t="inlineStr">
        <is>
          <t>○</t>
        </is>
      </c>
      <c r="H212" t="inlineStr">
        <is>
          <t>【규격】±40g~±70g【특징】순살포
【성분함량】달고기100%
【용도】 조림,구이,튀김,전</t>
        </is>
      </c>
      <c r="I212" t="inlineStr"/>
      <c r="J212" t="inlineStr"/>
    </row>
    <row r="213">
      <c r="A213" t="inlineStr">
        <is>
          <t xml:space="preserve"> 달고기포탈피</t>
        </is>
      </c>
      <c r="B213" t="inlineStr">
        <is>
          <t>국산</t>
        </is>
      </c>
      <c r="C213" t="inlineStr">
        <is>
          <t>kg</t>
        </is>
      </c>
      <c r="D213" t="n">
        <v>24900</v>
      </c>
      <c r="E213" t="n">
        <v>0</v>
      </c>
      <c r="F213" t="inlineStr"/>
      <c r="G213" t="inlineStr">
        <is>
          <t>○</t>
        </is>
      </c>
      <c r="H213" t="inlineStr">
        <is>
          <t>【규격】±40g~±70g【특징】순살포
【성분함량】달고기100%
【용도】 조림,구이,튀김,전</t>
        </is>
      </c>
      <c r="I213" t="inlineStr"/>
      <c r="J213" t="inlineStr"/>
    </row>
    <row r="214">
      <c r="A214" t="inlineStr">
        <is>
          <t>꽁치, 방어,병어,적어류</t>
        </is>
      </c>
      <c r="B214" t="inlineStr"/>
      <c r="C214" t="inlineStr"/>
      <c r="D214" t="inlineStr"/>
      <c r="E214" t="inlineStr"/>
      <c r="F214" t="inlineStr"/>
      <c r="G214" t="inlineStr"/>
      <c r="H214" t="inlineStr"/>
      <c r="I214" t="inlineStr"/>
      <c r="J214" t="inlineStr"/>
    </row>
    <row r="215">
      <c r="A215" t="inlineStr">
        <is>
          <t xml:space="preserve"> 꽁치토막(대)</t>
        </is>
      </c>
      <c r="B215" t="inlineStr">
        <is>
          <t>원양산(태평양), 대만산</t>
        </is>
      </c>
      <c r="C215" t="inlineStr">
        <is>
          <t>kg</t>
        </is>
      </c>
      <c r="D215" t="n">
        <v>17500</v>
      </c>
      <c r="E215" t="n">
        <v>22500</v>
      </c>
      <c r="F215" t="inlineStr"/>
      <c r="G215" t="inlineStr">
        <is>
          <t>○</t>
        </is>
      </c>
      <c r="H215" t="inlineStr">
        <is>
          <t>【규격】±50g,~±60g,
【특징】두절, 내장, 지느러미, 꼬리 제거 후 절단
【용도】튀김【성분함량】꽁치100%</t>
        </is>
      </c>
      <c r="I215" t="inlineStr"/>
      <c r="J215" t="inlineStr"/>
    </row>
    <row r="216">
      <c r="A216" t="inlineStr">
        <is>
          <t xml:space="preserve"> 꽁치포</t>
        </is>
      </c>
      <c r="B216" t="inlineStr">
        <is>
          <t>원양산(태평양)</t>
        </is>
      </c>
      <c r="C216" t="inlineStr">
        <is>
          <t>kg</t>
        </is>
      </c>
      <c r="D216" t="inlineStr">
        <is>
          <t>일 시 품 절</t>
        </is>
      </c>
      <c r="E216" t="inlineStr"/>
      <c r="F216" t="inlineStr"/>
      <c r="G216" t="inlineStr">
        <is>
          <t>○</t>
        </is>
      </c>
      <c r="H216" t="inlineStr">
        <is>
          <t>【규격】±20g,순살포
【성분함량】꽁치포(원양산)100%
【용도】튀김【성분함량】꽁치100%</t>
        </is>
      </c>
      <c r="I216" t="inlineStr"/>
      <c r="J216" t="inlineStr"/>
    </row>
    <row r="217">
      <c r="A217" t="inlineStr">
        <is>
          <t xml:space="preserve"> 녹차꽁치포</t>
        </is>
      </c>
      <c r="B217" t="inlineStr">
        <is>
          <t>원양산(태평양)</t>
        </is>
      </c>
      <c r="C217" t="inlineStr">
        <is>
          <t>kg</t>
        </is>
      </c>
      <c r="D217" t="inlineStr"/>
      <c r="E217" t="inlineStr"/>
      <c r="F217" t="inlineStr"/>
      <c r="G217" t="inlineStr">
        <is>
          <t>○</t>
        </is>
      </c>
      <c r="H217" t="inlineStr">
        <is>
          <t>【규격】±20g,순살포【용도】튀김
【성분함량】꽁치포(원양산)99%, 녹차(국산)0.2%, 정제염0.8%</t>
        </is>
      </c>
      <c r="I217" t="inlineStr"/>
      <c r="J217" t="inlineStr"/>
    </row>
    <row r="218">
      <c r="A218" t="inlineStr">
        <is>
          <t xml:space="preserve"> 방어토막(조림용)</t>
        </is>
      </c>
      <c r="B218" t="inlineStr">
        <is>
          <t>국산</t>
        </is>
      </c>
      <c r="C218" t="inlineStr">
        <is>
          <t>kg</t>
        </is>
      </c>
      <c r="D218" t="n">
        <v>8200</v>
      </c>
      <c r="E218" t="n">
        <v>0</v>
      </c>
      <c r="F218" t="inlineStr"/>
      <c r="G218" t="inlineStr">
        <is>
          <t>○</t>
        </is>
      </c>
      <c r="H218" t="inlineStr">
        <is>
          <t>【규격】 ±40g ~ ±100g  
【특징】 두절,내장,지느러미,꼬리제거[무염]
【용도】 조림【성분함량】방어100%</t>
        </is>
      </c>
      <c r="I218" t="inlineStr"/>
      <c r="J218" t="inlineStr"/>
    </row>
    <row r="219">
      <c r="A219" t="inlineStr">
        <is>
          <t xml:space="preserve"> 방어토막(구이용)</t>
        </is>
      </c>
      <c r="B219" t="inlineStr">
        <is>
          <t>국산</t>
        </is>
      </c>
      <c r="C219" t="inlineStr">
        <is>
          <t>kg</t>
        </is>
      </c>
      <c r="D219" t="n">
        <v>8600</v>
      </c>
      <c r="E219" t="n">
        <v>0</v>
      </c>
      <c r="F219" t="inlineStr"/>
      <c r="G219" t="inlineStr">
        <is>
          <t>○</t>
        </is>
      </c>
      <c r="H219" t="inlineStr">
        <is>
          <t>【규격】 ±40g ~ ±100g 
【특징】 두절,내장,지느러미,꼬리제거[무염] 
【용도】 구이 【성분함량】방어100%</t>
        </is>
      </c>
      <c r="I219" t="inlineStr"/>
      <c r="J219" t="inlineStr"/>
    </row>
    <row r="220">
      <c r="A220" t="inlineStr">
        <is>
          <t xml:space="preserve"> 방어포</t>
        </is>
      </c>
      <c r="B220" t="inlineStr">
        <is>
          <t>국산</t>
        </is>
      </c>
      <c r="C220" t="inlineStr">
        <is>
          <t>kg</t>
        </is>
      </c>
      <c r="D220" t="n">
        <v>13800</v>
      </c>
      <c r="E220" t="n">
        <v>0</v>
      </c>
      <c r="F220" t="inlineStr"/>
      <c r="G220" t="inlineStr">
        <is>
          <t>○</t>
        </is>
      </c>
      <c r="H220" t="inlineStr">
        <is>
          <t>【규격】±30g ~ ±80g
【특징】 두절,내장,지느러미,꼬리제거[무염]
【용도】구이【성분함량】방어100%</t>
        </is>
      </c>
      <c r="I220" t="inlineStr"/>
      <c r="J220" t="inlineStr"/>
    </row>
    <row r="221">
      <c r="A221" t="inlineStr">
        <is>
          <t xml:space="preserve"> 병어두절(±40g~±80g)</t>
        </is>
      </c>
      <c r="B221" t="inlineStr">
        <is>
          <t>국산</t>
        </is>
      </c>
      <c r="C221" t="inlineStr">
        <is>
          <t>kg</t>
        </is>
      </c>
      <c r="D221" t="n">
        <v>18300</v>
      </c>
      <c r="E221" t="n">
        <v>0</v>
      </c>
      <c r="F221" t="inlineStr"/>
      <c r="G221" t="inlineStr">
        <is>
          <t>○</t>
        </is>
      </c>
      <c r="H221" t="inlineStr">
        <is>
          <t>【규격】±40g~±80g
【특징】두절, 내장, 지느러미, 꼬리 제거 후 절단
【용도】 조림,구이,튀김【성분함량】병어100%</t>
        </is>
      </c>
      <c r="I221" t="inlineStr"/>
      <c r="J221" t="inlineStr"/>
    </row>
    <row r="222">
      <c r="A222" t="inlineStr">
        <is>
          <t xml:space="preserve"> 적어두절</t>
        </is>
      </c>
      <c r="B222" t="inlineStr">
        <is>
          <t>에스토니아/
러시아/포르투갈</t>
        </is>
      </c>
      <c r="C222" t="inlineStr">
        <is>
          <t>kg</t>
        </is>
      </c>
      <c r="D222" t="n">
        <v>13800</v>
      </c>
      <c r="E222" t="n">
        <v>16300</v>
      </c>
      <c r="F222" t="inlineStr"/>
      <c r="G222" t="inlineStr">
        <is>
          <t>○</t>
        </is>
      </c>
      <c r="H222" t="inlineStr">
        <is>
          <t>【규격】 ±50g ~ ±80g 
【특징】 두절,내장,지느러미,꼬리제거[무염]
【용도】 구이,조림 【성분함량】적어100%</t>
        </is>
      </c>
      <c r="I222" t="inlineStr"/>
      <c r="J222" t="inlineStr"/>
    </row>
    <row r="223">
      <c r="A223" t="inlineStr">
        <is>
          <t>조기류
(굴비일주일전발주)</t>
        </is>
      </c>
      <c r="B223" t="inlineStr"/>
      <c r="C223" t="inlineStr"/>
      <c r="D223" t="inlineStr"/>
      <c r="E223" t="inlineStr"/>
      <c r="F223" t="inlineStr"/>
      <c r="G223" t="inlineStr"/>
      <c r="H223" t="inlineStr"/>
      <c r="I223" t="inlineStr"/>
      <c r="J223" t="inlineStr"/>
    </row>
    <row r="224">
      <c r="A224" t="inlineStr">
        <is>
          <t xml:space="preserve"> [온마리]참조기(±60g±5g)</t>
        </is>
      </c>
      <c r="B224" t="inlineStr">
        <is>
          <t>국산</t>
        </is>
      </c>
      <c r="C224" t="inlineStr">
        <is>
          <t>kg</t>
        </is>
      </c>
      <c r="D224" t="n">
        <v>15400</v>
      </c>
      <c r="E224" t="n">
        <v>0</v>
      </c>
      <c r="F224" t="inlineStr"/>
      <c r="G224" t="inlineStr">
        <is>
          <t>○</t>
        </is>
      </c>
      <c r="H224" t="inlineStr">
        <is>
          <t>【규격】±60g±5gg/마리【성분함량】조기99%,정제염1%
【특징】비늘제거, 온마리
【용도】 구이, 튀김용</t>
        </is>
      </c>
      <c r="I224" t="inlineStr"/>
      <c r="J224" t="inlineStr"/>
    </row>
    <row r="225">
      <c r="A225" t="inlineStr">
        <is>
          <t xml:space="preserve"> [두절]참조기(±35g±5g)</t>
        </is>
      </c>
      <c r="B225" t="inlineStr">
        <is>
          <t>국산</t>
        </is>
      </c>
      <c r="C225" t="inlineStr">
        <is>
          <t>kg</t>
        </is>
      </c>
      <c r="D225" t="n">
        <v>22000</v>
      </c>
      <c r="E225" t="n">
        <v>0</v>
      </c>
      <c r="F225" t="inlineStr"/>
      <c r="G225" t="inlineStr">
        <is>
          <t>○</t>
        </is>
      </c>
      <c r="H225" t="inlineStr">
        <is>
          <t>【규격】±35~50g/마리(±28~17마리)
【성분함량】조기99%,정제염1%
【특징】두절, 내장, 지느러미, 꼬리 제거, 저염처리
【용도】 강정,탕수, 튀김용</t>
        </is>
      </c>
      <c r="I225" t="inlineStr"/>
      <c r="J225" t="inlineStr"/>
    </row>
    <row r="226">
      <c r="A226" t="inlineStr">
        <is>
          <t xml:space="preserve"> [온마리]백조기(±80g~±100g)</t>
        </is>
      </c>
      <c r="B226" t="inlineStr">
        <is>
          <t>국산</t>
        </is>
      </c>
      <c r="C226" t="inlineStr">
        <is>
          <t>kg</t>
        </is>
      </c>
      <c r="D226" t="n">
        <v>10000</v>
      </c>
      <c r="E226" t="n">
        <v>0</v>
      </c>
      <c r="F226" t="inlineStr"/>
      <c r="G226" t="inlineStr">
        <is>
          <t>○</t>
        </is>
      </c>
      <c r="H226" t="inlineStr">
        <is>
          <t xml:space="preserve">【규격】±80g~±100g(온마리)
【함량】조기99.2%,정제염0.8% 【특징】비늘제거, 온마리로 작업 </t>
        </is>
      </c>
      <c r="I226" t="inlineStr"/>
      <c r="J226" t="inlineStr"/>
    </row>
    <row r="227">
      <c r="A227" t="inlineStr">
        <is>
          <t xml:space="preserve"> [두절]백조기(±40g~60g)</t>
        </is>
      </c>
      <c r="B227" t="inlineStr">
        <is>
          <t>국산</t>
        </is>
      </c>
      <c r="C227" t="inlineStr">
        <is>
          <t>kg</t>
        </is>
      </c>
      <c r="D227" t="n">
        <v>13800</v>
      </c>
      <c r="E227" t="n">
        <v>0</v>
      </c>
      <c r="F227" t="inlineStr"/>
      <c r="G227" t="inlineStr">
        <is>
          <t>○</t>
        </is>
      </c>
      <c r="H227" t="inlineStr">
        <is>
          <t>【규격】±40g~±60g(두절) 
【함량】조기99.2%,정제염0.8% 【특징】비늘제거, 절단</t>
        </is>
      </c>
      <c r="I227" t="inlineStr"/>
      <c r="J227" t="inlineStr"/>
    </row>
    <row r="228">
      <c r="A228" t="inlineStr">
        <is>
          <t xml:space="preserve"> 영광참굴비소</t>
        </is>
      </c>
      <c r="B228" t="inlineStr">
        <is>
          <t>국산</t>
        </is>
      </c>
      <c r="C228" t="inlineStr">
        <is>
          <t>두릅</t>
        </is>
      </c>
      <c r="D228" t="n">
        <v>25000</v>
      </c>
      <c r="E228" t="n">
        <v>0</v>
      </c>
      <c r="F228" t="inlineStr"/>
      <c r="G228" t="inlineStr"/>
      <c r="H228" t="inlineStr">
        <is>
          <t>【규격】20미,1kg
【성분함량】참굴비(국산) 98.5%, 천일염 1.5%
【특징】비늘제거, 온마리
【용도】 구이.찜용</t>
        </is>
      </c>
      <c r="I228" t="inlineStr">
        <is>
          <t>보류 단가표 확인</t>
        </is>
      </c>
      <c r="J228" t="inlineStr"/>
    </row>
    <row r="229">
      <c r="A229" t="inlineStr">
        <is>
          <t xml:space="preserve"> 영광참굴비1호</t>
        </is>
      </c>
      <c r="B229" t="inlineStr">
        <is>
          <t>국산</t>
        </is>
      </c>
      <c r="C229" t="inlineStr">
        <is>
          <t>두릅</t>
        </is>
      </c>
      <c r="D229" t="n">
        <v>35000</v>
      </c>
      <c r="E229" t="n">
        <v>0</v>
      </c>
      <c r="F229" t="inlineStr"/>
      <c r="G229" t="inlineStr"/>
      <c r="H229" t="inlineStr">
        <is>
          <t>【규격】20미,1,2kg
【성분함량】참굴비(국산) 98.5%, 천일염 1.5%
【특징】비늘제거, 온마리
【용도】 구이.찜용</t>
        </is>
      </c>
      <c r="I229" t="inlineStr"/>
      <c r="J229" t="inlineStr"/>
    </row>
    <row r="230">
      <c r="A230" t="inlineStr">
        <is>
          <t xml:space="preserve"> 영광참굴비2호</t>
        </is>
      </c>
      <c r="B230" t="inlineStr">
        <is>
          <t>국산</t>
        </is>
      </c>
      <c r="C230" t="inlineStr">
        <is>
          <t>두릅</t>
        </is>
      </c>
      <c r="D230" t="n">
        <v>45000</v>
      </c>
      <c r="E230" t="n">
        <v>0</v>
      </c>
      <c r="F230" t="inlineStr"/>
      <c r="G230" t="inlineStr"/>
      <c r="H230" t="inlineStr">
        <is>
          <t>【규격】20미,1,4kg
【성분함량】참굴비(국산) 98.5%, 천일염 1.5%
【특징】비늘제거, 온마리
【용도】 구이.찜용</t>
        </is>
      </c>
      <c r="I230" t="inlineStr"/>
      <c r="J230" t="inlineStr"/>
    </row>
    <row r="231">
      <c r="A231" t="inlineStr">
        <is>
          <t xml:space="preserve"> 영광참굴비3호</t>
        </is>
      </c>
      <c r="B231" t="inlineStr">
        <is>
          <t>국산</t>
        </is>
      </c>
      <c r="C231" t="inlineStr">
        <is>
          <t>두릅</t>
        </is>
      </c>
      <c r="D231" t="n">
        <v>63000</v>
      </c>
      <c r="E231" t="n">
        <v>0</v>
      </c>
      <c r="F231" t="inlineStr"/>
      <c r="G231" t="inlineStr"/>
      <c r="H231" t="inlineStr">
        <is>
          <t>【규격】20미,1.6kg
【성분함량】참굴비(국산) 98.5%, 천일염 1.5%
【특징】비늘제거, 온마리
【용도】 구이,찜용</t>
        </is>
      </c>
      <c r="I231" t="inlineStr"/>
      <c r="J231" t="inlineStr"/>
    </row>
    <row r="232">
      <c r="A232" t="inlineStr">
        <is>
          <t xml:space="preserve"> 영광참굴비4호</t>
        </is>
      </c>
      <c r="B232" t="inlineStr">
        <is>
          <t>국산</t>
        </is>
      </c>
      <c r="C232" t="inlineStr">
        <is>
          <t>두릅</t>
        </is>
      </c>
      <c r="D232" t="n">
        <v>88000</v>
      </c>
      <c r="E232" t="n">
        <v>0</v>
      </c>
      <c r="F232" t="inlineStr"/>
      <c r="G232" t="inlineStr"/>
      <c r="H232" t="inlineStr">
        <is>
          <t>【규격】20미,1.8kg
【성분함량】참굴비(국산) 98.5%, 천일염 1.5%
【특징】비늘제거, 온마리
【용도】 구이,찜용</t>
        </is>
      </c>
      <c r="I232" t="inlineStr"/>
      <c r="J232" t="inlineStr"/>
    </row>
    <row r="233">
      <c r="A233" t="inlineStr">
        <is>
          <t xml:space="preserve"> 영광참굴비5호</t>
        </is>
      </c>
      <c r="B233" t="inlineStr">
        <is>
          <t>국산</t>
        </is>
      </c>
      <c r="C233" t="inlineStr">
        <is>
          <t>두릅</t>
        </is>
      </c>
      <c r="D233" t="n">
        <v>150000</v>
      </c>
      <c r="E233" t="n">
        <v>0</v>
      </c>
      <c r="F233" t="inlineStr"/>
      <c r="G233" t="inlineStr"/>
      <c r="H233" t="inlineStr">
        <is>
          <t>【규격】20미,2.0kg
【성분함량】참굴비(국산) 98.5%, 천일염 1.5%
【특징】비늘제거, 온마리
【용도】 구이,찜용</t>
        </is>
      </c>
      <c r="I233" t="inlineStr"/>
      <c r="J233" t="inlineStr"/>
    </row>
    <row r="234">
      <c r="A234" t="inlineStr">
        <is>
          <t xml:space="preserve"> 나비참조기포</t>
        </is>
      </c>
      <c r="B234" t="inlineStr">
        <is>
          <t>국산</t>
        </is>
      </c>
      <c r="C234" t="inlineStr">
        <is>
          <t>kg</t>
        </is>
      </c>
      <c r="D234" t="inlineStr">
        <is>
          <t>품절</t>
        </is>
      </c>
      <c r="E234" t="inlineStr"/>
      <c r="F234" t="inlineStr"/>
      <c r="G234" t="inlineStr">
        <is>
          <t>○</t>
        </is>
      </c>
      <c r="H234" t="inlineStr">
        <is>
          <t>【규격】±30g/±40g
【특징】두절, 전처리 후 중골제거(양포)-비가식부 제거
【용도】 구이용</t>
        </is>
      </c>
      <c r="I234" t="inlineStr"/>
      <c r="J234" t="inlineStr"/>
    </row>
    <row r="235">
      <c r="A235" t="inlineStr">
        <is>
          <t xml:space="preserve"> 조기양포</t>
        </is>
      </c>
      <c r="B235" t="inlineStr">
        <is>
          <t>중국산</t>
        </is>
      </c>
      <c r="C235" t="inlineStr">
        <is>
          <t>kg</t>
        </is>
      </c>
      <c r="D235" t="n">
        <v>15400</v>
      </c>
      <c r="E235" t="inlineStr"/>
      <c r="F235" t="inlineStr"/>
      <c r="G235" t="inlineStr"/>
      <c r="H235" t="inlineStr">
        <is>
          <t>【규격】±30~40g
【특징】두절, 전처리 후 중골제거(양포)-비가식부 제거
【용도】 구이용</t>
        </is>
      </c>
      <c r="I235" t="inlineStr"/>
      <c r="J235" t="inlineStr"/>
    </row>
    <row r="236">
      <c r="A236" t="inlineStr">
        <is>
          <t xml:space="preserve"> 조기양포</t>
        </is>
      </c>
      <c r="B236" t="inlineStr">
        <is>
          <t>중국산</t>
        </is>
      </c>
      <c r="C236" t="inlineStr">
        <is>
          <t>kg</t>
        </is>
      </c>
      <c r="D236" t="inlineStr">
        <is>
          <t>품절</t>
        </is>
      </c>
      <c r="E236" t="inlineStr"/>
      <c r="F236" t="inlineStr"/>
      <c r="G236" t="inlineStr"/>
      <c r="H236" t="inlineStr">
        <is>
          <t>【규격】±40~50g
【특징】두절, 전처리 후 중골제거(양포)-비가식부 제거
【용도】 구이용</t>
        </is>
      </c>
      <c r="I236" t="inlineStr"/>
      <c r="J236" t="inlineStr"/>
    </row>
    <row r="237">
      <c r="A237" t="inlineStr">
        <is>
          <t>활어류 
발주마감일 ( 활붕장어,메기 이하 2일전12:00)</t>
        </is>
      </c>
      <c r="B237" t="inlineStr"/>
      <c r="C237" t="inlineStr"/>
      <c r="D237" t="inlineStr"/>
      <c r="E237" t="inlineStr"/>
      <c r="F237" t="inlineStr"/>
      <c r="G237" t="inlineStr"/>
      <c r="H237" t="inlineStr"/>
      <c r="I237" t="inlineStr"/>
      <c r="J237" t="inlineStr"/>
    </row>
    <row r="238">
      <c r="A238" t="inlineStr">
        <is>
          <t>제품명</t>
        </is>
      </c>
      <c r="B238" t="inlineStr">
        <is>
          <t>원산지</t>
        </is>
      </c>
      <c r="C238" t="inlineStr">
        <is>
          <t>단위</t>
        </is>
      </c>
      <c r="D238" t="inlineStr">
        <is>
          <t>5월</t>
        </is>
      </c>
      <c r="E238" t="inlineStr"/>
      <c r="F238" t="inlineStr">
        <is>
          <t>과세</t>
        </is>
      </c>
      <c r="G238" t="inlineStr">
        <is>
          <t>H</t>
        </is>
      </c>
      <c r="H238" t="inlineStr">
        <is>
          <t>규격/특징/성분함량/용도
※규격의 괄호안 숫자는 10kg 기준시 토막수를 나타냅니다.
※냉장제품은 HACCP 제외 품목입니다.</t>
        </is>
      </c>
      <c r="I238" t="inlineStr"/>
      <c r="J238" t="inlineStr"/>
    </row>
    <row r="239">
      <c r="A239" t="inlineStr"/>
      <c r="B239" t="inlineStr"/>
      <c r="C239" t="inlineStr"/>
      <c r="D239" t="inlineStr">
        <is>
          <t>냉동</t>
        </is>
      </c>
      <c r="E239" t="inlineStr">
        <is>
          <t>냉장</t>
        </is>
      </c>
      <c r="F239" t="inlineStr"/>
      <c r="G239" t="inlineStr"/>
      <c r="H239" t="inlineStr"/>
      <c r="I239" t="inlineStr"/>
      <c r="J239" t="inlineStr"/>
    </row>
    <row r="240">
      <c r="A240" t="inlineStr">
        <is>
          <t xml:space="preserve"> 활붕장어(온마리/머리포함)</t>
        </is>
      </c>
      <c r="B240" t="inlineStr">
        <is>
          <t>국산</t>
        </is>
      </c>
      <c r="C240" t="inlineStr">
        <is>
          <t>kg</t>
        </is>
      </c>
      <c r="D240" t="inlineStr"/>
      <c r="E240" t="n">
        <v>34200</v>
      </c>
      <c r="F240" t="inlineStr"/>
      <c r="G240" t="inlineStr"/>
      <c r="H240" t="inlineStr">
        <is>
          <t xml:space="preserve">【특징】내장제거만 한 온마리 (두포함, 뼈있음)
【용도】 국용【성분함량】장어100% </t>
        </is>
      </c>
      <c r="I240" t="inlineStr"/>
      <c r="J240" t="inlineStr"/>
    </row>
    <row r="241">
      <c r="A241" t="inlineStr">
        <is>
          <t xml:space="preserve"> 활붕장어(온마리/머리제거)</t>
        </is>
      </c>
      <c r="B241" t="inlineStr">
        <is>
          <t>국산</t>
        </is>
      </c>
      <c r="C241" t="inlineStr">
        <is>
          <t>kg</t>
        </is>
      </c>
      <c r="D241" t="inlineStr"/>
      <c r="E241" t="n">
        <v>39500</v>
      </c>
      <c r="F241" t="inlineStr"/>
      <c r="G241" t="inlineStr"/>
      <c r="H241" t="inlineStr">
        <is>
          <t xml:space="preserve">【특징】두 및 내장제거 한 온마리 (뼈있음)
【용도】 국용【성분함량】장어100%    </t>
        </is>
      </c>
      <c r="I241" t="inlineStr"/>
      <c r="J241" t="inlineStr"/>
    </row>
    <row r="242">
      <c r="A242" t="inlineStr">
        <is>
          <t xml:space="preserve"> 활붕장어포-구이용(토막)40cm</t>
        </is>
      </c>
      <c r="B242" t="inlineStr">
        <is>
          <t>국산</t>
        </is>
      </c>
      <c r="C242" t="inlineStr">
        <is>
          <t>kg</t>
        </is>
      </c>
      <c r="D242" t="inlineStr"/>
      <c r="E242" t="n">
        <v>47300</v>
      </c>
      <c r="F242" t="inlineStr"/>
      <c r="G242" t="inlineStr"/>
      <c r="H242" t="inlineStr">
        <is>
          <t xml:space="preserve">【특징】두 및 내장, 뼈제거 한 포를 절단및온마리
【용도】 구이용【성분함량】장어100% </t>
        </is>
      </c>
      <c r="I242" t="inlineStr"/>
      <c r="J242" t="inlineStr"/>
    </row>
    <row r="243">
      <c r="A243" t="inlineStr">
        <is>
          <t>해초류</t>
        </is>
      </c>
      <c r="B243" t="inlineStr"/>
      <c r="C243" t="inlineStr"/>
      <c r="D243" t="inlineStr"/>
      <c r="E243" t="inlineStr"/>
      <c r="F243" t="inlineStr"/>
      <c r="G243" t="inlineStr"/>
      <c r="H243" t="inlineStr"/>
      <c r="I243" t="inlineStr"/>
      <c r="J243" t="inlineStr"/>
    </row>
    <row r="244">
      <c r="A244" t="inlineStr">
        <is>
          <t xml:space="preserve"> 무염 꼬시래기</t>
        </is>
      </c>
      <c r="B244" t="inlineStr">
        <is>
          <t>국내산</t>
        </is>
      </c>
      <c r="C244" t="inlineStr">
        <is>
          <t>KG</t>
        </is>
      </c>
      <c r="D244" t="inlineStr"/>
      <c r="E244" t="n">
        <v>8750</v>
      </c>
      <c r="F244" t="inlineStr"/>
      <c r="G244" t="inlineStr"/>
      <c r="H244" t="inlineStr">
        <is>
          <t>【특징】꼬시래기100</t>
        </is>
      </c>
      <c r="I244" t="inlineStr"/>
      <c r="J244">
        <f>ROUNDUP(E244/0.9,-2)</f>
        <v/>
      </c>
    </row>
    <row r="245">
      <c r="A245" t="inlineStr">
        <is>
          <t xml:space="preserve"> 염장 꼬시래기</t>
        </is>
      </c>
      <c r="B245" t="inlineStr">
        <is>
          <t>국내산</t>
        </is>
      </c>
      <c r="C245" t="inlineStr">
        <is>
          <t>KG</t>
        </is>
      </c>
      <c r="D245" t="inlineStr"/>
      <c r="E245" t="n">
        <v>5000</v>
      </c>
      <c r="F245" t="inlineStr"/>
      <c r="G245" t="inlineStr"/>
      <c r="H245" t="inlineStr">
        <is>
          <t>【특징】꼬시래기70 : 소금 30</t>
        </is>
      </c>
      <c r="I245" t="inlineStr"/>
      <c r="J245">
        <f>ROUNDUP(E245/0.9,-2)</f>
        <v/>
      </c>
    </row>
    <row r="246">
      <c r="A246" t="inlineStr">
        <is>
          <t xml:space="preserve"> 무염 다시마채</t>
        </is>
      </c>
      <c r="B246" t="inlineStr">
        <is>
          <t>국내산</t>
        </is>
      </c>
      <c r="C246" t="inlineStr">
        <is>
          <t>KG</t>
        </is>
      </c>
      <c r="D246" t="inlineStr"/>
      <c r="E246" t="n">
        <v>8750</v>
      </c>
      <c r="F246" t="inlineStr"/>
      <c r="G246" t="inlineStr"/>
      <c r="H246" t="inlineStr">
        <is>
          <t>【특징】자숙,무염처리 절단하여 사용</t>
        </is>
      </c>
      <c r="I246" t="inlineStr"/>
      <c r="J246">
        <f>ROUNDUP(E246/0.9,-2)</f>
        <v/>
      </c>
    </row>
    <row r="247">
      <c r="A247" t="inlineStr">
        <is>
          <t xml:space="preserve"> 염장 다시마채</t>
        </is>
      </c>
      <c r="B247" t="inlineStr">
        <is>
          <t>국내산</t>
        </is>
      </c>
      <c r="C247" t="inlineStr">
        <is>
          <t>KG</t>
        </is>
      </c>
      <c r="D247" t="inlineStr"/>
      <c r="E247" t="n">
        <v>5000</v>
      </c>
      <c r="F247" t="inlineStr"/>
      <c r="G247" t="inlineStr"/>
      <c r="H247" t="inlineStr">
        <is>
          <t>【특징】자숙,염장처리 절단하여 사용</t>
        </is>
      </c>
      <c r="I247" t="inlineStr"/>
      <c r="J247">
        <f>ROUNDUP(E247/0.9,-2)</f>
        <v/>
      </c>
    </row>
    <row r="248">
      <c r="A248" t="inlineStr">
        <is>
          <t xml:space="preserve"> 무염 쌈다시마</t>
        </is>
      </c>
      <c r="B248" t="inlineStr">
        <is>
          <t>국내산</t>
        </is>
      </c>
      <c r="C248" t="inlineStr">
        <is>
          <t>KG</t>
        </is>
      </c>
      <c r="D248" t="inlineStr"/>
      <c r="E248" t="n">
        <v>8750</v>
      </c>
      <c r="F248" t="inlineStr"/>
      <c r="G248" t="inlineStr"/>
      <c r="H248" t="inlineStr">
        <is>
          <t>【특징】자숙,무염처리 절단하여 사용</t>
        </is>
      </c>
      <c r="I248" t="inlineStr"/>
      <c r="J248">
        <f>ROUNDUP(E248/0.9,-2)</f>
        <v/>
      </c>
    </row>
    <row r="249">
      <c r="A249" t="inlineStr">
        <is>
          <t xml:space="preserve"> 염장 쌈다시마</t>
        </is>
      </c>
      <c r="B249" t="inlineStr">
        <is>
          <t>국내산</t>
        </is>
      </c>
      <c r="C249" t="inlineStr">
        <is>
          <t>KG</t>
        </is>
      </c>
      <c r="D249" t="inlineStr"/>
      <c r="E249" t="n">
        <v>5000</v>
      </c>
      <c r="F249" t="inlineStr"/>
      <c r="G249" t="inlineStr"/>
      <c r="H249" t="inlineStr">
        <is>
          <t>【특징】자숙,염장처리 절단하여 사용</t>
        </is>
      </c>
      <c r="I249" t="inlineStr"/>
      <c r="J249">
        <f>ROUNDUP(E249/0.9,-2)</f>
        <v/>
      </c>
    </row>
    <row r="250">
      <c r="A250" t="inlineStr">
        <is>
          <t xml:space="preserve"> 무염미역줄기</t>
        </is>
      </c>
      <c r="B250" t="inlineStr">
        <is>
          <t>국내산</t>
        </is>
      </c>
      <c r="C250" t="inlineStr">
        <is>
          <t>KG</t>
        </is>
      </c>
      <c r="D250" t="inlineStr"/>
      <c r="E250" t="n">
        <v>8750</v>
      </c>
      <c r="F250" t="inlineStr"/>
      <c r="G250" t="inlineStr"/>
      <c r="H250" t="inlineStr">
        <is>
          <t>【특징】자숙,무염처리 절단하여 사용</t>
        </is>
      </c>
      <c r="I250" t="inlineStr"/>
      <c r="J250">
        <f>ROUNDUP(E250/0.9,-2)</f>
        <v/>
      </c>
    </row>
    <row r="251">
      <c r="A251" t="inlineStr">
        <is>
          <t xml:space="preserve"> 염장미역줄기</t>
        </is>
      </c>
      <c r="B251" t="inlineStr">
        <is>
          <t>국내산</t>
        </is>
      </c>
      <c r="C251" t="inlineStr">
        <is>
          <t>KG</t>
        </is>
      </c>
      <c r="D251" t="inlineStr"/>
      <c r="E251" t="n">
        <v>5000</v>
      </c>
      <c r="F251" t="inlineStr"/>
      <c r="G251" t="inlineStr"/>
      <c r="H251" t="inlineStr">
        <is>
          <t>【특징】자숙,염장처리 절단하여 사용</t>
        </is>
      </c>
      <c r="I251" t="inlineStr"/>
      <c r="J251">
        <f>ROUNDUP(E251/0.9,-2)</f>
        <v/>
      </c>
    </row>
    <row r="252">
      <c r="A252" t="inlineStr">
        <is>
          <t xml:space="preserve"> 매생이/±350~400g</t>
        </is>
      </c>
      <c r="B252" t="inlineStr">
        <is>
          <t>국내산</t>
        </is>
      </c>
      <c r="C252" t="inlineStr">
        <is>
          <t>팩</t>
        </is>
      </c>
      <c r="D252" t="inlineStr"/>
      <c r="E252" t="n">
        <v>8750</v>
      </c>
      <c r="F252" t="inlineStr"/>
      <c r="G252" t="inlineStr"/>
      <c r="H252" t="inlineStr">
        <is>
          <t>【특징】냉동/±350~400g</t>
        </is>
      </c>
      <c r="I252" t="inlineStr"/>
      <c r="J252" t="inlineStr"/>
    </row>
    <row r="253">
      <c r="A253" t="inlineStr">
        <is>
          <t xml:space="preserve"> 무염해파리(간수해파리)</t>
        </is>
      </c>
      <c r="B253" t="inlineStr">
        <is>
          <t>태국
(국내가공)</t>
        </is>
      </c>
      <c r="C253" t="inlineStr">
        <is>
          <t>KG</t>
        </is>
      </c>
      <c r="D253" t="inlineStr"/>
      <c r="E253" t="n">
        <v>15000</v>
      </c>
      <c r="F253" t="inlineStr"/>
      <c r="G253" t="inlineStr"/>
      <c r="H253" t="inlineStr">
        <is>
          <t>【규 격】해파리80%, 염수20%
【용도】해파리겨자채, 냉채 등에 응용</t>
        </is>
      </c>
      <c r="I253" t="inlineStr"/>
      <c r="J253">
        <f>ROUNDUP(E253/0.9,-2)</f>
        <v/>
      </c>
    </row>
    <row r="254">
      <c r="A254" t="inlineStr">
        <is>
          <t xml:space="preserve"> 염장해파리(정제염)</t>
        </is>
      </c>
      <c r="B254" t="inlineStr">
        <is>
          <t>태국
(국내가공)</t>
        </is>
      </c>
      <c r="C254" t="inlineStr">
        <is>
          <t>KG</t>
        </is>
      </c>
      <c r="D254" t="inlineStr"/>
      <c r="E254" t="n">
        <v>11250</v>
      </c>
      <c r="F254" t="inlineStr"/>
      <c r="G254" t="inlineStr"/>
      <c r="H254" t="inlineStr">
        <is>
          <t>【규 격】해파리50%, 정제염50%
【용도】해파리겨자채, 냉채 등에 응용</t>
        </is>
      </c>
      <c r="I254" t="inlineStr"/>
      <c r="J254">
        <f>ROUNDUP(E254/0.9,-2)</f>
        <v/>
      </c>
    </row>
    <row r="255">
      <c r="A255" t="inlineStr">
        <is>
          <t xml:space="preserve"> 모자반</t>
        </is>
      </c>
      <c r="B255" t="inlineStr">
        <is>
          <t>국내산</t>
        </is>
      </c>
      <c r="C255" t="inlineStr">
        <is>
          <t>KG</t>
        </is>
      </c>
      <c r="D255" t="inlineStr">
        <is>
          <t>품절</t>
        </is>
      </c>
      <c r="E255" t="inlineStr"/>
      <c r="F255" t="inlineStr"/>
      <c r="G255" t="inlineStr"/>
      <c r="H255" t="inlineStr">
        <is>
          <t>【특징】계절상품</t>
        </is>
      </c>
      <c r="I255" t="inlineStr"/>
      <c r="J255" t="inlineStr"/>
    </row>
    <row r="256">
      <c r="A256" t="inlineStr">
        <is>
          <t xml:space="preserve"> 물파래</t>
        </is>
      </c>
      <c r="B256" t="inlineStr">
        <is>
          <t>국내산</t>
        </is>
      </c>
      <c r="C256" t="inlineStr">
        <is>
          <t>KG</t>
        </is>
      </c>
      <c r="D256" t="inlineStr">
        <is>
          <t>품절</t>
        </is>
      </c>
      <c r="E256" t="inlineStr"/>
      <c r="F256" t="inlineStr"/>
      <c r="G256" t="inlineStr"/>
      <c r="H256" t="inlineStr">
        <is>
          <t>【특징】계절상품</t>
        </is>
      </c>
      <c r="I256" t="inlineStr"/>
      <c r="J256" t="inlineStr"/>
    </row>
    <row r="257">
      <c r="A257" t="inlineStr">
        <is>
          <t xml:space="preserve"> 생톳</t>
        </is>
      </c>
      <c r="B257" t="inlineStr">
        <is>
          <t>국산(남해안)</t>
        </is>
      </c>
      <c r="C257" t="inlineStr">
        <is>
          <t>KG</t>
        </is>
      </c>
      <c r="D257" t="inlineStr">
        <is>
          <t>품절</t>
        </is>
      </c>
      <c r="E257" t="inlineStr"/>
      <c r="F257" t="inlineStr"/>
      <c r="G257" t="inlineStr"/>
      <c r="H257" t="inlineStr">
        <is>
          <t>【특징】계절상품</t>
        </is>
      </c>
      <c r="I257" t="inlineStr"/>
      <c r="J257" t="inlineStr"/>
    </row>
    <row r="258">
      <c r="A258" t="inlineStr">
        <is>
          <t xml:space="preserve"> 해초무침</t>
        </is>
      </c>
      <c r="B258" t="inlineStr">
        <is>
          <t>국내산</t>
        </is>
      </c>
      <c r="C258" t="inlineStr">
        <is>
          <t>KG</t>
        </is>
      </c>
      <c r="D258" t="inlineStr">
        <is>
          <t>품절</t>
        </is>
      </c>
      <c r="E258" t="inlineStr"/>
      <c r="F258" t="inlineStr"/>
      <c r="G258" t="inlineStr"/>
      <c r="H258" t="inlineStr">
        <is>
          <t>【특징】자숙,염장처리 절단하여 사용</t>
        </is>
      </c>
      <c r="I258" t="inlineStr"/>
      <c r="J258" t="inlineStr"/>
    </row>
  </sheetData>
  <hyperlinks>
    <hyperlink ref="A2" r:id="rId1"/>
  </hyperlinks>
  <pageMargins left="0.75" right="0.75" top="1" bottom="1" header="0.5" footer="0.5"/>
</worksheet>
</file>

<file path=xl/worksheets/sheet72.xml><?xml version="1.0" encoding="utf-8"?>
<worksheet xmlns:r="http://schemas.openxmlformats.org/officeDocument/2006/relationships" xmlns="http://schemas.openxmlformats.org/spreadsheetml/2006/main">
  <sheetPr>
    <outlinePr summaryBelow="1" summaryRight="1"/>
    <pageSetUpPr/>
  </sheetPr>
  <dimension ref="A1:G126"/>
  <sheetViews>
    <sheetView workbookViewId="0">
      <selection activeCell="A1" sqref="A1"/>
    </sheetView>
  </sheetViews>
  <sheetFormatPr baseColWidth="8" defaultRowHeight="15"/>
  <sheetData>
    <row r="1">
      <c r="A1" t="inlineStr">
        <is>
          <t>5854_한가득_24년+06월+단가표.xlsx</t>
        </is>
      </c>
    </row>
    <row r="2">
      <c r="A2" t="inlineStr">
        <is>
          <t>https://school062.com/bbs/board.php?bo_table=product_02&amp;wr_id=5854</t>
        </is>
      </c>
    </row>
    <row r="3">
      <c r="A3" s="1" t="inlineStr"/>
      <c r="B3" s="1" t="inlineStr">
        <is>
          <t>㈜ 오 션 에 프 에 스</t>
        </is>
      </c>
      <c r="C3" s="1" t="inlineStr"/>
      <c r="D3" s="1" t="inlineStr"/>
      <c r="E3" s="1" t="inlineStr"/>
      <c r="F3" s="1" t="inlineStr"/>
      <c r="G3" s="1" t="inlineStr">
        <is>
          <t>㈜ 오션에프에스</t>
        </is>
      </c>
    </row>
    <row r="4">
      <c r="A4" t="inlineStr"/>
      <c r="B4" t="inlineStr"/>
      <c r="C4" t="inlineStr"/>
      <c r="D4" t="inlineStr"/>
      <c r="E4" t="inlineStr"/>
      <c r="F4" t="inlineStr"/>
      <c r="G4" t="inlineStr">
        <is>
          <t>단가적용기간: 2024년 5월</t>
        </is>
      </c>
    </row>
    <row r="5">
      <c r="A5" t="inlineStr"/>
      <c r="B5" t="inlineStr"/>
      <c r="C5" t="inlineStr"/>
      <c r="D5" t="inlineStr"/>
      <c r="E5" t="inlineStr"/>
      <c r="F5" t="inlineStr"/>
      <c r="G5" t="inlineStr">
        <is>
          <t>주소:부산광역시 서구 원양로1 A동 404호</t>
        </is>
      </c>
    </row>
    <row r="6">
      <c r="A6" t="inlineStr"/>
      <c r="B6" t="inlineStr"/>
      <c r="C6" t="inlineStr"/>
      <c r="D6" t="inlineStr"/>
      <c r="E6" t="inlineStr"/>
      <c r="F6" t="inlineStr"/>
      <c r="G6" t="inlineStr">
        <is>
          <t>TEL:051-710-8818/9 FAX:051-980-5345</t>
        </is>
      </c>
    </row>
    <row r="7">
      <c r="A7" t="inlineStr"/>
      <c r="B7" t="inlineStr"/>
      <c r="C7" t="inlineStr"/>
      <c r="D7" t="inlineStr"/>
      <c r="E7" t="inlineStr"/>
      <c r="F7" t="inlineStr"/>
      <c r="G7" t="inlineStr">
        <is>
          <t>DC 제외</t>
        </is>
      </c>
    </row>
    <row r="8">
      <c r="A8" t="inlineStr">
        <is>
          <t>건멸치류</t>
        </is>
      </c>
      <c r="B8" t="inlineStr"/>
      <c r="C8" t="inlineStr"/>
      <c r="D8" t="inlineStr"/>
      <c r="E8" t="inlineStr"/>
      <c r="F8" t="inlineStr"/>
      <c r="G8" t="inlineStr"/>
    </row>
    <row r="9">
      <c r="A9" t="inlineStr">
        <is>
          <t>제품명</t>
        </is>
      </c>
      <c r="B9" t="inlineStr">
        <is>
          <t>원산지</t>
        </is>
      </c>
      <c r="C9" t="inlineStr">
        <is>
          <t>단위</t>
        </is>
      </c>
      <c r="D9" t="inlineStr">
        <is>
          <t>5월</t>
        </is>
      </c>
      <c r="E9" t="inlineStr">
        <is>
          <t>과세</t>
        </is>
      </c>
      <c r="F9" t="inlineStr">
        <is>
          <t>H</t>
        </is>
      </c>
      <c r="G9" t="inlineStr">
        <is>
          <t>규격/특징/성분함량/용도</t>
        </is>
      </c>
    </row>
    <row r="10">
      <c r="A10" t="inlineStr">
        <is>
          <t xml:space="preserve"> 다시멸치 (상품)</t>
        </is>
      </c>
      <c r="B10" t="inlineStr">
        <is>
          <t>국내산</t>
        </is>
      </c>
      <c r="C10" t="inlineStr">
        <is>
          <t>KG</t>
        </is>
      </c>
      <c r="D10" t="n">
        <v>24000</v>
      </c>
      <c r="E10" t="inlineStr"/>
      <c r="F10" t="inlineStr"/>
      <c r="G10" t="inlineStr">
        <is>
          <t>【규격】 주바멸치 선별작업【용도】다시용</t>
        </is>
      </c>
    </row>
    <row r="11">
      <c r="A11" t="inlineStr">
        <is>
          <t xml:space="preserve"> 다시멸치 (특상품)</t>
        </is>
      </c>
      <c r="B11" t="inlineStr">
        <is>
          <t>국내산</t>
        </is>
      </c>
      <c r="C11" t="inlineStr">
        <is>
          <t>KG</t>
        </is>
      </c>
      <c r="D11" t="n">
        <v>30000</v>
      </c>
      <c r="E11" t="inlineStr"/>
      <c r="F11" t="inlineStr"/>
      <c r="G11" t="inlineStr">
        <is>
          <t>【규격】 주바멸치 선별작업【용도】다시용</t>
        </is>
      </c>
    </row>
    <row r="12">
      <c r="A12" t="inlineStr">
        <is>
          <t xml:space="preserve"> 혼합다시 (상품)</t>
        </is>
      </c>
      <c r="B12" t="inlineStr">
        <is>
          <t>국산+중국산</t>
        </is>
      </c>
      <c r="C12" t="inlineStr">
        <is>
          <t>KG</t>
        </is>
      </c>
      <c r="D12" t="n">
        <v>26000</v>
      </c>
      <c r="E12" t="inlineStr"/>
      <c r="F12" t="inlineStr"/>
      <c r="G12" t="inlineStr">
        <is>
          <t>【성분함량】1kg 봉 단위 발주(다시망포장)                                                   다시멸치(국산70%), 디포리(국산5%), 표고(중국산,5%),
다시마(완도산15%), 꽃새우(중국산5%)</t>
        </is>
      </c>
    </row>
    <row r="13">
      <c r="A13" t="inlineStr">
        <is>
          <t xml:space="preserve"> 혼합다시 (특상품)</t>
        </is>
      </c>
      <c r="B13" t="inlineStr">
        <is>
          <t>국산+중국산</t>
        </is>
      </c>
      <c r="C13" t="inlineStr">
        <is>
          <t>KG</t>
        </is>
      </c>
      <c r="D13" t="n">
        <v>28600</v>
      </c>
      <c r="E13" t="inlineStr"/>
      <c r="F13" t="inlineStr"/>
      <c r="G13" t="inlineStr">
        <is>
          <t>【성분함량】1kg 봉 단위 발주(다시망포장)                                                   다시멸치특(국산,70%), 디포리(국산,15%), 표고(중국산, 5%), 
다시마(완도산,5%), 꽃새우(중국산 5%)</t>
        </is>
      </c>
    </row>
    <row r="14">
      <c r="A14" t="inlineStr">
        <is>
          <t xml:space="preserve"> 우리바다혼합다시</t>
        </is>
      </c>
      <c r="B14" t="inlineStr">
        <is>
          <t>국내산</t>
        </is>
      </c>
      <c r="C14" t="inlineStr">
        <is>
          <t>KG</t>
        </is>
      </c>
      <c r="D14" t="n">
        <v>28900</v>
      </c>
      <c r="E14" t="inlineStr"/>
      <c r="F14" t="inlineStr"/>
      <c r="G14" t="inlineStr">
        <is>
          <t>【성분함량】다시멸치(75%), 디포리(10%), 표고(5%),다시마(5%), 
보리새우(5%)
【용도】다시용</t>
        </is>
      </c>
    </row>
    <row r="15">
      <c r="A15" t="inlineStr">
        <is>
          <t xml:space="preserve"> 북어머리혼합다시</t>
        </is>
      </c>
      <c r="B15" t="inlineStr">
        <is>
          <t>국산+중국산</t>
        </is>
      </c>
      <c r="C15" t="inlineStr">
        <is>
          <t>KG</t>
        </is>
      </c>
      <c r="D15" t="n">
        <v>30500</v>
      </c>
      <c r="E15" t="inlineStr"/>
      <c r="F15" t="inlineStr"/>
      <c r="G15" t="inlineStr">
        <is>
          <t>【성분함량】북어머리45%,다시멸치35%,다시마5%
             분홍수염새우5%,북어채5%,건표고버섯5%
【용도】다시용</t>
        </is>
      </c>
    </row>
    <row r="16">
      <c r="A16" t="inlineStr">
        <is>
          <t xml:space="preserve"> 띠포리</t>
        </is>
      </c>
      <c r="B16" t="inlineStr">
        <is>
          <t>국내산</t>
        </is>
      </c>
      <c r="C16" t="inlineStr">
        <is>
          <t>KG</t>
        </is>
      </c>
      <c r="D16" t="n">
        <v>25700</v>
      </c>
      <c r="E16" t="inlineStr"/>
      <c r="F16" t="inlineStr"/>
      <c r="G16" t="inlineStr">
        <is>
          <t>【특징】 5~7cm, 선별작업, 위생팩 포함</t>
        </is>
      </c>
    </row>
    <row r="17">
      <c r="A17" t="inlineStr">
        <is>
          <t xml:space="preserve"> 띠포리(특상)</t>
        </is>
      </c>
      <c r="B17" t="inlineStr">
        <is>
          <t>국내산</t>
        </is>
      </c>
      <c r="C17" t="inlineStr">
        <is>
          <t>KG</t>
        </is>
      </c>
      <c r="D17" t="n">
        <v>33800</v>
      </c>
      <c r="E17" t="inlineStr"/>
      <c r="F17" t="inlineStr"/>
      <c r="G17" t="inlineStr">
        <is>
          <t>【특징】5-7cm, 선별작업, 위생팩 포함</t>
        </is>
      </c>
    </row>
    <row r="18">
      <c r="A18" t="inlineStr">
        <is>
          <t xml:space="preserve"> 소멸치(가이리)</t>
        </is>
      </c>
      <c r="B18" t="inlineStr">
        <is>
          <t>국내산</t>
        </is>
      </c>
      <c r="C18" t="inlineStr">
        <is>
          <t>KG</t>
        </is>
      </c>
      <c r="D18" t="n">
        <v>33500</v>
      </c>
      <c r="E18" t="inlineStr"/>
      <c r="F18" t="inlineStr"/>
      <c r="G18" t="inlineStr">
        <is>
          <t>【특징】2~3cm, 선별작업</t>
        </is>
      </c>
    </row>
    <row r="19">
      <c r="A19" t="inlineStr">
        <is>
          <t xml:space="preserve"> 소멸치(가이리)-저염</t>
        </is>
      </c>
      <c r="B19" t="inlineStr">
        <is>
          <t>국내산</t>
        </is>
      </c>
      <c r="C19" t="inlineStr">
        <is>
          <t>KG</t>
        </is>
      </c>
      <c r="D19" t="n">
        <v>37800</v>
      </c>
      <c r="E19" t="inlineStr"/>
      <c r="F19" t="inlineStr"/>
      <c r="G19" t="inlineStr">
        <is>
          <t>【특징】2~3cm, 선별작업</t>
        </is>
      </c>
    </row>
    <row r="20">
      <c r="A20" t="inlineStr">
        <is>
          <t xml:space="preserve"> 세멸치(지리멸)</t>
        </is>
      </c>
      <c r="B20" t="inlineStr">
        <is>
          <t>국내산</t>
        </is>
      </c>
      <c r="C20" t="inlineStr">
        <is>
          <t>KG</t>
        </is>
      </c>
      <c r="D20" t="n">
        <v>36700</v>
      </c>
      <c r="E20" t="inlineStr"/>
      <c r="F20" t="inlineStr"/>
      <c r="G20" t="inlineStr">
        <is>
          <t>【특징】1-2cm, 선별작업</t>
        </is>
      </c>
    </row>
    <row r="21">
      <c r="A21" t="inlineStr">
        <is>
          <t xml:space="preserve"> 세멸치(지리멸)-저염</t>
        </is>
      </c>
      <c r="B21" t="inlineStr">
        <is>
          <t>국내산</t>
        </is>
      </c>
      <c r="C21" t="inlineStr">
        <is>
          <t>KG</t>
        </is>
      </c>
      <c r="D21" t="n">
        <v>39000</v>
      </c>
      <c r="E21" t="inlineStr"/>
      <c r="F21" t="inlineStr"/>
      <c r="G21" t="inlineStr">
        <is>
          <t>【특징】1-2cm, 선별작업</t>
        </is>
      </c>
    </row>
    <row r="22">
      <c r="A22" t="inlineStr">
        <is>
          <t xml:space="preserve"> 혼합멸치</t>
        </is>
      </c>
      <c r="B22" t="inlineStr">
        <is>
          <t>국산+수입산</t>
        </is>
      </c>
      <c r="C22" t="inlineStr">
        <is>
          <t>KG</t>
        </is>
      </c>
      <c r="D22" t="n">
        <v>32000</v>
      </c>
      <c r="E22" t="inlineStr"/>
      <c r="F22" t="inlineStr"/>
      <c r="G22" t="inlineStr">
        <is>
          <t>【특징】지리멸(국산)30%,아몬드(미국)20%,두절건새우(중국)20%
해바라기씨(미국)20%, 캐슈넛(베트남)10%</t>
        </is>
      </c>
    </row>
    <row r="23">
      <c r="A23" t="inlineStr">
        <is>
          <t>건해태류</t>
        </is>
      </c>
      <c r="B23" t="inlineStr"/>
      <c r="C23" t="inlineStr"/>
      <c r="D23" t="inlineStr"/>
      <c r="E23" t="inlineStr"/>
      <c r="F23" t="inlineStr"/>
      <c r="G23" t="inlineStr"/>
    </row>
    <row r="24">
      <c r="A24" t="inlineStr">
        <is>
          <t>제품명</t>
        </is>
      </c>
      <c r="B24" t="inlineStr">
        <is>
          <t>원산지</t>
        </is>
      </c>
      <c r="C24" t="inlineStr">
        <is>
          <t>단위</t>
        </is>
      </c>
      <c r="D24" t="inlineStr">
        <is>
          <t>5월</t>
        </is>
      </c>
      <c r="E24" t="inlineStr">
        <is>
          <t>과세</t>
        </is>
      </c>
      <c r="F24" t="inlineStr"/>
      <c r="G24" t="inlineStr">
        <is>
          <t>규격/특징/성분함량/용도</t>
        </is>
      </c>
    </row>
    <row r="25">
      <c r="A25" t="inlineStr">
        <is>
          <t xml:space="preserve"> 김가루(조미)</t>
        </is>
      </c>
      <c r="B25" t="inlineStr">
        <is>
          <t>국내산</t>
        </is>
      </c>
      <c r="C25" t="inlineStr">
        <is>
          <t>100g</t>
        </is>
      </c>
      <c r="D25" t="inlineStr">
        <is>
          <t>품절</t>
        </is>
      </c>
      <c r="E25" t="inlineStr"/>
      <c r="F25" t="inlineStr"/>
      <c r="G25" t="inlineStr">
        <is>
          <t>【특징】푸른 빛을 내는 돌김으로 가공</t>
        </is>
      </c>
    </row>
    <row r="26">
      <c r="A26" t="inlineStr"/>
      <c r="B26" t="inlineStr"/>
      <c r="C26" t="inlineStr">
        <is>
          <t>200g</t>
        </is>
      </c>
      <c r="D26" t="inlineStr"/>
      <c r="E26" t="inlineStr"/>
      <c r="F26" t="inlineStr"/>
      <c r="G26" t="inlineStr"/>
    </row>
    <row r="27">
      <c r="A27" t="inlineStr"/>
      <c r="B27" t="inlineStr"/>
      <c r="C27" t="inlineStr">
        <is>
          <t>500g</t>
        </is>
      </c>
      <c r="D27" t="inlineStr"/>
      <c r="E27" t="inlineStr"/>
      <c r="F27" t="inlineStr"/>
      <c r="G27" t="inlineStr"/>
    </row>
    <row r="28">
      <c r="A28" t="inlineStr"/>
      <c r="B28" t="inlineStr"/>
      <c r="C28" t="inlineStr">
        <is>
          <t>KG</t>
        </is>
      </c>
      <c r="D28" t="inlineStr"/>
      <c r="E28" t="inlineStr"/>
      <c r="F28" t="inlineStr"/>
      <c r="G28" t="inlineStr"/>
    </row>
    <row r="29">
      <c r="A29" t="inlineStr">
        <is>
          <t xml:space="preserve"> 김가루(무염)</t>
        </is>
      </c>
      <c r="B29" t="inlineStr">
        <is>
          <t>국내산</t>
        </is>
      </c>
      <c r="C29" t="inlineStr">
        <is>
          <t>100g</t>
        </is>
      </c>
      <c r="D29" t="inlineStr"/>
      <c r="E29" t="inlineStr"/>
      <c r="F29" t="inlineStr"/>
      <c r="G29" t="inlineStr">
        <is>
          <t>【특징】붉은 빛이 없는 상품김으로 가공</t>
        </is>
      </c>
    </row>
    <row r="30">
      <c r="A30" t="inlineStr"/>
      <c r="B30" t="inlineStr"/>
      <c r="C30" t="inlineStr">
        <is>
          <t>200g</t>
        </is>
      </c>
      <c r="D30" t="inlineStr"/>
      <c r="E30" t="inlineStr"/>
      <c r="F30" t="inlineStr"/>
      <c r="G30" t="inlineStr"/>
    </row>
    <row r="31">
      <c r="A31" t="inlineStr"/>
      <c r="B31" t="inlineStr"/>
      <c r="C31" t="inlineStr">
        <is>
          <t>500g</t>
        </is>
      </c>
      <c r="D31" t="inlineStr"/>
      <c r="E31" t="inlineStr"/>
      <c r="F31" t="inlineStr"/>
      <c r="G31" t="inlineStr"/>
    </row>
    <row r="32">
      <c r="A32" t="inlineStr"/>
      <c r="B32" t="inlineStr"/>
      <c r="C32" t="inlineStr">
        <is>
          <t>KG</t>
        </is>
      </c>
      <c r="D32" t="inlineStr"/>
      <c r="E32" t="inlineStr"/>
      <c r="F32" t="inlineStr"/>
      <c r="G32" t="inlineStr"/>
    </row>
    <row r="33">
      <c r="A33" t="inlineStr">
        <is>
          <t xml:space="preserve"> 건파래(건자반)</t>
        </is>
      </c>
      <c r="B33" t="inlineStr">
        <is>
          <t>국내산</t>
        </is>
      </c>
      <c r="C33" t="inlineStr">
        <is>
          <t>100g</t>
        </is>
      </c>
      <c r="D33" t="inlineStr"/>
      <c r="E33" t="inlineStr"/>
      <c r="F33" t="inlineStr"/>
      <c r="G33" t="inlineStr">
        <is>
          <t>【특징】김과 파래 혼합 가공 비율 7:3</t>
        </is>
      </c>
    </row>
    <row r="34">
      <c r="A34" t="inlineStr"/>
      <c r="B34" t="inlineStr"/>
      <c r="C34" t="inlineStr">
        <is>
          <t>200g</t>
        </is>
      </c>
      <c r="D34" t="inlineStr"/>
      <c r="E34" t="inlineStr"/>
      <c r="F34" t="inlineStr"/>
      <c r="G34" t="inlineStr"/>
    </row>
    <row r="35">
      <c r="A35" t="inlineStr"/>
      <c r="B35" t="inlineStr"/>
      <c r="C35" t="inlineStr">
        <is>
          <t>300g</t>
        </is>
      </c>
      <c r="D35" t="inlineStr"/>
      <c r="E35" t="inlineStr"/>
      <c r="F35" t="inlineStr"/>
      <c r="G35" t="inlineStr"/>
    </row>
    <row r="36">
      <c r="A36" t="inlineStr"/>
      <c r="B36" t="inlineStr"/>
      <c r="C36" t="inlineStr">
        <is>
          <t>500g</t>
        </is>
      </c>
      <c r="D36" t="inlineStr"/>
      <c r="E36" t="inlineStr"/>
      <c r="F36" t="inlineStr"/>
      <c r="G36" t="inlineStr"/>
    </row>
    <row r="37">
      <c r="A37" t="inlineStr"/>
      <c r="B37" t="inlineStr"/>
      <c r="C37" t="inlineStr">
        <is>
          <t>KG</t>
        </is>
      </c>
      <c r="D37" t="inlineStr"/>
      <c r="E37" t="inlineStr"/>
      <c r="F37" t="inlineStr"/>
      <c r="G37" t="inlineStr"/>
    </row>
    <row r="38">
      <c r="A38" t="inlineStr">
        <is>
          <t xml:space="preserve"> 돌자반볶음</t>
        </is>
      </c>
      <c r="B38" t="inlineStr">
        <is>
          <t>국내산</t>
        </is>
      </c>
      <c r="C38" t="inlineStr">
        <is>
          <t>100g</t>
        </is>
      </c>
      <c r="D38" t="inlineStr"/>
      <c r="E38" t="inlineStr"/>
      <c r="F38" t="inlineStr"/>
      <c r="G38" t="inlineStr">
        <is>
          <t>【특징】돌자반(국내산)39%,건파래,식용유,참기름,설탕,
            맛소금,볶음참깨등</t>
        </is>
      </c>
    </row>
    <row r="39">
      <c r="A39" t="inlineStr"/>
      <c r="B39" t="inlineStr"/>
      <c r="C39" t="inlineStr">
        <is>
          <t>200g</t>
        </is>
      </c>
      <c r="D39" t="inlineStr"/>
      <c r="E39" t="inlineStr"/>
      <c r="F39" t="inlineStr"/>
      <c r="G39" t="inlineStr"/>
    </row>
    <row r="40">
      <c r="A40" t="inlineStr"/>
      <c r="B40" t="inlineStr"/>
      <c r="C40" t="inlineStr">
        <is>
          <t>500g</t>
        </is>
      </c>
      <c r="D40" t="inlineStr"/>
      <c r="E40" t="inlineStr"/>
      <c r="F40" t="inlineStr"/>
      <c r="G40" t="inlineStr"/>
    </row>
    <row r="41">
      <c r="A41" t="inlineStr"/>
      <c r="B41" t="inlineStr"/>
      <c r="C41" t="inlineStr">
        <is>
          <t>KG</t>
        </is>
      </c>
      <c r="D41" t="inlineStr"/>
      <c r="E41" t="inlineStr"/>
      <c r="F41" t="inlineStr"/>
      <c r="G41" t="inlineStr"/>
    </row>
    <row r="42">
      <c r="A42" t="inlineStr">
        <is>
          <t xml:space="preserve"> 건미역</t>
        </is>
      </c>
      <c r="B42" t="inlineStr">
        <is>
          <t>국내산</t>
        </is>
      </c>
      <c r="C42" t="inlineStr">
        <is>
          <t>100g</t>
        </is>
      </c>
      <c r="D42" t="n">
        <v>5000</v>
      </c>
      <c r="E42" t="inlineStr"/>
      <c r="F42" t="inlineStr"/>
      <c r="G42" t="inlineStr">
        <is>
          <t>【특징】열량190, 칼슘920, 단백질13.5</t>
        </is>
      </c>
    </row>
    <row r="43">
      <c r="A43" t="inlineStr"/>
      <c r="B43" t="inlineStr"/>
      <c r="C43" t="inlineStr">
        <is>
          <t>200g</t>
        </is>
      </c>
      <c r="D43" t="n">
        <v>8400</v>
      </c>
      <c r="E43" t="inlineStr"/>
      <c r="F43" t="inlineStr"/>
      <c r="G43" t="inlineStr"/>
    </row>
    <row r="44">
      <c r="A44" t="inlineStr"/>
      <c r="B44" t="inlineStr"/>
      <c r="C44" t="inlineStr">
        <is>
          <t>KG</t>
        </is>
      </c>
      <c r="D44" t="n">
        <v>49000</v>
      </c>
      <c r="E44" t="inlineStr"/>
      <c r="F44" t="inlineStr"/>
      <c r="G44" t="inlineStr"/>
    </row>
    <row r="45">
      <c r="A45" t="inlineStr">
        <is>
          <t xml:space="preserve"> 자른미역(A)</t>
        </is>
      </c>
      <c r="B45" t="inlineStr">
        <is>
          <t>국내산</t>
        </is>
      </c>
      <c r="C45" t="inlineStr">
        <is>
          <t>100g</t>
        </is>
      </c>
      <c r="D45" t="n">
        <v>5300</v>
      </c>
      <c r="E45" t="inlineStr"/>
      <c r="F45" t="inlineStr"/>
      <c r="G45" t="inlineStr">
        <is>
          <t>【특징】열량190, 칼슘920, 단백질13.5</t>
        </is>
      </c>
    </row>
    <row r="46">
      <c r="A46" t="inlineStr"/>
      <c r="B46" t="inlineStr"/>
      <c r="C46" t="inlineStr">
        <is>
          <t>200g</t>
        </is>
      </c>
      <c r="D46" t="n">
        <v>10500</v>
      </c>
      <c r="E46" t="inlineStr"/>
      <c r="F46" t="inlineStr"/>
      <c r="G46" t="inlineStr"/>
    </row>
    <row r="47">
      <c r="A47" t="inlineStr"/>
      <c r="B47" t="inlineStr"/>
      <c r="C47" t="inlineStr">
        <is>
          <t>500g</t>
        </is>
      </c>
      <c r="D47" t="n">
        <v>26000</v>
      </c>
      <c r="E47" t="inlineStr"/>
      <c r="F47" t="inlineStr"/>
      <c r="G47" t="inlineStr"/>
    </row>
    <row r="48">
      <c r="A48" t="inlineStr"/>
      <c r="B48" t="inlineStr"/>
      <c r="C48" t="inlineStr">
        <is>
          <t>KG</t>
        </is>
      </c>
      <c r="D48" t="n">
        <v>52000</v>
      </c>
      <c r="E48" t="inlineStr"/>
      <c r="F48" t="inlineStr"/>
      <c r="G48" t="inlineStr"/>
    </row>
    <row r="49">
      <c r="A49" t="inlineStr">
        <is>
          <t xml:space="preserve"> 건다시마(완도산)</t>
        </is>
      </c>
      <c r="B49" t="inlineStr">
        <is>
          <t>국내산</t>
        </is>
      </c>
      <c r="C49" t="inlineStr">
        <is>
          <t>100g</t>
        </is>
      </c>
      <c r="D49" t="n">
        <v>2875</v>
      </c>
      <c r="E49" t="inlineStr"/>
      <c r="F49" t="inlineStr"/>
      <c r="G49" t="inlineStr">
        <is>
          <t xml:space="preserve"> 【특징】원초 자연건조한 것</t>
        </is>
      </c>
    </row>
    <row r="50">
      <c r="A50" t="inlineStr"/>
      <c r="B50" t="inlineStr"/>
      <c r="C50" t="inlineStr">
        <is>
          <t>200g</t>
        </is>
      </c>
      <c r="D50" t="n">
        <v>5375</v>
      </c>
      <c r="E50" t="inlineStr"/>
      <c r="F50" t="inlineStr"/>
      <c r="G50" t="inlineStr"/>
    </row>
    <row r="51">
      <c r="A51" t="inlineStr"/>
      <c r="B51" t="inlineStr"/>
      <c r="C51" t="inlineStr">
        <is>
          <t>500g</t>
        </is>
      </c>
      <c r="D51" t="n">
        <v>13000</v>
      </c>
      <c r="E51" t="inlineStr"/>
      <c r="F51" t="inlineStr"/>
      <c r="G51" t="inlineStr"/>
    </row>
    <row r="52">
      <c r="A52" t="inlineStr"/>
      <c r="B52" t="inlineStr"/>
      <c r="C52" t="inlineStr">
        <is>
          <t>KG</t>
        </is>
      </c>
      <c r="D52" t="n">
        <v>24750</v>
      </c>
      <c r="E52" t="inlineStr"/>
      <c r="F52" t="inlineStr"/>
      <c r="G52" t="inlineStr"/>
    </row>
    <row r="53">
      <c r="A53" t="inlineStr">
        <is>
          <t xml:space="preserve"> 뿌리다시마(완도산)</t>
        </is>
      </c>
      <c r="B53" t="inlineStr">
        <is>
          <t>국내산</t>
        </is>
      </c>
      <c r="C53" t="inlineStr">
        <is>
          <t>100g</t>
        </is>
      </c>
      <c r="D53" t="n">
        <v>3625</v>
      </c>
      <c r="E53" t="inlineStr"/>
      <c r="F53" t="inlineStr"/>
      <c r="G53" t="inlineStr">
        <is>
          <t xml:space="preserve"> 【특징】원초 자연건조한 것</t>
        </is>
      </c>
    </row>
    <row r="54">
      <c r="A54" t="inlineStr"/>
      <c r="B54" t="inlineStr"/>
      <c r="C54" t="inlineStr">
        <is>
          <t>200g</t>
        </is>
      </c>
      <c r="D54" t="n">
        <v>7000</v>
      </c>
      <c r="E54" t="inlineStr"/>
      <c r="F54" t="inlineStr"/>
      <c r="G54" t="inlineStr"/>
    </row>
    <row r="55">
      <c r="A55" t="inlineStr"/>
      <c r="B55" t="inlineStr"/>
      <c r="C55" t="inlineStr">
        <is>
          <t>500g</t>
        </is>
      </c>
      <c r="D55" t="n">
        <v>17250</v>
      </c>
      <c r="E55" t="inlineStr"/>
      <c r="F55" t="inlineStr"/>
      <c r="G55" t="inlineStr"/>
    </row>
    <row r="56">
      <c r="A56" t="inlineStr"/>
      <c r="B56" t="inlineStr"/>
      <c r="C56" t="inlineStr">
        <is>
          <t>KG</t>
        </is>
      </c>
      <c r="D56" t="n">
        <v>34500</v>
      </c>
      <c r="E56" t="inlineStr"/>
      <c r="F56" t="inlineStr"/>
      <c r="G56" t="inlineStr"/>
    </row>
    <row r="57">
      <c r="A57" t="inlineStr">
        <is>
          <t xml:space="preserve"> 건다시마(기장산)</t>
        </is>
      </c>
      <c r="B57" t="inlineStr">
        <is>
          <t>국내산</t>
        </is>
      </c>
      <c r="C57" t="inlineStr">
        <is>
          <t>100g</t>
        </is>
      </c>
      <c r="D57" t="n">
        <v>3250</v>
      </c>
      <c r="E57" t="inlineStr"/>
      <c r="F57" t="inlineStr"/>
      <c r="G57" t="inlineStr">
        <is>
          <t>【특징】원초 자연건조한 것</t>
        </is>
      </c>
    </row>
    <row r="58">
      <c r="A58" t="inlineStr"/>
      <c r="B58" t="inlineStr"/>
      <c r="C58" t="inlineStr">
        <is>
          <t>200g</t>
        </is>
      </c>
      <c r="D58" t="n">
        <v>6500</v>
      </c>
      <c r="E58" t="inlineStr"/>
      <c r="F58" t="inlineStr"/>
      <c r="G58" t="inlineStr"/>
    </row>
    <row r="59">
      <c r="A59" t="inlineStr"/>
      <c r="B59" t="inlineStr"/>
      <c r="C59" t="inlineStr">
        <is>
          <t>500g</t>
        </is>
      </c>
      <c r="D59" t="n">
        <v>16250</v>
      </c>
      <c r="E59" t="inlineStr"/>
      <c r="F59" t="inlineStr"/>
      <c r="G59" t="inlineStr"/>
    </row>
    <row r="60">
      <c r="A60" t="inlineStr"/>
      <c r="B60" t="inlineStr"/>
      <c r="C60" t="inlineStr">
        <is>
          <t>KG</t>
        </is>
      </c>
      <c r="D60" t="n">
        <v>32500</v>
      </c>
      <c r="E60" t="inlineStr"/>
      <c r="F60" t="inlineStr"/>
      <c r="G60" t="inlineStr"/>
    </row>
    <row r="61">
      <c r="A61" t="inlineStr">
        <is>
          <t xml:space="preserve"> 다시마사각</t>
        </is>
      </c>
      <c r="B61" t="inlineStr">
        <is>
          <t>국내산</t>
        </is>
      </c>
      <c r="C61" t="inlineStr">
        <is>
          <t>KG</t>
        </is>
      </c>
      <c r="D61" t="n">
        <v>34750</v>
      </c>
      <c r="E61" t="inlineStr"/>
      <c r="F61" t="inlineStr"/>
      <c r="G61" t="inlineStr">
        <is>
          <t>【특징】 ±3cm × ±4cm, 【용도】튀각용</t>
        </is>
      </c>
    </row>
    <row r="62">
      <c r="A62" t="inlineStr">
        <is>
          <t xml:space="preserve"> 마른김(김밥용)</t>
        </is>
      </c>
      <c r="B62" t="inlineStr">
        <is>
          <t>국내산</t>
        </is>
      </c>
      <c r="C62" t="inlineStr">
        <is>
          <t>속</t>
        </is>
      </c>
      <c r="D62" t="inlineStr">
        <is>
          <t>품절</t>
        </is>
      </c>
      <c r="E62" t="inlineStr"/>
      <c r="F62" t="inlineStr"/>
      <c r="G62" t="inlineStr">
        <is>
          <t>【특징】 청태혼입 없고 광택이 있고 감촉, 냄새가 좋은 김【용도】구이용</t>
        </is>
      </c>
    </row>
    <row r="63">
      <c r="A63" t="inlineStr">
        <is>
          <t xml:space="preserve"> 마른김(구이용)</t>
        </is>
      </c>
      <c r="B63" t="inlineStr">
        <is>
          <t>국내산</t>
        </is>
      </c>
      <c r="C63" t="inlineStr">
        <is>
          <t>속</t>
        </is>
      </c>
      <c r="D63" t="inlineStr"/>
      <c r="E63" t="inlineStr"/>
      <c r="F63" t="inlineStr"/>
      <c r="G63" t="inlineStr">
        <is>
          <t>【용도】구이용</t>
        </is>
      </c>
    </row>
    <row r="64">
      <c r="A64" t="inlineStr">
        <is>
          <t xml:space="preserve"> 마른김(파래김)</t>
        </is>
      </c>
      <c r="B64" t="inlineStr">
        <is>
          <t>국내산</t>
        </is>
      </c>
      <c r="C64" t="inlineStr">
        <is>
          <t>속</t>
        </is>
      </c>
      <c r="D64" t="inlineStr"/>
      <c r="E64" t="inlineStr"/>
      <c r="F64" t="inlineStr"/>
      <c r="G64" t="inlineStr">
        <is>
          <t>【용도】구이용</t>
        </is>
      </c>
    </row>
    <row r="65">
      <c r="A65" t="inlineStr">
        <is>
          <t xml:space="preserve"> 마른김(돌김)</t>
        </is>
      </c>
      <c r="B65" t="inlineStr">
        <is>
          <t>국내산</t>
        </is>
      </c>
      <c r="C65" t="inlineStr">
        <is>
          <t>속</t>
        </is>
      </c>
      <c r="D65" t="inlineStr"/>
      <c r="E65" t="inlineStr"/>
      <c r="F65" t="inlineStr"/>
      <c r="G65" t="inlineStr">
        <is>
          <t>【용도】구이용</t>
        </is>
      </c>
    </row>
    <row r="66">
      <c r="A66" t="inlineStr">
        <is>
          <t xml:space="preserve"> 마른김(구운김밥용)</t>
        </is>
      </c>
      <c r="B66" t="inlineStr">
        <is>
          <t>국내산</t>
        </is>
      </c>
      <c r="C66" t="inlineStr">
        <is>
          <t>속</t>
        </is>
      </c>
      <c r="D66" t="inlineStr"/>
      <c r="E66" t="inlineStr"/>
      <c r="F66" t="inlineStr"/>
      <c r="G66" t="inlineStr">
        <is>
          <t xml:space="preserve"> 【용도】깁밥용</t>
        </is>
      </c>
    </row>
    <row r="67">
      <c r="A67" t="inlineStr">
        <is>
          <t>건포류 및 조미건어포류</t>
        </is>
      </c>
      <c r="B67" t="inlineStr"/>
      <c r="C67" t="inlineStr"/>
      <c r="D67" t="inlineStr"/>
      <c r="E67" t="inlineStr"/>
      <c r="F67" t="inlineStr"/>
      <c r="G67" t="inlineStr"/>
    </row>
    <row r="68">
      <c r="A68" t="inlineStr">
        <is>
          <t>제품명</t>
        </is>
      </c>
      <c r="B68" t="inlineStr">
        <is>
          <t>원산지</t>
        </is>
      </c>
      <c r="C68" t="inlineStr">
        <is>
          <t>단위</t>
        </is>
      </c>
      <c r="D68" t="inlineStr">
        <is>
          <t>5월</t>
        </is>
      </c>
      <c r="E68" t="inlineStr">
        <is>
          <t>과세</t>
        </is>
      </c>
      <c r="F68" t="inlineStr">
        <is>
          <t>H</t>
        </is>
      </c>
      <c r="G68" t="inlineStr">
        <is>
          <t>규격/특징/성분함량/용도</t>
        </is>
      </c>
    </row>
    <row r="69">
      <c r="A69" t="inlineStr">
        <is>
          <t xml:space="preserve"> 일미포(페루,국내가공)   </t>
        </is>
      </c>
      <c r="B69" t="inlineStr">
        <is>
          <t>멕시코산,페루산</t>
        </is>
      </c>
      <c r="C69" t="inlineStr">
        <is>
          <t>KG</t>
        </is>
      </c>
      <c r="D69" t="n">
        <v>42800</v>
      </c>
      <c r="E69" t="inlineStr">
        <is>
          <t>○</t>
        </is>
      </c>
      <c r="F69" t="inlineStr">
        <is>
          <t>○</t>
        </is>
      </c>
      <c r="G69" t="inlineStr">
        <is>
          <t>【성분함량】오징어 함량 82.74%, 설탕 7.36% 등</t>
        </is>
      </c>
    </row>
    <row r="70">
      <c r="A70" t="inlineStr">
        <is>
          <t xml:space="preserve"> 일미포</t>
        </is>
      </c>
      <c r="B70" t="inlineStr">
        <is>
          <t>국산</t>
        </is>
      </c>
      <c r="C70" t="inlineStr">
        <is>
          <t>KG</t>
        </is>
      </c>
      <c r="D70" t="inlineStr">
        <is>
          <t>품절</t>
        </is>
      </c>
      <c r="E70" t="inlineStr">
        <is>
          <t>○</t>
        </is>
      </c>
      <c r="F70" t="inlineStr">
        <is>
          <t>○</t>
        </is>
      </c>
      <c r="G70" t="inlineStr">
        <is>
          <t>【성분함량】오징어 함량 82.74%, 설탕 7.36% 등</t>
        </is>
      </c>
    </row>
    <row r="71">
      <c r="A71" t="inlineStr">
        <is>
          <t xml:space="preserve"> 진미포(페루,국내가공)</t>
        </is>
      </c>
      <c r="B71" t="inlineStr">
        <is>
          <t>멕시코산,페루산</t>
        </is>
      </c>
      <c r="C71" t="inlineStr">
        <is>
          <t>KG</t>
        </is>
      </c>
      <c r="D71" t="n">
        <v>43400</v>
      </c>
      <c r="E71" t="inlineStr">
        <is>
          <t>○</t>
        </is>
      </c>
      <c r="F71" t="inlineStr">
        <is>
          <t>○</t>
        </is>
      </c>
      <c r="G71" t="inlineStr">
        <is>
          <t>【성분함량】오징어 함량 82.74%, 설탕 7.38% 등</t>
        </is>
      </c>
    </row>
    <row r="72">
      <c r="A72" t="inlineStr">
        <is>
          <t xml:space="preserve"> 진미포</t>
        </is>
      </c>
      <c r="B72" t="inlineStr">
        <is>
          <t>국산</t>
        </is>
      </c>
      <c r="C72" t="inlineStr">
        <is>
          <t>KG</t>
        </is>
      </c>
      <c r="D72" t="inlineStr">
        <is>
          <t>품절</t>
        </is>
      </c>
      <c r="E72" t="inlineStr">
        <is>
          <t>○</t>
        </is>
      </c>
      <c r="F72" t="inlineStr">
        <is>
          <t>○</t>
        </is>
      </c>
      <c r="G72" t="inlineStr">
        <is>
          <t>【성분함량】오징어 함량 82.74%, 설탕 7.38% 등</t>
        </is>
      </c>
    </row>
    <row r="73">
      <c r="A73" t="inlineStr">
        <is>
          <t xml:space="preserve"> 홍진미포(페루,국내가공)</t>
        </is>
      </c>
      <c r="B73" t="inlineStr">
        <is>
          <t>멕시코산,페루산</t>
        </is>
      </c>
      <c r="C73" t="inlineStr">
        <is>
          <t>KG</t>
        </is>
      </c>
      <c r="D73" t="n">
        <v>42800</v>
      </c>
      <c r="E73" t="inlineStr">
        <is>
          <t>○</t>
        </is>
      </c>
      <c r="F73" t="inlineStr">
        <is>
          <t>○</t>
        </is>
      </c>
      <c r="G73" t="inlineStr">
        <is>
          <t>【성분함량】징어 함량 82.74%, 영키토산올리고당 0.12%</t>
        </is>
      </c>
    </row>
    <row r="74">
      <c r="A74" t="inlineStr">
        <is>
          <t xml:space="preserve"> 홍진미포</t>
        </is>
      </c>
      <c r="B74" t="inlineStr">
        <is>
          <t>국산</t>
        </is>
      </c>
      <c r="C74" t="inlineStr">
        <is>
          <t>KG</t>
        </is>
      </c>
      <c r="D74" t="inlineStr">
        <is>
          <t>품절</t>
        </is>
      </c>
      <c r="E74" t="inlineStr">
        <is>
          <t>○</t>
        </is>
      </c>
      <c r="F74" t="inlineStr">
        <is>
          <t>○</t>
        </is>
      </c>
      <c r="G74" t="inlineStr">
        <is>
          <t>【오성분함량】징어 함량 82.74%, 영키토산올리고당 0.12%</t>
        </is>
      </c>
    </row>
    <row r="75">
      <c r="A75" t="inlineStr">
        <is>
          <t xml:space="preserve"> 오징어실채</t>
        </is>
      </c>
      <c r="B75" t="inlineStr">
        <is>
          <t>페루산, 국내가공</t>
        </is>
      </c>
      <c r="C75" t="inlineStr">
        <is>
          <t>KG</t>
        </is>
      </c>
      <c r="D75" t="n">
        <v>48000</v>
      </c>
      <c r="E75" t="inlineStr">
        <is>
          <t>○</t>
        </is>
      </c>
      <c r="F75" t="inlineStr">
        <is>
          <t>○</t>
        </is>
      </c>
      <c r="G75" t="inlineStr">
        <is>
          <t>가는 실채 조미오징어채                                                            오징어(80.5%), 설탕(6.3%), 식염(2.01%) 외</t>
        </is>
      </c>
    </row>
    <row r="76">
      <c r="A76" t="inlineStr">
        <is>
          <t xml:space="preserve"> 동전쥐포</t>
        </is>
      </c>
      <c r="B76" t="inlineStr">
        <is>
          <t>베트남</t>
        </is>
      </c>
      <c r="C76" t="inlineStr">
        <is>
          <t>KG</t>
        </is>
      </c>
      <c r="D76" t="inlineStr">
        <is>
          <t>품절</t>
        </is>
      </c>
      <c r="E76" t="inlineStr">
        <is>
          <t>○</t>
        </is>
      </c>
      <c r="F76" t="inlineStr">
        <is>
          <t>○</t>
        </is>
      </c>
      <c r="G76" t="inlineStr">
        <is>
          <t>【성분함량】쥐치87%, 설탕10%, 소금1% 등</t>
        </is>
      </c>
    </row>
    <row r="77">
      <c r="A77" t="inlineStr">
        <is>
          <t xml:space="preserve"> 쥐포채</t>
        </is>
      </c>
      <c r="B77" t="inlineStr">
        <is>
          <t>베트남,국내가공</t>
        </is>
      </c>
      <c r="C77" t="inlineStr">
        <is>
          <t>KG</t>
        </is>
      </c>
      <c r="D77" t="n">
        <v>15000</v>
      </c>
      <c r="E77" t="inlineStr"/>
      <c r="F77" t="inlineStr"/>
      <c r="G77" t="inlineStr">
        <is>
          <t>【성분함량】냉동어육80%, 전분10%, 설탕6% 등【규격】0.3cmⅹ7cm가공</t>
        </is>
      </c>
    </row>
    <row r="78">
      <c r="A78" t="inlineStr">
        <is>
          <t xml:space="preserve"> 참쥐포채</t>
        </is>
      </c>
      <c r="B78" t="inlineStr">
        <is>
          <t>베트남</t>
        </is>
      </c>
      <c r="C78" t="inlineStr">
        <is>
          <t>KG</t>
        </is>
      </c>
      <c r="D78" t="n">
        <v>39500</v>
      </c>
      <c r="E78" t="inlineStr"/>
      <c r="F78" t="inlineStr"/>
      <c r="G78" t="inlineStr">
        <is>
          <t>【성분함량】쥐치85.7%, 설탕9.6% 등</t>
        </is>
      </c>
    </row>
    <row r="79">
      <c r="A79" t="inlineStr">
        <is>
          <t xml:space="preserve"> 참쥐포사각(볶음용)</t>
        </is>
      </c>
      <c r="B79" t="inlineStr">
        <is>
          <t>베트남</t>
        </is>
      </c>
      <c r="C79" t="inlineStr">
        <is>
          <t>KG</t>
        </is>
      </c>
      <c r="D79" t="n">
        <v>39500</v>
      </c>
      <c r="E79" t="inlineStr"/>
      <c r="F79" t="inlineStr"/>
      <c r="G79" t="inlineStr">
        <is>
          <t>【성분함량】치85.7%, 설탕9.6% 등</t>
        </is>
      </c>
    </row>
    <row r="80">
      <c r="A80" t="inlineStr">
        <is>
          <t xml:space="preserve"> 참쥐포사각(튀김용)</t>
        </is>
      </c>
      <c r="B80" t="inlineStr">
        <is>
          <t>베트남</t>
        </is>
      </c>
      <c r="C80" t="inlineStr">
        <is>
          <t>KG</t>
        </is>
      </c>
      <c r="D80" t="n">
        <v>39500</v>
      </c>
      <c r="E80" t="inlineStr"/>
      <c r="F80" t="inlineStr"/>
      <c r="G80" t="inlineStr">
        <is>
          <t>【성분함량】쥐치85.7%, 설탕9.6% 등</t>
        </is>
      </c>
    </row>
    <row r="81">
      <c r="A81" t="inlineStr">
        <is>
          <t xml:space="preserve"> 명엽채</t>
        </is>
      </c>
      <c r="B81" t="inlineStr">
        <is>
          <t>베트남,국내가공</t>
        </is>
      </c>
      <c r="C81" t="inlineStr">
        <is>
          <t>KG</t>
        </is>
      </c>
      <c r="D81" t="n">
        <v>14800</v>
      </c>
      <c r="E81" t="inlineStr">
        <is>
          <t>○</t>
        </is>
      </c>
      <c r="F81" t="inlineStr"/>
      <c r="G81" t="inlineStr">
        <is>
          <t>【성분함량】냉동어육80%, 전분10%, 설탕6% 등</t>
        </is>
      </c>
    </row>
    <row r="82">
      <c r="A82" t="inlineStr">
        <is>
          <t xml:space="preserve"> 구운쥐포채</t>
        </is>
      </c>
      <c r="B82" t="inlineStr">
        <is>
          <t>베트남,국내가공</t>
        </is>
      </c>
      <c r="C82" t="inlineStr">
        <is>
          <t>KG</t>
        </is>
      </c>
      <c r="D82" t="n">
        <v>43000</v>
      </c>
      <c r="E82" t="inlineStr"/>
      <c r="F82" t="inlineStr"/>
      <c r="G82" t="inlineStr">
        <is>
          <t>【성분함량】조미후 구워서 롤링가공(국내가공)</t>
        </is>
      </c>
    </row>
    <row r="83">
      <c r="A83" t="inlineStr">
        <is>
          <t xml:space="preserve"> 구운아귀채</t>
        </is>
      </c>
      <c r="B83" t="inlineStr">
        <is>
          <t>중국산,국내가공</t>
        </is>
      </c>
      <c r="C83" t="inlineStr">
        <is>
          <t>KG</t>
        </is>
      </c>
      <c r="D83" t="n">
        <v>58000</v>
      </c>
      <c r="E83" t="inlineStr"/>
      <c r="F83" t="inlineStr"/>
      <c r="G83" t="inlineStr">
        <is>
          <t>【성분함량】아귀85.7%, 설탕9.6% 등</t>
        </is>
      </c>
    </row>
    <row r="84">
      <c r="A84" t="inlineStr">
        <is>
          <t xml:space="preserve"> 북어머리</t>
        </is>
      </c>
      <c r="B84" t="inlineStr">
        <is>
          <t>러시아</t>
        </is>
      </c>
      <c r="C84" t="inlineStr">
        <is>
          <t>KG</t>
        </is>
      </c>
      <c r="D84" t="n">
        <v>25400</v>
      </c>
      <c r="E84" t="inlineStr"/>
      <c r="F84" t="inlineStr"/>
      <c r="G84" t="inlineStr"/>
    </row>
    <row r="85">
      <c r="A85" t="inlineStr">
        <is>
          <t xml:space="preserve"> 북어통마리</t>
        </is>
      </c>
      <c r="B85" t="inlineStr">
        <is>
          <t>러시아</t>
        </is>
      </c>
      <c r="C85" t="inlineStr">
        <is>
          <t>마리</t>
        </is>
      </c>
      <c r="D85" t="n">
        <v>18700</v>
      </c>
      <c r="E85" t="inlineStr"/>
      <c r="F85" t="inlineStr"/>
      <c r="G85" t="inlineStr"/>
    </row>
    <row r="86">
      <c r="A86" t="inlineStr">
        <is>
          <t xml:space="preserve"> 북어채</t>
        </is>
      </c>
      <c r="B86" t="inlineStr">
        <is>
          <t>러시아,중국가공</t>
        </is>
      </c>
      <c r="C86" t="inlineStr">
        <is>
          <t>KG</t>
        </is>
      </c>
      <c r="D86" t="n">
        <v>66000</v>
      </c>
      <c r="E86" t="inlineStr"/>
      <c r="F86" t="inlineStr"/>
      <c r="G86" t="inlineStr">
        <is>
          <t>【성분함량】살이 도톰하고 수분함량 20% 미만</t>
        </is>
      </c>
    </row>
    <row r="87">
      <c r="A87" t="inlineStr">
        <is>
          <t xml:space="preserve"> 황태채</t>
        </is>
      </c>
      <c r="B87" t="inlineStr">
        <is>
          <t>러시아,중국가공</t>
        </is>
      </c>
      <c r="C87" t="inlineStr">
        <is>
          <t>KG</t>
        </is>
      </c>
      <c r="D87" t="n">
        <v>66000</v>
      </c>
      <c r="E87" t="inlineStr"/>
      <c r="F87" t="inlineStr"/>
      <c r="G87" t="inlineStr">
        <is>
          <t>【성분함량】살이 도톰하고 수분함량 20% 미만</t>
        </is>
      </c>
    </row>
    <row r="88">
      <c r="A88" t="inlineStr">
        <is>
          <t>건버섯류</t>
        </is>
      </c>
      <c r="B88" t="inlineStr"/>
      <c r="C88" t="inlineStr"/>
      <c r="D88" t="inlineStr"/>
      <c r="E88" t="inlineStr"/>
      <c r="F88" t="inlineStr"/>
      <c r="G88" t="inlineStr"/>
    </row>
    <row r="89">
      <c r="A89" t="inlineStr">
        <is>
          <t>제품명</t>
        </is>
      </c>
      <c r="B89" t="inlineStr">
        <is>
          <t>원산지</t>
        </is>
      </c>
      <c r="C89" t="inlineStr">
        <is>
          <t>단위</t>
        </is>
      </c>
      <c r="D89" t="inlineStr">
        <is>
          <t>5월</t>
        </is>
      </c>
      <c r="E89" t="inlineStr">
        <is>
          <t>과세</t>
        </is>
      </c>
      <c r="F89" t="inlineStr">
        <is>
          <t>H</t>
        </is>
      </c>
      <c r="G89" t="inlineStr">
        <is>
          <t>규격/특징/성분함량/용도</t>
        </is>
      </c>
    </row>
    <row r="90">
      <c r="A90" t="inlineStr">
        <is>
          <t xml:space="preserve"> 건표고버섯(국산)</t>
        </is>
      </c>
      <c r="B90" t="inlineStr">
        <is>
          <t>국내산</t>
        </is>
      </c>
      <c r="C90" t="inlineStr">
        <is>
          <t>KG</t>
        </is>
      </c>
      <c r="D90" t="n">
        <v>89150</v>
      </c>
      <c r="E90" t="inlineStr"/>
      <c r="F90" t="inlineStr"/>
      <c r="G90" t="inlineStr">
        <is>
          <t>【특징】살이 두텁고 단단한 것수
【성분함량】분함량13%, 열량282, 칼슘13</t>
        </is>
      </c>
    </row>
    <row r="91">
      <c r="A91" t="inlineStr">
        <is>
          <t xml:space="preserve"> 건표고버섯(북한산,중국산)</t>
        </is>
      </c>
      <c r="B91" t="inlineStr">
        <is>
          <t>중국산</t>
        </is>
      </c>
      <c r="C91" t="inlineStr">
        <is>
          <t>KG</t>
        </is>
      </c>
      <c r="D91" t="n">
        <v>43100</v>
      </c>
      <c r="E91" t="inlineStr"/>
      <c r="F91" t="inlineStr"/>
      <c r="G91" t="inlineStr">
        <is>
          <t>【특징】갓이 피지 않은 상고,향고
【성분함량】수분함량13%, 열량282, 칼슘13</t>
        </is>
      </c>
    </row>
    <row r="92">
      <c r="A92" t="inlineStr">
        <is>
          <t xml:space="preserve"> 건표고슬라이스</t>
        </is>
      </c>
      <c r="B92" t="inlineStr">
        <is>
          <t>중국산</t>
        </is>
      </c>
      <c r="C92" t="inlineStr">
        <is>
          <t>KG</t>
        </is>
      </c>
      <c r="D92" t="n">
        <v>39800</v>
      </c>
      <c r="E92" t="inlineStr"/>
      <c r="F92" t="inlineStr"/>
      <c r="G92" t="inlineStr">
        <is>
          <t>【특징】갓이 피지 않은 상고
【성분함량】수분함량13%, 열량282, 칼슘13</t>
        </is>
      </c>
    </row>
    <row r="93">
      <c r="A93" t="inlineStr">
        <is>
          <t xml:space="preserve"> 건목이버섯</t>
        </is>
      </c>
      <c r="B93" t="inlineStr">
        <is>
          <t>중국산</t>
        </is>
      </c>
      <c r="C93" t="inlineStr">
        <is>
          <t>KG</t>
        </is>
      </c>
      <c r="D93" t="n">
        <v>42100</v>
      </c>
      <c r="E93" t="inlineStr"/>
      <c r="F93" t="inlineStr"/>
      <c r="G93" t="inlineStr">
        <is>
          <t>【규격】±0.5 cm  채작업
【성분함량】열량 260, 단백질 11.4, 칼슘 233</t>
        </is>
      </c>
    </row>
    <row r="94">
      <c r="A94" t="inlineStr">
        <is>
          <t>건새우류</t>
        </is>
      </c>
      <c r="B94" t="inlineStr"/>
      <c r="C94" t="inlineStr"/>
      <c r="D94" t="inlineStr"/>
      <c r="E94" t="inlineStr"/>
      <c r="F94" t="inlineStr"/>
      <c r="G94" t="inlineStr"/>
    </row>
    <row r="95">
      <c r="A95" t="inlineStr">
        <is>
          <t>제품명</t>
        </is>
      </c>
      <c r="B95" t="inlineStr">
        <is>
          <t>원산지</t>
        </is>
      </c>
      <c r="C95" t="inlineStr">
        <is>
          <t>단위</t>
        </is>
      </c>
      <c r="D95" t="inlineStr">
        <is>
          <t>5월</t>
        </is>
      </c>
      <c r="E95" t="inlineStr">
        <is>
          <t>과세</t>
        </is>
      </c>
      <c r="F95" t="inlineStr">
        <is>
          <t>H</t>
        </is>
      </c>
      <c r="G95" t="inlineStr">
        <is>
          <t>규격/특징/성분함량/용도</t>
        </is>
      </c>
    </row>
    <row r="96">
      <c r="A96" t="inlineStr">
        <is>
          <t xml:space="preserve"> 두절건새우(국산)</t>
        </is>
      </c>
      <c r="B96" t="inlineStr">
        <is>
          <t>국내산</t>
        </is>
      </c>
      <c r="C96" t="inlineStr">
        <is>
          <t>KG</t>
        </is>
      </c>
      <c r="D96" t="n">
        <v>105400</v>
      </c>
      <c r="E96" t="inlineStr"/>
      <c r="F96" t="inlineStr"/>
      <c r="G96" t="inlineStr">
        <is>
          <t>【특징】선별수작업</t>
        </is>
      </c>
    </row>
    <row r="97">
      <c r="A97" t="inlineStr">
        <is>
          <t xml:space="preserve"> 두절건새우(중국산)</t>
        </is>
      </c>
      <c r="B97" t="inlineStr">
        <is>
          <t>중국산</t>
        </is>
      </c>
      <c r="C97" t="inlineStr">
        <is>
          <t>KG</t>
        </is>
      </c>
      <c r="D97" t="n">
        <v>42200</v>
      </c>
      <c r="E97" t="inlineStr"/>
      <c r="F97" t="inlineStr"/>
      <c r="G97" t="inlineStr">
        <is>
          <t>【특징】±2cm, 선별수작업</t>
        </is>
      </c>
    </row>
    <row r="98">
      <c r="A98" t="inlineStr">
        <is>
          <t xml:space="preserve"> 보리새우</t>
        </is>
      </c>
      <c r="B98" t="inlineStr">
        <is>
          <t>국내산</t>
        </is>
      </c>
      <c r="C98" t="inlineStr">
        <is>
          <t>KG</t>
        </is>
      </c>
      <c r="D98" t="n">
        <v>41200</v>
      </c>
      <c r="E98" t="inlineStr"/>
      <c r="F98" t="inlineStr"/>
      <c r="G98" t="inlineStr">
        <is>
          <t>【특징】흑새우 【용도】국물용</t>
        </is>
      </c>
    </row>
    <row r="99">
      <c r="A99" t="inlineStr">
        <is>
          <t xml:space="preserve"> 분홍수염새우(중국산)A</t>
        </is>
      </c>
      <c r="B99" t="inlineStr">
        <is>
          <t>중국산</t>
        </is>
      </c>
      <c r="C99" t="inlineStr">
        <is>
          <t>KG</t>
        </is>
      </c>
      <c r="D99" t="n">
        <v>39900</v>
      </c>
      <c r="E99" t="inlineStr"/>
      <c r="F99" t="inlineStr"/>
      <c r="G99" t="inlineStr">
        <is>
          <t>【특징】홍새우 【용도】국물용</t>
        </is>
      </c>
    </row>
    <row r="100">
      <c r="A100" t="inlineStr">
        <is>
          <t xml:space="preserve"> 분홍수염새우(국산)</t>
        </is>
      </c>
      <c r="B100" t="inlineStr">
        <is>
          <t>국내산</t>
        </is>
      </c>
      <c r="C100" t="inlineStr">
        <is>
          <t>KG</t>
        </is>
      </c>
      <c r="D100" t="n">
        <v>67500</v>
      </c>
      <c r="E100" t="inlineStr"/>
      <c r="F100" t="inlineStr"/>
      <c r="G100" t="inlineStr">
        <is>
          <t>【특징】홍새우 【용도】국물용</t>
        </is>
      </c>
    </row>
    <row r="101">
      <c r="A101" t="inlineStr">
        <is>
          <t xml:space="preserve"> 밥새우</t>
        </is>
      </c>
      <c r="B101" t="inlineStr">
        <is>
          <t>국내산</t>
        </is>
      </c>
      <c r="C101" t="inlineStr">
        <is>
          <t>KG</t>
        </is>
      </c>
      <c r="D101" t="n">
        <v>30000</v>
      </c>
      <c r="E101" t="inlineStr"/>
      <c r="F101" t="inlineStr"/>
      <c r="G101" t="inlineStr">
        <is>
          <t>【특징】500g 포장, 밥새우 ±2.5내외/ 볶음용</t>
        </is>
      </c>
    </row>
    <row r="102">
      <c r="A102" t="inlineStr">
        <is>
          <t>자연조미료</t>
        </is>
      </c>
      <c r="B102" t="inlineStr"/>
      <c r="C102" t="inlineStr"/>
      <c r="D102" t="inlineStr"/>
      <c r="E102" t="inlineStr"/>
      <c r="F102" t="inlineStr"/>
      <c r="G102" t="inlineStr"/>
    </row>
    <row r="103">
      <c r="A103" t="inlineStr">
        <is>
          <t>제품명</t>
        </is>
      </c>
      <c r="B103" t="inlineStr">
        <is>
          <t>원산지</t>
        </is>
      </c>
      <c r="C103" t="inlineStr">
        <is>
          <t>단위</t>
        </is>
      </c>
      <c r="D103" t="inlineStr">
        <is>
          <t>5월</t>
        </is>
      </c>
      <c r="E103" t="inlineStr">
        <is>
          <t>과세</t>
        </is>
      </c>
      <c r="F103" t="inlineStr">
        <is>
          <t>H</t>
        </is>
      </c>
      <c r="G103" t="inlineStr">
        <is>
          <t>규격/특징/성분함량/용도</t>
        </is>
      </c>
    </row>
    <row r="104">
      <c r="A104" t="inlineStr">
        <is>
          <t xml:space="preserve"> 가쓰오부시</t>
        </is>
      </c>
      <c r="B104" t="inlineStr">
        <is>
          <t>인도네시아산,필리핀
(국내가공)</t>
        </is>
      </c>
      <c r="C104" t="inlineStr">
        <is>
          <t>200g</t>
        </is>
      </c>
      <c r="D104" t="n">
        <v>10500</v>
      </c>
      <c r="E104" t="inlineStr">
        <is>
          <t>○</t>
        </is>
      </c>
      <c r="F104" t="inlineStr"/>
      <c r="G104" t="inlineStr">
        <is>
          <t>【규격】국물용, 가다랑어 100%(슬라이스), 훈연</t>
        </is>
      </c>
    </row>
    <row r="105">
      <c r="A105" t="inlineStr">
        <is>
          <t xml:space="preserve"> 가쓰오부시</t>
        </is>
      </c>
      <c r="B105" t="inlineStr">
        <is>
          <t>인도네시아산,필리핀
(국내가공)</t>
        </is>
      </c>
      <c r="C105" t="inlineStr">
        <is>
          <t>500g</t>
        </is>
      </c>
      <c r="D105" t="n">
        <v>22600</v>
      </c>
      <c r="E105" t="inlineStr">
        <is>
          <t>○</t>
        </is>
      </c>
      <c r="F105" t="inlineStr"/>
      <c r="G105" t="inlineStr">
        <is>
          <t>【규격】국물용, 가다랑어 100%(슬라이스), 훈연</t>
        </is>
      </c>
    </row>
    <row r="106">
      <c r="A106" t="inlineStr">
        <is>
          <t xml:space="preserve"> 가쓰오부시</t>
        </is>
      </c>
      <c r="B106" t="inlineStr">
        <is>
          <t>인도네시아산,필리핀
(국내가공)</t>
        </is>
      </c>
      <c r="C106" t="inlineStr">
        <is>
          <t>1KG</t>
        </is>
      </c>
      <c r="D106" t="n">
        <v>45000</v>
      </c>
      <c r="E106" t="inlineStr">
        <is>
          <t>○</t>
        </is>
      </c>
      <c r="F106" t="inlineStr"/>
      <c r="G106" t="inlineStr">
        <is>
          <t>【규격】국물용, 가다랑어 100%(슬라이스), 훈연</t>
        </is>
      </c>
    </row>
    <row r="107">
      <c r="A107" t="inlineStr">
        <is>
          <t xml:space="preserve"> 가쓰오부시(고명용)</t>
        </is>
      </c>
      <c r="B107" t="inlineStr">
        <is>
          <t>인도네시아산,필리핀
(국내가공)</t>
        </is>
      </c>
      <c r="C107" t="inlineStr">
        <is>
          <t>200g</t>
        </is>
      </c>
      <c r="D107" t="n">
        <v>13400</v>
      </c>
      <c r="E107" t="inlineStr">
        <is>
          <t>○</t>
        </is>
      </c>
      <c r="F107" t="inlineStr"/>
      <c r="G107" t="inlineStr">
        <is>
          <t>【규격】고명용, 가다랑어 100%(슬라이스), 훈연</t>
        </is>
      </c>
    </row>
    <row r="108">
      <c r="A108" t="inlineStr">
        <is>
          <t xml:space="preserve"> 가쓰오부시(고명용)</t>
        </is>
      </c>
      <c r="B108" t="inlineStr">
        <is>
          <t>인도네시아산,필리핀
(국내가공)</t>
        </is>
      </c>
      <c r="C108" t="inlineStr">
        <is>
          <t>500g</t>
        </is>
      </c>
      <c r="D108" t="n">
        <v>27100</v>
      </c>
      <c r="E108" t="inlineStr">
        <is>
          <t>○</t>
        </is>
      </c>
      <c r="F108" t="inlineStr"/>
      <c r="G108" t="inlineStr">
        <is>
          <t>【규격】고명용, 가다랑어 100%(슬라이스), 훈연</t>
        </is>
      </c>
    </row>
    <row r="109">
      <c r="A109" t="inlineStr">
        <is>
          <t xml:space="preserve"> 가쓰오부시(고명용)</t>
        </is>
      </c>
      <c r="B109" t="inlineStr">
        <is>
          <t>인도네시아산,필리핀
(국내가공)</t>
        </is>
      </c>
      <c r="C109" t="inlineStr">
        <is>
          <t>1KG</t>
        </is>
      </c>
      <c r="D109" t="n">
        <v>54000</v>
      </c>
      <c r="E109" t="inlineStr">
        <is>
          <t>○</t>
        </is>
      </c>
      <c r="F109" t="inlineStr"/>
      <c r="G109" t="inlineStr">
        <is>
          <t>【규격】고명용, 가다랑어 100%(슬라이스), 훈연</t>
        </is>
      </c>
    </row>
    <row r="110">
      <c r="A110" t="inlineStr">
        <is>
          <t>견과.건과류</t>
        </is>
      </c>
      <c r="B110" t="inlineStr"/>
      <c r="C110" t="inlineStr"/>
      <c r="D110" t="inlineStr"/>
      <c r="E110" t="inlineStr"/>
      <c r="F110" t="inlineStr"/>
      <c r="G110" t="inlineStr"/>
    </row>
    <row r="111">
      <c r="A111" t="inlineStr">
        <is>
          <t>제품명</t>
        </is>
      </c>
      <c r="B111" t="inlineStr">
        <is>
          <t>원산지</t>
        </is>
      </c>
      <c r="C111" t="inlineStr">
        <is>
          <t>단위</t>
        </is>
      </c>
      <c r="D111" t="inlineStr">
        <is>
          <t>5월</t>
        </is>
      </c>
      <c r="E111" t="inlineStr">
        <is>
          <t>과세</t>
        </is>
      </c>
      <c r="F111" t="inlineStr">
        <is>
          <t>H</t>
        </is>
      </c>
      <c r="G111" t="inlineStr">
        <is>
          <t>규격/특징/성분함량/용도</t>
        </is>
      </c>
    </row>
    <row r="112">
      <c r="A112" t="inlineStr">
        <is>
          <t xml:space="preserve"> 견과류믹스(볶음조리용)</t>
        </is>
      </c>
      <c r="B112" t="inlineStr">
        <is>
          <t>미국,중국</t>
        </is>
      </c>
      <c r="C112" t="inlineStr">
        <is>
          <t>KG</t>
        </is>
      </c>
      <c r="D112" t="n">
        <v>18375</v>
      </c>
      <c r="E112" t="inlineStr"/>
      <c r="F112" t="inlineStr"/>
      <c r="G112" t="inlineStr">
        <is>
          <t>【성분함량】아몬드슬라이스20%(미국), 반알땅콩20%(중국), 
해바라기씨20%(중국), 호박씨20%(중국), 깐호두20&amp;(미국)</t>
        </is>
      </c>
    </row>
    <row r="113">
      <c r="A113" t="inlineStr">
        <is>
          <t xml:space="preserve"> 견과류믹스(샐러드용)</t>
        </is>
      </c>
      <c r="B113" t="inlineStr">
        <is>
          <t>미국,중국</t>
        </is>
      </c>
      <c r="C113" t="inlineStr">
        <is>
          <t>KG</t>
        </is>
      </c>
      <c r="D113" t="n">
        <v>17875</v>
      </c>
      <c r="E113" t="inlineStr"/>
      <c r="F113" t="inlineStr"/>
      <c r="G113" t="inlineStr">
        <is>
          <t>【성분함량】아몬드슬라이스20%(미국), 반알땅콩20%(중국), 
해바라기씨15%(중국), 호박씨15%(중국), 깐호두20&amp;(미국),건포도10%(미국)</t>
        </is>
      </c>
    </row>
    <row r="114">
      <c r="A114" t="inlineStr">
        <is>
          <t xml:space="preserve"> 건포도</t>
        </is>
      </c>
      <c r="B114" t="inlineStr">
        <is>
          <t>미국산</t>
        </is>
      </c>
      <c r="C114" t="inlineStr">
        <is>
          <t>KG</t>
        </is>
      </c>
      <c r="D114" t="n">
        <v>9625</v>
      </c>
      <c r="E114" t="inlineStr"/>
      <c r="F114" t="inlineStr"/>
      <c r="G114" t="inlineStr">
        <is>
          <t>【성분함량】건포도 99.5%, 식물성기름0.5%</t>
        </is>
      </c>
    </row>
    <row r="115">
      <c r="A115" t="inlineStr">
        <is>
          <t xml:space="preserve"> 아몬드 슬라이스</t>
        </is>
      </c>
      <c r="B115" t="inlineStr">
        <is>
          <t>미국산</t>
        </is>
      </c>
      <c r="C115" t="inlineStr">
        <is>
          <t>KG</t>
        </is>
      </c>
      <c r="D115" t="n">
        <v>24200</v>
      </c>
      <c r="E115" t="inlineStr"/>
      <c r="F115" t="inlineStr"/>
      <c r="G115" t="inlineStr">
        <is>
          <t>【성분함량】아몬드 무가미 슬라이스 100%</t>
        </is>
      </c>
    </row>
    <row r="116">
      <c r="A116" t="inlineStr">
        <is>
          <t xml:space="preserve"> 통아몬드(볶음)</t>
        </is>
      </c>
      <c r="B116" t="inlineStr">
        <is>
          <t>미국산</t>
        </is>
      </c>
      <c r="C116" t="inlineStr">
        <is>
          <t>KG</t>
        </is>
      </c>
      <c r="D116" t="n">
        <v>23700</v>
      </c>
      <c r="E116" t="inlineStr"/>
      <c r="F116" t="inlineStr"/>
      <c r="G116" t="inlineStr">
        <is>
          <t>【성분함량】볶은아몬드 무가미  100%</t>
        </is>
      </c>
    </row>
    <row r="117">
      <c r="A117" t="inlineStr">
        <is>
          <t xml:space="preserve"> 호두(1/4테) (미국산)</t>
        </is>
      </c>
      <c r="B117" t="inlineStr">
        <is>
          <t>미국산</t>
        </is>
      </c>
      <c r="C117" t="inlineStr">
        <is>
          <t>KG</t>
        </is>
      </c>
      <c r="D117" t="n">
        <v>22000</v>
      </c>
      <c r="E117" t="inlineStr"/>
      <c r="F117" t="inlineStr"/>
      <c r="G117" t="inlineStr">
        <is>
          <t>【성분함량】호두 100%</t>
        </is>
      </c>
    </row>
    <row r="118">
      <c r="A118" t="inlineStr">
        <is>
          <t xml:space="preserve"> 호박씨</t>
        </is>
      </c>
      <c r="B118" t="inlineStr">
        <is>
          <t>중국산</t>
        </is>
      </c>
      <c r="C118" t="inlineStr">
        <is>
          <t>KG</t>
        </is>
      </c>
      <c r="D118" t="n">
        <v>12500</v>
      </c>
      <c r="E118" t="inlineStr"/>
      <c r="F118" t="inlineStr"/>
      <c r="G118" t="inlineStr">
        <is>
          <t>【성분함량】호박씨 100%</t>
        </is>
      </c>
    </row>
    <row r="119">
      <c r="A119" t="inlineStr">
        <is>
          <t xml:space="preserve"> 캐슈넛</t>
        </is>
      </c>
      <c r="B119" t="inlineStr">
        <is>
          <t>인도네시아</t>
        </is>
      </c>
      <c r="C119" t="inlineStr">
        <is>
          <t>KG</t>
        </is>
      </c>
      <c r="D119" t="n">
        <v>22000</v>
      </c>
      <c r="E119" t="inlineStr"/>
      <c r="F119" t="inlineStr"/>
      <c r="G119" t="inlineStr">
        <is>
          <t>【성분함량】케슈넛 100%</t>
        </is>
      </c>
    </row>
    <row r="120">
      <c r="A120" t="inlineStr">
        <is>
          <t xml:space="preserve"> 크랜베리</t>
        </is>
      </c>
      <c r="B120" t="inlineStr">
        <is>
          <t>미국산</t>
        </is>
      </c>
      <c r="C120" t="inlineStr">
        <is>
          <t>KG</t>
        </is>
      </c>
      <c r="D120" t="n">
        <v>16750</v>
      </c>
      <c r="E120" t="inlineStr"/>
      <c r="F120" t="inlineStr"/>
      <c r="G120" t="inlineStr">
        <is>
          <t>【성분함량】크린베리57%,설탕42%,식물성기름1%</t>
        </is>
      </c>
    </row>
    <row r="121">
      <c r="A121" t="inlineStr">
        <is>
          <t xml:space="preserve"> 해바라기씨</t>
        </is>
      </c>
      <c r="B121" t="inlineStr">
        <is>
          <t>미국산</t>
        </is>
      </c>
      <c r="C121" t="inlineStr">
        <is>
          <t>KG</t>
        </is>
      </c>
      <c r="D121" t="n">
        <v>9900</v>
      </c>
      <c r="E121" t="inlineStr"/>
      <c r="F121" t="inlineStr"/>
      <c r="G121" t="inlineStr">
        <is>
          <t>성분함량】생해바라기씨 100%</t>
        </is>
      </c>
    </row>
    <row r="122">
      <c r="A122" t="inlineStr">
        <is>
          <t>기타류</t>
        </is>
      </c>
      <c r="B122" t="inlineStr"/>
      <c r="C122" t="inlineStr"/>
      <c r="D122" t="inlineStr"/>
      <c r="E122" t="inlineStr"/>
      <c r="F122" t="inlineStr"/>
      <c r="G122" t="inlineStr"/>
    </row>
    <row r="123">
      <c r="A123" t="inlineStr">
        <is>
          <t>제품명</t>
        </is>
      </c>
      <c r="B123" t="inlineStr">
        <is>
          <t>원산지</t>
        </is>
      </c>
      <c r="C123" t="inlineStr">
        <is>
          <t>단위</t>
        </is>
      </c>
      <c r="D123" t="inlineStr">
        <is>
          <t>5월</t>
        </is>
      </c>
      <c r="E123" t="inlineStr">
        <is>
          <t>과세</t>
        </is>
      </c>
      <c r="F123" t="inlineStr">
        <is>
          <t>H</t>
        </is>
      </c>
      <c r="G123" t="inlineStr">
        <is>
          <t>규격/특징/성분함량/용도</t>
        </is>
      </c>
    </row>
    <row r="124">
      <c r="A124" t="inlineStr">
        <is>
          <t xml:space="preserve">  건홍합</t>
        </is>
      </c>
      <c r="B124" t="inlineStr">
        <is>
          <t>국산(남해안)</t>
        </is>
      </c>
      <c r="C124" t="inlineStr">
        <is>
          <t>KG</t>
        </is>
      </c>
      <c r="D124" t="n">
        <v>33125</v>
      </c>
      <c r="E124" t="inlineStr"/>
      <c r="F124" t="inlineStr"/>
      <c r="G124" t="inlineStr">
        <is>
          <t>【특징】분홍색으로 살이 오른 담치 건조,수분함량 25% 이하</t>
        </is>
      </c>
    </row>
    <row r="125">
      <c r="A125" t="inlineStr">
        <is>
          <t xml:space="preserve">  건꼴뚜기</t>
        </is>
      </c>
      <c r="B125" t="inlineStr">
        <is>
          <t>국산(남해안)</t>
        </is>
      </c>
      <c r="C125" t="inlineStr">
        <is>
          <t>KG</t>
        </is>
      </c>
      <c r="D125" t="n">
        <v>49500</v>
      </c>
      <c r="E125" t="inlineStr"/>
      <c r="F125" t="inlineStr"/>
      <c r="G125" t="inlineStr">
        <is>
          <t>【특징】참꼴뚜기 선별수작업, 먹없음,수분함량 25% 이하
【규격】크기 약 3~4cm</t>
        </is>
      </c>
    </row>
    <row r="126">
      <c r="A126" t="inlineStr">
        <is>
          <t xml:space="preserve">  부직포 1KG</t>
        </is>
      </c>
      <c r="B126" t="inlineStr"/>
      <c r="C126" t="inlineStr">
        <is>
          <t>장</t>
        </is>
      </c>
      <c r="D126" t="n">
        <v>712.5</v>
      </c>
      <c r="E126" t="inlineStr"/>
      <c r="F126" t="inlineStr"/>
      <c r="G126" t="inlineStr">
        <is>
          <t>【특징】1KG 다시망</t>
        </is>
      </c>
    </row>
  </sheetData>
  <hyperlinks>
    <hyperlink ref="A2" r:id="rId1"/>
  </hyperlinks>
  <pageMargins left="0.75" right="0.75" top="1" bottom="1" header="0.5" footer="0.5"/>
</worksheet>
</file>

<file path=xl/worksheets/sheet73.xml><?xml version="1.0" encoding="utf-8"?>
<worksheet xmlns:r="http://schemas.openxmlformats.org/officeDocument/2006/relationships" xmlns="http://schemas.openxmlformats.org/spreadsheetml/2006/main">
  <sheetPr>
    <outlinePr summaryBelow="1" summaryRight="1"/>
    <pageSetUpPr/>
  </sheetPr>
  <dimension ref="A1:J156"/>
  <sheetViews>
    <sheetView workbookViewId="0">
      <selection activeCell="A1" sqref="A1"/>
    </sheetView>
  </sheetViews>
  <sheetFormatPr baseColWidth="8" defaultRowHeight="15"/>
  <sheetData>
    <row r="1">
      <c r="A1" t="inlineStr">
        <is>
          <t>5855_호남푸드_6월엔바다단가표.xls</t>
        </is>
      </c>
    </row>
    <row r="2">
      <c r="A2" t="inlineStr">
        <is>
          <t>https://school062.com/bbs/board.php?bo_table=product_02&amp;wr_id=5855</t>
        </is>
      </c>
    </row>
    <row r="3">
      <c r="A3" s="1" t="inlineStr">
        <is>
          <t xml:space="preserve"> 엔바다 6월 단가표     
</t>
        </is>
      </c>
      <c r="B3" s="1" t="inlineStr"/>
      <c r="C3" s="1" t="inlineStr"/>
      <c r="D3" s="1" t="inlineStr"/>
      <c r="E3" s="1" t="inlineStr"/>
      <c r="F3" s="1" t="inlineStr"/>
      <c r="G3" s="1" t="inlineStr"/>
      <c r="H3" s="1" t="inlineStr"/>
      <c r="I3" s="1" t="inlineStr"/>
      <c r="J3" s="1" t="inlineStr"/>
    </row>
    <row r="4">
      <c r="A4" t="inlineStr">
        <is>
          <t>호남푸드 576-0993 / 최미선 010-8873-8027</t>
        </is>
      </c>
      <c r="B4" t="inlineStr"/>
      <c r="C4" t="inlineStr"/>
      <c r="D4" t="inlineStr"/>
      <c r="E4" t="inlineStr"/>
      <c r="F4" t="inlineStr"/>
      <c r="G4" t="inlineStr"/>
      <c r="H4" t="inlineStr"/>
      <c r="I4" t="inlineStr"/>
      <c r="J4" t="inlineStr"/>
    </row>
    <row r="5">
      <c r="A5" t="inlineStr">
        <is>
          <t>◈ 냉동,냉장류 ◈</t>
        </is>
      </c>
      <c r="B5" t="inlineStr"/>
      <c r="C5" t="inlineStr"/>
      <c r="D5" t="inlineStr"/>
      <c r="E5" t="inlineStr"/>
      <c r="F5" t="inlineStr"/>
      <c r="G5" t="inlineStr"/>
      <c r="H5" t="inlineStr"/>
      <c r="I5" t="inlineStr"/>
      <c r="J5" t="inlineStr"/>
    </row>
    <row r="6">
      <c r="A6" t="inlineStr">
        <is>
          <t>어종</t>
        </is>
      </c>
      <c r="B6" t="inlineStr">
        <is>
          <t>제   품   명</t>
        </is>
      </c>
      <c r="C6" t="inlineStr">
        <is>
          <t>원산지</t>
        </is>
      </c>
      <c r="D6" t="inlineStr">
        <is>
          <t>제 품 규 격</t>
        </is>
      </c>
      <c r="E6" t="inlineStr">
        <is>
          <t>단위</t>
        </is>
      </c>
      <c r="F6" t="inlineStr">
        <is>
          <t>엔바다</t>
        </is>
      </c>
      <c r="G6" t="inlineStr">
        <is>
          <t>엔바다</t>
        </is>
      </c>
      <c r="H6" t="inlineStr">
        <is>
          <t>냉  동
HACCP
여  부</t>
        </is>
      </c>
      <c r="I6" t="inlineStr">
        <is>
          <t>냉  장
HACCP
여  부</t>
        </is>
      </c>
      <c r="J6" t="inlineStr">
        <is>
          <t>제품특징 및 용도설명</t>
        </is>
      </c>
    </row>
    <row r="7">
      <c r="A7" t="inlineStr"/>
      <c r="B7" t="inlineStr"/>
      <c r="C7" t="inlineStr"/>
      <c r="D7" t="inlineStr"/>
      <c r="E7" t="inlineStr"/>
      <c r="F7" t="inlineStr">
        <is>
          <t>냉동</t>
        </is>
      </c>
      <c r="G7" t="inlineStr">
        <is>
          <t>냉장</t>
        </is>
      </c>
      <c r="H7" t="inlineStr"/>
      <c r="I7" t="inlineStr"/>
      <c r="J7" t="inlineStr"/>
    </row>
    <row r="8">
      <c r="A8" t="inlineStr">
        <is>
          <t>가
자
미</t>
        </is>
      </c>
      <c r="B8" t="inlineStr">
        <is>
          <t>가자미토막</t>
        </is>
      </c>
      <c r="C8" t="inlineStr">
        <is>
          <t>러시아/
미국산</t>
        </is>
      </c>
      <c r="D8" t="inlineStr">
        <is>
          <t>±30g~±80g</t>
        </is>
      </c>
      <c r="E8" t="inlineStr">
        <is>
          <t>kg</t>
        </is>
      </c>
      <c r="F8" t="n">
        <v>8790</v>
      </c>
      <c r="G8" t="n">
        <v>11180</v>
      </c>
      <c r="H8" t="inlineStr">
        <is>
          <t>H</t>
        </is>
      </c>
      <c r="I8" t="inlineStr"/>
      <c r="J8" t="inlineStr">
        <is>
          <t>[특징] 두절,꼬리,내장제거 후 절단 가자미100%
[용도] 구이/,조림/튀김용</t>
        </is>
      </c>
    </row>
    <row r="9">
      <c r="A9" t="inlineStr"/>
      <c r="B9" t="inlineStr">
        <is>
          <t>가자미포(유피)</t>
        </is>
      </c>
      <c r="C9" t="inlineStr">
        <is>
          <t>캐나다/
미국산</t>
        </is>
      </c>
      <c r="D9" t="inlineStr">
        <is>
          <t>±30g~±70g</t>
        </is>
      </c>
      <c r="E9" t="inlineStr">
        <is>
          <t>kg</t>
        </is>
      </c>
      <c r="F9" t="n">
        <v>14300</v>
      </c>
      <c r="G9" t="inlineStr">
        <is>
          <t>*</t>
        </is>
      </c>
      <c r="H9" t="inlineStr">
        <is>
          <t>H</t>
        </is>
      </c>
      <c r="I9" t="inlineStr"/>
      <c r="J9" t="inlineStr">
        <is>
          <t>[특징] 가자미순살 100%
[용도] 구이용 ※주의:오븐조리시 기름이빠져줄어들수있습니다.</t>
        </is>
      </c>
    </row>
    <row r="10">
      <c r="A10" t="inlineStr"/>
      <c r="B10" t="inlineStr">
        <is>
          <t>가자미포(유피)-슬라이스</t>
        </is>
      </c>
      <c r="C10" t="inlineStr"/>
      <c r="D10" t="inlineStr">
        <is>
          <t>±30~40g,±40~50g</t>
        </is>
      </c>
      <c r="E10" t="inlineStr">
        <is>
          <t>kg</t>
        </is>
      </c>
      <c r="F10" t="n">
        <v>14600</v>
      </c>
      <c r="G10" t="inlineStr">
        <is>
          <t>*</t>
        </is>
      </c>
      <c r="H10" t="inlineStr">
        <is>
          <t>H</t>
        </is>
      </c>
      <c r="I10" t="inlineStr"/>
      <c r="J10" t="inlineStr">
        <is>
          <t>[특징] 가자미순살 100%
[용도] 전,커틀렛용으로 슬라이스 절단함</t>
        </is>
      </c>
    </row>
    <row r="11">
      <c r="A11" t="inlineStr"/>
      <c r="B11" t="inlineStr">
        <is>
          <t>가자미포(유피)-강정</t>
        </is>
      </c>
      <c r="C11" t="inlineStr"/>
      <c r="D11" t="inlineStr">
        <is>
          <t>3cm*3cm
(±15~20g/개)</t>
        </is>
      </c>
      <c r="E11" t="inlineStr">
        <is>
          <t>kg</t>
        </is>
      </c>
      <c r="F11" t="n">
        <v>14600</v>
      </c>
      <c r="G11" t="inlineStr">
        <is>
          <t>*</t>
        </is>
      </c>
      <c r="H11" t="inlineStr">
        <is>
          <t>H</t>
        </is>
      </c>
      <c r="I11" t="inlineStr"/>
      <c r="J11" t="inlineStr">
        <is>
          <t>[특징] 첨치가자미순살 100%,두께가 두꺼움
[용도] 강정용으로 깍둑썰기</t>
        </is>
      </c>
    </row>
    <row r="12">
      <c r="A12" t="inlineStr"/>
      <c r="B12" t="inlineStr">
        <is>
          <t>가자미포(탈피)</t>
        </is>
      </c>
      <c r="C12" t="inlineStr">
        <is>
          <t>러시아/
미국산</t>
        </is>
      </c>
      <c r="D12" t="inlineStr">
        <is>
          <t>±30/40/50g</t>
        </is>
      </c>
      <c r="E12" t="inlineStr">
        <is>
          <t>kg</t>
        </is>
      </c>
      <c r="F12" t="n">
        <v>15200</v>
      </c>
      <c r="G12" t="inlineStr">
        <is>
          <t>*</t>
        </is>
      </c>
      <c r="H12" t="inlineStr">
        <is>
          <t>H</t>
        </is>
      </c>
      <c r="I12" t="inlineStr"/>
      <c r="J12" t="inlineStr">
        <is>
          <t>[특징] 각시가자미순살 100%
[용도] 전용/생선까스용</t>
        </is>
      </c>
    </row>
    <row r="13">
      <c r="A13" t="inlineStr"/>
      <c r="B13" t="inlineStr">
        <is>
          <t>가자미토막(국내산)</t>
        </is>
      </c>
      <c r="C13" t="inlineStr">
        <is>
          <t>국내산</t>
        </is>
      </c>
      <c r="D13" t="inlineStr">
        <is>
          <t>±30/40/50/60g</t>
        </is>
      </c>
      <c r="E13" t="inlineStr">
        <is>
          <t>kg</t>
        </is>
      </c>
      <c r="F13" t="n">
        <v>11030</v>
      </c>
      <c r="G13" t="inlineStr">
        <is>
          <t>*</t>
        </is>
      </c>
      <c r="H13" t="inlineStr">
        <is>
          <t>H</t>
        </is>
      </c>
      <c r="I13" t="inlineStr"/>
      <c r="J13" t="inlineStr">
        <is>
          <t>[특징] 두절,꼬리,내장제거 후 절단 국산가자미100%
[용도] 구이/,조림/튀김용</t>
        </is>
      </c>
    </row>
    <row r="14">
      <c r="A14" t="inlineStr"/>
      <c r="B14" t="inlineStr">
        <is>
          <t>살짝말린 가자미토막(국내산)</t>
        </is>
      </c>
      <c r="C14" t="inlineStr">
        <is>
          <t>국내산</t>
        </is>
      </c>
      <c r="D14" t="inlineStr">
        <is>
          <t>±30g/40g/50g/60g
규격변경</t>
        </is>
      </c>
      <c r="E14" t="inlineStr">
        <is>
          <t>kg</t>
        </is>
      </c>
      <c r="F14" t="n">
        <v>11770</v>
      </c>
      <c r="G14" t="inlineStr">
        <is>
          <t>*</t>
        </is>
      </c>
      <c r="H14" t="inlineStr"/>
      <c r="I14" t="inlineStr"/>
      <c r="J14" t="inlineStr">
        <is>
          <t>[특징] 국산두절가자미를 살짝말린 제품
[용도] 구이/조림/튀김용</t>
        </is>
      </c>
    </row>
    <row r="15">
      <c r="A15" t="inlineStr"/>
      <c r="B15" t="inlineStr"/>
      <c r="C15" t="inlineStr">
        <is>
          <t>국내산</t>
        </is>
      </c>
      <c r="D15" t="inlineStr">
        <is>
          <t xml:space="preserve">60~80g(70±10g)
</t>
        </is>
      </c>
      <c r="E15" t="inlineStr">
        <is>
          <t>kg</t>
        </is>
      </c>
      <c r="F15" t="inlineStr">
        <is>
          <t>일시정지</t>
        </is>
      </c>
      <c r="G15" t="inlineStr">
        <is>
          <t>*</t>
        </is>
      </c>
      <c r="H15" t="inlineStr"/>
      <c r="I15" t="inlineStr"/>
      <c r="J15" t="inlineStr">
        <is>
          <t>[특징] 국산두절가자미를 살짝말린 제품
[용도] 구이/조림/튀김용</t>
        </is>
      </c>
    </row>
    <row r="16">
      <c r="A16" t="inlineStr">
        <is>
          <t>갈
치</t>
        </is>
      </c>
      <c r="B16" t="inlineStr">
        <is>
          <t>갈치토막(골드)</t>
        </is>
      </c>
      <c r="C16" t="inlineStr">
        <is>
          <t>남아공</t>
        </is>
      </c>
      <c r="D16" t="inlineStr">
        <is>
          <t>±40g~±100g</t>
        </is>
      </c>
      <c r="E16" t="inlineStr">
        <is>
          <t>kg</t>
        </is>
      </c>
      <c r="F16" t="inlineStr">
        <is>
          <t>일시정지</t>
        </is>
      </c>
      <c r="G16" t="inlineStr">
        <is>
          <t>*</t>
        </is>
      </c>
      <c r="H16" t="inlineStr">
        <is>
          <t>H</t>
        </is>
      </c>
      <c r="I16" t="inlineStr"/>
      <c r="J16" t="inlineStr">
        <is>
          <t>[특징] 머리,꼬리,내장제거 후 절단 갈치100%
[용도] 구이/조림/튀김용</t>
        </is>
      </c>
    </row>
    <row r="17">
      <c r="A17" t="inlineStr"/>
      <c r="B17" t="inlineStr"/>
      <c r="C17" t="inlineStr">
        <is>
          <t>세네갈</t>
        </is>
      </c>
      <c r="D17" t="inlineStr">
        <is>
          <t>±30g~±60g</t>
        </is>
      </c>
      <c r="E17" t="inlineStr">
        <is>
          <t>kg</t>
        </is>
      </c>
      <c r="F17" t="inlineStr">
        <is>
          <t>일시정지</t>
        </is>
      </c>
      <c r="G17" t="inlineStr">
        <is>
          <t>*</t>
        </is>
      </c>
      <c r="H17" t="inlineStr">
        <is>
          <t>H</t>
        </is>
      </c>
      <c r="I17" t="inlineStr"/>
      <c r="J17" t="inlineStr">
        <is>
          <t>[특징] 머리,꼬리,내장제거 후 절단 갈치100%
[용도] 구이/조림/튀김용</t>
        </is>
      </c>
    </row>
    <row r="18">
      <c r="A18" t="inlineStr"/>
      <c r="B18" t="inlineStr"/>
      <c r="C18" t="inlineStr">
        <is>
          <t>세네갈</t>
        </is>
      </c>
      <c r="D18" t="inlineStr">
        <is>
          <t>±70g~±100g</t>
        </is>
      </c>
      <c r="E18" t="inlineStr">
        <is>
          <t>kg</t>
        </is>
      </c>
      <c r="F18" t="inlineStr">
        <is>
          <t>일시정지</t>
        </is>
      </c>
      <c r="G18" t="inlineStr">
        <is>
          <t>*</t>
        </is>
      </c>
      <c r="H18" t="inlineStr"/>
      <c r="I18" t="inlineStr"/>
      <c r="J18" t="inlineStr">
        <is>
          <t>[특징] 머리,꼬리,내장제거 후 절단 갈치100%
[용도] 구이/조림/튀김용</t>
        </is>
      </c>
    </row>
    <row r="19">
      <c r="A19" t="inlineStr"/>
      <c r="B19" t="inlineStr"/>
      <c r="C19" t="inlineStr">
        <is>
          <t>수입산</t>
        </is>
      </c>
      <c r="D19" t="inlineStr">
        <is>
          <t>±30g~±50g</t>
        </is>
      </c>
      <c r="E19" t="inlineStr">
        <is>
          <t>kg</t>
        </is>
      </c>
      <c r="F19" t="inlineStr">
        <is>
          <t>일시정지</t>
        </is>
      </c>
      <c r="G19" t="inlineStr">
        <is>
          <t>*</t>
        </is>
      </c>
      <c r="H19" t="inlineStr"/>
      <c r="I19" t="inlineStr"/>
      <c r="J19" t="inlineStr">
        <is>
          <t>[특징] 머리,꼬리,내장제거 후 절단 갈치100%
[용도] 구이/조림/튀김용</t>
        </is>
      </c>
    </row>
    <row r="20">
      <c r="A20" t="inlineStr"/>
      <c r="B20" t="inlineStr"/>
      <c r="C20" t="inlineStr">
        <is>
          <t>수입산</t>
        </is>
      </c>
      <c r="D20" t="inlineStr">
        <is>
          <t>±60g~±100g</t>
        </is>
      </c>
      <c r="E20" t="inlineStr">
        <is>
          <t>kg</t>
        </is>
      </c>
      <c r="F20" t="inlineStr">
        <is>
          <t>일시정지</t>
        </is>
      </c>
      <c r="G20" t="inlineStr">
        <is>
          <t>*</t>
        </is>
      </c>
      <c r="H20" t="inlineStr">
        <is>
          <t>H</t>
        </is>
      </c>
      <c r="I20" t="inlineStr"/>
      <c r="J20" t="inlineStr">
        <is>
          <t>[특징] 머리,꼬리,내장제거 후 절단 갈치100%
[용도] 구이/조림/튀김용</t>
        </is>
      </c>
    </row>
    <row r="21">
      <c r="A21" t="inlineStr"/>
      <c r="B21" t="inlineStr">
        <is>
          <t>갈치토막(일반)</t>
        </is>
      </c>
      <c r="C21" t="inlineStr">
        <is>
          <t>남아공</t>
        </is>
      </c>
      <c r="D21" t="inlineStr">
        <is>
          <t>±40g~±100g</t>
        </is>
      </c>
      <c r="E21" t="inlineStr">
        <is>
          <t>kg</t>
        </is>
      </c>
      <c r="F21" t="n">
        <v>11920</v>
      </c>
      <c r="G21" t="n">
        <v>14010</v>
      </c>
      <c r="H21" t="inlineStr">
        <is>
          <t>H</t>
        </is>
      </c>
      <c r="I21" t="inlineStr"/>
      <c r="J21" t="inlineStr">
        <is>
          <t>[특징] 머리,꼬리,내장제거 후 절단 갈치100%
[용도] 구이/조림/튀김용</t>
        </is>
      </c>
    </row>
    <row r="22">
      <c r="A22" t="inlineStr"/>
      <c r="B22" t="inlineStr"/>
      <c r="C22" t="inlineStr">
        <is>
          <t>세네갈</t>
        </is>
      </c>
      <c r="D22" t="inlineStr">
        <is>
          <t>±50g~±100g</t>
        </is>
      </c>
      <c r="E22" t="inlineStr">
        <is>
          <t>kg</t>
        </is>
      </c>
      <c r="F22" t="inlineStr">
        <is>
          <t>일시정지</t>
        </is>
      </c>
      <c r="G22" t="inlineStr">
        <is>
          <t>일시정지</t>
        </is>
      </c>
      <c r="H22" t="inlineStr">
        <is>
          <t>H</t>
        </is>
      </c>
      <c r="I22" t="inlineStr"/>
      <c r="J22" t="inlineStr">
        <is>
          <t>[특징] 머리,꼬리,내장제거 후 절단 갈치100%
[용도] 구이/조림/튀김용</t>
        </is>
      </c>
    </row>
    <row r="23">
      <c r="A23" t="inlineStr"/>
      <c r="B23" t="inlineStr"/>
      <c r="C23" t="inlineStr">
        <is>
          <t>모로코</t>
        </is>
      </c>
      <c r="D23" t="inlineStr">
        <is>
          <t>±30g~±100g</t>
        </is>
      </c>
      <c r="E23" t="inlineStr">
        <is>
          <t>kg</t>
        </is>
      </c>
      <c r="F23" t="n">
        <v>11620</v>
      </c>
      <c r="G23" t="n">
        <v>13560</v>
      </c>
      <c r="H23" t="inlineStr">
        <is>
          <t>H</t>
        </is>
      </c>
      <c r="I23" t="inlineStr"/>
      <c r="J23" t="inlineStr">
        <is>
          <t>[특징] 머리,꼬리,내장제거 후 절단 갈치100%
[용도] 구이/조림/튀김용</t>
        </is>
      </c>
    </row>
    <row r="24">
      <c r="A24" t="inlineStr"/>
      <c r="B24" t="inlineStr">
        <is>
          <t>갈치토막(국내산)-중</t>
        </is>
      </c>
      <c r="C24" t="inlineStr">
        <is>
          <t>국내산</t>
        </is>
      </c>
      <c r="D24" t="inlineStr">
        <is>
          <t>±30/40/50g</t>
        </is>
      </c>
      <c r="E24" t="inlineStr">
        <is>
          <t>kg</t>
        </is>
      </c>
      <c r="F24" t="n">
        <v>20410</v>
      </c>
      <c r="G24" t="inlineStr">
        <is>
          <t>일시정지</t>
        </is>
      </c>
      <c r="H24" t="inlineStr">
        <is>
          <t>H</t>
        </is>
      </c>
      <c r="I24" t="inlineStr"/>
      <c r="J24" t="inlineStr">
        <is>
          <t>[특징] 연근해 갈치100%
[용도] 구이/조림/튀김용-오븐구이가능</t>
        </is>
      </c>
    </row>
    <row r="25">
      <c r="A25" t="inlineStr"/>
      <c r="B25" t="inlineStr">
        <is>
          <t>갈치토막(국내산)-대</t>
        </is>
      </c>
      <c r="C25" t="inlineStr">
        <is>
          <t>국내산</t>
        </is>
      </c>
      <c r="D25" t="inlineStr">
        <is>
          <t>±40g~±70g</t>
        </is>
      </c>
      <c r="E25" t="inlineStr">
        <is>
          <t>kg</t>
        </is>
      </c>
      <c r="F25" t="inlineStr">
        <is>
          <t>일시정지</t>
        </is>
      </c>
      <c r="G25" t="inlineStr">
        <is>
          <t>일시정지</t>
        </is>
      </c>
      <c r="H25" t="inlineStr">
        <is>
          <t>H</t>
        </is>
      </c>
      <c r="I25" t="inlineStr"/>
      <c r="J25" t="inlineStr">
        <is>
          <t>[특징] 연근해 선망 갈치100%
[용도] 구이/조림/튀김용-오븐구이가능</t>
        </is>
      </c>
    </row>
    <row r="26">
      <c r="A26" t="inlineStr"/>
      <c r="B26" t="inlineStr">
        <is>
          <t>제주 낚시은갈치토막(국내산)-대</t>
        </is>
      </c>
      <c r="C26" t="inlineStr">
        <is>
          <t>국내산
(제주도)</t>
        </is>
      </c>
      <c r="D26" t="inlineStr">
        <is>
          <t>±40g~±70g</t>
        </is>
      </c>
      <c r="E26" t="inlineStr">
        <is>
          <t>kg</t>
        </is>
      </c>
      <c r="F26" t="n">
        <v>32040</v>
      </c>
      <c r="G26" t="n">
        <v>37100</v>
      </c>
      <c r="H26" t="inlineStr"/>
      <c r="I26" t="inlineStr"/>
      <c r="J26" t="inlineStr">
        <is>
          <t>[특징] 제주낚시갈치100%,원료300g내외/마리
[용도] 구이/조림/튀김용-오븐구이가능</t>
        </is>
      </c>
    </row>
    <row r="27">
      <c r="A27" t="inlineStr"/>
      <c r="B27" t="inlineStr">
        <is>
          <t>갈치포</t>
        </is>
      </c>
      <c r="C27" t="inlineStr">
        <is>
          <t>세네갈</t>
        </is>
      </c>
      <c r="D27" t="inlineStr">
        <is>
          <t>±20g,±30g</t>
        </is>
      </c>
      <c r="E27" t="inlineStr">
        <is>
          <t>kg</t>
        </is>
      </c>
      <c r="F27" t="inlineStr">
        <is>
          <t>일시정지</t>
        </is>
      </c>
      <c r="G27" t="inlineStr">
        <is>
          <t>*</t>
        </is>
      </c>
      <c r="H27" t="inlineStr">
        <is>
          <t>H</t>
        </is>
      </c>
      <c r="I27" t="inlineStr"/>
      <c r="J27" t="inlineStr">
        <is>
          <t>[특징] 갈치순살100%
[용도] 구이/조림/튀김용</t>
        </is>
      </c>
    </row>
    <row r="28">
      <c r="A28" t="inlineStr"/>
      <c r="B28" t="inlineStr"/>
      <c r="C28" t="inlineStr">
        <is>
          <t>모로코</t>
        </is>
      </c>
      <c r="D28" t="inlineStr">
        <is>
          <t>±40g,±70g(±5g)</t>
        </is>
      </c>
      <c r="E28" t="inlineStr">
        <is>
          <t>kg</t>
        </is>
      </c>
      <c r="F28" t="inlineStr">
        <is>
          <t>일시정지</t>
        </is>
      </c>
      <c r="G28" t="inlineStr">
        <is>
          <t>*</t>
        </is>
      </c>
      <c r="H28" t="inlineStr">
        <is>
          <t>H</t>
        </is>
      </c>
      <c r="I28" t="inlineStr"/>
      <c r="J28" t="inlineStr">
        <is>
          <t>[특징] 갈치순살100%
[용도] 구이/조림/튀김용</t>
        </is>
      </c>
    </row>
    <row r="29">
      <c r="A29" t="inlineStr"/>
      <c r="B29" t="inlineStr"/>
      <c r="C29" t="inlineStr">
        <is>
          <t>모코로/남아공</t>
        </is>
      </c>
      <c r="D29" t="inlineStr">
        <is>
          <t>±20g~±60g(±5g) 
규격변동</t>
        </is>
      </c>
      <c r="E29" t="inlineStr">
        <is>
          <t>kg</t>
        </is>
      </c>
      <c r="F29" t="n">
        <v>21900</v>
      </c>
      <c r="G29" t="inlineStr">
        <is>
          <t>*</t>
        </is>
      </c>
      <c r="H29" t="inlineStr">
        <is>
          <t>H</t>
        </is>
      </c>
      <c r="I29" t="inlineStr"/>
      <c r="J29" t="inlineStr">
        <is>
          <t>[특징] 갈치순살100%  
[용도] 구이/조림/튀김용
▶ 모로코/남아공 중 원물 상황에 따라 출고됩니다.</t>
        </is>
      </c>
    </row>
    <row r="30">
      <c r="A30" t="inlineStr"/>
      <c r="B30" t="inlineStr"/>
      <c r="C30" t="inlineStr">
        <is>
          <t>모코로/남아공</t>
        </is>
      </c>
      <c r="D30" t="inlineStr">
        <is>
          <t>±40g,±70g(±5g)</t>
        </is>
      </c>
      <c r="E30" t="inlineStr">
        <is>
          <t>kg</t>
        </is>
      </c>
      <c r="F30" t="inlineStr">
        <is>
          <t>일시정지</t>
        </is>
      </c>
      <c r="G30" t="inlineStr">
        <is>
          <t>*</t>
        </is>
      </c>
      <c r="H30" t="inlineStr">
        <is>
          <t>H</t>
        </is>
      </c>
      <c r="I30" t="inlineStr"/>
      <c r="J30" t="inlineStr"/>
    </row>
    <row r="31">
      <c r="A31" t="inlineStr"/>
      <c r="B31" t="inlineStr"/>
      <c r="C31" t="inlineStr">
        <is>
          <t>국내산</t>
        </is>
      </c>
      <c r="D31" t="inlineStr">
        <is>
          <t>±20g,±30g</t>
        </is>
      </c>
      <c r="E31" t="inlineStr">
        <is>
          <t>kg</t>
        </is>
      </c>
      <c r="F31" t="n">
        <v>18920</v>
      </c>
      <c r="G31" t="inlineStr">
        <is>
          <t>*</t>
        </is>
      </c>
      <c r="H31" t="inlineStr">
        <is>
          <t>H</t>
        </is>
      </c>
      <c r="I31" t="inlineStr"/>
      <c r="J31" t="inlineStr">
        <is>
          <t>[특징] 갈치순살100%,등따기중골제거후다시붙여동결, 살이  두꺼음 
[용도] 구이/조림/튀김용</t>
        </is>
      </c>
    </row>
    <row r="32">
      <c r="A32" t="inlineStr">
        <is>
          <t>고    등   어</t>
        </is>
      </c>
      <c r="B32" t="inlineStr">
        <is>
          <t>고등어(조림용)-중</t>
        </is>
      </c>
      <c r="C32" t="inlineStr">
        <is>
          <t>국내산</t>
        </is>
      </c>
      <c r="D32" t="inlineStr">
        <is>
          <t>±30g~±60g</t>
        </is>
      </c>
      <c r="E32" t="inlineStr">
        <is>
          <t>kg</t>
        </is>
      </c>
      <c r="F32" t="n">
        <v>7000</v>
      </c>
      <c r="G32" t="n">
        <v>9830</v>
      </c>
      <c r="H32" t="inlineStr">
        <is>
          <t>H</t>
        </is>
      </c>
      <c r="I32" t="inlineStr"/>
      <c r="J32" t="inlineStr">
        <is>
          <t>[특징] 머리,꼬리,내장 제거 후 절단 고등어100%/원료200~250g  
 [용도] 조림용</t>
        </is>
      </c>
    </row>
    <row r="33">
      <c r="A33" t="inlineStr"/>
      <c r="B33" t="inlineStr">
        <is>
          <t>고등어(조림용)-대</t>
        </is>
      </c>
      <c r="C33" t="inlineStr"/>
      <c r="D33" t="inlineStr">
        <is>
          <t>±30g~±80g</t>
        </is>
      </c>
      <c r="E33" t="inlineStr">
        <is>
          <t>kg</t>
        </is>
      </c>
      <c r="F33" t="n">
        <v>9540</v>
      </c>
      <c r="G33" t="n">
        <v>11180</v>
      </c>
      <c r="H33" t="inlineStr">
        <is>
          <t>H</t>
        </is>
      </c>
      <c r="I33" t="inlineStr"/>
      <c r="J33" t="inlineStr">
        <is>
          <t>[특징] 머리,꼬리,내장 제거 후 절단 고등어100%/원료250~300g  
[용도] 조림용</t>
        </is>
      </c>
    </row>
    <row r="34">
      <c r="A34" t="inlineStr"/>
      <c r="B34" t="inlineStr">
        <is>
          <t>고등어(구이용)-중</t>
        </is>
      </c>
      <c r="C34" t="inlineStr">
        <is>
          <t>국내산</t>
        </is>
      </c>
      <c r="D34" t="inlineStr">
        <is>
          <t>±30g~±60g</t>
        </is>
      </c>
      <c r="E34" t="inlineStr">
        <is>
          <t>kg</t>
        </is>
      </c>
      <c r="F34" t="n">
        <v>7900</v>
      </c>
      <c r="G34" t="n">
        <v>10580</v>
      </c>
      <c r="H34" t="inlineStr">
        <is>
          <t>H</t>
        </is>
      </c>
      <c r="I34" t="inlineStr"/>
      <c r="J34" t="inlineStr">
        <is>
          <t>[특징] 중골있는고등어포/고등어100% /원료 200~300g
[용도] 구이용</t>
        </is>
      </c>
    </row>
    <row r="35">
      <c r="A35" t="inlineStr"/>
      <c r="B35" t="inlineStr">
        <is>
          <t>고등어(구이용)-대</t>
        </is>
      </c>
      <c r="C35" t="inlineStr"/>
      <c r="D35" t="inlineStr">
        <is>
          <t>±30g~±80g</t>
        </is>
      </c>
      <c r="E35" t="inlineStr">
        <is>
          <t>kg</t>
        </is>
      </c>
      <c r="F35" t="n">
        <v>11180</v>
      </c>
      <c r="G35" t="n">
        <v>12960</v>
      </c>
      <c r="H35" t="inlineStr">
        <is>
          <t>H</t>
        </is>
      </c>
      <c r="I35" t="inlineStr"/>
      <c r="J35" t="inlineStr">
        <is>
          <t>[특징] 중골있는고등어포/고등어100% /원료300g이상
[용도] 구이용</t>
        </is>
      </c>
    </row>
    <row r="36">
      <c r="A36" t="inlineStr"/>
      <c r="B36" t="inlineStr">
        <is>
          <t>고등어포</t>
        </is>
      </c>
      <c r="C36" t="inlineStr">
        <is>
          <t>국내산</t>
        </is>
      </c>
      <c r="D36" t="inlineStr">
        <is>
          <t>±30g,±40g,±50g</t>
        </is>
      </c>
      <c r="E36" t="inlineStr">
        <is>
          <t>kg</t>
        </is>
      </c>
      <c r="F36" t="n">
        <v>11320</v>
      </c>
      <c r="G36" t="n">
        <v>12960</v>
      </c>
      <c r="H36" t="inlineStr">
        <is>
          <t>H</t>
        </is>
      </c>
      <c r="I36" t="inlineStr"/>
      <c r="J36" t="inlineStr">
        <is>
          <t>[특징] 순살고등어100% 
 절단구격별로 원료 규격이 틀립니다.
[용도] 구이/튀김용-오븐구이가능</t>
        </is>
      </c>
    </row>
    <row r="37">
      <c r="A37" t="inlineStr"/>
      <c r="B37" t="inlineStr"/>
      <c r="C37" t="inlineStr"/>
      <c r="D37" t="inlineStr">
        <is>
          <t>±60g,±70g,±80g</t>
        </is>
      </c>
      <c r="E37" t="inlineStr">
        <is>
          <t>kg</t>
        </is>
      </c>
      <c r="F37" t="n">
        <v>11920</v>
      </c>
      <c r="G37" t="n">
        <v>13710</v>
      </c>
      <c r="H37" t="inlineStr">
        <is>
          <t>H</t>
        </is>
      </c>
      <c r="I37" t="inlineStr"/>
      <c r="J37" t="inlineStr"/>
    </row>
    <row r="38">
      <c r="A38" t="inlineStr"/>
      <c r="B38" t="inlineStr">
        <is>
          <t>고등어포(저염)</t>
        </is>
      </c>
      <c r="C38" t="inlineStr">
        <is>
          <t>국내산</t>
        </is>
      </c>
      <c r="D38" t="inlineStr">
        <is>
          <t>±30g~±50g</t>
        </is>
      </c>
      <c r="E38" t="inlineStr">
        <is>
          <t>kg</t>
        </is>
      </c>
      <c r="F38" t="n">
        <v>11920</v>
      </c>
      <c r="G38" t="n">
        <v>13710</v>
      </c>
      <c r="H38" t="inlineStr">
        <is>
          <t>H</t>
        </is>
      </c>
      <c r="I38" t="inlineStr"/>
      <c r="J38" t="inlineStr">
        <is>
          <t>[특징] 순살고등어99.5%,재제염0.5% 
 절단구격별로 원료 규격이 틀립니다.
[용도] 구이/튀김용-오븐구이가능</t>
        </is>
      </c>
    </row>
    <row r="39">
      <c r="A39" t="inlineStr"/>
      <c r="B39" t="inlineStr"/>
      <c r="C39" t="inlineStr"/>
      <c r="D39" t="inlineStr">
        <is>
          <t>±60g,±70g,±80g</t>
        </is>
      </c>
      <c r="E39" t="inlineStr">
        <is>
          <t>kg</t>
        </is>
      </c>
      <c r="F39" t="n">
        <v>12370</v>
      </c>
      <c r="G39" t="n">
        <v>14300</v>
      </c>
      <c r="H39" t="inlineStr">
        <is>
          <t>H</t>
        </is>
      </c>
      <c r="I39" t="inlineStr"/>
      <c r="J39" t="inlineStr"/>
    </row>
    <row r="40">
      <c r="A40" t="inlineStr"/>
      <c r="B40" t="inlineStr">
        <is>
          <t>고등어포-대</t>
        </is>
      </c>
      <c r="C40" t="inlineStr">
        <is>
          <t>국내산</t>
        </is>
      </c>
      <c r="D40" t="inlineStr">
        <is>
          <t>±30g~±80g</t>
        </is>
      </c>
      <c r="E40" t="inlineStr">
        <is>
          <t>kg</t>
        </is>
      </c>
      <c r="F40" t="n">
        <v>14300</v>
      </c>
      <c r="G40" t="n">
        <v>16390</v>
      </c>
      <c r="H40" t="inlineStr">
        <is>
          <t>H</t>
        </is>
      </c>
      <c r="I40" t="inlineStr"/>
      <c r="J40" t="inlineStr">
        <is>
          <t>[특징] 순살고등어100&amp;,원료300~400g</t>
        </is>
      </c>
    </row>
    <row r="41">
      <c r="A41" t="inlineStr"/>
      <c r="B41" t="inlineStr">
        <is>
          <t>고등어포(저염)-대</t>
        </is>
      </c>
      <c r="C41" t="inlineStr"/>
      <c r="D41" t="inlineStr">
        <is>
          <t>±50g~±80g</t>
        </is>
      </c>
      <c r="E41" t="inlineStr">
        <is>
          <t>kg</t>
        </is>
      </c>
      <c r="F41" t="n">
        <v>14600</v>
      </c>
      <c r="G41" t="n">
        <v>16690</v>
      </c>
      <c r="H41" t="inlineStr">
        <is>
          <t>H</t>
        </is>
      </c>
      <c r="I41" t="inlineStr"/>
      <c r="J41" t="inlineStr">
        <is>
          <t>[특징] 순살고등어100&amp;,원료300~400g</t>
        </is>
      </c>
    </row>
    <row r="42">
      <c r="A42" t="inlineStr"/>
      <c r="B42" t="inlineStr">
        <is>
          <t xml:space="preserve">고등어순살-대      </t>
        </is>
      </c>
      <c r="C42" t="inlineStr">
        <is>
          <t>국내산</t>
        </is>
      </c>
      <c r="D42" t="inlineStr">
        <is>
          <t>±30g~±80g</t>
        </is>
      </c>
      <c r="E42" t="inlineStr">
        <is>
          <t>kg</t>
        </is>
      </c>
      <c r="F42" t="inlineStr">
        <is>
          <t>일시정지</t>
        </is>
      </c>
      <c r="G42" t="inlineStr">
        <is>
          <t>*</t>
        </is>
      </c>
      <c r="H42" t="inlineStr">
        <is>
          <t>H</t>
        </is>
      </c>
      <c r="I42" t="inlineStr"/>
      <c r="J42" t="inlineStr">
        <is>
          <t>가시99.9%제거</t>
        </is>
      </c>
    </row>
    <row r="43">
      <c r="A43" t="inlineStr"/>
      <c r="B43" t="inlineStr">
        <is>
          <t>레몬담은 고등어포</t>
        </is>
      </c>
      <c r="C43" t="inlineStr">
        <is>
          <t>국내산</t>
        </is>
      </c>
      <c r="D43" t="inlineStr">
        <is>
          <t>±30g~±80g</t>
        </is>
      </c>
      <c r="E43" t="inlineStr">
        <is>
          <t>kg</t>
        </is>
      </c>
      <c r="F43" t="n">
        <v>18330</v>
      </c>
      <c r="G43" t="inlineStr">
        <is>
          <t>*</t>
        </is>
      </c>
      <c r="H43" t="inlineStr"/>
      <c r="I43" t="inlineStr"/>
      <c r="J43" t="inlineStr">
        <is>
          <t xml:space="preserve">[특징] 순살고등어99.9%,레몬쥬스0.1%를 첨가한 프리미엄제품  </t>
        </is>
      </c>
    </row>
    <row r="44">
      <c r="A44" t="inlineStr"/>
      <c r="B44" t="inlineStr">
        <is>
          <t>녹차고등어순살</t>
        </is>
      </c>
      <c r="C44" t="inlineStr">
        <is>
          <t>국내산</t>
        </is>
      </c>
      <c r="D44" t="inlineStr">
        <is>
          <t>±30g~±80g</t>
        </is>
      </c>
      <c r="E44" t="inlineStr">
        <is>
          <t>kg</t>
        </is>
      </c>
      <c r="F44" t="n">
        <v>18330</v>
      </c>
      <c r="G44" t="inlineStr">
        <is>
          <t>*</t>
        </is>
      </c>
      <c r="H44" t="inlineStr"/>
      <c r="I44" t="inlineStr"/>
      <c r="J44" t="inlineStr">
        <is>
          <t>[특징] 순살고등어99.9%,</t>
        </is>
      </c>
    </row>
    <row r="45">
      <c r="A45" t="inlineStr"/>
      <c r="B45" t="inlineStr">
        <is>
          <t>고등어(조림용)-중</t>
        </is>
      </c>
      <c r="C45" t="inlineStr">
        <is>
          <t>노르웨이</t>
        </is>
      </c>
      <c r="D45" t="inlineStr">
        <is>
          <t xml:space="preserve">±30g~±60g </t>
        </is>
      </c>
      <c r="E45" t="inlineStr">
        <is>
          <t>kg</t>
        </is>
      </c>
      <c r="F45" t="n">
        <v>13410</v>
      </c>
      <c r="G45" t="inlineStr">
        <is>
          <t>*</t>
        </is>
      </c>
      <c r="H45" t="inlineStr"/>
      <c r="I45" t="inlineStr"/>
      <c r="J45" t="inlineStr">
        <is>
          <t>[특징] 머리,꼬리,내장 제거 후 절단 고등어100%/원료200~250g   
[용도] 조림용</t>
        </is>
      </c>
    </row>
    <row r="46">
      <c r="A46" t="inlineStr"/>
      <c r="B46" t="inlineStr">
        <is>
          <t>고등어포</t>
        </is>
      </c>
      <c r="C46" t="inlineStr"/>
      <c r="D46" t="inlineStr">
        <is>
          <t>±40g,±60g,±80g</t>
        </is>
      </c>
      <c r="E46" t="inlineStr">
        <is>
          <t>kg</t>
        </is>
      </c>
      <c r="F46" t="n">
        <v>14600</v>
      </c>
      <c r="G46" t="inlineStr">
        <is>
          <t>*</t>
        </is>
      </c>
      <c r="H46" t="inlineStr"/>
      <c r="I46" t="inlineStr"/>
      <c r="J46" t="inlineStr">
        <is>
          <t>[특징] 순살고등어100% 
 절단구격별로 원료 규격이 틀립니다.
[용도] 구이/튀김용-오븐구이가능</t>
        </is>
      </c>
    </row>
    <row r="47">
      <c r="A47" t="inlineStr"/>
      <c r="B47" t="inlineStr">
        <is>
          <t>고등어포(저염)</t>
        </is>
      </c>
      <c r="C47" t="inlineStr"/>
      <c r="D47" t="inlineStr">
        <is>
          <t>±40g,±60g,±80g</t>
        </is>
      </c>
      <c r="E47" t="inlineStr">
        <is>
          <t>kg</t>
        </is>
      </c>
      <c r="F47" t="n">
        <v>14900</v>
      </c>
      <c r="G47" t="inlineStr">
        <is>
          <t>*</t>
        </is>
      </c>
      <c r="H47" t="inlineStr"/>
      <c r="I47" t="inlineStr"/>
      <c r="J47" t="inlineStr"/>
    </row>
    <row r="48">
      <c r="A48" t="inlineStr"/>
      <c r="B48" t="inlineStr">
        <is>
          <t>고등어포(순살)가시제로</t>
        </is>
      </c>
      <c r="C48" t="inlineStr"/>
      <c r="D48" t="inlineStr">
        <is>
          <t>±40g,±60g,±80g</t>
        </is>
      </c>
      <c r="E48" t="inlineStr">
        <is>
          <t>kg</t>
        </is>
      </c>
      <c r="F48" t="n">
        <v>16990</v>
      </c>
      <c r="G48" t="inlineStr">
        <is>
          <t>*</t>
        </is>
      </c>
      <c r="H48" t="inlineStr"/>
      <c r="I48" t="inlineStr"/>
      <c r="J48" t="inlineStr">
        <is>
          <t>[특징] 순살고등어100% - 99%뼈제거
 절단구격별로 원료 규격이 틀립니다.
[용도] 구이/튀김용-오븐구이가능</t>
        </is>
      </c>
    </row>
    <row r="49">
      <c r="A49" t="inlineStr">
        <is>
          <t>꽁치</t>
        </is>
      </c>
      <c r="B49" t="inlineStr">
        <is>
          <t>꽁치토막</t>
        </is>
      </c>
      <c r="C49" t="inlineStr">
        <is>
          <t>원양산/대만산</t>
        </is>
      </c>
      <c r="D49" t="inlineStr">
        <is>
          <t>±30g~±50g</t>
        </is>
      </c>
      <c r="E49" t="inlineStr">
        <is>
          <t>kg</t>
        </is>
      </c>
      <c r="F49" t="inlineStr">
        <is>
          <t>일시정지</t>
        </is>
      </c>
      <c r="G49" t="inlineStr">
        <is>
          <t>일시정지</t>
        </is>
      </c>
      <c r="H49" t="inlineStr">
        <is>
          <t>H</t>
        </is>
      </c>
      <c r="I49" t="inlineStr"/>
      <c r="J49" t="inlineStr">
        <is>
          <t>[특징] 머리,꼬리,내장제거 후 절단 꽁치100%
[용도] 구이/조림/튀김용</t>
        </is>
      </c>
    </row>
    <row r="50">
      <c r="A50" t="inlineStr"/>
      <c r="B50" t="inlineStr">
        <is>
          <t>꽁치토막</t>
        </is>
      </c>
      <c r="C50" t="inlineStr"/>
      <c r="D50" t="inlineStr">
        <is>
          <t>±60g,±70g,</t>
        </is>
      </c>
      <c r="E50" t="inlineStr">
        <is>
          <t>kg</t>
        </is>
      </c>
      <c r="F50" t="inlineStr">
        <is>
          <t>일시정지</t>
        </is>
      </c>
      <c r="G50" t="inlineStr">
        <is>
          <t>일시정지</t>
        </is>
      </c>
      <c r="H50" t="inlineStr">
        <is>
          <t>H</t>
        </is>
      </c>
      <c r="I50" t="inlineStr"/>
      <c r="J50" t="inlineStr">
        <is>
          <t>[특징] 머리,꼬리,내장제거 후 절단 꽁치100%
[용도] 구이/조림/튀김용</t>
        </is>
      </c>
    </row>
    <row r="51">
      <c r="A51" t="inlineStr"/>
      <c r="B51" t="inlineStr">
        <is>
          <t>꽁치순살</t>
        </is>
      </c>
      <c r="C51" t="inlineStr"/>
      <c r="D51" t="inlineStr"/>
      <c r="E51" t="inlineStr">
        <is>
          <t>kg</t>
        </is>
      </c>
      <c r="F51" t="inlineStr">
        <is>
          <t>일시정지</t>
        </is>
      </c>
      <c r="G51" t="inlineStr">
        <is>
          <t>일시정지</t>
        </is>
      </c>
      <c r="H51" t="inlineStr">
        <is>
          <t>H</t>
        </is>
      </c>
      <c r="I51" t="inlineStr"/>
      <c r="J51" t="inlineStr">
        <is>
          <t>[특징] 꽁치순살100%
[용도] 구이/조림/튀김용</t>
        </is>
      </c>
    </row>
    <row r="52">
      <c r="A52" t="inlineStr">
        <is>
          <t>참
대
구</t>
        </is>
      </c>
      <c r="B52" t="inlineStr">
        <is>
          <t>참대구토막</t>
        </is>
      </c>
      <c r="C52" t="inlineStr">
        <is>
          <t>국내산</t>
        </is>
      </c>
      <c r="D52" t="inlineStr">
        <is>
          <t>±40g~±100g</t>
        </is>
      </c>
      <c r="E52" t="inlineStr">
        <is>
          <t>kg</t>
        </is>
      </c>
      <c r="F52" t="n">
        <v>12220</v>
      </c>
      <c r="G52" t="inlineStr">
        <is>
          <t>*</t>
        </is>
      </c>
      <c r="H52" t="inlineStr">
        <is>
          <t>H</t>
        </is>
      </c>
      <c r="I52" t="inlineStr"/>
      <c r="J52" t="inlineStr">
        <is>
          <t>[특징] 머리,꼬리,내장 제거 후 절단 참대구100%
[용도] 국용</t>
        </is>
      </c>
    </row>
    <row r="53">
      <c r="A53" t="inlineStr"/>
      <c r="B53" t="inlineStr"/>
      <c r="C53" t="inlineStr">
        <is>
          <t>미국/러시아</t>
        </is>
      </c>
      <c r="D53" t="inlineStr">
        <is>
          <t>±40g~±100g</t>
        </is>
      </c>
      <c r="E53" t="inlineStr">
        <is>
          <t>kg</t>
        </is>
      </c>
      <c r="F53" t="n">
        <v>16840</v>
      </c>
      <c r="G53" t="inlineStr">
        <is>
          <t>*</t>
        </is>
      </c>
      <c r="H53" t="inlineStr"/>
      <c r="I53" t="inlineStr"/>
      <c r="J53" t="inlineStr">
        <is>
          <t>[특징] 머리,꼬리,내장 제거 후 절단 참대구100%
[용도] 국용</t>
        </is>
      </c>
    </row>
    <row r="54">
      <c r="A54" t="inlineStr"/>
      <c r="B54" t="inlineStr">
        <is>
          <t>참대구포(유피)-구이용</t>
        </is>
      </c>
      <c r="C54" t="inlineStr">
        <is>
          <t>미국/러시아</t>
        </is>
      </c>
      <c r="D54" t="inlineStr">
        <is>
          <t>±40g~±100g</t>
        </is>
      </c>
      <c r="E54" t="inlineStr">
        <is>
          <t>kg</t>
        </is>
      </c>
      <c r="F54" t="inlineStr">
        <is>
          <t>일시정지</t>
        </is>
      </c>
      <c r="G54" t="inlineStr">
        <is>
          <t>*</t>
        </is>
      </c>
      <c r="H54" t="inlineStr">
        <is>
          <t>H</t>
        </is>
      </c>
      <c r="I54" t="inlineStr"/>
      <c r="J54" t="inlineStr">
        <is>
          <t>[특징] 순살 참대구 슬라이스,참대구100% / 껍질있음
[용도] 구이용</t>
        </is>
      </c>
    </row>
    <row r="55">
      <c r="A55" t="inlineStr"/>
      <c r="B55" t="inlineStr">
        <is>
          <t>참대구순살강정(유피)</t>
        </is>
      </c>
      <c r="C55" t="inlineStr">
        <is>
          <t>미국/러시아</t>
        </is>
      </c>
      <c r="D55" t="inlineStr">
        <is>
          <t>3cm*3cm
(±15~20g/개)</t>
        </is>
      </c>
      <c r="E55" t="inlineStr">
        <is>
          <t>kg</t>
        </is>
      </c>
      <c r="F55" t="inlineStr">
        <is>
          <t>일시정지</t>
        </is>
      </c>
      <c r="G55" t="inlineStr">
        <is>
          <t>*</t>
        </is>
      </c>
      <c r="H55" t="inlineStr"/>
      <c r="I55" t="inlineStr"/>
      <c r="J55" t="inlineStr">
        <is>
          <t>[특징] 순살대구 깍둑썰기,대구100% / 유피
[용도] 강정/튀김용</t>
        </is>
      </c>
    </row>
    <row r="56">
      <c r="A56" t="inlineStr"/>
      <c r="B56" t="inlineStr">
        <is>
          <t>참대구살</t>
        </is>
      </c>
      <c r="C56" t="inlineStr">
        <is>
          <t>국산</t>
        </is>
      </c>
      <c r="D56" t="inlineStr">
        <is>
          <t>원하는사양대로</t>
        </is>
      </c>
      <c r="E56" t="inlineStr">
        <is>
          <t>kg</t>
        </is>
      </c>
      <c r="F56" t="inlineStr">
        <is>
          <t>일시정지</t>
        </is>
      </c>
      <c r="G56" t="inlineStr"/>
      <c r="H56" t="inlineStr"/>
      <c r="I56" t="inlineStr"/>
      <c r="J56" t="inlineStr">
        <is>
          <t xml:space="preserve">[특징] 순살참대구슬라이스, 참대구100%
</t>
        </is>
      </c>
    </row>
    <row r="57">
      <c r="A57" t="inlineStr"/>
      <c r="B57" t="inlineStr">
        <is>
          <t>대구알</t>
        </is>
      </c>
      <c r="C57" t="inlineStr">
        <is>
          <t>미국/러시아</t>
        </is>
      </c>
      <c r="D57" t="inlineStr"/>
      <c r="E57" t="inlineStr">
        <is>
          <t>kg</t>
        </is>
      </c>
      <c r="F57" t="n">
        <v>12520</v>
      </c>
      <c r="G57" t="inlineStr">
        <is>
          <t>*</t>
        </is>
      </c>
      <c r="H57" t="inlineStr"/>
      <c r="I57" t="inlineStr"/>
      <c r="J57" t="inlineStr">
        <is>
          <t>[용도] 탕용</t>
        </is>
      </c>
    </row>
    <row r="58">
      <c r="A58" t="inlineStr"/>
      <c r="B58" t="inlineStr">
        <is>
          <t>대구곤</t>
        </is>
      </c>
      <c r="C58" t="inlineStr">
        <is>
          <t>미국/러시아</t>
        </is>
      </c>
      <c r="D58" t="inlineStr"/>
      <c r="E58" t="inlineStr">
        <is>
          <t>kg</t>
        </is>
      </c>
      <c r="F58" t="n">
        <v>14010</v>
      </c>
      <c r="G58" t="inlineStr">
        <is>
          <t>*</t>
        </is>
      </c>
      <c r="H58" t="inlineStr"/>
      <c r="I58" t="inlineStr"/>
      <c r="J58" t="inlineStr">
        <is>
          <t>[용도] 탕용</t>
        </is>
      </c>
    </row>
    <row r="59">
      <c r="A59" t="inlineStr">
        <is>
          <t>민
대
구</t>
        </is>
      </c>
      <c r="B59" t="inlineStr">
        <is>
          <t>민대구토막</t>
        </is>
      </c>
      <c r="C59" t="inlineStr">
        <is>
          <t>원양산</t>
        </is>
      </c>
      <c r="D59" t="inlineStr">
        <is>
          <t>±40g~±100g</t>
        </is>
      </c>
      <c r="E59" t="inlineStr">
        <is>
          <t>kg</t>
        </is>
      </c>
      <c r="F59" t="n">
        <v>8640</v>
      </c>
      <c r="G59" t="n">
        <v>11030</v>
      </c>
      <c r="H59" t="inlineStr">
        <is>
          <t>H</t>
        </is>
      </c>
      <c r="I59" t="inlineStr"/>
      <c r="J59" t="inlineStr">
        <is>
          <t>[특징] 머리,꼬리,내장 제거 후 절단 민대구100%
[용도] 국용</t>
        </is>
      </c>
    </row>
    <row r="60">
      <c r="A60" t="inlineStr"/>
      <c r="B60" t="inlineStr">
        <is>
          <t>민대구슬라이스(탈피)-전용</t>
        </is>
      </c>
      <c r="C60" t="inlineStr"/>
      <c r="D60" t="inlineStr">
        <is>
          <t>±20~30g,±30~40g
±40~50g</t>
        </is>
      </c>
      <c r="E60" t="inlineStr">
        <is>
          <t>kg</t>
        </is>
      </c>
      <c r="F60" t="inlineStr">
        <is>
          <t>일시정지</t>
        </is>
      </c>
      <c r="G60" t="inlineStr">
        <is>
          <t>*</t>
        </is>
      </c>
      <c r="H60" t="inlineStr">
        <is>
          <t>H</t>
        </is>
      </c>
      <c r="I60" t="inlineStr"/>
      <c r="J60" t="inlineStr">
        <is>
          <t>[특징] 순살 민대구 슬라이스,민대구100% / 껍질없음
[용도] 전용</t>
        </is>
      </c>
    </row>
    <row r="61">
      <c r="A61" t="inlineStr">
        <is>
          <t>동
태</t>
        </is>
      </c>
      <c r="B61" t="inlineStr">
        <is>
          <t>동태토막</t>
        </is>
      </c>
      <c r="C61" t="inlineStr">
        <is>
          <t>러시아/미국산</t>
        </is>
      </c>
      <c r="D61" t="inlineStr">
        <is>
          <t>±30g~±100g</t>
        </is>
      </c>
      <c r="E61" t="inlineStr">
        <is>
          <t>kg</t>
        </is>
      </c>
      <c r="F61" t="n">
        <v>7000</v>
      </c>
      <c r="G61" t="n">
        <v>8050</v>
      </c>
      <c r="H61" t="inlineStr">
        <is>
          <t>H</t>
        </is>
      </c>
      <c r="I61" t="inlineStr"/>
      <c r="J61" t="inlineStr">
        <is>
          <t>[특징] 비가식부위제거 후 절단 동태 100%
[용도] 국용</t>
        </is>
      </c>
    </row>
    <row r="62">
      <c r="A62" t="inlineStr"/>
      <c r="B62" t="inlineStr">
        <is>
          <t>동태슬라이스-전용</t>
        </is>
      </c>
      <c r="C62" t="inlineStr">
        <is>
          <t>러시아</t>
        </is>
      </c>
      <c r="D62" t="inlineStr">
        <is>
          <t>20~30g</t>
        </is>
      </c>
      <c r="E62" t="inlineStr">
        <is>
          <t>kg</t>
        </is>
      </c>
      <c r="F62" t="n">
        <v>10130</v>
      </c>
      <c r="G62" t="inlineStr">
        <is>
          <t>*</t>
        </is>
      </c>
      <c r="H62" t="inlineStr">
        <is>
          <t>H</t>
        </is>
      </c>
      <c r="I62" t="inlineStr"/>
      <c r="J62" t="inlineStr">
        <is>
          <t>[특징] 슬라이스,전용,껍질제거 동태 100%
[용도] 전용</t>
        </is>
      </c>
    </row>
    <row r="63">
      <c r="A63" t="inlineStr"/>
      <c r="B63" t="inlineStr">
        <is>
          <t>동태슬라이스-전용(주문사양)</t>
        </is>
      </c>
      <c r="C63" t="inlineStr">
        <is>
          <t>러시아</t>
        </is>
      </c>
      <c r="D63" t="inlineStr">
        <is>
          <t>±40g가능,(±50g발주가능)생선까스용가능</t>
        </is>
      </c>
      <c r="E63" t="inlineStr">
        <is>
          <t>kg</t>
        </is>
      </c>
      <c r="F63" t="n">
        <v>10280</v>
      </c>
      <c r="G63" t="inlineStr">
        <is>
          <t>*</t>
        </is>
      </c>
      <c r="H63" t="inlineStr">
        <is>
          <t>H</t>
        </is>
      </c>
      <c r="I63" t="inlineStr"/>
      <c r="J63" t="inlineStr">
        <is>
          <t>[특징] 순살동태 주문사양으로절단 동태 100%
[용도] 전용/생선까스용 외</t>
        </is>
      </c>
    </row>
    <row r="64">
      <c r="A64" t="inlineStr"/>
      <c r="B64" t="inlineStr">
        <is>
          <t>동태순살강정(탈피)</t>
        </is>
      </c>
      <c r="C64" t="inlineStr">
        <is>
          <t>러시아</t>
        </is>
      </c>
      <c r="D64" t="inlineStr">
        <is>
          <t>3cm*3cm
(±15~20g/개)</t>
        </is>
      </c>
      <c r="E64" t="inlineStr">
        <is>
          <t>kg</t>
        </is>
      </c>
      <c r="F64" t="n">
        <v>11030</v>
      </c>
      <c r="G64" t="inlineStr">
        <is>
          <t>*</t>
        </is>
      </c>
      <c r="H64" t="inlineStr">
        <is>
          <t>H</t>
        </is>
      </c>
      <c r="I64" t="inlineStr"/>
      <c r="J64" t="inlineStr">
        <is>
          <t xml:space="preserve">[특징] 온포를 깍둑모양(3*3)으로절단, 동태 100%
[용도] 탕수/강정용/튀김 </t>
        </is>
      </c>
    </row>
    <row r="65">
      <c r="A65" t="inlineStr"/>
      <c r="B65" t="inlineStr">
        <is>
          <t>명태곤</t>
        </is>
      </c>
      <c r="C65" t="inlineStr">
        <is>
          <t>러시아</t>
        </is>
      </c>
      <c r="D65" t="inlineStr"/>
      <c r="E65" t="inlineStr">
        <is>
          <t>kg</t>
        </is>
      </c>
      <c r="F65" t="n">
        <v>13860</v>
      </c>
      <c r="G65" t="inlineStr">
        <is>
          <t>*</t>
        </is>
      </c>
      <c r="H65" t="inlineStr"/>
      <c r="I65" t="inlineStr"/>
      <c r="J65" t="inlineStr">
        <is>
          <t>[특징] 신선한 성숙한 곤
[용도] 알탕,해물탕용</t>
        </is>
      </c>
    </row>
    <row r="66">
      <c r="A66" t="inlineStr"/>
      <c r="B66" t="inlineStr">
        <is>
          <t>명란</t>
        </is>
      </c>
      <c r="C66" t="inlineStr">
        <is>
          <t>러시아</t>
        </is>
      </c>
      <c r="D66" t="inlineStr"/>
      <c r="E66" t="inlineStr">
        <is>
          <t>kg</t>
        </is>
      </c>
      <c r="F66" t="n">
        <v>18180</v>
      </c>
      <c r="G66" t="inlineStr">
        <is>
          <t>*</t>
        </is>
      </c>
      <c r="H66" t="inlineStr"/>
      <c r="I66" t="inlineStr"/>
      <c r="J66" t="inlineStr">
        <is>
          <t>[특징] 신선한 성숙한 알
[용도] 알탕,해물탕용</t>
        </is>
      </c>
    </row>
    <row r="67">
      <c r="A67" t="inlineStr">
        <is>
          <t>선
동
명
태</t>
        </is>
      </c>
      <c r="B67" t="inlineStr">
        <is>
          <t>선동 명태살-8~9g(강정/국용)</t>
        </is>
      </c>
      <c r="C67" t="inlineStr">
        <is>
          <t>러시아</t>
        </is>
      </c>
      <c r="D67" t="inlineStr">
        <is>
          <t>2*2*2cm</t>
        </is>
      </c>
      <c r="E67" t="inlineStr">
        <is>
          <t>kg</t>
        </is>
      </c>
      <c r="F67" t="n">
        <v>11320</v>
      </c>
      <c r="G67" t="inlineStr">
        <is>
          <t>*</t>
        </is>
      </c>
      <c r="H67" t="inlineStr">
        <is>
          <t>H</t>
        </is>
      </c>
      <c r="I67" t="inlineStr"/>
      <c r="J67" t="inlineStr">
        <is>
          <t>[특징] 베링해역에서 어획 후 선상에서 필렛가공후 급속동결한 프리미엄제품 
[용도] 튀김강정/국용/전용,까스용
[주의사항]
 - 전/까스용 조리시 해동하시면 부서질 수 있으니 냉동상태에서 조리하시길 바랍니다.</t>
        </is>
      </c>
    </row>
    <row r="68">
      <c r="A68" t="inlineStr"/>
      <c r="B68" t="inlineStr">
        <is>
          <t>선동 명태살-20g(전/까스용)</t>
        </is>
      </c>
      <c r="C68" t="inlineStr">
        <is>
          <t>러시아</t>
        </is>
      </c>
      <c r="D68" t="inlineStr">
        <is>
          <t>4.8*6*0.7cm</t>
        </is>
      </c>
      <c r="E68" t="inlineStr">
        <is>
          <t>kg</t>
        </is>
      </c>
      <c r="F68" t="n">
        <v>11320</v>
      </c>
      <c r="G68" t="inlineStr">
        <is>
          <t>*</t>
        </is>
      </c>
      <c r="H68" t="inlineStr">
        <is>
          <t>H</t>
        </is>
      </c>
      <c r="I68" t="inlineStr"/>
      <c r="J68" t="inlineStr"/>
    </row>
    <row r="69">
      <c r="A69" t="inlineStr"/>
      <c r="B69" t="inlineStr">
        <is>
          <t>선동 명태살-40g(전/까스용)</t>
        </is>
      </c>
      <c r="C69" t="inlineStr">
        <is>
          <t>러시아</t>
        </is>
      </c>
      <c r="D69" t="inlineStr">
        <is>
          <t>6*7*1cm</t>
        </is>
      </c>
      <c r="E69" t="inlineStr">
        <is>
          <t>kg</t>
        </is>
      </c>
      <c r="F69" t="n">
        <v>11320</v>
      </c>
      <c r="G69" t="inlineStr">
        <is>
          <t>*</t>
        </is>
      </c>
      <c r="H69" t="inlineStr">
        <is>
          <t>H</t>
        </is>
      </c>
      <c r="I69" t="inlineStr"/>
      <c r="J69" t="inlineStr"/>
    </row>
    <row r="70">
      <c r="A70" t="inlineStr">
        <is>
          <t>코
다
리</t>
        </is>
      </c>
      <c r="B70" t="inlineStr">
        <is>
          <t>코다리토막(골드)</t>
        </is>
      </c>
      <c r="C70" t="inlineStr">
        <is>
          <t>러시아</t>
        </is>
      </c>
      <c r="D70" t="inlineStr">
        <is>
          <t>±30g~±80g</t>
        </is>
      </c>
      <c r="E70" t="inlineStr">
        <is>
          <t>kg</t>
        </is>
      </c>
      <c r="F70" t="inlineStr">
        <is>
          <t>일시정지</t>
        </is>
      </c>
      <c r="G70" t="inlineStr">
        <is>
          <t>*</t>
        </is>
      </c>
      <c r="H70" t="inlineStr">
        <is>
          <t>H</t>
        </is>
      </c>
      <c r="I70" t="inlineStr"/>
      <c r="J70" t="inlineStr">
        <is>
          <t>[특징] 두절동태반건조(20%) 코다리 100%
[용도] 조림/튀김/찜용</t>
        </is>
      </c>
    </row>
    <row r="71">
      <c r="A71" t="inlineStr"/>
      <c r="B71" t="inlineStr">
        <is>
          <t>코다리순살포(골드)</t>
        </is>
      </c>
      <c r="C71" t="inlineStr"/>
      <c r="D71" t="inlineStr">
        <is>
          <t>±30g~±60g</t>
        </is>
      </c>
      <c r="E71" t="inlineStr">
        <is>
          <t>kg</t>
        </is>
      </c>
      <c r="F71" t="inlineStr"/>
      <c r="G71" t="inlineStr">
        <is>
          <t>*</t>
        </is>
      </c>
      <c r="H71" t="inlineStr">
        <is>
          <t>H</t>
        </is>
      </c>
      <c r="I71" t="inlineStr"/>
      <c r="J71" t="inlineStr">
        <is>
          <t>[특징] 반건조순살동태절단 코다리 100%
[용도] 탕수/강정/탕수/찜용</t>
        </is>
      </c>
    </row>
    <row r="72">
      <c r="A72" t="inlineStr"/>
      <c r="B72" t="inlineStr">
        <is>
          <t xml:space="preserve">코다리순살강정(골드) 3*3 </t>
        </is>
      </c>
      <c r="C72" t="inlineStr"/>
      <c r="D72" t="inlineStr">
        <is>
          <t>3cm*3cm
(±15~20g/개)</t>
        </is>
      </c>
      <c r="E72" t="inlineStr">
        <is>
          <t>kg</t>
        </is>
      </c>
      <c r="F72" t="inlineStr"/>
      <c r="G72" t="inlineStr">
        <is>
          <t>*</t>
        </is>
      </c>
      <c r="H72" t="inlineStr">
        <is>
          <t>H</t>
        </is>
      </c>
      <c r="I72" t="inlineStr"/>
      <c r="J72" t="inlineStr">
        <is>
          <t>[특징] 반건조순살동태 깍둑모양절단 (3*3) 코다리 100% 
[용도] 탕수/강정/탕수/찜용</t>
        </is>
      </c>
    </row>
    <row r="73">
      <c r="A73" t="inlineStr"/>
      <c r="B73" t="inlineStr">
        <is>
          <t>코다리순살강정(골드) 2*5</t>
        </is>
      </c>
      <c r="C73" t="inlineStr"/>
      <c r="D73" t="inlineStr">
        <is>
          <t>2cm*5cm
(±15~20g/개)</t>
        </is>
      </c>
      <c r="E73" t="inlineStr">
        <is>
          <t>kg</t>
        </is>
      </c>
      <c r="F73" t="inlineStr"/>
      <c r="G73" t="inlineStr">
        <is>
          <t>*</t>
        </is>
      </c>
      <c r="H73" t="inlineStr">
        <is>
          <t>H</t>
        </is>
      </c>
      <c r="I73" t="inlineStr"/>
      <c r="J73" t="inlineStr">
        <is>
          <t>[특징] 반건조순살동태 깍둑모양절단 (2*5) 코다리 100% 
[용도] 탕수/강정/탕수/찜용</t>
        </is>
      </c>
    </row>
    <row r="74">
      <c r="A74" t="inlineStr">
        <is>
          <t>코
다
리</t>
        </is>
      </c>
      <c r="B74" t="inlineStr">
        <is>
          <t>코다리토막(일반)</t>
        </is>
      </c>
      <c r="C74" t="inlineStr">
        <is>
          <t>러시아</t>
        </is>
      </c>
      <c r="D74" t="inlineStr">
        <is>
          <t>±30g~±50g</t>
        </is>
      </c>
      <c r="E74" t="inlineStr">
        <is>
          <t>kg</t>
        </is>
      </c>
      <c r="F74" t="n">
        <v>7600</v>
      </c>
      <c r="G74" t="inlineStr">
        <is>
          <t>*</t>
        </is>
      </c>
      <c r="H74" t="inlineStr">
        <is>
          <t>H</t>
        </is>
      </c>
      <c r="I74" t="inlineStr"/>
      <c r="J74" t="inlineStr">
        <is>
          <t>[특징] 두절동태반건조(20%) 코다리 100%
[용도] 조림/튀김/찜용</t>
        </is>
      </c>
    </row>
    <row r="75">
      <c r="A75" t="inlineStr"/>
      <c r="B75" t="inlineStr"/>
      <c r="C75" t="inlineStr"/>
      <c r="D75" t="inlineStr">
        <is>
          <t>±60g~±100g</t>
        </is>
      </c>
      <c r="E75" t="inlineStr">
        <is>
          <t>kg</t>
        </is>
      </c>
      <c r="F75" t="n">
        <v>7600</v>
      </c>
      <c r="G75" t="inlineStr">
        <is>
          <t>*</t>
        </is>
      </c>
      <c r="H75" t="inlineStr">
        <is>
          <t>H</t>
        </is>
      </c>
      <c r="I75" t="inlineStr"/>
      <c r="J75" t="inlineStr">
        <is>
          <t>[특징] 두절동태반건조(20%) 코다리 100%
[용도] 조림/튀김/찜용</t>
        </is>
      </c>
    </row>
    <row r="76">
      <c r="A76" t="inlineStr"/>
      <c r="B76" t="inlineStr">
        <is>
          <t>코다리순살포(일반)</t>
        </is>
      </c>
      <c r="C76" t="inlineStr"/>
      <c r="D76" t="inlineStr">
        <is>
          <t>±30g~±60g</t>
        </is>
      </c>
      <c r="E76" t="inlineStr">
        <is>
          <t>kg</t>
        </is>
      </c>
      <c r="F76" t="n">
        <v>10430</v>
      </c>
      <c r="G76" t="inlineStr">
        <is>
          <t>*</t>
        </is>
      </c>
      <c r="H76" t="inlineStr">
        <is>
          <t>H</t>
        </is>
      </c>
      <c r="I76" t="inlineStr"/>
      <c r="J76" t="inlineStr">
        <is>
          <t>[특징] 반건조순살동태절단 코다리 100%
[용도] 탕수/강정/탕수/찜용</t>
        </is>
      </c>
    </row>
    <row r="77">
      <c r="A77" t="inlineStr"/>
      <c r="B77" t="inlineStr">
        <is>
          <t xml:space="preserve">코다리순살강정(일반) 3*3 </t>
        </is>
      </c>
      <c r="C77" t="inlineStr"/>
      <c r="D77" t="inlineStr">
        <is>
          <t>3cm*3cm
(±15~20g/개)</t>
        </is>
      </c>
      <c r="E77" t="inlineStr">
        <is>
          <t>kg</t>
        </is>
      </c>
      <c r="F77" t="n">
        <v>11030</v>
      </c>
      <c r="G77" t="inlineStr">
        <is>
          <t>*</t>
        </is>
      </c>
      <c r="H77" t="inlineStr">
        <is>
          <t>H</t>
        </is>
      </c>
      <c r="I77" t="inlineStr"/>
      <c r="J77" t="inlineStr">
        <is>
          <t>[특징] 반건조순살동태 깍둑모양절단 (3*3) 코다리 100% 
[용도] 탕수/강정/탕수/찜용</t>
        </is>
      </c>
    </row>
    <row r="78">
      <c r="A78" t="inlineStr"/>
      <c r="B78" t="inlineStr">
        <is>
          <t>코다리순살강정(일반) 2*5</t>
        </is>
      </c>
      <c r="C78" t="inlineStr"/>
      <c r="D78" t="inlineStr">
        <is>
          <t>2cm*5cm
(±15~20g/개)</t>
        </is>
      </c>
      <c r="E78" t="inlineStr">
        <is>
          <t>kg</t>
        </is>
      </c>
      <c r="F78" t="n">
        <v>11030</v>
      </c>
      <c r="G78" t="inlineStr">
        <is>
          <t>*</t>
        </is>
      </c>
      <c r="H78" t="inlineStr">
        <is>
          <t>H</t>
        </is>
      </c>
      <c r="I78" t="inlineStr"/>
      <c r="J78" t="inlineStr">
        <is>
          <t>[특징] 반건조순살동태 깍둑모양절단 (2*5) 코다리 100% 
[용도] 탕수/강정/탕수/찜용</t>
        </is>
      </c>
    </row>
    <row r="79">
      <c r="A79" t="inlineStr">
        <is>
          <t>방어</t>
        </is>
      </c>
      <c r="B79" t="inlineStr">
        <is>
          <t>방어토막-조림용(골드)</t>
        </is>
      </c>
      <c r="C79" t="inlineStr">
        <is>
          <t>국내산</t>
        </is>
      </c>
      <c r="D79" t="inlineStr">
        <is>
          <t>±40g~±100g</t>
        </is>
      </c>
      <c r="E79" t="inlineStr">
        <is>
          <t>kg</t>
        </is>
      </c>
      <c r="F79" t="inlineStr">
        <is>
          <t>일시정지</t>
        </is>
      </c>
      <c r="G79" t="inlineStr">
        <is>
          <t>*</t>
        </is>
      </c>
      <c r="H79" t="inlineStr">
        <is>
          <t>H</t>
        </is>
      </c>
      <c r="I79" t="inlineStr"/>
      <c r="J79" t="inlineStr">
        <is>
          <t>[특징] 머리/꼬리/내장제거 절단방어100%
[용도] 조림용-오븐조림가능</t>
        </is>
      </c>
    </row>
    <row r="80">
      <c r="A80" t="inlineStr"/>
      <c r="B80" t="inlineStr">
        <is>
          <t>방어토막-구이용(골드)</t>
        </is>
      </c>
      <c r="C80" t="inlineStr"/>
      <c r="D80" t="inlineStr">
        <is>
          <t>±40g~±100g</t>
        </is>
      </c>
      <c r="E80" t="inlineStr">
        <is>
          <t>kg</t>
        </is>
      </c>
      <c r="F80" t="inlineStr">
        <is>
          <t>일시정지</t>
        </is>
      </c>
      <c r="G80" t="inlineStr">
        <is>
          <t>*</t>
        </is>
      </c>
      <c r="H80" t="inlineStr">
        <is>
          <t>H</t>
        </is>
      </c>
      <c r="I80" t="inlineStr"/>
      <c r="J80" t="inlineStr">
        <is>
          <t>[특징] 중골있는방어포/방어100% 
[용도] 구이용</t>
        </is>
      </c>
    </row>
    <row r="81">
      <c r="A81" t="inlineStr"/>
      <c r="B81" t="inlineStr">
        <is>
          <t>방어포(골드)</t>
        </is>
      </c>
      <c r="C81" t="inlineStr"/>
      <c r="D81" t="inlineStr">
        <is>
          <t>±40g~±80g</t>
        </is>
      </c>
      <c r="E81" t="inlineStr">
        <is>
          <t>kg</t>
        </is>
      </c>
      <c r="F81" t="inlineStr">
        <is>
          <t>일시정지</t>
        </is>
      </c>
      <c r="G81" t="inlineStr">
        <is>
          <t>*</t>
        </is>
      </c>
      <c r="H81" t="inlineStr">
        <is>
          <t>H</t>
        </is>
      </c>
      <c r="I81" t="inlineStr"/>
      <c r="J81" t="inlineStr">
        <is>
          <t>[특징] 순살방어100%
[용도] 구이/튀김용-오븐구이가능</t>
        </is>
      </c>
    </row>
    <row r="82">
      <c r="A82" t="inlineStr"/>
      <c r="B82" t="inlineStr">
        <is>
          <t>방어순살강정(골드)</t>
        </is>
      </c>
      <c r="C82" t="inlineStr"/>
      <c r="D82" t="inlineStr">
        <is>
          <t>3cm*3cm
(±15~20g/개)</t>
        </is>
      </c>
      <c r="E82" t="inlineStr">
        <is>
          <t>kg</t>
        </is>
      </c>
      <c r="F82" t="inlineStr">
        <is>
          <t>일시정지</t>
        </is>
      </c>
      <c r="G82" t="inlineStr">
        <is>
          <t>*</t>
        </is>
      </c>
      <c r="H82" t="inlineStr">
        <is>
          <t>H</t>
        </is>
      </c>
      <c r="I82" t="inlineStr"/>
      <c r="J82" t="inlineStr">
        <is>
          <t>[특징] 순살방어100%
[용도] 탕수/튀김/강정용</t>
        </is>
      </c>
    </row>
    <row r="83">
      <c r="A83" t="inlineStr">
        <is>
          <t>방어</t>
        </is>
      </c>
      <c r="B83" t="inlineStr">
        <is>
          <t>방어토막-조림용(일반)</t>
        </is>
      </c>
      <c r="C83" t="inlineStr">
        <is>
          <t>국내산</t>
        </is>
      </c>
      <c r="D83" t="inlineStr">
        <is>
          <t>±40g~±100g</t>
        </is>
      </c>
      <c r="E83" t="inlineStr">
        <is>
          <t>kg</t>
        </is>
      </c>
      <c r="F83" t="n">
        <v>9390</v>
      </c>
      <c r="G83" t="n">
        <v>11470</v>
      </c>
      <c r="H83" t="inlineStr">
        <is>
          <t>H</t>
        </is>
      </c>
      <c r="I83" t="inlineStr"/>
      <c r="J83" t="inlineStr">
        <is>
          <t>[특징] 머리/꼬리/내장제거 절단방어100%
[용도] 조림용-오븐조림가능</t>
        </is>
      </c>
    </row>
    <row r="84">
      <c r="A84" t="inlineStr"/>
      <c r="B84" t="inlineStr">
        <is>
          <t>방어토막-구이용(일반)</t>
        </is>
      </c>
      <c r="C84" t="inlineStr"/>
      <c r="D84" t="inlineStr">
        <is>
          <t>±40g~±100g</t>
        </is>
      </c>
      <c r="E84" t="inlineStr">
        <is>
          <t>kg</t>
        </is>
      </c>
      <c r="F84" t="n">
        <v>9980</v>
      </c>
      <c r="G84" t="n">
        <v>12070</v>
      </c>
      <c r="H84" t="inlineStr">
        <is>
          <t>H</t>
        </is>
      </c>
      <c r="I84" t="inlineStr"/>
      <c r="J84" t="inlineStr">
        <is>
          <t>[특징] 중골있는방어포/방어100% 
[용도] 구이용</t>
        </is>
      </c>
    </row>
    <row r="85">
      <c r="A85" t="inlineStr"/>
      <c r="B85" t="inlineStr">
        <is>
          <t>방어포(일반)</t>
        </is>
      </c>
      <c r="C85" t="inlineStr"/>
      <c r="D85" t="inlineStr">
        <is>
          <t>±40g~±80g</t>
        </is>
      </c>
      <c r="E85" t="inlineStr">
        <is>
          <t>kg</t>
        </is>
      </c>
      <c r="F85" t="n">
        <v>13260</v>
      </c>
      <c r="G85" t="n">
        <v>15350</v>
      </c>
      <c r="H85" t="inlineStr">
        <is>
          <t>H</t>
        </is>
      </c>
      <c r="I85" t="inlineStr"/>
      <c r="J85" t="inlineStr">
        <is>
          <t>[특징] 순살방어100%
[용도] 구이/튀김용-오븐구이가능</t>
        </is>
      </c>
    </row>
    <row r="86">
      <c r="A86" t="inlineStr"/>
      <c r="B86" t="inlineStr">
        <is>
          <t>방어순살강정(일반)</t>
        </is>
      </c>
      <c r="C86" t="inlineStr"/>
      <c r="D86" t="inlineStr">
        <is>
          <t>3cm*3cm
(±15~20g/개)</t>
        </is>
      </c>
      <c r="E86" t="inlineStr">
        <is>
          <t>kg</t>
        </is>
      </c>
      <c r="F86" t="n">
        <v>14010</v>
      </c>
      <c r="G86" t="inlineStr">
        <is>
          <t>*</t>
        </is>
      </c>
      <c r="H86" t="inlineStr">
        <is>
          <t>H</t>
        </is>
      </c>
      <c r="I86" t="inlineStr"/>
      <c r="J86" t="inlineStr">
        <is>
          <t>[특징] 순살방어100%
[용도] 탕수/튀김/강정용</t>
        </is>
      </c>
    </row>
    <row r="87">
      <c r="A87" t="inlineStr">
        <is>
          <t>백조기</t>
        </is>
      </c>
      <c r="B87" t="inlineStr">
        <is>
          <t>백조기(온마리)</t>
        </is>
      </c>
      <c r="C87" t="inlineStr">
        <is>
          <t>국내산</t>
        </is>
      </c>
      <c r="D87" t="inlineStr">
        <is>
          <t>60±5g</t>
        </is>
      </c>
      <c r="E87" t="inlineStr">
        <is>
          <t>kg</t>
        </is>
      </c>
      <c r="F87" t="inlineStr">
        <is>
          <t>일시정지</t>
        </is>
      </c>
      <c r="G87" t="inlineStr">
        <is>
          <t>일시정지</t>
        </is>
      </c>
      <c r="H87" t="inlineStr"/>
      <c r="I87" t="inlineStr"/>
      <c r="J87" t="inlineStr">
        <is>
          <t>[특징] 지느러미,내장 제거 후 통마리 참조기99% 제재염1% 
[용도] 구이/튀김용</t>
        </is>
      </c>
    </row>
    <row r="88">
      <c r="A88" t="inlineStr"/>
      <c r="B88" t="inlineStr"/>
      <c r="C88" t="inlineStr"/>
      <c r="D88" t="inlineStr">
        <is>
          <t>80±5g</t>
        </is>
      </c>
      <c r="E88" t="inlineStr">
        <is>
          <t>kg</t>
        </is>
      </c>
      <c r="F88" t="inlineStr">
        <is>
          <t>일시정지</t>
        </is>
      </c>
      <c r="G88" t="inlineStr">
        <is>
          <t>일시정지</t>
        </is>
      </c>
      <c r="H88" t="inlineStr"/>
      <c r="I88" t="inlineStr"/>
      <c r="J88" t="inlineStr"/>
    </row>
    <row r="89">
      <c r="A89" t="inlineStr"/>
      <c r="B89" t="inlineStr"/>
      <c r="C89" t="inlineStr"/>
      <c r="D89" t="inlineStr">
        <is>
          <t>100±5g</t>
        </is>
      </c>
      <c r="E89" t="inlineStr">
        <is>
          <t>kg</t>
        </is>
      </c>
      <c r="F89" t="inlineStr">
        <is>
          <t>일시정지</t>
        </is>
      </c>
      <c r="G89" t="inlineStr">
        <is>
          <t>일시정지</t>
        </is>
      </c>
      <c r="H89" t="inlineStr"/>
      <c r="I89" t="inlineStr"/>
      <c r="J89" t="inlineStr"/>
    </row>
    <row r="90">
      <c r="A90" t="inlineStr"/>
      <c r="B90" t="inlineStr">
        <is>
          <t>백조기(두절)</t>
        </is>
      </c>
      <c r="C90" t="inlineStr">
        <is>
          <t>국내산</t>
        </is>
      </c>
      <c r="D90" t="inlineStr">
        <is>
          <t>60±5g</t>
        </is>
      </c>
      <c r="E90" t="inlineStr">
        <is>
          <t>kg</t>
        </is>
      </c>
      <c r="F90" t="inlineStr">
        <is>
          <t>일시정지</t>
        </is>
      </c>
      <c r="G90" t="inlineStr">
        <is>
          <t>일시정지</t>
        </is>
      </c>
      <c r="H90" t="inlineStr"/>
      <c r="I90" t="inlineStr"/>
      <c r="J90" t="inlineStr"/>
    </row>
    <row r="91">
      <c r="A91" t="inlineStr"/>
      <c r="B91" t="inlineStr"/>
      <c r="C91" t="inlineStr"/>
      <c r="D91" t="inlineStr">
        <is>
          <t>80±5g</t>
        </is>
      </c>
      <c r="E91" t="inlineStr">
        <is>
          <t>kg</t>
        </is>
      </c>
      <c r="F91" t="inlineStr">
        <is>
          <t>일시정지</t>
        </is>
      </c>
      <c r="G91" t="inlineStr">
        <is>
          <t>일시정지</t>
        </is>
      </c>
      <c r="H91" t="inlineStr"/>
      <c r="I91" t="inlineStr"/>
      <c r="J91" t="inlineStr"/>
    </row>
    <row r="92">
      <c r="A92" t="inlineStr"/>
      <c r="B92" t="inlineStr"/>
      <c r="C92" t="inlineStr"/>
      <c r="D92" t="inlineStr">
        <is>
          <t>100±5g</t>
        </is>
      </c>
      <c r="E92" t="inlineStr">
        <is>
          <t>kg</t>
        </is>
      </c>
      <c r="F92" t="inlineStr">
        <is>
          <t>일시정지</t>
        </is>
      </c>
      <c r="G92" t="inlineStr">
        <is>
          <t>일시정지</t>
        </is>
      </c>
      <c r="H92" t="inlineStr"/>
      <c r="I92" t="inlineStr"/>
      <c r="J92" t="inlineStr"/>
    </row>
    <row r="93">
      <c r="A93" t="inlineStr">
        <is>
          <t>삼
치</t>
        </is>
      </c>
      <c r="B93" t="inlineStr">
        <is>
          <t>삼치(조림용)</t>
        </is>
      </c>
      <c r="C93" t="inlineStr">
        <is>
          <t>국내산</t>
        </is>
      </c>
      <c r="D93" t="inlineStr">
        <is>
          <t>±40g~±100g</t>
        </is>
      </c>
      <c r="E93" t="inlineStr">
        <is>
          <t>kg</t>
        </is>
      </c>
      <c r="F93" t="n">
        <v>9540</v>
      </c>
      <c r="G93" t="n">
        <v>12070</v>
      </c>
      <c r="H93" t="inlineStr">
        <is>
          <t>H</t>
        </is>
      </c>
      <c r="I93" t="inlineStr"/>
      <c r="J93" t="inlineStr">
        <is>
          <t>[특징] 머리,꼬리,내장 제거 후 절단 삼치100%
[용도] 조림/튀김용</t>
        </is>
      </c>
    </row>
    <row r="94">
      <c r="A94" t="inlineStr"/>
      <c r="B94" t="inlineStr">
        <is>
          <t>삼치(구이용)</t>
        </is>
      </c>
      <c r="C94" t="inlineStr">
        <is>
          <t>국내산</t>
        </is>
      </c>
      <c r="D94" t="inlineStr">
        <is>
          <t>±30g~±50g</t>
        </is>
      </c>
      <c r="E94" t="inlineStr">
        <is>
          <t>kg</t>
        </is>
      </c>
      <c r="F94" t="n">
        <v>10430</v>
      </c>
      <c r="G94" t="n">
        <v>12960</v>
      </c>
      <c r="H94" t="inlineStr">
        <is>
          <t>H</t>
        </is>
      </c>
      <c r="I94" t="inlineStr"/>
      <c r="J94" t="inlineStr">
        <is>
          <t>[특징] 중골있는삼치포/삼치100%
[용도] 구이/튀김/조림용</t>
        </is>
      </c>
    </row>
    <row r="95">
      <c r="A95" t="inlineStr"/>
      <c r="B95" t="inlineStr"/>
      <c r="C95" t="inlineStr">
        <is>
          <t>국내산</t>
        </is>
      </c>
      <c r="D95" t="inlineStr">
        <is>
          <t>±60g~±80g</t>
        </is>
      </c>
      <c r="E95" t="inlineStr">
        <is>
          <t>kg</t>
        </is>
      </c>
      <c r="F95" t="n">
        <v>11030</v>
      </c>
      <c r="G95" t="n">
        <v>13710</v>
      </c>
      <c r="H95" t="inlineStr">
        <is>
          <t>H</t>
        </is>
      </c>
      <c r="I95" t="inlineStr"/>
      <c r="J95" t="inlineStr">
        <is>
          <t>[특징] 중골있는삼치포/삼치100%
[용도] 구이/튀김/조림용</t>
        </is>
      </c>
    </row>
    <row r="96">
      <c r="A96" t="inlineStr"/>
      <c r="B96" t="inlineStr">
        <is>
          <t>삼치포</t>
        </is>
      </c>
      <c r="C96" t="inlineStr">
        <is>
          <t>국내산</t>
        </is>
      </c>
      <c r="D96" t="inlineStr">
        <is>
          <t>±30g~±50g</t>
        </is>
      </c>
      <c r="E96" t="inlineStr">
        <is>
          <t>kg</t>
        </is>
      </c>
      <c r="F96" t="n">
        <v>16540</v>
      </c>
      <c r="G96" t="n">
        <v>19070</v>
      </c>
      <c r="H96" t="inlineStr">
        <is>
          <t>H</t>
        </is>
      </c>
      <c r="I96" t="inlineStr"/>
      <c r="J96" t="inlineStr">
        <is>
          <t>[특징]순살삼치100%
[용도] 구이/튀김용-오븐구이가능</t>
        </is>
      </c>
    </row>
    <row r="97">
      <c r="A97" t="inlineStr"/>
      <c r="B97" t="inlineStr"/>
      <c r="C97" t="inlineStr"/>
      <c r="D97" t="inlineStr">
        <is>
          <t>±60g~±80g</t>
        </is>
      </c>
      <c r="E97" t="inlineStr">
        <is>
          <t>kg</t>
        </is>
      </c>
      <c r="F97" t="n">
        <v>17140</v>
      </c>
      <c r="G97" t="n">
        <v>19670</v>
      </c>
      <c r="H97" t="inlineStr">
        <is>
          <t>H</t>
        </is>
      </c>
      <c r="I97" t="inlineStr"/>
      <c r="J97" t="inlineStr"/>
    </row>
    <row r="98">
      <c r="A98" t="inlineStr"/>
      <c r="B98" t="inlineStr">
        <is>
          <t>삼치포(저염)</t>
        </is>
      </c>
      <c r="C98" t="inlineStr">
        <is>
          <t>국내산</t>
        </is>
      </c>
      <c r="D98" t="inlineStr">
        <is>
          <t>±30g~±50g</t>
        </is>
      </c>
      <c r="E98" t="inlineStr">
        <is>
          <t>kg</t>
        </is>
      </c>
      <c r="F98" t="n">
        <v>17140</v>
      </c>
      <c r="G98" t="n">
        <v>19670</v>
      </c>
      <c r="H98" t="inlineStr">
        <is>
          <t>H</t>
        </is>
      </c>
      <c r="I98" t="inlineStr"/>
      <c r="J98" t="inlineStr">
        <is>
          <t>[특징]순살삼치100%
[용도] 구이/튀김용-오븐구이가능</t>
        </is>
      </c>
    </row>
    <row r="99">
      <c r="A99" t="inlineStr"/>
      <c r="B99" t="inlineStr"/>
      <c r="C99" t="inlineStr"/>
      <c r="D99" t="inlineStr">
        <is>
          <t>±60g~±80g</t>
        </is>
      </c>
      <c r="E99" t="inlineStr">
        <is>
          <t>kg</t>
        </is>
      </c>
      <c r="F99" t="n">
        <v>17430</v>
      </c>
      <c r="G99" t="n">
        <v>20120</v>
      </c>
      <c r="H99" t="inlineStr">
        <is>
          <t>H</t>
        </is>
      </c>
      <c r="I99" t="inlineStr"/>
      <c r="J99" t="inlineStr"/>
    </row>
    <row r="100">
      <c r="A100" t="inlineStr"/>
      <c r="B100" t="inlineStr">
        <is>
          <t>레몬담은 삼치포</t>
        </is>
      </c>
      <c r="C100" t="inlineStr">
        <is>
          <t>국내산</t>
        </is>
      </c>
      <c r="D100" t="inlineStr">
        <is>
          <t>±30g~±80g</t>
        </is>
      </c>
      <c r="E100" t="inlineStr">
        <is>
          <t>kg</t>
        </is>
      </c>
      <c r="F100" t="n">
        <v>22050</v>
      </c>
      <c r="G100" t="inlineStr">
        <is>
          <t>*</t>
        </is>
      </c>
      <c r="H100" t="inlineStr">
        <is>
          <t>H</t>
        </is>
      </c>
      <c r="I100" t="inlineStr"/>
      <c r="J100" t="inlineStr">
        <is>
          <t>[특징] 순살삼치98.8%,재제염1%,레몬쥬스0.02%를 첨가한 프리미엄제품  
[용도] 구이/튀김용 / 원어 : 2단삼치</t>
        </is>
      </c>
    </row>
    <row r="101">
      <c r="A101" t="inlineStr"/>
      <c r="B101" t="inlineStr">
        <is>
          <t>삼치순살강정</t>
        </is>
      </c>
      <c r="C101" t="inlineStr">
        <is>
          <t>국내산</t>
        </is>
      </c>
      <c r="D101" t="inlineStr">
        <is>
          <t>3cm*3cm
(±15~20g/개)</t>
        </is>
      </c>
      <c r="E101" t="inlineStr">
        <is>
          <t>kg</t>
        </is>
      </c>
      <c r="F101" t="n">
        <v>17880</v>
      </c>
      <c r="G101" t="inlineStr">
        <is>
          <t>*</t>
        </is>
      </c>
      <c r="H101" t="inlineStr">
        <is>
          <t>H</t>
        </is>
      </c>
      <c r="I101" t="inlineStr"/>
      <c r="J101" t="inlineStr">
        <is>
          <t>[특징] 깍둑 모양 절단 (3*3) 삼치100%
[용도] 탕수/강정/튀김용</t>
        </is>
      </c>
    </row>
    <row r="102">
      <c r="A102" t="inlineStr"/>
      <c r="B102" t="inlineStr">
        <is>
          <t>삼치순살</t>
        </is>
      </c>
      <c r="C102" t="inlineStr">
        <is>
          <t>국내산</t>
        </is>
      </c>
      <c r="D102" t="inlineStr">
        <is>
          <t>±30g~±80g</t>
        </is>
      </c>
      <c r="E102" t="inlineStr">
        <is>
          <t>kg</t>
        </is>
      </c>
      <c r="F102" t="inlineStr">
        <is>
          <t>일시정지</t>
        </is>
      </c>
      <c r="G102" t="inlineStr">
        <is>
          <t>*</t>
        </is>
      </c>
      <c r="H102" t="inlineStr">
        <is>
          <t>H</t>
        </is>
      </c>
      <c r="I102" t="inlineStr"/>
      <c r="J102" t="inlineStr">
        <is>
          <t>기시99.9%제거</t>
        </is>
      </c>
    </row>
    <row r="103">
      <c r="A103" t="inlineStr">
        <is>
          <t>숭어</t>
        </is>
      </c>
      <c r="B103" t="inlineStr">
        <is>
          <t>숭어포</t>
        </is>
      </c>
      <c r="C103" t="inlineStr">
        <is>
          <t>국내산</t>
        </is>
      </c>
      <c r="D103" t="inlineStr">
        <is>
          <t>±40g~±80g</t>
        </is>
      </c>
      <c r="E103" t="inlineStr">
        <is>
          <t>kg</t>
        </is>
      </c>
      <c r="F103" t="n">
        <v>10580</v>
      </c>
      <c r="G103" t="inlineStr">
        <is>
          <t>*</t>
        </is>
      </c>
      <c r="H103" t="inlineStr">
        <is>
          <t>H</t>
        </is>
      </c>
      <c r="I103" t="inlineStr"/>
      <c r="J103" t="inlineStr">
        <is>
          <t>[특징] 순살만 숭어100%
[용도] 구이/튀김용-오븐구이가능</t>
        </is>
      </c>
    </row>
    <row r="104">
      <c r="A104" t="inlineStr"/>
      <c r="B104" t="inlineStr">
        <is>
          <t>숭어순살강정</t>
        </is>
      </c>
      <c r="C104" t="inlineStr">
        <is>
          <t>국내산</t>
        </is>
      </c>
      <c r="D104" t="inlineStr">
        <is>
          <t>±15~20g/개</t>
        </is>
      </c>
      <c r="E104" t="inlineStr">
        <is>
          <t>kg</t>
        </is>
      </c>
      <c r="F104" t="n">
        <v>11470</v>
      </c>
      <c r="G104" t="inlineStr">
        <is>
          <t>*</t>
        </is>
      </c>
      <c r="H104" t="inlineStr">
        <is>
          <t>H</t>
        </is>
      </c>
      <c r="I104" t="inlineStr"/>
      <c r="J104" t="inlineStr">
        <is>
          <t>[특징] 깍둑 모양 절단 (3*3) 숭어100%
[용도] 탕수/강정/튀김용</t>
        </is>
      </c>
    </row>
    <row r="105">
      <c r="A105" t="inlineStr">
        <is>
          <t>아
귀</t>
        </is>
      </c>
      <c r="B105" t="inlineStr">
        <is>
          <t>생물 아귀</t>
        </is>
      </c>
      <c r="C105" t="inlineStr">
        <is>
          <t>국내산</t>
        </is>
      </c>
      <c r="D105" t="inlineStr">
        <is>
          <t>±40g~±100g</t>
        </is>
      </c>
      <c r="E105" t="inlineStr">
        <is>
          <t>kg</t>
        </is>
      </c>
      <c r="F105" t="inlineStr">
        <is>
          <t>*</t>
        </is>
      </c>
      <c r="G105" t="inlineStr">
        <is>
          <t>*</t>
        </is>
      </c>
      <c r="H105" t="inlineStr"/>
      <c r="I105" t="inlineStr"/>
      <c r="J105" t="inlineStr"/>
    </row>
    <row r="106">
      <c r="A106" t="inlineStr"/>
      <c r="B106" t="inlineStr">
        <is>
          <t>아귀토막 (국내산)</t>
        </is>
      </c>
      <c r="C106" t="inlineStr">
        <is>
          <t>국내산</t>
        </is>
      </c>
      <c r="D106" t="inlineStr">
        <is>
          <t>±40g~±100g</t>
        </is>
      </c>
      <c r="E106" t="inlineStr">
        <is>
          <t>kg</t>
        </is>
      </c>
      <c r="F106" t="n">
        <v>9690</v>
      </c>
      <c r="G106" t="n">
        <v>11620</v>
      </c>
      <c r="H106" t="inlineStr">
        <is>
          <t>H</t>
        </is>
      </c>
      <c r="I106" t="inlineStr"/>
      <c r="J106" t="inlineStr">
        <is>
          <t>[특징] 머리,꼬리,내장 제거 후 절단 아귀100%
[용도] 국용/찜용</t>
        </is>
      </c>
    </row>
    <row r="107">
      <c r="A107" t="inlineStr"/>
      <c r="B107" t="inlineStr">
        <is>
          <t>아귀토막 (중국산)</t>
        </is>
      </c>
      <c r="C107" t="inlineStr">
        <is>
          <t>중국산</t>
        </is>
      </c>
      <c r="D107" t="inlineStr">
        <is>
          <t>±40g~±100g</t>
        </is>
      </c>
      <c r="E107" t="inlineStr">
        <is>
          <t>kg</t>
        </is>
      </c>
      <c r="F107" t="n">
        <v>7900</v>
      </c>
      <c r="G107" t="n">
        <v>9980</v>
      </c>
      <c r="H107" t="inlineStr">
        <is>
          <t>H</t>
        </is>
      </c>
      <c r="I107" t="inlineStr"/>
      <c r="J107" t="inlineStr">
        <is>
          <t>[특징] 머리,꼬리,내장 제거 후 절단 아귀100%
[용도] 국용/찜용</t>
        </is>
      </c>
    </row>
    <row r="108">
      <c r="A108" t="inlineStr"/>
      <c r="B108" t="inlineStr">
        <is>
          <t>아귀순살(국내산)</t>
        </is>
      </c>
      <c r="C108" t="inlineStr">
        <is>
          <t>국내산</t>
        </is>
      </c>
      <c r="D108" t="inlineStr">
        <is>
          <t>±20g,±30g</t>
        </is>
      </c>
      <c r="E108" t="inlineStr">
        <is>
          <t>kg</t>
        </is>
      </c>
      <c r="F108" t="n">
        <v>20860</v>
      </c>
      <c r="G108" t="inlineStr">
        <is>
          <t>*</t>
        </is>
      </c>
      <c r="H108" t="inlineStr">
        <is>
          <t>H</t>
        </is>
      </c>
      <c r="I108" t="inlineStr"/>
      <c r="J108" t="inlineStr">
        <is>
          <t>[특징] 순살아귀100%
[용도] 구이/튀김용-오븐구이가능</t>
        </is>
      </c>
    </row>
    <row r="109">
      <c r="A109" t="inlineStr"/>
      <c r="B109" t="inlineStr">
        <is>
          <t>아귀순살(중국산)</t>
        </is>
      </c>
      <c r="C109" t="inlineStr">
        <is>
          <t>중국산</t>
        </is>
      </c>
      <c r="D109" t="inlineStr">
        <is>
          <t>±20g,±30g</t>
        </is>
      </c>
      <c r="E109" t="inlineStr">
        <is>
          <t>kg</t>
        </is>
      </c>
      <c r="F109" t="n">
        <v>13860</v>
      </c>
      <c r="G109" t="inlineStr">
        <is>
          <t>*</t>
        </is>
      </c>
      <c r="H109" t="inlineStr">
        <is>
          <t>H</t>
        </is>
      </c>
      <c r="I109" t="inlineStr"/>
      <c r="J109" t="inlineStr">
        <is>
          <t>[특징] 순살아귀100%
[용도] 구이/튀김용-오븐구이가능</t>
        </is>
      </c>
    </row>
    <row r="110">
      <c r="A110" t="inlineStr">
        <is>
          <t>연어</t>
        </is>
      </c>
      <c r="B110" t="inlineStr">
        <is>
          <t>연어포(칠레산)</t>
        </is>
      </c>
      <c r="C110" t="inlineStr">
        <is>
          <t>칠레산</t>
        </is>
      </c>
      <c r="D110" t="inlineStr">
        <is>
          <t>±40g~±100g</t>
        </is>
      </c>
      <c r="E110" t="inlineStr">
        <is>
          <t>kg</t>
        </is>
      </c>
      <c r="F110" t="n">
        <v>37250</v>
      </c>
      <c r="G110" t="inlineStr">
        <is>
          <t>*</t>
        </is>
      </c>
      <c r="H110" t="inlineStr"/>
      <c r="I110" t="inlineStr"/>
      <c r="J110" t="inlineStr">
        <is>
          <t>[특징] 순살연어100%
[용도] 구이/튀김용-오븐구이가능</t>
        </is>
      </c>
    </row>
    <row r="111">
      <c r="A111" t="inlineStr">
        <is>
          <t>임
연
수</t>
        </is>
      </c>
      <c r="B111" t="inlineStr">
        <is>
          <t>임연수어-조림용(골드)</t>
        </is>
      </c>
      <c r="C111" t="inlineStr">
        <is>
          <t>미국산/
러시아</t>
        </is>
      </c>
      <c r="D111" t="inlineStr">
        <is>
          <t>±30g~±50g</t>
        </is>
      </c>
      <c r="E111" t="inlineStr">
        <is>
          <t>kg</t>
        </is>
      </c>
      <c r="F111" t="inlineStr">
        <is>
          <t>일시정지</t>
        </is>
      </c>
      <c r="G111" t="inlineStr"/>
      <c r="H111" t="inlineStr">
        <is>
          <t>H</t>
        </is>
      </c>
      <c r="I111" t="inlineStr"/>
      <c r="J111" t="inlineStr">
        <is>
          <t>[특징] 머리,꼬리,내장제거 후 절단 임연수어 100%             
[용도] 조림용</t>
        </is>
      </c>
    </row>
    <row r="112">
      <c r="A112" t="inlineStr"/>
      <c r="B112" t="inlineStr"/>
      <c r="C112" t="inlineStr"/>
      <c r="D112" t="inlineStr">
        <is>
          <t>±60g~±100g</t>
        </is>
      </c>
      <c r="E112" t="inlineStr">
        <is>
          <t>kg</t>
        </is>
      </c>
      <c r="F112" t="inlineStr"/>
      <c r="G112" t="inlineStr"/>
      <c r="H112" t="inlineStr"/>
      <c r="I112" t="inlineStr"/>
      <c r="J112" t="inlineStr">
        <is>
          <t>[특징] 머리,꼬리,내장제거 후 절단 임연수어 100%             
[용도] 조림용</t>
        </is>
      </c>
    </row>
    <row r="113">
      <c r="A113" t="inlineStr"/>
      <c r="B113" t="inlineStr">
        <is>
          <t>임연수어-구이용(골드)</t>
        </is>
      </c>
      <c r="C113" t="inlineStr"/>
      <c r="D113" t="inlineStr">
        <is>
          <t>±30g~±50g</t>
        </is>
      </c>
      <c r="E113" t="inlineStr">
        <is>
          <t>kg</t>
        </is>
      </c>
      <c r="F113" t="inlineStr"/>
      <c r="G113" t="inlineStr"/>
      <c r="H113" t="inlineStr">
        <is>
          <t>H</t>
        </is>
      </c>
      <c r="I113" t="inlineStr"/>
      <c r="J113" t="inlineStr">
        <is>
          <t>[특징] 중골있는임연수어포/임연수어 99%,제재염1%           
[용도] 구이/조림용</t>
        </is>
      </c>
    </row>
    <row r="114">
      <c r="A114" t="inlineStr"/>
      <c r="B114" t="inlineStr"/>
      <c r="C114" t="inlineStr"/>
      <c r="D114" t="inlineStr">
        <is>
          <t>±60g~±100g</t>
        </is>
      </c>
      <c r="E114" t="inlineStr">
        <is>
          <t>kg</t>
        </is>
      </c>
      <c r="F114" t="inlineStr"/>
      <c r="G114" t="inlineStr"/>
      <c r="H114" t="inlineStr"/>
      <c r="I114" t="inlineStr"/>
      <c r="J114" t="inlineStr">
        <is>
          <t>[특징] 중골있는임연수어포/임연수어 99%,제재염1%           
[용도] 구이/조림용</t>
        </is>
      </c>
    </row>
    <row r="115">
      <c r="A115" t="inlineStr"/>
      <c r="B115" t="inlineStr">
        <is>
          <t>임연수어포(골드)</t>
        </is>
      </c>
      <c r="C115" t="inlineStr"/>
      <c r="D115" t="inlineStr">
        <is>
          <t>±30g~±50g</t>
        </is>
      </c>
      <c r="E115" t="inlineStr">
        <is>
          <t>kg</t>
        </is>
      </c>
      <c r="F115" t="inlineStr"/>
      <c r="G115" t="inlineStr"/>
      <c r="H115" t="inlineStr">
        <is>
          <t>H</t>
        </is>
      </c>
      <c r="I115" t="inlineStr"/>
      <c r="J115" t="inlineStr">
        <is>
          <t>[특징] 순살만 임연수어100%
[용도] 구이/튀김용-오븐구이가능</t>
        </is>
      </c>
    </row>
    <row r="116">
      <c r="A116" t="inlineStr"/>
      <c r="B116" t="inlineStr"/>
      <c r="C116" t="inlineStr"/>
      <c r="D116" t="inlineStr">
        <is>
          <t>±60g~±100g</t>
        </is>
      </c>
      <c r="E116" t="inlineStr">
        <is>
          <t>kg</t>
        </is>
      </c>
      <c r="F116" t="inlineStr"/>
      <c r="G116" t="inlineStr"/>
      <c r="H116" t="inlineStr"/>
      <c r="I116" t="inlineStr"/>
      <c r="J116" t="inlineStr">
        <is>
          <t>[특징] 순살만 임연수어100%
[용도] 구이/튀김용-오븐구이가능</t>
        </is>
      </c>
    </row>
    <row r="117">
      <c r="A117" t="inlineStr"/>
      <c r="B117" t="inlineStr">
        <is>
          <t>임연수어포-저염(골드)</t>
        </is>
      </c>
      <c r="C117" t="inlineStr"/>
      <c r="D117" t="inlineStr">
        <is>
          <t>±30g~±50g</t>
        </is>
      </c>
      <c r="E117" t="inlineStr">
        <is>
          <t>kg</t>
        </is>
      </c>
      <c r="F117" t="inlineStr"/>
      <c r="G117" t="inlineStr"/>
      <c r="H117" t="inlineStr">
        <is>
          <t>H</t>
        </is>
      </c>
      <c r="I117" t="inlineStr"/>
      <c r="J117" t="inlineStr">
        <is>
          <t>[특징] 순살만 임연수어995,제재염1% 
[용도] 구이/튀김용-오븐구이가능</t>
        </is>
      </c>
    </row>
    <row r="118">
      <c r="A118" t="inlineStr"/>
      <c r="B118" t="inlineStr"/>
      <c r="C118" t="inlineStr"/>
      <c r="D118" t="inlineStr">
        <is>
          <t>±60g~±100g</t>
        </is>
      </c>
      <c r="E118" t="inlineStr">
        <is>
          <t>kg</t>
        </is>
      </c>
      <c r="F118" t="inlineStr"/>
      <c r="G118" t="inlineStr"/>
      <c r="H118" t="inlineStr"/>
      <c r="I118" t="inlineStr"/>
      <c r="J118" t="inlineStr">
        <is>
          <t>[특징] 순살만 임연수어995,제재염1% 
[용도] 구이/튀김용-오븐구이가능</t>
        </is>
      </c>
    </row>
    <row r="119">
      <c r="A119" t="inlineStr">
        <is>
          <t>임
연
수</t>
        </is>
      </c>
      <c r="B119" t="inlineStr">
        <is>
          <t>임연수어-조림용(일반)</t>
        </is>
      </c>
      <c r="C119" t="inlineStr">
        <is>
          <t>미국산/
러시아</t>
        </is>
      </c>
      <c r="D119" t="inlineStr">
        <is>
          <t>±40g~±100g</t>
        </is>
      </c>
      <c r="E119" t="inlineStr">
        <is>
          <t>kg</t>
        </is>
      </c>
      <c r="F119" t="n">
        <v>12960</v>
      </c>
      <c r="G119" t="n">
        <v>15050</v>
      </c>
      <c r="H119" t="inlineStr">
        <is>
          <t>H</t>
        </is>
      </c>
      <c r="I119" t="inlineStr"/>
      <c r="J119" t="inlineStr">
        <is>
          <t>[특징] 머리,꼬리,내장제거 후 절단 임연수어 100%             
[용도] 조림용</t>
        </is>
      </c>
    </row>
    <row r="120">
      <c r="A120" t="inlineStr"/>
      <c r="B120" t="inlineStr">
        <is>
          <t>임연수어-구이용(일반)</t>
        </is>
      </c>
      <c r="C120" t="inlineStr"/>
      <c r="D120" t="inlineStr">
        <is>
          <t>±40g~±100g</t>
        </is>
      </c>
      <c r="E120" t="inlineStr">
        <is>
          <t>kg</t>
        </is>
      </c>
      <c r="F120" t="n">
        <v>13710</v>
      </c>
      <c r="G120" t="n">
        <v>15940</v>
      </c>
      <c r="H120" t="inlineStr">
        <is>
          <t>H</t>
        </is>
      </c>
      <c r="I120" t="inlineStr"/>
      <c r="J120" t="inlineStr">
        <is>
          <t>[특징] 중골있는임연수어포/임연수어 99%,제재염1%           
[용도] 구이/조림용</t>
        </is>
      </c>
    </row>
    <row r="121">
      <c r="A121" t="inlineStr"/>
      <c r="B121" t="inlineStr">
        <is>
          <t>임연수어포(일반)</t>
        </is>
      </c>
      <c r="C121" t="inlineStr"/>
      <c r="D121" t="inlineStr">
        <is>
          <t>±40g~±100g</t>
        </is>
      </c>
      <c r="E121" t="inlineStr">
        <is>
          <t>kg</t>
        </is>
      </c>
      <c r="F121" t="n">
        <v>16090</v>
      </c>
      <c r="G121" t="n">
        <v>18630</v>
      </c>
      <c r="H121" t="inlineStr">
        <is>
          <t>H</t>
        </is>
      </c>
      <c r="I121" t="inlineStr"/>
      <c r="J121" t="inlineStr">
        <is>
          <t>[특징] 순살만 임연수어100%
[용도] 구이/튀김용-오븐구이가능</t>
        </is>
      </c>
    </row>
    <row r="122">
      <c r="A122" t="inlineStr"/>
      <c r="B122" t="inlineStr">
        <is>
          <t>임연수어포-저염(일반)</t>
        </is>
      </c>
      <c r="C122" t="inlineStr"/>
      <c r="D122" t="inlineStr">
        <is>
          <t>±40g~±100g</t>
        </is>
      </c>
      <c r="E122" t="inlineStr">
        <is>
          <t>kg</t>
        </is>
      </c>
      <c r="F122" t="n">
        <v>17280</v>
      </c>
      <c r="G122" t="n">
        <v>20120</v>
      </c>
      <c r="H122" t="inlineStr">
        <is>
          <t>H</t>
        </is>
      </c>
      <c r="I122" t="inlineStr"/>
      <c r="J122" t="inlineStr">
        <is>
          <t>[특징] 순살만 임연수어995,제재염1% 
[용도] 구이/튀김용-오븐구이가능</t>
        </is>
      </c>
    </row>
    <row r="123">
      <c r="A123" t="inlineStr"/>
      <c r="B123" t="inlineStr">
        <is>
          <t>임연수어순살</t>
        </is>
      </c>
      <c r="C123" t="inlineStr"/>
      <c r="D123" t="inlineStr">
        <is>
          <t>±40g~±100g</t>
        </is>
      </c>
      <c r="E123" t="inlineStr">
        <is>
          <t>kg</t>
        </is>
      </c>
      <c r="F123" t="inlineStr">
        <is>
          <t>일시정지</t>
        </is>
      </c>
      <c r="G123" t="inlineStr">
        <is>
          <t>*</t>
        </is>
      </c>
      <c r="H123" t="inlineStr">
        <is>
          <t>H</t>
        </is>
      </c>
      <c r="I123" t="inlineStr"/>
      <c r="J123" t="inlineStr">
        <is>
          <t>가시99.9%제거</t>
        </is>
      </c>
    </row>
    <row r="124">
      <c r="A124" t="inlineStr">
        <is>
          <t>연
어</t>
        </is>
      </c>
      <c r="B124" t="inlineStr">
        <is>
          <t>연어포</t>
        </is>
      </c>
      <c r="C124" t="inlineStr">
        <is>
          <t>러시아/
미국산</t>
        </is>
      </c>
      <c r="D124" t="inlineStr">
        <is>
          <t>±40g~±100g</t>
        </is>
      </c>
      <c r="E124" t="inlineStr">
        <is>
          <t>kg</t>
        </is>
      </c>
      <c r="F124" t="inlineStr">
        <is>
          <t>일시정지</t>
        </is>
      </c>
      <c r="G124" t="inlineStr">
        <is>
          <t>*</t>
        </is>
      </c>
      <c r="H124" t="inlineStr">
        <is>
          <t>H</t>
        </is>
      </c>
      <c r="I124" t="inlineStr"/>
      <c r="J124" t="inlineStr">
        <is>
          <t>[특징] 순살연어100%
[용도] 구이/튀김용-오븐구이가능</t>
        </is>
      </c>
    </row>
    <row r="125">
      <c r="A125" t="inlineStr"/>
      <c r="B125" t="inlineStr">
        <is>
          <t>연어순살강정</t>
        </is>
      </c>
      <c r="C125" t="inlineStr"/>
      <c r="D125" t="inlineStr">
        <is>
          <t>3cm*3cm
(±15~20g/개)</t>
        </is>
      </c>
      <c r="E125" t="inlineStr">
        <is>
          <t>kg</t>
        </is>
      </c>
      <c r="F125" t="inlineStr">
        <is>
          <t>일시정지</t>
        </is>
      </c>
      <c r="G125" t="inlineStr">
        <is>
          <t>*</t>
        </is>
      </c>
      <c r="H125" t="inlineStr">
        <is>
          <t>H</t>
        </is>
      </c>
      <c r="I125" t="inlineStr"/>
      <c r="J125" t="inlineStr">
        <is>
          <t>[특징] 깍둑 모양 절단 (3*3) 연어순살100%
[용도] 탕수/강정/튀김용</t>
        </is>
      </c>
    </row>
    <row r="126">
      <c r="A126" t="inlineStr"/>
      <c r="B126" t="inlineStr">
        <is>
          <t>연어포-슬라이스</t>
        </is>
      </c>
      <c r="C126" t="inlineStr">
        <is>
          <t>칠레</t>
        </is>
      </c>
      <c r="D126" t="inlineStr">
        <is>
          <t>±40g~±100g</t>
        </is>
      </c>
      <c r="E126" t="inlineStr">
        <is>
          <t>kg</t>
        </is>
      </c>
      <c r="F126" t="inlineStr">
        <is>
          <t>일시정지</t>
        </is>
      </c>
      <c r="G126" t="inlineStr">
        <is>
          <t>*</t>
        </is>
      </c>
      <c r="H126" t="inlineStr">
        <is>
          <t>H</t>
        </is>
      </c>
      <c r="I126" t="inlineStr"/>
      <c r="J126" t="inlineStr">
        <is>
          <t>[특징]순살연어100%
[용도] 구이/튀김용-오븐구이가능</t>
        </is>
      </c>
    </row>
    <row r="127">
      <c r="A127" t="inlineStr">
        <is>
          <t>참
조
기</t>
        </is>
      </c>
      <c r="B127" t="inlineStr">
        <is>
          <t>참조기순살양포</t>
        </is>
      </c>
      <c r="C127" t="inlineStr">
        <is>
          <t>중국산</t>
        </is>
      </c>
      <c r="D127" t="inlineStr">
        <is>
          <t>30~40g</t>
        </is>
      </c>
      <c r="E127" t="inlineStr">
        <is>
          <t>kg</t>
        </is>
      </c>
      <c r="F127" t="n">
        <v>16840</v>
      </c>
      <c r="G127" t="inlineStr">
        <is>
          <t>*</t>
        </is>
      </c>
      <c r="H127" t="inlineStr"/>
      <c r="I127" t="inlineStr"/>
      <c r="J127" t="inlineStr">
        <is>
          <t>[특징] 순살포 조기100%
[용도] 구이/튀김용</t>
        </is>
      </c>
    </row>
    <row r="128">
      <c r="A128" t="inlineStr"/>
      <c r="B128" t="inlineStr"/>
      <c r="C128" t="inlineStr"/>
      <c r="D128" t="inlineStr">
        <is>
          <t>40~50g</t>
        </is>
      </c>
      <c r="E128" t="inlineStr">
        <is>
          <t>kg</t>
        </is>
      </c>
      <c r="F128" t="n">
        <v>16840</v>
      </c>
      <c r="G128" t="inlineStr">
        <is>
          <t>*</t>
        </is>
      </c>
      <c r="H128" t="inlineStr"/>
      <c r="I128" t="inlineStr"/>
      <c r="J128" t="inlineStr"/>
    </row>
    <row r="129">
      <c r="A129" t="inlineStr"/>
      <c r="B129" t="inlineStr"/>
      <c r="C129" t="inlineStr">
        <is>
          <t>국내산</t>
        </is>
      </c>
      <c r="D129" t="inlineStr">
        <is>
          <t>20~30g</t>
        </is>
      </c>
      <c r="E129" t="inlineStr">
        <is>
          <t>kg</t>
        </is>
      </c>
      <c r="F129" t="inlineStr">
        <is>
          <t>일시정지</t>
        </is>
      </c>
      <c r="G129" t="inlineStr"/>
      <c r="H129" t="inlineStr"/>
      <c r="I129" t="inlineStr"/>
      <c r="J129" t="inlineStr">
        <is>
          <t>[특징] 순살포 조기100%
[용도] 구이/튀김용</t>
        </is>
      </c>
    </row>
    <row r="130">
      <c r="A130" t="inlineStr"/>
      <c r="B130" t="inlineStr"/>
      <c r="C130" t="inlineStr"/>
      <c r="D130" t="inlineStr">
        <is>
          <t>40~50g</t>
        </is>
      </c>
      <c r="E130" t="inlineStr">
        <is>
          <t>kg</t>
        </is>
      </c>
      <c r="F130" t="inlineStr">
        <is>
          <t>일시정지</t>
        </is>
      </c>
      <c r="G130" t="inlineStr">
        <is>
          <t>*</t>
        </is>
      </c>
      <c r="H130" t="inlineStr"/>
      <c r="I130" t="inlineStr"/>
      <c r="J130" t="inlineStr">
        <is>
          <t>펼쳐진 모양이 아닌 접혀진 모양입니다</t>
        </is>
      </c>
    </row>
    <row r="131">
      <c r="A131" t="inlineStr"/>
      <c r="B131" t="inlineStr">
        <is>
          <t>참조기(온마리)</t>
        </is>
      </c>
      <c r="C131" t="inlineStr">
        <is>
          <t>국내산</t>
        </is>
      </c>
      <c r="D131" t="inlineStr">
        <is>
          <t>40±5g</t>
        </is>
      </c>
      <c r="E131" t="inlineStr"/>
      <c r="F131" t="inlineStr">
        <is>
          <t>*</t>
        </is>
      </c>
      <c r="G131" t="inlineStr">
        <is>
          <t>*</t>
        </is>
      </c>
      <c r="H131" t="inlineStr"/>
      <c r="I131" t="inlineStr"/>
      <c r="J131" t="inlineStr">
        <is>
          <t>[특징] 지느러미,내장 제거 후 통마리 참조기99% 제재염1% 
[용도] 구이/튀김용</t>
        </is>
      </c>
    </row>
    <row r="132">
      <c r="A132" t="inlineStr"/>
      <c r="B132" t="inlineStr"/>
      <c r="C132" t="inlineStr"/>
      <c r="D132" t="inlineStr">
        <is>
          <t>50±5g</t>
        </is>
      </c>
      <c r="E132" t="inlineStr">
        <is>
          <t>kg</t>
        </is>
      </c>
      <c r="F132" t="inlineStr">
        <is>
          <t>일시정지</t>
        </is>
      </c>
      <c r="G132" t="inlineStr">
        <is>
          <t>일시정지</t>
        </is>
      </c>
      <c r="H132" t="inlineStr"/>
      <c r="I132" t="inlineStr"/>
      <c r="J132" t="inlineStr"/>
    </row>
    <row r="133">
      <c r="A133" t="inlineStr"/>
      <c r="B133" t="inlineStr"/>
      <c r="C133" t="inlineStr"/>
      <c r="D133" t="inlineStr">
        <is>
          <t>60±5g</t>
        </is>
      </c>
      <c r="E133" t="inlineStr">
        <is>
          <t>kg</t>
        </is>
      </c>
      <c r="F133" t="inlineStr">
        <is>
          <t>일시정지</t>
        </is>
      </c>
      <c r="G133" t="inlineStr">
        <is>
          <t>일시정지</t>
        </is>
      </c>
      <c r="H133" t="inlineStr"/>
      <c r="I133" t="inlineStr"/>
      <c r="J133" t="inlineStr"/>
    </row>
    <row r="134">
      <c r="A134" t="inlineStr"/>
      <c r="B134" t="inlineStr"/>
      <c r="C134" t="inlineStr"/>
      <c r="D134" t="inlineStr">
        <is>
          <t>70±5g</t>
        </is>
      </c>
      <c r="E134" t="inlineStr">
        <is>
          <t>kg</t>
        </is>
      </c>
      <c r="F134" t="inlineStr">
        <is>
          <t>*</t>
        </is>
      </c>
      <c r="G134" t="inlineStr">
        <is>
          <t>*</t>
        </is>
      </c>
      <c r="H134" t="inlineStr"/>
      <c r="I134" t="inlineStr"/>
      <c r="J134" t="inlineStr"/>
    </row>
    <row r="135">
      <c r="A135" t="inlineStr"/>
      <c r="B135" t="inlineStr">
        <is>
          <t>참조기(두절)</t>
        </is>
      </c>
      <c r="C135" t="inlineStr">
        <is>
          <t>국내산</t>
        </is>
      </c>
      <c r="D135" t="inlineStr">
        <is>
          <t>35±5g</t>
        </is>
      </c>
      <c r="E135" t="inlineStr">
        <is>
          <t>kg</t>
        </is>
      </c>
      <c r="F135" t="inlineStr">
        <is>
          <t>일시정지</t>
        </is>
      </c>
      <c r="G135" t="inlineStr">
        <is>
          <t>*</t>
        </is>
      </c>
      <c r="H135" t="inlineStr"/>
      <c r="I135" t="inlineStr"/>
      <c r="J135" t="inlineStr">
        <is>
          <t>[특징] 두절,지느러미,내장 제거 후  통마리 참조기99% 제재염1%                                           
[용도] 구이/튀김용</t>
        </is>
      </c>
    </row>
    <row r="136">
      <c r="A136" t="inlineStr"/>
      <c r="B136" t="inlineStr"/>
      <c r="C136" t="inlineStr"/>
      <c r="D136" t="inlineStr">
        <is>
          <t>40±5g</t>
        </is>
      </c>
      <c r="E136" t="inlineStr">
        <is>
          <t>kg</t>
        </is>
      </c>
      <c r="F136" t="inlineStr">
        <is>
          <t>일시정지</t>
        </is>
      </c>
      <c r="G136" t="inlineStr">
        <is>
          <t>*</t>
        </is>
      </c>
      <c r="H136" t="inlineStr">
        <is>
          <t>H</t>
        </is>
      </c>
      <c r="I136" t="inlineStr"/>
      <c r="J136" t="inlineStr"/>
    </row>
    <row r="137">
      <c r="A137" t="inlineStr"/>
      <c r="B137" t="inlineStr"/>
      <c r="C137" t="inlineStr"/>
      <c r="D137" t="inlineStr">
        <is>
          <t>50±5g</t>
        </is>
      </c>
      <c r="E137" t="inlineStr">
        <is>
          <t>kg</t>
        </is>
      </c>
      <c r="F137" t="inlineStr">
        <is>
          <t>일시정지</t>
        </is>
      </c>
      <c r="G137" t="inlineStr">
        <is>
          <t>*</t>
        </is>
      </c>
      <c r="H137" t="inlineStr"/>
      <c r="I137" t="inlineStr"/>
      <c r="J137" t="inlineStr"/>
    </row>
    <row r="138">
      <c r="A138" t="inlineStr"/>
      <c r="B138" t="inlineStr">
        <is>
          <t xml:space="preserve">참조기(온마리) </t>
        </is>
      </c>
      <c r="C138" t="inlineStr">
        <is>
          <t>국내산</t>
        </is>
      </c>
      <c r="D138" t="inlineStr">
        <is>
          <t>70g~80g</t>
        </is>
      </c>
      <c r="E138" t="inlineStr">
        <is>
          <t>kg</t>
        </is>
      </c>
      <c r="F138" t="inlineStr">
        <is>
          <t>일시정지</t>
        </is>
      </c>
      <c r="G138" t="inlineStr">
        <is>
          <t>*</t>
        </is>
      </c>
      <c r="H138" t="inlineStr"/>
      <c r="I138" t="inlineStr"/>
      <c r="J138" t="inlineStr">
        <is>
          <t>[특징]조기100% IQF냉동포장   구이/조림용</t>
        </is>
      </c>
    </row>
    <row r="139">
      <c r="A139" t="inlineStr"/>
      <c r="B139" t="inlineStr">
        <is>
          <t>참조기두절</t>
        </is>
      </c>
      <c r="C139" t="inlineStr">
        <is>
          <t>국내산</t>
        </is>
      </c>
      <c r="D139" t="inlineStr">
        <is>
          <t>50g~60g</t>
        </is>
      </c>
      <c r="E139" t="inlineStr">
        <is>
          <t>kg</t>
        </is>
      </c>
      <c r="F139" t="inlineStr">
        <is>
          <t>일시정지</t>
        </is>
      </c>
      <c r="G139" t="inlineStr">
        <is>
          <t>*</t>
        </is>
      </c>
      <c r="H139" t="inlineStr"/>
      <c r="I139" t="inlineStr"/>
      <c r="J139" t="inlineStr">
        <is>
          <t>[특징]조기100% IQF냉동포장   구이/조림용</t>
        </is>
      </c>
    </row>
    <row r="140">
      <c r="A140" t="inlineStr"/>
      <c r="B140" t="inlineStr">
        <is>
          <t>참조기살</t>
        </is>
      </c>
      <c r="C140" t="inlineStr">
        <is>
          <t>국내산</t>
        </is>
      </c>
      <c r="D140" t="inlineStr">
        <is>
          <t>30g~40g</t>
        </is>
      </c>
      <c r="E140" t="inlineStr">
        <is>
          <t>kg</t>
        </is>
      </c>
      <c r="F140" t="inlineStr">
        <is>
          <t>일시정지</t>
        </is>
      </c>
      <c r="G140" t="inlineStr">
        <is>
          <t>*</t>
        </is>
      </c>
      <c r="H140" t="inlineStr"/>
      <c r="I140" t="inlineStr"/>
      <c r="J140" t="inlineStr">
        <is>
          <t>[특징]조기100% IQF냉동포장   구이/튀김용</t>
        </is>
      </c>
    </row>
    <row r="141">
      <c r="A141" t="inlineStr"/>
      <c r="B141" t="inlineStr">
        <is>
          <t>참조기살</t>
        </is>
      </c>
      <c r="C141" t="inlineStr">
        <is>
          <t>국내산</t>
        </is>
      </c>
      <c r="D141" t="inlineStr">
        <is>
          <t>40g~50g</t>
        </is>
      </c>
      <c r="E141" t="inlineStr">
        <is>
          <t>kg</t>
        </is>
      </c>
      <c r="F141" t="inlineStr">
        <is>
          <t>일시정지</t>
        </is>
      </c>
      <c r="G141" t="inlineStr">
        <is>
          <t>*</t>
        </is>
      </c>
      <c r="H141" t="inlineStr"/>
      <c r="I141" t="inlineStr"/>
      <c r="J141" t="inlineStr">
        <is>
          <t>[특징]조기100% IQF냉동포장   구이/튀김용</t>
        </is>
      </c>
    </row>
    <row r="142">
      <c r="A142" t="inlineStr"/>
      <c r="B142" t="inlineStr">
        <is>
          <t>참조기살</t>
        </is>
      </c>
      <c r="C142" t="inlineStr">
        <is>
          <t>중국산</t>
        </is>
      </c>
      <c r="D142" t="inlineStr">
        <is>
          <t>±40g</t>
        </is>
      </c>
      <c r="E142" t="inlineStr">
        <is>
          <t>kg</t>
        </is>
      </c>
      <c r="F142" t="inlineStr">
        <is>
          <t>일시정지</t>
        </is>
      </c>
      <c r="G142" t="inlineStr">
        <is>
          <t>*</t>
        </is>
      </c>
      <c r="H142" t="inlineStr"/>
      <c r="I142" t="inlineStr"/>
      <c r="J142" t="inlineStr">
        <is>
          <t>[특징]조기100% IQF냉동포장   구이/튀김용</t>
        </is>
      </c>
    </row>
    <row r="143">
      <c r="A143" t="inlineStr">
        <is>
          <t>적 어</t>
        </is>
      </c>
      <c r="B143" t="inlineStr">
        <is>
          <t>적어(두절)</t>
        </is>
      </c>
      <c r="C143" t="inlineStr">
        <is>
          <t>수입산              (포르투갈 外)</t>
        </is>
      </c>
      <c r="D143" t="inlineStr">
        <is>
          <t>80±10g</t>
        </is>
      </c>
      <c r="E143" t="inlineStr">
        <is>
          <t>kg</t>
        </is>
      </c>
      <c r="F143" t="n">
        <v>12670</v>
      </c>
      <c r="G143" t="inlineStr">
        <is>
          <t>*</t>
        </is>
      </c>
      <c r="H143" t="inlineStr">
        <is>
          <t>H</t>
        </is>
      </c>
      <c r="I143" t="inlineStr"/>
      <c r="J143" t="inlineStr">
        <is>
          <t>[특징] 머리,꼬리,내장제거 후 절단 적어 100%                   
[용도] 조림용</t>
        </is>
      </c>
    </row>
    <row r="144">
      <c r="A144" t="inlineStr"/>
      <c r="B144" t="inlineStr"/>
      <c r="C144" t="inlineStr"/>
      <c r="D144" t="inlineStr">
        <is>
          <t>100±10g</t>
        </is>
      </c>
      <c r="E144" t="inlineStr">
        <is>
          <t>kg</t>
        </is>
      </c>
      <c r="F144" t="n">
        <v>12960</v>
      </c>
      <c r="G144" t="inlineStr">
        <is>
          <t>*</t>
        </is>
      </c>
      <c r="H144" t="inlineStr">
        <is>
          <t>H</t>
        </is>
      </c>
      <c r="I144" t="inlineStr"/>
      <c r="J144" t="inlineStr">
        <is>
          <t>[특징] 머리,꼬리,내장제거 후 절단 적어 100%                   
[용도] 조림용</t>
        </is>
      </c>
    </row>
    <row r="145">
      <c r="A145" t="inlineStr">
        <is>
          <t>붕
장
어</t>
        </is>
      </c>
      <c r="B145" t="inlineStr">
        <is>
          <t>붕장어포</t>
        </is>
      </c>
      <c r="C145" t="inlineStr">
        <is>
          <t>중국산</t>
        </is>
      </c>
      <c r="D145" t="inlineStr">
        <is>
          <t>10~15g절단,블록 냉동포장</t>
        </is>
      </c>
      <c r="E145" t="inlineStr">
        <is>
          <t>kg</t>
        </is>
      </c>
      <c r="F145" t="n">
        <v>16390</v>
      </c>
      <c r="G145" t="inlineStr">
        <is>
          <t>*</t>
        </is>
      </c>
      <c r="H145" t="inlineStr">
        <is>
          <t>H</t>
        </is>
      </c>
      <c r="I145" t="inlineStr"/>
      <c r="J145" t="inlineStr">
        <is>
          <t>[특징] 순살붕장어,블록 냉동포장
[용도] 구이/튀김/탕수용</t>
        </is>
      </c>
    </row>
    <row r="146">
      <c r="A146" t="inlineStr"/>
      <c r="B146" t="inlineStr"/>
      <c r="C146" t="inlineStr">
        <is>
          <t>국내산</t>
        </is>
      </c>
      <c r="D146" t="inlineStr">
        <is>
          <t>10~15g절단,블록 냉동포장</t>
        </is>
      </c>
      <c r="E146" t="inlineStr">
        <is>
          <t>kg</t>
        </is>
      </c>
      <c r="F146" t="n">
        <v>21900</v>
      </c>
      <c r="G146" t="inlineStr">
        <is>
          <t>*</t>
        </is>
      </c>
      <c r="H146" t="inlineStr">
        <is>
          <t>H</t>
        </is>
      </c>
      <c r="I146" t="inlineStr"/>
      <c r="J146" t="inlineStr">
        <is>
          <t>[특징] 순살붕장어,블록 냉동포장
[용도] 구이/튀김/탕수용</t>
        </is>
      </c>
    </row>
    <row r="147">
      <c r="A147" t="inlineStr"/>
      <c r="B147" t="inlineStr">
        <is>
          <t>냉풍건장어(순살)</t>
        </is>
      </c>
      <c r="C147" t="inlineStr">
        <is>
          <t>국내산</t>
        </is>
      </c>
      <c r="D147" t="inlineStr">
        <is>
          <t>±10g절단,IQF</t>
        </is>
      </c>
      <c r="E147" t="inlineStr">
        <is>
          <t>kg</t>
        </is>
      </c>
      <c r="F147" t="n">
        <v>23240</v>
      </c>
      <c r="G147" t="inlineStr">
        <is>
          <t>*</t>
        </is>
      </c>
      <c r="H147" t="inlineStr">
        <is>
          <t>H</t>
        </is>
      </c>
      <c r="I147" t="inlineStr"/>
      <c r="J147" t="inlineStr">
        <is>
          <t>[특징] 순살붕장어 건조후 ,IQF 냉동포장
[용도] 구이/튀김/탕수용</t>
        </is>
      </c>
    </row>
    <row r="148">
      <c r="A148" t="inlineStr"/>
      <c r="B148" t="inlineStr">
        <is>
          <t>활붕장어(국용,머리포함)</t>
        </is>
      </c>
      <c r="C148" t="inlineStr">
        <is>
          <t>국내산</t>
        </is>
      </c>
      <c r="D148" t="inlineStr">
        <is>
          <t>kg당 15마리 내외</t>
        </is>
      </c>
      <c r="E148" t="inlineStr">
        <is>
          <t>kg</t>
        </is>
      </c>
      <c r="F148" t="inlineStr">
        <is>
          <t>*</t>
        </is>
      </c>
      <c r="G148" t="n">
        <v>32780</v>
      </c>
      <c r="H148" t="inlineStr"/>
      <c r="I148" t="inlineStr"/>
      <c r="J148" t="inlineStr">
        <is>
          <t>[특징] 활붕장어 내장제거/머리포함,온마리
[용도] 탕용  / D-3발주</t>
        </is>
      </c>
    </row>
    <row r="149">
      <c r="A149" t="inlineStr"/>
      <c r="B149" t="inlineStr">
        <is>
          <t>활붕장어(국용,머리제거)</t>
        </is>
      </c>
      <c r="C149" t="inlineStr">
        <is>
          <t>국내산</t>
        </is>
      </c>
      <c r="D149" t="inlineStr">
        <is>
          <t>30cm내외/마리</t>
        </is>
      </c>
      <c r="E149" t="inlineStr">
        <is>
          <t>kg</t>
        </is>
      </c>
      <c r="F149" t="inlineStr">
        <is>
          <t>*</t>
        </is>
      </c>
      <c r="G149" t="n">
        <v>38290</v>
      </c>
      <c r="H149" t="inlineStr"/>
      <c r="I149" t="inlineStr"/>
      <c r="J149" t="inlineStr">
        <is>
          <t>[특징] 활붕장어 내장/머리제거,온마리
[용도] 탕용  / D-3발주</t>
        </is>
      </c>
    </row>
    <row r="150">
      <c r="A150" t="inlineStr"/>
      <c r="B150" t="inlineStr">
        <is>
          <t>활붕장어(구이용)온마리</t>
        </is>
      </c>
      <c r="C150" t="inlineStr">
        <is>
          <t>국내산</t>
        </is>
      </c>
      <c r="D150" t="inlineStr">
        <is>
          <t>30cm내외/마리</t>
        </is>
      </c>
      <c r="E150" t="inlineStr">
        <is>
          <t>kg</t>
        </is>
      </c>
      <c r="F150" t="inlineStr">
        <is>
          <t>*</t>
        </is>
      </c>
      <c r="G150" t="n">
        <v>58110</v>
      </c>
      <c r="H150" t="inlineStr"/>
      <c r="I150" t="inlineStr"/>
      <c r="J150" t="inlineStr">
        <is>
          <t>[특징] 활붕장어 순살작업(머리,뼈없음)/ 온마리길이18~20cm 내외
[용도] 구이용  / D-3발주</t>
        </is>
      </c>
    </row>
    <row r="151">
      <c r="A151" t="inlineStr"/>
      <c r="B151" t="inlineStr">
        <is>
          <t>활붕장어(구이용)3~4cm절단</t>
        </is>
      </c>
      <c r="C151" t="inlineStr">
        <is>
          <t>국내산</t>
        </is>
      </c>
      <c r="D151" t="inlineStr">
        <is>
          <t>40~45cm 이상/마리</t>
        </is>
      </c>
      <c r="E151" t="inlineStr">
        <is>
          <t>kg</t>
        </is>
      </c>
      <c r="F151" t="inlineStr">
        <is>
          <t>*</t>
        </is>
      </c>
      <c r="G151" t="n">
        <v>46790</v>
      </c>
      <c r="H151" t="inlineStr"/>
      <c r="I151" t="inlineStr"/>
      <c r="J151" t="inlineStr">
        <is>
          <t>[특징] 활붕장어 순살작업, 원료40cm이상
[용도] 구이/강정용  / D-3발주</t>
        </is>
      </c>
    </row>
    <row r="152">
      <c r="A152" t="inlineStr">
        <is>
          <t>꽃
게</t>
        </is>
      </c>
      <c r="B152" t="inlineStr">
        <is>
          <t>꽃게절단</t>
        </is>
      </c>
      <c r="C152" t="inlineStr">
        <is>
          <t>국산</t>
        </is>
      </c>
      <c r="D152" t="inlineStr">
        <is>
          <t>2절,  실중량880g</t>
        </is>
      </c>
      <c r="E152" t="inlineStr">
        <is>
          <t>kg</t>
        </is>
      </c>
      <c r="F152" t="n">
        <v>17430</v>
      </c>
      <c r="G152" t="inlineStr">
        <is>
          <t>*</t>
        </is>
      </c>
      <c r="H152" t="inlineStr">
        <is>
          <t>H</t>
        </is>
      </c>
      <c r="I152" t="inlineStr"/>
      <c r="J152" t="inlineStr">
        <is>
          <t>[특징] 끝발제거, 등껍질 제거후 1/2 절단
[용도] 탕용/찜용/튀김용</t>
        </is>
      </c>
    </row>
    <row r="153">
      <c r="A153" t="inlineStr"/>
      <c r="B153" t="inlineStr">
        <is>
          <t>꽃게절단</t>
        </is>
      </c>
      <c r="C153" t="inlineStr">
        <is>
          <t>국산</t>
        </is>
      </c>
      <c r="D153" t="inlineStr">
        <is>
          <t>4절,  실중량880g</t>
        </is>
      </c>
      <c r="E153" t="inlineStr">
        <is>
          <t>kg</t>
        </is>
      </c>
      <c r="F153" t="n">
        <v>18920</v>
      </c>
      <c r="G153" t="inlineStr">
        <is>
          <t>*</t>
        </is>
      </c>
      <c r="H153" t="inlineStr">
        <is>
          <t>H</t>
        </is>
      </c>
      <c r="I153" t="inlineStr"/>
      <c r="J153" t="inlineStr"/>
    </row>
    <row r="154">
      <c r="A154" t="inlineStr"/>
      <c r="B154" t="inlineStr">
        <is>
          <t>꽃게절단(골드)</t>
        </is>
      </c>
      <c r="C154" t="inlineStr">
        <is>
          <t>국산</t>
        </is>
      </c>
      <c r="D154" t="inlineStr">
        <is>
          <t>4절,
IQF 동결방식, 개별손질 완벽함,  실중량900g</t>
        </is>
      </c>
      <c r="E154" t="inlineStr">
        <is>
          <t>kg</t>
        </is>
      </c>
      <c r="F154" t="n">
        <v>23390</v>
      </c>
      <c r="G154" t="inlineStr">
        <is>
          <t>*</t>
        </is>
      </c>
      <c r="H154" t="inlineStr"/>
      <c r="I154" t="inlineStr"/>
      <c r="J154" t="inlineStr">
        <is>
          <t>[특징] 끝발제거, 등껍질 제거후 1/4 절단
[용도] 탕용/찜용/튀김용</t>
        </is>
      </c>
    </row>
    <row r="155">
      <c r="A155" t="inlineStr">
        <is>
          <t>꽃
게</t>
        </is>
      </c>
      <c r="B155" t="inlineStr">
        <is>
          <t>꽃게절단,15~17g/개(수입) S</t>
        </is>
      </c>
      <c r="C155" t="inlineStr">
        <is>
          <t>중국산</t>
        </is>
      </c>
      <c r="D155" t="inlineStr">
        <is>
          <t>15~17g/약60개</t>
        </is>
      </c>
      <c r="E155" t="inlineStr">
        <is>
          <t>kg</t>
        </is>
      </c>
      <c r="F155" t="n">
        <v>8490</v>
      </c>
      <c r="G155" t="inlineStr">
        <is>
          <t>*</t>
        </is>
      </c>
      <c r="H155" t="inlineStr"/>
      <c r="I155" t="inlineStr"/>
      <c r="J155" t="inlineStr"/>
    </row>
    <row r="156">
      <c r="A156" t="inlineStr"/>
      <c r="B156" t="inlineStr">
        <is>
          <t>꽃게절단,24~28g/개(수입) L</t>
        </is>
      </c>
      <c r="C156" t="inlineStr">
        <is>
          <t>중국산</t>
        </is>
      </c>
      <c r="D156" t="inlineStr">
        <is>
          <t>24~28g/약36개</t>
        </is>
      </c>
      <c r="E156" t="inlineStr">
        <is>
          <t>kg</t>
        </is>
      </c>
      <c r="F156" t="n">
        <v>13560</v>
      </c>
      <c r="G156" t="inlineStr">
        <is>
          <t>*</t>
        </is>
      </c>
      <c r="H156" t="inlineStr"/>
      <c r="I156" t="inlineStr"/>
      <c r="J156" t="inlineStr"/>
    </row>
  </sheetData>
  <hyperlinks>
    <hyperlink ref="A2" r:id="rId1"/>
  </hyperlinks>
  <pageMargins left="0.75" right="0.75" top="1" bottom="1" header="0.5" footer="0.5"/>
</worksheet>
</file>

<file path=xl/worksheets/sheet74.xml><?xml version="1.0" encoding="utf-8"?>
<worksheet xmlns:r="http://schemas.openxmlformats.org/officeDocument/2006/relationships" xmlns="http://schemas.openxmlformats.org/spreadsheetml/2006/main">
  <sheetPr>
    <outlinePr summaryBelow="1" summaryRight="1"/>
    <pageSetUpPr/>
  </sheetPr>
  <dimension ref="A1:J93"/>
  <sheetViews>
    <sheetView workbookViewId="0">
      <selection activeCell="A1" sqref="A1"/>
    </sheetView>
  </sheetViews>
  <sheetFormatPr baseColWidth="8" defaultRowHeight="15"/>
  <sheetData>
    <row r="1">
      <c r="A1" t="inlineStr">
        <is>
          <t>5855_호남푸드_6월엔바다단가표.xls</t>
        </is>
      </c>
    </row>
    <row r="2">
      <c r="A2" t="inlineStr">
        <is>
          <t>https://school062.com/bbs/board.php?bo_table=product_02&amp;wr_id=5855</t>
        </is>
      </c>
    </row>
    <row r="3">
      <c r="A3" s="1" t="inlineStr">
        <is>
          <t>엔바다 6월 단가표</t>
        </is>
      </c>
      <c r="B3" s="1" t="inlineStr"/>
      <c r="C3" s="1" t="inlineStr"/>
      <c r="D3" s="1" t="inlineStr"/>
      <c r="E3" s="1" t="inlineStr"/>
      <c r="F3" s="1" t="inlineStr"/>
      <c r="G3" s="1" t="inlineStr"/>
      <c r="H3" s="1" t="inlineStr"/>
      <c r="I3" s="1" t="inlineStr"/>
      <c r="J3" s="1" t="inlineStr"/>
    </row>
    <row r="4">
      <c r="A4" t="inlineStr">
        <is>
          <t>호남푸드 576-0993 / 최미선 010-8873-8027</t>
        </is>
      </c>
      <c r="B4" t="inlineStr"/>
      <c r="C4" t="inlineStr"/>
      <c r="D4" t="inlineStr"/>
      <c r="E4" t="inlineStr"/>
      <c r="F4" t="inlineStr"/>
      <c r="G4" t="inlineStr"/>
      <c r="H4" t="inlineStr"/>
      <c r="I4" t="inlineStr"/>
      <c r="J4" t="inlineStr"/>
    </row>
    <row r="5">
      <c r="A5" t="inlineStr">
        <is>
          <t>◈ 연체류 ◈</t>
        </is>
      </c>
      <c r="B5" t="inlineStr"/>
      <c r="C5" t="inlineStr"/>
      <c r="D5" t="inlineStr"/>
      <c r="E5" t="inlineStr"/>
      <c r="F5" t="inlineStr"/>
      <c r="G5" t="inlineStr"/>
      <c r="H5" t="inlineStr"/>
      <c r="I5" t="inlineStr"/>
      <c r="J5" t="inlineStr"/>
    </row>
    <row r="6">
      <c r="A6" t="inlineStr">
        <is>
          <t>어종</t>
        </is>
      </c>
      <c r="B6" t="inlineStr">
        <is>
          <t>제   품   명</t>
        </is>
      </c>
      <c r="C6" t="inlineStr">
        <is>
          <t>원산지</t>
        </is>
      </c>
      <c r="D6" t="inlineStr">
        <is>
          <t>제 품 규 격</t>
        </is>
      </c>
      <c r="E6" t="inlineStr">
        <is>
          <t>단위</t>
        </is>
      </c>
      <c r="F6" t="inlineStr">
        <is>
          <t>엔바다</t>
        </is>
      </c>
      <c r="G6" t="inlineStr">
        <is>
          <t>엔바다</t>
        </is>
      </c>
      <c r="H6" t="inlineStr">
        <is>
          <t>냉  동
HACCP
여  부</t>
        </is>
      </c>
      <c r="I6" t="inlineStr">
        <is>
          <t>냉  장
HACCP
여  부</t>
        </is>
      </c>
      <c r="J6" t="inlineStr">
        <is>
          <t>제품특징 및 용도설명</t>
        </is>
      </c>
    </row>
    <row r="7">
      <c r="A7" t="inlineStr"/>
      <c r="B7" t="inlineStr"/>
      <c r="C7" t="inlineStr"/>
      <c r="D7" t="inlineStr"/>
      <c r="E7" t="inlineStr"/>
      <c r="F7" t="inlineStr">
        <is>
          <t>냉동</t>
        </is>
      </c>
      <c r="G7" t="inlineStr">
        <is>
          <t>냉장</t>
        </is>
      </c>
      <c r="H7" t="inlineStr"/>
      <c r="I7" t="inlineStr"/>
      <c r="J7" t="inlineStr"/>
    </row>
    <row r="8">
      <c r="A8" t="inlineStr">
        <is>
          <t>낙지</t>
        </is>
      </c>
      <c r="B8" t="inlineStr">
        <is>
          <t>낙지채(수입산)-S</t>
        </is>
      </c>
      <c r="C8" t="inlineStr">
        <is>
          <t>인도네시아</t>
        </is>
      </c>
      <c r="D8" t="inlineStr">
        <is>
          <t>±5cm</t>
        </is>
      </c>
      <c r="E8" t="inlineStr">
        <is>
          <t>kg</t>
        </is>
      </c>
      <c r="F8" t="n">
        <v>15200</v>
      </c>
      <c r="G8" t="inlineStr">
        <is>
          <t>*</t>
        </is>
      </c>
      <c r="H8" t="inlineStr"/>
      <c r="I8" t="inlineStr"/>
      <c r="J8" t="inlineStr">
        <is>
          <t xml:space="preserve">[특징] 완제품소분
[용도] 볶음/국용/숙회 </t>
        </is>
      </c>
    </row>
    <row r="9">
      <c r="A9" t="inlineStr"/>
      <c r="B9" t="inlineStr">
        <is>
          <t>낙지채(수입산)-M</t>
        </is>
      </c>
      <c r="C9" t="inlineStr">
        <is>
          <t>인도네시아</t>
        </is>
      </c>
      <c r="D9" t="inlineStr">
        <is>
          <t>±5cm</t>
        </is>
      </c>
      <c r="E9" t="inlineStr">
        <is>
          <t>kg</t>
        </is>
      </c>
      <c r="F9" t="n">
        <v>15500</v>
      </c>
      <c r="G9" t="inlineStr">
        <is>
          <t>*</t>
        </is>
      </c>
      <c r="H9" t="inlineStr"/>
      <c r="I9" t="inlineStr"/>
      <c r="J9" t="inlineStr"/>
    </row>
    <row r="10">
      <c r="A10" t="inlineStr"/>
      <c r="B10" t="inlineStr">
        <is>
          <t>낙지채(수입산)-수입완제품</t>
        </is>
      </c>
      <c r="C10" t="inlineStr">
        <is>
          <t>인도네시아</t>
        </is>
      </c>
      <c r="D10" t="inlineStr">
        <is>
          <t>±5cm</t>
        </is>
      </c>
      <c r="E10" t="inlineStr">
        <is>
          <t>kg</t>
        </is>
      </c>
      <c r="F10" t="n">
        <v>20860</v>
      </c>
      <c r="G10" t="n">
        <v>23100</v>
      </c>
      <c r="H10" t="inlineStr"/>
      <c r="I10" t="inlineStr"/>
      <c r="J10" t="inlineStr">
        <is>
          <t xml:space="preserve">[특징] 완제품소분
[용도] 볶음/국용/숙회 </t>
        </is>
      </c>
    </row>
    <row r="11">
      <c r="A11" t="inlineStr"/>
      <c r="B11" t="inlineStr">
        <is>
          <t>낙지채(수입산)-수입완제품</t>
        </is>
      </c>
      <c r="C11" t="inlineStr">
        <is>
          <t>베트남</t>
        </is>
      </c>
      <c r="D11" t="inlineStr">
        <is>
          <t>±5cm</t>
        </is>
      </c>
      <c r="E11" t="inlineStr">
        <is>
          <t>kg</t>
        </is>
      </c>
      <c r="F11" t="n">
        <v>22050</v>
      </c>
      <c r="G11" t="n">
        <v>25630</v>
      </c>
      <c r="H11" t="inlineStr"/>
      <c r="I11" t="inlineStr"/>
      <c r="J11" t="inlineStr">
        <is>
          <t xml:space="preserve">[특징] 완제품소분
[용도] 볶음/국용/숙회 </t>
        </is>
      </c>
    </row>
    <row r="12">
      <c r="A12" t="inlineStr"/>
      <c r="B12" t="inlineStr">
        <is>
          <t>낙지채(중국산)</t>
        </is>
      </c>
      <c r="C12" t="inlineStr">
        <is>
          <t>중국산</t>
        </is>
      </c>
      <c r="D12" t="inlineStr">
        <is>
          <t>±5cm</t>
        </is>
      </c>
      <c r="E12" t="inlineStr">
        <is>
          <t>kg</t>
        </is>
      </c>
      <c r="F12" t="n">
        <v>20860</v>
      </c>
      <c r="G12" t="n">
        <v>24440</v>
      </c>
      <c r="H12" t="inlineStr"/>
      <c r="I12" t="inlineStr"/>
      <c r="J12" t="inlineStr">
        <is>
          <t xml:space="preserve">[특징] 완제품소분
[용도] 볶음/국용/숙회 </t>
        </is>
      </c>
    </row>
    <row r="13">
      <c r="A13" t="inlineStr"/>
      <c r="B13" t="inlineStr">
        <is>
          <t>낙지채(국내산)</t>
        </is>
      </c>
      <c r="C13" t="inlineStr">
        <is>
          <t>국내산</t>
        </is>
      </c>
      <c r="D13" t="inlineStr">
        <is>
          <t>±5cm</t>
        </is>
      </c>
      <c r="E13" t="inlineStr">
        <is>
          <t>kg</t>
        </is>
      </c>
      <c r="F13" t="n">
        <v>37550</v>
      </c>
      <c r="G13" t="n">
        <v>39630</v>
      </c>
      <c r="H13" t="inlineStr">
        <is>
          <t>H</t>
        </is>
      </c>
      <c r="I13" t="inlineStr"/>
      <c r="J13" t="inlineStr">
        <is>
          <t xml:space="preserve">[특징] 내장 제거후 채썰이
[용도] 볶음/국용/숙회 </t>
        </is>
      </c>
    </row>
    <row r="14">
      <c r="A14" t="inlineStr">
        <is>
          <t>쭈
꾸
미</t>
        </is>
      </c>
      <c r="B14" t="inlineStr">
        <is>
          <t>쭈꾸미채(베트남산)-수입완제품</t>
        </is>
      </c>
      <c r="C14" t="inlineStr">
        <is>
          <t>베트남/인도네시아</t>
        </is>
      </c>
      <c r="D14" t="inlineStr">
        <is>
          <t>±5cm</t>
        </is>
      </c>
      <c r="E14" t="inlineStr">
        <is>
          <t>kg</t>
        </is>
      </c>
      <c r="F14" t="n">
        <v>18480</v>
      </c>
      <c r="G14" t="n">
        <v>22200</v>
      </c>
      <c r="H14" t="inlineStr"/>
      <c r="I14" t="inlineStr"/>
      <c r="J14" t="inlineStr">
        <is>
          <t xml:space="preserve">[특징] 완제품소분
[용도] 볶음/국용/숙회 </t>
        </is>
      </c>
    </row>
    <row r="15">
      <c r="A15" t="inlineStr"/>
      <c r="B15" t="inlineStr">
        <is>
          <t>쭈꾸미채(수입)-S</t>
        </is>
      </c>
      <c r="C15" t="inlineStr">
        <is>
          <t>인도네시아</t>
        </is>
      </c>
      <c r="D15" t="inlineStr">
        <is>
          <t>±5cm</t>
        </is>
      </c>
      <c r="E15" t="inlineStr">
        <is>
          <t>kg</t>
        </is>
      </c>
      <c r="F15" t="n">
        <v>12960</v>
      </c>
      <c r="G15" t="inlineStr">
        <is>
          <t>*</t>
        </is>
      </c>
      <c r="H15" t="inlineStr"/>
      <c r="I15" t="inlineStr"/>
      <c r="J15" t="inlineStr">
        <is>
          <t xml:space="preserve">[특징] 완제품소분
[용도] 볶음/국용/숙회 </t>
        </is>
      </c>
    </row>
    <row r="16">
      <c r="A16" t="inlineStr"/>
      <c r="B16" t="inlineStr">
        <is>
          <t>쭈꾸미채(수입)-M</t>
        </is>
      </c>
      <c r="C16" t="inlineStr">
        <is>
          <t>인도네시아</t>
        </is>
      </c>
      <c r="D16" t="inlineStr">
        <is>
          <t>±5cm</t>
        </is>
      </c>
      <c r="E16" t="inlineStr">
        <is>
          <t>kg</t>
        </is>
      </c>
      <c r="F16" t="n">
        <v>13260</v>
      </c>
      <c r="G16" t="inlineStr">
        <is>
          <t>*</t>
        </is>
      </c>
      <c r="H16" t="inlineStr"/>
      <c r="I16" t="inlineStr"/>
      <c r="J16" t="inlineStr">
        <is>
          <t xml:space="preserve">[특징] 완제품소분
[용도] 볶음/국용/숙회 </t>
        </is>
      </c>
    </row>
    <row r="17">
      <c r="A17" t="inlineStr"/>
      <c r="B17" t="inlineStr">
        <is>
          <t>베이비쭈꾸미</t>
        </is>
      </c>
      <c r="C17" t="inlineStr">
        <is>
          <t>베트남</t>
        </is>
      </c>
      <c r="D17" t="inlineStr">
        <is>
          <t>10±5g</t>
        </is>
      </c>
      <c r="E17" t="inlineStr">
        <is>
          <t>kg</t>
        </is>
      </c>
      <c r="F17" t="n">
        <v>19070</v>
      </c>
      <c r="G17" t="inlineStr">
        <is>
          <t>*</t>
        </is>
      </c>
      <c r="H17" t="inlineStr"/>
      <c r="I17" t="inlineStr"/>
      <c r="J17" t="inlineStr">
        <is>
          <t xml:space="preserve">[특징] 베이비 쭈꾸미온마리
[용도] 볶음/국용/숙회 </t>
        </is>
      </c>
    </row>
    <row r="18">
      <c r="A18" t="inlineStr"/>
      <c r="B18" t="inlineStr">
        <is>
          <t>쭈꾸미채(국내산)</t>
        </is>
      </c>
      <c r="C18" t="inlineStr">
        <is>
          <t>국내산</t>
        </is>
      </c>
      <c r="D18" t="inlineStr">
        <is>
          <t>±5cm</t>
        </is>
      </c>
      <c r="E18" t="inlineStr">
        <is>
          <t>kg</t>
        </is>
      </c>
      <c r="F18" t="n">
        <v>65410</v>
      </c>
      <c r="G18" t="n">
        <v>67800</v>
      </c>
      <c r="H18" t="inlineStr">
        <is>
          <t>H</t>
        </is>
      </c>
      <c r="I18" t="inlineStr"/>
      <c r="J18" t="inlineStr">
        <is>
          <t xml:space="preserve">[특징] 내장 제거후 채썰이
[용도] 볶음/국용/숙회 </t>
        </is>
      </c>
    </row>
    <row r="19">
      <c r="A19" t="inlineStr"/>
      <c r="B19" t="inlineStr">
        <is>
          <t>쭈꾸미온마리</t>
        </is>
      </c>
      <c r="C19" t="inlineStr">
        <is>
          <t>국내산</t>
        </is>
      </c>
      <c r="D19" t="inlineStr">
        <is>
          <t>10-13미
(냉동만3일전 발주)</t>
        </is>
      </c>
      <c r="E19" t="inlineStr">
        <is>
          <t>kg</t>
        </is>
      </c>
      <c r="F19" t="n">
        <v>63620</v>
      </c>
      <c r="G19" t="n">
        <v>64070</v>
      </c>
      <c r="H19" t="inlineStr"/>
      <c r="I19" t="inlineStr"/>
      <c r="J19" t="inlineStr">
        <is>
          <t>[특징]kg/10~13미, 길이15cm내외, 온마리, 해동품, 내장제거X,*냉동제품 3일전 미리 발주요망</t>
        </is>
      </c>
    </row>
    <row r="20">
      <c r="A20" t="inlineStr"/>
      <c r="B20" t="inlineStr"/>
      <c r="C20" t="inlineStr">
        <is>
          <t>베트남</t>
        </is>
      </c>
      <c r="D20" t="inlineStr">
        <is>
          <t>20~30g</t>
        </is>
      </c>
      <c r="E20" t="inlineStr">
        <is>
          <t>kg</t>
        </is>
      </c>
      <c r="F20" t="n">
        <v>21460</v>
      </c>
      <c r="G20" t="inlineStr">
        <is>
          <t>*</t>
        </is>
      </c>
      <c r="H20" t="inlineStr"/>
      <c r="I20" t="inlineStr"/>
      <c r="J20" t="inlineStr">
        <is>
          <t xml:space="preserve">[특징] 완제품소분
[용도] 볶음/국용/숙회 </t>
        </is>
      </c>
    </row>
    <row r="21">
      <c r="A21" t="inlineStr">
        <is>
          <t>오
징
어</t>
        </is>
      </c>
      <c r="B21" t="inlineStr">
        <is>
          <t>오징어채(유피)</t>
        </is>
      </c>
      <c r="C21" t="inlineStr">
        <is>
          <t>국내산</t>
        </is>
      </c>
      <c r="D21" t="inlineStr">
        <is>
          <t>세절(1cm *5~7cm)슬라이스</t>
        </is>
      </c>
      <c r="E21" t="inlineStr">
        <is>
          <t>kg</t>
        </is>
      </c>
      <c r="F21" t="n">
        <v>27120</v>
      </c>
      <c r="G21" t="n">
        <v>30690</v>
      </c>
      <c r="H21" t="inlineStr">
        <is>
          <t>H</t>
        </is>
      </c>
      <c r="I21" t="inlineStr"/>
      <c r="J21" t="inlineStr">
        <is>
          <t>[특징] 유피 채썰이,다리포함 - ,IQF
I.Q.F ? 개별 급속 냉동의 영문약자입니다.</t>
        </is>
      </c>
    </row>
    <row r="22">
      <c r="A22" t="inlineStr"/>
      <c r="B22" t="inlineStr">
        <is>
          <t>오징어채(탈피)</t>
        </is>
      </c>
      <c r="C22" t="inlineStr"/>
      <c r="D22" t="inlineStr">
        <is>
          <t>세절(1cm *5~7cm)</t>
        </is>
      </c>
      <c r="E22" t="inlineStr">
        <is>
          <t>kg</t>
        </is>
      </c>
      <c r="F22" t="n">
        <v>28010</v>
      </c>
      <c r="G22" t="n">
        <v>31590</v>
      </c>
      <c r="H22" t="inlineStr">
        <is>
          <t>H</t>
        </is>
      </c>
      <c r="I22" t="inlineStr"/>
      <c r="J22" t="inlineStr">
        <is>
          <t>[특징] 탈피 채썰이, 다리포함,IQF</t>
        </is>
      </c>
    </row>
    <row r="23">
      <c r="A23" t="inlineStr"/>
      <c r="B23" t="inlineStr">
        <is>
          <t>오징어채(몸통유피)</t>
        </is>
      </c>
      <c r="C23" t="inlineStr"/>
      <c r="D23" t="inlineStr">
        <is>
          <t>세절(1cm *5~7cm)</t>
        </is>
      </c>
      <c r="E23" t="inlineStr">
        <is>
          <t>kg</t>
        </is>
      </c>
      <c r="F23" t="n">
        <v>30690</v>
      </c>
      <c r="G23" t="n">
        <v>34270</v>
      </c>
      <c r="H23" t="inlineStr">
        <is>
          <t>H</t>
        </is>
      </c>
      <c r="I23" t="inlineStr"/>
      <c r="J23" t="inlineStr">
        <is>
          <t>[특징] 유피 채썰이, 몸통만 (다리 없음),IQF</t>
        </is>
      </c>
    </row>
    <row r="24">
      <c r="A24" t="inlineStr"/>
      <c r="B24" t="inlineStr">
        <is>
          <t>오징어채(몸통탈피)</t>
        </is>
      </c>
      <c r="C24" t="inlineStr"/>
      <c r="D24" t="inlineStr">
        <is>
          <t>세절(1cm *5~7cm)</t>
        </is>
      </c>
      <c r="E24" t="inlineStr">
        <is>
          <t>kg</t>
        </is>
      </c>
      <c r="F24" t="n">
        <v>31590</v>
      </c>
      <c r="G24" t="n">
        <v>35160</v>
      </c>
      <c r="H24" t="inlineStr">
        <is>
          <t>H</t>
        </is>
      </c>
      <c r="I24" t="inlineStr"/>
      <c r="J24" t="inlineStr">
        <is>
          <t>[특징] 탈피 채썰이, 몸통만 (다리 없음),IQF</t>
        </is>
      </c>
    </row>
    <row r="25">
      <c r="A25" t="inlineStr"/>
      <c r="B25" t="inlineStr">
        <is>
          <t>오징어할복(유피)</t>
        </is>
      </c>
      <c r="C25" t="inlineStr">
        <is>
          <t>국내산</t>
        </is>
      </c>
      <c r="D25" t="inlineStr">
        <is>
          <t>할복</t>
        </is>
      </c>
      <c r="E25" t="inlineStr">
        <is>
          <t>kg</t>
        </is>
      </c>
      <c r="F25" t="n">
        <v>28910</v>
      </c>
      <c r="G25" t="n">
        <v>32480</v>
      </c>
      <c r="H25" t="inlineStr">
        <is>
          <t>H</t>
        </is>
      </c>
      <c r="I25" t="inlineStr"/>
      <c r="J25" t="inlineStr">
        <is>
          <t>[특징] 유피 내장제거 통마리,다리포함</t>
        </is>
      </c>
    </row>
    <row r="26">
      <c r="A26" t="inlineStr"/>
      <c r="B26" t="inlineStr">
        <is>
          <t>오징어할복(탈피)</t>
        </is>
      </c>
      <c r="C26" t="inlineStr"/>
      <c r="D26" t="inlineStr">
        <is>
          <t>탈피할복</t>
        </is>
      </c>
      <c r="E26" t="inlineStr">
        <is>
          <t>kg</t>
        </is>
      </c>
      <c r="F26" t="n">
        <v>29800</v>
      </c>
      <c r="G26" t="n">
        <v>33380</v>
      </c>
      <c r="H26" t="inlineStr">
        <is>
          <t>H</t>
        </is>
      </c>
      <c r="I26" t="inlineStr"/>
      <c r="J26" t="inlineStr">
        <is>
          <t>[특징] 탈피 내장제거 통마리,다리포함</t>
        </is>
      </c>
    </row>
    <row r="27">
      <c r="A27" t="inlineStr"/>
      <c r="B27" t="inlineStr">
        <is>
          <t>오징어할복(몸통유피)</t>
        </is>
      </c>
      <c r="C27" t="inlineStr"/>
      <c r="D27" t="inlineStr">
        <is>
          <t>몸만 할복</t>
        </is>
      </c>
      <c r="E27" t="inlineStr">
        <is>
          <t>kg</t>
        </is>
      </c>
      <c r="F27" t="n">
        <v>29800</v>
      </c>
      <c r="G27" t="n">
        <v>33380</v>
      </c>
      <c r="H27" t="inlineStr">
        <is>
          <t>H</t>
        </is>
      </c>
      <c r="I27" t="inlineStr"/>
      <c r="J27" t="inlineStr">
        <is>
          <t>[특징] 유피 내장제거 통마리,몸통만(다리없음)</t>
        </is>
      </c>
    </row>
    <row r="28">
      <c r="A28" t="inlineStr"/>
      <c r="B28" t="inlineStr">
        <is>
          <t>오징어할복(몸통탈피)</t>
        </is>
      </c>
      <c r="C28" t="inlineStr"/>
      <c r="D28" t="inlineStr">
        <is>
          <t>몸만 탈피할복</t>
        </is>
      </c>
      <c r="E28" t="inlineStr">
        <is>
          <t>kg</t>
        </is>
      </c>
      <c r="F28" t="n">
        <v>30990</v>
      </c>
      <c r="G28" t="n">
        <v>34570</v>
      </c>
      <c r="H28" t="inlineStr">
        <is>
          <t>H</t>
        </is>
      </c>
      <c r="I28" t="inlineStr"/>
      <c r="J28" t="inlineStr">
        <is>
          <t>[특징] 탈피 내장제거 통마리,몸통만(다리없음)</t>
        </is>
      </c>
    </row>
    <row r="29">
      <c r="A29" t="inlineStr"/>
      <c r="B29" t="inlineStr">
        <is>
          <t>오징어솔방울(사각)</t>
        </is>
      </c>
      <c r="C29" t="inlineStr">
        <is>
          <t>국내산</t>
        </is>
      </c>
      <c r="D29" t="inlineStr">
        <is>
          <t>약3~4cm 사긱</t>
        </is>
      </c>
      <c r="E29" t="inlineStr">
        <is>
          <t>kg</t>
        </is>
      </c>
      <c r="F29" t="n">
        <v>36510</v>
      </c>
      <c r="G29" t="n">
        <v>40080</v>
      </c>
      <c r="H29" t="inlineStr">
        <is>
          <t>H</t>
        </is>
      </c>
      <c r="I29" t="inlineStr"/>
      <c r="J29" t="inlineStr">
        <is>
          <t>[특징] 탈피 내장제거 후 몸통 사각 모양 칼집</t>
        </is>
      </c>
    </row>
    <row r="30">
      <c r="A30" t="inlineStr"/>
      <c r="B30" t="inlineStr">
        <is>
          <t>오징어솔방울(채)</t>
        </is>
      </c>
      <c r="C30" t="inlineStr"/>
      <c r="D30" t="inlineStr">
        <is>
          <t>세절(1cm *7~8cm)</t>
        </is>
      </c>
      <c r="E30" t="inlineStr">
        <is>
          <t>kg</t>
        </is>
      </c>
      <c r="F30" t="n">
        <v>36510</v>
      </c>
      <c r="G30" t="n">
        <v>40080</v>
      </c>
      <c r="H30" t="inlineStr">
        <is>
          <t>H</t>
        </is>
      </c>
      <c r="I30" t="inlineStr"/>
      <c r="J30" t="inlineStr">
        <is>
          <t>[특징] 탈피 내장제거 후 칼집 후 채썰기</t>
        </is>
      </c>
    </row>
    <row r="31">
      <c r="A31" t="inlineStr"/>
      <c r="B31" t="inlineStr">
        <is>
          <t>오징어링(유피)</t>
        </is>
      </c>
      <c r="C31" t="inlineStr">
        <is>
          <t>국내산</t>
        </is>
      </c>
      <c r="D31" t="inlineStr">
        <is>
          <t>링채</t>
        </is>
      </c>
      <c r="E31" t="inlineStr">
        <is>
          <t>kg</t>
        </is>
      </c>
      <c r="F31" t="n">
        <v>30100</v>
      </c>
      <c r="G31" t="n">
        <v>33670</v>
      </c>
      <c r="H31" t="inlineStr">
        <is>
          <t>H</t>
        </is>
      </c>
      <c r="I31" t="inlineStr"/>
      <c r="J31" t="inlineStr">
        <is>
          <t>[특징] 유피 내장제거 후 몸통 링 절단</t>
        </is>
      </c>
    </row>
    <row r="32">
      <c r="A32" t="inlineStr"/>
      <c r="B32" t="inlineStr">
        <is>
          <t>오징어링(탈피)</t>
        </is>
      </c>
      <c r="C32" t="inlineStr"/>
      <c r="D32" t="inlineStr">
        <is>
          <t>탈피링채</t>
        </is>
      </c>
      <c r="E32" t="inlineStr">
        <is>
          <t>kg</t>
        </is>
      </c>
      <c r="F32" t="n">
        <v>31440</v>
      </c>
      <c r="G32" t="n">
        <v>35020</v>
      </c>
      <c r="H32" t="inlineStr">
        <is>
          <t>H</t>
        </is>
      </c>
      <c r="I32" t="inlineStr"/>
      <c r="J32" t="inlineStr">
        <is>
          <t>[특징] 탈피 내장제거 후 몸통 링 절단</t>
        </is>
      </c>
    </row>
    <row r="33">
      <c r="A33" t="inlineStr"/>
      <c r="B33" t="inlineStr">
        <is>
          <t>오징어몸통사각(유피)</t>
        </is>
      </c>
      <c r="C33" t="inlineStr">
        <is>
          <t>국내산</t>
        </is>
      </c>
      <c r="D33" t="inlineStr">
        <is>
          <t>몸통(2*3cm)</t>
        </is>
      </c>
      <c r="E33" t="inlineStr">
        <is>
          <t>kg</t>
        </is>
      </c>
      <c r="F33" t="n">
        <v>29800</v>
      </c>
      <c r="G33" t="n">
        <v>33380</v>
      </c>
      <c r="H33" t="inlineStr">
        <is>
          <t>H</t>
        </is>
      </c>
      <c r="I33" t="inlineStr"/>
      <c r="J33" t="inlineStr">
        <is>
          <t>[특징] 유피 내장제거 후 몸통 사각절단</t>
        </is>
      </c>
    </row>
    <row r="34">
      <c r="A34" t="inlineStr"/>
      <c r="B34" t="inlineStr">
        <is>
          <t>오징어몸통사각(탈피)</t>
        </is>
      </c>
      <c r="C34" t="inlineStr"/>
      <c r="D34" t="inlineStr">
        <is>
          <t>몸통(2*3cm)</t>
        </is>
      </c>
      <c r="E34" t="inlineStr">
        <is>
          <t>kg</t>
        </is>
      </c>
      <c r="F34" t="n">
        <v>30990</v>
      </c>
      <c r="G34" t="n">
        <v>34570</v>
      </c>
      <c r="H34" t="inlineStr">
        <is>
          <t>H</t>
        </is>
      </c>
      <c r="I34" t="inlineStr"/>
      <c r="J34" t="inlineStr">
        <is>
          <t>[특징] 탈피 내장제거 후 몸통 탈피사각절단</t>
        </is>
      </c>
    </row>
    <row r="35">
      <c r="A35" t="inlineStr"/>
      <c r="B35" t="inlineStr">
        <is>
          <t>오징어다지기</t>
        </is>
      </c>
      <c r="C35" t="inlineStr"/>
      <c r="D35" t="inlineStr">
        <is>
          <t>다짐(유피몸,다리,귀)</t>
        </is>
      </c>
      <c r="E35" t="inlineStr">
        <is>
          <t>kg</t>
        </is>
      </c>
      <c r="F35" t="n">
        <v>29800</v>
      </c>
      <c r="G35" t="n">
        <v>33380</v>
      </c>
      <c r="H35" t="inlineStr">
        <is>
          <t>H</t>
        </is>
      </c>
      <c r="I35" t="inlineStr"/>
      <c r="J35" t="inlineStr">
        <is>
          <t>[특징] 몸(유피), 다리, 귀로 다지기
[용도] 전용/볶음밥용</t>
        </is>
      </c>
    </row>
    <row r="36">
      <c r="A36" t="inlineStr">
        <is>
          <t>갑
오
징
어</t>
        </is>
      </c>
      <c r="B36" t="inlineStr">
        <is>
          <t>갑오징어채(유피)</t>
        </is>
      </c>
      <c r="C36" t="inlineStr">
        <is>
          <t>국내산</t>
        </is>
      </c>
      <c r="D36" t="inlineStr">
        <is>
          <t>세절(1cm *4~6cm)</t>
        </is>
      </c>
      <c r="E36" t="inlineStr">
        <is>
          <t>kg</t>
        </is>
      </c>
      <c r="F36" t="inlineStr">
        <is>
          <t>*</t>
        </is>
      </c>
      <c r="G36" t="n">
        <v>32330</v>
      </c>
      <c r="H36" t="inlineStr"/>
      <c r="I36" t="inlineStr"/>
      <c r="J36" t="inlineStr">
        <is>
          <t>[특징](귀O다리O)탈피하지않고채썸</t>
        </is>
      </c>
    </row>
    <row r="37">
      <c r="A37" t="inlineStr"/>
      <c r="B37" t="inlineStr">
        <is>
          <t>갑오징어채(탈피)</t>
        </is>
      </c>
      <c r="C37" t="inlineStr"/>
      <c r="D37" t="inlineStr">
        <is>
          <t>세절(1cm *4~6cm)</t>
        </is>
      </c>
      <c r="E37" t="inlineStr">
        <is>
          <t>kg</t>
        </is>
      </c>
      <c r="F37" t="inlineStr">
        <is>
          <t>*</t>
        </is>
      </c>
      <c r="G37" t="n">
        <v>36060</v>
      </c>
      <c r="H37" t="inlineStr"/>
      <c r="I37" t="inlineStr"/>
      <c r="J37" t="inlineStr">
        <is>
          <t>[특징](귀X다리O)탈피하여채썸</t>
        </is>
      </c>
    </row>
    <row r="38">
      <c r="A38" t="inlineStr"/>
      <c r="B38" t="inlineStr">
        <is>
          <t>갑오징어몸통채(유피)</t>
        </is>
      </c>
      <c r="C38" t="inlineStr"/>
      <c r="D38" t="inlineStr">
        <is>
          <t>세절(1cm *4~6cm)</t>
        </is>
      </c>
      <c r="E38" t="inlineStr">
        <is>
          <t>kg</t>
        </is>
      </c>
      <c r="F38" t="inlineStr">
        <is>
          <t>*</t>
        </is>
      </c>
      <c r="G38" t="n">
        <v>40080</v>
      </c>
      <c r="H38" t="inlineStr"/>
      <c r="I38" t="inlineStr"/>
      <c r="J38" t="inlineStr">
        <is>
          <t>[특징]유피 채썰이, 몸통만 (다리 없음)</t>
        </is>
      </c>
    </row>
    <row r="39">
      <c r="A39" t="inlineStr"/>
      <c r="B39" t="inlineStr">
        <is>
          <t>갑오징어몸통채(탈피)</t>
        </is>
      </c>
      <c r="C39" t="inlineStr"/>
      <c r="D39" t="inlineStr">
        <is>
          <t>세절(1cm *4~6cm)</t>
        </is>
      </c>
      <c r="E39" t="inlineStr">
        <is>
          <t>kg</t>
        </is>
      </c>
      <c r="F39" t="inlineStr">
        <is>
          <t>*</t>
        </is>
      </c>
      <c r="G39" t="n">
        <v>41870</v>
      </c>
      <c r="H39" t="inlineStr"/>
      <c r="I39" t="inlineStr"/>
      <c r="J39" t="inlineStr">
        <is>
          <t>[특징] 탈피 채썰이, 몸통만 (다리 없음)</t>
        </is>
      </c>
    </row>
    <row r="40">
      <c r="A40" t="inlineStr"/>
      <c r="B40" t="inlineStr">
        <is>
          <t>갑오징어할복(유피)</t>
        </is>
      </c>
      <c r="C40" t="inlineStr"/>
      <c r="D40" t="inlineStr">
        <is>
          <t>150~250g/마리</t>
        </is>
      </c>
      <c r="E40" t="inlineStr">
        <is>
          <t>kg</t>
        </is>
      </c>
      <c r="F40" t="inlineStr">
        <is>
          <t>*</t>
        </is>
      </c>
      <c r="G40" t="n">
        <v>34270</v>
      </c>
      <c r="H40" t="inlineStr"/>
      <c r="I40" t="inlineStr"/>
      <c r="J40" t="inlineStr">
        <is>
          <t>[특징](귀O다리O)탈피하지않고할복만함</t>
        </is>
      </c>
    </row>
    <row r="41">
      <c r="A41" t="inlineStr"/>
      <c r="B41" t="inlineStr">
        <is>
          <t>갑오징어할복(탈피)</t>
        </is>
      </c>
      <c r="C41" t="inlineStr"/>
      <c r="D41" t="inlineStr">
        <is>
          <t>150~250g/마리</t>
        </is>
      </c>
      <c r="E41" t="inlineStr">
        <is>
          <t>kg</t>
        </is>
      </c>
      <c r="F41" t="inlineStr">
        <is>
          <t>*</t>
        </is>
      </c>
      <c r="G41" t="n">
        <v>38140</v>
      </c>
      <c r="H41" t="inlineStr"/>
      <c r="I41" t="inlineStr"/>
      <c r="J41" t="inlineStr">
        <is>
          <t>[특징](귀X다리O)탈피하여할복함</t>
        </is>
      </c>
    </row>
    <row r="42">
      <c r="A42" t="inlineStr"/>
      <c r="B42" t="inlineStr">
        <is>
          <t>갑오징어할복(몸통유피)</t>
        </is>
      </c>
      <c r="C42" t="inlineStr"/>
      <c r="D42" t="inlineStr">
        <is>
          <t>몸만</t>
        </is>
      </c>
      <c r="E42" t="inlineStr">
        <is>
          <t>kg</t>
        </is>
      </c>
      <c r="F42" t="inlineStr">
        <is>
          <t>*</t>
        </is>
      </c>
      <c r="G42" t="n">
        <v>42470</v>
      </c>
      <c r="H42" t="inlineStr"/>
      <c r="I42" t="inlineStr"/>
      <c r="J42" t="inlineStr">
        <is>
          <t>[특징](귀O다리X)탈피하지않고몸통만할복함</t>
        </is>
      </c>
    </row>
    <row r="43">
      <c r="A43" t="inlineStr"/>
      <c r="B43" t="inlineStr">
        <is>
          <t>갑오징어할복(몸통탈피)</t>
        </is>
      </c>
      <c r="C43" t="inlineStr"/>
      <c r="D43" t="inlineStr">
        <is>
          <t>몸만</t>
        </is>
      </c>
      <c r="E43" t="inlineStr">
        <is>
          <t>kg</t>
        </is>
      </c>
      <c r="F43" t="inlineStr">
        <is>
          <t>*</t>
        </is>
      </c>
      <c r="G43" t="n">
        <v>44100</v>
      </c>
      <c r="H43" t="inlineStr"/>
      <c r="I43" t="inlineStr"/>
      <c r="J43" t="inlineStr">
        <is>
          <t>[특징](귀X다리X)탈피하여몸통만할복함</t>
        </is>
      </c>
    </row>
    <row r="44">
      <c r="A44" t="inlineStr"/>
      <c r="B44" t="inlineStr">
        <is>
          <t>갑오징어솔방울(사각)</t>
        </is>
      </c>
      <c r="C44" t="inlineStr"/>
      <c r="D44" t="inlineStr">
        <is>
          <t>약3~4cm 사긱</t>
        </is>
      </c>
      <c r="E44" t="inlineStr">
        <is>
          <t>kg</t>
        </is>
      </c>
      <c r="F44" t="inlineStr">
        <is>
          <t>*</t>
        </is>
      </c>
      <c r="G44" t="n">
        <v>45000</v>
      </c>
      <c r="H44" t="inlineStr"/>
      <c r="I44" t="inlineStr"/>
      <c r="J44" t="inlineStr">
        <is>
          <t>[특징]탈피하여 몸통만칼집,3*4크기</t>
        </is>
      </c>
    </row>
    <row r="45">
      <c r="A45" t="inlineStr">
        <is>
          <t>한치</t>
        </is>
      </c>
      <c r="B45" t="inlineStr">
        <is>
          <t>한치채(탈피)-굵은채</t>
        </is>
      </c>
      <c r="C45" t="inlineStr">
        <is>
          <t>국내산</t>
        </is>
      </c>
      <c r="D45" t="inlineStr">
        <is>
          <t>굵은채 1~2cm</t>
        </is>
      </c>
      <c r="E45" t="inlineStr">
        <is>
          <t>kg</t>
        </is>
      </c>
      <c r="F45" t="inlineStr">
        <is>
          <t>*</t>
        </is>
      </c>
      <c r="G45" t="n">
        <v>28010</v>
      </c>
      <c r="H45" t="inlineStr"/>
      <c r="I45" t="inlineStr"/>
      <c r="J45" t="inlineStr">
        <is>
          <t>[특징] 탈피 채썰이, 다리포함</t>
        </is>
      </c>
    </row>
    <row r="46">
      <c r="A46" t="inlineStr"/>
      <c r="B46" t="inlineStr">
        <is>
          <t>한치할복(탈피)</t>
        </is>
      </c>
      <c r="C46" t="inlineStr"/>
      <c r="D46" t="inlineStr">
        <is>
          <t>할복</t>
        </is>
      </c>
      <c r="E46" t="inlineStr">
        <is>
          <t>kg</t>
        </is>
      </c>
      <c r="F46" t="inlineStr">
        <is>
          <t>*</t>
        </is>
      </c>
      <c r="G46" t="n">
        <v>31890</v>
      </c>
      <c r="H46" t="inlineStr"/>
      <c r="I46" t="inlineStr"/>
      <c r="J46" t="inlineStr">
        <is>
          <t>[특징] 비가식부위 제거 후 할복</t>
        </is>
      </c>
    </row>
    <row r="47">
      <c r="A47" t="inlineStr">
        <is>
          <t>전복</t>
        </is>
      </c>
      <c r="B47" t="inlineStr">
        <is>
          <t>피전복(7~8미)</t>
        </is>
      </c>
      <c r="C47" t="inlineStr">
        <is>
          <t>국내산</t>
        </is>
      </c>
      <c r="D47" t="inlineStr"/>
      <c r="E47" t="inlineStr">
        <is>
          <t>kg</t>
        </is>
      </c>
      <c r="F47" t="inlineStr">
        <is>
          <t>*</t>
        </is>
      </c>
      <c r="G47" t="inlineStr">
        <is>
          <t>일시정지</t>
        </is>
      </c>
      <c r="H47" t="inlineStr"/>
      <c r="I47" t="inlineStr"/>
      <c r="J47" t="inlineStr">
        <is>
          <t>생물,껍질有,선별하여세척,양식산</t>
        </is>
      </c>
    </row>
    <row r="48">
      <c r="A48" t="inlineStr"/>
      <c r="B48" t="inlineStr">
        <is>
          <t>피전복(9~10미)</t>
        </is>
      </c>
      <c r="C48" t="inlineStr">
        <is>
          <t>국내산</t>
        </is>
      </c>
      <c r="D48" t="inlineStr"/>
      <c r="E48" t="inlineStr">
        <is>
          <t>kg</t>
        </is>
      </c>
      <c r="F48" t="inlineStr">
        <is>
          <t>*</t>
        </is>
      </c>
      <c r="G48" t="inlineStr">
        <is>
          <t>일시정지</t>
        </is>
      </c>
      <c r="H48" t="inlineStr"/>
      <c r="I48" t="inlineStr"/>
      <c r="J48" t="inlineStr">
        <is>
          <t>생물,껍질有,선별하여세척,양식산</t>
        </is>
      </c>
    </row>
    <row r="49">
      <c r="A49" t="inlineStr"/>
      <c r="B49" t="inlineStr">
        <is>
          <t>피전복(11~13미)대</t>
        </is>
      </c>
      <c r="C49" t="inlineStr">
        <is>
          <t>국내산</t>
        </is>
      </c>
      <c r="D49" t="inlineStr"/>
      <c r="E49" t="inlineStr">
        <is>
          <t>kg</t>
        </is>
      </c>
      <c r="F49" t="inlineStr">
        <is>
          <t>*</t>
        </is>
      </c>
      <c r="G49" t="n">
        <v>61840</v>
      </c>
      <c r="H49" t="inlineStr"/>
      <c r="I49" t="inlineStr"/>
      <c r="J49" t="inlineStr">
        <is>
          <t xml:space="preserve">생물, 껍질O, 선별하여 세척, 양식산 (약12미) </t>
        </is>
      </c>
    </row>
    <row r="50">
      <c r="A50" t="inlineStr"/>
      <c r="B50" t="inlineStr">
        <is>
          <t>피전복(14~16미)대</t>
        </is>
      </c>
      <c r="C50" t="inlineStr">
        <is>
          <t>국내산</t>
        </is>
      </c>
      <c r="D50" t="inlineStr"/>
      <c r="E50" t="inlineStr">
        <is>
          <t>kg</t>
        </is>
      </c>
      <c r="F50" t="inlineStr">
        <is>
          <t>*</t>
        </is>
      </c>
      <c r="G50" t="n">
        <v>52750</v>
      </c>
      <c r="H50" t="inlineStr"/>
      <c r="I50" t="inlineStr"/>
      <c r="J50" t="inlineStr">
        <is>
          <t>생물, 껍질O, 선별하여 세척, 양식산 (약15미)</t>
        </is>
      </c>
    </row>
    <row r="51">
      <c r="A51" t="inlineStr"/>
      <c r="B51" t="inlineStr">
        <is>
          <t>피전복(17~19미)중</t>
        </is>
      </c>
      <c r="C51" t="inlineStr">
        <is>
          <t>국내산</t>
        </is>
      </c>
      <c r="D51" t="inlineStr"/>
      <c r="E51" t="inlineStr">
        <is>
          <t>kg</t>
        </is>
      </c>
      <c r="F51" t="inlineStr">
        <is>
          <t>*</t>
        </is>
      </c>
      <c r="G51" t="n">
        <v>50960</v>
      </c>
      <c r="H51" t="inlineStr"/>
      <c r="I51" t="inlineStr"/>
      <c r="J51" t="inlineStr">
        <is>
          <t>생물, 껍질O, 선별하여 세척, 양식산 (약18미)</t>
        </is>
      </c>
    </row>
    <row r="52">
      <c r="A52" t="inlineStr"/>
      <c r="B52" t="inlineStr">
        <is>
          <t>피전복(19~22미)중</t>
        </is>
      </c>
      <c r="C52" t="inlineStr">
        <is>
          <t>국내산</t>
        </is>
      </c>
      <c r="D52" t="inlineStr"/>
      <c r="E52" t="inlineStr">
        <is>
          <t>kg</t>
        </is>
      </c>
      <c r="F52" t="inlineStr">
        <is>
          <t>*</t>
        </is>
      </c>
      <c r="G52" t="n">
        <v>47230</v>
      </c>
      <c r="H52" t="inlineStr"/>
      <c r="I52" t="inlineStr"/>
      <c r="J52" t="inlineStr">
        <is>
          <t>생물, 껍질O, 선별하여 세척, 양식산 (약20미)</t>
        </is>
      </c>
    </row>
    <row r="53">
      <c r="A53" t="inlineStr"/>
      <c r="B53" t="inlineStr">
        <is>
          <t>전복살</t>
        </is>
      </c>
      <c r="C53" t="inlineStr">
        <is>
          <t>수입산</t>
        </is>
      </c>
      <c r="D53" t="inlineStr">
        <is>
          <t>kg/33~35마리, IQF동결</t>
        </is>
      </c>
      <c r="E53" t="inlineStr">
        <is>
          <t>kg</t>
        </is>
      </c>
      <c r="F53" t="n">
        <v>88950</v>
      </c>
      <c r="G53" t="inlineStr">
        <is>
          <t>*</t>
        </is>
      </c>
      <c r="H53" t="inlineStr"/>
      <c r="I53" t="inlineStr">
        <is>
          <t>과세변경</t>
        </is>
      </c>
      <c r="J53" t="inlineStr">
        <is>
          <t>[특징] 전복을 탈각후 청정수에 세척하여 냉동</t>
        </is>
      </c>
    </row>
    <row r="54">
      <c r="A54" t="inlineStr">
        <is>
          <t>꼬
막</t>
        </is>
      </c>
      <c r="B54" t="inlineStr">
        <is>
          <t>껍질있는 새꼬막</t>
        </is>
      </c>
      <c r="C54" t="inlineStr">
        <is>
          <t>국내산</t>
        </is>
      </c>
      <c r="D54" t="inlineStr">
        <is>
          <t>80-100미</t>
        </is>
      </c>
      <c r="E54" t="inlineStr">
        <is>
          <t>kg</t>
        </is>
      </c>
      <c r="F54" t="inlineStr">
        <is>
          <t>*</t>
        </is>
      </c>
      <c r="G54" t="inlineStr">
        <is>
          <t>*</t>
        </is>
      </c>
      <c r="H54" t="inlineStr"/>
      <c r="I54" t="inlineStr"/>
      <c r="J54" t="inlineStr">
        <is>
          <t>[특징] 껍질○, 해캄, 씨알이 고르고 싱싱함</t>
        </is>
      </c>
    </row>
    <row r="55">
      <c r="A55" t="inlineStr"/>
      <c r="B55" t="inlineStr">
        <is>
          <t>새꼬막살(새꼬막)</t>
        </is>
      </c>
      <c r="C55" t="inlineStr"/>
      <c r="D55" t="inlineStr">
        <is>
          <t>300~400알</t>
        </is>
      </c>
      <c r="E55" t="inlineStr">
        <is>
          <t>kg</t>
        </is>
      </c>
      <c r="F55" t="n">
        <v>25930</v>
      </c>
      <c r="G55" t="n">
        <v>31440</v>
      </c>
      <c r="H55" t="inlineStr">
        <is>
          <t>냉동-&gt;과세변경</t>
        </is>
      </c>
      <c r="I55" t="inlineStr"/>
      <c r="J55" t="inlineStr">
        <is>
          <t>[특징] 껍질제거,약간자숙  순살만 선별포장</t>
        </is>
      </c>
    </row>
    <row r="56">
      <c r="A56" t="inlineStr">
        <is>
          <t>대합</t>
        </is>
      </c>
      <c r="B56" t="inlineStr">
        <is>
          <t>깐대합살(골드)</t>
        </is>
      </c>
      <c r="C56" t="inlineStr">
        <is>
          <t>국내산</t>
        </is>
      </c>
      <c r="D56" t="inlineStr">
        <is>
          <t>(냉장 1kg이상 발주가능)</t>
        </is>
      </c>
      <c r="E56" t="inlineStr">
        <is>
          <t>kg</t>
        </is>
      </c>
      <c r="F56" t="n">
        <v>72710</v>
      </c>
      <c r="G56" t="n">
        <v>73310</v>
      </c>
      <c r="H56" t="inlineStr"/>
      <c r="I56" t="inlineStr"/>
      <c r="J56" t="inlineStr">
        <is>
          <t>[특징]생물, 선별하여 껍질제거 후 동결</t>
        </is>
      </c>
    </row>
    <row r="57">
      <c r="A57" t="inlineStr"/>
      <c r="B57" t="inlineStr">
        <is>
          <t>대합살 냉장(소포장 실링)</t>
        </is>
      </c>
      <c r="C57" t="inlineStr">
        <is>
          <t>국내산</t>
        </is>
      </c>
      <c r="D57" t="inlineStr">
        <is>
          <t>1kg이하  소포장 
100g~1kg이하 까지 냉장
(소포장 실링)</t>
        </is>
      </c>
      <c r="E57" t="inlineStr">
        <is>
          <t>kg</t>
        </is>
      </c>
      <c r="F57" t="inlineStr">
        <is>
          <t>*</t>
        </is>
      </c>
      <c r="G57" t="inlineStr">
        <is>
          <t>일시정지</t>
        </is>
      </c>
      <c r="H57" t="inlineStr"/>
      <c r="I57" t="inlineStr"/>
      <c r="J57" t="inlineStr">
        <is>
          <t>[특징]생물, 선별하여 껍질제거 후 세척  **100g~1kg 이하 까지 가능/ 실링포장</t>
        </is>
      </c>
    </row>
    <row r="58">
      <c r="A58" t="inlineStr"/>
      <c r="B58" t="inlineStr">
        <is>
          <t>깐대합살(일반)</t>
        </is>
      </c>
      <c r="C58" t="inlineStr">
        <is>
          <t>국내산</t>
        </is>
      </c>
      <c r="D58" t="inlineStr"/>
      <c r="E58" t="inlineStr">
        <is>
          <t>kg</t>
        </is>
      </c>
      <c r="F58" t="inlineStr">
        <is>
          <t>*</t>
        </is>
      </c>
      <c r="G58" t="inlineStr">
        <is>
          <t>*</t>
        </is>
      </c>
      <c r="H58" t="inlineStr"/>
      <c r="I58" t="inlineStr"/>
      <c r="J58" t="inlineStr">
        <is>
          <t>[특징]생물, 선별하여 껍질제거 후 동결</t>
        </is>
      </c>
    </row>
    <row r="59">
      <c r="A59" t="inlineStr">
        <is>
          <t>바
지
락</t>
        </is>
      </c>
      <c r="B59" t="inlineStr">
        <is>
          <t xml:space="preserve">깐 바지락살 </t>
        </is>
      </c>
      <c r="C59" t="inlineStr">
        <is>
          <t>국내산</t>
        </is>
      </c>
      <c r="D59" t="inlineStr">
        <is>
          <t>(냉장 1kg이상 발주가능)</t>
        </is>
      </c>
      <c r="E59" t="inlineStr">
        <is>
          <t>kg</t>
        </is>
      </c>
      <c r="F59" t="n">
        <v>54530</v>
      </c>
      <c r="G59" t="n">
        <v>55880</v>
      </c>
      <c r="H59" t="inlineStr"/>
      <c r="I59" t="inlineStr"/>
      <c r="J59" t="inlineStr">
        <is>
          <t>[특징]생물, 선별하여 껍질제거 후 세척, 블럭동결</t>
        </is>
      </c>
    </row>
    <row r="60">
      <c r="A60" t="inlineStr"/>
      <c r="B60" t="inlineStr">
        <is>
          <t>깐 바지락살  냉장(소포장 실링)</t>
        </is>
      </c>
      <c r="C60" t="inlineStr"/>
      <c r="D60" t="inlineStr">
        <is>
          <t>1kg이하  소포장 
100g~1kg이하 까지 냉장
(소포장 실링)</t>
        </is>
      </c>
      <c r="E60" t="inlineStr">
        <is>
          <t>kg</t>
        </is>
      </c>
      <c r="F60" t="inlineStr">
        <is>
          <t>*</t>
        </is>
      </c>
      <c r="G60" t="inlineStr">
        <is>
          <t>일시정지</t>
        </is>
      </c>
      <c r="H60" t="inlineStr"/>
      <c r="I60" t="inlineStr"/>
      <c r="J60" t="inlineStr">
        <is>
          <t>[특징]생물, 선별하여 껍질제거 후 세척  **100g~1kg 이하 까지 가능/ 실링포장</t>
        </is>
      </c>
    </row>
    <row r="61">
      <c r="A61" t="inlineStr"/>
      <c r="B61" t="inlineStr">
        <is>
          <t>깐 바지락살   (기계작업)</t>
        </is>
      </c>
      <c r="C61" t="inlineStr"/>
      <c r="D61" t="inlineStr">
        <is>
          <t>(냉장 1kg이상 발주가능)</t>
        </is>
      </c>
      <c r="E61" t="inlineStr">
        <is>
          <t>kg</t>
        </is>
      </c>
      <c r="F61" t="n">
        <v>45890</v>
      </c>
      <c r="G61" t="n">
        <v>54090</v>
      </c>
      <c r="H61" t="inlineStr"/>
      <c r="I61" t="inlineStr"/>
      <c r="J61" t="inlineStr">
        <is>
          <t>[특징]고압세척으로 색이 옅어 있음</t>
        </is>
      </c>
    </row>
    <row r="62">
      <c r="A62" t="inlineStr"/>
      <c r="B62" t="inlineStr">
        <is>
          <t>피바지락</t>
        </is>
      </c>
      <c r="C62" t="inlineStr"/>
      <c r="D62" t="inlineStr"/>
      <c r="E62" t="inlineStr">
        <is>
          <t>kg</t>
        </is>
      </c>
      <c r="F62" t="inlineStr">
        <is>
          <t>일시정지</t>
        </is>
      </c>
      <c r="G62" t="inlineStr">
        <is>
          <t>일시정지</t>
        </is>
      </c>
      <c r="H62" t="inlineStr"/>
      <c r="I62" t="inlineStr"/>
      <c r="J62" t="inlineStr">
        <is>
          <t>[특징] 껍질○, 해캄, 씨알이 고르고 싱싱함</t>
        </is>
      </c>
    </row>
    <row r="63">
      <c r="A63" t="inlineStr"/>
      <c r="B63" t="inlineStr">
        <is>
          <t>바지락살 (자숙)</t>
        </is>
      </c>
      <c r="C63" t="inlineStr">
        <is>
          <t>수입(중국)</t>
        </is>
      </c>
      <c r="D63" t="inlineStr">
        <is>
          <t>자숙, IQF,중상품,껍질크기4-5cm</t>
        </is>
      </c>
      <c r="E63" t="inlineStr">
        <is>
          <t>kg</t>
        </is>
      </c>
      <c r="F63" t="n">
        <v>12670</v>
      </c>
      <c r="G63" t="inlineStr">
        <is>
          <t>*</t>
        </is>
      </c>
      <c r="H63" t="inlineStr"/>
      <c r="I63" t="inlineStr"/>
      <c r="J63" t="inlineStr">
        <is>
          <t>[특징] 껍질○, 해캄, 씨알이 고르고 싱싱함</t>
        </is>
      </c>
    </row>
    <row r="64">
      <c r="A64" t="inlineStr">
        <is>
          <t>모시
조개</t>
        </is>
      </c>
      <c r="B64" t="inlineStr">
        <is>
          <t>피 모시조개</t>
        </is>
      </c>
      <c r="C64" t="inlineStr">
        <is>
          <t>국내산</t>
        </is>
      </c>
      <c r="D64" t="inlineStr">
        <is>
          <t>30-40미</t>
        </is>
      </c>
      <c r="E64" t="inlineStr">
        <is>
          <t>kg</t>
        </is>
      </c>
      <c r="F64" t="inlineStr">
        <is>
          <t>*</t>
        </is>
      </c>
      <c r="G64" t="inlineStr">
        <is>
          <t>일시정지</t>
        </is>
      </c>
      <c r="H64" t="inlineStr"/>
      <c r="I64" t="inlineStr"/>
      <c r="J64" t="inlineStr">
        <is>
          <t>[특징] 껍질○, 해캄, 씨알이 고르고 싱싱함</t>
        </is>
      </c>
    </row>
    <row r="65">
      <c r="A65" t="inlineStr"/>
      <c r="B65" t="inlineStr">
        <is>
          <t>재첩살</t>
        </is>
      </c>
      <c r="C65" t="inlineStr">
        <is>
          <t>중국산</t>
        </is>
      </c>
      <c r="D65" t="inlineStr">
        <is>
          <t>500g</t>
        </is>
      </c>
      <c r="E65" t="inlineStr">
        <is>
          <t>봉</t>
        </is>
      </c>
      <c r="F65" t="n">
        <v>11030</v>
      </c>
      <c r="G65" t="inlineStr">
        <is>
          <t>*</t>
        </is>
      </c>
      <c r="H65" t="inlineStr"/>
      <c r="I65" t="inlineStr">
        <is>
          <t>과세변경</t>
        </is>
      </c>
      <c r="J65" t="inlineStr">
        <is>
          <t>[특징] 자숙 후 껍질제거 순살만 선별포장</t>
        </is>
      </c>
    </row>
    <row r="66">
      <c r="A66" t="inlineStr">
        <is>
          <t>미
더
덕</t>
        </is>
      </c>
      <c r="B66" t="inlineStr">
        <is>
          <t>썬 오만디</t>
        </is>
      </c>
      <c r="C66" t="inlineStr">
        <is>
          <t>국내산</t>
        </is>
      </c>
      <c r="D66" t="inlineStr"/>
      <c r="E66" t="inlineStr">
        <is>
          <t>kg</t>
        </is>
      </c>
      <c r="F66" t="inlineStr">
        <is>
          <t>일시정지</t>
        </is>
      </c>
      <c r="G66" t="inlineStr">
        <is>
          <t>일시정지</t>
        </is>
      </c>
      <c r="H66" t="inlineStr"/>
      <c r="I66" t="inlineStr"/>
      <c r="J66" t="inlineStr">
        <is>
          <t>[특징]11월~5월까지 동절기 해동품,
 6월~10월까지 생물</t>
        </is>
      </c>
    </row>
    <row r="67">
      <c r="A67" t="inlineStr"/>
      <c r="B67" t="inlineStr">
        <is>
          <t>통 오만디</t>
        </is>
      </c>
      <c r="C67" t="inlineStr"/>
      <c r="D67" t="inlineStr"/>
      <c r="E67" t="inlineStr">
        <is>
          <t>kg</t>
        </is>
      </c>
      <c r="F67" t="n">
        <v>31140</v>
      </c>
      <c r="G67" t="n">
        <v>32040</v>
      </c>
      <c r="H67" t="inlineStr">
        <is>
          <t>H</t>
        </is>
      </c>
      <c r="I67" t="inlineStr"/>
      <c r="J67" t="inlineStr">
        <is>
          <t>[특징]11월~5월까지 동절기 해동품
 6월~10월까지 생물</t>
        </is>
      </c>
    </row>
    <row r="68">
      <c r="A68" t="inlineStr"/>
      <c r="B68" t="inlineStr">
        <is>
          <t>참 미더덕</t>
        </is>
      </c>
      <c r="C68" t="inlineStr"/>
      <c r="D68" t="inlineStr"/>
      <c r="E68" t="inlineStr">
        <is>
          <t>kg</t>
        </is>
      </c>
      <c r="F68" t="inlineStr">
        <is>
          <t>일시정지</t>
        </is>
      </c>
      <c r="G68" t="n">
        <v>37550</v>
      </c>
      <c r="H68" t="inlineStr"/>
      <c r="I68" t="inlineStr"/>
      <c r="J68" t="inlineStr">
        <is>
          <t>[특징]11월~5월까지 동절기 생물,
 6월~10월까지 해동품</t>
        </is>
      </c>
    </row>
    <row r="69">
      <c r="A69" t="inlineStr"/>
      <c r="B69" t="inlineStr">
        <is>
          <t xml:space="preserve">깐 홍합살 </t>
        </is>
      </c>
      <c r="C69" t="inlineStr">
        <is>
          <t>국내산</t>
        </is>
      </c>
      <c r="D69" t="inlineStr">
        <is>
          <t>(냉장 1kg이상 발주가능)</t>
        </is>
      </c>
      <c r="E69" t="inlineStr">
        <is>
          <t>kg</t>
        </is>
      </c>
      <c r="F69" t="n">
        <v>30990</v>
      </c>
      <c r="G69" t="n">
        <v>31440</v>
      </c>
      <c r="H69" t="inlineStr">
        <is>
          <t>H</t>
        </is>
      </c>
      <c r="I69" t="inlineStr"/>
      <c r="J69" t="inlineStr">
        <is>
          <t>[특징] 껍질×,씨알이고르고 특유의 싱싱한향</t>
        </is>
      </c>
    </row>
    <row r="70">
      <c r="A70" t="inlineStr"/>
      <c r="B70" t="inlineStr">
        <is>
          <t>홍합살  냉장(소포장 실링)</t>
        </is>
      </c>
      <c r="C70" t="inlineStr">
        <is>
          <t>국내산</t>
        </is>
      </c>
      <c r="D70" t="inlineStr">
        <is>
          <t>1kg이하  소포장 
100g~1kg이하 까지 냉장
(소포장 실링)</t>
        </is>
      </c>
      <c r="E70" t="inlineStr">
        <is>
          <t>kg</t>
        </is>
      </c>
      <c r="F70" t="inlineStr">
        <is>
          <t>*</t>
        </is>
      </c>
      <c r="G70" t="inlineStr">
        <is>
          <t>일시정지</t>
        </is>
      </c>
      <c r="H70" t="inlineStr"/>
      <c r="I70" t="inlineStr"/>
      <c r="J70" t="inlineStr">
        <is>
          <t>[특징]생물, 선별하여 껍질제거 후 세척  **100g~1kg 이하 까지 가능/ 실링포장</t>
        </is>
      </c>
    </row>
    <row r="71">
      <c r="A71" t="inlineStr"/>
      <c r="B71" t="inlineStr">
        <is>
          <t>자숙홍합살</t>
        </is>
      </c>
      <c r="C71" t="inlineStr">
        <is>
          <t>국내산</t>
        </is>
      </c>
      <c r="D71" t="inlineStr"/>
      <c r="E71" t="inlineStr">
        <is>
          <t>kg</t>
        </is>
      </c>
      <c r="F71" t="inlineStr">
        <is>
          <t>일시정지</t>
        </is>
      </c>
      <c r="G71" t="inlineStr">
        <is>
          <t>*</t>
        </is>
      </c>
      <c r="H71" t="inlineStr"/>
      <c r="I71" t="inlineStr"/>
      <c r="J71" t="inlineStr">
        <is>
          <t>[특징]자숙홍합살 IQF동결</t>
        </is>
      </c>
    </row>
    <row r="72">
      <c r="A72" t="inlineStr"/>
      <c r="B72" t="inlineStr"/>
      <c r="C72" t="inlineStr">
        <is>
          <t>수입/중국</t>
        </is>
      </c>
      <c r="D72" t="inlineStr"/>
      <c r="E72" t="inlineStr">
        <is>
          <t>kg</t>
        </is>
      </c>
      <c r="F72" t="inlineStr">
        <is>
          <t>일시정지</t>
        </is>
      </c>
      <c r="G72" t="inlineStr">
        <is>
          <t>*</t>
        </is>
      </c>
      <c r="H72" t="inlineStr"/>
      <c r="I72" t="inlineStr"/>
      <c r="J72" t="inlineStr"/>
    </row>
    <row r="73">
      <c r="A73" t="inlineStr">
        <is>
          <t>소
라</t>
        </is>
      </c>
      <c r="B73" t="inlineStr">
        <is>
          <t>참소라살(냉동)</t>
        </is>
      </c>
      <c r="C73" t="inlineStr">
        <is>
          <t>수입산</t>
        </is>
      </c>
      <c r="D73" t="inlineStr"/>
      <c r="E73" t="inlineStr">
        <is>
          <t>kg</t>
        </is>
      </c>
      <c r="F73" t="n">
        <v>45450</v>
      </c>
      <c r="G73" t="inlineStr">
        <is>
          <t>*</t>
        </is>
      </c>
      <c r="H73" t="inlineStr"/>
      <c r="I73" t="inlineStr">
        <is>
          <t>과세변경</t>
        </is>
      </c>
      <c r="J73" t="inlineStr">
        <is>
          <t xml:space="preserve">[특징] 껍질× 자숙 후 탈각,개별동결 </t>
        </is>
      </c>
    </row>
    <row r="74">
      <c r="A74" t="inlineStr">
        <is>
          <t>굴</t>
        </is>
      </c>
      <c r="B74" t="inlineStr">
        <is>
          <t xml:space="preserve">깐 생굴 </t>
        </is>
      </c>
      <c r="C74" t="inlineStr">
        <is>
          <t>국내산
(통영)</t>
        </is>
      </c>
      <c r="D74" t="inlineStr">
        <is>
          <t>탈각,개별동결
 (냉장 1kg이상 발주가능)</t>
        </is>
      </c>
      <c r="E74" t="inlineStr">
        <is>
          <t>kg</t>
        </is>
      </c>
      <c r="F74" t="n">
        <v>19820</v>
      </c>
      <c r="G74" t="inlineStr">
        <is>
          <t>일시정지</t>
        </is>
      </c>
      <c r="H74" t="inlineStr"/>
      <c r="I74" t="inlineStr"/>
      <c r="J74" t="inlineStr">
        <is>
          <t>[특징] 껍질×, 무침용 / 냉동굴은 I.Q.F작업</t>
        </is>
      </c>
    </row>
    <row r="75">
      <c r="A75" t="inlineStr"/>
      <c r="B75" t="inlineStr">
        <is>
          <t>깐다슬기(냉동)</t>
        </is>
      </c>
      <c r="C75" t="inlineStr">
        <is>
          <t>중국산</t>
        </is>
      </c>
      <c r="D75" t="inlineStr">
        <is>
          <t>700g</t>
        </is>
      </c>
      <c r="E75" t="inlineStr">
        <is>
          <t>봉</t>
        </is>
      </c>
      <c r="F75" t="inlineStr">
        <is>
          <t>일시정지</t>
        </is>
      </c>
      <c r="G75" t="inlineStr">
        <is>
          <t>*</t>
        </is>
      </c>
      <c r="H75" t="inlineStr"/>
      <c r="I75" t="inlineStr"/>
      <c r="J75" t="inlineStr"/>
    </row>
    <row r="76">
      <c r="A76" t="inlineStr"/>
      <c r="B76" t="inlineStr">
        <is>
          <t>깐다슬기살</t>
        </is>
      </c>
      <c r="C76" t="inlineStr">
        <is>
          <t>중국산</t>
        </is>
      </c>
      <c r="D76" t="inlineStr">
        <is>
          <t>냉동해동. 해감시킨상태
(국물별도포함)</t>
        </is>
      </c>
      <c r="E76" t="inlineStr">
        <is>
          <t>봉</t>
        </is>
      </c>
      <c r="F76" t="inlineStr">
        <is>
          <t>*</t>
        </is>
      </c>
      <c r="G76" t="inlineStr">
        <is>
          <t>일시정지</t>
        </is>
      </c>
      <c r="H76" t="inlineStr"/>
      <c r="I76" t="inlineStr"/>
      <c r="J76" t="inlineStr">
        <is>
          <t>[특징] 껍질제거 순살만 선별포장</t>
        </is>
      </c>
    </row>
    <row r="77">
      <c r="A77" t="inlineStr">
        <is>
          <t>우   
렁 
살</t>
        </is>
      </c>
      <c r="B77" t="inlineStr">
        <is>
          <t>논고동살(우렁살)</t>
        </is>
      </c>
      <c r="C77" t="inlineStr">
        <is>
          <t>국내산</t>
        </is>
      </c>
      <c r="D77" t="inlineStr">
        <is>
          <t>600g</t>
        </is>
      </c>
      <c r="E77" t="inlineStr">
        <is>
          <t>봉</t>
        </is>
      </c>
      <c r="F77" t="n">
        <v>16240</v>
      </c>
      <c r="G77" t="inlineStr">
        <is>
          <t>*</t>
        </is>
      </c>
      <c r="H77" t="inlineStr"/>
      <c r="I77" t="inlineStr"/>
      <c r="J77" t="inlineStr">
        <is>
          <t>[특징] 우렁살,살짝데친후탈각,자숙</t>
        </is>
      </c>
    </row>
    <row r="78">
      <c r="A78" t="inlineStr"/>
      <c r="B78" t="inlineStr">
        <is>
          <t>논고동살(우렁살)</t>
        </is>
      </c>
      <c r="C78" t="inlineStr">
        <is>
          <t>중국산</t>
        </is>
      </c>
      <c r="D78" t="inlineStr">
        <is>
          <t>500g/봉/자숙,탈각</t>
        </is>
      </c>
      <c r="E78" t="inlineStr">
        <is>
          <t>봉</t>
        </is>
      </c>
      <c r="F78" t="inlineStr">
        <is>
          <t>*</t>
        </is>
      </c>
      <c r="G78" t="inlineStr">
        <is>
          <t>*</t>
        </is>
      </c>
      <c r="H78" t="inlineStr"/>
      <c r="I78" t="inlineStr"/>
      <c r="J78" t="inlineStr">
        <is>
          <t>[특징] 껍질제거 순살만 선별포장</t>
        </is>
      </c>
    </row>
    <row r="79">
      <c r="A79" t="inlineStr">
        <is>
          <t>날치알</t>
        </is>
      </c>
      <c r="B79" t="inlineStr">
        <is>
          <t>날치알 500g/봉(골드,레드)</t>
        </is>
      </c>
      <c r="C79" t="inlineStr">
        <is>
          <t>수입산</t>
        </is>
      </c>
      <c r="D79" t="inlineStr">
        <is>
          <t>500g/봉</t>
        </is>
      </c>
      <c r="E79" t="inlineStr">
        <is>
          <t>봉</t>
        </is>
      </c>
      <c r="F79" t="n">
        <v>19220</v>
      </c>
      <c r="G79" t="inlineStr">
        <is>
          <t>*</t>
        </is>
      </c>
      <c r="H79" t="inlineStr"/>
      <c r="I79" t="inlineStr"/>
      <c r="J79" t="inlineStr">
        <is>
          <t>[특징] 날치알31%,열빙어알63%</t>
        </is>
      </c>
    </row>
    <row r="80">
      <c r="A80" t="inlineStr"/>
      <c r="B80" t="inlineStr">
        <is>
          <t>날치알 800g/봉(골드,레드)</t>
        </is>
      </c>
      <c r="C80" t="inlineStr">
        <is>
          <t>수입산</t>
        </is>
      </c>
      <c r="D80" t="inlineStr">
        <is>
          <t>800g/봉</t>
        </is>
      </c>
      <c r="E80" t="inlineStr">
        <is>
          <t>봉</t>
        </is>
      </c>
      <c r="F80" t="n">
        <v>29650</v>
      </c>
      <c r="G80" t="inlineStr">
        <is>
          <t>*</t>
        </is>
      </c>
      <c r="H80" t="inlineStr"/>
      <c r="I80" t="inlineStr"/>
      <c r="J80" t="inlineStr"/>
    </row>
    <row r="81">
      <c r="A81" t="inlineStr">
        <is>
          <t>새
우</t>
        </is>
      </c>
      <c r="B81" t="inlineStr">
        <is>
          <t>새우살(홍새우살)</t>
        </is>
      </c>
      <c r="C81" t="inlineStr">
        <is>
          <t>중국산</t>
        </is>
      </c>
      <c r="D81" t="inlineStr">
        <is>
          <t>100~200사이즈(300미)</t>
        </is>
      </c>
      <c r="E81" t="inlineStr">
        <is>
          <t>kg</t>
        </is>
      </c>
      <c r="F81" t="n">
        <v>14300</v>
      </c>
      <c r="G81" t="n">
        <v>23390</v>
      </c>
      <c r="H81" t="inlineStr"/>
      <c r="I81" t="inlineStr"/>
      <c r="J81" t="inlineStr">
        <is>
          <t>[특징]100-200사이즈, 홍새우 두절, 꼬리,껍질제거, 해동품</t>
        </is>
      </c>
    </row>
    <row r="82">
      <c r="A82" t="inlineStr"/>
      <c r="B82" t="inlineStr"/>
      <c r="C82" t="inlineStr">
        <is>
          <t>국내산</t>
        </is>
      </c>
      <c r="D82" t="inlineStr">
        <is>
          <t>200~300미
/튀김용가능</t>
        </is>
      </c>
      <c r="E82" t="inlineStr">
        <is>
          <t>kg</t>
        </is>
      </c>
      <c r="F82" t="n">
        <v>46340</v>
      </c>
      <c r="G82" t="n">
        <v>49320</v>
      </c>
      <c r="H82" t="inlineStr"/>
      <c r="I82" t="inlineStr"/>
      <c r="J82" t="inlineStr">
        <is>
          <t>[특징]200~300미 내외, 블럭동결, 홍새우 두절, 꼬리,껍질제거</t>
        </is>
      </c>
    </row>
    <row r="83">
      <c r="A83" t="inlineStr"/>
      <c r="B83" t="inlineStr">
        <is>
          <t>생새우살(딱새우)</t>
        </is>
      </c>
      <c r="C83" t="inlineStr">
        <is>
          <t>국내산</t>
        </is>
      </c>
      <c r="D83" t="inlineStr">
        <is>
          <t>100~200사이즈</t>
        </is>
      </c>
      <c r="E83" t="inlineStr">
        <is>
          <t>kg</t>
        </is>
      </c>
      <c r="F83" t="inlineStr">
        <is>
          <t>일시정지</t>
        </is>
      </c>
      <c r="G83" t="inlineStr"/>
      <c r="H83" t="inlineStr"/>
      <c r="I83" t="inlineStr"/>
      <c r="J83" t="inlineStr">
        <is>
          <t>[특징] 껍질제거 순살만 선별포장</t>
        </is>
      </c>
    </row>
    <row r="84">
      <c r="A84" t="inlineStr"/>
      <c r="B84" t="inlineStr">
        <is>
          <t>생새우살(백새우살)</t>
        </is>
      </c>
      <c r="C84" t="inlineStr">
        <is>
          <t>국내산</t>
        </is>
      </c>
      <c r="D84" t="inlineStr">
        <is>
          <t>150미내외</t>
        </is>
      </c>
      <c r="E84" t="inlineStr">
        <is>
          <t>kg</t>
        </is>
      </c>
      <c r="F84" t="inlineStr">
        <is>
          <t>일시정지</t>
        </is>
      </c>
      <c r="G84" t="inlineStr">
        <is>
          <t>일시정지</t>
        </is>
      </c>
      <c r="H84" t="inlineStr"/>
      <c r="I84" t="inlineStr"/>
      <c r="J84" t="inlineStr">
        <is>
          <t>[특징]150미 내외, 흰다리새우 두절,껍질제거,꼬리X, 해동품</t>
        </is>
      </c>
    </row>
    <row r="85">
      <c r="A85" t="inlineStr"/>
      <c r="B85" t="inlineStr">
        <is>
          <t>백새우살</t>
        </is>
      </c>
      <c r="C85" t="inlineStr">
        <is>
          <t>중국산</t>
        </is>
      </c>
      <c r="D85" t="inlineStr">
        <is>
          <t>(31/50) 왕백새우살
(90~110미 내외)</t>
        </is>
      </c>
      <c r="E85" t="inlineStr">
        <is>
          <t>kg</t>
        </is>
      </c>
      <c r="F85" t="n">
        <v>22350</v>
      </c>
      <c r="G85" t="inlineStr">
        <is>
          <t>*</t>
        </is>
      </c>
      <c r="H85" t="inlineStr"/>
      <c r="I85" t="inlineStr"/>
      <c r="J85" t="inlineStr">
        <is>
          <t>[특징] 껍질제거,선도우수한 백새우살
[용도] 국용/찜용/볶음밥용 외</t>
        </is>
      </c>
    </row>
    <row r="86">
      <c r="A86" t="inlineStr"/>
      <c r="B86" t="inlineStr"/>
      <c r="C86" t="inlineStr"/>
      <c r="D86" t="inlineStr">
        <is>
          <t>(51/70)</t>
        </is>
      </c>
      <c r="E86" t="inlineStr">
        <is>
          <t>kg</t>
        </is>
      </c>
      <c r="F86" t="n">
        <v>21610</v>
      </c>
      <c r="G86" t="inlineStr">
        <is>
          <t>*</t>
        </is>
      </c>
      <c r="H86" t="inlineStr"/>
      <c r="I86" t="inlineStr"/>
      <c r="J86" t="inlineStr">
        <is>
          <t>[특징] 껍질제거,선도우수한 백새우살
[용도] 국용/찜용/볶음밥용 외</t>
        </is>
      </c>
    </row>
    <row r="87">
      <c r="A87" t="inlineStr"/>
      <c r="B87" t="inlineStr"/>
      <c r="C87" t="inlineStr"/>
      <c r="D87" t="inlineStr">
        <is>
          <t>(71/90) 180-200미</t>
        </is>
      </c>
      <c r="E87" t="inlineStr">
        <is>
          <t>kg</t>
        </is>
      </c>
      <c r="F87" t="n">
        <v>20120</v>
      </c>
      <c r="G87" t="inlineStr">
        <is>
          <t>*</t>
        </is>
      </c>
      <c r="H87" t="inlineStr"/>
      <c r="I87" t="inlineStr"/>
      <c r="J87" t="inlineStr">
        <is>
          <t>[특징] 껍질제거,선도우수한 백새우살
[용도] 국용/찜용/볶음밥용 외</t>
        </is>
      </c>
    </row>
    <row r="88">
      <c r="A88" t="inlineStr"/>
      <c r="B88" t="inlineStr"/>
      <c r="C88" t="inlineStr"/>
      <c r="D88" t="inlineStr">
        <is>
          <t>(91/120) (200미 이상)</t>
        </is>
      </c>
      <c r="E88" t="inlineStr">
        <is>
          <t>kg</t>
        </is>
      </c>
      <c r="F88" t="n">
        <v>18180</v>
      </c>
      <c r="G88" t="n">
        <v>26820</v>
      </c>
      <c r="H88" t="inlineStr"/>
      <c r="I88" t="inlineStr"/>
      <c r="J88" t="inlineStr">
        <is>
          <t>[특징] 껍질제거,선도우수한 백새우살
[용도] 국용/찜용/볶음밥용 외</t>
        </is>
      </c>
    </row>
    <row r="89">
      <c r="A89" t="inlineStr"/>
      <c r="B89" t="inlineStr"/>
      <c r="C89" t="inlineStr">
        <is>
          <t>국내산</t>
        </is>
      </c>
      <c r="D89" t="inlineStr">
        <is>
          <t>200미내외 
 (냉장 1kg이상 발주가능)</t>
        </is>
      </c>
      <c r="E89" t="inlineStr">
        <is>
          <t>kg</t>
        </is>
      </c>
      <c r="F89" t="n">
        <v>37850</v>
      </c>
      <c r="G89" t="n">
        <v>38440</v>
      </c>
      <c r="H89" t="inlineStr"/>
      <c r="I89" t="inlineStr"/>
      <c r="J89" t="inlineStr">
        <is>
          <t>[특징] 껍질제거,선도우수한 백새우살
[용도] 국용/찜용/볶음밥용 외</t>
        </is>
      </c>
    </row>
    <row r="90">
      <c r="A90" t="inlineStr"/>
      <c r="B90" t="inlineStr">
        <is>
          <t>백새우살  냉장(소포장 실링)</t>
        </is>
      </c>
      <c r="C90" t="inlineStr">
        <is>
          <t>국내산</t>
        </is>
      </c>
      <c r="D90" t="inlineStr">
        <is>
          <t>1kg이하  소포장 
100g~1kg이하 까지 냉장
(소포장 실링)</t>
        </is>
      </c>
      <c r="E90" t="inlineStr">
        <is>
          <t>kg</t>
        </is>
      </c>
      <c r="F90" t="inlineStr">
        <is>
          <t>*</t>
        </is>
      </c>
      <c r="G90" t="inlineStr">
        <is>
          <t>일시정지</t>
        </is>
      </c>
      <c r="H90" t="inlineStr"/>
      <c r="I90" t="inlineStr"/>
      <c r="J90" t="inlineStr">
        <is>
          <t>[특징]생물, 선별하여 껍질제거 후 세척  **100g~1kg 이하 까지 가능/ 실링포장</t>
        </is>
      </c>
    </row>
    <row r="91">
      <c r="A91" t="inlineStr"/>
      <c r="B91" t="inlineStr">
        <is>
          <t>칵테일새우(100미)자숙</t>
        </is>
      </c>
      <c r="C91" t="inlineStr">
        <is>
          <t>수입산</t>
        </is>
      </c>
      <c r="D91" t="inlineStr">
        <is>
          <t xml:space="preserve">100미 </t>
        </is>
      </c>
      <c r="E91" t="inlineStr">
        <is>
          <t>kg</t>
        </is>
      </c>
      <c r="F91" t="n">
        <v>33970</v>
      </c>
      <c r="G91" t="inlineStr">
        <is>
          <t>*</t>
        </is>
      </c>
      <c r="H91" t="inlineStr"/>
      <c r="I91" t="inlineStr"/>
      <c r="J91" t="inlineStr">
        <is>
          <t>3150사이즈IQF자숙후껍질제거,꼬리有</t>
        </is>
      </c>
    </row>
    <row r="92">
      <c r="A92" t="inlineStr"/>
      <c r="B92" t="inlineStr">
        <is>
          <t>칵테일새우(180미)자숙</t>
        </is>
      </c>
      <c r="C92" t="inlineStr">
        <is>
          <t>수입산</t>
        </is>
      </c>
      <c r="D92" t="inlineStr">
        <is>
          <t>180미</t>
        </is>
      </c>
      <c r="E92" t="inlineStr">
        <is>
          <t>kg</t>
        </is>
      </c>
      <c r="F92" t="n">
        <v>30400</v>
      </c>
      <c r="G92" t="inlineStr">
        <is>
          <t>*</t>
        </is>
      </c>
      <c r="H92" t="inlineStr"/>
      <c r="I92" t="inlineStr"/>
      <c r="J92" t="inlineStr">
        <is>
          <t>7190사이즈IQF자숙후껍질제거,꼬리有</t>
        </is>
      </c>
    </row>
    <row r="93">
      <c r="A93" t="inlineStr">
        <is>
          <t>메기</t>
        </is>
      </c>
      <c r="B93" t="inlineStr">
        <is>
          <t>메기(생물)</t>
        </is>
      </c>
      <c r="C93" t="inlineStr">
        <is>
          <t>국내산</t>
        </is>
      </c>
      <c r="D93" t="inlineStr"/>
      <c r="E93" t="inlineStr">
        <is>
          <t>kg</t>
        </is>
      </c>
      <c r="F93" t="inlineStr">
        <is>
          <t>*</t>
        </is>
      </c>
      <c r="G93" t="inlineStr">
        <is>
          <t>일시정지</t>
        </is>
      </c>
      <c r="H93" t="inlineStr"/>
      <c r="I93" t="inlineStr"/>
      <c r="J93" t="inlineStr">
        <is>
          <t>살아있는 메기를 포를 뜬후작업</t>
        </is>
      </c>
    </row>
  </sheetData>
  <hyperlinks>
    <hyperlink ref="A2" r:id="rId1"/>
  </hyperlinks>
  <pageMargins left="0.75" right="0.75" top="1" bottom="1" header="0.5" footer="0.5"/>
</worksheet>
</file>

<file path=xl/worksheets/sheet75.xml><?xml version="1.0" encoding="utf-8"?>
<worksheet xmlns:r="http://schemas.openxmlformats.org/officeDocument/2006/relationships" xmlns="http://schemas.openxmlformats.org/spreadsheetml/2006/main">
  <sheetPr>
    <outlinePr summaryBelow="1" summaryRight="1"/>
    <pageSetUpPr/>
  </sheetPr>
  <dimension ref="A1:G74"/>
  <sheetViews>
    <sheetView workbookViewId="0">
      <selection activeCell="A1" sqref="A1"/>
    </sheetView>
  </sheetViews>
  <sheetFormatPr baseColWidth="8" defaultRowHeight="15"/>
  <sheetData>
    <row r="1">
      <c r="A1" t="inlineStr">
        <is>
          <t>5855_호남푸드_6월엔바다단가표.xls</t>
        </is>
      </c>
    </row>
    <row r="2">
      <c r="A2" t="inlineStr">
        <is>
          <t>https://school062.com/bbs/board.php?bo_table=product_02&amp;wr_id=5855</t>
        </is>
      </c>
    </row>
    <row r="3">
      <c r="A3" s="1" t="inlineStr">
        <is>
          <t xml:space="preserve"> 엔바다 6월 단가표     </t>
        </is>
      </c>
      <c r="B3" s="1" t="inlineStr"/>
      <c r="C3" s="1" t="inlineStr"/>
      <c r="D3" s="1" t="inlineStr"/>
      <c r="E3" s="1" t="inlineStr"/>
      <c r="F3" s="1" t="inlineStr"/>
      <c r="G3" s="1" t="inlineStr"/>
    </row>
    <row r="4">
      <c r="A4" t="inlineStr">
        <is>
          <t>호남푸드 576-0993 / 최미선 010-8873-8027</t>
        </is>
      </c>
      <c r="B4" t="inlineStr"/>
      <c r="C4" t="inlineStr"/>
      <c r="D4" t="inlineStr"/>
      <c r="E4" t="inlineStr"/>
      <c r="F4" t="inlineStr"/>
      <c r="G4" t="inlineStr"/>
    </row>
    <row r="5">
      <c r="A5" t="inlineStr">
        <is>
          <t>품        목</t>
        </is>
      </c>
      <c r="B5" t="inlineStr">
        <is>
          <t>단위</t>
        </is>
      </c>
      <c r="C5" t="inlineStr">
        <is>
          <t>원 산 지</t>
        </is>
      </c>
      <c r="D5" t="inlineStr">
        <is>
          <t xml:space="preserve"> 학교가</t>
        </is>
      </c>
      <c r="E5" t="inlineStr">
        <is>
          <t>규     격 -  용    도</t>
        </is>
      </c>
      <c r="F5" t="inlineStr"/>
      <c r="G5" t="inlineStr"/>
    </row>
    <row r="6">
      <c r="A6" t="inlineStr">
        <is>
          <t>국멸치(골드특상품) +팩</t>
        </is>
      </c>
      <c r="B6" t="inlineStr">
        <is>
          <t>kg</t>
        </is>
      </c>
      <c r="C6" t="inlineStr">
        <is>
          <t>국산(남해안)</t>
        </is>
      </c>
      <c r="D6" t="n">
        <v>37400</v>
      </c>
      <c r="E6" t="inlineStr">
        <is>
          <t xml:space="preserve">  약5cm의 멸치를 선별 공정 후 위생 처리
  팩은 섬유기술원의 형광물질 불검출검사 합격품입니다
  (폴리에스테르원단 사용-다시망으로는 최적의 안전품)
  </t>
        </is>
      </c>
      <c r="F6" t="inlineStr"/>
      <c r="G6" t="inlineStr"/>
    </row>
    <row r="7">
      <c r="A7" t="inlineStr">
        <is>
          <t xml:space="preserve">국멸치(골드특상품) </t>
        </is>
      </c>
      <c r="B7" t="inlineStr">
        <is>
          <t>kg</t>
        </is>
      </c>
      <c r="C7" t="inlineStr"/>
      <c r="D7" t="n">
        <v>36650</v>
      </c>
      <c r="E7" t="inlineStr"/>
      <c r="F7" t="inlineStr"/>
      <c r="G7" t="inlineStr"/>
    </row>
    <row r="8">
      <c r="A8" t="inlineStr">
        <is>
          <t>국멸치(상품진) +팩</t>
        </is>
      </c>
      <c r="B8" t="inlineStr">
        <is>
          <t>kg</t>
        </is>
      </c>
      <c r="C8" t="inlineStr">
        <is>
          <t>국산(남해안)</t>
        </is>
      </c>
      <c r="D8" t="n">
        <v>34420</v>
      </c>
      <c r="E8" t="inlineStr"/>
      <c r="F8" t="inlineStr"/>
      <c r="G8" t="inlineStr"/>
    </row>
    <row r="9">
      <c r="A9" t="inlineStr">
        <is>
          <t>국멸치(상품진)</t>
        </is>
      </c>
      <c r="B9" t="inlineStr">
        <is>
          <t>kg</t>
        </is>
      </c>
      <c r="C9" t="inlineStr"/>
      <c r="D9" t="n">
        <v>33670</v>
      </c>
      <c r="E9" t="inlineStr"/>
      <c r="F9" t="inlineStr"/>
      <c r="G9" t="inlineStr"/>
    </row>
    <row r="10">
      <c r="A10" t="inlineStr">
        <is>
          <t>국멸치(상품선) +팩</t>
        </is>
      </c>
      <c r="B10" t="inlineStr">
        <is>
          <t>kg</t>
        </is>
      </c>
      <c r="C10" t="inlineStr">
        <is>
          <t>국산(남해안)</t>
        </is>
      </c>
      <c r="D10" t="n">
        <v>32930</v>
      </c>
      <c r="E10" t="inlineStr"/>
      <c r="F10" t="inlineStr"/>
      <c r="G10" t="inlineStr"/>
    </row>
    <row r="11">
      <c r="A11" t="inlineStr">
        <is>
          <t>국멸치(상품선)</t>
        </is>
      </c>
      <c r="B11" t="inlineStr">
        <is>
          <t>kg</t>
        </is>
      </c>
      <c r="C11" t="inlineStr"/>
      <c r="D11" t="n">
        <v>32180</v>
      </c>
      <c r="E11" t="inlineStr"/>
      <c r="F11" t="inlineStr"/>
      <c r="G11" t="inlineStr"/>
    </row>
    <row r="12">
      <c r="A12" t="inlineStr">
        <is>
          <t>골드띠포리 +팩</t>
        </is>
      </c>
      <c r="B12" t="inlineStr">
        <is>
          <t>kg</t>
        </is>
      </c>
      <c r="C12" t="inlineStr">
        <is>
          <t>국산(남해안)</t>
        </is>
      </c>
      <c r="D12" t="n">
        <v>36510</v>
      </c>
      <c r="E12" t="inlineStr">
        <is>
          <t>상품(선별 공정 후 위생처리)</t>
        </is>
      </c>
      <c r="F12" t="inlineStr"/>
      <c r="G12" t="inlineStr"/>
    </row>
    <row r="13">
      <c r="A13" t="inlineStr">
        <is>
          <t>골드띠포리</t>
        </is>
      </c>
      <c r="B13" t="inlineStr">
        <is>
          <t>kg</t>
        </is>
      </c>
      <c r="C13" t="inlineStr"/>
      <c r="D13" t="n">
        <v>35760</v>
      </c>
      <c r="E13" t="inlineStr"/>
      <c r="F13" t="inlineStr"/>
      <c r="G13" t="inlineStr"/>
    </row>
    <row r="14">
      <c r="A14" t="inlineStr">
        <is>
          <t>골드가스오부시(육수용)</t>
        </is>
      </c>
      <c r="B14" t="inlineStr">
        <is>
          <t>kg</t>
        </is>
      </c>
      <c r="C14" t="inlineStr">
        <is>
          <t>인도네시아</t>
        </is>
      </c>
      <c r="D14" t="n">
        <v>49170</v>
      </c>
      <c r="E14" t="inlineStr">
        <is>
          <t>국(다시)용,찌개.부침.조림등에 조미료로 사용</t>
        </is>
      </c>
      <c r="F14" t="inlineStr"/>
      <c r="G14" t="inlineStr"/>
    </row>
    <row r="15">
      <c r="A15" t="inlineStr">
        <is>
          <t>골드가스오부시(고명용)</t>
        </is>
      </c>
      <c r="B15" t="inlineStr">
        <is>
          <t>kg</t>
        </is>
      </c>
      <c r="C15" t="inlineStr">
        <is>
          <t>인도네시아</t>
        </is>
      </c>
      <c r="D15" t="n">
        <v>67050</v>
      </c>
      <c r="E15" t="inlineStr">
        <is>
          <t xml:space="preserve"> 고명</t>
        </is>
      </c>
      <c r="F15" t="inlineStr"/>
      <c r="G15" t="inlineStr"/>
    </row>
    <row r="16">
      <c r="A16" t="inlineStr">
        <is>
          <t>잔멸치/골드가이리(특)</t>
        </is>
      </c>
      <c r="B16" t="inlineStr">
        <is>
          <t>kg</t>
        </is>
      </c>
      <c r="C16" t="inlineStr">
        <is>
          <t>국산(남해안)</t>
        </is>
      </c>
      <c r="D16" t="n">
        <v>41420</v>
      </c>
      <c r="E16" t="inlineStr">
        <is>
          <t>상품.약2-3cm(선별 공정 후 위생처리)</t>
        </is>
      </c>
      <c r="F16" t="inlineStr"/>
      <c r="G16" t="inlineStr"/>
    </row>
    <row r="17">
      <c r="A17" t="inlineStr">
        <is>
          <t>잔멸치/가이리(상)</t>
        </is>
      </c>
      <c r="B17" t="inlineStr">
        <is>
          <t>kg</t>
        </is>
      </c>
      <c r="C17" t="inlineStr">
        <is>
          <t>국산(남해안)</t>
        </is>
      </c>
      <c r="D17" t="n">
        <v>40680</v>
      </c>
      <c r="E17" t="inlineStr">
        <is>
          <t>상품.약2-3cm(선별 공정 후 위생처리)</t>
        </is>
      </c>
      <c r="F17" t="inlineStr"/>
      <c r="G17" t="inlineStr"/>
    </row>
    <row r="18">
      <c r="A18" t="inlineStr">
        <is>
          <t>잔멸치/골드지리멸(특)</t>
        </is>
      </c>
      <c r="B18" t="inlineStr">
        <is>
          <t>kg</t>
        </is>
      </c>
      <c r="C18" t="inlineStr">
        <is>
          <t>국산(남해안)</t>
        </is>
      </c>
      <c r="D18" t="n">
        <v>41720</v>
      </c>
      <c r="E18" t="inlineStr">
        <is>
          <t>상품.약1-1.5cm(선별 공정 후 위생처리)</t>
        </is>
      </c>
      <c r="F18" t="inlineStr"/>
      <c r="G18" t="inlineStr"/>
    </row>
    <row r="19">
      <c r="A19" t="inlineStr">
        <is>
          <t>잔멸치/지리멸(상)</t>
        </is>
      </c>
      <c r="B19" t="inlineStr">
        <is>
          <t>kg</t>
        </is>
      </c>
      <c r="C19" t="inlineStr">
        <is>
          <t>국산(남해안)</t>
        </is>
      </c>
      <c r="D19" t="n">
        <v>40980</v>
      </c>
      <c r="E19" t="inlineStr">
        <is>
          <t>상품.약1-1.5cm(선별 공정 후 위생처리)</t>
        </is>
      </c>
      <c r="F19" t="inlineStr"/>
      <c r="G19" t="inlineStr"/>
    </row>
    <row r="20">
      <c r="A20" t="inlineStr">
        <is>
          <t>골드웰빙혼합볶음①</t>
        </is>
      </c>
      <c r="B20" t="inlineStr">
        <is>
          <t>kg</t>
        </is>
      </c>
      <c r="C20" t="inlineStr">
        <is>
          <t>별도표시</t>
        </is>
      </c>
      <c r="D20" t="n">
        <v>37250</v>
      </c>
      <c r="E20" t="inlineStr">
        <is>
          <t>잔멸치(지리멸 또는 가이리 국산-35%)
두절건새우(수입-15%)
해바라기씨(수입-30%)아몬드슬라이스(수입-20%)</t>
        </is>
      </c>
      <c r="F20" t="inlineStr"/>
      <c r="G20" t="inlineStr"/>
    </row>
    <row r="21">
      <c r="A21" t="inlineStr">
        <is>
          <t>골드웰빙혼합볶음②</t>
        </is>
      </c>
      <c r="B21" t="inlineStr">
        <is>
          <t>kg</t>
        </is>
      </c>
      <c r="C21" t="inlineStr">
        <is>
          <t>별도표시</t>
        </is>
      </c>
      <c r="D21" t="n">
        <v>38740</v>
      </c>
      <c r="E21" t="inlineStr">
        <is>
          <t>잔멸치(지리멸 또는 가이리 국산-35%)
두절건새우(수입-15%)
땅콩(수입-30%)호두(수입-20%)</t>
        </is>
      </c>
      <c r="F21" t="inlineStr"/>
      <c r="G21" t="inlineStr"/>
    </row>
    <row r="22">
      <c r="A22" t="inlineStr">
        <is>
          <t>골드혼합다시(+팩)</t>
        </is>
      </c>
      <c r="B22" t="inlineStr">
        <is>
          <t>kg</t>
        </is>
      </c>
      <c r="C22" t="inlineStr">
        <is>
          <t>별도표시</t>
        </is>
      </c>
      <c r="D22" t="n">
        <v>40230</v>
      </c>
      <c r="E22" t="inlineStr">
        <is>
          <t>다시멸치(국산80%)+띠포리(국산9%)+건새우(수입4%)+
조각다시마(국산6%)+건표고버섯(수입1%)</t>
        </is>
      </c>
      <c r="F22" t="inlineStr"/>
      <c r="G22" t="inlineStr"/>
    </row>
    <row r="23">
      <c r="A23" t="inlineStr">
        <is>
          <t>다시건새우(수입)</t>
        </is>
      </c>
      <c r="B23" t="inlineStr">
        <is>
          <t>kg</t>
        </is>
      </c>
      <c r="C23" t="inlineStr">
        <is>
          <t>중  국</t>
        </is>
      </c>
      <c r="D23" t="n">
        <v>36510</v>
      </c>
      <c r="E23" t="inlineStr">
        <is>
          <t>수염새우,상품,약2~3cm(다시국물용)</t>
        </is>
      </c>
      <c r="F23" t="inlineStr"/>
      <c r="G23" t="inlineStr"/>
    </row>
    <row r="24">
      <c r="A24" t="inlineStr">
        <is>
          <t>두절건새우(수입)</t>
        </is>
      </c>
      <c r="B24" t="inlineStr">
        <is>
          <t>kg</t>
        </is>
      </c>
      <c r="C24" t="inlineStr">
        <is>
          <t>중  국</t>
        </is>
      </c>
      <c r="D24" t="n">
        <v>31290</v>
      </c>
      <c r="E24" t="inlineStr">
        <is>
          <t>상품.약4cm</t>
        </is>
      </c>
      <c r="F24" t="inlineStr"/>
      <c r="G24" t="inlineStr"/>
    </row>
    <row r="25">
      <c r="A25" t="inlineStr">
        <is>
          <t>백진미 (수입)</t>
        </is>
      </c>
      <c r="B25" t="inlineStr">
        <is>
          <t>kg</t>
        </is>
      </c>
      <c r="C25" t="inlineStr">
        <is>
          <t>칠 레/페루</t>
        </is>
      </c>
      <c r="D25" t="n">
        <v>35020</v>
      </c>
      <c r="E25" t="inlineStr">
        <is>
          <t>상품(조림.무침용).국내가공.haccp인증</t>
        </is>
      </c>
      <c r="F25" t="inlineStr"/>
      <c r="G25" t="inlineStr"/>
    </row>
    <row r="26">
      <c r="A26" t="inlineStr">
        <is>
          <t>홍진미 (수입))</t>
        </is>
      </c>
      <c r="B26" t="inlineStr">
        <is>
          <t>kg</t>
        </is>
      </c>
      <c r="C26" t="inlineStr">
        <is>
          <t>칠 레/페루</t>
        </is>
      </c>
      <c r="D26" t="n">
        <v>41720</v>
      </c>
      <c r="E26" t="inlineStr">
        <is>
          <t>상품(조림.무침용).국내가공.haccp인증</t>
        </is>
      </c>
      <c r="F26" t="inlineStr"/>
      <c r="G26" t="inlineStr"/>
    </row>
    <row r="27">
      <c r="A27" t="inlineStr">
        <is>
          <t>백진미 (국  산)</t>
        </is>
      </c>
      <c r="B27" t="inlineStr">
        <is>
          <t>kg</t>
        </is>
      </c>
      <c r="C27" t="inlineStr">
        <is>
          <t>국        산</t>
        </is>
      </c>
      <c r="D27" t="inlineStr">
        <is>
          <t>일시정지</t>
        </is>
      </c>
      <c r="E27" t="inlineStr">
        <is>
          <t>상품(조림.무침용).haccp인증</t>
        </is>
      </c>
      <c r="F27" t="inlineStr"/>
      <c r="G27" t="inlineStr"/>
    </row>
    <row r="28">
      <c r="A28" t="inlineStr">
        <is>
          <t>골드홍진미 (참진미)</t>
        </is>
      </c>
      <c r="B28" t="inlineStr">
        <is>
          <t>kg</t>
        </is>
      </c>
      <c r="C28" t="inlineStr">
        <is>
          <t>국        산</t>
        </is>
      </c>
      <c r="D28" t="n">
        <v>140060</v>
      </c>
      <c r="E28" t="inlineStr">
        <is>
          <t>상품(조림.무침용).haccp인증</t>
        </is>
      </c>
      <c r="F28" t="inlineStr"/>
      <c r="G28" t="inlineStr"/>
    </row>
    <row r="29">
      <c r="A29" t="inlineStr">
        <is>
          <t>건오징어실채</t>
        </is>
      </c>
      <c r="B29" t="inlineStr">
        <is>
          <t>kg</t>
        </is>
      </c>
      <c r="C29" t="inlineStr">
        <is>
          <t>국 내 산</t>
        </is>
      </c>
      <c r="D29" t="n">
        <v>89400</v>
      </c>
      <c r="E29" t="inlineStr">
        <is>
          <t>상품(조림.무침용)</t>
        </is>
      </c>
      <c r="F29" t="inlineStr"/>
      <c r="G29" t="inlineStr"/>
    </row>
    <row r="30">
      <c r="A30" t="inlineStr">
        <is>
          <t>건맛살(채)</t>
        </is>
      </c>
      <c r="B30" t="inlineStr">
        <is>
          <t>kg</t>
        </is>
      </c>
      <c r="C30" t="inlineStr">
        <is>
          <t>미       국</t>
        </is>
      </c>
      <c r="D30" t="n">
        <v>30550</v>
      </c>
      <c r="E30" t="inlineStr">
        <is>
          <t>상품(조림용)</t>
        </is>
      </c>
      <c r="F30" t="inlineStr"/>
      <c r="G30" t="inlineStr"/>
    </row>
    <row r="31">
      <c r="A31" t="inlineStr">
        <is>
          <t>참쥐포(낱장-온마리)</t>
        </is>
      </c>
      <c r="B31" t="inlineStr">
        <is>
          <t>kg</t>
        </is>
      </c>
      <c r="C31" t="inlineStr">
        <is>
          <t>베트남/중국</t>
        </is>
      </c>
      <c r="D31" t="inlineStr">
        <is>
          <t>중단</t>
        </is>
      </c>
      <c r="E31" t="inlineStr">
        <is>
          <t>상품(조림,튀김용)</t>
        </is>
      </c>
      <c r="F31" t="inlineStr"/>
      <c r="G31" t="inlineStr"/>
    </row>
    <row r="32">
      <c r="A32" t="inlineStr">
        <is>
          <t>골드참쥐포사각</t>
        </is>
      </c>
      <c r="B32" t="inlineStr">
        <is>
          <t>kg</t>
        </is>
      </c>
      <c r="C32" t="inlineStr">
        <is>
          <t>베트남/중국</t>
        </is>
      </c>
      <c r="D32" t="n">
        <v>35760</v>
      </c>
      <c r="E32" t="inlineStr">
        <is>
          <t>상품(조림용). 약2*3cm사각절단</t>
        </is>
      </c>
      <c r="F32" t="inlineStr"/>
      <c r="G32" t="inlineStr"/>
    </row>
    <row r="33">
      <c r="A33" t="inlineStr">
        <is>
          <t>골드참쥐포채</t>
        </is>
      </c>
      <c r="B33" t="inlineStr">
        <is>
          <t>kg</t>
        </is>
      </c>
      <c r="C33" t="inlineStr">
        <is>
          <t>베트남/중국</t>
        </is>
      </c>
      <c r="D33" t="n">
        <v>35760</v>
      </c>
      <c r="E33" t="inlineStr">
        <is>
          <t>참쥐포를 가늘게 채작업. 약0.5*5cm채작업</t>
        </is>
      </c>
      <c r="F33" t="inlineStr"/>
      <c r="G33" t="inlineStr"/>
    </row>
    <row r="34">
      <c r="A34" t="inlineStr">
        <is>
          <t>골드눌린쥐포 
(쥐치포구이채)</t>
        </is>
      </c>
      <c r="B34" t="inlineStr">
        <is>
          <t>kg</t>
        </is>
      </c>
      <c r="C34" t="inlineStr">
        <is>
          <t>베트남/중국</t>
        </is>
      </c>
      <c r="D34" t="n">
        <v>36510</v>
      </c>
      <c r="E34" t="inlineStr">
        <is>
          <t>상품(조림.무침용)</t>
        </is>
      </c>
      <c r="F34" t="inlineStr"/>
      <c r="G34" t="inlineStr"/>
    </row>
    <row r="35">
      <c r="A35" t="inlineStr">
        <is>
          <t>골드쥐어채(엷은채)</t>
        </is>
      </c>
      <c r="B35" t="inlineStr">
        <is>
          <t>kg</t>
        </is>
      </c>
      <c r="C35" t="inlineStr">
        <is>
          <t>베트남/러시아/미국</t>
        </is>
      </c>
      <c r="D35" t="n">
        <v>16390</v>
      </c>
      <c r="E35" t="inlineStr"/>
      <c r="F35" t="inlineStr"/>
      <c r="G35" t="inlineStr"/>
    </row>
    <row r="36">
      <c r="A36" t="inlineStr">
        <is>
          <t>북어포(껍질무)</t>
        </is>
      </c>
      <c r="B36" t="inlineStr">
        <is>
          <t>마리</t>
        </is>
      </c>
      <c r="C36" t="inlineStr">
        <is>
          <t>러 시 아</t>
        </is>
      </c>
      <c r="D36" t="n">
        <v>8790</v>
      </c>
      <c r="E36" t="inlineStr">
        <is>
          <t>상품(용도별 작업 가능)</t>
        </is>
      </c>
      <c r="F36" t="inlineStr"/>
      <c r="G36" t="inlineStr"/>
    </row>
    <row r="37">
      <c r="A37" t="inlineStr">
        <is>
          <t>황태포(껍질무)</t>
        </is>
      </c>
      <c r="B37" t="inlineStr">
        <is>
          <t>마리</t>
        </is>
      </c>
      <c r="C37" t="inlineStr">
        <is>
          <t>러 시 아</t>
        </is>
      </c>
      <c r="D37" t="n">
        <v>12520</v>
      </c>
      <c r="E37" t="inlineStr">
        <is>
          <t>상품(용도별 작업 가능)</t>
        </is>
      </c>
      <c r="F37" t="inlineStr"/>
      <c r="G37" t="inlineStr"/>
    </row>
    <row r="38">
      <c r="A38" t="inlineStr">
        <is>
          <t>통북어머리</t>
        </is>
      </c>
      <c r="B38" t="inlineStr">
        <is>
          <t>kg</t>
        </is>
      </c>
      <c r="C38" t="inlineStr">
        <is>
          <t>러 시 아</t>
        </is>
      </c>
      <c r="D38" t="n">
        <v>30990</v>
      </c>
      <c r="E38" t="inlineStr">
        <is>
          <t>상품(다시용)</t>
        </is>
      </c>
      <c r="F38" t="inlineStr"/>
      <c r="G38" t="inlineStr"/>
    </row>
    <row r="39">
      <c r="A39" t="inlineStr">
        <is>
          <t>북  어  채</t>
        </is>
      </c>
      <c r="B39" t="inlineStr">
        <is>
          <t>kg</t>
        </is>
      </c>
      <c r="C39" t="inlineStr">
        <is>
          <t>러시아/중국</t>
        </is>
      </c>
      <c r="D39" t="n">
        <v>49170</v>
      </c>
      <c r="E39" t="inlineStr">
        <is>
          <t xml:space="preserve">    상품,인공건조(국,무침용)</t>
        </is>
      </c>
      <c r="F39" t="inlineStr"/>
      <c r="G39" t="inlineStr"/>
    </row>
    <row r="40">
      <c r="A40" t="inlineStr">
        <is>
          <t>골드황  태  채</t>
        </is>
      </c>
      <c r="B40" t="inlineStr">
        <is>
          <t>kg</t>
        </is>
      </c>
      <c r="C40" t="inlineStr">
        <is>
          <t>러시아/중국</t>
        </is>
      </c>
      <c r="D40" t="n">
        <v>49920</v>
      </c>
      <c r="E40" t="inlineStr">
        <is>
          <t xml:space="preserve">     상품,자연건조(국,무침용)</t>
        </is>
      </c>
      <c r="F40" t="inlineStr"/>
      <c r="G40" t="inlineStr"/>
    </row>
    <row r="41">
      <c r="A41" t="inlineStr">
        <is>
          <t>명태껍질튀각</t>
        </is>
      </c>
      <c r="B41" t="inlineStr">
        <is>
          <t>kg</t>
        </is>
      </c>
      <c r="C41" t="inlineStr">
        <is>
          <t>외국산</t>
        </is>
      </c>
      <c r="D41" t="inlineStr">
        <is>
          <t>일시정지</t>
        </is>
      </c>
      <c r="E41" t="inlineStr">
        <is>
          <t>건조명태껍질74%,옥수수기름(옥배유)10%,
가공소금2.5%,백설탕6%, 슈가파우더6%, 생강가루1.5%</t>
        </is>
      </c>
      <c r="F41" t="inlineStr"/>
      <c r="G41" t="inlineStr"/>
    </row>
    <row r="42">
      <c r="A42" t="inlineStr">
        <is>
          <t>돌        김</t>
        </is>
      </c>
      <c r="B42" t="inlineStr">
        <is>
          <t>속</t>
        </is>
      </c>
      <c r="C42" t="inlineStr">
        <is>
          <t>국     산</t>
        </is>
      </c>
      <c r="D42" t="inlineStr">
        <is>
          <t>일시정지</t>
        </is>
      </c>
      <c r="E42" t="inlineStr">
        <is>
          <t>건조상태양호(100장/속)</t>
        </is>
      </c>
      <c r="F42" t="inlineStr"/>
      <c r="G42" t="inlineStr"/>
    </row>
    <row r="43">
      <c r="A43" t="inlineStr">
        <is>
          <t>김  밥   김</t>
        </is>
      </c>
      <c r="B43" t="inlineStr">
        <is>
          <t>속</t>
        </is>
      </c>
      <c r="C43" t="inlineStr">
        <is>
          <t>국     산</t>
        </is>
      </c>
      <c r="D43" t="inlineStr">
        <is>
          <t>일시정지</t>
        </is>
      </c>
      <c r="E43" t="inlineStr">
        <is>
          <t>건조상태양호(100장/속)</t>
        </is>
      </c>
      <c r="F43" t="inlineStr"/>
      <c r="G43" t="inlineStr"/>
    </row>
    <row r="44">
      <c r="A44" t="inlineStr">
        <is>
          <t>파  래   김</t>
        </is>
      </c>
      <c r="B44" t="inlineStr">
        <is>
          <t>속</t>
        </is>
      </c>
      <c r="C44" t="inlineStr">
        <is>
          <t>국     산</t>
        </is>
      </c>
      <c r="D44" t="inlineStr">
        <is>
          <t>일시정지</t>
        </is>
      </c>
      <c r="E44" t="inlineStr">
        <is>
          <t>건조상태양호(100장/속)</t>
        </is>
      </c>
      <c r="F44" t="inlineStr"/>
      <c r="G44" t="inlineStr"/>
    </row>
    <row r="45">
      <c r="A45" t="inlineStr">
        <is>
          <t xml:space="preserve">재  래   김 </t>
        </is>
      </c>
      <c r="B45" t="inlineStr">
        <is>
          <t>속</t>
        </is>
      </c>
      <c r="C45" t="inlineStr">
        <is>
          <t>국     산</t>
        </is>
      </c>
      <c r="D45" t="inlineStr">
        <is>
          <t>일시정지</t>
        </is>
      </c>
      <c r="E45" t="inlineStr">
        <is>
          <t>건조상태양호(100장/속)</t>
        </is>
      </c>
      <c r="F45" t="inlineStr"/>
      <c r="G45" t="inlineStr"/>
    </row>
    <row r="46">
      <c r="A46" t="inlineStr">
        <is>
          <t xml:space="preserve">골드맛김가루 </t>
        </is>
      </c>
      <c r="B46" t="inlineStr">
        <is>
          <t>kg</t>
        </is>
      </c>
      <c r="C46" t="inlineStr">
        <is>
          <t>국     산</t>
        </is>
      </c>
      <c r="D46" t="inlineStr">
        <is>
          <t>일시정지</t>
        </is>
      </c>
      <c r="E46" t="inlineStr">
        <is>
          <t>짠맛이 덜함.haccp인증</t>
        </is>
      </c>
      <c r="F46" t="inlineStr">
        <is>
          <t>▶원초 공급난으로 인하여 공급 중단될 수 있음을 미리 알려드립니다</t>
        </is>
      </c>
      <c r="G46" t="inlineStr"/>
    </row>
    <row r="47">
      <c r="A47" t="inlineStr">
        <is>
          <t>골드돌김자반볶음</t>
        </is>
      </c>
      <c r="B47" t="inlineStr">
        <is>
          <t>kg</t>
        </is>
      </c>
      <c r="C47" t="inlineStr">
        <is>
          <t>국     산</t>
        </is>
      </c>
      <c r="D47" t="inlineStr">
        <is>
          <t>일시정지</t>
        </is>
      </c>
      <c r="E47" t="inlineStr">
        <is>
          <t>돌자반(국산)43%, 옥수수기름(옥배유-외국산)37%,
참기름6%,볶은참깨5%,설탕2%,정제소금1% 외</t>
        </is>
      </c>
      <c r="F47" t="inlineStr">
        <is>
          <t>▶원초 공급난으로 인하여 공급 중단될 수 있음을 미리 알려드립니다</t>
        </is>
      </c>
      <c r="G47" t="inlineStr"/>
    </row>
    <row r="48">
      <c r="A48" t="inlineStr">
        <is>
          <t>골드생김가루</t>
        </is>
      </c>
      <c r="B48" t="inlineStr">
        <is>
          <t>kg</t>
        </is>
      </c>
      <c r="C48" t="inlineStr">
        <is>
          <t>국     산</t>
        </is>
      </c>
      <c r="D48" t="inlineStr">
        <is>
          <t>일시정지</t>
        </is>
      </c>
      <c r="E48" t="inlineStr">
        <is>
          <t>건조상태양호하고 변색이 없는 상품김으로 작업</t>
        </is>
      </c>
      <c r="F48" t="inlineStr"/>
      <c r="G48" t="inlineStr"/>
    </row>
    <row r="49">
      <c r="A49" t="inlineStr">
        <is>
          <t>다시마사각</t>
        </is>
      </c>
      <c r="B49" t="inlineStr">
        <is>
          <t>kg</t>
        </is>
      </c>
      <c r="C49" t="inlineStr">
        <is>
          <t>국     산</t>
        </is>
      </c>
      <c r="D49" t="n">
        <v>35020</v>
      </c>
      <c r="E49" t="inlineStr">
        <is>
          <t>다시마를 사각으로 절단</t>
        </is>
      </c>
      <c r="F49" t="inlineStr"/>
      <c r="G49" t="inlineStr"/>
    </row>
    <row r="50">
      <c r="A50" t="inlineStr">
        <is>
          <t>건 파 래 (200g)</t>
        </is>
      </c>
      <c r="B50" t="inlineStr">
        <is>
          <t>봉</t>
        </is>
      </c>
      <c r="C50" t="inlineStr">
        <is>
          <t>국     산</t>
        </is>
      </c>
      <c r="D50" t="n">
        <v>28310</v>
      </c>
      <c r="E50" t="inlineStr">
        <is>
          <t>상품(무침용)</t>
        </is>
      </c>
      <c r="F50" t="inlineStr"/>
      <c r="G50" t="inlineStr"/>
    </row>
    <row r="51">
      <c r="A51" t="inlineStr">
        <is>
          <t>고흥실속다시마(1Kg)</t>
        </is>
      </c>
      <c r="B51" t="inlineStr">
        <is>
          <t>kg</t>
        </is>
      </c>
      <c r="C51" t="inlineStr">
        <is>
          <t>국     산</t>
        </is>
      </c>
      <c r="D51" t="inlineStr">
        <is>
          <t>일시정지</t>
        </is>
      </c>
      <c r="E51" t="inlineStr">
        <is>
          <t xml:space="preserve">상품(다시국물용)  </t>
        </is>
      </c>
      <c r="F51" t="inlineStr"/>
      <c r="G51" t="inlineStr"/>
    </row>
    <row r="52">
      <c r="A52" t="inlineStr">
        <is>
          <t>골드 고흥수협건다시마 (500g)</t>
        </is>
      </c>
      <c r="B52" t="inlineStr">
        <is>
          <t>봉</t>
        </is>
      </c>
      <c r="C52" t="inlineStr">
        <is>
          <t>국     산</t>
        </is>
      </c>
      <c r="D52" t="n">
        <v>17280</v>
      </c>
      <c r="E52" t="inlineStr">
        <is>
          <t>상품(다시국물용)  수산물품질인증품</t>
        </is>
      </c>
      <c r="F52" t="inlineStr"/>
      <c r="G52" t="inlineStr">
        <is>
          <t> </t>
        </is>
      </c>
    </row>
    <row r="53">
      <c r="A53" t="inlineStr">
        <is>
          <t>골드 고흥수협건다시마 (200g)</t>
        </is>
      </c>
      <c r="B53" t="inlineStr">
        <is>
          <t>봉</t>
        </is>
      </c>
      <c r="C53" t="inlineStr">
        <is>
          <t>국     산</t>
        </is>
      </c>
      <c r="D53" t="n">
        <v>8340</v>
      </c>
      <c r="E53" t="inlineStr">
        <is>
          <t>상품(다시국물용) 수산물품질인증품</t>
        </is>
      </c>
      <c r="F53" t="inlineStr"/>
      <c r="G53" t="inlineStr"/>
    </row>
    <row r="54">
      <c r="A54" t="inlineStr">
        <is>
          <t>골드 고흥수협건다시마 (100g)</t>
        </is>
      </c>
      <c r="B54" t="inlineStr">
        <is>
          <t>봉</t>
        </is>
      </c>
      <c r="C54" t="inlineStr">
        <is>
          <t>국     산</t>
        </is>
      </c>
      <c r="D54" t="n">
        <v>5220</v>
      </c>
      <c r="E54" t="inlineStr">
        <is>
          <t>상품(다시국물용) 수산물품질인증품</t>
        </is>
      </c>
      <c r="F54" t="inlineStr"/>
      <c r="G54" t="inlineStr"/>
    </row>
    <row r="55">
      <c r="A55" t="inlineStr">
        <is>
          <t>건다시마(100g)</t>
        </is>
      </c>
      <c r="B55" t="inlineStr">
        <is>
          <t>봉</t>
        </is>
      </c>
      <c r="C55" t="inlineStr">
        <is>
          <t>국     산</t>
        </is>
      </c>
      <c r="D55" t="inlineStr">
        <is>
          <t>일시정지</t>
        </is>
      </c>
      <c r="E55" t="inlineStr">
        <is>
          <t>다시국물용</t>
        </is>
      </c>
      <c r="F55" t="inlineStr"/>
      <c r="G55" t="inlineStr"/>
    </row>
    <row r="56">
      <c r="A56" t="inlineStr">
        <is>
          <t>건다시마(200g)</t>
        </is>
      </c>
      <c r="B56" t="inlineStr">
        <is>
          <t>봉</t>
        </is>
      </c>
      <c r="C56" t="inlineStr">
        <is>
          <t>국     산</t>
        </is>
      </c>
      <c r="D56" t="n">
        <v>7450</v>
      </c>
      <c r="E56" t="inlineStr">
        <is>
          <t>다시국물용</t>
        </is>
      </c>
      <c r="F56" t="inlineStr"/>
      <c r="G56" t="inlineStr"/>
    </row>
    <row r="57">
      <c r="A57" t="inlineStr">
        <is>
          <t>건다시마(500g)</t>
        </is>
      </c>
      <c r="B57" t="inlineStr">
        <is>
          <t>봉</t>
        </is>
      </c>
      <c r="C57" t="inlineStr">
        <is>
          <t>국     산</t>
        </is>
      </c>
      <c r="D57" t="n">
        <v>16390</v>
      </c>
      <c r="E57" t="inlineStr">
        <is>
          <t>다시국물용</t>
        </is>
      </c>
      <c r="F57" t="inlineStr"/>
      <c r="G57" t="inlineStr"/>
    </row>
    <row r="58">
      <c r="A58" t="inlineStr">
        <is>
          <t>골드 고흥수협건미역 (300g)</t>
        </is>
      </c>
      <c r="B58" t="inlineStr">
        <is>
          <t>봉</t>
        </is>
      </c>
      <c r="C58" t="inlineStr">
        <is>
          <t>국     산</t>
        </is>
      </c>
      <c r="D58" t="n">
        <v>12370</v>
      </c>
      <c r="E58" t="inlineStr">
        <is>
          <t>상품(국.무침용) 수산물품질인증품</t>
        </is>
      </c>
      <c r="F58" t="inlineStr"/>
      <c r="G58" t="inlineStr"/>
    </row>
    <row r="59">
      <c r="A59" t="inlineStr">
        <is>
          <t>골드 고흥수협건미역 (200g)</t>
        </is>
      </c>
      <c r="B59" t="inlineStr">
        <is>
          <t>봉</t>
        </is>
      </c>
      <c r="C59" t="inlineStr">
        <is>
          <t>국     산</t>
        </is>
      </c>
      <c r="D59" t="n">
        <v>9240</v>
      </c>
      <c r="E59" t="inlineStr">
        <is>
          <t>상품(국.무침용) 수산물품질인증품</t>
        </is>
      </c>
      <c r="F59" t="inlineStr"/>
      <c r="G59" t="inlineStr"/>
    </row>
    <row r="60">
      <c r="A60" t="inlineStr">
        <is>
          <t>건미역(100g)</t>
        </is>
      </c>
      <c r="B60" t="inlineStr">
        <is>
          <t>봉</t>
        </is>
      </c>
      <c r="C60" t="inlineStr">
        <is>
          <t>국     산</t>
        </is>
      </c>
      <c r="D60" t="n">
        <v>4920</v>
      </c>
      <c r="E60" t="inlineStr">
        <is>
          <t>국거리,무침용 수산물품질인증</t>
        </is>
      </c>
      <c r="F60" t="inlineStr"/>
      <c r="G60" t="inlineStr"/>
    </row>
    <row r="61">
      <c r="A61" t="inlineStr">
        <is>
          <t>건미역(200g)</t>
        </is>
      </c>
      <c r="B61" t="inlineStr">
        <is>
          <t>봉</t>
        </is>
      </c>
      <c r="C61" t="inlineStr">
        <is>
          <t>국     산</t>
        </is>
      </c>
      <c r="D61" t="n">
        <v>8790</v>
      </c>
      <c r="E61" t="inlineStr">
        <is>
          <t>국거리,무침용 수산물품질인증</t>
        </is>
      </c>
      <c r="F61" t="inlineStr"/>
      <c r="G61" t="inlineStr"/>
    </row>
    <row r="62">
      <c r="A62" t="inlineStr">
        <is>
          <t>염장 미역줄기</t>
        </is>
      </c>
      <c r="B62" t="inlineStr">
        <is>
          <t>kg</t>
        </is>
      </c>
      <c r="C62" t="inlineStr">
        <is>
          <t>국    산</t>
        </is>
      </c>
      <c r="D62" t="n">
        <v>6850</v>
      </c>
      <c r="E62" t="inlineStr">
        <is>
          <t>상품(무침용)
소금가루 있음</t>
        </is>
      </c>
      <c r="F62" t="inlineStr"/>
      <c r="G62" t="inlineStr"/>
    </row>
    <row r="63">
      <c r="A63" t="inlineStr">
        <is>
          <t>염장쌈다시마</t>
        </is>
      </c>
      <c r="B63" t="inlineStr">
        <is>
          <t>kg</t>
        </is>
      </c>
      <c r="C63" t="inlineStr">
        <is>
          <t>국    산</t>
        </is>
      </c>
      <c r="D63" t="n">
        <v>6260</v>
      </c>
      <c r="E63" t="inlineStr">
        <is>
          <t>상품(쌈용)
소금가루 있음</t>
        </is>
      </c>
      <c r="F63" t="inlineStr"/>
      <c r="G63" t="inlineStr"/>
    </row>
    <row r="64">
      <c r="A64" t="inlineStr">
        <is>
          <t>염장다시마채</t>
        </is>
      </c>
      <c r="B64" t="inlineStr">
        <is>
          <t>kg</t>
        </is>
      </c>
      <c r="C64" t="inlineStr">
        <is>
          <t>국    산</t>
        </is>
      </c>
      <c r="D64" t="n">
        <v>6560</v>
      </c>
      <c r="E64" t="inlineStr">
        <is>
          <t>상품(무침용)
소금가루 있음</t>
        </is>
      </c>
      <c r="F64" t="inlineStr"/>
      <c r="G64" t="inlineStr"/>
    </row>
    <row r="65">
      <c r="A65" t="inlineStr">
        <is>
          <t>해파리채</t>
        </is>
      </c>
      <c r="B65" t="inlineStr">
        <is>
          <t>kg</t>
        </is>
      </c>
      <c r="C65" t="inlineStr">
        <is>
          <t>태    국</t>
        </is>
      </c>
      <c r="D65" t="n">
        <v>15650</v>
      </c>
      <c r="E65" t="inlineStr">
        <is>
          <t>상품(냉채,무침용)
식염에 염장처리하여 소금가루가 거의없음(일부있음)
해파리의 실중량은 특성상 ±5%의 오차가 있습니다.</t>
        </is>
      </c>
      <c r="F65" t="inlineStr"/>
      <c r="G65" t="inlineStr"/>
    </row>
    <row r="66">
      <c r="A66" t="inlineStr">
        <is>
          <t>꼬시래기(10kg)</t>
        </is>
      </c>
      <c r="B66" t="inlineStr">
        <is>
          <t>박스</t>
        </is>
      </c>
      <c r="C66" t="inlineStr">
        <is>
          <t>국내산</t>
        </is>
      </c>
      <c r="D66" t="inlineStr">
        <is>
          <t>일시정지</t>
        </is>
      </c>
      <c r="E66" t="inlineStr">
        <is>
          <t>염장품,무침볶음용(꼬시래기:80,소금:20)종이박스벌크포장</t>
        </is>
      </c>
      <c r="F66" t="inlineStr"/>
      <c r="G66" t="inlineStr"/>
    </row>
    <row r="67">
      <c r="A67" t="inlineStr">
        <is>
          <t>꼬시래기</t>
        </is>
      </c>
      <c r="B67" t="inlineStr">
        <is>
          <t>kg</t>
        </is>
      </c>
      <c r="C67" t="inlineStr">
        <is>
          <t>국내산</t>
        </is>
      </c>
      <c r="D67" t="n">
        <v>5360</v>
      </c>
      <c r="E67" t="inlineStr">
        <is>
          <t>염장품,무침볶음용(꼬시래기:80,소금:20)</t>
        </is>
      </c>
      <c r="F67" t="inlineStr"/>
      <c r="G67" t="inlineStr"/>
    </row>
    <row r="68">
      <c r="A68" t="inlineStr">
        <is>
          <t>무염꼬시래기</t>
        </is>
      </c>
      <c r="B68" t="inlineStr">
        <is>
          <t>kg</t>
        </is>
      </c>
      <c r="C68" t="inlineStr">
        <is>
          <t>국내산</t>
        </is>
      </c>
      <c r="D68" t="n">
        <v>6850</v>
      </c>
      <c r="E68" t="inlineStr">
        <is>
          <t>무침볶음용,수율100%</t>
        </is>
      </c>
      <c r="F68" t="inlineStr"/>
      <c r="G68" t="inlineStr"/>
    </row>
    <row r="69">
      <c r="A69" t="inlineStr">
        <is>
          <t>새우젓(통)</t>
        </is>
      </c>
      <c r="B69" t="inlineStr">
        <is>
          <t>1kg/통</t>
        </is>
      </c>
      <c r="C69" t="inlineStr">
        <is>
          <t>국    산</t>
        </is>
      </c>
      <c r="D69" t="n">
        <v>17140</v>
      </c>
      <c r="E69" t="inlineStr">
        <is>
          <t>흰분홍색.새우75%.식염25%  haccp인증</t>
        </is>
      </c>
      <c r="F69" t="inlineStr"/>
      <c r="G69" t="inlineStr"/>
    </row>
    <row r="70">
      <c r="A70" t="inlineStr">
        <is>
          <t>오징어젓(통)</t>
        </is>
      </c>
      <c r="B70" t="inlineStr">
        <is>
          <t>1kg/통</t>
        </is>
      </c>
      <c r="C70" t="inlineStr">
        <is>
          <t>국    산
(근해어장)</t>
        </is>
      </c>
      <c r="D70" t="inlineStr">
        <is>
          <t>일시정지</t>
        </is>
      </c>
      <c r="E70" t="inlineStr">
        <is>
          <t>상품,양념,오징어62.3%,식염4.4%,마늘쫑기타,haccp</t>
        </is>
      </c>
      <c r="F70" t="inlineStr"/>
      <c r="G70" t="inlineStr"/>
    </row>
    <row r="71">
      <c r="A71" t="inlineStr">
        <is>
          <t>명    란    젓</t>
        </is>
      </c>
      <c r="B71" t="inlineStr">
        <is>
          <t>kg</t>
        </is>
      </c>
      <c r="C71" t="inlineStr">
        <is>
          <t>러시아산
(국내가공)</t>
        </is>
      </c>
      <c r="D71" t="n">
        <v>44700</v>
      </c>
      <c r="E71" t="inlineStr">
        <is>
          <t>상품,양념,명란84.9%,식염6%,고추가루1%,기타.haccp</t>
        </is>
      </c>
      <c r="F71" t="inlineStr"/>
      <c r="G71" t="inlineStr"/>
    </row>
    <row r="72">
      <c r="A72" t="inlineStr">
        <is>
          <t>창    란    젓</t>
        </is>
      </c>
      <c r="B72" t="inlineStr">
        <is>
          <t>kg</t>
        </is>
      </c>
      <c r="C72" t="inlineStr">
        <is>
          <t>러시아산
(국내가공)</t>
        </is>
      </c>
      <c r="D72" t="inlineStr">
        <is>
          <t>일시정지</t>
        </is>
      </c>
      <c r="E72" t="inlineStr">
        <is>
          <t>상품,양념,창란76%,식염5.2%,마늘3%,기타.haccp</t>
        </is>
      </c>
      <c r="F72" t="inlineStr"/>
      <c r="G72" t="inlineStr"/>
    </row>
    <row r="73">
      <c r="A73" t="inlineStr">
        <is>
          <t>낙    지    젓</t>
        </is>
      </c>
      <c r="B73" t="inlineStr">
        <is>
          <t>kg</t>
        </is>
      </c>
      <c r="C73" t="inlineStr">
        <is>
          <t>중 국 산</t>
        </is>
      </c>
      <c r="D73" t="inlineStr">
        <is>
          <t>일시정지</t>
        </is>
      </c>
      <c r="E73" t="inlineStr">
        <is>
          <t>상품,양념,낙지74.5%,식염5.3%,마늘쫑3%,기타 .</t>
        </is>
      </c>
      <c r="F73" t="inlineStr"/>
      <c r="G73" t="inlineStr"/>
    </row>
    <row r="74">
      <c r="A74" t="inlineStr">
        <is>
          <t>*** 원산지는 제품별 구매시기에 따라 변경될 수 있습니다.</t>
        </is>
      </c>
      <c r="B74" t="inlineStr"/>
      <c r="C74" t="inlineStr"/>
      <c r="D74" t="inlineStr"/>
      <c r="E74" t="inlineStr"/>
      <c r="F74" t="inlineStr"/>
      <c r="G74" t="inlineStr"/>
    </row>
  </sheetData>
  <hyperlinks>
    <hyperlink ref="A2" r:id="rId1"/>
  </hyperlinks>
  <pageMargins left="0.75" right="0.75" top="1" bottom="1" header="0.5" footer="0.5"/>
</worksheet>
</file>

<file path=xl/worksheets/sheet76.xml><?xml version="1.0" encoding="utf-8"?>
<worksheet xmlns:r="http://schemas.openxmlformats.org/officeDocument/2006/relationships" xmlns="http://schemas.openxmlformats.org/spreadsheetml/2006/main">
  <sheetPr>
    <outlinePr summaryBelow="1" summaryRight="1"/>
    <pageSetUpPr/>
  </sheetPr>
  <dimension ref="A1:I106"/>
  <sheetViews>
    <sheetView workbookViewId="0">
      <selection activeCell="A1" sqref="A1"/>
    </sheetView>
  </sheetViews>
  <sheetFormatPr baseColWidth="8" defaultRowHeight="15"/>
  <sheetData>
    <row r="1">
      <c r="A1" t="inlineStr">
        <is>
          <t>5856_바다내음_며루치-24년+06월단가표영양사회.xls</t>
        </is>
      </c>
    </row>
    <row r="2">
      <c r="A2" t="inlineStr">
        <is>
          <t>https://school062.com/bbs/board.php?bo_table=product_02&amp;wr_id=5856</t>
        </is>
      </c>
    </row>
    <row r="3">
      <c r="A3" s="1" t="inlineStr">
        <is>
          <t xml:space="preserve">2024년 06월 단가표 </t>
        </is>
      </c>
      <c r="B3" s="1" t="inlineStr"/>
      <c r="C3" s="1" t="inlineStr"/>
      <c r="D3" s="1" t="inlineStr"/>
      <c r="E3" s="1" t="inlineStr"/>
      <c r="F3" s="1" t="inlineStr"/>
      <c r="G3" s="1" t="inlineStr"/>
      <c r="H3" s="1" t="inlineStr"/>
      <c r="I3" s="1" t="inlineStr"/>
    </row>
    <row r="4">
      <c r="A4" t="inlineStr"/>
      <c r="B4" t="inlineStr"/>
      <c r="C4" t="inlineStr"/>
      <c r="D4" t="inlineStr"/>
      <c r="E4" t="inlineStr"/>
      <c r="F4" t="inlineStr"/>
      <c r="G4" t="inlineStr"/>
      <c r="H4" t="inlineStr">
        <is>
          <t xml:space="preserve">          사무실 062-653-4397   FAX 062-654-4397</t>
        </is>
      </c>
      <c r="I4" t="inlineStr"/>
    </row>
    <row r="5">
      <c r="A5" t="inlineStr">
        <is>
          <t>품종</t>
        </is>
      </c>
      <c r="B5" t="inlineStr">
        <is>
          <t>제품명</t>
        </is>
      </c>
      <c r="C5" t="inlineStr">
        <is>
          <t>원산지</t>
        </is>
      </c>
      <c r="D5" t="inlineStr">
        <is>
          <t>규격</t>
        </is>
      </c>
      <c r="E5" t="inlineStr">
        <is>
          <t>단위</t>
        </is>
      </c>
      <c r="F5" t="inlineStr">
        <is>
          <t>학교가</t>
        </is>
      </c>
      <c r="G5" t="inlineStr"/>
      <c r="H5" t="inlineStr">
        <is>
          <t>제품특징</t>
        </is>
      </c>
      <c r="I5" t="inlineStr">
        <is>
          <t>비고</t>
        </is>
      </c>
    </row>
    <row r="6">
      <c r="A6" t="inlineStr">
        <is>
          <t xml:space="preserve">멸
치
류
</t>
        </is>
      </c>
      <c r="B6" t="inlineStr">
        <is>
          <t>어린이 저염지리</t>
        </is>
      </c>
      <c r="C6" t="inlineStr">
        <is>
          <t>남해안</t>
        </is>
      </c>
      <c r="D6" t="inlineStr">
        <is>
          <t>1kg/봉</t>
        </is>
      </c>
      <c r="E6" t="inlineStr">
        <is>
          <t>kg</t>
        </is>
      </c>
      <c r="F6" t="n">
        <v>35000</v>
      </c>
      <c r="G6" t="inlineStr"/>
      <c r="H6" t="inlineStr">
        <is>
          <t>남해안산, haccp 인증 , 수산물 이력추적관리제품, 1cm 이하, 주먹밥용</t>
        </is>
      </c>
      <c r="I6" t="inlineStr"/>
    </row>
    <row r="7">
      <c r="A7" t="inlineStr"/>
      <c r="B7" t="inlineStr">
        <is>
          <t>프리미엄 저염 지리멸치</t>
        </is>
      </c>
      <c r="C7" t="inlineStr">
        <is>
          <t>남해안</t>
        </is>
      </c>
      <c r="D7" t="inlineStr">
        <is>
          <t>1kg/봉</t>
        </is>
      </c>
      <c r="E7" t="inlineStr">
        <is>
          <t>kg</t>
        </is>
      </c>
      <c r="F7" t="n">
        <v>42000</v>
      </c>
      <c r="G7" t="inlineStr"/>
      <c r="H7" t="inlineStr">
        <is>
          <t>남해안산, haccp 인증 , 수산물 이력추적관리제품, 1-2cm 이하 ,  저염멸치</t>
        </is>
      </c>
      <c r="I7" t="inlineStr"/>
    </row>
    <row r="8">
      <c r="A8" t="inlineStr"/>
      <c r="B8" t="inlineStr">
        <is>
          <t>지리멸치(上)</t>
        </is>
      </c>
      <c r="C8" t="inlineStr">
        <is>
          <t>남해안</t>
        </is>
      </c>
      <c r="D8" t="inlineStr">
        <is>
          <t>1kg/봉</t>
        </is>
      </c>
      <c r="E8" t="inlineStr">
        <is>
          <t>kg</t>
        </is>
      </c>
      <c r="F8" t="n">
        <v>34500</v>
      </c>
      <c r="G8" t="inlineStr"/>
      <c r="H8" t="inlineStr">
        <is>
          <t>남해안산, haccp 인증 , 수산물 이력추적관리제품, 1-2cm 이하</t>
        </is>
      </c>
      <c r="I8" t="inlineStr"/>
    </row>
    <row r="9">
      <c r="A9" t="inlineStr"/>
      <c r="B9" t="inlineStr">
        <is>
          <t>볶음멸치</t>
        </is>
      </c>
      <c r="C9" t="inlineStr">
        <is>
          <t>남해안</t>
        </is>
      </c>
      <c r="D9" t="inlineStr">
        <is>
          <t>1kg/봉</t>
        </is>
      </c>
      <c r="E9" t="inlineStr">
        <is>
          <t>kg</t>
        </is>
      </c>
      <c r="F9" t="n">
        <v>35000</v>
      </c>
      <c r="G9" t="inlineStr"/>
      <c r="H9" t="inlineStr">
        <is>
          <t>남해안산, haccp 인증 , 수산물 이력추적관리제품, 2-3cm 이하</t>
        </is>
      </c>
      <c r="I9" t="inlineStr"/>
    </row>
    <row r="10">
      <c r="A10" t="inlineStr"/>
      <c r="B10" t="inlineStr">
        <is>
          <t>볶음멸치(特上)</t>
        </is>
      </c>
      <c r="C10" t="inlineStr">
        <is>
          <t>남해안</t>
        </is>
      </c>
      <c r="D10" t="inlineStr">
        <is>
          <t>1kg/봉</t>
        </is>
      </c>
      <c r="E10" t="inlineStr">
        <is>
          <t>kg</t>
        </is>
      </c>
      <c r="F10" t="n">
        <v>46000</v>
      </c>
      <c r="G10" t="inlineStr"/>
      <c r="H10" t="inlineStr">
        <is>
          <t>남해안산, haccp 인증 , 수산물 이력추적관리제품, 2-3cm 이하</t>
        </is>
      </c>
      <c r="I10" t="inlineStr"/>
    </row>
    <row r="11">
      <c r="A11" t="inlineStr"/>
      <c r="B11" t="inlineStr">
        <is>
          <t>다시멸치</t>
        </is>
      </c>
      <c r="C11" t="inlineStr">
        <is>
          <t>남해안</t>
        </is>
      </c>
      <c r="D11" t="inlineStr">
        <is>
          <t>1kg/봉</t>
        </is>
      </c>
      <c r="E11" t="inlineStr">
        <is>
          <t>kg</t>
        </is>
      </c>
      <c r="F11" t="n">
        <v>24000</v>
      </c>
      <c r="G11" t="inlineStr"/>
      <c r="H11" t="inlineStr">
        <is>
          <t>남해안산, 고주바,  haccp 인증 , 수산물 이력추적관리제품, 6-7cm 이하</t>
        </is>
      </c>
      <c r="I11" t="inlineStr"/>
    </row>
    <row r="12">
      <c r="A12" t="inlineStr"/>
      <c r="B12" t="inlineStr">
        <is>
          <t>프리미엄 다시멸치</t>
        </is>
      </c>
      <c r="C12" t="inlineStr">
        <is>
          <t>남해안</t>
        </is>
      </c>
      <c r="D12" t="inlineStr">
        <is>
          <t>1kg/봉</t>
        </is>
      </c>
      <c r="E12" t="inlineStr">
        <is>
          <t>kg</t>
        </is>
      </c>
      <c r="F12" t="n">
        <v>30000</v>
      </c>
      <c r="G12" t="inlineStr"/>
      <c r="H12" t="inlineStr">
        <is>
          <t>남해안산, 고주바,  haccp 인증 , 수산물 이력추적관리제품, 6-7cm 이하</t>
        </is>
      </c>
      <c r="I12" t="inlineStr"/>
    </row>
    <row r="13">
      <c r="A13" t="inlineStr"/>
      <c r="B13" t="inlineStr">
        <is>
          <t xml:space="preserve">★ haccp 제품 멸치는  업체 사정 상 kg단위 발주만 가능합니다. </t>
        </is>
      </c>
      <c r="C13" t="inlineStr"/>
      <c r="D13" t="inlineStr"/>
      <c r="E13" t="inlineStr"/>
      <c r="F13" t="inlineStr"/>
      <c r="G13" t="inlineStr"/>
      <c r="H13" t="inlineStr"/>
      <c r="I13" t="inlineStr"/>
    </row>
    <row r="14">
      <c r="A14" t="inlineStr">
        <is>
          <t>멸
치
류</t>
        </is>
      </c>
      <c r="B14" t="inlineStr">
        <is>
          <t xml:space="preserve"> 다시멸치(特上) 특가</t>
        </is>
      </c>
      <c r="C14" t="inlineStr">
        <is>
          <t>국산</t>
        </is>
      </c>
      <c r="D14" t="inlineStr">
        <is>
          <t>1kg/봉</t>
        </is>
      </c>
      <c r="E14" t="inlineStr">
        <is>
          <t>kg</t>
        </is>
      </c>
      <c r="F14" t="n">
        <v>16000</v>
      </c>
      <c r="G14" t="inlineStr"/>
      <c r="H14" t="inlineStr">
        <is>
          <t>다시멸치, 선별작업, 천일염 국내산 사용</t>
        </is>
      </c>
      <c r="I14" t="inlineStr">
        <is>
          <t>인하</t>
        </is>
      </c>
    </row>
    <row r="15">
      <c r="A15" t="inlineStr"/>
      <c r="B15" t="inlineStr">
        <is>
          <t>다시멸치(特上+위생망)특가</t>
        </is>
      </c>
      <c r="C15" t="inlineStr">
        <is>
          <t>국산</t>
        </is>
      </c>
      <c r="D15" t="inlineStr">
        <is>
          <t>1kg/봉</t>
        </is>
      </c>
      <c r="E15" t="inlineStr">
        <is>
          <t>kg</t>
        </is>
      </c>
      <c r="F15" t="n">
        <v>18000</v>
      </c>
      <c r="G15" t="inlineStr"/>
      <c r="H15" t="inlineStr">
        <is>
          <t>다시멸치, 선별작업, 위생망포함, 천일염 국내산 사용</t>
        </is>
      </c>
      <c r="I15" t="inlineStr"/>
    </row>
    <row r="16">
      <c r="A16" t="inlineStr"/>
      <c r="B16" t="inlineStr">
        <is>
          <t>다시멸치(特上 1.5KG) 특가</t>
        </is>
      </c>
      <c r="C16" t="inlineStr">
        <is>
          <t>국산</t>
        </is>
      </c>
      <c r="D16" t="inlineStr">
        <is>
          <t>1.5kg/봉</t>
        </is>
      </c>
      <c r="E16" t="inlineStr">
        <is>
          <t>1.5kg</t>
        </is>
      </c>
      <c r="F16" t="n">
        <v>26000</v>
      </c>
      <c r="G16" t="inlineStr"/>
      <c r="H16" t="inlineStr">
        <is>
          <t>주바멸치, 선별작업 후 위생비닐 포장, 천일염 국내산 사용</t>
        </is>
      </c>
      <c r="I16" t="inlineStr"/>
    </row>
    <row r="17">
      <c r="A17" t="inlineStr"/>
      <c r="B17" t="inlineStr">
        <is>
          <t>디포리</t>
        </is>
      </c>
      <c r="C17" t="inlineStr">
        <is>
          <t>남해안</t>
        </is>
      </c>
      <c r="D17" t="inlineStr">
        <is>
          <t>1kg/봉</t>
        </is>
      </c>
      <c r="E17" t="inlineStr">
        <is>
          <t>kg</t>
        </is>
      </c>
      <c r="F17" t="n">
        <v>16000</v>
      </c>
      <c r="G17" t="inlineStr"/>
      <c r="H17" t="inlineStr">
        <is>
          <t>5~6cm, 선별작업, 천일염 국내산 사용</t>
        </is>
      </c>
      <c r="I17" t="inlineStr">
        <is>
          <t>인하</t>
        </is>
      </c>
    </row>
    <row r="18">
      <c r="A18" t="inlineStr"/>
      <c r="B18" t="inlineStr">
        <is>
          <t>디포리(特上)</t>
        </is>
      </c>
      <c r="C18" t="inlineStr">
        <is>
          <t>남해안</t>
        </is>
      </c>
      <c r="D18" t="inlineStr">
        <is>
          <t>1kg/봉</t>
        </is>
      </c>
      <c r="E18" t="inlineStr">
        <is>
          <t>kg</t>
        </is>
      </c>
      <c r="F18" t="n">
        <v>23000</v>
      </c>
      <c r="G18" t="inlineStr"/>
      <c r="H18" t="inlineStr">
        <is>
          <t>5~6cm, 선별작업, 천일염 국내산 사용</t>
        </is>
      </c>
      <c r="I18" t="inlineStr">
        <is>
          <t>인하</t>
        </is>
      </c>
    </row>
    <row r="19">
      <c r="A19" t="inlineStr"/>
      <c r="B19" t="inlineStr">
        <is>
          <t>볶음멸치(特)</t>
        </is>
      </c>
      <c r="C19" t="inlineStr">
        <is>
          <t>국산</t>
        </is>
      </c>
      <c r="D19" t="inlineStr">
        <is>
          <t>1kg/봉</t>
        </is>
      </c>
      <c r="E19" t="inlineStr">
        <is>
          <t>kg</t>
        </is>
      </c>
      <c r="F19" t="n">
        <v>30000</v>
      </c>
      <c r="G19" t="inlineStr"/>
      <c r="H19" t="inlineStr">
        <is>
          <t>2~3cm, 선별작업, 볶음용 소멸치</t>
        </is>
      </c>
      <c r="I19" t="inlineStr">
        <is>
          <t>인하</t>
        </is>
      </c>
    </row>
    <row r="20">
      <c r="A20" t="inlineStr"/>
      <c r="B20" t="inlineStr">
        <is>
          <t>지리멸치(特)</t>
        </is>
      </c>
      <c r="C20" t="inlineStr">
        <is>
          <t>국산</t>
        </is>
      </c>
      <c r="D20" t="inlineStr">
        <is>
          <t>1kg/봉</t>
        </is>
      </c>
      <c r="E20" t="inlineStr">
        <is>
          <t>kg</t>
        </is>
      </c>
      <c r="F20" t="n">
        <v>28000</v>
      </c>
      <c r="G20" t="inlineStr"/>
      <c r="H20" t="inlineStr">
        <is>
          <t>1~2cm, 선별작업, 볶음용 세멸치</t>
        </is>
      </c>
      <c r="I20" t="inlineStr"/>
    </row>
    <row r="21">
      <c r="A21" t="inlineStr"/>
      <c r="B21" t="inlineStr">
        <is>
          <t>지리멸치(주먹밥용)</t>
        </is>
      </c>
      <c r="C21" t="inlineStr">
        <is>
          <t>국산</t>
        </is>
      </c>
      <c r="D21" t="inlineStr">
        <is>
          <t>1kg/봉</t>
        </is>
      </c>
      <c r="E21" t="inlineStr">
        <is>
          <t>kg</t>
        </is>
      </c>
      <c r="F21" t="n">
        <v>23000</v>
      </c>
      <c r="G21" t="inlineStr"/>
      <c r="H21" t="inlineStr">
        <is>
          <t>1cm내외, 선별작업, 비빔밥, 주먹밥용 세멸치</t>
        </is>
      </c>
      <c r="I21" t="inlineStr">
        <is>
          <t>인상</t>
        </is>
      </c>
    </row>
    <row r="22">
      <c r="A22" t="inlineStr"/>
      <c r="B22" t="inlineStr">
        <is>
          <t>깐멸치(特)</t>
        </is>
      </c>
      <c r="C22" t="inlineStr">
        <is>
          <t>국산</t>
        </is>
      </c>
      <c r="D22" t="inlineStr">
        <is>
          <t>1kg/봉</t>
        </is>
      </c>
      <c r="E22" t="inlineStr">
        <is>
          <t>kg</t>
        </is>
      </c>
      <c r="F22" t="n">
        <v>32000</v>
      </c>
      <c r="G22" t="inlineStr"/>
      <c r="H22" t="inlineStr">
        <is>
          <t>주바멸치를 두절 및 내장제거한 멸치, 볶음용,조림용, 천일염 국내산 사용</t>
        </is>
      </c>
      <c r="I22" t="inlineStr"/>
    </row>
    <row r="23">
      <c r="A23" t="inlineStr"/>
      <c r="B23" t="inlineStr">
        <is>
          <t>건홍합</t>
        </is>
      </c>
      <c r="C23" t="inlineStr">
        <is>
          <t>남해안</t>
        </is>
      </c>
      <c r="D23" t="inlineStr">
        <is>
          <t>1kg/봉</t>
        </is>
      </c>
      <c r="E23" t="inlineStr">
        <is>
          <t>kg</t>
        </is>
      </c>
      <c r="F23" t="n">
        <v>36000</v>
      </c>
      <c r="G23" t="inlineStr"/>
      <c r="H23" t="inlineStr">
        <is>
          <t>자숙건조, 분홍색을 뛰고 고소한 맛.</t>
        </is>
      </c>
      <c r="I23" t="inlineStr"/>
    </row>
    <row r="24">
      <c r="A24" t="inlineStr">
        <is>
          <t>진미류</t>
        </is>
      </c>
      <c r="B24" t="inlineStr">
        <is>
          <t xml:space="preserve">백진미채 </t>
        </is>
      </c>
      <c r="C24" t="inlineStr">
        <is>
          <t>국산</t>
        </is>
      </c>
      <c r="D24" t="inlineStr">
        <is>
          <t>1kg/봉</t>
        </is>
      </c>
      <c r="E24" t="inlineStr">
        <is>
          <t>kg</t>
        </is>
      </c>
      <c r="F24" t="n">
        <v>92000</v>
      </c>
      <c r="G24" t="inlineStr"/>
      <c r="H24" t="inlineStr">
        <is>
          <t>조미오징어채(백진미, 오징어 국산 83.8%)</t>
        </is>
      </c>
      <c r="I24" t="inlineStr">
        <is>
          <t>인상</t>
        </is>
      </c>
    </row>
    <row r="25">
      <c r="A25" t="inlineStr"/>
      <c r="B25" t="inlineStr">
        <is>
          <t xml:space="preserve">백진미채 </t>
        </is>
      </c>
      <c r="C25" t="inlineStr">
        <is>
          <t>페루(국내가공)</t>
        </is>
      </c>
      <c r="D25" t="inlineStr">
        <is>
          <t>1kg/봉</t>
        </is>
      </c>
      <c r="E25" t="inlineStr">
        <is>
          <t>kg</t>
        </is>
      </c>
      <c r="F25" t="n">
        <v>25000</v>
      </c>
      <c r="G25" t="inlineStr"/>
      <c r="H25" t="inlineStr">
        <is>
          <t>조미오징어채(백진미, 오징어 페루 84.98%)</t>
        </is>
      </c>
      <c r="I25" t="inlineStr">
        <is>
          <t>인하</t>
        </is>
      </c>
    </row>
    <row r="26">
      <c r="A26" t="inlineStr"/>
      <c r="B26" t="inlineStr">
        <is>
          <t xml:space="preserve">참진미채 </t>
        </is>
      </c>
      <c r="C26" t="inlineStr">
        <is>
          <t>국산</t>
        </is>
      </c>
      <c r="D26" t="inlineStr">
        <is>
          <t>1kg/봉</t>
        </is>
      </c>
      <c r="E26" t="inlineStr">
        <is>
          <t>kg</t>
        </is>
      </c>
      <c r="F26" t="n">
        <v>92000</v>
      </c>
      <c r="G26" t="inlineStr"/>
      <c r="H26" t="inlineStr">
        <is>
          <t>조미오징어 굵은채(참진미, 오징어 국산 83.8%)</t>
        </is>
      </c>
      <c r="I26" t="inlineStr">
        <is>
          <t>인상</t>
        </is>
      </c>
    </row>
    <row r="27">
      <c r="A27" t="inlineStr"/>
      <c r="B27" t="inlineStr">
        <is>
          <t xml:space="preserve">홍진미채 </t>
        </is>
      </c>
      <c r="C27" t="inlineStr">
        <is>
          <t>페루(국내가공)</t>
        </is>
      </c>
      <c r="D27" t="inlineStr">
        <is>
          <t>1kg/봉</t>
        </is>
      </c>
      <c r="E27" t="inlineStr">
        <is>
          <t>kg</t>
        </is>
      </c>
      <c r="F27" t="n">
        <v>25000</v>
      </c>
      <c r="G27" t="inlineStr"/>
      <c r="H27" t="inlineStr">
        <is>
          <t>조미오징어 굵은채(홍진미, 오징어 페루 85.18%)</t>
        </is>
      </c>
      <c r="I27" t="inlineStr">
        <is>
          <t>인하</t>
        </is>
      </c>
    </row>
    <row r="28">
      <c r="A28" t="inlineStr">
        <is>
          <t>혼
합
다
시</t>
        </is>
      </c>
      <c r="B28" t="inlineStr">
        <is>
          <t>우리바다혼합다시</t>
        </is>
      </c>
      <c r="C28" t="inlineStr">
        <is>
          <t>국산 100%</t>
        </is>
      </c>
      <c r="D28" t="inlineStr">
        <is>
          <t>1kg/봉</t>
        </is>
      </c>
      <c r="E28" t="inlineStr">
        <is>
          <t>kg</t>
        </is>
      </c>
      <c r="F28" t="n">
        <v>23000</v>
      </c>
      <c r="G28" t="inlineStr"/>
      <c r="H28" t="inlineStr">
        <is>
          <t>다시멸치(75%), 다시마(8%), 디포리(7%)보리새우(5%), 건표고버섯(5%), 국내산 100%</t>
        </is>
      </c>
      <c r="I28" t="inlineStr"/>
    </row>
    <row r="29">
      <c r="A29" t="inlineStr"/>
      <c r="B29" t="inlineStr">
        <is>
          <t>혼합다시멸치</t>
        </is>
      </c>
      <c r="C29" t="inlineStr">
        <is>
          <t>국산,수입 외</t>
        </is>
      </c>
      <c r="D29" t="inlineStr">
        <is>
          <t>1kg/봉</t>
        </is>
      </c>
      <c r="E29" t="inlineStr">
        <is>
          <t>kg</t>
        </is>
      </c>
      <c r="F29" t="n">
        <v>18900</v>
      </c>
      <c r="G29" t="inlineStr"/>
      <c r="H29" t="inlineStr">
        <is>
          <t>다시멸치(80%), 다시마(10%), 분홍수염새우(수입5%), 건표고버섯(수입5%)</t>
        </is>
      </c>
      <c r="I29" t="inlineStr"/>
    </row>
    <row r="30">
      <c r="A30" t="inlineStr"/>
      <c r="B30" t="inlineStr">
        <is>
          <t>혼합다시멸치(特)</t>
        </is>
      </c>
      <c r="C30" t="inlineStr">
        <is>
          <t>국산,수입 외</t>
        </is>
      </c>
      <c r="D30" t="inlineStr">
        <is>
          <t>1kg/봉</t>
        </is>
      </c>
      <c r="E30" t="inlineStr">
        <is>
          <t>kg</t>
        </is>
      </c>
      <c r="F30" t="n">
        <v>20900</v>
      </c>
      <c r="G30" t="inlineStr"/>
      <c r="H30" t="inlineStr">
        <is>
          <t>다시멸치(75%), 다시마(8%),디포리(7%), 분홍수염새우(수입5%), 건표고버섯(수입5%)</t>
        </is>
      </c>
      <c r="I30" t="inlineStr"/>
    </row>
    <row r="31">
      <c r="A31" t="inlineStr">
        <is>
          <t>혼
합
멸
치</t>
        </is>
      </c>
      <c r="B31" t="inlineStr">
        <is>
          <t>우리바다혼합멸치</t>
        </is>
      </c>
      <c r="C31" t="inlineStr">
        <is>
          <t>국산 100%</t>
        </is>
      </c>
      <c r="D31" t="inlineStr">
        <is>
          <t>1kg/봉</t>
        </is>
      </c>
      <c r="E31" t="inlineStr">
        <is>
          <t>kg</t>
        </is>
      </c>
      <c r="F31" t="n">
        <v>54000</v>
      </c>
      <c r="G31" t="inlineStr"/>
      <c r="H31" t="inlineStr">
        <is>
          <t>지리멸치(50%), 두절새우(15%), 땅콩(25%), 호두(10%)</t>
        </is>
      </c>
      <c r="I31" t="inlineStr"/>
    </row>
    <row r="32">
      <c r="A32" t="inlineStr"/>
      <c r="B32" t="inlineStr">
        <is>
          <t xml:space="preserve">혼합멸치-1 </t>
        </is>
      </c>
      <c r="C32" t="inlineStr">
        <is>
          <t>국산,수입 외</t>
        </is>
      </c>
      <c r="D32" t="inlineStr">
        <is>
          <t>1kg/봉</t>
        </is>
      </c>
      <c r="E32" t="inlineStr">
        <is>
          <t>kg</t>
        </is>
      </c>
      <c r="F32" t="n">
        <v>24000</v>
      </c>
      <c r="G32" t="inlineStr"/>
      <c r="H32" t="inlineStr">
        <is>
          <t>지리멸치(35%), 아몬드슬라이스(수입35%),두절새우(수입15%), 해바라기씨(수입 15%)</t>
        </is>
      </c>
      <c r="I32" t="inlineStr"/>
    </row>
    <row r="33">
      <c r="A33" t="inlineStr"/>
      <c r="B33" t="inlineStr">
        <is>
          <t xml:space="preserve">혼합멸치-2 </t>
        </is>
      </c>
      <c r="C33" t="inlineStr">
        <is>
          <t>국산,수입 외</t>
        </is>
      </c>
      <c r="D33" t="n">
        <v>0</v>
      </c>
      <c r="E33" t="inlineStr">
        <is>
          <t>kg</t>
        </is>
      </c>
      <c r="F33" t="n">
        <v>28000</v>
      </c>
      <c r="G33" t="inlineStr"/>
      <c r="H33" t="inlineStr">
        <is>
          <t>지리멸치(40%), 아몬드슬라이스(수입40%),두절새우(수입20%)</t>
        </is>
      </c>
      <c r="I33" t="inlineStr"/>
    </row>
    <row r="34">
      <c r="A34" t="inlineStr"/>
      <c r="B34" t="inlineStr">
        <is>
          <t xml:space="preserve">혼합멸치-3 </t>
        </is>
      </c>
      <c r="C34" t="inlineStr">
        <is>
          <t>국산,수입 외</t>
        </is>
      </c>
      <c r="D34" t="inlineStr">
        <is>
          <t>1kg/봉</t>
        </is>
      </c>
      <c r="E34" t="inlineStr">
        <is>
          <t>kg</t>
        </is>
      </c>
      <c r="F34" t="n">
        <v>26500</v>
      </c>
      <c r="G34" t="inlineStr"/>
      <c r="H34" t="inlineStr">
        <is>
          <t>지리멸치(50%), 아몬드슬라이스(수입10%), 호두(수입30%), 해바라기씨(수입 10%)</t>
        </is>
      </c>
      <c r="I34" t="inlineStr"/>
    </row>
    <row r="35">
      <c r="A35" t="inlineStr"/>
      <c r="B35" t="inlineStr">
        <is>
          <t xml:space="preserve">혼합멸치(호두-1) </t>
        </is>
      </c>
      <c r="C35" t="inlineStr">
        <is>
          <t>국산,수입 외</t>
        </is>
      </c>
      <c r="D35" t="inlineStr">
        <is>
          <t>1kg/봉</t>
        </is>
      </c>
      <c r="E35" t="inlineStr">
        <is>
          <t>kg</t>
        </is>
      </c>
      <c r="F35" t="n">
        <v>27000</v>
      </c>
      <c r="G35" t="inlineStr"/>
      <c r="H35" t="inlineStr">
        <is>
          <t>지리멸치(35%), 두절새우(수입15%), 땅콩(수입20%), 호두(수입 20%),아몬드슬라이스(수입 10%)</t>
        </is>
      </c>
      <c r="I35" t="inlineStr"/>
    </row>
    <row r="36">
      <c r="A36" t="inlineStr"/>
      <c r="B36" t="inlineStr">
        <is>
          <t xml:space="preserve">혼합멸치(호두-2) </t>
        </is>
      </c>
      <c r="C36" t="inlineStr">
        <is>
          <t>국산,수입 외</t>
        </is>
      </c>
      <c r="D36" t="inlineStr">
        <is>
          <t>1kg/봉</t>
        </is>
      </c>
      <c r="E36" t="inlineStr">
        <is>
          <t>kg</t>
        </is>
      </c>
      <c r="F36" t="n">
        <v>28000</v>
      </c>
      <c r="G36" t="inlineStr"/>
      <c r="H36" t="inlineStr">
        <is>
          <t>지리멸치(35%), 두절새우(수입15%), 땅콩(수입30%), 호두(수입 20%)</t>
        </is>
      </c>
      <c r="I36" t="inlineStr"/>
    </row>
    <row r="37">
      <c r="A37" t="inlineStr"/>
      <c r="B37" t="inlineStr">
        <is>
          <t>우리새우혼합멸치-1</t>
        </is>
      </c>
      <c r="C37" t="inlineStr">
        <is>
          <t>국산,수입 외</t>
        </is>
      </c>
      <c r="D37" t="inlineStr">
        <is>
          <t>1kg/봉</t>
        </is>
      </c>
      <c r="E37" t="inlineStr">
        <is>
          <t>kg</t>
        </is>
      </c>
      <c r="F37" t="n">
        <v>32000</v>
      </c>
      <c r="G37" t="inlineStr"/>
      <c r="H37" t="inlineStr">
        <is>
          <t>두절새우(국산15%), 지리멸치(35%), 아몬드슬라이스(수입35%), 해바라기씨(수입 15%)</t>
        </is>
      </c>
      <c r="I37" t="inlineStr"/>
    </row>
    <row r="38">
      <c r="A38" t="inlineStr"/>
      <c r="B38" t="inlineStr">
        <is>
          <t xml:space="preserve">우리새우혼합멸치-2 </t>
        </is>
      </c>
      <c r="C38" t="inlineStr">
        <is>
          <t>국산,수입 외</t>
        </is>
      </c>
      <c r="D38" t="inlineStr">
        <is>
          <t>1kg/봉</t>
        </is>
      </c>
      <c r="E38" t="inlineStr">
        <is>
          <t>kg</t>
        </is>
      </c>
      <c r="F38" t="n">
        <v>37000</v>
      </c>
      <c r="G38" t="inlineStr"/>
      <c r="H38" t="inlineStr">
        <is>
          <t>두절새우(국산20%), 지리멸치(40%), 아몬드슬라이스(수입40%)</t>
        </is>
      </c>
      <c r="I38" t="inlineStr"/>
    </row>
    <row r="39">
      <c r="A39" t="inlineStr"/>
      <c r="B39" t="inlineStr">
        <is>
          <t>우리새우혼합멸치(호두-1)</t>
        </is>
      </c>
      <c r="C39" t="inlineStr">
        <is>
          <t>국산,수입 외</t>
        </is>
      </c>
      <c r="D39" t="inlineStr">
        <is>
          <t>1kg/봉</t>
        </is>
      </c>
      <c r="E39" t="inlineStr">
        <is>
          <t>kg</t>
        </is>
      </c>
      <c r="F39" t="n">
        <v>35000</v>
      </c>
      <c r="G39" t="inlineStr"/>
      <c r="H39" t="inlineStr">
        <is>
          <t>두절새우(국산15%), 지리멸치(35%),  땅콩(수입20%), 호두(수입 20%),아몬드슬라이스(수입 10%)</t>
        </is>
      </c>
      <c r="I39" t="inlineStr"/>
    </row>
    <row r="40">
      <c r="A40" t="inlineStr"/>
      <c r="B40" t="inlineStr">
        <is>
          <t xml:space="preserve">우리새우혼합멸치(호두-2) </t>
        </is>
      </c>
      <c r="C40" t="inlineStr">
        <is>
          <t>국산,수입 외</t>
        </is>
      </c>
      <c r="D40" t="inlineStr">
        <is>
          <t>1kg/봉</t>
        </is>
      </c>
      <c r="E40" t="inlineStr">
        <is>
          <t>kg</t>
        </is>
      </c>
      <c r="F40" t="n">
        <v>35000</v>
      </c>
      <c r="G40" t="inlineStr"/>
      <c r="H40" t="inlineStr">
        <is>
          <t>두절새우(국산15%), 지리멸치(35%),  땅콩(수입30%), 호두(수입 20%)</t>
        </is>
      </c>
      <c r="I40" t="inlineStr"/>
    </row>
    <row r="41">
      <c r="A41" t="inlineStr">
        <is>
          <t>건새우류</t>
        </is>
      </c>
      <c r="B41" t="inlineStr">
        <is>
          <t>두절건새우(볶음용)</t>
        </is>
      </c>
      <c r="C41" t="inlineStr">
        <is>
          <t>국산</t>
        </is>
      </c>
      <c r="D41" t="inlineStr">
        <is>
          <t>1kg/봉</t>
        </is>
      </c>
      <c r="E41" t="inlineStr">
        <is>
          <t>kg</t>
        </is>
      </c>
      <c r="F41" t="n">
        <v>85000</v>
      </c>
      <c r="G41" t="inlineStr"/>
      <c r="H41" t="inlineStr">
        <is>
          <t>국내산 소두절새우, 2~3cm, 선별작업, 볶음용</t>
        </is>
      </c>
      <c r="I41" t="inlineStr"/>
    </row>
    <row r="42">
      <c r="A42" t="inlineStr"/>
      <c r="B42" t="inlineStr">
        <is>
          <t>두절건새우(국물용)</t>
        </is>
      </c>
      <c r="C42" t="inlineStr">
        <is>
          <t>국산</t>
        </is>
      </c>
      <c r="D42" t="inlineStr">
        <is>
          <t>1kg/봉</t>
        </is>
      </c>
      <c r="E42" t="inlineStr">
        <is>
          <t>kg</t>
        </is>
      </c>
      <c r="F42" t="n">
        <v>80000</v>
      </c>
      <c r="G42" t="inlineStr"/>
      <c r="H42" t="inlineStr">
        <is>
          <t>건새우 두절(국물용), 선별작업</t>
        </is>
      </c>
      <c r="I42" t="inlineStr"/>
    </row>
    <row r="43">
      <c r="A43" t="inlineStr"/>
      <c r="B43" t="inlineStr">
        <is>
          <t>두절건새우(볶음용)</t>
        </is>
      </c>
      <c r="C43" t="inlineStr">
        <is>
          <t>중국</t>
        </is>
      </c>
      <c r="D43" t="inlineStr">
        <is>
          <t>1kg/봉</t>
        </is>
      </c>
      <c r="E43" t="inlineStr">
        <is>
          <t>kg</t>
        </is>
      </c>
      <c r="F43" t="n">
        <v>30000</v>
      </c>
      <c r="G43" t="inlineStr"/>
      <c r="H43" t="inlineStr">
        <is>
          <t>건새우 두절, 선별작업, 볶음/조림용  2~3cm</t>
        </is>
      </c>
      <c r="I43" t="inlineStr"/>
    </row>
    <row r="44">
      <c r="A44" t="inlineStr"/>
      <c r="B44" t="inlineStr">
        <is>
          <t>건중하새우</t>
        </is>
      </c>
      <c r="C44" t="inlineStr">
        <is>
          <t>국산</t>
        </is>
      </c>
      <c r="D44" t="inlineStr">
        <is>
          <t>1kg/봉</t>
        </is>
      </c>
      <c r="E44" t="inlineStr">
        <is>
          <t>kg</t>
        </is>
      </c>
      <c r="F44" t="n">
        <v>22000</v>
      </c>
      <c r="G44" t="inlineStr"/>
      <c r="H44" t="inlineStr">
        <is>
          <t xml:space="preserve">선별작업, 건중하새우, 붉은 빛을  띠며 크기 일정. </t>
        </is>
      </c>
      <c r="I44" t="inlineStr"/>
    </row>
    <row r="45">
      <c r="A45" t="inlineStr"/>
      <c r="B45" t="inlineStr">
        <is>
          <t>밥새우</t>
        </is>
      </c>
      <c r="C45" t="inlineStr">
        <is>
          <t>국산</t>
        </is>
      </c>
      <c r="D45" t="inlineStr">
        <is>
          <t>1kg/봉</t>
        </is>
      </c>
      <c r="E45" t="inlineStr">
        <is>
          <t>kg</t>
        </is>
      </c>
      <c r="F45" t="n">
        <v>27000</v>
      </c>
      <c r="G45" t="inlineStr"/>
      <c r="H45" t="inlineStr">
        <is>
          <t>선별작업, 건밥새우 1~2cm</t>
        </is>
      </c>
      <c r="I45" t="inlineStr">
        <is>
          <t>인상</t>
        </is>
      </c>
    </row>
    <row r="46">
      <c r="A46" t="inlineStr"/>
      <c r="B46" t="inlineStr">
        <is>
          <t>분홍꽃새우</t>
        </is>
      </c>
      <c r="C46" t="inlineStr">
        <is>
          <t>국산</t>
        </is>
      </c>
      <c r="D46" t="inlineStr">
        <is>
          <t>1kg/봉</t>
        </is>
      </c>
      <c r="E46" t="inlineStr">
        <is>
          <t>kg</t>
        </is>
      </c>
      <c r="F46" t="n">
        <v>68000</v>
      </c>
      <c r="G46" t="inlineStr"/>
      <c r="H46" t="inlineStr">
        <is>
          <t>선별작업, 홍새우, 꽃새우</t>
        </is>
      </c>
      <c r="I46" t="inlineStr"/>
    </row>
    <row r="47">
      <c r="A47" t="inlineStr"/>
      <c r="B47" t="inlineStr">
        <is>
          <t>분홍꽃새우</t>
        </is>
      </c>
      <c r="C47" t="inlineStr">
        <is>
          <t>중국</t>
        </is>
      </c>
      <c r="D47" t="inlineStr">
        <is>
          <t>1kg/봉</t>
        </is>
      </c>
      <c r="E47" t="inlineStr">
        <is>
          <t>kg</t>
        </is>
      </c>
      <c r="F47" t="n">
        <v>28000</v>
      </c>
      <c r="G47" t="inlineStr"/>
      <c r="H47" t="inlineStr">
        <is>
          <t>선별작업, 홍새우, 꽃새우</t>
        </is>
      </c>
      <c r="I47" t="inlineStr"/>
    </row>
    <row r="48">
      <c r="A48" t="inlineStr"/>
      <c r="B48" t="inlineStr">
        <is>
          <t>분홍보리새우</t>
        </is>
      </c>
      <c r="C48" t="inlineStr">
        <is>
          <t>국산</t>
        </is>
      </c>
      <c r="D48" t="inlineStr">
        <is>
          <t>1kg/봉</t>
        </is>
      </c>
      <c r="E48" t="inlineStr">
        <is>
          <t>kg</t>
        </is>
      </c>
      <c r="F48" t="n">
        <v>23000</v>
      </c>
      <c r="G48" t="inlineStr"/>
      <c r="H48" t="inlineStr">
        <is>
          <t>선별작업,  분홍색을 띤 둥글둥글한 모양의 보리새우</t>
        </is>
      </c>
      <c r="I48" t="inlineStr">
        <is>
          <t>인상</t>
        </is>
      </c>
    </row>
    <row r="49">
      <c r="A49" t="inlineStr"/>
      <c r="B49" t="inlineStr">
        <is>
          <t>흑보리새우</t>
        </is>
      </c>
      <c r="C49" t="inlineStr">
        <is>
          <t>국산</t>
        </is>
      </c>
      <c r="D49" t="inlineStr">
        <is>
          <t>1kg/봉</t>
        </is>
      </c>
      <c r="E49" t="inlineStr">
        <is>
          <t>kg</t>
        </is>
      </c>
      <c r="F49" t="inlineStr">
        <is>
          <t>품절</t>
        </is>
      </c>
      <c r="G49" t="inlineStr"/>
      <c r="H49" t="inlineStr">
        <is>
          <t>선별작업, 먹새우</t>
        </is>
      </c>
      <c r="I49" t="inlineStr">
        <is>
          <t>품절</t>
        </is>
      </c>
    </row>
    <row r="50">
      <c r="A50" t="inlineStr">
        <is>
          <t>해초류</t>
        </is>
      </c>
      <c r="B50" t="inlineStr">
        <is>
          <t xml:space="preserve">선별완도다시마(特上) </t>
        </is>
      </c>
      <c r="C50" t="inlineStr">
        <is>
          <t>전남 완도</t>
        </is>
      </c>
      <c r="D50" t="inlineStr">
        <is>
          <t>1kg/봉</t>
        </is>
      </c>
      <c r="E50" t="inlineStr">
        <is>
          <t>kg</t>
        </is>
      </c>
      <c r="F50" t="n">
        <v>23000</v>
      </c>
      <c r="G50" t="inlineStr"/>
      <c r="H50" t="inlineStr">
        <is>
          <t>뚜꺼운 부분만 사용, 이물질 완벽 선별, 파지 없음</t>
        </is>
      </c>
      <c r="I50" t="inlineStr"/>
    </row>
    <row r="51">
      <c r="A51" t="inlineStr"/>
      <c r="B51" t="inlineStr">
        <is>
          <t xml:space="preserve">완도다시마(特上) </t>
        </is>
      </c>
      <c r="C51" t="inlineStr">
        <is>
          <t>전남 완도</t>
        </is>
      </c>
      <c r="D51" t="inlineStr">
        <is>
          <t>1kg/봉</t>
        </is>
      </c>
      <c r="E51" t="inlineStr">
        <is>
          <t>kg</t>
        </is>
      </c>
      <c r="F51" t="n">
        <v>21000</v>
      </c>
      <c r="G51" t="inlineStr"/>
      <c r="H51" t="inlineStr">
        <is>
          <t>완도다시마, 원초 자연건조후 뚜꺼운 부분만 엄선 작업</t>
        </is>
      </c>
      <c r="I51" t="inlineStr"/>
    </row>
    <row r="52">
      <c r="A52" t="inlineStr"/>
      <c r="B52" t="inlineStr">
        <is>
          <t>다시마사각</t>
        </is>
      </c>
      <c r="C52" t="inlineStr">
        <is>
          <t>전남 완도</t>
        </is>
      </c>
      <c r="D52" t="inlineStr">
        <is>
          <t>1kg/봉</t>
        </is>
      </c>
      <c r="E52" t="inlineStr">
        <is>
          <t>kg</t>
        </is>
      </c>
      <c r="F52" t="n">
        <v>25000</v>
      </c>
      <c r="G52" t="inlineStr"/>
      <c r="H52" t="inlineStr">
        <is>
          <t>완도다시마, 3*3cm 절단,   튀각용</t>
        </is>
      </c>
      <c r="I52" t="inlineStr"/>
    </row>
    <row r="53">
      <c r="A53" t="inlineStr"/>
      <c r="B53" t="inlineStr">
        <is>
          <t xml:space="preserve">뿌리다시마(特上) </t>
        </is>
      </c>
      <c r="C53" t="inlineStr">
        <is>
          <t>전남 완도</t>
        </is>
      </c>
      <c r="D53" t="inlineStr">
        <is>
          <t>500g/봉</t>
        </is>
      </c>
      <c r="E53" t="inlineStr">
        <is>
          <t>봉</t>
        </is>
      </c>
      <c r="F53" t="n">
        <v>11500</v>
      </c>
      <c r="G53" t="inlineStr"/>
      <c r="H53" t="inlineStr">
        <is>
          <t>완도다시마, 최상품질의 뿌리부분만을 선별 자연건조후 엄선 작업</t>
        </is>
      </c>
      <c r="I53" t="inlineStr"/>
    </row>
    <row r="54">
      <c r="A54" t="inlineStr"/>
      <c r="B54" t="inlineStr">
        <is>
          <t>기장다시마(품질인증)</t>
        </is>
      </c>
      <c r="C54" t="inlineStr">
        <is>
          <t>부산 기장군</t>
        </is>
      </c>
      <c r="D54" t="inlineStr">
        <is>
          <t>120g/봉</t>
        </is>
      </c>
      <c r="E54" t="inlineStr">
        <is>
          <t>봉</t>
        </is>
      </c>
      <c r="F54" t="inlineStr"/>
      <c r="G54" t="n">
        <v>6500</v>
      </c>
      <c r="H54" t="inlineStr">
        <is>
          <t xml:space="preserve">품질인증(G-02-01-28),기장다시마, 원초 자연건조후 뚜꺼운 부분만 엄선 작업,수산물 이력추적관리제품 </t>
        </is>
      </c>
      <c r="I54" t="inlineStr"/>
    </row>
    <row r="55">
      <c r="A55" t="inlineStr"/>
      <c r="B55" t="inlineStr">
        <is>
          <t>기장 건미역(품질인증)</t>
        </is>
      </c>
      <c r="C55" t="inlineStr">
        <is>
          <t>부산 기장군</t>
        </is>
      </c>
      <c r="D55" t="inlineStr">
        <is>
          <t>70g/봉</t>
        </is>
      </c>
      <c r="E55" t="inlineStr">
        <is>
          <t>봉</t>
        </is>
      </c>
      <c r="F55" t="inlineStr"/>
      <c r="G55" t="n">
        <v>4950</v>
      </c>
      <c r="H55" t="inlineStr">
        <is>
          <t>품질인증(G-02-01-26),  기장산, 최상의 원초 건조 가공</t>
        </is>
      </c>
      <c r="I55" t="inlineStr"/>
    </row>
    <row r="56">
      <c r="A56" t="inlineStr"/>
      <c r="B56" t="inlineStr">
        <is>
          <t>서생산 돌미역(품질인증)</t>
        </is>
      </c>
      <c r="C56" t="inlineStr">
        <is>
          <t>경북 울주군</t>
        </is>
      </c>
      <c r="D56" t="inlineStr">
        <is>
          <t>80g/봉</t>
        </is>
      </c>
      <c r="E56" t="inlineStr">
        <is>
          <t>봉</t>
        </is>
      </c>
      <c r="F56" t="n">
        <v>8000</v>
      </c>
      <c r="G56" t="inlineStr"/>
      <c r="H56" t="inlineStr">
        <is>
          <t>품질인증(G-07-01-01), 최상의 원초 건조 가공,약25인분</t>
        </is>
      </c>
      <c r="I56" t="inlineStr">
        <is>
          <t>인상</t>
        </is>
      </c>
    </row>
    <row r="57">
      <c r="A57" t="inlineStr"/>
      <c r="B57" t="inlineStr">
        <is>
          <t>건미역</t>
        </is>
      </c>
      <c r="C57" t="inlineStr">
        <is>
          <t>전남 완도</t>
        </is>
      </c>
      <c r="D57" t="inlineStr">
        <is>
          <t>200g/봉</t>
        </is>
      </c>
      <c r="E57" t="inlineStr">
        <is>
          <t>봉</t>
        </is>
      </c>
      <c r="F57" t="n">
        <v>5200</v>
      </c>
      <c r="G57" t="inlineStr"/>
      <c r="H57" t="inlineStr">
        <is>
          <t>완도산, 최상의 원초 건조 가공</t>
        </is>
      </c>
      <c r="I57" t="inlineStr">
        <is>
          <t>인하</t>
        </is>
      </c>
    </row>
    <row r="58">
      <c r="A58" t="inlineStr"/>
      <c r="B58" t="inlineStr">
        <is>
          <t>건미역</t>
        </is>
      </c>
      <c r="C58" t="inlineStr">
        <is>
          <t>전남 완도</t>
        </is>
      </c>
      <c r="D58" t="inlineStr">
        <is>
          <t>500g/봉</t>
        </is>
      </c>
      <c r="E58" t="inlineStr">
        <is>
          <t>봉</t>
        </is>
      </c>
      <c r="F58" t="n">
        <v>11000</v>
      </c>
      <c r="G58" t="inlineStr"/>
      <c r="H58" t="inlineStr">
        <is>
          <t>완도산, 최상의 원초 건조 가공</t>
        </is>
      </c>
      <c r="I58" t="inlineStr">
        <is>
          <t>인하</t>
        </is>
      </c>
    </row>
    <row r="59">
      <c r="A59" t="inlineStr"/>
      <c r="B59" t="inlineStr">
        <is>
          <t>자른미역</t>
        </is>
      </c>
      <c r="C59" t="inlineStr">
        <is>
          <t>전남 완도</t>
        </is>
      </c>
      <c r="D59" t="inlineStr">
        <is>
          <t>200g/봉</t>
        </is>
      </c>
      <c r="E59" t="inlineStr">
        <is>
          <t>봉</t>
        </is>
      </c>
      <c r="F59" t="n">
        <v>5800</v>
      </c>
      <c r="G59" t="inlineStr"/>
      <c r="H59" t="inlineStr">
        <is>
          <t>완도산, 최상의 원초 건조 가공, 잘게 자름, M 사이즈</t>
        </is>
      </c>
      <c r="I59" t="inlineStr">
        <is>
          <t>인하</t>
        </is>
      </c>
    </row>
    <row r="60">
      <c r="A60" t="inlineStr"/>
      <c r="B60" t="inlineStr">
        <is>
          <t>5가지 혼합 모듬해초</t>
        </is>
      </c>
      <c r="C60" t="inlineStr">
        <is>
          <t>국산</t>
        </is>
      </c>
      <c r="D60" t="inlineStr">
        <is>
          <t>50g/봉</t>
        </is>
      </c>
      <c r="E60" t="inlineStr">
        <is>
          <t>봉</t>
        </is>
      </c>
      <c r="F60" t="inlineStr"/>
      <c r="G60" t="n">
        <v>2800</v>
      </c>
      <c r="H60" t="inlineStr">
        <is>
          <t>다시마(40%), 꼬시래기(30%), 곰피(10%), 톳(10%), 미역줄기(10%), 약 20인분 , (무침,볶음,조림용)</t>
        </is>
      </c>
      <c r="I60" t="inlineStr"/>
    </row>
    <row r="61">
      <c r="A61" t="inlineStr"/>
      <c r="B61" t="inlineStr">
        <is>
          <t>구운 김밥용김</t>
        </is>
      </c>
      <c r="C61" t="inlineStr">
        <is>
          <t>국산</t>
        </is>
      </c>
      <c r="D61" t="inlineStr">
        <is>
          <t>100장/속</t>
        </is>
      </c>
      <c r="E61" t="inlineStr">
        <is>
          <t>속</t>
        </is>
      </c>
      <c r="F61" t="n">
        <v>18500</v>
      </c>
      <c r="G61" t="inlineStr"/>
      <c r="H61" t="inlineStr">
        <is>
          <t xml:space="preserve">구운 김밥용 김, 한속(100장) </t>
        </is>
      </c>
      <c r="I61" t="inlineStr">
        <is>
          <t>인상</t>
        </is>
      </c>
    </row>
    <row r="62">
      <c r="A62" t="inlineStr"/>
      <c r="B62" t="inlineStr">
        <is>
          <t>무조미 구운 재래돌김</t>
        </is>
      </c>
      <c r="C62" t="inlineStr">
        <is>
          <t>국산</t>
        </is>
      </c>
      <c r="D62" t="inlineStr">
        <is>
          <t>20장/봉</t>
        </is>
      </c>
      <c r="E62" t="inlineStr">
        <is>
          <t>봉</t>
        </is>
      </c>
      <c r="F62" t="inlineStr"/>
      <c r="G62" t="n">
        <v>6500</v>
      </c>
      <c r="H62" t="inlineStr">
        <is>
          <t>무조미 구운 재래돌김, 20장(봉),  소금x, 기름x</t>
        </is>
      </c>
      <c r="I62" t="inlineStr">
        <is>
          <t>인상</t>
        </is>
      </c>
    </row>
    <row r="63">
      <c r="A63" t="inlineStr"/>
      <c r="B63" t="inlineStr">
        <is>
          <t>무조미 구운 돌김</t>
        </is>
      </c>
      <c r="C63" t="inlineStr">
        <is>
          <t>국산</t>
        </is>
      </c>
      <c r="D63" t="inlineStr">
        <is>
          <t>20장/봉</t>
        </is>
      </c>
      <c r="E63" t="inlineStr">
        <is>
          <t>봉</t>
        </is>
      </c>
      <c r="F63" t="inlineStr"/>
      <c r="G63" t="n">
        <v>4800</v>
      </c>
      <c r="H63" t="inlineStr">
        <is>
          <t>무조미 구운 돌김, 20장(봉), 소금x, 기름x</t>
        </is>
      </c>
      <c r="I63" t="inlineStr">
        <is>
          <t>인상</t>
        </is>
      </c>
    </row>
    <row r="64">
      <c r="A64" t="inlineStr"/>
      <c r="B64" t="inlineStr">
        <is>
          <t>무조미 구운 파래김</t>
        </is>
      </c>
      <c r="C64" t="inlineStr">
        <is>
          <t>국산</t>
        </is>
      </c>
      <c r="D64" t="inlineStr">
        <is>
          <t>20장/봉</t>
        </is>
      </c>
      <c r="E64" t="inlineStr">
        <is>
          <t>봉</t>
        </is>
      </c>
      <c r="F64" t="inlineStr"/>
      <c r="G64" t="n">
        <v>4400</v>
      </c>
      <c r="H64" t="inlineStr">
        <is>
          <t>무조기 구운 파래김, 20장(봉), 소금x, 기름x</t>
        </is>
      </c>
      <c r="I64" t="inlineStr">
        <is>
          <t>인상</t>
        </is>
      </c>
    </row>
    <row r="65">
      <c r="A65" t="inlineStr"/>
      <c r="B65" t="inlineStr">
        <is>
          <t>무조미 구운 파래김</t>
        </is>
      </c>
      <c r="C65" t="inlineStr">
        <is>
          <t>국산</t>
        </is>
      </c>
      <c r="D65" t="inlineStr">
        <is>
          <t>100장/속</t>
        </is>
      </c>
      <c r="E65" t="inlineStr">
        <is>
          <t>속</t>
        </is>
      </c>
      <c r="F65" t="n">
        <v>15000</v>
      </c>
      <c r="G65" t="inlineStr"/>
      <c r="H65" t="inlineStr">
        <is>
          <t>무조미 구운 파래김, 한속(100장) ,  소금 x , 기름 x</t>
        </is>
      </c>
      <c r="I65" t="inlineStr">
        <is>
          <t>인상</t>
        </is>
      </c>
    </row>
    <row r="66">
      <c r="A66" t="inlineStr"/>
      <c r="B66" t="inlineStr">
        <is>
          <t>김밥용김</t>
        </is>
      </c>
      <c r="C66" t="inlineStr">
        <is>
          <t>전남 고흥</t>
        </is>
      </c>
      <c r="D66" t="inlineStr">
        <is>
          <t>100장/속</t>
        </is>
      </c>
      <c r="E66" t="inlineStr">
        <is>
          <t>속</t>
        </is>
      </c>
      <c r="F66" t="n">
        <v>17500</v>
      </c>
      <c r="G66" t="inlineStr"/>
      <c r="H66" t="inlineStr">
        <is>
          <t xml:space="preserve">고흥산, 김밥용 김, 한속(100장), </t>
        </is>
      </c>
      <c r="I66" t="inlineStr">
        <is>
          <t>인상</t>
        </is>
      </c>
    </row>
    <row r="67">
      <c r="A67" t="inlineStr"/>
      <c r="B67" t="inlineStr">
        <is>
          <t>파래김</t>
        </is>
      </c>
      <c r="C67" t="inlineStr">
        <is>
          <t>국산</t>
        </is>
      </c>
      <c r="D67" t="inlineStr">
        <is>
          <t>100장/속</t>
        </is>
      </c>
      <c r="E67" t="inlineStr">
        <is>
          <t>속</t>
        </is>
      </c>
      <c r="F67" t="n">
        <v>13500</v>
      </c>
      <c r="G67" t="inlineStr"/>
      <c r="H67" t="inlineStr">
        <is>
          <t xml:space="preserve">파래김, 한속(100장) </t>
        </is>
      </c>
      <c r="I67" t="inlineStr">
        <is>
          <t>인상</t>
        </is>
      </c>
    </row>
    <row r="68">
      <c r="A68" t="inlineStr"/>
      <c r="B68" t="inlineStr">
        <is>
          <t>김가루(무염)</t>
        </is>
      </c>
      <c r="C68" t="inlineStr">
        <is>
          <t>국산</t>
        </is>
      </c>
      <c r="D68" t="inlineStr">
        <is>
          <t>1kg/봉</t>
        </is>
      </c>
      <c r="E68" t="inlineStr">
        <is>
          <t>kg</t>
        </is>
      </c>
      <c r="F68" t="n">
        <v>45000</v>
      </c>
      <c r="G68" t="inlineStr"/>
      <c r="H68" t="inlineStr">
        <is>
          <t>김 100%, 붉은색이 없는 최상품 완제품 김을 절단 가공함. 가는채 (5-7mm)</t>
        </is>
      </c>
      <c r="I68" t="inlineStr">
        <is>
          <t>인상</t>
        </is>
      </c>
    </row>
    <row r="69">
      <c r="A69" t="inlineStr"/>
      <c r="B69" t="inlineStr">
        <is>
          <t>김가루(조미)</t>
        </is>
      </c>
      <c r="C69" t="inlineStr">
        <is>
          <t>국산</t>
        </is>
      </c>
      <c r="D69" t="inlineStr">
        <is>
          <t>1kg/봉</t>
        </is>
      </c>
      <c r="E69" t="inlineStr">
        <is>
          <t>kg</t>
        </is>
      </c>
      <c r="F69" t="n">
        <v>33000</v>
      </c>
      <c r="G69" t="inlineStr"/>
      <c r="H69" t="inlineStr">
        <is>
          <t>김,참기름,맛소금 외, 짜지 않은 가는채 (5-7mm)</t>
        </is>
      </c>
      <c r="I69" t="inlineStr">
        <is>
          <t>인상</t>
        </is>
      </c>
    </row>
    <row r="70">
      <c r="A70" t="inlineStr"/>
      <c r="B70" t="inlineStr">
        <is>
          <t>김자반</t>
        </is>
      </c>
      <c r="C70" t="inlineStr">
        <is>
          <t>전남 해남</t>
        </is>
      </c>
      <c r="D70" t="inlineStr">
        <is>
          <t>280g이상</t>
        </is>
      </c>
      <c r="E70" t="inlineStr">
        <is>
          <t>봉</t>
        </is>
      </c>
      <c r="F70" t="n">
        <v>20000</v>
      </c>
      <c r="G70" t="inlineStr"/>
      <c r="H70" t="inlineStr">
        <is>
          <t>김 100%, 해남산, 가공품이 아닌 원초건조임, 280g 이상</t>
        </is>
      </c>
      <c r="I70" t="inlineStr">
        <is>
          <t>인상</t>
        </is>
      </c>
    </row>
    <row r="71">
      <c r="A71" t="inlineStr"/>
      <c r="B71" t="inlineStr">
        <is>
          <t>파래자반</t>
        </is>
      </c>
      <c r="C71" t="inlineStr">
        <is>
          <t>전남 해남</t>
        </is>
      </c>
      <c r="D71" t="inlineStr">
        <is>
          <t>250g이상</t>
        </is>
      </c>
      <c r="E71" t="inlineStr">
        <is>
          <t>봉</t>
        </is>
      </c>
      <c r="F71" t="n">
        <v>17000</v>
      </c>
      <c r="G71" t="inlineStr"/>
      <c r="H71" t="inlineStr">
        <is>
          <t>김/ 파래 혼합가공, 해남산, 가공품이 아닌 원초건조임, 무침용</t>
        </is>
      </c>
      <c r="I71" t="inlineStr">
        <is>
          <t>인상</t>
        </is>
      </c>
    </row>
    <row r="72">
      <c r="A72" t="inlineStr"/>
      <c r="B72" t="inlineStr">
        <is>
          <t>파래김자반(건파래)</t>
        </is>
      </c>
      <c r="C72" t="inlineStr">
        <is>
          <t>전남 해남</t>
        </is>
      </c>
      <c r="D72" t="inlineStr">
        <is>
          <t>500g / 2봉</t>
        </is>
      </c>
      <c r="E72" t="inlineStr">
        <is>
          <t>kg</t>
        </is>
      </c>
      <c r="F72" t="n">
        <v>68000</v>
      </c>
      <c r="G72" t="inlineStr"/>
      <c r="H72" t="inlineStr">
        <is>
          <t>찢은 건파래, 김/ 파래 혼합가공, 해남산, 가공품이 아닌 원초건조임, 무침용</t>
        </is>
      </c>
      <c r="I72" t="inlineStr">
        <is>
          <t>인상</t>
        </is>
      </c>
    </row>
    <row r="73">
      <c r="A73" t="inlineStr">
        <is>
          <t>건어채류</t>
        </is>
      </c>
      <c r="B73" t="inlineStr">
        <is>
          <t>북어채</t>
        </is>
      </c>
      <c r="C73" t="inlineStr">
        <is>
          <t>수입</t>
        </is>
      </c>
      <c r="D73" t="inlineStr">
        <is>
          <t>1kg/봉</t>
        </is>
      </c>
      <c r="E73" t="inlineStr">
        <is>
          <t>kg</t>
        </is>
      </c>
      <c r="F73" t="n">
        <v>35000</v>
      </c>
      <c r="G73" t="inlineStr"/>
      <c r="H73" t="inlineStr">
        <is>
          <t>맑은색, 군내없음</t>
        </is>
      </c>
      <c r="I73" t="inlineStr">
        <is>
          <t>인하</t>
        </is>
      </c>
    </row>
    <row r="74">
      <c r="A74" t="inlineStr"/>
      <c r="B74" t="inlineStr">
        <is>
          <t>북어머리</t>
        </is>
      </c>
      <c r="C74" t="inlineStr">
        <is>
          <t>수입</t>
        </is>
      </c>
      <c r="D74" t="inlineStr">
        <is>
          <t>1kg/봉</t>
        </is>
      </c>
      <c r="E74" t="inlineStr">
        <is>
          <t>kg</t>
        </is>
      </c>
      <c r="F74" t="n">
        <v>24000</v>
      </c>
      <c r="G74" t="inlineStr"/>
      <c r="H74" t="inlineStr">
        <is>
          <t>말린 북어의 머리 (다시용)</t>
        </is>
      </c>
      <c r="I74" t="inlineStr"/>
    </row>
    <row r="75">
      <c r="A75" t="inlineStr"/>
      <c r="B75" t="inlineStr">
        <is>
          <t>황태채</t>
        </is>
      </c>
      <c r="C75" t="inlineStr">
        <is>
          <t>수입</t>
        </is>
      </c>
      <c r="D75" t="inlineStr">
        <is>
          <t>1kg/봉</t>
        </is>
      </c>
      <c r="E75" t="inlineStr">
        <is>
          <t>kg</t>
        </is>
      </c>
      <c r="F75" t="n">
        <v>38000</v>
      </c>
      <c r="G75" t="inlineStr"/>
      <c r="H75" t="inlineStr">
        <is>
          <t>맑은색, 군내없음</t>
        </is>
      </c>
      <c r="I75" t="inlineStr">
        <is>
          <t>인하</t>
        </is>
      </c>
    </row>
    <row r="76">
      <c r="A76" t="inlineStr"/>
      <c r="B76" t="inlineStr">
        <is>
          <t>뱅어포</t>
        </is>
      </c>
      <c r="C76" t="inlineStr">
        <is>
          <t>서해안</t>
        </is>
      </c>
      <c r="D76" t="inlineStr">
        <is>
          <t>10장/속</t>
        </is>
      </c>
      <c r="E76" t="inlineStr">
        <is>
          <t>속</t>
        </is>
      </c>
      <c r="F76" t="n">
        <v>22000</v>
      </c>
      <c r="G76" t="inlineStr"/>
      <c r="H76" t="inlineStr">
        <is>
          <t xml:space="preserve"> 150g 이상 , 햇것</t>
        </is>
      </c>
      <c r="I76" t="inlineStr"/>
    </row>
    <row r="77">
      <c r="A77" t="inlineStr"/>
      <c r="B77" t="inlineStr">
        <is>
          <t>뱅어포사각</t>
        </is>
      </c>
      <c r="C77" t="inlineStr">
        <is>
          <t>서해안</t>
        </is>
      </c>
      <c r="D77" t="inlineStr">
        <is>
          <t>1kg/봉</t>
        </is>
      </c>
      <c r="E77" t="inlineStr">
        <is>
          <t>kg</t>
        </is>
      </c>
      <c r="F77" t="inlineStr"/>
      <c r="G77" t="inlineStr"/>
      <c r="H77" t="inlineStr">
        <is>
          <t xml:space="preserve">4*4cm 절단, 조림,구이, 볶음용 </t>
        </is>
      </c>
      <c r="I77" t="inlineStr">
        <is>
          <t>품절</t>
        </is>
      </c>
    </row>
    <row r="78">
      <c r="A78" t="inlineStr"/>
      <c r="B78" t="inlineStr">
        <is>
          <t>쥐손채</t>
        </is>
      </c>
      <c r="C78" t="inlineStr">
        <is>
          <t>베트남</t>
        </is>
      </c>
      <c r="D78" t="inlineStr">
        <is>
          <t>1kg/봉</t>
        </is>
      </c>
      <c r="E78" t="inlineStr">
        <is>
          <t>kg</t>
        </is>
      </c>
      <c r="F78" t="n">
        <v>29000</v>
      </c>
      <c r="G78" t="inlineStr"/>
      <c r="H78" t="inlineStr">
        <is>
          <t>쥐치살88%, 설탕외</t>
        </is>
      </c>
      <c r="I78" t="inlineStr">
        <is>
          <t>인상</t>
        </is>
      </c>
    </row>
    <row r="79">
      <c r="A79" t="inlineStr"/>
      <c r="B79" t="inlineStr">
        <is>
          <t>쥐포실채</t>
        </is>
      </c>
      <c r="C79" t="inlineStr">
        <is>
          <t>베트남</t>
        </is>
      </c>
      <c r="D79" t="inlineStr">
        <is>
          <t>1kg/봉</t>
        </is>
      </c>
      <c r="E79" t="inlineStr">
        <is>
          <t>kg</t>
        </is>
      </c>
      <c r="F79" t="n">
        <v>29800</v>
      </c>
      <c r="G79" t="inlineStr"/>
      <c r="H79" t="inlineStr">
        <is>
          <t>가는쥐손채,쥐치살87%,설탕외</t>
        </is>
      </c>
      <c r="I79" t="inlineStr">
        <is>
          <t>인상</t>
        </is>
      </c>
    </row>
    <row r="80">
      <c r="A80" t="inlineStr"/>
      <c r="B80" t="inlineStr">
        <is>
          <t xml:space="preserve">눌린구운쥐포채 </t>
        </is>
      </c>
      <c r="C80" t="inlineStr">
        <is>
          <t>베트남</t>
        </is>
      </c>
      <c r="D80" t="inlineStr">
        <is>
          <t>1kg/봉</t>
        </is>
      </c>
      <c r="E80" t="inlineStr">
        <is>
          <t>kg</t>
        </is>
      </c>
      <c r="F80" t="n">
        <v>29000</v>
      </c>
      <c r="G80" t="inlineStr"/>
      <c r="H80" t="inlineStr">
        <is>
          <t>쥐치살 조미 후 구워서 가공</t>
        </is>
      </c>
      <c r="I80" t="inlineStr"/>
    </row>
    <row r="81">
      <c r="A81" t="inlineStr"/>
      <c r="B81" t="inlineStr">
        <is>
          <t>구운 동전쥐포</t>
        </is>
      </c>
      <c r="C81" t="inlineStr">
        <is>
          <t>베트남</t>
        </is>
      </c>
      <c r="D81" t="inlineStr">
        <is>
          <t>1kg/봉</t>
        </is>
      </c>
      <c r="E81" t="inlineStr">
        <is>
          <t>kg</t>
        </is>
      </c>
      <c r="F81" t="n">
        <v>27000</v>
      </c>
      <c r="G81" t="inlineStr"/>
      <c r="H81" t="inlineStr">
        <is>
          <t>동전모양의 쥐포, 쥐포 87%, 설탕 외</t>
        </is>
      </c>
      <c r="I81" t="inlineStr">
        <is>
          <t>인상</t>
        </is>
      </c>
    </row>
    <row r="82">
      <c r="A82" t="inlineStr"/>
      <c r="B82" t="inlineStr">
        <is>
          <t>오징어실채</t>
        </is>
      </c>
      <c r="C82" t="inlineStr">
        <is>
          <t>페루(국내가공)</t>
        </is>
      </c>
      <c r="D82" t="inlineStr">
        <is>
          <t>1kg/봉</t>
        </is>
      </c>
      <c r="E82" t="inlineStr">
        <is>
          <t>kg</t>
        </is>
      </c>
      <c r="F82" t="n">
        <v>38000</v>
      </c>
      <c r="G82" t="inlineStr"/>
      <c r="H82" t="inlineStr">
        <is>
          <t>백색의 가는 실채 조미오징어채, 오징어92% 설탕외</t>
        </is>
      </c>
      <c r="I82" t="inlineStr">
        <is>
          <t>인상</t>
        </is>
      </c>
    </row>
    <row r="83">
      <c r="A83" t="inlineStr"/>
      <c r="B83" t="inlineStr">
        <is>
          <t>명엽채</t>
        </is>
      </c>
      <c r="C83" t="inlineStr">
        <is>
          <t>베트남</t>
        </is>
      </c>
      <c r="D83" t="inlineStr">
        <is>
          <t>1kg/봉</t>
        </is>
      </c>
      <c r="E83" t="inlineStr">
        <is>
          <t>kg</t>
        </is>
      </c>
      <c r="F83" t="n">
        <v>9000</v>
      </c>
      <c r="G83" t="inlineStr"/>
      <c r="H83" t="inlineStr">
        <is>
          <t>1*18cm, 명태연육94.7%, 전분, 설탕, 식염 등 국내가공</t>
        </is>
      </c>
      <c r="I83" t="inlineStr"/>
    </row>
    <row r="84">
      <c r="A84" t="inlineStr"/>
      <c r="B84" t="inlineStr">
        <is>
          <t>쥐어채</t>
        </is>
      </c>
      <c r="C84" t="inlineStr">
        <is>
          <t>베트남</t>
        </is>
      </c>
      <c r="D84" t="inlineStr">
        <is>
          <t>1kg/봉</t>
        </is>
      </c>
      <c r="E84" t="inlineStr">
        <is>
          <t>kg</t>
        </is>
      </c>
      <c r="F84" t="n">
        <v>9000</v>
      </c>
      <c r="G84" t="inlineStr"/>
      <c r="H84" t="inlineStr">
        <is>
          <t>쥐치연육94.7%, 전분, 설탕, 식염 등 국내가공</t>
        </is>
      </c>
      <c r="I84" t="inlineStr"/>
    </row>
    <row r="85">
      <c r="A85" t="inlineStr">
        <is>
          <t>견과류</t>
        </is>
      </c>
      <c r="B85" t="inlineStr">
        <is>
          <t>땅콩반태</t>
        </is>
      </c>
      <c r="C85" t="inlineStr">
        <is>
          <t>국내산</t>
        </is>
      </c>
      <c r="D85" t="inlineStr">
        <is>
          <t>1kg/봉</t>
        </is>
      </c>
      <c r="E85" t="inlineStr">
        <is>
          <t>kg</t>
        </is>
      </c>
      <c r="F85" t="n">
        <v>25000</v>
      </c>
      <c r="G85" t="inlineStr"/>
      <c r="H85" t="inlineStr">
        <is>
          <t xml:space="preserve"> 국내산 땅콩 100%</t>
        </is>
      </c>
      <c r="I85" t="inlineStr"/>
    </row>
    <row r="86">
      <c r="A86" t="inlineStr"/>
      <c r="B86" t="inlineStr">
        <is>
          <t>건포도</t>
        </is>
      </c>
      <c r="C86" t="inlineStr">
        <is>
          <t>미국산</t>
        </is>
      </c>
      <c r="D86" t="inlineStr">
        <is>
          <t>1kg/봉</t>
        </is>
      </c>
      <c r="E86" t="inlineStr">
        <is>
          <t>kg</t>
        </is>
      </c>
      <c r="F86" t="n">
        <v>10000</v>
      </c>
      <c r="G86" t="inlineStr"/>
      <c r="H86" t="inlineStr">
        <is>
          <t>건포도99.5%, 식물성기름 0.5%</t>
        </is>
      </c>
      <c r="I86" t="inlineStr"/>
    </row>
    <row r="87">
      <c r="A87" t="inlineStr"/>
      <c r="B87" t="inlineStr">
        <is>
          <t>건크랜베리</t>
        </is>
      </c>
      <c r="C87" t="inlineStr">
        <is>
          <t>미국산</t>
        </is>
      </c>
      <c r="D87" t="inlineStr">
        <is>
          <t>1kg/봉</t>
        </is>
      </c>
      <c r="E87" t="inlineStr">
        <is>
          <t>kg</t>
        </is>
      </c>
      <c r="F87" t="n">
        <v>12000</v>
      </c>
      <c r="G87" t="inlineStr"/>
      <c r="H87" t="inlineStr">
        <is>
          <t>크랜베리 ,  해바리기씨유</t>
        </is>
      </c>
      <c r="I87" t="inlineStr"/>
    </row>
    <row r="88">
      <c r="A88" t="inlineStr"/>
      <c r="B88" t="inlineStr">
        <is>
          <t>볶음통아몬드</t>
        </is>
      </c>
      <c r="C88" t="inlineStr">
        <is>
          <t>미국산</t>
        </is>
      </c>
      <c r="D88" t="inlineStr">
        <is>
          <t>1kg/봉</t>
        </is>
      </c>
      <c r="E88" t="inlineStr">
        <is>
          <t>kg</t>
        </is>
      </c>
      <c r="F88" t="n">
        <v>16000</v>
      </c>
      <c r="G88" t="inlineStr"/>
      <c r="H88" t="inlineStr">
        <is>
          <t>볶음아몬드100%</t>
        </is>
      </c>
      <c r="I88" t="inlineStr"/>
    </row>
    <row r="89">
      <c r="A89" t="inlineStr"/>
      <c r="B89" t="inlineStr">
        <is>
          <t>아몬드슬라이스</t>
        </is>
      </c>
      <c r="C89" t="inlineStr">
        <is>
          <t>미국산</t>
        </is>
      </c>
      <c r="D89" t="n">
        <v>1900</v>
      </c>
      <c r="E89" t="inlineStr">
        <is>
          <t>kg</t>
        </is>
      </c>
      <c r="F89" t="n">
        <v>17000</v>
      </c>
      <c r="G89" t="inlineStr"/>
      <c r="H89" t="inlineStr">
        <is>
          <t>아몬드100%</t>
        </is>
      </c>
      <c r="I89" t="inlineStr"/>
    </row>
    <row r="90">
      <c r="A90" t="inlineStr"/>
      <c r="B90" t="inlineStr">
        <is>
          <t>해바라기씨</t>
        </is>
      </c>
      <c r="C90" t="inlineStr">
        <is>
          <t>불가리아</t>
        </is>
      </c>
      <c r="D90" t="inlineStr">
        <is>
          <t>1kg/봉</t>
        </is>
      </c>
      <c r="E90" t="inlineStr">
        <is>
          <t>kg</t>
        </is>
      </c>
      <c r="F90" t="n">
        <v>6000</v>
      </c>
      <c r="G90" t="inlineStr"/>
      <c r="H90" t="inlineStr">
        <is>
          <t>해바라기씨 100%</t>
        </is>
      </c>
      <c r="I90" t="inlineStr"/>
    </row>
    <row r="91">
      <c r="A91" t="inlineStr"/>
      <c r="B91" t="inlineStr">
        <is>
          <t>호박씨</t>
        </is>
      </c>
      <c r="C91" t="inlineStr">
        <is>
          <t>중국</t>
        </is>
      </c>
      <c r="D91" t="inlineStr">
        <is>
          <t>1kg/봉</t>
        </is>
      </c>
      <c r="E91" t="inlineStr">
        <is>
          <t>kg</t>
        </is>
      </c>
      <c r="F91" t="n">
        <v>10000</v>
      </c>
      <c r="G91" t="inlineStr"/>
      <c r="H91" t="inlineStr">
        <is>
          <t>호박씨 100%</t>
        </is>
      </c>
      <c r="I91" t="inlineStr"/>
    </row>
    <row r="92">
      <c r="A92" t="inlineStr"/>
      <c r="B92" t="inlineStr">
        <is>
          <t>깐호두</t>
        </is>
      </c>
      <c r="C92" t="inlineStr">
        <is>
          <t>미국산</t>
        </is>
      </c>
      <c r="D92" t="inlineStr">
        <is>
          <t>1kg/봉</t>
        </is>
      </c>
      <c r="E92" t="inlineStr">
        <is>
          <t>kg</t>
        </is>
      </c>
      <c r="F92" t="n">
        <v>15000</v>
      </c>
      <c r="G92" t="inlineStr"/>
      <c r="H92" t="inlineStr">
        <is>
          <t>호두 100%</t>
        </is>
      </c>
      <c r="I92" t="inlineStr"/>
    </row>
    <row r="93">
      <c r="A93" t="inlineStr"/>
      <c r="B93" t="inlineStr">
        <is>
          <t>호두분태</t>
        </is>
      </c>
      <c r="C93" t="inlineStr">
        <is>
          <t>미국산</t>
        </is>
      </c>
      <c r="D93" t="inlineStr">
        <is>
          <t>1kg/봉</t>
        </is>
      </c>
      <c r="E93" t="inlineStr">
        <is>
          <t>kg</t>
        </is>
      </c>
      <c r="F93" t="n">
        <v>15000</v>
      </c>
      <c r="G93" t="inlineStr"/>
      <c r="H93" t="inlineStr">
        <is>
          <t>호두분태/조각, 호두 100%</t>
        </is>
      </c>
      <c r="I93" t="inlineStr"/>
    </row>
    <row r="94">
      <c r="A94" t="inlineStr"/>
      <c r="B94" t="inlineStr">
        <is>
          <t xml:space="preserve">견과믹스 5종 </t>
        </is>
      </c>
      <c r="C94" t="inlineStr">
        <is>
          <t>수입</t>
        </is>
      </c>
      <c r="D94" t="inlineStr">
        <is>
          <t>1kg/봉</t>
        </is>
      </c>
      <c r="E94" t="inlineStr">
        <is>
          <t>kg</t>
        </is>
      </c>
      <c r="F94" t="n">
        <v>23000</v>
      </c>
      <c r="G94" t="inlineStr"/>
      <c r="H94" t="inlineStr">
        <is>
          <t>땅콩(반태30%),아몬드(30%),해바라기씨(10%),호박씨(10%),깐호두(20%)</t>
        </is>
      </c>
      <c r="I94" t="inlineStr"/>
    </row>
    <row r="95">
      <c r="A95" t="inlineStr">
        <is>
          <t>새우표 조미김</t>
        </is>
      </c>
      <c r="B95" t="inlineStr">
        <is>
          <t>새우표 저염 어린이김</t>
        </is>
      </c>
      <c r="C95" t="inlineStr">
        <is>
          <t>별도표기</t>
        </is>
      </c>
      <c r="D95" t="inlineStr">
        <is>
          <t>4g*9EA</t>
        </is>
      </c>
      <c r="E95" t="inlineStr">
        <is>
          <t>봉</t>
        </is>
      </c>
      <c r="F95" t="n">
        <v>4140</v>
      </c>
      <c r="G95" t="n">
        <v>460</v>
      </c>
      <c r="H95" t="inlineStr">
        <is>
          <t>김(국산)70%, 옥배유(외국산),들기름(중국산), 참기름(중국), 천일염, L-글루타민산나르륨 무첨가</t>
        </is>
      </c>
      <c r="I95" t="inlineStr"/>
    </row>
    <row r="96">
      <c r="A96" t="inlineStr"/>
      <c r="B96" t="inlineStr">
        <is>
          <t>새우표 소문난 완도김</t>
        </is>
      </c>
      <c r="C96" t="inlineStr">
        <is>
          <t>별도표기</t>
        </is>
      </c>
      <c r="D96" t="inlineStr">
        <is>
          <t>4g*16EA</t>
        </is>
      </c>
      <c r="E96" t="inlineStr">
        <is>
          <t>봉</t>
        </is>
      </c>
      <c r="F96" t="n">
        <v>5920</v>
      </c>
      <c r="G96" t="n">
        <v>370</v>
      </c>
      <c r="H96" t="inlineStr">
        <is>
          <t>김(국산)56%, 옥배유(수입산)32%, 들기름(중국)8%, 참기름(중국)2%, 맛소금 2%</t>
        </is>
      </c>
      <c r="I96" t="inlineStr"/>
    </row>
    <row r="97">
      <c r="A97" t="inlineStr"/>
      <c r="B97" t="inlineStr">
        <is>
          <t xml:space="preserve"> 새우표 미니도시락김</t>
        </is>
      </c>
      <c r="C97" t="inlineStr">
        <is>
          <t>별도표기</t>
        </is>
      </c>
      <c r="D97" t="inlineStr">
        <is>
          <t>2g*10EA</t>
        </is>
      </c>
      <c r="E97" t="inlineStr">
        <is>
          <t>봉</t>
        </is>
      </c>
      <c r="F97" t="n">
        <v>1900</v>
      </c>
      <c r="G97" t="n">
        <v>190</v>
      </c>
      <c r="H97" t="inlineStr">
        <is>
          <t>김(국산)56%, 옥배유(수입산)32%, 들기름(중국)8%, 참기름(중국)2%, 맛소금 2%</t>
        </is>
      </c>
      <c r="I97" t="inlineStr"/>
    </row>
    <row r="98">
      <c r="A98" t="inlineStr"/>
      <c r="B98" t="inlineStr">
        <is>
          <t>새우표 완도김가루</t>
        </is>
      </c>
      <c r="C98" t="inlineStr">
        <is>
          <t>별도표기</t>
        </is>
      </c>
      <c r="D98" t="inlineStr">
        <is>
          <t>400g</t>
        </is>
      </c>
      <c r="E98" t="inlineStr">
        <is>
          <t>봉</t>
        </is>
      </c>
      <c r="F98" t="inlineStr"/>
      <c r="G98" t="inlineStr"/>
      <c r="H98" t="inlineStr">
        <is>
          <t>김(국산)56%, 옥배유(수입산)32%, 들기름(중국)8%, 참기름(중국)2%, 맛소금 2%</t>
        </is>
      </c>
      <c r="I98" t="inlineStr">
        <is>
          <t>품절</t>
        </is>
      </c>
    </row>
    <row r="99">
      <c r="A99" t="inlineStr"/>
      <c r="B99" t="inlineStr"/>
      <c r="C99" t="inlineStr">
        <is>
          <t>별도표기</t>
        </is>
      </c>
      <c r="D99" t="inlineStr">
        <is>
          <t>1kg/봉</t>
        </is>
      </c>
      <c r="E99" t="inlineStr">
        <is>
          <t>봉</t>
        </is>
      </c>
      <c r="F99" t="inlineStr"/>
      <c r="G99" t="inlineStr"/>
      <c r="H99" t="inlineStr">
        <is>
          <t>김(국산)56%, 옥배유(수입산)32%, 들기름(중국)8%, 참기름(중국)2%, 맛소금 2%</t>
        </is>
      </c>
      <c r="I99" t="inlineStr">
        <is>
          <t>품절</t>
        </is>
      </c>
    </row>
    <row r="100">
      <c r="A100" t="inlineStr"/>
      <c r="B100" t="inlineStr">
        <is>
          <t>새우표 녹차 김자반볶음</t>
        </is>
      </c>
      <c r="C100" t="inlineStr">
        <is>
          <t>별도표기</t>
        </is>
      </c>
      <c r="D100" t="inlineStr">
        <is>
          <t>300g</t>
        </is>
      </c>
      <c r="E100" t="inlineStr">
        <is>
          <t>봉</t>
        </is>
      </c>
      <c r="F100" t="n">
        <v>10000</v>
      </c>
      <c r="G100" t="inlineStr"/>
      <c r="H100" t="inlineStr">
        <is>
          <t>김(국산)85%, 옥배유(수입)8%, 들기름(중국)3%, 참기름(중국)1%, 정제염1.5%, 정백당0.5%
참깨(중국)0.5%, 녹차분말(국산)0.5%</t>
        </is>
      </c>
      <c r="I100" t="inlineStr">
        <is>
          <t>인상</t>
        </is>
      </c>
    </row>
    <row r="101">
      <c r="A101" t="inlineStr">
        <is>
          <t>바닮</t>
        </is>
      </c>
      <c r="B101" t="inlineStr">
        <is>
          <t>바닮 자반볶음</t>
        </is>
      </c>
      <c r="C101" t="inlineStr">
        <is>
          <t>별도표기</t>
        </is>
      </c>
      <c r="D101" t="inlineStr">
        <is>
          <t>1kg/봉</t>
        </is>
      </c>
      <c r="E101" t="inlineStr">
        <is>
          <t>봉</t>
        </is>
      </c>
      <c r="F101" t="n">
        <v>28000</v>
      </c>
      <c r="G101" t="inlineStr"/>
      <c r="H101" t="inlineStr">
        <is>
          <t>haccp 인증, 김(국산)87%, 옥배유(수입)7%, 참기름(중국)3%, 깨1%,설탕1.2%,소금0.8%</t>
        </is>
      </c>
      <c r="I101" t="inlineStr">
        <is>
          <t>인상</t>
        </is>
      </c>
    </row>
    <row r="102">
      <c r="A102" t="inlineStr">
        <is>
          <t>함초돌자반</t>
        </is>
      </c>
      <c r="B102" t="inlineStr">
        <is>
          <t>함초돌자반</t>
        </is>
      </c>
      <c r="C102" t="inlineStr">
        <is>
          <t>별도표기</t>
        </is>
      </c>
      <c r="D102" t="inlineStr">
        <is>
          <t>500g/봉</t>
        </is>
      </c>
      <c r="E102" t="inlineStr">
        <is>
          <t>봉</t>
        </is>
      </c>
      <c r="F102" t="n">
        <v>21000</v>
      </c>
      <c r="G102" t="inlineStr"/>
      <c r="H102" t="inlineStr">
        <is>
          <t>돌자반50%(국산),옥배유25%(수입), 들기름 8%(중국),참깨8%(수입),설탕7%,천일염1%(뉴질랜드),함초1%(국산)</t>
        </is>
      </c>
      <c r="I102" t="inlineStr">
        <is>
          <t>인상</t>
        </is>
      </c>
    </row>
    <row r="103">
      <c r="A103" t="inlineStr"/>
      <c r="B103" t="inlineStr">
        <is>
          <t>함초돌자반</t>
        </is>
      </c>
      <c r="C103" t="inlineStr">
        <is>
          <t>별도표기</t>
        </is>
      </c>
      <c r="D103" t="inlineStr">
        <is>
          <t>300g/봉</t>
        </is>
      </c>
      <c r="E103" t="inlineStr">
        <is>
          <t>봉</t>
        </is>
      </c>
      <c r="F103" t="n">
        <v>13200</v>
      </c>
      <c r="G103" t="inlineStr"/>
      <c r="H103" t="inlineStr">
        <is>
          <t>돌자반50%(국산),옥배유25%(수입), 들기름 8%(중국),참깨8%(수입),설탕7%,천일염1%(뉴질랜드),함초1%(국산)</t>
        </is>
      </c>
      <c r="I103" t="inlineStr">
        <is>
          <t>인상</t>
        </is>
      </c>
    </row>
    <row r="104">
      <c r="A104" t="inlineStr">
        <is>
          <t>예다원</t>
        </is>
      </c>
      <c r="B104" t="inlineStr">
        <is>
          <t>삼계탕 백숙재료</t>
        </is>
      </c>
      <c r="C104" t="inlineStr">
        <is>
          <t>국내산</t>
        </is>
      </c>
      <c r="D104" t="inlineStr">
        <is>
          <t>100g/봉</t>
        </is>
      </c>
      <c r="E104" t="inlineStr">
        <is>
          <t>봉</t>
        </is>
      </c>
      <c r="F104" t="n">
        <v>3000</v>
      </c>
      <c r="G104" t="inlineStr"/>
      <c r="H104" t="inlineStr">
        <is>
          <t>뽕나무30%, 오갈피나무30%, 황기20%,음나무15%, 건대추 3%, 참당귀2%</t>
        </is>
      </c>
      <c r="I104" t="inlineStr"/>
    </row>
    <row r="105">
      <c r="A105" t="inlineStr"/>
      <c r="B105" t="inlineStr">
        <is>
          <t>황기</t>
        </is>
      </c>
      <c r="C105" t="inlineStr">
        <is>
          <t>국내산</t>
        </is>
      </c>
      <c r="D105" t="inlineStr">
        <is>
          <t>40g/봉</t>
        </is>
      </c>
      <c r="E105" t="inlineStr">
        <is>
          <t>봉</t>
        </is>
      </c>
      <c r="F105" t="n">
        <v>3000</v>
      </c>
      <c r="G105" t="inlineStr"/>
      <c r="H105" t="inlineStr">
        <is>
          <t>황기 100%</t>
        </is>
      </c>
      <c r="I105" t="inlineStr"/>
    </row>
    <row r="106">
      <c r="A106" t="inlineStr">
        <is>
          <t>계피</t>
        </is>
      </c>
      <c r="B106" t="inlineStr">
        <is>
          <t>사각계피</t>
        </is>
      </c>
      <c r="C106" t="inlineStr">
        <is>
          <t>베트남</t>
        </is>
      </c>
      <c r="D106" t="inlineStr">
        <is>
          <t>200g/봉</t>
        </is>
      </c>
      <c r="E106" t="inlineStr">
        <is>
          <t>봉</t>
        </is>
      </c>
      <c r="F106" t="n">
        <v>3500</v>
      </c>
      <c r="G106" t="inlineStr"/>
      <c r="H106" t="inlineStr">
        <is>
          <t>통계피 100%</t>
        </is>
      </c>
      <c r="I106" t="inlineStr"/>
    </row>
  </sheetData>
  <hyperlinks>
    <hyperlink ref="A2" r:id="rId1"/>
  </hyperlinks>
  <pageMargins left="0.75" right="0.75" top="1" bottom="1" header="0.5" footer="0.5"/>
</worksheet>
</file>

<file path=xl/worksheets/sheet77.xml><?xml version="1.0" encoding="utf-8"?>
<worksheet xmlns:r="http://schemas.openxmlformats.org/officeDocument/2006/relationships" xmlns="http://schemas.openxmlformats.org/spreadsheetml/2006/main">
  <sheetPr>
    <outlinePr summaryBelow="1" summaryRight="1"/>
    <pageSetUpPr/>
  </sheetPr>
  <dimension ref="A1:J229"/>
  <sheetViews>
    <sheetView workbookViewId="0">
      <selection activeCell="A1" sqref="A1"/>
    </sheetView>
  </sheetViews>
  <sheetFormatPr baseColWidth="8" defaultRowHeight="15"/>
  <sheetData>
    <row r="1">
      <c r="A1" t="inlineStr">
        <is>
          <t>5865_참조은에스에프_24년7월+참조은+단가표압축.xlsx</t>
        </is>
      </c>
    </row>
    <row r="2">
      <c r="A2" t="inlineStr">
        <is>
          <t>https://school062.com/bbs/board.php?bo_table=product_02&amp;wr_id=5865</t>
        </is>
      </c>
    </row>
    <row r="3">
      <c r="A3" s="1" t="inlineStr">
        <is>
          <t>2024년 7월 참조은 단가표</t>
        </is>
      </c>
      <c r="B3" s="1" t="inlineStr"/>
      <c r="C3" s="1" t="inlineStr"/>
      <c r="D3" s="1" t="inlineStr"/>
      <c r="E3" s="1" t="inlineStr"/>
      <c r="F3" s="1" t="inlineStr"/>
      <c r="G3" s="1" t="inlineStr"/>
      <c r="H3" s="1" t="inlineStr"/>
      <c r="I3" s="1" t="inlineStr"/>
      <c r="J3" s="1" t="inlineStr"/>
    </row>
    <row r="4">
      <c r="A4" t="inlineStr">
        <is>
          <t>2024. 03. 01 시행 / 단위 : 원 / 부가세 포함</t>
        </is>
      </c>
      <c r="B4" t="inlineStr"/>
      <c r="C4" t="inlineStr"/>
      <c r="D4" t="inlineStr"/>
      <c r="E4" t="inlineStr"/>
      <c r="F4" t="inlineStr"/>
      <c r="G4" t="inlineStr"/>
      <c r="H4" t="inlineStr"/>
      <c r="I4" t="inlineStr"/>
      <c r="J4" t="inlineStr"/>
    </row>
    <row r="5">
      <c r="A5" t="inlineStr">
        <is>
          <t>*알러지정보 : 1)알류 2)우유 3)메밀 4)땅콩 5)대두 6)밀 7)고등어 8)게 9)새우 10)돼지고기 11)복숭아 12)토마토 13)아황산류 14)호두 15)닭고기 16)쇠고기 17)오징어 18)조개류(굴,전복,홍합) 19)잣</t>
        </is>
      </c>
      <c r="B5" t="inlineStr"/>
      <c r="C5" t="inlineStr"/>
      <c r="D5" t="inlineStr"/>
      <c r="E5" t="inlineStr"/>
      <c r="F5" t="inlineStr"/>
      <c r="G5" t="inlineStr"/>
      <c r="H5" t="inlineStr"/>
      <c r="I5" t="inlineStr"/>
      <c r="J5" t="inlineStr"/>
    </row>
    <row r="6">
      <c r="A6" t="inlineStr">
        <is>
          <t> </t>
        </is>
      </c>
      <c r="B6" t="inlineStr">
        <is>
          <t>NO</t>
        </is>
      </c>
      <c r="C6" t="inlineStr">
        <is>
          <t>제품명</t>
        </is>
      </c>
      <c r="D6" t="inlineStr">
        <is>
          <t>포장규격</t>
        </is>
      </c>
      <c r="E6" t="inlineStr">
        <is>
          <t>학교단가(원)</t>
        </is>
      </c>
      <c r="F6" t="inlineStr"/>
      <c r="G6" t="inlineStr"/>
      <c r="H6" t="inlineStr">
        <is>
          <t>HACCP</t>
        </is>
      </c>
      <c r="I6" t="inlineStr">
        <is>
          <t>제품함량&amp;특이사항</t>
        </is>
      </c>
      <c r="J6" t="inlineStr">
        <is>
          <t>알레르기
정보</t>
        </is>
      </c>
    </row>
    <row r="7">
      <c r="A7" t="inlineStr"/>
      <c r="B7" t="inlineStr"/>
      <c r="C7" t="inlineStr"/>
      <c r="D7" t="inlineStr"/>
      <c r="E7" t="inlineStr">
        <is>
          <t>kg</t>
        </is>
      </c>
      <c r="F7" t="inlineStr">
        <is>
          <t>규격</t>
        </is>
      </c>
      <c r="G7" t="inlineStr">
        <is>
          <t>개당</t>
        </is>
      </c>
      <c r="H7" t="inlineStr"/>
      <c r="I7" t="inlineStr"/>
      <c r="J7" t="inlineStr"/>
    </row>
    <row r="8">
      <c r="A8" t="inlineStr">
        <is>
          <t>만두류</t>
        </is>
      </c>
      <c r="B8" t="n">
        <v>1</v>
      </c>
      <c r="C8" t="inlineStr">
        <is>
          <t>통큰 한끼만두</t>
        </is>
      </c>
      <c r="D8" t="inlineStr">
        <is>
          <t>1.3kg(약130gx10개)</t>
        </is>
      </c>
      <c r="E8" t="n">
        <v>9300</v>
      </c>
      <c r="F8" t="inlineStr">
        <is>
          <t>12090
10,880</t>
        </is>
      </c>
      <c r="G8" t="inlineStr">
        <is>
          <t>1209
1,088</t>
        </is>
      </c>
      <c r="H8" t="inlineStr"/>
      <c r="I8" t="inlineStr">
        <is>
          <t>밀가루(밀/호주,미국산)21.17%,정제수,돼지고기(국산)14.22%,부추,양배추,당면,두부,양파,대파,혼합간장,참기름,난백,마늘,정제소금,옥수수전분</t>
        </is>
      </c>
      <c r="J8" t="inlineStr">
        <is>
          <t>1,2,5,6,10,16</t>
        </is>
      </c>
    </row>
    <row r="9">
      <c r="A9" t="inlineStr"/>
      <c r="B9" t="n">
        <v>2</v>
      </c>
      <c r="C9" t="inlineStr">
        <is>
          <t>마라 왕 교자</t>
        </is>
      </c>
      <c r="D9" t="inlineStr">
        <is>
          <t>1kg(약35gx29개±1)</t>
        </is>
      </c>
      <c r="E9" t="n">
        <v>12000</v>
      </c>
      <c r="F9" t="n">
        <v>12000</v>
      </c>
      <c r="G9" t="n">
        <v>414</v>
      </c>
      <c r="H9" t="inlineStr"/>
      <c r="I9" t="inlineStr">
        <is>
          <t>밀가루21.91%(밀:호주산),당면18.53%(중국산/고구마전분),돼지고기16.47%(국산),숙주8.24 %,돈지4.12%,양파,양배추,소스(쇠고기,땅콩),대파,목이버섯,두부(대두),복합조미식품1(우유),간장,마늘,고추,고춧가루,후추분말</t>
        </is>
      </c>
      <c r="J9" t="inlineStr">
        <is>
          <t>2,4,5,6,8,9,10,16</t>
        </is>
      </c>
    </row>
    <row r="10">
      <c r="A10" t="inlineStr"/>
      <c r="B10" t="n">
        <v>3</v>
      </c>
      <c r="C10" t="inlineStr">
        <is>
          <t>야채왕교자</t>
        </is>
      </c>
      <c r="D10" t="inlineStr">
        <is>
          <t>980g
(약35g×28개±2)</t>
        </is>
      </c>
      <c r="E10" t="n">
        <v>8300</v>
      </c>
      <c r="F10" t="n">
        <v>8134</v>
      </c>
      <c r="G10" t="n">
        <v>291</v>
      </c>
      <c r="H10" t="inlineStr"/>
      <c r="I10" t="inlineStr">
        <is>
          <t xml:space="preserve">밀가루(밀:미국,캐나다산)24.4%(정제수포함/17.47%), 부추(국산)15.56%(정제수포함/11.14%), 당면(중국산)10%(정제수포함/7.16%), 양파(국산),두부,대두유,대파(국산)
</t>
        </is>
      </c>
      <c r="J10" t="inlineStr">
        <is>
          <t>5,6</t>
        </is>
      </c>
    </row>
    <row r="11">
      <c r="A11" t="inlineStr"/>
      <c r="B11" t="n">
        <v>4</v>
      </c>
      <c r="C11" t="inlineStr">
        <is>
          <t>속이꽉찬얇은피 고기만두</t>
        </is>
      </c>
      <c r="D11" t="inlineStr">
        <is>
          <t>1kg
(40gx25개)</t>
        </is>
      </c>
      <c r="E11" t="n">
        <v>11900</v>
      </c>
      <c r="F11" t="n">
        <v>11900</v>
      </c>
      <c r="G11" t="n">
        <v>476</v>
      </c>
      <c r="H11" t="inlineStr"/>
      <c r="I11" t="inlineStr">
        <is>
          <t>돼지고기(국산)25.0%,밀가루(밀/미국,캐나다,호주산)19.6%,부추(국산)11.7%,당면(고구마전분),건무7.6%,양파,절임배추,대파,양배추,두부</t>
        </is>
      </c>
      <c r="J11" t="inlineStr">
        <is>
          <t>2,5,6,10,16</t>
        </is>
      </c>
    </row>
    <row r="12">
      <c r="A12" t="inlineStr"/>
      <c r="B12" t="n">
        <v>5</v>
      </c>
      <c r="C12" t="inlineStr">
        <is>
          <t>새알심만두</t>
        </is>
      </c>
      <c r="D12" t="inlineStr">
        <is>
          <t>1kg
(약10gx약98개)</t>
        </is>
      </c>
      <c r="E12" t="n">
        <v>9700</v>
      </c>
      <c r="F12" t="n">
        <v>9700</v>
      </c>
      <c r="G12" t="n">
        <v>99</v>
      </c>
      <c r="H12" t="inlineStr"/>
      <c r="I12" t="inlineStr">
        <is>
          <t>감자떡가루[변성전분(태국산),소맥전분(밀,벨기에산),감자전분(폴란드산),소맥분,블랙칼라]52.5%,당면(고구마전분/중국산)10.1%,돼지고기(국산)9%,양배추(국산)9%,밀가루3.7%,부추(국산),대두유,대파,절임배추,대두단백,난백(계란)
주의! 튀김금지</t>
        </is>
      </c>
      <c r="J12" t="inlineStr">
        <is>
          <t>1,2,5,6,10,16</t>
        </is>
      </c>
    </row>
    <row r="13">
      <c r="A13" t="inlineStr"/>
      <c r="B13" t="n">
        <v>6</v>
      </c>
      <c r="C13" t="inlineStr">
        <is>
          <t>참조은 물만두</t>
        </is>
      </c>
      <c r="D13" t="inlineStr">
        <is>
          <t>1kg
(약9gx110개)</t>
        </is>
      </c>
      <c r="E13" t="n">
        <v>10600</v>
      </c>
      <c r="F13" t="n">
        <v>10600</v>
      </c>
      <c r="G13" t="n">
        <v>96</v>
      </c>
      <c r="H13" t="inlineStr"/>
      <c r="I13" t="inlineStr">
        <is>
          <t>밀가루(밀:호주,미국,캐나다산)29.3%,돼지고기(국산)26.6%,부추(국산)13.5%,대파7.4%,대두단백6.7%,양배추,양파,난백(계란),마늘</t>
        </is>
      </c>
      <c r="J13" t="inlineStr">
        <is>
          <t>1,5,6,10,16</t>
        </is>
      </c>
    </row>
    <row r="14">
      <c r="A14" t="inlineStr"/>
      <c r="B14" t="n">
        <v>7</v>
      </c>
      <c r="C14" t="inlineStr">
        <is>
          <t>참조은 감자물만두</t>
        </is>
      </c>
      <c r="D14" t="inlineStr">
        <is>
          <t>1kg
(약9gx110개)</t>
        </is>
      </c>
      <c r="E14" t="n">
        <v>11300</v>
      </c>
      <c r="F14" t="n">
        <v>11300</v>
      </c>
      <c r="G14" t="n">
        <v>103</v>
      </c>
      <c r="H14" t="inlineStr"/>
      <c r="I14" t="inlineStr">
        <is>
          <t>돼지고기(국산)26.6%,부추(국산)13.5%,밀가루(밀/호주산)13.4%,혼합제제8.3%,대파7.4%,대두단백,양배추,감자떡가루4.6%,글루텐,양파,난백(계란),마늘,감자가루(감자100%/국산)0.1%</t>
        </is>
      </c>
      <c r="J14" t="inlineStr">
        <is>
          <t>1,5,6,10,16</t>
        </is>
      </c>
    </row>
    <row r="15">
      <c r="A15" t="inlineStr"/>
      <c r="B15" t="n">
        <v>8</v>
      </c>
      <c r="C15" t="inlineStr">
        <is>
          <t>새우부추만두</t>
        </is>
      </c>
      <c r="D15" t="inlineStr">
        <is>
          <t>1kg
(약28gx35개)</t>
        </is>
      </c>
      <c r="E15" t="n">
        <v>14200</v>
      </c>
      <c r="F15" t="n">
        <v>14200</v>
      </c>
      <c r="G15" t="n">
        <v>406</v>
      </c>
      <c r="H15" t="inlineStr"/>
      <c r="I15" t="inlineStr">
        <is>
          <t>혼합제제,돼지고기(국산)17.8%,밀가루(밀/호주산)9.1%,당면(고구마전분),새우5.3%[새우살(베트남산)98%정제소금,폴리인산나트륨],부추(국산)5.3%,혼합제제2(변성전분,타피오카전분조제품),에이스포테이토,당근,오징어,양송이버섯</t>
        </is>
      </c>
      <c r="J15" t="inlineStr">
        <is>
          <t>2,5,6,9,10,16,17</t>
        </is>
      </c>
    </row>
    <row r="16">
      <c r="A16" t="inlineStr"/>
      <c r="B16" t="n">
        <v>9</v>
      </c>
      <c r="C16" t="inlineStr">
        <is>
          <t>참갈비만두</t>
        </is>
      </c>
      <c r="D16" t="inlineStr">
        <is>
          <t>1kg
(약28gx35개)</t>
        </is>
      </c>
      <c r="E16" t="n">
        <v>12500</v>
      </c>
      <c r="F16" t="n">
        <v>12500</v>
      </c>
      <c r="G16" t="n">
        <v>357</v>
      </c>
      <c r="H16" t="inlineStr"/>
      <c r="I16" t="inlineStr">
        <is>
          <t>돼지고기(국산)35.4%,밀가루(밀/미국,캐나다,호주산)24.3%,돈단백[돈지(국산),대두단백],혼합제제,양파,건무,돼지갈비살(국산)2.9%,대파,부추,돼지갈비양념,간장,생강분말,후추분말</t>
        </is>
      </c>
      <c r="J16" t="inlineStr">
        <is>
          <t>2,5,6,10,16,18</t>
        </is>
      </c>
    </row>
    <row r="17">
      <c r="A17" t="inlineStr"/>
      <c r="B17" t="n">
        <v>10</v>
      </c>
      <c r="C17" t="inlineStr">
        <is>
          <t>찰감자꽃만두</t>
        </is>
      </c>
      <c r="D17" t="inlineStr">
        <is>
          <t>1kg
(50gx20개)</t>
        </is>
      </c>
      <c r="E17" t="n">
        <v>10800</v>
      </c>
      <c r="F17" t="n">
        <v>10800</v>
      </c>
      <c r="G17" t="n">
        <v>540</v>
      </c>
      <c r="H17" t="inlineStr"/>
      <c r="I17" t="inlineStr">
        <is>
          <t>돼지고기(국산)21.2%,혼합제제17.8%,당면(고구마전분/중국산)14.7%,에이스포테이토(감자전분,타피오카전분조제품)7.1%,부추5.7%,밀가루(밀),감자가루(감자100%/국산)0.1%,찹쌀가루</t>
        </is>
      </c>
      <c r="J17" t="inlineStr">
        <is>
          <t>1,2,5,6,10,16</t>
        </is>
      </c>
    </row>
    <row r="18">
      <c r="A18" t="inlineStr"/>
      <c r="B18" t="n">
        <v>11</v>
      </c>
      <c r="C18" t="inlineStr">
        <is>
          <t>참조은 고기왕만두</t>
        </is>
      </c>
      <c r="D18" t="inlineStr">
        <is>
          <t>1.25kg
(50gx25개)</t>
        </is>
      </c>
      <c r="E18" t="n">
        <v>10000</v>
      </c>
      <c r="F18" t="n">
        <v>12500</v>
      </c>
      <c r="G18" t="n">
        <v>500</v>
      </c>
      <c r="H18" t="inlineStr"/>
      <c r="I18" t="inlineStr">
        <is>
          <t>밀가루(밀/미국,캐나다,호주산)23.6%,돼지고기(국산)21.8%,부추(국산)11.3%,건무7.3%,돈단백4.8%,절임배추,당면(고구마전분),혼합제제1(변성전분,말토덱스트린)대파,양파,양배추,두부(대두),난백(계란),찹쌀가루</t>
        </is>
      </c>
      <c r="J18" t="inlineStr">
        <is>
          <t>1,2,5,6,10,16</t>
        </is>
      </c>
    </row>
    <row r="19">
      <c r="A19" t="inlineStr"/>
      <c r="B19" t="n">
        <v>12</v>
      </c>
      <c r="C19" t="inlineStr">
        <is>
          <t>참조은 고기손만두</t>
        </is>
      </c>
      <c r="D19" t="inlineStr">
        <is>
          <t>1kg
(약28gx36개±1)</t>
        </is>
      </c>
      <c r="E19" t="n">
        <v>7800</v>
      </c>
      <c r="F19" t="n">
        <v>7800</v>
      </c>
      <c r="G19" t="n">
        <v>217</v>
      </c>
      <c r="H19" t="inlineStr"/>
      <c r="I19" t="inlineStr">
        <is>
          <t xml:space="preserve">밀가루(밀/미국, 호주산)17.79%,돼지고기(국산)17.07%,부추,전분가공품,양배추,당면,두부,양파,대파,혼합간장,마늘,참기름,난백,건무,정제소금
</t>
        </is>
      </c>
      <c r="J19" t="inlineStr">
        <is>
          <t>1,2,5,6,10,16</t>
        </is>
      </c>
    </row>
    <row r="20">
      <c r="A20" t="inlineStr"/>
      <c r="B20" t="n">
        <v>13</v>
      </c>
      <c r="C20" t="inlineStr">
        <is>
          <t>육즙소룡포</t>
        </is>
      </c>
      <c r="D20" t="inlineStr">
        <is>
          <t>1.2kg
(약30g×40개)</t>
        </is>
      </c>
      <c r="E20" t="n">
        <v>9500</v>
      </c>
      <c r="F20" t="n">
        <v>11400</v>
      </c>
      <c r="G20" t="n">
        <v>285</v>
      </c>
      <c r="H20" t="inlineStr"/>
      <c r="I20" t="inlineStr">
        <is>
          <t>돼지고기(국산)32.85%,밀가루(밀:미국,캐나다산),양배추(국산),부추,양파,정제수,대파,두부,숯불갈비양념C,마늘,생강,양조간장,후추</t>
        </is>
      </c>
      <c r="J20" t="inlineStr">
        <is>
          <t>2,5,6,10,12,15,16</t>
        </is>
      </c>
    </row>
    <row r="21">
      <c r="A21" t="inlineStr"/>
      <c r="B21" t="n">
        <v>14</v>
      </c>
      <c r="C21" t="inlineStr">
        <is>
          <t>짬뽕소룡포</t>
        </is>
      </c>
      <c r="D21" t="inlineStr">
        <is>
          <t>1.2kg
(약30g×40개)</t>
        </is>
      </c>
      <c r="E21" t="n">
        <v>10500</v>
      </c>
      <c r="F21" t="n">
        <v>12600</v>
      </c>
      <c r="G21" t="n">
        <v>315</v>
      </c>
      <c r="H21" t="inlineStr"/>
      <c r="I21" t="inlineStr">
        <is>
          <t>돼지고기(국산)24.64%,밀가루(밀:미국,캐나다산)16.05%,정제수,오징어(칠레산)8.21%,양배추(국산),양파(국산),짬뽕소스,부추,대파(국산)</t>
        </is>
      </c>
      <c r="J21" t="inlineStr">
        <is>
          <t>2,5,6,8,9,10,
15,16,17,18</t>
        </is>
      </c>
    </row>
    <row r="22">
      <c r="A22" t="inlineStr"/>
      <c r="B22" t="n">
        <v>15</v>
      </c>
      <c r="C22" t="inlineStr">
        <is>
          <t>참조은 일품감자고기찐만두</t>
        </is>
      </c>
      <c r="D22" t="inlineStr">
        <is>
          <t>1kg
(약28gx35개)</t>
        </is>
      </c>
      <c r="E22" t="n">
        <v>9200</v>
      </c>
      <c r="F22" t="n">
        <v>9200</v>
      </c>
      <c r="G22" t="n">
        <v>263</v>
      </c>
      <c r="H22" t="inlineStr"/>
      <c r="I22" t="inlineStr">
        <is>
          <t>돼지고기(국산)20%,밀가루(밀/호주,미국,캐나다산)17.1%,부추(국산)10.5%,혼합제제10.0%(변성전분,말토덱스트린),당면(고구마전분)9.3%,감자떡가루5.6%,두부(대두),양파,양배추,글루텐,대파,대두단백,난백(계란),마늘,감자가루(감자100%/국산)0.1%</t>
        </is>
      </c>
      <c r="J22" t="inlineStr">
        <is>
          <t>1,2,5,6,10,16</t>
        </is>
      </c>
    </row>
    <row r="23">
      <c r="A23" t="inlineStr"/>
      <c r="B23" t="n">
        <v>16</v>
      </c>
      <c r="C23" t="inlineStr">
        <is>
          <t>한입 스틱만두</t>
        </is>
      </c>
      <c r="D23" t="inlineStr">
        <is>
          <t>1kg(약15gx67개±1)</t>
        </is>
      </c>
      <c r="E23" t="n">
        <v>11880</v>
      </c>
      <c r="F23" t="inlineStr">
        <is>
          <t>11880
10,690</t>
        </is>
      </c>
      <c r="G23" t="inlineStr">
        <is>
          <t>177
160</t>
        </is>
      </c>
      <c r="H23" t="inlineStr"/>
      <c r="I23" t="inlineStr">
        <is>
          <t xml:space="preserve"> 밀가루(밀/호주,미국 산)27.67%,돼지고기(국산)18.65%,정 제수,부추(국산)9.57%,절임배추,돈단 백,양배추,대파,양파,두부,녹두분말,건 무,혼합간장,당면,마늘,참기름,정제소
금</t>
        </is>
      </c>
      <c r="J23" t="inlineStr">
        <is>
          <t>2,5,6,10,16</t>
        </is>
      </c>
    </row>
    <row r="24">
      <c r="A24" t="inlineStr"/>
      <c r="B24" t="n">
        <v>17</v>
      </c>
      <c r="C24" t="inlineStr">
        <is>
          <t>타래만두</t>
        </is>
      </c>
      <c r="D24" t="inlineStr">
        <is>
          <t>1kg(약35gx29개)</t>
        </is>
      </c>
      <c r="E24" t="n">
        <v>9800</v>
      </c>
      <c r="F24" t="n">
        <v>9800</v>
      </c>
      <c r="G24" t="n">
        <v>338</v>
      </c>
      <c r="H24" t="inlineStr"/>
      <c r="I24" t="inlineStr">
        <is>
          <t>밀가루(밀/호주,미국산)32.52%,정제수,돼지고기(국산)16.45%,부추(국산),절임배추,돈단백,양배추,대파,양파,두부,탈지대두,녹두분말,건무,간장</t>
        </is>
      </c>
      <c r="J24" t="inlineStr">
        <is>
          <t>2,5,6,10,16</t>
        </is>
      </c>
    </row>
    <row r="25">
      <c r="A25" t="inlineStr"/>
      <c r="B25" t="n">
        <v>18</v>
      </c>
      <c r="C25" t="inlineStr">
        <is>
          <t>납작만두</t>
        </is>
      </c>
      <c r="D25" t="inlineStr">
        <is>
          <t>1.2kg
(약15g×80개±5)</t>
        </is>
      </c>
      <c r="E25" t="n">
        <v>9000</v>
      </c>
      <c r="F25" t="n">
        <v>10800</v>
      </c>
      <c r="G25" t="n">
        <v>135</v>
      </c>
      <c r="H25" t="inlineStr"/>
      <c r="I25" t="inlineStr">
        <is>
          <t xml:space="preserve">밀가루(밀:미국,호주산)56.85%(정제수포함/39.04%), 돼지고기(국산)12.18%(정제수포함/8.36%), 당면(고구마전분100%), 두부,부추,양파(국산),대파
</t>
        </is>
      </c>
      <c r="J25" t="inlineStr">
        <is>
          <t>1,2,5,6,10,16</t>
        </is>
      </c>
    </row>
    <row r="26">
      <c r="A26" t="inlineStr"/>
      <c r="B26" t="n">
        <v>19</v>
      </c>
      <c r="C26" t="inlineStr">
        <is>
          <t>보름달 군만두</t>
        </is>
      </c>
      <c r="D26" t="inlineStr">
        <is>
          <t>1kg
(약50g×20개)</t>
        </is>
      </c>
      <c r="E26" t="n">
        <v>7900</v>
      </c>
      <c r="F26" t="n">
        <v>7900</v>
      </c>
      <c r="G26" t="n">
        <v>395</v>
      </c>
      <c r="H26" t="inlineStr"/>
      <c r="I26" t="inlineStr">
        <is>
          <t>돼지고기(국산)23%,정제수,소맥분(밀:미국,호주산),부추,당면(고구마전분100%),건무,대파,양파(국산),난백(국산),찹쌀가루(국산)1.59%</t>
        </is>
      </c>
      <c r="J26" t="inlineStr">
        <is>
          <t>1,5,6,10,16,18</t>
        </is>
      </c>
    </row>
    <row r="27">
      <c r="A27" t="inlineStr"/>
      <c r="B27" t="n">
        <v>20</v>
      </c>
      <c r="C27" t="inlineStr">
        <is>
          <t>참조은 일품군만두</t>
        </is>
      </c>
      <c r="D27" t="inlineStr">
        <is>
          <t>1kg
(25gx40개)</t>
        </is>
      </c>
      <c r="E27" t="n">
        <v>8900</v>
      </c>
      <c r="F27" t="n">
        <v>8900</v>
      </c>
      <c r="G27" t="n">
        <v>223</v>
      </c>
      <c r="H27" t="inlineStr"/>
      <c r="I27" t="inlineStr">
        <is>
          <t>밀가루(밀/미국,호주산)31%,돼지고기(국산)24.2%,당면(고구마전분/중국산)11.6%,부추(국산)7.7%,두부(대두)5.8%,대파,양파,대두단백,난백(계란)</t>
        </is>
      </c>
      <c r="J27" t="inlineStr">
        <is>
          <t>1,2,5,6,10,16</t>
        </is>
      </c>
    </row>
    <row r="28">
      <c r="A28" t="inlineStr"/>
      <c r="B28" t="n">
        <v>21</v>
      </c>
      <c r="C28" t="inlineStr">
        <is>
          <t>진교자</t>
        </is>
      </c>
      <c r="D28" t="inlineStr">
        <is>
          <t>1.2kg
(약13.5g×88개±1)</t>
        </is>
      </c>
      <c r="E28" t="n">
        <v>6200</v>
      </c>
      <c r="F28" t="n">
        <v>7440</v>
      </c>
      <c r="G28" t="n">
        <v>85</v>
      </c>
      <c r="H28" t="inlineStr"/>
      <c r="I28" t="inlineStr">
        <is>
          <t>밀가루(밀:미국,캐나다산),당면(고구마전분100%),돼지고기(국산)13.04%,정제수,부추,양파(국산),대파(국산),혼합간장,마늘,생강(국산)</t>
        </is>
      </c>
      <c r="J28" t="inlineStr">
        <is>
          <t>1,2,5,6,10,16</t>
        </is>
      </c>
    </row>
    <row r="29">
      <c r="A29" t="inlineStr"/>
      <c r="B29" t="n">
        <v>22</v>
      </c>
      <c r="C29" t="inlineStr">
        <is>
          <t>마라 꼬마탕수만두</t>
        </is>
      </c>
      <c r="D29" t="inlineStr">
        <is>
          <t>1kg(약9gx110개)</t>
        </is>
      </c>
      <c r="E29" t="n">
        <v>12800</v>
      </c>
      <c r="F29" t="n">
        <v>12800</v>
      </c>
      <c r="G29" t="n">
        <v>116</v>
      </c>
      <c r="H29" t="inlineStr"/>
      <c r="I29" t="inlineStr">
        <is>
          <t>밀가루29.33%(밀:호주산/미국산/캐나다산),당면17.46 %(중국산/고구마전분),돼지고기15.52%(국산),숙주,돈지3.88%,대두단백,양파,양배추,기타가공품1(쇠고기,땅콩),대파,목이버섯</t>
        </is>
      </c>
      <c r="J29" t="inlineStr">
        <is>
          <t>2,4,5,6,8,9,10,16</t>
        </is>
      </c>
    </row>
    <row r="30">
      <c r="A30" t="inlineStr"/>
      <c r="B30" t="n">
        <v>23</v>
      </c>
      <c r="C30" t="inlineStr">
        <is>
          <t>오동통 탕수만두</t>
        </is>
      </c>
      <c r="D30" t="inlineStr">
        <is>
          <t>1kg(약40gx25개)</t>
        </is>
      </c>
      <c r="E30" t="n">
        <v>8500</v>
      </c>
      <c r="F30" t="n">
        <v>8500</v>
      </c>
      <c r="G30" t="n">
        <v>340</v>
      </c>
      <c r="H30" t="inlineStr"/>
      <c r="I30" t="inlineStr">
        <is>
          <t xml:space="preserve">정제수,밀가루(밀/호주, 미국산)20.7%, 돼지고기(국산)12%,당면,부추, 
양배추,청양고추,양파,간장,두부,대두유,녹두가루,백설탕,참기름,마늘,정제소금,고추씨분말,후추가루,쌀가루,물엿,생강가루,강황가루
</t>
        </is>
      </c>
      <c r="J30" t="inlineStr">
        <is>
          <t>2,5,6,10,16,18</t>
        </is>
      </c>
    </row>
    <row r="31">
      <c r="A31" t="inlineStr"/>
      <c r="B31" t="n">
        <v>24</v>
      </c>
      <c r="C31" t="inlineStr">
        <is>
          <t>꼬마 탕수만두</t>
        </is>
      </c>
      <c r="D31" t="inlineStr">
        <is>
          <t>1kg(약7gx142개±1)</t>
        </is>
      </c>
      <c r="E31" t="n">
        <v>11400</v>
      </c>
      <c r="F31" t="n">
        <v>11400</v>
      </c>
      <c r="G31" t="n">
        <v>80</v>
      </c>
      <c r="H31" t="inlineStr"/>
      <c r="I31" t="inlineStr">
        <is>
          <t>밀가루[밀(외국산:미국,호주)]27.39%,돼지고기(국내산)24.38%,부추11.09%,양파,당면,두부(대두),양배추,대파,대두단백(대두),복합조미식품,건무,간장,난백(계란),설탕,마늘,참기름,정제소금</t>
        </is>
      </c>
      <c r="J31" t="inlineStr">
        <is>
          <t>1,2,5,6,10,16</t>
        </is>
      </c>
    </row>
    <row r="32">
      <c r="A32" t="inlineStr"/>
      <c r="B32" t="n">
        <v>25</v>
      </c>
      <c r="C32" t="inlineStr">
        <is>
          <t>참정통김말이</t>
        </is>
      </c>
      <c r="D32" t="inlineStr">
        <is>
          <t>1kg
(25~26g×39개±1)</t>
        </is>
      </c>
      <c r="E32" t="n">
        <v>8200</v>
      </c>
      <c r="F32" t="n">
        <v>8200</v>
      </c>
      <c r="G32" t="n">
        <v>210</v>
      </c>
      <c r="H32" t="inlineStr"/>
      <c r="I32" t="inlineStr">
        <is>
          <t>당면(고구마전분100%)60.47%,튀김가루[밀가루(밀:미국산),옥수수전분(옥수수:외국산:헝가리,세르비아,러시아등)],당근5.98%,부추2.99%,김(국산)1.33%,마늘,후추</t>
        </is>
      </c>
      <c r="J32" t="inlineStr">
        <is>
          <t>5,6,16,18</t>
        </is>
      </c>
    </row>
    <row r="33">
      <c r="A33" t="inlineStr"/>
      <c r="B33" t="inlineStr"/>
      <c r="C33" t="inlineStr">
        <is>
          <t>휘뚜루마뚜루 돈까스60g
(국내산-부정형)</t>
        </is>
      </c>
      <c r="D33" t="inlineStr">
        <is>
          <t>1.2kg
(약60gx20개)</t>
        </is>
      </c>
      <c r="E33" t="n">
        <v>8200</v>
      </c>
      <c r="F33" t="inlineStr">
        <is>
          <t>22320
20,100</t>
        </is>
      </c>
      <c r="G33" t="inlineStr">
        <is>
          <t>1116
1,005</t>
        </is>
      </c>
      <c r="H33" t="inlineStr"/>
      <c r="I33" t="inlineStr">
        <is>
          <t>돼지등심80%(국내산),곡류가공품,전분가공품,정제수,혼합제제,기타가공품,후추,정제소금
★최소 10kg 이상 발주시 10kg당 소스 한봉(2kg) 증정!(양식돈가스소스)</t>
        </is>
      </c>
      <c r="J33" t="inlineStr">
        <is>
          <t>1,2,5,6,10</t>
        </is>
      </c>
    </row>
    <row r="34">
      <c r="A34" t="inlineStr"/>
      <c r="B34" t="inlineStr"/>
      <c r="C34" t="inlineStr">
        <is>
          <t>휘뚜루마뚜루 돈까스80g
(국내산-부정형)</t>
        </is>
      </c>
      <c r="D34" t="inlineStr">
        <is>
          <t>1.2kg
(약80gx15개)</t>
        </is>
      </c>
      <c r="E34" t="inlineStr"/>
      <c r="F34" t="inlineStr">
        <is>
          <t>22320
20,100</t>
        </is>
      </c>
      <c r="G34" t="inlineStr">
        <is>
          <t>1488
1,340</t>
        </is>
      </c>
      <c r="H34" t="inlineStr"/>
      <c r="I34" t="inlineStr">
        <is>
          <t>돼지등심80%(국내산),곡류가공품,전분가공품,정제수,혼합제제,기타가공품,후추,정제소금
★최소 10kg 이상 발주시 10kg당 소스 한봉(2kg) 증정!(양식돈가스소스)</t>
        </is>
      </c>
      <c r="J34" t="inlineStr">
        <is>
          <t>1,2,5,6,10</t>
        </is>
      </c>
    </row>
    <row r="35">
      <c r="A35" t="inlineStr"/>
      <c r="B35" t="inlineStr"/>
      <c r="C35" t="inlineStr">
        <is>
          <t>수랏간 돈마호크 130g
(국내산-부정형)</t>
        </is>
      </c>
      <c r="D35" t="inlineStr">
        <is>
          <t>1.3kg
(약130gx10개)</t>
        </is>
      </c>
      <c r="E35" t="inlineStr"/>
      <c r="F35" t="inlineStr">
        <is>
          <t>36400
36,400</t>
        </is>
      </c>
      <c r="G35" t="inlineStr">
        <is>
          <t>4550
3,640</t>
        </is>
      </c>
      <c r="H35" t="inlineStr"/>
      <c r="I35" t="inlineStr">
        <is>
          <t xml:space="preserve">돼지등심95%(국내산),돼지갈비뼈(국내산)2%,정제수,혼합제제,시즈닝믹스,기타가공품
☞ D-10일전 선발주/ 냉장(10일)   
</t>
        </is>
      </c>
      <c r="J35" t="inlineStr">
        <is>
          <t>2,5,6,10,16</t>
        </is>
      </c>
    </row>
    <row r="36">
      <c r="A36" t="inlineStr"/>
      <c r="B36" t="inlineStr"/>
      <c r="C36" t="inlineStr">
        <is>
          <t>수랏간 돈마호크 150g
(국내산-부정형)</t>
        </is>
      </c>
      <c r="D36" t="inlineStr">
        <is>
          <t>1.5kg
(약150gx10개)</t>
        </is>
      </c>
      <c r="E36" t="inlineStr"/>
      <c r="F36" t="inlineStr">
        <is>
          <t>48000
38,400</t>
        </is>
      </c>
      <c r="G36" t="inlineStr">
        <is>
          <t>4800
3,840</t>
        </is>
      </c>
      <c r="H36" t="inlineStr"/>
      <c r="I36" t="inlineStr">
        <is>
          <t xml:space="preserve">돼지등심95%(국내산),돼지갈비뼈(국내산)2%,정제수,혼합제제,시즈닝믹스,기타가공품
☞ D-10일전 선발주/ 냉장(10일)   
</t>
        </is>
      </c>
      <c r="J36" t="inlineStr">
        <is>
          <t>2,5,6,10,16</t>
        </is>
      </c>
    </row>
    <row r="37">
      <c r="A37" t="inlineStr"/>
      <c r="B37" t="inlineStr"/>
      <c r="C37" t="inlineStr">
        <is>
          <t>수랏간 돈마호크 180g
(국내산-부정형)</t>
        </is>
      </c>
      <c r="D37" t="inlineStr">
        <is>
          <t>1.8kg
(약180gx10개)</t>
        </is>
      </c>
      <c r="E37" t="inlineStr"/>
      <c r="F37" t="inlineStr">
        <is>
          <t>52200
41,760</t>
        </is>
      </c>
      <c r="G37" t="inlineStr">
        <is>
          <t>5220
4,176</t>
        </is>
      </c>
      <c r="H37" t="inlineStr"/>
      <c r="I37" t="inlineStr">
        <is>
          <t xml:space="preserve">돼지등심95%(국내산),돼지갈비뼈(국내산)2%,정제수,혼합제제,시즈닝믹스,기타가공품
☞ D-10일전 선발주/ 냉장(10일)   
</t>
        </is>
      </c>
      <c r="J37" t="inlineStr">
        <is>
          <t>2,5,6,10,16</t>
        </is>
      </c>
    </row>
    <row r="38">
      <c r="A38" t="inlineStr"/>
      <c r="B38" t="inlineStr"/>
      <c r="C38" t="inlineStr">
        <is>
          <t>수랏간 돈마호크 200g
(국내산-부정형)</t>
        </is>
      </c>
      <c r="D38" t="inlineStr">
        <is>
          <t>2kg
(약200gx10개)</t>
        </is>
      </c>
      <c r="E38" t="inlineStr"/>
      <c r="F38" t="inlineStr">
        <is>
          <t>56000
44,800</t>
        </is>
      </c>
      <c r="G38" t="inlineStr">
        <is>
          <t>5600
4,480</t>
        </is>
      </c>
      <c r="H38" t="inlineStr"/>
      <c r="I38" t="inlineStr">
        <is>
          <t xml:space="preserve">돼지등심95%(국내산),돼지갈비뼈(국내산)2%,정제수,혼합제제,시즈닝믹스,기타가공품
☞ D-10일전 선발주/ 냉장(10일)   
</t>
        </is>
      </c>
      <c r="J38" t="inlineStr">
        <is>
          <t>2,5,6,10,16</t>
        </is>
      </c>
    </row>
    <row r="39">
      <c r="A39" t="inlineStr"/>
      <c r="B39" t="inlineStr"/>
      <c r="C39" t="inlineStr">
        <is>
          <t>수랏간 돈마카츠(국내산-부정형)</t>
        </is>
      </c>
      <c r="D39" t="inlineStr">
        <is>
          <t>1.5kg
(약150gx10개)</t>
        </is>
      </c>
      <c r="E39" t="inlineStr"/>
      <c r="F39" t="inlineStr">
        <is>
          <t>52500
42,000</t>
        </is>
      </c>
      <c r="G39" t="inlineStr">
        <is>
          <t>5250
4,200</t>
        </is>
      </c>
      <c r="H39" t="inlineStr"/>
      <c r="I39" t="inlineStr">
        <is>
          <t xml:space="preserve">돼지등심73%(국내산),돼지갈비뼈(국내산)3%,곡물가공품,정제수,혼합제제,기타가공품,후추,정제소금
</t>
        </is>
      </c>
      <c r="J39" t="inlineStr">
        <is>
          <t>1,2,5,6,10</t>
        </is>
      </c>
    </row>
    <row r="40">
      <c r="A40" t="inlineStr">
        <is>
          <t>육              가                       공               류</t>
        </is>
      </c>
      <c r="B40" t="inlineStr"/>
      <c r="C40" t="inlineStr">
        <is>
          <t>9無의성마늘 훈제오리S/L
(1등급-부정형)[무항생제-1등급)</t>
        </is>
      </c>
      <c r="D40" t="inlineStr">
        <is>
          <t>1kg
(슬라이스 3mm)</t>
        </is>
      </c>
      <c r="E40" t="n">
        <v>30500</v>
      </c>
      <c r="F40" t="n">
        <v>30500</v>
      </c>
      <c r="G40" t="inlineStr">
        <is>
          <t>-</t>
        </is>
      </c>
      <c r="H40" t="inlineStr"/>
      <c r="I40" t="inlineStr">
        <is>
          <t xml:space="preserve">9無:항생제,합성보존료,산화방지제,L-글루탐산나트륨,합성착색료,합성스모크향,전분,합성핵산,합성아질산나트륨(발색제)
오리고기(국내산-무항생제,1등급)93.543%,황토마늘훈제시즈닝3.361%,의성마늘(국산100%)0.177%☞ D-7일전 선발주/ 냉장(45일)     </t>
        </is>
      </c>
      <c r="J40" t="inlineStr">
        <is>
          <t>2,5,6,16,18</t>
        </is>
      </c>
    </row>
    <row r="41">
      <c r="A41" t="inlineStr"/>
      <c r="B41" t="inlineStr"/>
      <c r="C41" t="inlineStr">
        <is>
          <t>9無의성마늘 훈제오리S/L
(1등급-부정형)[무항생제-1등급)</t>
        </is>
      </c>
      <c r="D41" t="inlineStr">
        <is>
          <t>1kg
(슬라이스 7mm)</t>
        </is>
      </c>
      <c r="E41" t="n">
        <v>30500</v>
      </c>
      <c r="F41" t="n">
        <v>30500</v>
      </c>
      <c r="G41" t="inlineStr">
        <is>
          <t>-</t>
        </is>
      </c>
      <c r="H41" t="inlineStr"/>
      <c r="I41" t="inlineStr">
        <is>
          <t xml:space="preserve">9無:항생제,합성보존료,산화방지제,L-글루탐산나트륨,합성착색료,합성스모크향,전분,합성핵산,합성아질산나트륨(발색제)
오리고기(국내산-무항생제,1등급)93.543%,황토마늘훈제시즈닝3.361%,의성마늘(국산100%)0.177%☞ D-7일전 선발주/ 냉장(45일)     </t>
        </is>
      </c>
      <c r="J41" t="inlineStr">
        <is>
          <t>2,5,6,16,18</t>
        </is>
      </c>
    </row>
    <row r="42">
      <c r="A42" t="inlineStr"/>
      <c r="B42" t="n">
        <v>28</v>
      </c>
      <c r="C42" t="inlineStr">
        <is>
          <t>식이유황생오리(1등급-부정형)
[무항생제-1등급)</t>
        </is>
      </c>
      <c r="D42" t="inlineStr">
        <is>
          <t>1kg</t>
        </is>
      </c>
      <c r="E42" t="n">
        <v>27800</v>
      </c>
      <c r="F42" t="n">
        <v>27800</v>
      </c>
      <c r="G42" t="inlineStr">
        <is>
          <t>-</t>
        </is>
      </c>
      <c r="H42" t="inlineStr"/>
      <c r="I42" t="inlineStr">
        <is>
          <t>오리(국내산,1등급,무항생)100%
☞ D-7일전 선발주/ 냉장(10일)</t>
        </is>
      </c>
      <c r="J42" t="inlineStr">
        <is>
          <t>-</t>
        </is>
      </c>
    </row>
    <row r="43">
      <c r="A43" t="inlineStr"/>
      <c r="B43" t="inlineStr"/>
      <c r="C43" t="inlineStr">
        <is>
          <t>수랏간 간장 오리불고기
(국내산-부정형)[무항생제-1등급)</t>
        </is>
      </c>
      <c r="D43" t="inlineStr">
        <is>
          <t>1kg</t>
        </is>
      </c>
      <c r="E43" t="n">
        <v>27800</v>
      </c>
      <c r="F43" t="n">
        <v>19900</v>
      </c>
      <c r="G43" t="inlineStr">
        <is>
          <t>-</t>
        </is>
      </c>
      <c r="H43" t="inlineStr"/>
      <c r="I43" t="inlineStr">
        <is>
          <t>오리(국내산,1등급,무항생)70%,,오리불고기소스-CK30%
☞ D-7일전 선발주/ 냉장(10일)</t>
        </is>
      </c>
      <c r="J43" t="inlineStr">
        <is>
          <t>5,6</t>
        </is>
      </c>
    </row>
    <row r="44">
      <c r="A44" t="inlineStr"/>
      <c r="B44" t="inlineStr"/>
      <c r="C44" t="inlineStr">
        <is>
          <t>수랏간 고추장장 오리불고기
(국내산-부정형)[무항생제-1등급)</t>
        </is>
      </c>
      <c r="D44" t="inlineStr">
        <is>
          <t>1kg</t>
        </is>
      </c>
      <c r="E44" t="n">
        <v>27800</v>
      </c>
      <c r="F44" t="n">
        <v>21900</v>
      </c>
      <c r="G44" t="inlineStr">
        <is>
          <t>-</t>
        </is>
      </c>
      <c r="H44" t="inlineStr"/>
      <c r="I44" t="inlineStr">
        <is>
          <t>오리(국내산,1등급,무항생)70%,매콤오리불고기소스-CK30%
☞ D-7일전 선발주/ 냉장(10일)</t>
        </is>
      </c>
      <c r="J44" t="inlineStr">
        <is>
          <t>5,6</t>
        </is>
      </c>
    </row>
    <row r="45">
      <c r="A45" t="inlineStr"/>
      <c r="B45" t="n">
        <v>29</v>
      </c>
      <c r="C45" t="inlineStr">
        <is>
          <t>볏짚훈제삼겹S/L
(국내산-부정형)</t>
        </is>
      </c>
      <c r="D45" t="inlineStr">
        <is>
          <t>1kg</t>
        </is>
      </c>
      <c r="E45" t="n">
        <v>47000</v>
      </c>
      <c r="F45" t="inlineStr">
        <is>
          <t>47000
37,600</t>
        </is>
      </c>
      <c r="G45" t="inlineStr">
        <is>
          <t>-</t>
        </is>
      </c>
      <c r="H45" t="inlineStr"/>
      <c r="I45" t="inlineStr">
        <is>
          <t>3無:발색제,합성착색료,합성보존료, 중탕
돼지삼겹살(국내산)93.902%,볏짚삼겹용시즈닝1.478%,정제소금(국내산)
☞ 10일전 선발주/냉장45일</t>
        </is>
      </c>
      <c r="J45" t="inlineStr">
        <is>
          <t>2,5,6,10</t>
        </is>
      </c>
    </row>
    <row r="46">
      <c r="A46" t="inlineStr"/>
      <c r="B46" t="n">
        <v>30</v>
      </c>
      <c r="C46" t="inlineStr">
        <is>
          <t>마라훈제순살S/L
(국내산-부정형)</t>
        </is>
      </c>
      <c r="D46" t="inlineStr">
        <is>
          <t>1kg</t>
        </is>
      </c>
      <c r="E46" t="n">
        <v>29900</v>
      </c>
      <c r="F46" t="n">
        <v>29900</v>
      </c>
      <c r="G46" t="inlineStr">
        <is>
          <t>-</t>
        </is>
      </c>
      <c r="H46" t="inlineStr"/>
      <c r="I46" t="inlineStr">
        <is>
          <t>3無:발색제,합성착색료,합성보존료, 중탕
돼지앞다리살(국내산)94.239%,마라시즈닝 1.565%,정제소금(국내산)
☞ 10일전 선발주/냉장45일</t>
        </is>
      </c>
      <c r="J46" t="inlineStr">
        <is>
          <t>2,4,5,6,10</t>
        </is>
      </c>
    </row>
    <row r="47">
      <c r="A47" t="inlineStr"/>
      <c r="B47" t="n">
        <v>31</v>
      </c>
      <c r="C47" t="inlineStr">
        <is>
          <t>홍삼훈제순살S/L(국내산-부정형)</t>
        </is>
      </c>
      <c r="D47" t="inlineStr">
        <is>
          <t>1kg</t>
        </is>
      </c>
      <c r="E47" t="n">
        <v>29800</v>
      </c>
      <c r="F47" t="n">
        <v>29800</v>
      </c>
      <c r="G47" t="inlineStr">
        <is>
          <t>-</t>
        </is>
      </c>
      <c r="H47" t="inlineStr"/>
      <c r="I47" t="inlineStr">
        <is>
          <t>3無 - 발색제,합성착색료,합성보존료, 중탕
돼지고기(앞다리살/국산)95.97%,천시원홍삼정0.10%
[홍삼농축액(5~6년근,고형분60%,국산)100%],정제소금(국산)
☞ D-10일전 선발주/ 냉장(45일)</t>
        </is>
      </c>
      <c r="J47" t="inlineStr">
        <is>
          <t>2,5,6,10</t>
        </is>
      </c>
    </row>
    <row r="48">
      <c r="A48" t="inlineStr"/>
      <c r="B48" t="n">
        <v>32</v>
      </c>
      <c r="C48" t="inlineStr">
        <is>
          <t>홍삼훈제삼겹S/L(국내산-부정형)</t>
        </is>
      </c>
      <c r="D48" t="inlineStr">
        <is>
          <t>1kg</t>
        </is>
      </c>
      <c r="E48" t="n">
        <v>42500</v>
      </c>
      <c r="F48" t="inlineStr">
        <is>
          <t>42500
34,000</t>
        </is>
      </c>
      <c r="G48" t="inlineStr">
        <is>
          <t>-</t>
        </is>
      </c>
      <c r="H48" t="inlineStr"/>
      <c r="I48" t="inlineStr">
        <is>
          <t>3無 - 발색제,합성착색료,합성보존료, 중탕
돼지고기(삼겹살/국산)95.97%,천시원홍삼정0.10%
[홍삼농축액(5~6년근,고형분60%,국산)100%],정제소금(국산)
☞ D-10일전 선발주/ 냉장(45일)</t>
        </is>
      </c>
      <c r="J48" t="inlineStr">
        <is>
          <t>2,5,6,10</t>
        </is>
      </c>
    </row>
    <row r="49">
      <c r="A49" t="inlineStr"/>
      <c r="B49" t="inlineStr"/>
      <c r="C49" t="inlineStr">
        <is>
          <t>명품 트윈바베큐폭립
(국내산-부정형)</t>
        </is>
      </c>
      <c r="D49" t="inlineStr">
        <is>
          <t>1kg[2마디 컷팅]
(약100gx10개)</t>
        </is>
      </c>
      <c r="E49" t="n">
        <v>50500</v>
      </c>
      <c r="F49" t="n">
        <v>50500</v>
      </c>
      <c r="G49" t="n">
        <v>5050</v>
      </c>
      <c r="H49" t="inlineStr"/>
      <c r="I49" t="inlineStr">
        <is>
          <t xml:space="preserve">3無:발색제,합성착색료,합성보존료, 중탕
돼지고기(등갈비/국내산)81.70%,프리미엄육소스16.67%,정제소금(국산),백설탕,흑후추분말
☞ D-10일전 선발주/ 냉장(30일)          </t>
        </is>
      </c>
      <c r="J49" t="inlineStr">
        <is>
          <t>2,5,6,10,12,16</t>
        </is>
      </c>
    </row>
    <row r="50">
      <c r="A50" t="inlineStr"/>
      <c r="B50" t="inlineStr"/>
      <c r="C50" t="inlineStr">
        <is>
          <t>명품 트윈바베큐폭립
(수입산-부정형)</t>
        </is>
      </c>
      <c r="D50" t="inlineStr">
        <is>
          <t>1kg[2마디 컷팅]
(약100gx10개)</t>
        </is>
      </c>
      <c r="E50" t="n">
        <v>38000</v>
      </c>
      <c r="F50" t="n">
        <v>38000</v>
      </c>
      <c r="G50" t="n">
        <v>3800</v>
      </c>
      <c r="H50" t="inlineStr"/>
      <c r="I50" t="inlineStr">
        <is>
          <t xml:space="preserve">3無:발색제,합성착색료,합성보존료,중탕
돼지고기(등갈비/외국산-스페인,프랑스,스웨덴등)81.70%,프리미엄육소스16.67%,정제소금(국산),백설탕,흑후추분말
☞ D-10일전 선발주/ 냉장(30일)     </t>
        </is>
      </c>
      <c r="J50" t="inlineStr">
        <is>
          <t>2,5,6,10,12,16</t>
        </is>
      </c>
    </row>
    <row r="51">
      <c r="A51" t="inlineStr"/>
      <c r="B51" t="inlineStr"/>
      <c r="C51" t="inlineStr">
        <is>
          <t>명품등갈비바베큐폭립
(국내산-부정형)</t>
        </is>
      </c>
      <c r="D51" t="inlineStr">
        <is>
          <t>1kg
(약50gx20개)</t>
        </is>
      </c>
      <c r="E51" t="n">
        <v>48800</v>
      </c>
      <c r="F51" t="inlineStr">
        <is>
          <t>48800
34,160</t>
        </is>
      </c>
      <c r="G51" t="inlineStr">
        <is>
          <t>2440
1,708</t>
        </is>
      </c>
      <c r="H51" t="inlineStr"/>
      <c r="I51" t="inlineStr">
        <is>
          <t xml:space="preserve">3無:발색제,합성착색료,합성보존료, 중탕
돼지고기(등갈비/국내산)81.70%,프리미엄육소스16.67%,정제소금(국산),백설탕,흑후추분말☞ D-10일전 선발주/ 냉장(30일)          </t>
        </is>
      </c>
      <c r="J51" t="inlineStr">
        <is>
          <t>2,5,6,10,12,16</t>
        </is>
      </c>
    </row>
    <row r="52">
      <c r="A52" t="inlineStr"/>
      <c r="B52" t="inlineStr"/>
      <c r="C52" t="inlineStr">
        <is>
          <t>명품등갈비바베큐폭립
(수입산-부정형)</t>
        </is>
      </c>
      <c r="D52" t="inlineStr">
        <is>
          <t>1kg
(약50gx20개)</t>
        </is>
      </c>
      <c r="E52" t="n">
        <v>36000</v>
      </c>
      <c r="F52" t="inlineStr">
        <is>
          <t>36000
25,200</t>
        </is>
      </c>
      <c r="G52" t="inlineStr">
        <is>
          <t>1800
1,260</t>
        </is>
      </c>
      <c r="H52" t="inlineStr"/>
      <c r="I52" t="inlineStr">
        <is>
          <t xml:space="preserve">3無:발색제,합성착색료,합성보존료,중탕
돼지고기(등갈비/외국산-스페인,프랑스,스웨덴등)81.70%,프리미엄육소스16.67%,정제소금(국산),백설탕,흑후추분말
☞ D-10일전 선발주/ 냉장(30일)     </t>
        </is>
      </c>
      <c r="J52" t="inlineStr">
        <is>
          <t>2,5,6,10,12,16</t>
        </is>
      </c>
    </row>
    <row r="53">
      <c r="A53" t="inlineStr"/>
      <c r="B53" t="n">
        <v>37</v>
      </c>
      <c r="C53" t="inlineStr">
        <is>
          <t>참팜 네모슬라이스햄(중탕가능)</t>
        </is>
      </c>
      <c r="D53" t="inlineStr">
        <is>
          <t>1kg
(약33g×30개±1)</t>
        </is>
      </c>
      <c r="E53" t="n">
        <v>16900</v>
      </c>
      <c r="F53" t="n">
        <v>16900</v>
      </c>
      <c r="G53" t="n">
        <v>563</v>
      </c>
      <c r="H53" t="inlineStr"/>
      <c r="I53" t="inlineStr">
        <is>
          <t>2無:발색제,합성보존료
돼지고기(국산)94.19%,정제수,정제소금(국산),옥수수전분[옥수수:외국산(러시아,헝가리,세르비아)],마늘,백후추분,백설탕,정제소금,비타민C</t>
        </is>
      </c>
      <c r="J53" t="n">
        <v>10</v>
      </c>
    </row>
    <row r="54">
      <c r="A54" t="inlineStr"/>
      <c r="B54" t="n">
        <v>38</v>
      </c>
      <c r="C54" t="inlineStr">
        <is>
          <t>부대찌개4종햄(부정형)</t>
        </is>
      </c>
      <c r="D54" t="inlineStr">
        <is>
          <t>1kg
(4가지-부정형)</t>
        </is>
      </c>
      <c r="E54" t="n">
        <v>16000</v>
      </c>
      <c r="F54" t="n">
        <v>16000</v>
      </c>
      <c r="G54" t="n">
        <v>0</v>
      </c>
      <c r="H54" t="inlineStr"/>
      <c r="I54" t="inlineStr">
        <is>
          <t>참맛나라후랑크34%[돼지고기(국산)82.67%,돈지방(국산),정제수],
불고기맛햄25%[돼지고기(국산)43.92%,닭고기(국산)36.99%,돈지방(국산),정제수],오뗄스모크햄21%[돼지고기(국산)84.46%,돈지방(국산),정제수],보글보글햄20%[돼지고기(국산)85.16%,돈지방(국산),정제수]</t>
        </is>
      </c>
      <c r="J54" t="inlineStr">
        <is>
          <t>1,2,5,6,10,
15,16,18</t>
        </is>
      </c>
    </row>
    <row r="55">
      <c r="A55" t="inlineStr"/>
      <c r="B55" t="n">
        <v>39</v>
      </c>
      <c r="C55" t="inlineStr">
        <is>
          <t>누드찹쌀순대슬라이스(부정형)</t>
        </is>
      </c>
      <c r="D55" t="inlineStr">
        <is>
          <t>1kg
(약13.5gx70개±5)</t>
        </is>
      </c>
      <c r="E55" t="n">
        <v>9500</v>
      </c>
      <c r="F55" t="n">
        <v>9500</v>
      </c>
      <c r="G55" t="inlineStr">
        <is>
          <t>-</t>
        </is>
      </c>
      <c r="H55" t="inlineStr"/>
      <c r="I55" t="inlineStr">
        <is>
          <t xml:space="preserve">당면(외국산:중국산,베트남산)65.2%,찹쌀(국내산)3%,돈혈(국내산)14.4%,돈지(국내산),마늘,양파,파,당근,생강,복합조미식품
☞ 냉장(30일), 중탕             </t>
        </is>
      </c>
      <c r="J55" t="inlineStr">
        <is>
          <t>2,5,6,10,16</t>
        </is>
      </c>
    </row>
    <row r="56">
      <c r="A56" t="inlineStr"/>
      <c r="B56" t="n">
        <v>40</v>
      </c>
      <c r="C56" t="inlineStr">
        <is>
          <t>통통왕고기완자</t>
        </is>
      </c>
      <c r="D56" t="inlineStr">
        <is>
          <t>1kg(40g×25개)</t>
        </is>
      </c>
      <c r="E56" t="n">
        <v>13200</v>
      </c>
      <c r="F56" t="n">
        <v>13200</v>
      </c>
      <c r="G56" t="n">
        <v>528</v>
      </c>
      <c r="H56" t="inlineStr"/>
      <c r="I56" t="inlineStr">
        <is>
          <t>돼지고기(국내산/지방일부사용)61.26%,양파(국내산)14.7%,부추,당근(국내산),청양고추(국내산)1.31%,난백분말,정제소금</t>
        </is>
      </c>
      <c r="J56" t="inlineStr">
        <is>
          <t>1,2,5,6,10,16</t>
        </is>
      </c>
    </row>
    <row r="57">
      <c r="A57" t="inlineStr"/>
      <c r="B57" t="n">
        <v>41</v>
      </c>
      <c r="C57" t="inlineStr">
        <is>
          <t>수랏간우리찹쌀불고기
산적(부정형)</t>
        </is>
      </c>
      <c r="D57" t="inlineStr">
        <is>
          <t>1kg(36g±10x27개±3)</t>
        </is>
      </c>
      <c r="E57" t="n">
        <v>26200</v>
      </c>
      <c r="F57" t="n">
        <v>26200</v>
      </c>
      <c r="G57" t="inlineStr">
        <is>
          <t>-</t>
        </is>
      </c>
      <c r="H57" t="inlineStr"/>
      <c r="I57" t="inlineStr">
        <is>
          <t>돼지등심60.5%(국내산),소스,물엿,양파(국내산),마늘,생강,정제수,찹쌀분말4.65%(찹쌀:국내산),전란액(계란:국내산),전분가공품,양파분,마늘분,재제소금</t>
        </is>
      </c>
      <c r="J57" t="inlineStr">
        <is>
          <t>1,2,5,6,10</t>
        </is>
      </c>
    </row>
    <row r="58">
      <c r="A58" t="inlineStr"/>
      <c r="B58" t="n">
        <v>42</v>
      </c>
      <c r="C58" t="inlineStr">
        <is>
          <t>우리찹쌀소고기육전(부정형)</t>
        </is>
      </c>
      <c r="D58" t="inlineStr">
        <is>
          <t>1kg
(약27g×37개±5)</t>
        </is>
      </c>
      <c r="E58" t="n">
        <v>37000</v>
      </c>
      <c r="F58" t="n">
        <v>37000</v>
      </c>
      <c r="G58" t="inlineStr">
        <is>
          <t>-</t>
        </is>
      </c>
      <c r="H58" t="inlineStr"/>
      <c r="I58" t="inlineStr">
        <is>
          <t>쇠고기62.47%(호주산), 찹쌀분말8.25%(찹쌀:국내산), 정제수, 전란액(계란:국내산)</t>
        </is>
      </c>
      <c r="J58" t="inlineStr">
        <is>
          <t>1,2,5,6,16</t>
        </is>
      </c>
    </row>
    <row r="59">
      <c r="A59" t="inlineStr"/>
      <c r="B59" t="n">
        <v>43</v>
      </c>
      <c r="C59" t="inlineStr">
        <is>
          <t>언양식 불고기(부정형)</t>
        </is>
      </c>
      <c r="D59" t="inlineStr">
        <is>
          <t>900g
(90g×10개)</t>
        </is>
      </c>
      <c r="E59" t="n">
        <v>17000</v>
      </c>
      <c r="F59" t="inlineStr">
        <is>
          <t>15300
13,770</t>
        </is>
      </c>
      <c r="G59" t="inlineStr">
        <is>
          <t>1530
1,377</t>
        </is>
      </c>
      <c r="H59" t="inlineStr"/>
      <c r="I59" t="inlineStr">
        <is>
          <t>돼지고기(국내산/지방일부사용)77.19%,흑설탕6.06%,옥수수전분,소스1,양파(국내산),대파(국내산),마늘(국내산)</t>
        </is>
      </c>
      <c r="J59" t="inlineStr">
        <is>
          <t>2,5,6,10,12,15,16</t>
        </is>
      </c>
    </row>
    <row r="60">
      <c r="A60" t="inlineStr"/>
      <c r="B60" t="n">
        <v>44</v>
      </c>
      <c r="C60" t="inlineStr">
        <is>
          <t>스카치에그</t>
        </is>
      </c>
      <c r="D60" t="inlineStr">
        <is>
          <t>1kg(약50gx20개)</t>
        </is>
      </c>
      <c r="E60" t="n">
        <v>26900</v>
      </c>
      <c r="F60" t="n">
        <v>25660</v>
      </c>
      <c r="G60" t="n">
        <v>1283</v>
      </c>
      <c r="H60" t="inlineStr"/>
      <c r="I60" t="inlineStr">
        <is>
          <t>돼지고기51.09%(지방일부사용/국산),메추리알20%(국산),떡갈비소스베이스,고융점치즈3.29%[벨라유임실피자치즈(국내산)50%,체다치즈(호주산)35%],배터믹스,마늘,우리쌀파우더,전분,양파,대파
★최소 10kg 이상 발주시 10kg당 소스 한봉(2kg) !(테이준돈까스소스)</t>
        </is>
      </c>
      <c r="J60" t="inlineStr">
        <is>
          <t>1,2,5,6,10,16</t>
        </is>
      </c>
    </row>
    <row r="61">
      <c r="A61" t="inlineStr"/>
      <c r="B61" t="n">
        <v>45</v>
      </c>
      <c r="C61" t="inlineStr">
        <is>
          <t>수랏간 임실치즈 쏙 함박</t>
        </is>
      </c>
      <c r="D61" t="inlineStr">
        <is>
          <t>1kg(100gx10개)</t>
        </is>
      </c>
      <c r="E61" t="n">
        <v>19800</v>
      </c>
      <c r="F61" t="n">
        <v>19800</v>
      </c>
      <c r="G61" t="n">
        <v>1980</v>
      </c>
      <c r="H61" t="inlineStr"/>
      <c r="I61" t="inlineStr">
        <is>
          <t>돼지고기63.44%(지방일부사용/국산),정제수,양파(국산),임실고융점치즈5.88%[벨라유임실피자치즈(국내산)50%,체다치즈(호주산)35%],마늘(국산),고소한빵가루,불고기양념장,소스,옥수수전분,참기름,정제염,고추장,흑후추분말</t>
        </is>
      </c>
      <c r="J61" t="inlineStr">
        <is>
          <t>1,2,5,6,10,16</t>
        </is>
      </c>
    </row>
    <row r="62">
      <c r="A62" t="inlineStr"/>
      <c r="B62" t="n">
        <v>46</v>
      </c>
      <c r="C62" t="inlineStr">
        <is>
          <t>수랏간우리새송이함박</t>
        </is>
      </c>
      <c r="D62" t="inlineStr">
        <is>
          <t>1.2kg(60gx20개)</t>
        </is>
      </c>
      <c r="E62" t="n">
        <v>14800</v>
      </c>
      <c r="F62" t="n">
        <v>17760</v>
      </c>
      <c r="G62" t="n">
        <v>888</v>
      </c>
      <c r="H62" t="inlineStr"/>
      <c r="I62" t="inlineStr">
        <is>
          <t>돼지고기55.6%(지방일부사용/국내산),대두단백(인도산),새송이버섯8.06 %(국내산),소스(산분해간장,물엿,양파,마늘,생강),대파,양파,빵가루(건식), 물엿,설탕,마늘,후추분</t>
        </is>
      </c>
      <c r="J62" t="inlineStr">
        <is>
          <t>5,6,10,13</t>
        </is>
      </c>
    </row>
    <row r="63">
      <c r="A63" t="inlineStr"/>
      <c r="B63" t="n">
        <v>47</v>
      </c>
      <c r="C63" t="inlineStr">
        <is>
          <t>수랏간더블함박</t>
        </is>
      </c>
      <c r="D63" t="inlineStr">
        <is>
          <t>1kg
(100g×10개)</t>
        </is>
      </c>
      <c r="E63" t="n">
        <v>14900</v>
      </c>
      <c r="F63" t="n">
        <v>14590</v>
      </c>
      <c r="G63" t="n">
        <v>1459</v>
      </c>
      <c r="H63" t="inlineStr"/>
      <c r="I63" t="inlineStr">
        <is>
          <t>돼지고기57%(국내산/지방일부사용),양파(국내산),정제수,기타가공품(빵가루), 두류가공품(콘텍스),설탕,마늘,소스(그릴농축액),복합조미식품(쇠고기다시),분리대두단백(ISP),혼합제제,정제소금,흑후추분말
★최소 10kg 이상 발주시 10kg당 소스 한봉(2kg) !(양식돈까스소스)</t>
        </is>
      </c>
      <c r="J63" t="inlineStr">
        <is>
          <t>2,5,6,10,16</t>
        </is>
      </c>
    </row>
    <row r="64">
      <c r="A64" t="inlineStr"/>
      <c r="B64" t="n">
        <v>48</v>
      </c>
      <c r="C64" t="inlineStr">
        <is>
          <t>체다치즈 더블함박</t>
        </is>
      </c>
      <c r="D64" t="inlineStr">
        <is>
          <t>1kg(50g×20개)</t>
        </is>
      </c>
      <c r="E64" t="n">
        <v>22000</v>
      </c>
      <c r="F64" t="n">
        <v>22000</v>
      </c>
      <c r="G64" t="n">
        <v>1100</v>
      </c>
      <c r="H64" t="inlineStr"/>
      <c r="I64" t="inlineStr">
        <is>
          <t>돼지고기(국내산/지방일부사용)41.03%,쇠고기(국내산)11.72%,체다치즈페이스트16%[치즈{크림치즈22.84%(미국산), 모짜렐라치즈16.11%(외국산), 체다치즈8.11%(외국산)}, 유청분말],양파(국내산),기타가공품1,냉동난백</t>
        </is>
      </c>
      <c r="J64" t="inlineStr">
        <is>
          <t>1,2,5,6,10,16</t>
        </is>
      </c>
    </row>
    <row r="65">
      <c r="A65" t="inlineStr"/>
      <c r="B65" t="n">
        <v>49</v>
      </c>
      <c r="C65" t="inlineStr">
        <is>
          <t>피자치즈 더블함박</t>
        </is>
      </c>
      <c r="D65" t="inlineStr">
        <is>
          <t>1kg(50g×20개)</t>
        </is>
      </c>
      <c r="E65" t="n">
        <v>17800</v>
      </c>
      <c r="F65" t="n">
        <v>17800</v>
      </c>
      <c r="G65" t="n">
        <v>890</v>
      </c>
      <c r="H65" t="inlineStr"/>
      <c r="I65" t="inlineStr">
        <is>
          <t>돼지고기(국내산,지방일부사용)41.03%,쇠고기(국내산/부위혼합)11.72%,양파(국내산)14.07%,토마토케찹,기타가공품1,냉동난백,치즈(모짜렐라치즈99%)4.13%</t>
        </is>
      </c>
      <c r="J65" t="inlineStr">
        <is>
          <t>1,2,5,6,10,12,16</t>
        </is>
      </c>
    </row>
    <row r="66">
      <c r="A66" t="inlineStr"/>
      <c r="B66" t="n">
        <v>50</v>
      </c>
      <c r="C66" t="inlineStr">
        <is>
          <t>갈릭 떡갈비스틱</t>
        </is>
      </c>
      <c r="D66" t="inlineStr">
        <is>
          <t>1kg(약21g×45~50개)</t>
        </is>
      </c>
      <c r="E66" t="n">
        <v>16000</v>
      </c>
      <c r="F66" t="n">
        <v>16000</v>
      </c>
      <c r="G66" t="n">
        <v>356</v>
      </c>
      <c r="H66" t="inlineStr"/>
      <c r="I66" t="inlineStr">
        <is>
          <t>돼지고기(돼지갈비살/국산)58.58%(정제수미포함/정제수포함55.56%),소고기(국산)13.62%(정제수미포함/정제수포함12.92%),돈지방,흑설탕,마늘(국산)2.58%,양파(국산)</t>
        </is>
      </c>
      <c r="J66" t="inlineStr">
        <is>
          <t>2,5,6,10,12,15,16</t>
        </is>
      </c>
    </row>
    <row r="67">
      <c r="A67" t="inlineStr"/>
      <c r="B67" t="n">
        <v>51</v>
      </c>
      <c r="C67" t="inlineStr">
        <is>
          <t>수랏간고기말이</t>
        </is>
      </c>
      <c r="D67" t="inlineStr">
        <is>
          <t>1kg
(약25g×약40개)</t>
        </is>
      </c>
      <c r="E67" t="n">
        <v>13300</v>
      </c>
      <c r="F67" t="n">
        <v>13300</v>
      </c>
      <c r="G67" t="n">
        <v>333</v>
      </c>
      <c r="H67" t="inlineStr"/>
      <c r="I67" t="inlineStr">
        <is>
          <t>돼지고기60.95%(정제수미포함)[돼지고기(정육:국산)51.48%, 돼지고기(뒷다리살)4.4%, 돈지방1.48%]57.36%(정제수포함), 소스1[설탕,양파(국산),양조간장,대파], 당근, 마늘, 난백액, 참기름, 흑후추, 생강가루</t>
        </is>
      </c>
      <c r="J67" t="inlineStr">
        <is>
          <t>1,2,5,6,10,16</t>
        </is>
      </c>
    </row>
    <row r="68">
      <c r="A68" t="inlineStr"/>
      <c r="B68" t="n">
        <v>52</v>
      </c>
      <c r="C68" t="inlineStr">
        <is>
          <t>남도 왕 우리떡갈비</t>
        </is>
      </c>
      <c r="D68" t="inlineStr">
        <is>
          <t>1.2kg
(약60g×20개)</t>
        </is>
      </c>
      <c r="E68" t="n">
        <v>15200</v>
      </c>
      <c r="F68" t="inlineStr">
        <is>
          <t>18240
16,420</t>
        </is>
      </c>
      <c r="G68" t="inlineStr">
        <is>
          <t>912
821</t>
        </is>
      </c>
      <c r="H68" t="inlineStr"/>
      <c r="I68" t="inlineStr">
        <is>
          <t>돼지고기67.1%(국내산/갈비살24.28%,정육23.35%,지방16.34%),양파(국내산),떡갈비소스5.60%[백설탕,양파(국내산),간장,대파,바베큐맛씨즈닝-2],조랭이떡(쌀:국내산)4.67%,정제수,설탕,빵가루,대파(국내산),옥수수전분,마늘(국내산),참기름,숯불갈비맛엑기스,새송이버섯(국내산),분말검은후추</t>
        </is>
      </c>
      <c r="J68" t="inlineStr">
        <is>
          <t>2,5,6,10,16,18</t>
        </is>
      </c>
    </row>
    <row r="69">
      <c r="A69" t="inlineStr"/>
      <c r="B69" t="inlineStr"/>
      <c r="C69" t="inlineStr"/>
      <c r="D69" t="inlineStr">
        <is>
          <t>1kg
(약100g×10개)</t>
        </is>
      </c>
      <c r="E69" t="n">
        <v>15200</v>
      </c>
      <c r="F69" t="inlineStr">
        <is>
          <t>15200
13,680</t>
        </is>
      </c>
      <c r="G69" t="inlineStr">
        <is>
          <t>1520
1,368</t>
        </is>
      </c>
      <c r="H69" t="inlineStr"/>
      <c r="I69" t="inlineStr"/>
      <c r="J69" t="inlineStr"/>
    </row>
    <row r="70">
      <c r="A70" t="inlineStr"/>
      <c r="B70" t="n">
        <v>54</v>
      </c>
      <c r="C70" t="inlineStr">
        <is>
          <t>남도우리떡갈비바</t>
        </is>
      </c>
      <c r="D70" t="inlineStr">
        <is>
          <t>1.2kg
(60gx20개)</t>
        </is>
      </c>
      <c r="E70" t="n">
        <v>15200</v>
      </c>
      <c r="F70" t="n">
        <v>18240</v>
      </c>
      <c r="G70" t="n">
        <v>912</v>
      </c>
      <c r="H70" t="inlineStr"/>
      <c r="I70" t="inlineStr">
        <is>
          <t>돼지고기67.1%(국내산/갈비살24.28%,정육23.35%,지방16.34%),양파(국내산),떡갈비소스5.60%[백설탕,양파(국산),간장,대파,바베큐맛씨즈닝-2],조랭이떡(쌀:국내산),정제수,빵가루,대파(국내산),옥수수전분,마늘(국내산),참기름,숯불갈비맛엑기스,새송이버섯(국산),분말검은후추</t>
        </is>
      </c>
      <c r="J70" t="inlineStr">
        <is>
          <t>5,6,10,16,18</t>
        </is>
      </c>
    </row>
    <row r="71">
      <c r="A71" t="inlineStr"/>
      <c r="B71" t="n">
        <v>55</v>
      </c>
      <c r="C71" t="inlineStr">
        <is>
          <t>참조은 남도떡갈비</t>
        </is>
      </c>
      <c r="D71" t="inlineStr">
        <is>
          <t>1kg
(약25gx40개)</t>
        </is>
      </c>
      <c r="E71" t="n">
        <v>14800</v>
      </c>
      <c r="F71" t="n">
        <v>14800</v>
      </c>
      <c r="G71" t="n">
        <v>370</v>
      </c>
      <c r="H71" t="inlineStr"/>
      <c r="I71" t="inlineStr">
        <is>
          <t>돼지고기67.1%(국내산/갈비살25.47%,정육24.49%,지방17.14%),양파(국내산),떡갈비소스[백설탕,양파(국내산),간장,대파,바베큐맛씨즈닝-2],정제수,빵가루,대파(국내산),마늘(국내산),새송이버섯(국내산)</t>
        </is>
      </c>
      <c r="J71" t="inlineStr">
        <is>
          <t>2,5,6,10,16</t>
        </is>
      </c>
    </row>
    <row r="72">
      <c r="A72" t="inlineStr"/>
      <c r="B72" t="n">
        <v>56</v>
      </c>
      <c r="C72" t="inlineStr">
        <is>
          <t>오븐에 구운 참미트볼</t>
        </is>
      </c>
      <c r="D72" t="inlineStr">
        <is>
          <t>1kg
(약9.5~10.5g×100개±5)</t>
        </is>
      </c>
      <c r="E72" t="n">
        <v>13200</v>
      </c>
      <c r="F72" t="n">
        <v>13200</v>
      </c>
      <c r="G72" t="n">
        <v>132</v>
      </c>
      <c r="H72" t="inlineStr"/>
      <c r="I72" t="inlineStr">
        <is>
          <t>돼지고기(국내산/돼지고기42.97%,돈지방22.75%)65.72%,정제수,양파(국내산),옥수수전분[옥수수(외국산:러시아,헝가리,세르비아 등)],대파,설탕,불고기양념장,빵가루,양조간장,마늘,참기름,불갈비양념,분말검은후추</t>
        </is>
      </c>
      <c r="J72" t="inlineStr">
        <is>
          <t>2,5,6,10,16,18</t>
        </is>
      </c>
    </row>
    <row r="73">
      <c r="A73" t="inlineStr"/>
      <c r="B73" t="n">
        <v>57</v>
      </c>
      <c r="C73" t="inlineStr">
        <is>
          <t>참미트볼</t>
        </is>
      </c>
      <c r="D73" t="inlineStr">
        <is>
          <t>1kg
(약11~12gx88개±4)</t>
        </is>
      </c>
      <c r="E73" t="n">
        <v>7500</v>
      </c>
      <c r="F73" t="n">
        <v>7500</v>
      </c>
      <c r="G73" t="n">
        <v>85</v>
      </c>
      <c r="H73" t="inlineStr"/>
      <c r="I73" t="inlineStr">
        <is>
          <t>닭고기45.1%[기계발골육75%(국내산),정육25%(국내산)], 돼지고기16.9%(지방일부사용/국내산), 쌀가루(쌀:외국산),양파,대두단백</t>
        </is>
      </c>
      <c r="J73" t="inlineStr">
        <is>
          <t>4,5,6,10,15,16</t>
        </is>
      </c>
    </row>
    <row r="74">
      <c r="A74" t="inlineStr"/>
      <c r="B74" t="n">
        <v>58</v>
      </c>
      <c r="C74" t="inlineStr">
        <is>
          <t>의성마늘탕수육(부정형)</t>
        </is>
      </c>
      <c r="D74" t="inlineStr">
        <is>
          <t>1kg
(약6~11gx78개±5)</t>
        </is>
      </c>
      <c r="E74" t="n">
        <v>15900</v>
      </c>
      <c r="F74" t="n">
        <v>15900</v>
      </c>
      <c r="G74" t="inlineStr">
        <is>
          <t>-</t>
        </is>
      </c>
      <c r="H74" t="inlineStr"/>
      <c r="I74" t="inlineStr">
        <is>
          <t xml:space="preserve">돼지고기(국내산)62.6%(정제수미포함/정제수포함55.82%),곡류가공품[밀가루(밀:미국산),옥수수전분{옥수수:외국산(러시아,헝가리,세르비아 등)},변성전분,찹쌀가루,탈지대두분],마늘5.59%(의성산),쇼트닝,소스
</t>
        </is>
      </c>
      <c r="J74" t="inlineStr">
        <is>
          <t>5,6,10,16</t>
        </is>
      </c>
    </row>
    <row r="75">
      <c r="A75" t="inlineStr"/>
      <c r="B75" t="n">
        <v>59</v>
      </c>
      <c r="C75" t="inlineStr">
        <is>
          <t>수랏간 통살 등심 꿔바로우
(부정형)[단순매입]</t>
        </is>
      </c>
      <c r="D75" t="inlineStr">
        <is>
          <t>1kg(약29gx35개±5)</t>
        </is>
      </c>
      <c r="E75" t="n">
        <v>18700</v>
      </c>
      <c r="F75" t="n">
        <v>18700</v>
      </c>
      <c r="G75" t="n">
        <v>534</v>
      </c>
      <c r="H75" t="inlineStr"/>
      <c r="I75" t="inlineStr">
        <is>
          <t>돼지고기(등심:국내산)55%,정제수,전분가공품[BJW배터믹스S] 11%</t>
        </is>
      </c>
      <c r="J75" t="inlineStr">
        <is>
          <t>5,6,10</t>
        </is>
      </c>
    </row>
    <row r="76">
      <c r="A76" t="inlineStr"/>
      <c r="B76" t="n">
        <v>60</v>
      </c>
      <c r="C76" t="inlineStr">
        <is>
          <t>한입꿔바로우탕수육(부정형)</t>
        </is>
      </c>
      <c r="D76" t="inlineStr">
        <is>
          <t>1kg
(약16~18g×65개±5)</t>
        </is>
      </c>
      <c r="E76" t="n">
        <v>13500</v>
      </c>
      <c r="F76" t="n">
        <v>13500</v>
      </c>
      <c r="G76" t="inlineStr">
        <is>
          <t>-</t>
        </is>
      </c>
      <c r="H76" t="inlineStr"/>
      <c r="I76" t="inlineStr">
        <is>
          <t>돼지고기50.78%(국내산),정제수,전분가공품[전분믹스SS{쫄깃믹스(타피오카전분:베트남산)},밀가루(밀:미국산),옥수수전분],찹쌀분말(찹쌀:국내산),쇼트닝
★최소 10kg 이상 발주시 10kg당 소스 한봉(2kg) 증정!(레놈탕수소스)</t>
        </is>
      </c>
      <c r="J76" t="inlineStr">
        <is>
          <t>2,5,6,10,16</t>
        </is>
      </c>
    </row>
    <row r="77">
      <c r="A77" t="inlineStr"/>
      <c r="B77" t="n">
        <v>61</v>
      </c>
      <c r="C77" t="inlineStr">
        <is>
          <t>칼슘찹쌀꿔바로우탕수육(부정형)</t>
        </is>
      </c>
      <c r="D77" t="inlineStr">
        <is>
          <t>1kg
(약18~20gx53개±3)</t>
        </is>
      </c>
      <c r="E77" t="n">
        <v>12300</v>
      </c>
      <c r="F77" t="n">
        <v>12300</v>
      </c>
      <c r="G77" t="inlineStr">
        <is>
          <t>-</t>
        </is>
      </c>
      <c r="H77" t="inlineStr"/>
      <c r="I77" t="inlineStr">
        <is>
          <t>돼지고기(국산)64.18%(정제수미포함/정제수포함48.96%),감자전분[감자전분(외국산),덱스트린],탕수육가루2[밀가루(밀:미국산),전분(옥수수:외국산)],타피오카 플루워,찹쌀가루(국산)2.5%,해조칼슘0.31%,정제소금,너트맥분말,계피분말,흑후추분말</t>
        </is>
      </c>
      <c r="J77" t="inlineStr">
        <is>
          <t>5,6,10</t>
        </is>
      </c>
    </row>
    <row r="78">
      <c r="A78" t="inlineStr"/>
      <c r="B78" t="n">
        <v>62</v>
      </c>
      <c r="C78" t="inlineStr">
        <is>
          <t>참조은 탕수육(부정형)</t>
        </is>
      </c>
      <c r="D78" t="inlineStr">
        <is>
          <t>1kg
(약6~11gx78개±5)</t>
        </is>
      </c>
      <c r="E78" t="n">
        <v>12400</v>
      </c>
      <c r="F78" t="n">
        <v>12400</v>
      </c>
      <c r="G78" t="inlineStr">
        <is>
          <t>-</t>
        </is>
      </c>
      <c r="H78" t="inlineStr"/>
      <c r="I78" t="inlineStr">
        <is>
          <t>돼지고기51.09%(국내산),정제수,곡류가공품[밀가루(밀:미국산),옥수수전분{옥수수:외국산(러시아,헝가리,세르비아 등)},변성전분,찹쌀가루,탈지대두분],쇼트닝(인도네시아산),콩기름,복합조미식품,분리대두단백,양파분</t>
        </is>
      </c>
      <c r="J78" t="inlineStr">
        <is>
          <t>5,6,10,16</t>
        </is>
      </c>
    </row>
    <row r="79">
      <c r="A79" t="inlineStr"/>
      <c r="B79" t="n">
        <v>63</v>
      </c>
      <c r="C79" t="inlineStr">
        <is>
          <t>찹쌀등심탕수육(부정형)</t>
        </is>
      </c>
      <c r="D79" t="inlineStr">
        <is>
          <t>1kg
(약9~14gx80개±5)</t>
        </is>
      </c>
      <c r="E79" t="n">
        <v>17800</v>
      </c>
      <c r="F79" t="n">
        <v>17800</v>
      </c>
      <c r="G79" t="inlineStr">
        <is>
          <t>-</t>
        </is>
      </c>
      <c r="H79" t="inlineStr"/>
      <c r="I79" t="inlineStr">
        <is>
          <t>돼지등심53.1%(국내산),정제수,곡류가공품[밀가루(밀:미국산),옥수수전분{옥수수:외국산(러시아,헝가리,세르비아 등)},변성전분,찹쌀가루,탈지대두분],밀가루(밀:미국산),쇼트닝,찹쌀분말3.38%(찹쌀:국내산)</t>
        </is>
      </c>
      <c r="J79" t="inlineStr">
        <is>
          <t>5,6,10,16</t>
        </is>
      </c>
    </row>
    <row r="80">
      <c r="A80" t="inlineStr"/>
      <c r="B80" t="n">
        <v>64</v>
      </c>
      <c r="C80" t="inlineStr">
        <is>
          <t>참함박스테이크</t>
        </is>
      </c>
      <c r="D80" t="inlineStr">
        <is>
          <t>600g
(60g×10개)</t>
        </is>
      </c>
      <c r="E80" t="n">
        <v>11800</v>
      </c>
      <c r="F80" t="n">
        <v>7080</v>
      </c>
      <c r="G80" t="n">
        <v>708</v>
      </c>
      <c r="H80" t="inlineStr"/>
      <c r="I80" t="inlineStr">
        <is>
          <t>돼지고기(국내산/돈정육,28.96%돈지방21.72%)50.68%,양파(국내산),정제수,갈비양념에이치[설탕,액상과당,양조간장,숯불갈비맛엑기스,빵가루,정제소금],전분,설탕,불고기양념장,마늘,정제소금,분말검은후추,너트맥분말</t>
        </is>
      </c>
      <c r="J80" t="inlineStr">
        <is>
          <t>5,6,10,15,16</t>
        </is>
      </c>
    </row>
    <row r="81">
      <c r="A81" t="inlineStr"/>
      <c r="B81" t="inlineStr"/>
      <c r="C81" t="inlineStr"/>
      <c r="D81" t="inlineStr">
        <is>
          <t>1kg
(100gx10개)</t>
        </is>
      </c>
      <c r="E81" t="n">
        <v>11500</v>
      </c>
      <c r="F81" t="n">
        <v>11500</v>
      </c>
      <c r="G81" t="n">
        <v>1150</v>
      </c>
      <c r="H81" t="inlineStr"/>
      <c r="I81" t="inlineStr"/>
      <c r="J81" t="inlineStr"/>
    </row>
    <row r="82">
      <c r="A82" t="inlineStr"/>
      <c r="B82" t="n">
        <v>66</v>
      </c>
      <c r="C82" t="inlineStr">
        <is>
          <t>왕돈까스150(부정형)</t>
        </is>
      </c>
      <c r="D82" t="inlineStr">
        <is>
          <t>2.25kg(150gx15개)</t>
        </is>
      </c>
      <c r="E82" t="n">
        <v>16900</v>
      </c>
      <c r="F82" t="n">
        <v>38025</v>
      </c>
      <c r="G82" t="n">
        <v>2535</v>
      </c>
      <c r="H82" t="inlineStr"/>
      <c r="I82" t="inlineStr">
        <is>
          <t>돼지고기(등심/국내산)50%, 기타가공품{밀가루(밀:미국산,캐나다산),팜유(말레이시아산),효모,옥수수전분,정제소금},정제수,베타믹스
★최소 10kg 이상 발주시 10kg당 소스 한봉(2kg) 증정!(양식돈까스소스)</t>
        </is>
      </c>
      <c r="J82" t="inlineStr">
        <is>
          <t>5,6,10</t>
        </is>
      </c>
    </row>
    <row r="83">
      <c r="A83" t="inlineStr"/>
      <c r="B83" t="n">
        <v>67</v>
      </c>
      <c r="C83" t="inlineStr">
        <is>
          <t>멘치볼카츠(부정형)</t>
        </is>
      </c>
      <c r="D83" t="inlineStr">
        <is>
          <t>1kg
(약45gx22개±1)</t>
        </is>
      </c>
      <c r="E83" t="n">
        <v>16700</v>
      </c>
      <c r="F83" t="n">
        <v>16700</v>
      </c>
      <c r="G83" t="n">
        <v>759</v>
      </c>
      <c r="H83" t="inlineStr"/>
      <c r="I83" t="inlineStr">
        <is>
          <t>돼지고기(등심/국내산)54.79%,정제수,기타가공품{밀가루(밀:미국산,캐나다산),팜유(말레이시아산),효모,옥수수전분,정제소금},양파(국내산),베타믹스{밀가루, 혼합제제(변성전분,덱스트린)</t>
        </is>
      </c>
      <c r="J83" t="inlineStr">
        <is>
          <t>5,6,10</t>
        </is>
      </c>
    </row>
    <row r="84">
      <c r="A84" t="inlineStr"/>
      <c r="B84" t="n">
        <v>68</v>
      </c>
      <c r="C84" t="inlineStr">
        <is>
          <t>오곡 치즈감자 롤까스</t>
        </is>
      </c>
      <c r="D84" t="inlineStr">
        <is>
          <t>1kg(100gx10개)</t>
        </is>
      </c>
      <c r="E84" t="n">
        <v>21800</v>
      </c>
      <c r="F84" t="n">
        <v>21900</v>
      </c>
      <c r="G84" t="n">
        <v>2190</v>
      </c>
      <c r="H84" t="inlineStr"/>
      <c r="I84" t="inlineStr">
        <is>
          <t>돼지고기(등심:국내산)51.7%,감자필링16.4%[삶은감자14%(감자100%),감자플레이크9.5%(감자99.4%/벨기에산),마요네즈,누리웰깐계란],모짜렐라치즈8%,오곡돈까스배터믹스6.1%[밀가루,볶음오곡분말9%{현미50%(국산),보리20%(국산),대두10%,수수10%,차조10%}]
★최소 10kg 이상 발주시 10kg당 소스 한봉(2kg) !(양식돈까스소스)</t>
        </is>
      </c>
      <c r="J84" t="inlineStr">
        <is>
          <t>1,2,5,6,10,13,15,16,18</t>
        </is>
      </c>
    </row>
    <row r="85">
      <c r="A85" t="inlineStr"/>
      <c r="B85" t="n">
        <v>69</v>
      </c>
      <c r="C85" t="inlineStr">
        <is>
          <t>오곡 고구마스트링 롤까스</t>
        </is>
      </c>
      <c r="D85" t="inlineStr">
        <is>
          <t>1kg
(100gx10개)</t>
        </is>
      </c>
      <c r="E85" t="n">
        <v>21800</v>
      </c>
      <c r="F85" t="n">
        <v>21800</v>
      </c>
      <c r="G85" t="n">
        <v>2180</v>
      </c>
      <c r="H85" t="inlineStr"/>
      <c r="I85" t="inlineStr">
        <is>
          <t xml:space="preserve">돼지고기(등심:국내산)53.21%(정제수미포함57.46%),TREE고구마스트링25%[증숙고구마(베트남산)51%,TREE75스트링치즈{자연치즈(외국산)}],오곡돈까스배터믹스3.9%[볶음오곡분말9%{현미50%(국산),보리20%(국산),대두10%,수수10%,차조10%}]
</t>
        </is>
      </c>
      <c r="J85" t="inlineStr">
        <is>
          <t>2,5,6,10</t>
        </is>
      </c>
    </row>
    <row r="86">
      <c r="A86" t="inlineStr"/>
      <c r="B86" t="n">
        <v>70</v>
      </c>
      <c r="C86" t="inlineStr">
        <is>
          <t>오곡 통등심 돈까스(생등심)</t>
        </is>
      </c>
      <c r="D86" t="inlineStr">
        <is>
          <t>1kg
(100g×10개)</t>
        </is>
      </c>
      <c r="E86" t="n">
        <v>19800</v>
      </c>
      <c r="F86" t="n">
        <v>19800</v>
      </c>
      <c r="G86" t="n">
        <v>1980</v>
      </c>
      <c r="H86" t="inlineStr"/>
      <c r="I86" t="inlineStr">
        <is>
          <t>돼지고기(등심:국내산)65%(정제수미포함72.74%),오곡돈까스배터믹스7.3%[볶음오곡분말9%{현미50%(국산),보리20%(국산),대두10%,수수10%,차조10%}]</t>
        </is>
      </c>
      <c r="J86" t="inlineStr">
        <is>
          <t>2,5,6,10</t>
        </is>
      </c>
    </row>
    <row r="87">
      <c r="A87" t="inlineStr"/>
      <c r="B87" t="n">
        <v>71</v>
      </c>
      <c r="C87" t="inlineStr">
        <is>
          <t>페스츄리겹돈까스</t>
        </is>
      </c>
      <c r="D87" t="inlineStr">
        <is>
          <t>1.2kg
(60gx20개)</t>
        </is>
      </c>
      <c r="E87" t="n">
        <v>20500</v>
      </c>
      <c r="F87" t="n">
        <v>24600</v>
      </c>
      <c r="G87" t="n">
        <v>1230</v>
      </c>
      <c r="H87" t="inlineStr"/>
      <c r="I87" t="inlineStr">
        <is>
          <t>돼지고기(등심/국내산)63%,기타가공품{밀가루(밀:미국산,캐나다산),팜유(말레이시아산),효모,옥수수전분,정제소금},정제수,베타믹스{밀가루(밀:미국산),혼합제제(변성전분,덱스트린)
★최소 10kg 이상 발주시 10kg당 소스 한봉(2kg) 증정!(양식돈까스소스)</t>
        </is>
      </c>
      <c r="J87" t="inlineStr">
        <is>
          <t>5,6,10</t>
        </is>
      </c>
    </row>
    <row r="88">
      <c r="A88" t="inlineStr"/>
      <c r="B88" t="inlineStr"/>
      <c r="C88" t="inlineStr"/>
      <c r="D88" t="inlineStr">
        <is>
          <t>1.2kg
(80gx15개)</t>
        </is>
      </c>
      <c r="E88" t="n">
        <v>19900</v>
      </c>
      <c r="F88" t="n">
        <v>23880</v>
      </c>
      <c r="G88" t="n">
        <v>1592</v>
      </c>
      <c r="H88" t="inlineStr"/>
      <c r="I88" t="inlineStr"/>
      <c r="J88" t="inlineStr"/>
    </row>
    <row r="89">
      <c r="A89" t="inlineStr"/>
      <c r="B89" t="inlineStr"/>
      <c r="C89" t="inlineStr"/>
      <c r="D89" t="inlineStr">
        <is>
          <t>1kg
(100gx10개)</t>
        </is>
      </c>
      <c r="E89" t="n">
        <v>19900</v>
      </c>
      <c r="F89" t="n">
        <v>19900</v>
      </c>
      <c r="G89" t="n">
        <v>1990</v>
      </c>
      <c r="H89" t="inlineStr"/>
      <c r="I89" t="inlineStr"/>
      <c r="J89" t="inlineStr"/>
    </row>
    <row r="90">
      <c r="A90" t="inlineStr"/>
      <c r="B90" t="n">
        <v>74</v>
      </c>
      <c r="C90" t="inlineStr">
        <is>
          <t>치즈인치킨까스</t>
        </is>
      </c>
      <c r="D90" t="inlineStr">
        <is>
          <t>1kg
(100gx10개)</t>
        </is>
      </c>
      <c r="E90" t="n">
        <v>17500</v>
      </c>
      <c r="F90" t="n">
        <v>17500</v>
      </c>
      <c r="G90" t="n">
        <v>1750</v>
      </c>
      <c r="H90" t="inlineStr"/>
      <c r="I90" t="inlineStr">
        <is>
          <t>닭고기(가슴살/국내산)58.48%, 모짜렐라치즈 21%(미국산/살균
우유,치즈컬쳐(유산균배양액),정제소금,우유응고효소),기타가공품{밀가루(밀:미국산,캐나다산),팜유(말레이시아산),
효모,옥수수전분, 정제소금},정제수,베타믹스</t>
        </is>
      </c>
      <c r="J90" t="inlineStr">
        <is>
          <t>2,5,6,15,16</t>
        </is>
      </c>
    </row>
    <row r="91">
      <c r="A91" t="inlineStr"/>
      <c r="B91" t="n">
        <v>75</v>
      </c>
      <c r="C91" t="inlineStr">
        <is>
          <t>오곡 치킨까스</t>
        </is>
      </c>
      <c r="D91" t="inlineStr">
        <is>
          <t>1kg
(100g×10개)</t>
        </is>
      </c>
      <c r="E91" t="n">
        <v>14900</v>
      </c>
      <c r="F91" t="n">
        <v>14900</v>
      </c>
      <c r="G91" t="n">
        <v>1490</v>
      </c>
      <c r="H91" t="inlineStr"/>
      <c r="I91" t="inlineStr">
        <is>
          <t>닭고기(닭가슴살:국내산)65%(정제수미포함72.74%),오곡돈까스배터믹스7.3%[볶음오곡분말9%{현미50%(국산),보리20%(국산),대두10%(중국산),차조10%(중국산)}]</t>
        </is>
      </c>
      <c r="J91" t="inlineStr">
        <is>
          <t>2,5,6,15</t>
        </is>
      </c>
    </row>
    <row r="92">
      <c r="A92" t="inlineStr"/>
      <c r="B92" t="n">
        <v>76</v>
      </c>
      <c r="C92" t="inlineStr">
        <is>
          <t>옛날닭다리 바사삭(부정형)</t>
        </is>
      </c>
      <c r="D92" t="inlineStr">
        <is>
          <t>1kg(90~110gx10~11개)</t>
        </is>
      </c>
      <c r="E92" t="n">
        <v>22200</v>
      </c>
      <c r="F92" t="inlineStr">
        <is>
          <t>22200
19,980</t>
        </is>
      </c>
      <c r="G92" t="inlineStr">
        <is>
          <t>2220
1,998</t>
        </is>
      </c>
      <c r="H92" t="inlineStr"/>
      <c r="I92" t="inlineStr">
        <is>
          <t>닭고기(닭다리/국내산)84.07%,정제수,AF분말믹스[옥수수전분(옥수수/외국산:러시아,헝가리,세르비아 등),정제소금(국내산)],식물성오일-HS[팜올레인유(말레이시아산),대두유(외국산)],대두유,밀가루</t>
        </is>
      </c>
      <c r="J92" t="inlineStr">
        <is>
          <t>5,6,15</t>
        </is>
      </c>
    </row>
    <row r="93">
      <c r="A93" t="inlineStr"/>
      <c r="B93" t="n">
        <v>77</v>
      </c>
      <c r="C93" t="inlineStr">
        <is>
          <t>앵그리 
치킨스테이크 (부정형)</t>
        </is>
      </c>
      <c r="D93" t="inlineStr">
        <is>
          <t>750g(75g×10개)</t>
        </is>
      </c>
      <c r="E93" t="n">
        <v>30300</v>
      </c>
      <c r="F93" t="inlineStr">
        <is>
          <t>22730
20,450</t>
        </is>
      </c>
      <c r="G93" t="inlineStr">
        <is>
          <t>2273
2,045</t>
        </is>
      </c>
      <c r="H93" t="inlineStr"/>
      <c r="I93" t="inlineStr">
        <is>
          <t>닭고기(다리살/국산)85.76%,정제수,양념바베큐소스-엘(혼합간장,토마토페이스트),프리더스트에스,설탕,혼합제제,스모크오일,배터프리믹스-CM</t>
        </is>
      </c>
      <c r="J93" t="inlineStr">
        <is>
          <t>1,5,6,12,15,16</t>
        </is>
      </c>
    </row>
    <row r="94">
      <c r="A94" t="inlineStr"/>
      <c r="B94" t="n">
        <v>78</v>
      </c>
      <c r="C94" t="inlineStr">
        <is>
          <t>수랏간 통살 유린기(부정형)
[단순매입]</t>
        </is>
      </c>
      <c r="D94" t="inlineStr">
        <is>
          <t>1kg(약29gx35개±5)</t>
        </is>
      </c>
      <c r="E94" t="n">
        <v>18900</v>
      </c>
      <c r="F94" t="n">
        <v>18900</v>
      </c>
      <c r="G94" t="n">
        <v>540</v>
      </c>
      <c r="H94" t="inlineStr"/>
      <c r="I94" t="inlineStr">
        <is>
          <t>닭고기(안심:국내산)54%,정제수,전분가공품[BJW배터믹스S] 11%
★최소 10kg 이상 발주시 10kg당 소스 한봉(2kg) 증정!(유림소스)</t>
        </is>
      </c>
      <c r="J94" t="inlineStr">
        <is>
          <t>5,6,15</t>
        </is>
      </c>
    </row>
    <row r="95">
      <c r="A95" t="inlineStr"/>
      <c r="B95" t="n">
        <v>79</v>
      </c>
      <c r="C95" t="inlineStr">
        <is>
          <t>허니킹 레그 순살치킨
(오븐전용-부정형</t>
        </is>
      </c>
      <c r="D95" t="inlineStr">
        <is>
          <t>1kg
(약10~35gx약40~65개)</t>
        </is>
      </c>
      <c r="E95" t="n">
        <v>25900</v>
      </c>
      <c r="F95" t="inlineStr">
        <is>
          <t>25900
23,310</t>
        </is>
      </c>
      <c r="G95" t="inlineStr">
        <is>
          <t>-</t>
        </is>
      </c>
      <c r="H95" t="inlineStr"/>
      <c r="I95" t="inlineStr">
        <is>
          <t>닭고기(다리살/국내산)62.32%,정제수,소스[물엿,설탕,정제수,혼합간장{탈지대두(외국산)},마늘,사양벌꿀(국내산)0.1%] 7.6%,SBR프리믹스[프리파우더PJ-1{밀가루(밀:미국산,호주산)}]</t>
        </is>
      </c>
      <c r="J95" t="inlineStr">
        <is>
          <t>1,5,6,15</t>
        </is>
      </c>
    </row>
    <row r="96">
      <c r="A96" t="inlineStr"/>
      <c r="B96" t="n">
        <v>80</v>
      </c>
      <c r="C96" t="inlineStr">
        <is>
          <t>순살치킨 바사삭(부정형)</t>
        </is>
      </c>
      <c r="D96" t="inlineStr">
        <is>
          <t>1kg (30g±10x33개±5)</t>
        </is>
      </c>
      <c r="E96" t="n">
        <v>19900</v>
      </c>
      <c r="F96" t="inlineStr">
        <is>
          <t>19900
15,920</t>
        </is>
      </c>
      <c r="G96" t="inlineStr">
        <is>
          <t>-</t>
        </is>
      </c>
      <c r="H96" t="inlineStr"/>
      <c r="I96" t="inlineStr">
        <is>
          <t>닭안심66.35 %(국내산),정제수,전분가공품[프리파우더14B{에이치분말14호(전분가공품:감자전분/외국산)},밀가루(밀:미국산,호주산),전분가공품,정제소금]</t>
        </is>
      </c>
      <c r="J96" t="inlineStr">
        <is>
          <t>5,6,15,16</t>
        </is>
      </c>
    </row>
    <row r="97">
      <c r="A97" t="inlineStr"/>
      <c r="B97" t="n">
        <v>81</v>
      </c>
      <c r="C97" t="inlineStr">
        <is>
          <t>핫크리스피 통살치킨-ALL(부정형)</t>
        </is>
      </c>
      <c r="D97" t="inlineStr">
        <is>
          <t>1.1kg(약110gx10개)</t>
        </is>
      </c>
      <c r="E97" t="n">
        <v>20000</v>
      </c>
      <c r="F97" t="inlineStr">
        <is>
          <t>22000
19,800</t>
        </is>
      </c>
      <c r="G97" t="inlineStr">
        <is>
          <t>2200
1,980</t>
        </is>
      </c>
      <c r="H97" t="inlineStr"/>
      <c r="I97" t="inlineStr">
        <is>
          <t>닭고기(가슴살:국내산)62.49%,정제수,배타믹스-9호[박력밀가루(밀:미국산),중력밀가루(밀:미국산,호주산),옥수수전분,L-글루탐산나트륨,정제소금],프리더스트에스[밀가루(밀:미국산),옥수수전분(옥수수:외국산)],밀가루,하바네로스파이스시즈닝</t>
        </is>
      </c>
      <c r="J97" t="inlineStr">
        <is>
          <t>1,5,6,15</t>
        </is>
      </c>
    </row>
    <row r="98">
      <c r="A98" t="inlineStr"/>
      <c r="B98" t="n">
        <v>82</v>
      </c>
      <c r="C98" t="inlineStr">
        <is>
          <t>매콤컬리텐더치킨(부정형)</t>
        </is>
      </c>
      <c r="D98" t="inlineStr">
        <is>
          <t>1kg
(약38.5~44gx23~26개)</t>
        </is>
      </c>
      <c r="E98" t="n">
        <v>21500</v>
      </c>
      <c r="F98" t="n">
        <v>21500</v>
      </c>
      <c r="G98" t="inlineStr">
        <is>
          <t>-</t>
        </is>
      </c>
      <c r="H98" t="inlineStr"/>
      <c r="I98" t="inlineStr">
        <is>
          <t>닭고기(국산/안심)78%(정제수미포함/정제수포함71.4%),다목적배터믹스,중력분(밀/미국,호주산),대두유,메가핫시즈닝</t>
        </is>
      </c>
      <c r="J98" t="inlineStr">
        <is>
          <t>5,6,15,16</t>
        </is>
      </c>
    </row>
    <row r="99">
      <c r="A99" t="inlineStr"/>
      <c r="B99" t="n">
        <v>83</v>
      </c>
      <c r="C99" t="inlineStr">
        <is>
          <t>컬리텐더치킨(부정형)</t>
        </is>
      </c>
      <c r="D99" t="inlineStr">
        <is>
          <t>1kg
(약38.5~44gx23~26개)</t>
        </is>
      </c>
      <c r="E99" t="n">
        <v>21500</v>
      </c>
      <c r="F99" t="n">
        <v>21500</v>
      </c>
      <c r="G99" t="inlineStr">
        <is>
          <t>-</t>
        </is>
      </c>
      <c r="H99" t="inlineStr"/>
      <c r="I99" t="inlineStr">
        <is>
          <t>닭고기(국산/안심)76.4%(정제수미포함/정제수포함72.3%),다목적배터믹스,대두유,중력분(밀/미국,호주산)</t>
        </is>
      </c>
      <c r="J99" t="inlineStr">
        <is>
          <t>5,6,15</t>
        </is>
      </c>
    </row>
    <row r="100">
      <c r="A100" t="inlineStr"/>
      <c r="B100" t="n">
        <v>84</v>
      </c>
      <c r="C100" t="inlineStr">
        <is>
          <t>샐러드텐더치킨(부정형)</t>
        </is>
      </c>
      <c r="D100" t="inlineStr">
        <is>
          <t>1kg
(약11.1~12.5gx80~90개)</t>
        </is>
      </c>
      <c r="E100" t="n">
        <v>24800</v>
      </c>
      <c r="F100" t="n">
        <v>24800</v>
      </c>
      <c r="G100" t="inlineStr">
        <is>
          <t>-</t>
        </is>
      </c>
      <c r="H100" t="inlineStr"/>
      <c r="I100" t="inlineStr">
        <is>
          <t>닭고기(국산/안심)70.85%(정제수미포함/정제수포함66%),다목적배터믹스,대두유,중력분(밀/미국,호주산)</t>
        </is>
      </c>
      <c r="J100" t="inlineStr">
        <is>
          <t>5,6,15</t>
        </is>
      </c>
    </row>
    <row r="101">
      <c r="A101" t="inlineStr"/>
      <c r="B101" t="n">
        <v>85</v>
      </c>
      <c r="C101" t="inlineStr">
        <is>
          <t>통살 후라이드 닭꼬치</t>
        </is>
      </c>
      <c r="D101" t="inlineStr">
        <is>
          <t>700g
(70g×10개)</t>
        </is>
      </c>
      <c r="E101" t="n">
        <v>28500</v>
      </c>
      <c r="F101" t="n">
        <v>19950</v>
      </c>
      <c r="G101" t="n">
        <v>1995</v>
      </c>
      <c r="H101" t="inlineStr"/>
      <c r="I101" t="inlineStr">
        <is>
          <t xml:space="preserve">닭고기(가슴살/국산)60%,곡류가공품1(밀가루,전분,쌀가루),곡류가공품2
★최소 10kg 이상 발주시 10kg당 소스 한봉(2kg) 증정!(양념치킨소스)
</t>
        </is>
      </c>
      <c r="J101" t="inlineStr">
        <is>
          <t>5,6,15</t>
        </is>
      </c>
    </row>
    <row r="102">
      <c r="A102" t="inlineStr"/>
      <c r="B102" t="n">
        <v>86</v>
      </c>
      <c r="C102" t="inlineStr">
        <is>
          <t>파프리카잡채고로케</t>
        </is>
      </c>
      <c r="D102" t="inlineStr">
        <is>
          <t>1kg(약30g×33개±1)</t>
        </is>
      </c>
      <c r="E102" t="n">
        <v>9900</v>
      </c>
      <c r="F102" t="n">
        <v>9900</v>
      </c>
      <c r="G102" t="n">
        <v>300</v>
      </c>
      <c r="H102" t="inlineStr"/>
      <c r="I102" t="inlineStr">
        <is>
          <t>당면(고구마전분/중국산)37.55%,파프리카(국산)3.5%,돼지고기(국산)4.44%,새송이버섯(국산),생빵가루(밀가루/미국,호주산),정제수,양파,청양고추,당근,부추</t>
        </is>
      </c>
      <c r="J102" t="inlineStr">
        <is>
          <t>1,2,5,6,10,16</t>
        </is>
      </c>
    </row>
    <row r="103">
      <c r="A103" t="inlineStr">
        <is>
          <t>수산가공류 - 원료 수급에 따라 원산지 및 규격이 변경될 수 있습니다.</t>
        </is>
      </c>
      <c r="B103" t="inlineStr"/>
      <c r="C103" t="inlineStr"/>
      <c r="D103" t="inlineStr"/>
      <c r="E103" t="inlineStr"/>
      <c r="F103" t="inlineStr"/>
      <c r="G103" t="inlineStr"/>
      <c r="H103" t="inlineStr"/>
      <c r="I103" t="inlineStr"/>
      <c r="J103" t="inlineStr"/>
    </row>
    <row r="104">
      <c r="A104" t="inlineStr"/>
      <c r="B104" t="inlineStr"/>
      <c r="C104" t="inlineStr">
        <is>
          <t>수랏간 순살 가자미까스
(부정형)</t>
        </is>
      </c>
      <c r="D104" t="inlineStr">
        <is>
          <t>1.2kg(약60g×20개)</t>
        </is>
      </c>
      <c r="E104" t="n">
        <v>14900</v>
      </c>
      <c r="F104" t="inlineStr">
        <is>
          <t>17880
16,100</t>
        </is>
      </c>
      <c r="G104" t="inlineStr">
        <is>
          <t>894
805</t>
        </is>
      </c>
      <c r="H104" t="inlineStr"/>
      <c r="I104" t="inlineStr">
        <is>
          <t>가자미(미국)60%,기타가공품18%{밀가루(밀:미국,호주,캐나다산),전분[외국산(러시아,헝가리,세르비아등)],정제소금(국내산)},기타가공품10%[중력밀가루(미국,호주산),옥수수전분(외국산:러시아,헝가리,세르비아등)박력밀가루(미국산),정제소금(중국산)],정제수</t>
        </is>
      </c>
      <c r="J104" t="inlineStr">
        <is>
          <t>5,6</t>
        </is>
      </c>
    </row>
    <row r="105">
      <c r="A105" t="inlineStr"/>
      <c r="B105" t="inlineStr"/>
      <c r="C105" t="inlineStr">
        <is>
          <t>스위트크리미언소스</t>
        </is>
      </c>
      <c r="D105" t="inlineStr">
        <is>
          <t>2kg</t>
        </is>
      </c>
      <c r="E105" t="n">
        <v>11000</v>
      </c>
      <c r="F105" t="inlineStr">
        <is>
          <t>22000
19,800</t>
        </is>
      </c>
      <c r="G105" t="inlineStr">
        <is>
          <t>-</t>
        </is>
      </c>
      <c r="H105" t="inlineStr"/>
      <c r="I105" t="inlineStr">
        <is>
          <t>마요네즈,양파14%,사과퓨레(사과,국산),오이피클,레몬농축과즙액
☞ 냉장4개월
세트 발주시 소스 할인적용(10봉당 소스1봉기준)</t>
        </is>
      </c>
      <c r="J105" t="inlineStr">
        <is>
          <t>1,2,5</t>
        </is>
      </c>
    </row>
    <row r="106">
      <c r="A106" t="inlineStr"/>
      <c r="B106" t="inlineStr"/>
      <c r="C106" t="inlineStr">
        <is>
          <t>코코넛 쉬림프
(부정형)</t>
        </is>
      </c>
      <c r="D106" t="inlineStr">
        <is>
          <t>1kg(약25g×40개±2)</t>
        </is>
      </c>
      <c r="E106" t="n">
        <v>26400</v>
      </c>
      <c r="F106" t="inlineStr">
        <is>
          <t>26400
23,760</t>
        </is>
      </c>
      <c r="G106" t="inlineStr">
        <is>
          <t>660
594</t>
        </is>
      </c>
      <c r="H106" t="inlineStr"/>
      <c r="I106" t="inlineStr">
        <is>
          <t xml:space="preserve">새우55%(외국산:베트남,중국,인도)기타가공품19.5%(밀가루(밀:미국,호주),정제소금(국내산),곡물가공품8.35%{(밀가루(밀:미국),옥수수전분,옥수수가루(옥수수:인도),볶음쌀가루}정제수,건조코코넛4%
</t>
        </is>
      </c>
      <c r="J106" t="inlineStr">
        <is>
          <t>2,5,6,9</t>
        </is>
      </c>
    </row>
    <row r="107">
      <c r="A107" t="inlineStr"/>
      <c r="B107" t="inlineStr"/>
      <c r="C107" t="inlineStr">
        <is>
          <t>치폴레소스[단순매입]</t>
        </is>
      </c>
      <c r="D107" t="inlineStr">
        <is>
          <t>2kg</t>
        </is>
      </c>
      <c r="E107" t="n">
        <v>9240</v>
      </c>
      <c r="F107" t="inlineStr">
        <is>
          <t>18480
16,630</t>
        </is>
      </c>
      <c r="G107" t="inlineStr">
        <is>
          <t>-</t>
        </is>
      </c>
      <c r="H107" t="inlineStr"/>
      <c r="I107" t="inlineStr">
        <is>
          <t>기타과당,정제수,마요네즈[식물성유지(외국산:아르헨티나,미국,중국 등),난황액{난황(계란:국산)},발효식초,설탕,정제소금]18%,토마토케첩[토마토페이스트],치포틀레페퍼(멕시코산)
☞ 냉장6개월세트 발주시 소스 할인적용(10봉당 소스1봉기준)</t>
        </is>
      </c>
      <c r="J107" t="inlineStr">
        <is>
          <t>1,5,6,12,16</t>
        </is>
      </c>
    </row>
    <row r="108">
      <c r="A108" t="inlineStr"/>
      <c r="B108" t="inlineStr"/>
      <c r="C108" t="inlineStr">
        <is>
          <t>튼튼바다 장어튀김
(부정형)</t>
        </is>
      </c>
      <c r="D108" t="inlineStr">
        <is>
          <t>1kg(약40g×25개±4)</t>
        </is>
      </c>
      <c r="E108" t="n">
        <v>23900</v>
      </c>
      <c r="F108" t="inlineStr">
        <is>
          <t>23900
21,510</t>
        </is>
      </c>
      <c r="G108" t="inlineStr">
        <is>
          <t>956
860</t>
        </is>
      </c>
      <c r="H108" t="inlineStr"/>
      <c r="I108" t="inlineStr">
        <is>
          <t>장어(국내산)52%,기타가공품17.35%[중력밀가루(미국,호주),옥수수전분,박력밀가루(미국),정제소금,마늘분말,후추가루,파푸리카오일],기타가공품16.9%{밀가루(밀:미국,호주,캐나다),전분],정제소금(국내산),곡물가공품},정제수</t>
        </is>
      </c>
      <c r="J108" t="inlineStr">
        <is>
          <t>2,5,6</t>
        </is>
      </c>
    </row>
    <row r="109">
      <c r="A109" t="inlineStr"/>
      <c r="B109" t="inlineStr"/>
      <c r="C109" t="inlineStr">
        <is>
          <t>단짠갈릭데리소스</t>
        </is>
      </c>
      <c r="D109" t="inlineStr">
        <is>
          <t>2kg</t>
        </is>
      </c>
      <c r="E109" t="n">
        <v>8200</v>
      </c>
      <c r="F109" t="inlineStr">
        <is>
          <t>16400
14,760</t>
        </is>
      </c>
      <c r="G109" t="inlineStr">
        <is>
          <t>-</t>
        </is>
      </c>
      <c r="H109" t="inlineStr"/>
      <c r="I109" t="inlineStr">
        <is>
          <t>마늘(국산)6%,혼합간장[아미노산간장(탈지대두:인도산),정제소금(국산)]
☞ 실온6개월
세트 발주시 소스 할인적용(10봉당 소스1봉기준)</t>
        </is>
      </c>
      <c r="J109" t="inlineStr">
        <is>
          <t>5,6,13</t>
        </is>
      </c>
    </row>
    <row r="110">
      <c r="A110" t="inlineStr">
        <is>
          <t>수
산
가
공
류</t>
        </is>
      </c>
      <c r="B110" t="n">
        <v>87</v>
      </c>
      <c r="C110" t="inlineStr">
        <is>
          <t>크런치 하트문어커틀렛</t>
        </is>
      </c>
      <c r="D110" t="inlineStr">
        <is>
          <t>900g(60gx15개)</t>
        </is>
      </c>
      <c r="E110" t="n">
        <v>17200</v>
      </c>
      <c r="F110" t="n">
        <v>15480</v>
      </c>
      <c r="G110" t="n">
        <v>1032</v>
      </c>
      <c r="H110" t="inlineStr"/>
      <c r="I110" t="inlineStr">
        <is>
          <t>기타가공품[밀가루(밀:미국산,호주산,캐나다산),정제소금],연육(베트남산/실꼬리돔연육,설탕),정제수,문어[외국산(마다가스카르산,모리타니아산,필리핀산 등)]13.15%,옥수수전분,곡류가공품[백미(국내산)]4.8%,양파,밀가루,난백액,정제소금,소스</t>
        </is>
      </c>
      <c r="J110" t="inlineStr">
        <is>
          <t>1,5,6,17</t>
        </is>
      </c>
    </row>
    <row r="111">
      <c r="A111" t="inlineStr"/>
      <c r="B111" t="n">
        <v>88</v>
      </c>
      <c r="C111" t="inlineStr">
        <is>
          <t>순살크런치생선까스</t>
        </is>
      </c>
      <c r="D111" t="inlineStr">
        <is>
          <t>1.2kg
(60gx20개)</t>
        </is>
      </c>
      <c r="E111" t="n">
        <v>14500</v>
      </c>
      <c r="F111" t="n">
        <v>17400</v>
      </c>
      <c r="G111" t="n">
        <v>870</v>
      </c>
      <c r="H111" t="inlineStr"/>
      <c r="I111" t="inlineStr">
        <is>
          <t>원재료 수급현황에 따라 원재료와 원산지가 변경될 수 있습니다.
민대구(한국산)50%,생빵가루,정제수,곡류가공품(백미/국내산)4.6%</t>
        </is>
      </c>
      <c r="J111" t="n">
        <v>6</v>
      </c>
    </row>
    <row r="112">
      <c r="A112" t="inlineStr"/>
      <c r="B112" t="inlineStr"/>
      <c r="C112" t="inlineStr"/>
      <c r="D112" t="inlineStr">
        <is>
          <t>1.2kg
(80gx15개)</t>
        </is>
      </c>
      <c r="E112" t="n">
        <v>14500</v>
      </c>
      <c r="F112" t="n">
        <v>17400</v>
      </c>
      <c r="G112" t="n">
        <v>1160</v>
      </c>
      <c r="H112" t="inlineStr"/>
      <c r="I112" t="inlineStr"/>
      <c r="J112" t="n">
        <v>6</v>
      </c>
    </row>
    <row r="113">
      <c r="A113" t="inlineStr"/>
      <c r="B113" t="n">
        <v>90</v>
      </c>
      <c r="C113" t="inlineStr">
        <is>
          <t>매콤크런치생선까스</t>
        </is>
      </c>
      <c r="D113" t="inlineStr">
        <is>
          <t>1.2kg
(60gx20개)</t>
        </is>
      </c>
      <c r="E113" t="n">
        <v>14700</v>
      </c>
      <c r="F113" t="n">
        <v>17640</v>
      </c>
      <c r="G113" t="n">
        <v>882</v>
      </c>
      <c r="H113" t="inlineStr"/>
      <c r="I113" t="inlineStr">
        <is>
          <t xml:space="preserve">원재료 수급현황에 따라 원재료와 원산지가 변경될 수 있습니다.
민대구(한국산)50%,생빵가루,곡류가공품(백미/국내산)6.9%,고추분말0.19%
</t>
        </is>
      </c>
      <c r="J113" t="n">
        <v>6</v>
      </c>
    </row>
    <row r="114">
      <c r="A114" t="inlineStr"/>
      <c r="B114" t="inlineStr"/>
      <c r="C114" t="inlineStr"/>
      <c r="D114" t="inlineStr">
        <is>
          <t>1.2kg
(80gx15개)</t>
        </is>
      </c>
      <c r="E114" t="n">
        <v>14700</v>
      </c>
      <c r="F114" t="n">
        <v>17640</v>
      </c>
      <c r="G114" t="n">
        <v>1176</v>
      </c>
      <c r="H114" t="inlineStr"/>
      <c r="I114" t="inlineStr"/>
      <c r="J114" t="n">
        <v>6</v>
      </c>
    </row>
    <row r="115">
      <c r="A115" t="inlineStr"/>
      <c r="B115" t="n">
        <v>92</v>
      </c>
      <c r="C115" t="inlineStr">
        <is>
          <t>대파해물전</t>
        </is>
      </c>
      <c r="D115" t="inlineStr">
        <is>
          <t>1kg
(약28~30gx35개±3)</t>
        </is>
      </c>
      <c r="E115" t="n">
        <v>9800</v>
      </c>
      <c r="F115" t="n">
        <v>9800</v>
      </c>
      <c r="G115" t="n">
        <v>280</v>
      </c>
      <c r="H115" t="inlineStr"/>
      <c r="I115" t="inlineStr">
        <is>
          <t>오징어37.14%(외국산:칠레,페루,중국 등),연육22.7%(베트남산/어육94.7%),대파16.51%(중국산),옥수수전분,양파,당근</t>
        </is>
      </c>
      <c r="J115" t="inlineStr">
        <is>
          <t>5,17</t>
        </is>
      </c>
    </row>
    <row r="116">
      <c r="A116" t="inlineStr"/>
      <c r="B116" t="n">
        <v>93</v>
      </c>
      <c r="C116" t="inlineStr">
        <is>
          <t>명태살두부전</t>
        </is>
      </c>
      <c r="D116" t="inlineStr">
        <is>
          <t>1kg
(약30gx33개±2)</t>
        </is>
      </c>
      <c r="E116" t="n">
        <v>13800</v>
      </c>
      <c r="F116" t="inlineStr">
        <is>
          <t>13800
12,420</t>
        </is>
      </c>
      <c r="G116" t="inlineStr">
        <is>
          <t>418
376</t>
        </is>
      </c>
      <c r="H116" t="inlineStr"/>
      <c r="I116" t="inlineStr">
        <is>
          <t>5無:L-글루탐산나트륨,발색제,합성착색료,합성보존료,산화방지제
연육36.80%[명태연육50%(미국산/명태91.43%),이또요리연육(베트남산/어육)],양파(국산),대두유,분리대두단백,당근</t>
        </is>
      </c>
      <c r="J116" t="n">
        <v>5</v>
      </c>
    </row>
    <row r="117">
      <c r="A117" t="inlineStr"/>
      <c r="B117" t="n">
        <v>94</v>
      </c>
      <c r="C117" t="inlineStr">
        <is>
          <t>참조은 오징어링</t>
        </is>
      </c>
      <c r="D117" t="inlineStr">
        <is>
          <t>1kg
(약25gx40개±2)</t>
        </is>
      </c>
      <c r="E117" t="n">
        <v>12800</v>
      </c>
      <c r="F117" t="n">
        <v>12800</v>
      </c>
      <c r="G117" t="n">
        <v>320</v>
      </c>
      <c r="H117" t="inlineStr"/>
      <c r="I117" t="inlineStr">
        <is>
          <t>오징어(칠레산)45.74%,생빵가루,연육(베트남산),정제수,건조빵가루,양파,
오징어조미분말1.14%,정제소금</t>
        </is>
      </c>
      <c r="J117" t="inlineStr">
        <is>
          <t>1,5,6,9,17</t>
        </is>
      </c>
    </row>
    <row r="118">
      <c r="A118" t="inlineStr"/>
      <c r="B118" t="n">
        <v>95</v>
      </c>
      <c r="C118" t="inlineStr">
        <is>
          <t>양파크런치대구탕수어(부정형)</t>
        </is>
      </c>
      <c r="D118" t="inlineStr">
        <is>
          <t>1kg
(약20gx50개±5)</t>
        </is>
      </c>
      <c r="E118" t="n">
        <v>17900</v>
      </c>
      <c r="F118" t="n">
        <v>17900</v>
      </c>
      <c r="G118" t="n">
        <v>358</v>
      </c>
      <c r="H118" t="inlineStr"/>
      <c r="I118" t="inlineStr">
        <is>
          <t>원재료 수급현황에 따라 원재료와 원산지 및 봉당수량이 변경될 수 있습니다.
민대구(한국산)50%,생빵가루,정제수,곡류가공품(백미/국내산)5.8%,양파분말0.18%</t>
        </is>
      </c>
      <c r="J118" t="n">
        <v>6</v>
      </c>
    </row>
    <row r="119">
      <c r="A119" t="inlineStr"/>
      <c r="B119" t="n">
        <v>96</v>
      </c>
      <c r="C119" t="inlineStr">
        <is>
          <t>새우야채튀김
[단순매입]</t>
        </is>
      </c>
      <c r="D119" t="inlineStr">
        <is>
          <t>600g(약40gx15개)</t>
        </is>
      </c>
      <c r="E119" t="n">
        <v>32800</v>
      </c>
      <c r="F119" t="inlineStr">
        <is>
          <t>19680
17,715</t>
        </is>
      </c>
      <c r="G119" t="inlineStr">
        <is>
          <t>1312
1,181</t>
        </is>
      </c>
      <c r="H119" t="inlineStr"/>
      <c r="I119" t="inlineStr">
        <is>
          <t>원산지: 베트남
흰다리새우 28%,배터믹스(밀가루,밀전분,쌀가루,변성전분,옥수수가루),정제수,고추12.45375%,카사바전분,양파6.6825%,당근6.01425%,식물성유지(팜유,대두유),마늘3.0375%,고수2.12625%,프리더스트,비타민C,고추가루,양파분말,정제소금</t>
        </is>
      </c>
      <c r="J119" t="inlineStr">
        <is>
          <t>5,6,9</t>
        </is>
      </c>
    </row>
    <row r="120">
      <c r="A120" t="inlineStr"/>
      <c r="B120" t="n">
        <v>97</v>
      </c>
      <c r="C120" t="inlineStr">
        <is>
          <t>양배추 새우롤
[단순매입]</t>
        </is>
      </c>
      <c r="D120" t="inlineStr">
        <is>
          <t>650g(약65gx10개)</t>
        </is>
      </c>
      <c r="E120" t="n">
        <v>16800</v>
      </c>
      <c r="F120" t="inlineStr">
        <is>
          <t>10920
9,830</t>
        </is>
      </c>
      <c r="G120" t="inlineStr">
        <is>
          <t>1092
983</t>
        </is>
      </c>
      <c r="H120" t="inlineStr"/>
      <c r="I120" t="inlineStr">
        <is>
          <t>원산지: 베트남
어묵24.3%(흰다리새우14.823%,아메리카대왕오징어,연육,카사바분말,설탕),양배추30.7%,빵가루{밀가루,쇼트닝(팜유),효모,정제소금,설탕},정제수,배터믹스,프리더스트</t>
        </is>
      </c>
      <c r="J120" t="inlineStr">
        <is>
          <t>1,6,9,17</t>
        </is>
      </c>
    </row>
    <row r="121">
      <c r="A121" t="inlineStr"/>
      <c r="B121" t="n">
        <v>98</v>
      </c>
      <c r="C121" t="inlineStr">
        <is>
          <t>참새우탕수(부정형)</t>
        </is>
      </c>
      <c r="D121" t="inlineStr">
        <is>
          <t>1kg
(약10~11gx91~104개)</t>
        </is>
      </c>
      <c r="E121" t="n">
        <v>26900</v>
      </c>
      <c r="F121" t="n">
        <v>26900</v>
      </c>
      <c r="G121" t="inlineStr">
        <is>
          <t>-</t>
        </is>
      </c>
      <c r="H121" t="inlineStr"/>
      <c r="I121" t="inlineStr">
        <is>
          <t>새우(베트남산)59%,정제수,밀가루(밀/미국산),옥수수전분,정제소금,양파분말</t>
        </is>
      </c>
      <c r="J121" t="inlineStr">
        <is>
          <t>6,9</t>
        </is>
      </c>
    </row>
    <row r="122">
      <c r="A122" t="inlineStr"/>
      <c r="B122" t="n">
        <v>99</v>
      </c>
      <c r="C122" t="inlineStr">
        <is>
          <t>새우통통 멘보샤</t>
        </is>
      </c>
      <c r="D122" t="inlineStr">
        <is>
          <t xml:space="preserve">1.05kg(약35gx30개) </t>
        </is>
      </c>
      <c r="E122" t="n">
        <v>26200</v>
      </c>
      <c r="F122" t="n">
        <v>27510</v>
      </c>
      <c r="G122" t="n">
        <v>917</v>
      </c>
      <c r="H122" t="inlineStr"/>
      <c r="I122" t="inlineStr">
        <is>
          <t>새우살42.12%(외국산:베트남,인도,중국등),조각빵30%[밀가루(밀:미국,호주,캐나다),정제소금(국내산),연육(실꼬리돔 외)10.88%[(외국산:베트남,인도,미국등)어육],대두유,양파,대두단백,옥수수전분,마늘</t>
        </is>
      </c>
      <c r="J122" t="inlineStr">
        <is>
          <t>5,6,9</t>
        </is>
      </c>
    </row>
    <row r="123">
      <c r="A123" t="inlineStr"/>
      <c r="B123" t="n">
        <v>100</v>
      </c>
      <c r="C123" t="inlineStr">
        <is>
          <t>콰트로통새우카츠</t>
        </is>
      </c>
      <c r="D123" t="inlineStr">
        <is>
          <t>650g
(65g×10개)</t>
        </is>
      </c>
      <c r="E123" t="n">
        <v>24510</v>
      </c>
      <c r="F123" t="n">
        <v>15930</v>
      </c>
      <c r="G123" t="n">
        <v>1593</v>
      </c>
      <c r="H123" t="inlineStr"/>
      <c r="I123" t="inlineStr">
        <is>
          <t>흰다리새우39%(베트남),정제수,연육(녹줄돔),빵가루①,빵가루②,시즈닝,배터믹스</t>
        </is>
      </c>
      <c r="J123" t="inlineStr">
        <is>
          <t>1,6,9</t>
        </is>
      </c>
    </row>
    <row r="124">
      <c r="A124" t="inlineStr"/>
      <c r="B124" t="n">
        <v>101</v>
      </c>
      <c r="C124" t="inlineStr">
        <is>
          <t>5마리 통새우 꼬치(부정형)
[단순매입]</t>
        </is>
      </c>
      <c r="D124" t="inlineStr">
        <is>
          <t>585g(65gx9개)</t>
        </is>
      </c>
      <c r="E124" t="n">
        <v>28000</v>
      </c>
      <c r="F124" t="inlineStr">
        <is>
          <t>16380
14,740</t>
        </is>
      </c>
      <c r="G124" t="inlineStr">
        <is>
          <t>1820
1,638</t>
        </is>
      </c>
      <c r="H124" t="inlineStr"/>
      <c r="I124" t="inlineStr">
        <is>
          <t>원산지: 베트남
흰다리새우 45%,빵가루,정제수,배터믹스,프리더스트</t>
        </is>
      </c>
      <c r="J124" t="inlineStr">
        <is>
          <t>6,9</t>
        </is>
      </c>
    </row>
    <row r="125">
      <c r="A125" t="inlineStr"/>
      <c r="B125" t="n">
        <v>102</v>
      </c>
      <c r="C125" t="inlineStr">
        <is>
          <t>브래디드 화이트 새우(부정형)
[단순매입]</t>
        </is>
      </c>
      <c r="D125" t="inlineStr">
        <is>
          <t>1kg(85개±10)</t>
        </is>
      </c>
      <c r="E125" t="n">
        <v>31900</v>
      </c>
      <c r="F125" t="n">
        <v>31900</v>
      </c>
      <c r="G125" t="n">
        <v>375</v>
      </c>
      <c r="H125" t="inlineStr"/>
      <c r="I125" t="inlineStr">
        <is>
          <t>원재료 수급현황에 따라 봉당수량이 변경될 수 있습니다.
새우(베트남산)75%,브래더[빵가루,변성전분,쌀전분,밀가루,소금],정제수,배터[밀가루,타피오카전분,소금,설탕]</t>
        </is>
      </c>
      <c r="J125" t="inlineStr">
        <is>
          <t>6,9</t>
        </is>
      </c>
    </row>
    <row r="126">
      <c r="A126" t="inlineStr"/>
      <c r="B126" t="n">
        <v>103</v>
      </c>
      <c r="C126" t="inlineStr">
        <is>
          <t>빵가루새우튀김(부정형)</t>
        </is>
      </c>
      <c r="D126" t="inlineStr">
        <is>
          <t>320g
(약32gx10미)</t>
        </is>
      </c>
      <c r="E126" t="n">
        <v>21000</v>
      </c>
      <c r="F126" t="inlineStr">
        <is>
          <t>6720
6,050</t>
        </is>
      </c>
      <c r="G126" t="inlineStr">
        <is>
          <t>672
605</t>
        </is>
      </c>
      <c r="H126" t="inlineStr"/>
      <c r="I126" t="inlineStr">
        <is>
          <t>새우(베트남산)30%,정제수,빵가루,배터믹스,프리더스트</t>
        </is>
      </c>
      <c r="J126" t="inlineStr">
        <is>
          <t>6,9</t>
        </is>
      </c>
    </row>
    <row r="127">
      <c r="A127" t="inlineStr"/>
      <c r="B127" t="n">
        <v>104</v>
      </c>
      <c r="C127" t="inlineStr">
        <is>
          <t>빵가루왕새우튀김(부정형)</t>
        </is>
      </c>
      <c r="D127" t="inlineStr">
        <is>
          <t>500g(약50gx10미)</t>
        </is>
      </c>
      <c r="E127" t="n">
        <v>26000</v>
      </c>
      <c r="F127" t="n">
        <v>13000</v>
      </c>
      <c r="G127" t="n">
        <v>1300</v>
      </c>
      <c r="H127" t="inlineStr"/>
      <c r="I127" t="inlineStr">
        <is>
          <t>새우(베트남산)40%,정제수,빵가루,배터믹스,프리더스트</t>
        </is>
      </c>
      <c r="J127" t="inlineStr">
        <is>
          <t>6,9</t>
        </is>
      </c>
    </row>
    <row r="128">
      <c r="A128" t="inlineStr"/>
      <c r="B128" t="n">
        <v>105</v>
      </c>
      <c r="C128" t="inlineStr">
        <is>
          <t>흰다리생새우(부정형)</t>
        </is>
      </c>
      <c r="D128" t="inlineStr">
        <is>
          <t>1kg(156~199개)</t>
        </is>
      </c>
      <c r="E128" t="n">
        <v>29200</v>
      </c>
      <c r="F128" t="inlineStr">
        <is>
          <t>29200
24,820</t>
        </is>
      </c>
      <c r="G128" t="inlineStr">
        <is>
          <t>-</t>
        </is>
      </c>
      <c r="H128" t="inlineStr"/>
      <c r="I128" t="inlineStr">
        <is>
          <t>흰다리생새우(베트남산)99.29%,기타0.71%</t>
        </is>
      </c>
      <c r="J128" t="n">
        <v>9</v>
      </c>
    </row>
    <row r="129">
      <c r="A129" t="inlineStr">
        <is>
          <t>핫
도
그
류</t>
        </is>
      </c>
      <c r="B129" t="n">
        <v>106</v>
      </c>
      <c r="C129" t="inlineStr">
        <is>
          <t>한입핫도그[단순매입]</t>
        </is>
      </c>
      <c r="D129" t="inlineStr">
        <is>
          <t>1kg(17.5~18gx55개±3)</t>
        </is>
      </c>
      <c r="E129" t="n">
        <v>15300</v>
      </c>
      <c r="F129" t="n">
        <v>15300</v>
      </c>
      <c r="G129" t="n">
        <v>278</v>
      </c>
      <c r="H129" t="inlineStr"/>
      <c r="I129" t="inlineStr">
        <is>
          <t>후랑크소시지38.36%[돼지고기88.04%(지방일부사용,국산),옥수수전분{옥수수:외국산(러시아,헝가리,세르비아등)},비엔나믹스[밀가루(밀:미국)],난백액(국산),전란액</t>
        </is>
      </c>
      <c r="J129" t="inlineStr">
        <is>
          <t>1,2,5,6,10,18</t>
        </is>
      </c>
    </row>
    <row r="130">
      <c r="A130" t="inlineStr"/>
      <c r="B130" t="n">
        <v>107</v>
      </c>
      <c r="C130" t="inlineStr">
        <is>
          <t>페스츄리 돌돌말이 핫도그
(냉동생지)</t>
        </is>
      </c>
      <c r="D130" t="inlineStr">
        <is>
          <t>1.2kg(60gx20개)</t>
        </is>
      </c>
      <c r="E130" t="n">
        <v>29300</v>
      </c>
      <c r="F130" t="n">
        <v>35160</v>
      </c>
      <c r="G130" t="n">
        <v>1758</v>
      </c>
      <c r="H130" t="inlineStr"/>
      <c r="I130" t="inlineStr">
        <is>
          <t>소시지67%[돈육92.28%{돈육87.25%(국산),돈지방5.03%(국산)},정제수,정제소금(국내5.03%(국산)},정제수,정제소금(국내산)},정제수,마가린,정제소금]</t>
        </is>
      </c>
      <c r="J130" t="inlineStr">
        <is>
          <t>1,2,5,6,10</t>
        </is>
      </c>
    </row>
    <row r="131">
      <c r="A131" t="inlineStr"/>
      <c r="B131" t="n">
        <v>109</v>
      </c>
      <c r="C131" t="inlineStr">
        <is>
          <t>울리불리 핫도그</t>
        </is>
      </c>
      <c r="D131" t="inlineStr">
        <is>
          <t> </t>
        </is>
      </c>
      <c r="E131" t="n">
        <v>20000</v>
      </c>
      <c r="F131" t="inlineStr">
        <is>
          <t>11200
10,640</t>
        </is>
      </c>
      <c r="G131" t="inlineStr">
        <is>
          <t>1400
1,330</t>
        </is>
      </c>
      <c r="H131" t="inlineStr"/>
      <c r="I131" t="inlineStr">
        <is>
          <t>소시지30%[돈육92.28%{돈육87,25%(국산),돈지방5,03%(국산)},옥수수전분,대두단백,정제소금],서류가공품28%[감자(외국산:미국,벨기에,네덜란드 등),곡류가공품[기타가공품{밀가루(밀:미국산)}]</t>
        </is>
      </c>
      <c r="J131" t="inlineStr">
        <is>
          <t>1,2,5,6,10</t>
        </is>
      </c>
    </row>
    <row r="132">
      <c r="A132" t="inlineStr"/>
      <c r="B132" t="inlineStr"/>
      <c r="C132" t="inlineStr">
        <is>
          <t>소보로 크로와상</t>
        </is>
      </c>
      <c r="D132" t="inlineStr">
        <is>
          <t>460g
(약23gx20개)</t>
        </is>
      </c>
      <c r="E132" t="n">
        <v>41300</v>
      </c>
      <c r="F132" t="inlineStr">
        <is>
          <t>19000
18,060</t>
        </is>
      </c>
      <c r="G132" t="inlineStr">
        <is>
          <t>950
903</t>
        </is>
      </c>
      <c r="H132" t="inlineStr"/>
      <c r="I132" t="inlineStr">
        <is>
          <t>빵류[밀가루(밀:미국산,캐나다산),마가린1,전란액,효모],밀가루(밀:미국산),땅콩버터2.89%,전란액1.86%,곡류가공품</t>
        </is>
      </c>
      <c r="J132" t="inlineStr">
        <is>
          <t>1,2,4,5,6</t>
        </is>
      </c>
    </row>
    <row r="133">
      <c r="A133" t="inlineStr"/>
      <c r="B133" t="inlineStr"/>
      <c r="C133" t="inlineStr">
        <is>
          <t>우리밀 탕종 꼬마식빵</t>
        </is>
      </c>
      <c r="D133" t="inlineStr">
        <is>
          <t>600g
(약30gx20개)</t>
        </is>
      </c>
      <c r="E133" t="n">
        <v>26340</v>
      </c>
      <c r="F133" t="inlineStr">
        <is>
          <t>15800
15,020</t>
        </is>
      </c>
      <c r="G133" t="inlineStr">
        <is>
          <t>790
751</t>
        </is>
      </c>
      <c r="H133" t="inlineStr"/>
      <c r="I133" t="inlineStr">
        <is>
          <t>우리밀63.02%(국산),우유(국산),설탕,가공버터,효모,정제소금,혼합제제,비타민c</t>
        </is>
      </c>
      <c r="J133" t="inlineStr">
        <is>
          <t>2,6</t>
        </is>
      </c>
    </row>
    <row r="134">
      <c r="A134" t="inlineStr"/>
      <c r="B134" t="inlineStr"/>
      <c r="C134" t="inlineStr">
        <is>
          <t>초코마블케익</t>
        </is>
      </c>
      <c r="D134" t="inlineStr">
        <is>
          <t>480g
(약20gx24개)</t>
        </is>
      </c>
      <c r="E134" t="n">
        <v>40000</v>
      </c>
      <c r="F134" t="n">
        <v>19200</v>
      </c>
      <c r="G134" t="n">
        <v>800</v>
      </c>
      <c r="H134" t="inlineStr"/>
      <c r="I134" t="inlineStr">
        <is>
          <t>전란액(계란/국산)36.7%,설탕,밀가루(밀/미국산,호주산)17.5%,준초콜릿5.9%,코코아분말3.06%,정제수</t>
        </is>
      </c>
      <c r="J134" t="inlineStr">
        <is>
          <t>1,2,5,6,16</t>
        </is>
      </c>
    </row>
    <row r="135">
      <c r="A135" t="inlineStr"/>
      <c r="B135" t="inlineStr"/>
      <c r="C135" t="inlineStr">
        <is>
          <t>짜장타르트</t>
        </is>
      </c>
      <c r="D135" t="inlineStr">
        <is>
          <t>936g(약39g X 24개)</t>
        </is>
      </c>
      <c r="E135" t="n">
        <v>48720</v>
      </c>
      <c r="F135" t="n">
        <v>45600</v>
      </c>
      <c r="G135" t="n">
        <v>1900</v>
      </c>
      <c r="H135" t="inlineStr"/>
      <c r="I135" t="inlineStr">
        <is>
          <t xml:space="preserve">
밀가루(호주,미국산)24.58%,마가린,식물성크림7.87%,아몬드 분말{아몬드(미국),중력분(미국)}전란액(국내산),준초콜릿1 4.92%,기타코코아가공품,준초콜릿2 4.72%,코코아분말</t>
        </is>
      </c>
      <c r="J135" t="inlineStr">
        <is>
          <t>1,2,5,6</t>
        </is>
      </c>
    </row>
    <row r="136">
      <c r="A136" t="inlineStr"/>
      <c r="B136" t="inlineStr"/>
      <c r="C136" t="inlineStr">
        <is>
          <t>단오엔 우유크림떡
(단오기획제품)(개별포장)</t>
        </is>
      </c>
      <c r="D136" t="inlineStr">
        <is>
          <t>1.8kg
(약60gx30개)</t>
        </is>
      </c>
      <c r="E136" t="inlineStr"/>
      <c r="F136" t="n">
        <v>36000</v>
      </c>
      <c r="G136" t="n">
        <v>1200</v>
      </c>
      <c r="H136" t="inlineStr"/>
      <c r="I136" t="inlineStr">
        <is>
          <t>유함유가공품(프랑스산)19.4%,곡류가공품1(찹쌀:국산)10.6%,곡류가공품2(찹쌀:국산)10.6%,설탕,가공유크림(덴마크산),우유(국산)5.3%,치즈,가당연유</t>
        </is>
      </c>
      <c r="J136" t="inlineStr">
        <is>
          <t>2,5,10,13</t>
        </is>
      </c>
    </row>
    <row r="137">
      <c r="A137" t="inlineStr"/>
      <c r="B137" t="inlineStr"/>
      <c r="C137" t="inlineStr">
        <is>
          <t>태극기 우유 마카롱(개별포장)
(호국보훈의달날기획제품)</t>
        </is>
      </c>
      <c r="D137" t="inlineStr">
        <is>
          <t>450g(약15gx30개)</t>
        </is>
      </c>
      <c r="E137" t="inlineStr"/>
      <c r="F137" t="n">
        <v>33000</v>
      </c>
      <c r="G137" t="n">
        <v>1100</v>
      </c>
      <c r="H137" t="inlineStr"/>
      <c r="I137" t="inlineStr">
        <is>
          <t>난백액(계란/국산)16.47%,아몬드분말[아몬드(미국산),밀가루(미국산)]12.59%,가공버터(뉴질랜드산),연유(원유,설탕,유당),밀가루2%,곡류가공품,우유0.55%(폴란드산)</t>
        </is>
      </c>
      <c r="J137" t="inlineStr">
        <is>
          <t>1,2,5,6</t>
        </is>
      </c>
    </row>
    <row r="138">
      <c r="A138" t="inlineStr"/>
      <c r="B138" t="n">
        <v>110</v>
      </c>
      <c r="C138" t="inlineStr">
        <is>
          <t xml:space="preserve">        리얼 쿠키앤크림 스틱 
        치즈케익 (개별포장)</t>
        </is>
      </c>
      <c r="D138" t="inlineStr">
        <is>
          <t>900g
(약30g×30개)</t>
        </is>
      </c>
      <c r="E138" t="n">
        <v>62670</v>
      </c>
      <c r="F138" t="n">
        <v>56400</v>
      </c>
      <c r="G138" t="n">
        <v>1880</v>
      </c>
      <c r="H138" t="inlineStr"/>
      <c r="I138" t="inlineStr">
        <is>
          <t xml:space="preserve">
끼리크림치즈(프랑스산)46.2%,전란액(국산),기타설탕,과자,설탕,밀가루(밀:미국산)</t>
        </is>
      </c>
      <c r="J138" t="inlineStr">
        <is>
          <t>1,2,5,6</t>
        </is>
      </c>
    </row>
    <row r="139">
      <c r="A139" t="inlineStr"/>
      <c r="B139" t="n">
        <v>111</v>
      </c>
      <c r="C139" t="inlineStr">
        <is>
          <t xml:space="preserve">        리얼 블루베리 스틱 
        치즈케익(개별포장)</t>
        </is>
      </c>
      <c r="D139" t="inlineStr">
        <is>
          <t>900g
(약30gx30개)</t>
        </is>
      </c>
      <c r="E139" t="n">
        <v>66000</v>
      </c>
      <c r="F139" t="n">
        <v>59400</v>
      </c>
      <c r="G139" t="n">
        <v>1980</v>
      </c>
      <c r="H139" t="inlineStr"/>
      <c r="I139" t="inlineStr">
        <is>
          <t>끼리크림치즈(프랑스산)51.8%,전란액(국산),기타설탕,밀가루(밀:미국산),설탕</t>
        </is>
      </c>
      <c r="J139" t="inlineStr">
        <is>
          <t>1,2,5,6</t>
        </is>
      </c>
    </row>
    <row r="140">
      <c r="A140" t="inlineStr"/>
      <c r="B140" t="n">
        <v>112</v>
      </c>
      <c r="C140" t="inlineStr">
        <is>
          <t>생크림 롤케익</t>
        </is>
      </c>
      <c r="D140" t="inlineStr">
        <is>
          <t>600g(약20gx30개)</t>
        </is>
      </c>
      <c r="E140" t="n">
        <v>37500</v>
      </c>
      <c r="F140" t="n">
        <v>22500</v>
      </c>
      <c r="G140" t="n">
        <v>750</v>
      </c>
      <c r="H140" t="inlineStr"/>
      <c r="I140" t="inlineStr">
        <is>
          <t>난백액(국산)20%,유함유가공품(프랑스)18.6%,난황액(국산)15.1%,밀가루(밀:미국산)8.8%,치즈(호주산)6.6%,우유(국산)6%
☞ D-10일전 선발주</t>
        </is>
      </c>
      <c r="J140" t="inlineStr">
        <is>
          <t>1,2,6,10,13</t>
        </is>
      </c>
    </row>
    <row r="141">
      <c r="A141" t="inlineStr"/>
      <c r="B141" t="n">
        <v>113</v>
      </c>
      <c r="C141" t="inlineStr">
        <is>
          <t>우유생크림 카스테라</t>
        </is>
      </c>
      <c r="D141" t="inlineStr">
        <is>
          <t>1.35kg
(약45gx30개)</t>
        </is>
      </c>
      <c r="E141" t="n">
        <v>37330</v>
      </c>
      <c r="F141" t="n">
        <v>50400</v>
      </c>
      <c r="G141" t="n">
        <v>1680</v>
      </c>
      <c r="H141" t="inlineStr"/>
      <c r="I141" t="inlineStr">
        <is>
          <t>가공유크림(덴마크산)29.2%,밀가루(밀:미국산)10.2%,난황액(국산),난백액(국산),치즈(호주산),우유(국산)3.8%
☞ D-10일전 선발주</t>
        </is>
      </c>
      <c r="J141" t="inlineStr">
        <is>
          <t>1,2,5,6</t>
        </is>
      </c>
    </row>
    <row r="142">
      <c r="A142" t="inlineStr"/>
      <c r="B142" t="n">
        <v>114</v>
      </c>
      <c r="C142" t="inlineStr">
        <is>
          <t>수박롤케익[3월~8월 계절제품]</t>
        </is>
      </c>
      <c r="D142" t="inlineStr">
        <is>
          <t>750g
(약25g×30개)</t>
        </is>
      </c>
      <c r="E142" t="n">
        <v>38000</v>
      </c>
      <c r="F142" t="n">
        <v>28500</v>
      </c>
      <c r="G142" t="n">
        <v>950</v>
      </c>
      <c r="H142" t="inlineStr"/>
      <c r="I142" t="inlineStr">
        <is>
          <t>설탕,전란액(국산)13.0%, 유함유가공품(프랑스산), 가공유크림(덴마크산), 난백액(국산)9.7%, 준초콜릿1.5%, 과채주스(수박100%)
☞ D-10일전 선발주</t>
        </is>
      </c>
      <c r="J142" t="inlineStr">
        <is>
          <t>1,2,5,6,10</t>
        </is>
      </c>
    </row>
    <row r="143">
      <c r="A143" t="inlineStr"/>
      <c r="B143" t="n">
        <v>115</v>
      </c>
      <c r="C143" t="inlineStr">
        <is>
          <t>레드벨벳 치즈케익</t>
        </is>
      </c>
      <c r="D143" t="inlineStr">
        <is>
          <t>900g
(약30g×30개)</t>
        </is>
      </c>
      <c r="E143" t="n">
        <v>40000</v>
      </c>
      <c r="F143" t="n">
        <v>36000</v>
      </c>
      <c r="G143" t="n">
        <v>1200</v>
      </c>
      <c r="H143" t="inlineStr"/>
      <c r="I143" t="inlineStr">
        <is>
          <t xml:space="preserve">자연치즈(미국산)20.7%,가공유크림,기타가공품(레드벨벳믹스),설탕,전란액(국산), 코코아분말
☞ D-10일전 선발주
"생일픽"문의해주세요!
</t>
        </is>
      </c>
      <c r="J143" t="inlineStr">
        <is>
          <t>1,2,5,6</t>
        </is>
      </c>
    </row>
    <row r="144">
      <c r="A144" t="inlineStr"/>
      <c r="B144" t="n">
        <v>116</v>
      </c>
      <c r="C144" t="inlineStr">
        <is>
          <t xml:space="preserve">         블루베리 크림치즈찰떡
         (개별포장)               </t>
        </is>
      </c>
      <c r="D144" t="inlineStr">
        <is>
          <t>1.8kg
(약60g×30개)</t>
        </is>
      </c>
      <c r="E144" t="n">
        <v>26340</v>
      </c>
      <c r="F144" t="n">
        <v>47400</v>
      </c>
      <c r="G144" t="n">
        <v>1580</v>
      </c>
      <c r="H144" t="inlineStr"/>
      <c r="I144" t="inlineStr">
        <is>
          <t>끼리크림치즈(프랑스산) 26.9%,곡류가공품1(찹쌀:국산) 12.8%,곡류가공품2(찹쌀:국산),기타설탕,조림류,잼(블루베리50%)</t>
        </is>
      </c>
      <c r="J144" t="inlineStr">
        <is>
          <t>2,13</t>
        </is>
      </c>
    </row>
    <row r="145">
      <c r="A145" t="inlineStr"/>
      <c r="B145" t="n">
        <v>117</v>
      </c>
      <c r="C145" t="inlineStr">
        <is>
          <t>우리찹쌀 딸기아이스찰떡
[3~9월 계절제품](개별포장)</t>
        </is>
      </c>
      <c r="D145" t="inlineStr">
        <is>
          <t>1.8kg
(약60g×30개)</t>
        </is>
      </c>
      <c r="E145" t="n">
        <v>19170</v>
      </c>
      <c r="F145" t="n">
        <v>34500</v>
      </c>
      <c r="G145" t="n">
        <v>1150</v>
      </c>
      <c r="H145" t="inlineStr"/>
      <c r="I145" t="inlineStr">
        <is>
          <t>식물성크림 16.4%,곡류가공품1(찹쌀:국산) 12.4%,곡류가공품2(찹쌀:국산),가공유크림(덴마크산) 10.9%,설탕,딸기 6.4%
*꼭! 차게해서 드세요~</t>
        </is>
      </c>
      <c r="J145" t="inlineStr">
        <is>
          <t>2,5,10</t>
        </is>
      </c>
    </row>
    <row r="146">
      <c r="A146" t="inlineStr"/>
      <c r="B146" t="n">
        <v>118</v>
      </c>
      <c r="C146" t="inlineStr">
        <is>
          <t>오구보 우리감자빵-
(냉동생지-오븐전용)</t>
        </is>
      </c>
      <c r="D146" t="inlineStr">
        <is>
          <t>1.8kg(60gx30개)</t>
        </is>
      </c>
      <c r="E146" t="n">
        <v>19670</v>
      </c>
      <c r="F146" t="n">
        <v>35400</v>
      </c>
      <c r="G146" t="n">
        <v>1180</v>
      </c>
      <c r="H146" t="inlineStr"/>
      <c r="I146" t="inlineStr">
        <is>
          <t>서류가공품 27.0%(감자:강원도산),기타가공품(태국산/변성전분,설탕,탈지분유),곡류가공품(태국산/옥수수,설탕,소금),과채가공품(양파:국산),쇼트닝,프레스햄,체다치즈,콩고물,흑임자고물</t>
        </is>
      </c>
      <c r="J146" t="inlineStr">
        <is>
          <t>1,2,5,6,10,16</t>
        </is>
      </c>
    </row>
    <row r="147">
      <c r="A147" t="inlineStr"/>
      <c r="B147" t="n">
        <v>119</v>
      </c>
      <c r="C147" t="inlineStr">
        <is>
          <t>우리밀 공주 꼬마밤식빵</t>
        </is>
      </c>
      <c r="D147" t="inlineStr">
        <is>
          <t>700g
(약35g×20개)</t>
        </is>
      </c>
      <c r="E147" t="n">
        <v>35720</v>
      </c>
      <c r="F147" t="n">
        <v>25000</v>
      </c>
      <c r="G147" t="n">
        <v>1250</v>
      </c>
      <c r="H147" t="inlineStr"/>
      <c r="I147" t="inlineStr">
        <is>
          <t>밀가루(밀:국산)50.48%(우리밀100%사용),밤다이스27.97%[밤(국산)56.25%,설탕],설탕,가공버터(뉴질랜드산),전란액,곡류가공품I</t>
        </is>
      </c>
      <c r="J147" t="inlineStr">
        <is>
          <t>1,2,5,6,13</t>
        </is>
      </c>
    </row>
    <row r="148">
      <c r="A148" t="inlineStr"/>
      <c r="B148" t="n">
        <v>120</v>
      </c>
      <c r="C148" t="inlineStr">
        <is>
          <t>참조은 정통꽃빵</t>
        </is>
      </c>
      <c r="D148" t="inlineStr">
        <is>
          <t>1kg
(약34gx30개)</t>
        </is>
      </c>
      <c r="E148" t="n">
        <v>8800</v>
      </c>
      <c r="F148" t="n">
        <v>8800</v>
      </c>
      <c r="G148" t="n">
        <v>293</v>
      </c>
      <c r="H148" t="inlineStr"/>
      <c r="I148" t="inlineStr">
        <is>
          <t xml:space="preserve">소맥분(밀/미국,호주산)82%,정백당7%,식용유,생이스트
</t>
        </is>
      </c>
      <c r="J148" t="inlineStr">
        <is>
          <t>5,6</t>
        </is>
      </c>
    </row>
    <row r="149">
      <c r="A149" t="inlineStr"/>
      <c r="B149" t="n">
        <v>121</v>
      </c>
      <c r="C149" t="inlineStr">
        <is>
          <t>삼색꽃빵</t>
        </is>
      </c>
      <c r="D149" t="inlineStr">
        <is>
          <t>1kg
(약34gx30개)</t>
        </is>
      </c>
      <c r="E149" t="n">
        <v>11500</v>
      </c>
      <c r="F149" t="n">
        <v>11500</v>
      </c>
      <c r="G149" t="n">
        <v>383</v>
      </c>
      <c r="H149" t="inlineStr"/>
      <c r="I149" t="inlineStr">
        <is>
          <t>소맥분(밀/미국,호주산)76%,울금분말(국산)2%,클로렐라분말(국산)2%,백년초분말(국산)2%,정백당7%,정제수,식용유(대두),생이스트</t>
        </is>
      </c>
      <c r="J149" t="inlineStr">
        <is>
          <t>5,6</t>
        </is>
      </c>
    </row>
    <row r="150">
      <c r="A150" t="inlineStr"/>
      <c r="B150" t="n">
        <v>122</v>
      </c>
      <c r="C150" t="inlineStr">
        <is>
          <t>백년초 장미꽃빵</t>
        </is>
      </c>
      <c r="D150" t="inlineStr">
        <is>
          <t>1kg
(약32gx32개)</t>
        </is>
      </c>
      <c r="E150" t="n">
        <v>12800</v>
      </c>
      <c r="F150" t="n">
        <v>12800</v>
      </c>
      <c r="G150" t="n">
        <v>400</v>
      </c>
      <c r="H150" t="inlineStr"/>
      <c r="I150" t="inlineStr">
        <is>
          <t xml:space="preserve">소맥분(밀/미국,호주산)87%,백년초분말2%,정백당,대두유,생이스트
</t>
        </is>
      </c>
      <c r="J150" t="inlineStr">
        <is>
          <t>5,6</t>
        </is>
      </c>
    </row>
    <row r="151">
      <c r="A151" t="inlineStr"/>
      <c r="B151" t="n">
        <v>123</v>
      </c>
      <c r="C151" t="inlineStr">
        <is>
          <t>고구마크림치즈파이
(냉동생지)</t>
        </is>
      </c>
      <c r="D151" t="inlineStr">
        <is>
          <t>1.4kg
(35gx40개)</t>
        </is>
      </c>
      <c r="E151" t="n">
        <v>20200</v>
      </c>
      <c r="F151" t="inlineStr">
        <is>
          <t>28280
26,880</t>
        </is>
      </c>
      <c r="G151" t="inlineStr">
        <is>
          <t>707
672</t>
        </is>
      </c>
      <c r="H151" t="inlineStr"/>
      <c r="I151" t="inlineStr">
        <is>
          <t>밀가루(밀:미국,캐나다산)25.65%,서류가공품{고구마60.61%,설탕,물엿}23.01%,가공치즈(스페인/버터밀크,우유,크림)15.98%,마가린,설탕,전란액</t>
        </is>
      </c>
      <c r="J151" t="inlineStr">
        <is>
          <t>1,2,5,6</t>
        </is>
      </c>
    </row>
    <row r="152">
      <c r="A152" t="inlineStr"/>
      <c r="B152" t="n">
        <v>124</v>
      </c>
      <c r="C152" t="inlineStr">
        <is>
          <t>내츄럴딸기파이(냉동생지)</t>
        </is>
      </c>
      <c r="D152" t="inlineStr">
        <is>
          <t>1.4kg
(35g×40개)</t>
        </is>
      </c>
      <c r="E152" t="n">
        <v>13710</v>
      </c>
      <c r="F152" t="n">
        <v>19200</v>
      </c>
      <c r="G152" t="n">
        <v>480</v>
      </c>
      <c r="H152" t="inlineStr"/>
      <c r="I152" t="inlineStr">
        <is>
          <t xml:space="preserve"> 밀가루(밀:미국,캐나다 산)38.12%,정제수,잼[설탕,딸기퓨레 40%(딸기/국산),펙틴,구연산]9.82%,전란액,설탕</t>
        </is>
      </c>
      <c r="J152" t="inlineStr">
        <is>
          <t>1,2,5,6</t>
        </is>
      </c>
    </row>
    <row r="153">
      <c r="A153" t="inlineStr"/>
      <c r="B153" t="n">
        <v>125</v>
      </c>
      <c r="C153" t="inlineStr">
        <is>
          <t>미니포켓애플파이(냉동생지)</t>
        </is>
      </c>
      <c r="D153" t="inlineStr">
        <is>
          <t>800g
(40g×20개)</t>
        </is>
      </c>
      <c r="E153" t="n">
        <v>15000</v>
      </c>
      <c r="F153" t="n">
        <v>12000</v>
      </c>
      <c r="G153" t="n">
        <v>600</v>
      </c>
      <c r="H153" t="inlineStr"/>
      <c r="I153" t="inlineStr">
        <is>
          <t>밀가루(밀/미국,캐나다산)35.35%,마가린,기타잼[냉동사과다이스(사과,설탕)]20%,정제수,설탕,전란액3.54%,정제소금</t>
        </is>
      </c>
      <c r="J153" t="inlineStr">
        <is>
          <t>1,5,6</t>
        </is>
      </c>
    </row>
    <row r="154">
      <c r="A154" t="inlineStr"/>
      <c r="B154" t="n">
        <v>126</v>
      </c>
      <c r="C154" t="inlineStr">
        <is>
          <t>팔미어파이(냉동생지)</t>
        </is>
      </c>
      <c r="D154" t="inlineStr">
        <is>
          <t>1.08kg
(27g×40개)</t>
        </is>
      </c>
      <c r="E154" t="n">
        <v>14070</v>
      </c>
      <c r="F154" t="n">
        <v>15200</v>
      </c>
      <c r="G154" t="n">
        <v>380</v>
      </c>
      <c r="H154" t="inlineStr"/>
      <c r="I154" t="inlineStr">
        <is>
          <t>밀가루(밀:미국,캐나다 산)36.82%,정제수,마가린,전란액(국
산)5.52%,,설탕,정제소금</t>
        </is>
      </c>
      <c r="J154" t="inlineStr">
        <is>
          <t>1,5,6</t>
        </is>
      </c>
    </row>
    <row r="155">
      <c r="A155" t="inlineStr"/>
      <c r="B155" t="n">
        <v>127</v>
      </c>
      <c r="C155" t="inlineStr">
        <is>
          <t>초코테린느더블쿠키(냉동생지)</t>
        </is>
      </c>
      <c r="D155" t="inlineStr">
        <is>
          <t>1.2kg
(40g×30개)</t>
        </is>
      </c>
      <c r="E155" t="n">
        <v>20500</v>
      </c>
      <c r="F155" t="n">
        <v>24600</v>
      </c>
      <c r="G155" t="n">
        <v>820</v>
      </c>
      <c r="H155" t="inlineStr"/>
      <c r="I155" t="inlineStr">
        <is>
          <t>밀가루(밀/미국산)19.5%,마가린,전란액(국산),준초콜릿1 12.8%, 설탕, 준초콜릿2 3.5%</t>
        </is>
      </c>
      <c r="J155" t="inlineStr">
        <is>
          <t>1,2,5,6,13</t>
        </is>
      </c>
    </row>
    <row r="156">
      <c r="A156" t="inlineStr"/>
      <c r="B156" t="n">
        <v>128</v>
      </c>
      <c r="C156" t="inlineStr">
        <is>
          <t>치엔바오 
햄치즈 샌드위치(개별포장)
[단순매입]</t>
        </is>
      </c>
      <c r="D156" t="inlineStr">
        <is>
          <t>1.4kg(약78gx18개)</t>
        </is>
      </c>
      <c r="E156" t="inlineStr">
        <is>
          <t>-</t>
        </is>
      </c>
      <c r="F156" t="n">
        <v>44100</v>
      </c>
      <c r="G156" t="n">
        <v>2450</v>
      </c>
      <c r="H156" t="inlineStr"/>
      <c r="I156" t="inlineStr">
        <is>
          <t>빵류40%[밀가루(밀/미국산,캐나다산)],크림[마가린{(팜유/말레이시아산)}],알가열제품[전란(국산)],마요네즈,프레스햄10%[돼지고기(국산),돈지방(국산),닭고기(국산)],가공치즈6%[하이솔리드체다(뉴질랜드산),체다(뉴질랜드산)]</t>
        </is>
      </c>
      <c r="J156" t="inlineStr">
        <is>
          <t>1,2,5,6,10,15,16</t>
        </is>
      </c>
    </row>
    <row r="157">
      <c r="A157" t="inlineStr"/>
      <c r="B157" t="n">
        <v>129</v>
      </c>
      <c r="C157" t="inlineStr">
        <is>
          <t>치엔바오 
카야 샌드위치(개별포장)
[단순매입]</t>
        </is>
      </c>
      <c r="D157" t="inlineStr">
        <is>
          <t>1.03kg(약57gx18개)</t>
        </is>
      </c>
      <c r="E157" t="inlineStr">
        <is>
          <t>-</t>
        </is>
      </c>
      <c r="F157" t="n">
        <v>41040</v>
      </c>
      <c r="G157" t="n">
        <v>2280</v>
      </c>
      <c r="H157" t="inlineStr"/>
      <c r="I157" t="inlineStr">
        <is>
          <t>빵류47.6%[밀가루(밀/미국산,캐나다산)],크림[마가린{(팜유/말레이시아산)}],가공치즈16%[하이솔리드체다(뉴질랜드산),체다(뉴질랜드산)],카야그린소스12%[설탕,전란(계란/국산),코코넛밀크]</t>
        </is>
      </c>
      <c r="J157" t="inlineStr">
        <is>
          <t>1,2,5,6,13</t>
        </is>
      </c>
    </row>
    <row r="158">
      <c r="A158" t="inlineStr"/>
      <c r="B158" t="n">
        <v>130</v>
      </c>
      <c r="C158" t="inlineStr">
        <is>
          <t>봉주르 크로크무슈(냉동반제)</t>
        </is>
      </c>
      <c r="D158" t="inlineStr">
        <is>
          <t>840g
(70g×12개)</t>
        </is>
      </c>
      <c r="E158" t="n">
        <v>24000</v>
      </c>
      <c r="F158" t="n">
        <v>20160</v>
      </c>
      <c r="G158" t="n">
        <v>1680</v>
      </c>
      <c r="H158" t="inlineStr"/>
      <c r="I158" t="inlineStr">
        <is>
          <t>식빵[밀(캐나다,미국산),설탕,소트닝],반경성치즈(자연치즈99.2%),프레스햄,양파(국내산),유청분말</t>
        </is>
      </c>
      <c r="J158" t="inlineStr">
        <is>
          <t>1,2,5,6,10,16</t>
        </is>
      </c>
    </row>
    <row r="159">
      <c r="A159" t="inlineStr"/>
      <c r="B159" t="n">
        <v>131</v>
      </c>
      <c r="C159" t="inlineStr">
        <is>
          <t>우리밀 허니버터 갈릭
(냉동반제)</t>
        </is>
      </c>
      <c r="D159" t="inlineStr">
        <is>
          <t>900g
(약45g×20개)</t>
        </is>
      </c>
      <c r="E159" t="n">
        <v>33330</v>
      </c>
      <c r="F159" t="n">
        <v>30000</v>
      </c>
      <c r="G159" t="n">
        <v>1500</v>
      </c>
      <c r="H159" t="inlineStr"/>
      <c r="I159" t="inlineStr">
        <is>
          <t>밀가루(밀:국산)50.95%(우리밀100%사용),가공버터(뉴질랜드산)21.26%,설탕,사양벌꿀(국산)4.4%,전란액,다진마늘1.84%(마늘100%:국산),혼합분유,마요네즈,파슬리후레이크</t>
        </is>
      </c>
      <c r="J159" t="inlineStr">
        <is>
          <t>1,2,5,6</t>
        </is>
      </c>
    </row>
    <row r="160">
      <c r="A160" t="inlineStr"/>
      <c r="B160" t="n">
        <v>132</v>
      </c>
      <c r="C160" t="inlineStr">
        <is>
          <t>갈릭스틱(냉동반제)</t>
        </is>
      </c>
      <c r="D160" t="inlineStr">
        <is>
          <t>750g
(25g×30개)</t>
        </is>
      </c>
      <c r="E160" t="n">
        <v>31200</v>
      </c>
      <c r="F160" t="n">
        <v>23400</v>
      </c>
      <c r="G160" t="n">
        <v>780</v>
      </c>
      <c r="H160" t="inlineStr"/>
      <c r="I160" t="inlineStr">
        <is>
          <t>바게트빵[밀가루(밀:캐나다,미국산),정제소금:국내산,혼합제제1,혼합제제2],설탕,다진마늘(국내산)3.2%,파슬리분말</t>
        </is>
      </c>
      <c r="J160" t="inlineStr">
        <is>
          <t>2,5,6,16</t>
        </is>
      </c>
    </row>
    <row r="161">
      <c r="A161" t="inlineStr"/>
      <c r="B161" t="n">
        <v>133</v>
      </c>
      <c r="C161" t="inlineStr">
        <is>
          <t>우리밀수제와플</t>
        </is>
      </c>
      <c r="D161" t="inlineStr">
        <is>
          <t>900g
(약30g×30개)</t>
        </is>
      </c>
      <c r="E161" t="n">
        <v>25000</v>
      </c>
      <c r="F161" t="n">
        <v>22500</v>
      </c>
      <c r="G161" t="n">
        <v>750</v>
      </c>
      <c r="H161" t="inlineStr"/>
      <c r="I161" t="inlineStr">
        <is>
          <t>우리밀40%,와플믹스19.41%,우유15.84%,마가린17.82%,세미드라이1.58%,정제수5.35%
(슈가파우더를 함께 보내드립니다.)</t>
        </is>
      </c>
      <c r="J161" t="inlineStr">
        <is>
          <t>1,2,5,6</t>
        </is>
      </c>
    </row>
    <row r="162">
      <c r="A162" t="inlineStr">
        <is>
          <t xml:space="preserve">밥
.
면
.
떡
.
절
임
</t>
        </is>
      </c>
      <c r="B162" t="n">
        <v>134</v>
      </c>
      <c r="C162" t="inlineStr">
        <is>
          <t>하노이 쌀국수면(냉동숙면)</t>
        </is>
      </c>
      <c r="D162" t="inlineStr">
        <is>
          <t>2kg</t>
        </is>
      </c>
      <c r="E162" t="n">
        <v>5400</v>
      </c>
      <c r="F162" t="n">
        <v>10800</v>
      </c>
      <c r="G162" t="inlineStr">
        <is>
          <t>-</t>
        </is>
      </c>
      <c r="H162" t="inlineStr"/>
      <c r="I162" t="inlineStr">
        <is>
          <t>쌀가루[태국산],정제수,전분가공품[타피오카전분],정제소금</t>
        </is>
      </c>
      <c r="J162" t="inlineStr">
        <is>
          <t>x</t>
        </is>
      </c>
    </row>
    <row r="163">
      <c r="A163" t="inlineStr"/>
      <c r="B163" t="n">
        <v>135</v>
      </c>
      <c r="C163" t="inlineStr">
        <is>
          <t>김치치즈구운주먹밥</t>
        </is>
      </c>
      <c r="D163" t="inlineStr">
        <is>
          <t>1kg(100g X 10개)</t>
        </is>
      </c>
      <c r="E163" t="n">
        <v>15300</v>
      </c>
      <c r="F163" t="n">
        <v>15300</v>
      </c>
      <c r="G163" t="n">
        <v>1530</v>
      </c>
      <c r="H163" t="inlineStr"/>
      <c r="I163" t="inlineStr">
        <is>
          <t>쌀(국산)37.13%,김치[배추(국산),무,고춧가루,마늘,대파]22.85%,가공치즈[치즈93%(모짜렐라치즈:외국산),변성전분,정제소금(국산) 등]9%,깍두기5.71%,소스1,양파,대파,소스2,찹쌀(국산),설탕,대두유,소스3,소스4,정제소금,고춧가루</t>
        </is>
      </c>
      <c r="J163" t="inlineStr">
        <is>
          <t>2,5,6,9,16,18</t>
        </is>
      </c>
    </row>
    <row r="164">
      <c r="A164" t="inlineStr"/>
      <c r="B164" t="n">
        <v>136</v>
      </c>
      <c r="C164" t="inlineStr">
        <is>
          <t>참치마요구운주먹밥</t>
        </is>
      </c>
      <c r="D164" t="inlineStr">
        <is>
          <t>1kg
(100g X 10개)</t>
        </is>
      </c>
      <c r="E164" t="n">
        <v>11000</v>
      </c>
      <c r="F164" t="inlineStr">
        <is>
          <t>11000
10,450</t>
        </is>
      </c>
      <c r="G164" t="inlineStr">
        <is>
          <t>1100
1,045</t>
        </is>
      </c>
      <c r="H164" t="inlineStr"/>
      <c r="I164" t="inlineStr">
        <is>
          <t>쌀(국산)61.99%,기타수산물가공품[가다랑어(원양산)8.57%,카놀라유(외국산)],마요네즈[식물성유지(외국산),난황액{난황(계란:국산)},발효식초,설탕,정제소금]6.2%,소스1,소스2</t>
        </is>
      </c>
      <c r="J164" t="inlineStr">
        <is>
          <t>1,2,5,6,16</t>
        </is>
      </c>
    </row>
    <row r="165">
      <c r="A165" t="inlineStr"/>
      <c r="B165" t="n">
        <v>137</v>
      </c>
      <c r="C165" t="inlineStr">
        <is>
          <t>치즈닭갈비구운주먹밥</t>
        </is>
      </c>
      <c r="D165" t="inlineStr">
        <is>
          <t>1kg
(100g X 10개)</t>
        </is>
      </c>
      <c r="E165" t="n">
        <v>16000</v>
      </c>
      <c r="F165" t="inlineStr">
        <is>
          <t>16000
15,200</t>
        </is>
      </c>
      <c r="G165" t="inlineStr">
        <is>
          <t>1600
1,520</t>
        </is>
      </c>
      <c r="H165" t="inlineStr"/>
      <c r="I165" t="inlineStr">
        <is>
          <t>쌀40.21%(국산),양파(국산),닭갈비소스[마늘(국산),설탕,소스{레몬식초(레몬농축과즙(이스라엘산)},기타과당,고춧가루],모짜렐라스트링치즈[치즈93%,변성전분,정제소금 등]11.75%,닭다리살(국산)8.73%찹쌀(국산)2.47%,카놀라유,깻순,설탕,대파,양조간장,청양고추페이스트,소스1,소스2</t>
        </is>
      </c>
      <c r="J165" t="inlineStr">
        <is>
          <t>2,5,6,12,15,16,18</t>
        </is>
      </c>
    </row>
    <row r="166">
      <c r="A166" t="inlineStr"/>
      <c r="B166" t="n">
        <v>138</v>
      </c>
      <c r="C166" t="inlineStr">
        <is>
          <t>소불고기구운주먹밥</t>
        </is>
      </c>
      <c r="D166" t="inlineStr">
        <is>
          <t>1kg
(100g X 10개)</t>
        </is>
      </c>
      <c r="E166" t="n">
        <v>12400</v>
      </c>
      <c r="F166" t="n">
        <v>12400</v>
      </c>
      <c r="G166" t="n">
        <v>1240</v>
      </c>
      <c r="H166" t="inlineStr"/>
      <c r="I166" t="inlineStr">
        <is>
          <t>쌀(국산)50.64%,소스1[혼합간장{아미노산액(탈지대두:외국산)},설탕,기타과당,양파퓨레,배퓨레],소고기(호주산)9.16%,양파,소스2,대파,찹쌀(국산)3.12%,표고버섯,당근,마늘,소스3</t>
        </is>
      </c>
      <c r="J166" t="inlineStr">
        <is>
          <t>5,6,16</t>
        </is>
      </c>
    </row>
    <row r="167">
      <c r="A167" t="inlineStr"/>
      <c r="B167" t="n">
        <v>139</v>
      </c>
      <c r="C167" t="inlineStr">
        <is>
          <t>소떡소떡(소스포함)</t>
        </is>
      </c>
      <c r="D167" t="inlineStr">
        <is>
          <t>800g
(80g×10개)</t>
        </is>
      </c>
      <c r="E167" t="n">
        <v>22000</v>
      </c>
      <c r="F167" t="n">
        <v>17600</v>
      </c>
      <c r="G167" t="n">
        <v>1760</v>
      </c>
      <c r="H167" t="inlineStr"/>
      <c r="I167" t="inlineStr">
        <is>
          <t>소시지 50%[돼지고기(국내산)50.54%],닭고기(국내산),옥수수전분,당근,정제소금,떡류(쌀/국내산)50%</t>
        </is>
      </c>
      <c r="J167" t="inlineStr">
        <is>
          <t>5,6,10,15                소스 : 5,6,12</t>
        </is>
      </c>
    </row>
    <row r="168">
      <c r="A168" t="inlineStr"/>
      <c r="B168" t="n">
        <v>140</v>
      </c>
      <c r="C168" t="inlineStr">
        <is>
          <t>소이떡이</t>
        </is>
      </c>
      <c r="D168" t="inlineStr">
        <is>
          <t>720g
(60gx12개)</t>
        </is>
      </c>
      <c r="E168" t="n">
        <v>20300</v>
      </c>
      <c r="F168" t="n">
        <v>14616</v>
      </c>
      <c r="G168" t="n">
        <v>1218</v>
      </c>
      <c r="H168" t="inlineStr"/>
      <c r="I168" t="inlineStr">
        <is>
          <t>소시지50%[돼지고기90.41%(국내산/지방일부함유),옥수수전분(외국산:러시아,세르비아,헝가리등),마늘,정제소금,대두단백],자색고구마쌀떡볶이25%[쌀96%(국내산),정제소금(국내산),자색고구마가루0.8%,콩기름,폴리멀],단호박쌀떡볶이25%[쌀96%(국내산),정제소금(국내산),호박가루0.6%,콩기름,폴리멀]</t>
        </is>
      </c>
      <c r="J168" t="inlineStr">
        <is>
          <t>5,6,10,16</t>
        </is>
      </c>
    </row>
    <row r="169">
      <c r="A169" t="inlineStr"/>
      <c r="B169" t="n">
        <v>141</v>
      </c>
      <c r="C169" t="inlineStr">
        <is>
          <t>건밀떡[단순매입]</t>
        </is>
      </c>
      <c r="D169" t="inlineStr">
        <is>
          <t>1kg</t>
        </is>
      </c>
      <c r="E169" t="n">
        <v>3500</v>
      </c>
      <c r="F169" t="n">
        <v>3500</v>
      </c>
      <c r="G169" t="inlineStr">
        <is>
          <t>-</t>
        </is>
      </c>
      <c r="H169" t="inlineStr"/>
      <c r="I169" t="inlineStr">
        <is>
          <t xml:space="preserve">밀(호주산,미국산)97%,정제소금,콩기름(대두유),혼합제제,주정                               ☞ 냉장3개월     </t>
        </is>
      </c>
      <c r="J169" t="inlineStr">
        <is>
          <t>5,6</t>
        </is>
      </c>
    </row>
    <row r="170">
      <c r="A170" t="inlineStr"/>
      <c r="B170" t="n">
        <v>142</v>
      </c>
      <c r="C170" t="inlineStr">
        <is>
          <t>정통 사누끼우동[단순매입]</t>
        </is>
      </c>
      <c r="D170" t="inlineStr">
        <is>
          <t>1.15kg
(230gx5개)</t>
        </is>
      </c>
      <c r="E170" t="n">
        <v>3900</v>
      </c>
      <c r="F170" t="n">
        <v>4485</v>
      </c>
      <c r="G170" t="n">
        <v>897</v>
      </c>
      <c r="H170" t="inlineStr"/>
      <c r="I170" t="inlineStr">
        <is>
          <t>소맥분(밀:호주,미국산),변성전분(태국산),감자전분(폴란드산),정제염(국산),치자황색소</t>
        </is>
      </c>
      <c r="J170" t="n">
        <v>6</v>
      </c>
    </row>
    <row r="171">
      <c r="A171" t="inlineStr"/>
      <c r="B171" t="n">
        <v>143</v>
      </c>
      <c r="C171" t="inlineStr">
        <is>
          <t>중화냉동면[단순매입]</t>
        </is>
      </c>
      <c r="D171" t="inlineStr">
        <is>
          <t>1.25kg
(250gx5개)</t>
        </is>
      </c>
      <c r="E171" t="n">
        <v>3800</v>
      </c>
      <c r="F171" t="n">
        <v>4750</v>
      </c>
      <c r="G171" t="n">
        <v>950</v>
      </c>
      <c r="H171" t="inlineStr"/>
      <c r="I171" t="inlineStr">
        <is>
          <t>소맥분(밀:호주,미국산),변성전분(태국산),전분(폴란드산),정제염(국산),치자황색소</t>
        </is>
      </c>
      <c r="J171" t="n">
        <v>6</v>
      </c>
    </row>
    <row r="172">
      <c r="A172" t="inlineStr"/>
      <c r="B172" t="n">
        <v>144</v>
      </c>
      <c r="C172" t="inlineStr">
        <is>
          <t>참조은 쫄깃한쫄쫄면</t>
        </is>
      </c>
      <c r="D172" t="inlineStr">
        <is>
          <t>1kg</t>
        </is>
      </c>
      <c r="E172" t="n">
        <v>3900</v>
      </c>
      <c r="F172" t="n">
        <v>3900</v>
      </c>
      <c r="G172" t="inlineStr">
        <is>
          <t>-</t>
        </is>
      </c>
      <c r="H172" t="inlineStr"/>
      <c r="I172" t="inlineStr">
        <is>
          <t xml:space="preserve"> 소맥분(밀:호주,미국산),전분(외국산),치자황색소
</t>
        </is>
      </c>
      <c r="J172" t="n">
        <v>6</v>
      </c>
    </row>
    <row r="173">
      <c r="A173" t="inlineStr"/>
      <c r="B173" t="n">
        <v>145</v>
      </c>
      <c r="C173" t="inlineStr">
        <is>
          <t>옛 맛 밀면[단순매입]</t>
        </is>
      </c>
      <c r="D173" t="inlineStr">
        <is>
          <t>1kg</t>
        </is>
      </c>
      <c r="E173" t="n">
        <v>4100</v>
      </c>
      <c r="F173" t="n">
        <v>4100</v>
      </c>
      <c r="G173" t="inlineStr">
        <is>
          <t>-</t>
        </is>
      </c>
      <c r="H173" t="inlineStr"/>
      <c r="I173" t="inlineStr">
        <is>
          <t>밀가루(밀:호주,미국산)79.34% 통밀가루(밀:미국산)15.87%,전분</t>
        </is>
      </c>
      <c r="J173" t="n">
        <v>6</v>
      </c>
    </row>
    <row r="174">
      <c r="A174" t="inlineStr"/>
      <c r="B174" t="n">
        <v>146</v>
      </c>
      <c r="C174" t="inlineStr">
        <is>
          <t>우리감자 삼색 옹떡이</t>
        </is>
      </c>
      <c r="D174" t="inlineStr">
        <is>
          <t>1kg</t>
        </is>
      </c>
      <c r="E174" t="n">
        <v>11000</v>
      </c>
      <c r="F174" t="inlineStr">
        <is>
          <t>11000
9,900</t>
        </is>
      </c>
      <c r="G174" t="inlineStr">
        <is>
          <t>-</t>
        </is>
      </c>
      <c r="H174" t="inlineStr"/>
      <c r="I174" t="inlineStr">
        <is>
          <t>전분가공품[카사바전분(태국산,베트남산),밀전분(외국산),감자전분(국산)16%]77.67%,밀가루(밀:미국,호주산)19.43%,비트분말,시금치분말(국산),정제소금,대두유</t>
        </is>
      </c>
      <c r="J174" t="inlineStr">
        <is>
          <t>5,6</t>
        </is>
      </c>
    </row>
    <row r="175">
      <c r="A175" t="inlineStr"/>
      <c r="B175" t="n">
        <v>147</v>
      </c>
      <c r="C175" t="inlineStr">
        <is>
          <t>오색감자옹심이</t>
        </is>
      </c>
      <c r="D175" t="inlineStr">
        <is>
          <t>1kg
(약10gx100개±2)</t>
        </is>
      </c>
      <c r="E175" t="n">
        <v>13400</v>
      </c>
      <c r="F175" t="n">
        <v>13400</v>
      </c>
      <c r="G175" t="n">
        <v>134</v>
      </c>
      <c r="H175" t="inlineStr"/>
      <c r="I175" t="inlineStr">
        <is>
          <t>감자전분(감자100%/국산)32%,타피오카전분(태국산),밀전분(미국,호주산),시금치분말,호박가루,비트분말,도토리가루</t>
        </is>
      </c>
      <c r="J175" t="inlineStr">
        <is>
          <t>5,6</t>
        </is>
      </c>
    </row>
    <row r="176">
      <c r="A176" t="inlineStr"/>
      <c r="B176" t="n">
        <v>148</v>
      </c>
      <c r="C176" t="inlineStr">
        <is>
          <t>으뜸꼬들꼬들오이지[단순매입]
(슬라이스-6無)</t>
        </is>
      </c>
      <c r="D176" t="inlineStr">
        <is>
          <t>2kg
(고형량1.2kg)</t>
        </is>
      </c>
      <c r="E176" t="n">
        <v>12200</v>
      </c>
      <c r="F176" t="n">
        <v>24400</v>
      </c>
      <c r="G176" t="inlineStr">
        <is>
          <t>-</t>
        </is>
      </c>
      <c r="H176" t="inlineStr"/>
      <c r="I176" t="inlineStr">
        <is>
          <t xml:space="preserve">6無:L-글루탐산나트륨,사카린나트륨,빙초산,합성보존료,합성착색료,아황산나트륨
절임오이60%[오이98%(국산),천일염(호주산)],정제수,물엿,발효식초,정제소금(국산)
☞ 냉장60일       </t>
        </is>
      </c>
      <c r="J176" t="inlineStr">
        <is>
          <t>-</t>
        </is>
      </c>
    </row>
    <row r="177">
      <c r="A177" t="inlineStr"/>
      <c r="B177" t="n">
        <v>149</v>
      </c>
      <c r="C177" t="inlineStr">
        <is>
          <t>매실로 숙성한 오이지
(슬라이스-6無)</t>
        </is>
      </c>
      <c r="D177" t="inlineStr">
        <is>
          <t>2kg
(고형량 1.2kg)</t>
        </is>
      </c>
      <c r="E177" t="n">
        <v>7500</v>
      </c>
      <c r="F177" t="n">
        <v>15000</v>
      </c>
      <c r="G177" t="inlineStr">
        <is>
          <t>-</t>
        </is>
      </c>
      <c r="H177" t="inlineStr"/>
      <c r="I177" t="inlineStr">
        <is>
          <t xml:space="preserve">6無:L-글루탐산나트륨,사카린나트륨,빙초산,합성보존료,합성착색료,아황산나트륨
절임오이(국산)60%[오이98%,천일염],정제수,물엿,발효식초,정제소금(국산),설탕,매실농축액(국산/고형분50%이상)0.01%
☞ 냉장170일          </t>
        </is>
      </c>
      <c r="J177" t="inlineStr">
        <is>
          <t>-</t>
        </is>
      </c>
    </row>
    <row r="178">
      <c r="A178" t="inlineStr"/>
      <c r="B178" t="n">
        <v>150</v>
      </c>
      <c r="C178" t="inlineStr">
        <is>
          <t>상큼새콤 생레몬 무쌈
(친환경무사용-6無)</t>
        </is>
      </c>
      <c r="D178" t="inlineStr">
        <is>
          <t>2kg
(고형량 1kg)</t>
        </is>
      </c>
      <c r="E178" t="n">
        <v>5900</v>
      </c>
      <c r="F178" t="n">
        <v>11800</v>
      </c>
      <c r="G178" t="inlineStr">
        <is>
          <t>-</t>
        </is>
      </c>
      <c r="H178" t="inlineStr"/>
      <c r="I178" t="inlineStr">
        <is>
          <t xml:space="preserve">6無:L-글루탐산나트륨,사카린나트륨,빙초산,합성보존료,합성착색료,아황산나트륨
절임무50%(국산/무농약재배이상),정제수,설탕,발효식초,정제소금(국산),생레몬0.1%,농축레몬과즙
☞ 냉장120일          </t>
        </is>
      </c>
      <c r="J178" t="inlineStr">
        <is>
          <t>-</t>
        </is>
      </c>
    </row>
    <row r="179">
      <c r="A179" t="inlineStr"/>
      <c r="B179" t="n">
        <v>151</v>
      </c>
      <c r="C179" t="inlineStr">
        <is>
          <t>매실로 숙성한 무쌈
(친환경무사용-6無)</t>
        </is>
      </c>
      <c r="D179" t="inlineStr">
        <is>
          <t>2kg
(고형량 1kg)</t>
        </is>
      </c>
      <c r="E179" t="n">
        <v>5900</v>
      </c>
      <c r="F179" t="n">
        <v>11800</v>
      </c>
      <c r="G179" t="inlineStr">
        <is>
          <t>-</t>
        </is>
      </c>
      <c r="H179" t="inlineStr"/>
      <c r="I179" t="inlineStr">
        <is>
          <t xml:space="preserve">6無:L-글루탐산나트륨,사카린나트륨,빙초산,합성보존료,합성착색료,아황산나트륨
절임무50%(국산/무농약재배이상),정제수,설탕,발효식초,정제소금(국산),매실농축액(국산/고형분50%이상)0.01%
☞ 냉장120일         </t>
        </is>
      </c>
      <c r="J179" t="inlineStr">
        <is>
          <t>-</t>
        </is>
      </c>
    </row>
    <row r="180">
      <c r="A180" t="inlineStr">
        <is>
          <t>후
식
류</t>
        </is>
      </c>
      <c r="B180" t="n">
        <v>152</v>
      </c>
      <c r="C180" t="inlineStr">
        <is>
          <t>뿌라이드스프링감자
(치즈맛 시즈닝 포함)</t>
        </is>
      </c>
      <c r="D180" t="inlineStr">
        <is>
          <t>500g
(50g×10개)</t>
        </is>
      </c>
      <c r="E180" t="n">
        <v>29200</v>
      </c>
      <c r="F180" t="n">
        <v>14600</v>
      </c>
      <c r="G180" t="n">
        <v>1460</v>
      </c>
      <c r="H180" t="inlineStr"/>
      <c r="I180" t="inlineStr">
        <is>
          <t>감자 95%[국내산],전분가공품 2.9%[스프링전용 전분가공품(옥수수전분 75%)],콩기름2%,기타가공품</t>
        </is>
      </c>
      <c r="J180" t="inlineStr">
        <is>
          <t>5,6                                           시즈닝 : 2,5,6,16</t>
        </is>
      </c>
    </row>
    <row r="181">
      <c r="A181" t="inlineStr"/>
      <c r="B181" t="n">
        <v>153</v>
      </c>
      <c r="C181" t="inlineStr">
        <is>
          <t>안흥 새싹순보리 쌀 찐빵
[9월~4월 계절제품]</t>
        </is>
      </c>
      <c r="D181" t="inlineStr">
        <is>
          <t>1kg
(50gx20개)</t>
        </is>
      </c>
      <c r="E181" t="n">
        <v>11500</v>
      </c>
      <c r="F181" t="n">
        <v>11500</v>
      </c>
      <c r="G181" t="n">
        <v>575</v>
      </c>
      <c r="H181" t="inlineStr"/>
      <c r="I181" t="inlineStr">
        <is>
          <t>밀가루(호주산)41.62%,팥18.42%,백설탕17.49%,새싹순보리(국내산)11.03%,쌀가루(국내산),정제소금(국내산),난백(국내산),효모(생이스트)</t>
        </is>
      </c>
      <c r="J181" t="inlineStr">
        <is>
          <t>1,5,6</t>
        </is>
      </c>
    </row>
    <row r="182">
      <c r="A182" t="inlineStr"/>
      <c r="B182" t="n">
        <v>154</v>
      </c>
      <c r="C182" t="inlineStr">
        <is>
          <t>안흥 수수부꾸미
[9월~4월 계절제품]</t>
        </is>
      </c>
      <c r="D182" t="inlineStr">
        <is>
          <t>1kg
(40gx25개)</t>
        </is>
      </c>
      <c r="E182" t="n">
        <v>14400</v>
      </c>
      <c r="F182" t="n">
        <v>14400</v>
      </c>
      <c r="G182" t="n">
        <v>576</v>
      </c>
      <c r="H182" t="inlineStr"/>
      <c r="I182" t="inlineStr">
        <is>
          <t>팥앙금(팥:중국산)30%,혼합제제53.7%,수수분말5.4%,찹쌀분말(국내산),정제소금,기타가공품(경단가루),알파미분(국내산),마가린</t>
        </is>
      </c>
      <c r="J182" t="inlineStr">
        <is>
          <t>2,5,6</t>
        </is>
      </c>
    </row>
    <row r="183">
      <c r="A183" t="inlineStr"/>
      <c r="B183" t="n">
        <v>155</v>
      </c>
      <c r="C183" t="inlineStr">
        <is>
          <t xml:space="preserve">우리밀 붕어빵 있슈
[9월~4월 계절제품]         </t>
        </is>
      </c>
      <c r="D183" t="inlineStr">
        <is>
          <t>1kg
(50gx20개)</t>
        </is>
      </c>
      <c r="E183" t="n">
        <v>13500</v>
      </c>
      <c r="F183" t="n">
        <v>13500</v>
      </c>
      <c r="G183" t="n">
        <v>675</v>
      </c>
      <c r="H183" t="inlineStr"/>
      <c r="I183" t="inlineStr">
        <is>
          <t>소맥분(국내산) 42%,크리미코[설탕,변성전분(기타가공품:유청분말),혼합제제,합성향료] 29%,난백(국내산)13%,마가린,옥수수전분,정제소금,단호박분말</t>
        </is>
      </c>
      <c r="J183" t="inlineStr">
        <is>
          <t>1,2,5,6</t>
        </is>
      </c>
    </row>
    <row r="184">
      <c r="A184" t="inlineStr"/>
      <c r="B184" t="n">
        <v>156</v>
      </c>
      <c r="C184" t="inlineStr">
        <is>
          <t>빠네고르곤졸라피자</t>
        </is>
      </c>
      <c r="D184" t="inlineStr">
        <is>
          <t>600g
(약60g×10개)</t>
        </is>
      </c>
      <c r="E184" t="n">
        <v>23330</v>
      </c>
      <c r="F184" t="n">
        <v>14000</v>
      </c>
      <c r="G184" t="n">
        <v>1400</v>
      </c>
      <c r="H184" t="inlineStr"/>
      <c r="I184" t="inlineStr">
        <is>
          <t>빠네도우(오곡함유)57.38%,치즈1[치즈{모짜렐라치즈(외국산:독일,프랑스,미국 등)}],소스,치즈2(고르곤졸라/이탈리아산)</t>
        </is>
      </c>
      <c r="J184" t="inlineStr">
        <is>
          <t>1,2,5,6,16</t>
        </is>
      </c>
    </row>
    <row r="185">
      <c r="A185" t="inlineStr"/>
      <c r="B185" t="n">
        <v>157</v>
      </c>
      <c r="C185" t="inlineStr">
        <is>
          <t>슈퍼슈프림피자</t>
        </is>
      </c>
      <c r="D185" t="inlineStr">
        <is>
          <t>420g
(약70g×6조각)</t>
        </is>
      </c>
      <c r="E185" t="n">
        <v>22860</v>
      </c>
      <c r="F185" t="n">
        <v>9600</v>
      </c>
      <c r="G185" t="n">
        <v>1600</v>
      </c>
      <c r="H185" t="inlineStr"/>
      <c r="I185" t="inlineStr">
        <is>
          <t>쌀눈피자도우49.68%[밀가루(미국,캐나다산),쌀눈(국산)1.34%,찹쌀분말,전분 등],치즈21.6%[치즈{모짜렐라치즈(외국산:독일,프랑스,미국 등)}],피자소스-GF,양파,스모크햄,포크토핑,양송이슬라이스,스위트콘,페파로니,피망</t>
        </is>
      </c>
      <c r="J185" t="inlineStr">
        <is>
          <t>1,2,5,6,10,12,16</t>
        </is>
      </c>
    </row>
    <row r="186">
      <c r="A186" t="inlineStr"/>
      <c r="B186" t="n">
        <v>158</v>
      </c>
      <c r="C186" t="inlineStr">
        <is>
          <t>롱치즈스틱</t>
        </is>
      </c>
      <c r="D186" t="inlineStr">
        <is>
          <t>1kg
(50g×20개)</t>
        </is>
      </c>
      <c r="E186" t="n">
        <v>16200</v>
      </c>
      <c r="F186" t="n">
        <v>16200</v>
      </c>
      <c r="G186" t="n">
        <v>810</v>
      </c>
      <c r="H186" t="inlineStr"/>
      <c r="I186" t="inlineStr">
        <is>
          <t>프라임치즈49.5%[모짜렐라치즈50%(외국산:프랑스,독일,미국산 등),렌넷카제인,전분,소금],다목적배터믹스,빵가루,대두유,밀가루,정제수</t>
        </is>
      </c>
      <c r="J186" t="inlineStr">
        <is>
          <t>2,5,6</t>
        </is>
      </c>
    </row>
    <row r="187">
      <c r="A187" t="inlineStr"/>
      <c r="B187" t="n">
        <v>159</v>
      </c>
      <c r="C187" t="inlineStr">
        <is>
          <t>치즈스틱</t>
        </is>
      </c>
      <c r="D187" t="inlineStr">
        <is>
          <t>1kg
(약25g×40개)</t>
        </is>
      </c>
      <c r="E187" t="n">
        <v>13800</v>
      </c>
      <c r="F187" t="n">
        <v>13800</v>
      </c>
      <c r="G187" t="n">
        <v>345</v>
      </c>
      <c r="H187" t="inlineStr"/>
      <c r="I187" t="inlineStr">
        <is>
          <t>프라임치즈49.5%[모짜렐라치즈50%(외국산:프랑스,독일,호주산 등),렌넷카제인,혼합제제,정제소금],다목적배터믹스,중력분,대두유,정제수</t>
        </is>
      </c>
      <c r="J187" t="inlineStr">
        <is>
          <t>2,5,6</t>
        </is>
      </c>
    </row>
    <row r="188">
      <c r="A188" t="inlineStr"/>
      <c r="B188" t="n">
        <v>161</v>
      </c>
      <c r="C188" t="inlineStr">
        <is>
          <t>한입 쏙 츄러스
(냉동생지-튀김전용)</t>
        </is>
      </c>
      <c r="D188" t="inlineStr">
        <is>
          <t>1kg(약8gx125개±10)</t>
        </is>
      </c>
      <c r="E188" t="n">
        <v>15200</v>
      </c>
      <c r="F188" t="n">
        <v>15200</v>
      </c>
      <c r="G188" t="n">
        <v>122</v>
      </c>
      <c r="H188" t="inlineStr"/>
      <c r="I188" t="inlineStr">
        <is>
          <t>기타가공품96.5%[밀가 루(밀:미국산,캐나다산),옥수수전분 (옥수수:외국산(러시아,헝가리,세르비 아 등)),설탕,정제소금,유청],가공버터 (뉴질랜드),계피가루(베트남) (계피설탕을 함께 보내드립니다.)</t>
        </is>
      </c>
      <c r="J188" t="inlineStr">
        <is>
          <t>2,5,6</t>
        </is>
      </c>
    </row>
    <row r="189">
      <c r="A189" t="inlineStr"/>
      <c r="B189" t="n">
        <v>162</v>
      </c>
      <c r="C189" t="inlineStr">
        <is>
          <t>수제링츄러스
(냉동생지-튀김전용)</t>
        </is>
      </c>
      <c r="D189" t="inlineStr">
        <is>
          <t>1kg(약25gx40개±2)</t>
        </is>
      </c>
      <c r="E189" t="n">
        <v>16000</v>
      </c>
      <c r="F189" t="n">
        <v>16000</v>
      </c>
      <c r="G189" t="n">
        <v>400</v>
      </c>
      <c r="H189" t="inlineStr"/>
      <c r="I189" t="inlineStr">
        <is>
          <t>기타가공품96.5%[밀가 루(밀:미국산,캐나다산),옥수수전분 (옥수수:외국산(러시아,헝가리,세르비 아 등)),설탕,정제소금,유청],가공버터 (뉴질랜드),계피가루(베트남) (계피설탕을 함께 보내드립니다.)</t>
        </is>
      </c>
      <c r="J189" t="inlineStr">
        <is>
          <t>2,5,6</t>
        </is>
      </c>
    </row>
    <row r="190">
      <c r="A190" t="inlineStr"/>
      <c r="B190" t="n">
        <v>163</v>
      </c>
      <c r="C190" t="inlineStr">
        <is>
          <t>스타츄(츄러스)</t>
        </is>
      </c>
      <c r="D190" t="inlineStr">
        <is>
          <t>1kg
(약22g×46개)</t>
        </is>
      </c>
      <c r="E190" t="n">
        <v>24300</v>
      </c>
      <c r="F190" t="n">
        <v>24300</v>
      </c>
      <c r="G190" t="n">
        <v>528</v>
      </c>
      <c r="H190" t="inlineStr"/>
      <c r="I190" t="inlineStr">
        <is>
          <t>밀가루(밀:미국,호주,캐나다산)80%,계란(국산)6.2%,연유2.4%,마가린,전지분유,발효분,계피가루
(계피설탕을 함께 보내드립니다)</t>
        </is>
      </c>
      <c r="J190" t="inlineStr">
        <is>
          <t>1,2,5,6</t>
        </is>
      </c>
    </row>
    <row r="191">
      <c r="A191" t="inlineStr"/>
      <c r="B191" t="inlineStr"/>
      <c r="C191" t="inlineStr">
        <is>
          <t>우리밀 프리미엄 스타츄</t>
        </is>
      </c>
      <c r="D191" t="inlineStr">
        <is>
          <t>1kg
(약22g×46개)</t>
        </is>
      </c>
      <c r="E191" t="n">
        <v>27500</v>
      </c>
      <c r="F191" t="n">
        <v>27500</v>
      </c>
      <c r="G191" t="n">
        <v>598</v>
      </c>
      <c r="H191" t="inlineStr"/>
      <c r="I191" t="inlineStr">
        <is>
          <t>밀가루79.7%(우리밀100%사용),계란(국산)6.1%,연유,전지분유,마가린,발효분,계피가루
(계피설탕을 함께 보내드립니다)</t>
        </is>
      </c>
      <c r="J191" t="inlineStr">
        <is>
          <t>1,2,5,6</t>
        </is>
      </c>
    </row>
    <row r="192">
      <c r="A192" t="inlineStr"/>
      <c r="B192" t="n">
        <v>165</v>
      </c>
      <c r="C192" t="inlineStr">
        <is>
          <t>우리쌀 츄러스</t>
        </is>
      </c>
      <c r="D192" t="inlineStr">
        <is>
          <t>1kg
(약22g×46개)</t>
        </is>
      </c>
      <c r="E192" t="n">
        <v>23800</v>
      </c>
      <c r="F192" t="n">
        <v>23800</v>
      </c>
      <c r="G192" t="n">
        <v>517</v>
      </c>
      <c r="H192" t="inlineStr"/>
      <c r="I192" t="inlineStr">
        <is>
          <t>쌀가루(국산)80%,계란(국산)6.2%,연유2.5%,마가린,전지분유,발효분,계피분말
(계피설탕을 함께 보내드립니다)</t>
        </is>
      </c>
      <c r="J192" t="inlineStr">
        <is>
          <t>1,2,5,6</t>
        </is>
      </c>
    </row>
    <row r="193">
      <c r="A193" t="inlineStr"/>
      <c r="B193" t="n">
        <v>166</v>
      </c>
      <c r="C193" t="inlineStr">
        <is>
          <t>빼빼츄</t>
        </is>
      </c>
      <c r="D193" t="inlineStr">
        <is>
          <t>1kg
(약31g×33개)</t>
        </is>
      </c>
      <c r="E193" t="n">
        <v>20500</v>
      </c>
      <c r="F193" t="n">
        <v>20500</v>
      </c>
      <c r="G193" t="n">
        <v>621</v>
      </c>
      <c r="H193" t="inlineStr"/>
      <c r="I193" t="inlineStr">
        <is>
          <t>밀가루(밀:미국,호주,캐나다산)80%,계란(국산)6.2%,연유2.4%,마가린,전지분유,발효분,계피가루
(계피설탕을 함께 보내드립니다)</t>
        </is>
      </c>
      <c r="J193" t="inlineStr">
        <is>
          <t>1,2,5,6</t>
        </is>
      </c>
    </row>
    <row r="194">
      <c r="A194" t="inlineStr"/>
      <c r="B194" t="n">
        <v>167</v>
      </c>
      <c r="C194" t="inlineStr">
        <is>
          <t>참믹스넛츠</t>
        </is>
      </c>
      <c r="D194" t="inlineStr">
        <is>
          <t>500g</t>
        </is>
      </c>
      <c r="E194" t="n">
        <v>33000</v>
      </c>
      <c r="F194" t="n">
        <v>16500</v>
      </c>
      <c r="G194" t="inlineStr">
        <is>
          <t>-</t>
        </is>
      </c>
      <c r="H194" t="inlineStr"/>
      <c r="I194" t="inlineStr">
        <is>
          <t>건조크랜베리30%,볶음아몬드30%, 호두20%,구운캐슈넛20%
☞ 실온18개월</t>
        </is>
      </c>
      <c r="J194" t="n">
        <v>14</v>
      </c>
    </row>
    <row r="195">
      <c r="A195" t="inlineStr"/>
      <c r="B195" t="n">
        <v>168</v>
      </c>
      <c r="C195" t="inlineStr">
        <is>
          <t>비타민열매 주스</t>
        </is>
      </c>
      <c r="D195" t="inlineStr">
        <is>
          <t>100ml(개당)</t>
        </is>
      </c>
      <c r="E195" t="inlineStr">
        <is>
          <t>-</t>
        </is>
      </c>
      <c r="F195" t="inlineStr">
        <is>
          <t>-</t>
        </is>
      </c>
      <c r="G195" t="n">
        <v>920</v>
      </c>
      <c r="H195" t="inlineStr"/>
      <c r="I195" t="inlineStr">
        <is>
          <t>정제수, 비타민나무열매농축액(비타민나무 100%,국산) 1.33%, 프락토올리고당, 물엿, 정백당, 산도조절제(구연산,구연산나트륨), 비타민C(영양강화제), 향료(오렌지향)
☞ 실온24개월</t>
        </is>
      </c>
      <c r="J195" t="inlineStr">
        <is>
          <t>x</t>
        </is>
      </c>
    </row>
    <row r="196">
      <c r="A196" t="inlineStr"/>
      <c r="B196" t="n">
        <v>169</v>
      </c>
      <c r="C196" t="inlineStr">
        <is>
          <t>튼튼홍삼사과주스</t>
        </is>
      </c>
      <c r="D196" t="inlineStr">
        <is>
          <t>100ml(개당)</t>
        </is>
      </c>
      <c r="E196" t="inlineStr">
        <is>
          <t>-</t>
        </is>
      </c>
      <c r="F196" t="inlineStr">
        <is>
          <t>-</t>
        </is>
      </c>
      <c r="G196" t="n">
        <v>780</v>
      </c>
      <c r="H196" t="inlineStr"/>
      <c r="I196" t="inlineStr">
        <is>
          <t>4無:향료,착색료,보존료,감미료
정제수,홍삼농축액(6년근,고형분60%/국산)0.2%,식품혼합농축액(당귀,황기,감초,계피,작약,백출,천궁,지황,복령),사과농축액(사과:국산)8.33%,정백당,구연산
☞ 실온12개월</t>
        </is>
      </c>
      <c r="J196" t="inlineStr">
        <is>
          <t>x</t>
        </is>
      </c>
    </row>
    <row r="197">
      <c r="A197" t="inlineStr"/>
      <c r="B197" t="n">
        <v>170</v>
      </c>
      <c r="C197" t="inlineStr">
        <is>
          <t>사과곤약젤리</t>
        </is>
      </c>
      <c r="D197" t="inlineStr">
        <is>
          <t>100ml(개당)</t>
        </is>
      </c>
      <c r="E197" t="inlineStr">
        <is>
          <t>-</t>
        </is>
      </c>
      <c r="F197" t="inlineStr">
        <is>
          <t>-</t>
        </is>
      </c>
      <c r="G197" t="inlineStr">
        <is>
          <t>690
660</t>
        </is>
      </c>
      <c r="H197" t="inlineStr"/>
      <c r="I197" t="inlineStr">
        <is>
          <t>정제수,정백당,사과농축액(사과과즙35%/사과:국산)4.9%,혼합제제,구연산,곤약분말0.2%
☞ 실온12개월</t>
        </is>
      </c>
      <c r="J197" t="inlineStr">
        <is>
          <t>x</t>
        </is>
      </c>
    </row>
    <row r="198">
      <c r="A198" t="inlineStr"/>
      <c r="B198" t="n">
        <v>171</v>
      </c>
      <c r="C198" t="inlineStr">
        <is>
          <t>애플망고</t>
        </is>
      </c>
      <c r="D198" t="inlineStr">
        <is>
          <t>100ml(개당)</t>
        </is>
      </c>
      <c r="E198" t="inlineStr">
        <is>
          <t>-</t>
        </is>
      </c>
      <c r="F198" t="inlineStr">
        <is>
          <t>-</t>
        </is>
      </c>
      <c r="G198" t="inlineStr">
        <is>
          <t>550
520</t>
        </is>
      </c>
      <c r="H198" t="inlineStr"/>
      <c r="I198" t="inlineStr">
        <is>
          <t>정제수,정백당,애플망고퓨레(애플망고:인도산)8%,혼합제제,향료(애플망고향)
☞ 냉장6개월</t>
        </is>
      </c>
      <c r="J198" t="inlineStr">
        <is>
          <t>x</t>
        </is>
      </c>
    </row>
    <row r="199">
      <c r="A199" t="inlineStr"/>
      <c r="B199" t="n">
        <v>172</v>
      </c>
      <c r="C199" t="inlineStr">
        <is>
          <t>샤인머스컵</t>
        </is>
      </c>
      <c r="D199" t="inlineStr">
        <is>
          <t>100ml(개당)</t>
        </is>
      </c>
      <c r="E199" t="inlineStr">
        <is>
          <t>-</t>
        </is>
      </c>
      <c r="F199" t="inlineStr">
        <is>
          <t>-</t>
        </is>
      </c>
      <c r="G199" t="n">
        <v>550</v>
      </c>
      <c r="H199" t="inlineStr"/>
      <c r="I199" t="inlineStr">
        <is>
          <t>정제수,정백당,샤인머스켓농축액[백포도주스농축액(칠레),샤인머스켓추출액(국산)],구연산,비타민C,합성향료(샤인머스켓향)
☞ 냉장6개월</t>
        </is>
      </c>
      <c r="J199" t="inlineStr">
        <is>
          <t>x</t>
        </is>
      </c>
    </row>
    <row r="200">
      <c r="A200" t="inlineStr"/>
      <c r="B200" t="n">
        <v>173</v>
      </c>
      <c r="C200" t="inlineStr">
        <is>
          <t>캐플비타</t>
        </is>
      </c>
      <c r="D200" t="inlineStr">
        <is>
          <t>100ml(개당)</t>
        </is>
      </c>
      <c r="E200" t="inlineStr">
        <is>
          <t>-</t>
        </is>
      </c>
      <c r="F200" t="inlineStr">
        <is>
          <t>-</t>
        </is>
      </c>
      <c r="G200" t="n">
        <v>470</v>
      </c>
      <c r="H200" t="inlineStr"/>
      <c r="I200" t="inlineStr">
        <is>
          <t>정제수,정백당,사과농축액(사과과즙43 %/사과:국산)6%,유기농당근농축액(당근과즙30%/당근:터키산)6%,비타민C,구연산,사과향
☞ 냉장6개월</t>
        </is>
      </c>
      <c r="J200" t="inlineStr">
        <is>
          <t>x</t>
        </is>
      </c>
    </row>
    <row r="201">
      <c r="A201" t="inlineStr"/>
      <c r="B201" t="n">
        <v>174</v>
      </c>
      <c r="C201" t="inlineStr">
        <is>
          <t>제주한라봉감귤</t>
        </is>
      </c>
      <c r="D201" t="inlineStr">
        <is>
          <t>100ml(개당)</t>
        </is>
      </c>
      <c r="E201" t="inlineStr">
        <is>
          <t>-</t>
        </is>
      </c>
      <c r="F201" t="inlineStr">
        <is>
          <t>-</t>
        </is>
      </c>
      <c r="G201" t="n">
        <v>510</v>
      </c>
      <c r="H201" t="inlineStr"/>
      <c r="I201" t="inlineStr">
        <is>
          <t>정제수,정백당,한라봉농축액1%(제주산/한라봉과즙5%),감귤농축액7%(제주산/감귤과즙45%),레몬농축액(이스라엘산),비타민C
☞ 냉장6개월</t>
        </is>
      </c>
      <c r="J201" t="inlineStr">
        <is>
          <t>x</t>
        </is>
      </c>
    </row>
    <row r="202">
      <c r="A202" t="inlineStr"/>
      <c r="B202" t="n">
        <v>175</v>
      </c>
      <c r="C202" t="inlineStr">
        <is>
          <t>골드키위</t>
        </is>
      </c>
      <c r="D202" t="inlineStr">
        <is>
          <t>100ml(개당)</t>
        </is>
      </c>
      <c r="E202" t="inlineStr">
        <is>
          <t>-</t>
        </is>
      </c>
      <c r="F202" t="inlineStr">
        <is>
          <t>-</t>
        </is>
      </c>
      <c r="G202" t="n">
        <v>510</v>
      </c>
      <c r="H202" t="inlineStr"/>
      <c r="I202" t="inlineStr">
        <is>
          <t>정제수,정백당,골드키위농축퓨레7.2%[골드키위퓨레(국내산)56%,백설탕],사과농축액(국내산,사과과즙10.8%),합성향료(키위향),산도조절제, 비타민C,혼합제제
☞ 냉장6개월</t>
        </is>
      </c>
      <c r="J202" t="inlineStr">
        <is>
          <t>x</t>
        </is>
      </c>
    </row>
    <row r="203">
      <c r="A203" t="inlineStr"/>
      <c r="B203" t="n">
        <v>176</v>
      </c>
      <c r="C203" t="inlineStr">
        <is>
          <t>유기농식혜</t>
        </is>
      </c>
      <c r="D203" t="inlineStr">
        <is>
          <t>100ml(개당)</t>
        </is>
      </c>
      <c r="E203" t="inlineStr">
        <is>
          <t>-</t>
        </is>
      </c>
      <c r="F203" t="inlineStr">
        <is>
          <t>-</t>
        </is>
      </c>
      <c r="G203" t="n">
        <v>490</v>
      </c>
      <c r="H203" t="inlineStr"/>
      <c r="I203" t="inlineStr">
        <is>
          <t>4無:향료,착색료,보존료,감미료
정제수, 유기농식혜진액23%[유기농설탕,유기농엿기름(국산),유기농쌀(국산),정제수]
☞ 냉장60일</t>
        </is>
      </c>
      <c r="J203" t="inlineStr">
        <is>
          <t>x</t>
        </is>
      </c>
    </row>
    <row r="204">
      <c r="A204" t="inlineStr"/>
      <c r="B204" t="n">
        <v>177</v>
      </c>
      <c r="C204" t="inlineStr">
        <is>
          <t>얼려먹는 샤인머스켓 아이스
(4월~9월 계절제품)</t>
        </is>
      </c>
      <c r="D204" t="inlineStr">
        <is>
          <t>100g(개당)</t>
        </is>
      </c>
      <c r="E204" t="inlineStr">
        <is>
          <t>-</t>
        </is>
      </c>
      <c r="F204" t="inlineStr">
        <is>
          <t>-</t>
        </is>
      </c>
      <c r="G204" t="inlineStr">
        <is>
          <t>800
760</t>
        </is>
      </c>
      <c r="H204" t="inlineStr"/>
      <c r="I204" t="inlineStr">
        <is>
          <t>정제수,우유(국산),정백당, 액상과당,샤인머스켓농축액4%[청포도농축액56%(청포도:칠레산),샤인머스켓추출액(샤인머스켓:국산)44%],향료(샤인머스켓향)</t>
        </is>
      </c>
      <c r="J204" t="n">
        <v>2</v>
      </c>
    </row>
    <row r="205">
      <c r="A205" t="inlineStr"/>
      <c r="B205" t="n">
        <v>178</v>
      </c>
      <c r="C205" t="inlineStr">
        <is>
          <t>얼려먹는 한라봉 아이스
(4월~9월 계절제품)</t>
        </is>
      </c>
      <c r="D205" t="inlineStr">
        <is>
          <t>100g(개당)</t>
        </is>
      </c>
      <c r="E205" t="inlineStr">
        <is>
          <t>-</t>
        </is>
      </c>
      <c r="F205" t="inlineStr">
        <is>
          <t>-</t>
        </is>
      </c>
      <c r="G205" t="n">
        <v>790</v>
      </c>
      <c r="H205" t="inlineStr"/>
      <c r="I205" t="inlineStr">
        <is>
          <t>정제수,우유(국산),정백당,액상과당,감귤농축액(감귤:국산),한라봉농축액1%(배합함량:한라봉/국산100%),구연산,혼합제제,셀룰로스검,한라봉향</t>
        </is>
      </c>
      <c r="J205" t="n">
        <v>2</v>
      </c>
    </row>
    <row r="206">
      <c r="A206" t="inlineStr"/>
      <c r="B206" t="n">
        <v>179</v>
      </c>
      <c r="C206" t="inlineStr">
        <is>
          <t>얼려먹는 망고요고
(4월~9월 계절제품)</t>
        </is>
      </c>
      <c r="D206" t="inlineStr">
        <is>
          <t>100ml(개당)</t>
        </is>
      </c>
      <c r="E206" t="inlineStr">
        <is>
          <t>-</t>
        </is>
      </c>
      <c r="F206" t="inlineStr">
        <is>
          <t>-</t>
        </is>
      </c>
      <c r="G206" t="n">
        <v>750</v>
      </c>
      <c r="H206" t="inlineStr"/>
      <c r="I206" t="inlineStr">
        <is>
          <t>정제수, 액상과당, 망고퓨레 7 %(망고:필리핀산), 정백당, 연유(국내산), 혼합탈지분유(네덜란드산),요거트분말 0.6 %,정제소금, 혼합제제</t>
        </is>
      </c>
      <c r="J206" t="n">
        <v>2</v>
      </c>
    </row>
    <row r="207">
      <c r="A207" t="inlineStr"/>
      <c r="B207" t="n">
        <v>180</v>
      </c>
      <c r="C207" t="inlineStr">
        <is>
          <t>얼려먹는 눈꽃초코 아이스
(4월~9월 계절제품)</t>
        </is>
      </c>
      <c r="D207" t="inlineStr">
        <is>
          <t>100ml(개당)</t>
        </is>
      </c>
      <c r="E207" t="inlineStr">
        <is>
          <t>-</t>
        </is>
      </c>
      <c r="F207" t="inlineStr">
        <is>
          <t>-</t>
        </is>
      </c>
      <c r="G207" t="inlineStr">
        <is>
          <t>780
740</t>
        </is>
      </c>
      <c r="H207" t="inlineStr"/>
      <c r="I207" t="inlineStr">
        <is>
          <t>정제수, 과당, 정백당, 코코아분말3%(싱가포르산), 혼합탈지분유, 연유(국내산), 
합성향료(초콜릿향), 셀룰로스검, 혼합제제</t>
        </is>
      </c>
      <c r="J207" t="n">
        <v>2</v>
      </c>
    </row>
    <row r="208">
      <c r="A208" t="inlineStr"/>
      <c r="B208" t="n">
        <v>181</v>
      </c>
      <c r="C208" t="inlineStr">
        <is>
          <t>파인애플 스틱(개별포장)
[단순매입]</t>
        </is>
      </c>
      <c r="D208" t="inlineStr">
        <is>
          <t>50g(개당)</t>
        </is>
      </c>
      <c r="E208" t="inlineStr">
        <is>
          <t>-</t>
        </is>
      </c>
      <c r="F208" t="inlineStr">
        <is>
          <t>-</t>
        </is>
      </c>
      <c r="G208" t="inlineStr">
        <is>
          <t>1000
950</t>
        </is>
      </c>
      <c r="H208" t="inlineStr"/>
      <c r="I208" t="inlineStr">
        <is>
          <t>원산지:수입산(필리핀)
파인애플 100%</t>
        </is>
      </c>
      <c r="J208" t="inlineStr">
        <is>
          <t>x</t>
        </is>
      </c>
    </row>
    <row r="209">
      <c r="A209" t="inlineStr"/>
      <c r="B209" t="n">
        <v>182</v>
      </c>
      <c r="C209" t="inlineStr">
        <is>
          <t>유림소스[단순매입]</t>
        </is>
      </c>
      <c r="D209" t="inlineStr">
        <is>
          <t>2kg</t>
        </is>
      </c>
      <c r="E209" t="n">
        <v>8100</v>
      </c>
      <c r="F209" t="n">
        <v>16200</v>
      </c>
      <c r="G209" t="inlineStr">
        <is>
          <t>-</t>
        </is>
      </c>
      <c r="H209" t="inlineStr"/>
      <c r="I209" t="inlineStr">
        <is>
          <t>정제수32.7%,양조간장18.6%[일본산/대두(미국산),밀(미국산),식염,주정],설탕(외국산),양조식초,레몬쥬스, 양파,생강,대파등
☞실온12개월</t>
        </is>
      </c>
      <c r="J209" t="inlineStr">
        <is>
          <t>5,6,18</t>
        </is>
      </c>
    </row>
    <row r="210">
      <c r="A210" t="inlineStr"/>
      <c r="B210" t="n">
        <v>183</v>
      </c>
      <c r="C210" t="inlineStr">
        <is>
          <t>하노이 쌀국수 소스</t>
        </is>
      </c>
      <c r="D210" t="inlineStr">
        <is>
          <t>2kg</t>
        </is>
      </c>
      <c r="E210" t="n">
        <v>16000</v>
      </c>
      <c r="F210" t="n">
        <v>32000</v>
      </c>
      <c r="G210" t="inlineStr">
        <is>
          <t>-</t>
        </is>
      </c>
      <c r="H210" t="inlineStr"/>
      <c r="I210" t="inlineStr">
        <is>
          <t>소스1,정제수,L-글루탐산나트륨(향미증진제),소스2,복합조미식품[베트남산/요오드소금,L-글루탐산나트륨(향미증진제),설탕,타피오카전분,돼지고기분말],설탕,소스3
※ 약 15배 희석하여 사용! (기호에 따라 조절하세요)
☞ 실온10개월</t>
        </is>
      </c>
      <c r="J210" t="inlineStr">
        <is>
          <t>5,10,16</t>
        </is>
      </c>
    </row>
    <row r="211">
      <c r="A211" t="inlineStr"/>
      <c r="B211" t="n">
        <v>184</v>
      </c>
      <c r="C211" t="inlineStr">
        <is>
          <t>치폴레소스[단순매입]</t>
        </is>
      </c>
      <c r="D211" t="inlineStr">
        <is>
          <t>2kg</t>
        </is>
      </c>
      <c r="E211" t="n">
        <v>9240</v>
      </c>
      <c r="F211" t="n">
        <v>18480</v>
      </c>
      <c r="G211" t="inlineStr">
        <is>
          <t>-</t>
        </is>
      </c>
      <c r="H211" t="inlineStr"/>
      <c r="I211" t="inlineStr">
        <is>
          <t>기타과당,정제수,마요네즈[식물성유지(외국산:아르헨티나,미국,중국 등),난황액{난황(계란:국산)},발효식초,설탕,정제소금]18%,토마토케첩[토마토페이스트],치포틀레페퍼(멕시코산)
☞ 냉장6개월</t>
        </is>
      </c>
      <c r="J211" t="inlineStr">
        <is>
          <t>1,5,6,12,16</t>
        </is>
      </c>
    </row>
    <row r="212">
      <c r="A212" t="inlineStr">
        <is>
          <t>소            스
류</t>
        </is>
      </c>
      <c r="B212" t="n">
        <v>185</v>
      </c>
      <c r="C212" t="inlineStr">
        <is>
          <t>까르보분말</t>
        </is>
      </c>
      <c r="D212" t="inlineStr">
        <is>
          <t>1kg</t>
        </is>
      </c>
      <c r="E212" t="n">
        <v>19800</v>
      </c>
      <c r="F212" t="n">
        <v>19800</v>
      </c>
      <c r="G212" t="inlineStr">
        <is>
          <t>-</t>
        </is>
      </c>
      <c r="H212" t="inlineStr"/>
      <c r="I212" t="inlineStr">
        <is>
          <t>분말유크림1[가공버터(호주산,뉴질랜드산),유당(미국산),유크림,유청단백분말,제이인산칼륨],미분(멥쌀가루)[쌀100%(외국산)], 컴파운드치즈파우다,버터혼합분말,물엿,양파분말,마늘분말,파슬리플레이크
☞ 실온12개월</t>
        </is>
      </c>
      <c r="J212" t="inlineStr">
        <is>
          <t>2,5</t>
        </is>
      </c>
    </row>
    <row r="213">
      <c r="A213" t="inlineStr"/>
      <c r="B213" t="n">
        <v>186</v>
      </c>
      <c r="C213" t="inlineStr">
        <is>
          <t>불짱까르보떡볶이분말</t>
        </is>
      </c>
      <c r="D213" t="inlineStr">
        <is>
          <t>500g</t>
        </is>
      </c>
      <c r="E213" t="n">
        <v>15200</v>
      </c>
      <c r="F213" t="n">
        <v>7600</v>
      </c>
      <c r="G213" t="inlineStr">
        <is>
          <t>-</t>
        </is>
      </c>
      <c r="H213" t="inlineStr"/>
      <c r="I213" t="inlineStr">
        <is>
          <t>가공유크림[가공버터(외국산:호주,뉴질랜드,네덜란드 등),유당,유크림],설탕,식물성크림,고춧가루,정제소금,옥수수전분</t>
        </is>
      </c>
      <c r="J213" t="inlineStr">
        <is>
          <t>2,5,6,13,16</t>
        </is>
      </c>
    </row>
    <row r="214">
      <c r="A214" t="inlineStr"/>
      <c r="B214" t="n">
        <v>187</v>
      </c>
      <c r="C214" t="inlineStr">
        <is>
          <t>떡볶이분말[단순매입]</t>
        </is>
      </c>
      <c r="D214" t="inlineStr">
        <is>
          <t>1kg</t>
        </is>
      </c>
      <c r="E214" t="n">
        <v>19080</v>
      </c>
      <c r="F214" t="n">
        <v>19080</v>
      </c>
      <c r="G214" t="inlineStr">
        <is>
          <t>-</t>
        </is>
      </c>
      <c r="H214" t="inlineStr"/>
      <c r="I214" t="inlineStr">
        <is>
          <t>고춧가루,하이미[정제소금(국산),옥수수전분(옥수수/러시아,헝가리 등)],복합조미식품[비프양념베이스,소고기(호주산),정제소금(국산)]
☞ 실온12개월</t>
        </is>
      </c>
      <c r="J214" t="inlineStr">
        <is>
          <t>2,5,6,16</t>
        </is>
      </c>
    </row>
    <row r="215">
      <c r="A215" t="inlineStr"/>
      <c r="B215" t="n">
        <v>188</v>
      </c>
      <c r="C215" t="inlineStr">
        <is>
          <t>떡볶이소스[단순매입]</t>
        </is>
      </c>
      <c r="D215" t="inlineStr">
        <is>
          <t>2kg</t>
        </is>
      </c>
      <c r="E215" t="n">
        <v>7300</v>
      </c>
      <c r="F215" t="n">
        <v>14600</v>
      </c>
      <c r="G215" t="inlineStr">
        <is>
          <t>-</t>
        </is>
      </c>
      <c r="H215" t="inlineStr"/>
      <c r="I215" t="inlineStr">
        <is>
          <t>고추장[물엿,소맥분(밀:미국,호주산),고추양념,정제소금],정제수,양파[국내산]
☞ 실온6개월</t>
        </is>
      </c>
      <c r="J215" t="inlineStr">
        <is>
          <t>2,5,6,16</t>
        </is>
      </c>
    </row>
    <row r="216">
      <c r="A216" t="inlineStr"/>
      <c r="B216" t="n">
        <v>189</v>
      </c>
      <c r="C216" t="inlineStr">
        <is>
          <t>비빔면 소스</t>
        </is>
      </c>
      <c r="D216" t="inlineStr">
        <is>
          <t>2kg</t>
        </is>
      </c>
      <c r="E216" t="n">
        <v>9200</v>
      </c>
      <c r="F216" t="n">
        <v>18400</v>
      </c>
      <c r="G216" t="inlineStr">
        <is>
          <t>-</t>
        </is>
      </c>
      <c r="H216" t="inlineStr"/>
      <c r="I216" t="inlineStr">
        <is>
          <t xml:space="preserve"> 정제수,설탕,사이다,혼합간장,천일염(호주산),미향[레몬식초{레몬농축과즙(레몬,이스라엘산)},정제소금(국산)],양파,마늘,고추씨분,고춧가루,발효식초,참기름                       
☞ 냉장5개월</t>
        </is>
      </c>
      <c r="J216" t="inlineStr">
        <is>
          <t>5,6,13,16,18</t>
        </is>
      </c>
    </row>
    <row r="217">
      <c r="A217" t="inlineStr"/>
      <c r="B217" t="n">
        <v>190</v>
      </c>
      <c r="C217" t="inlineStr">
        <is>
          <t>양식돈가스소스[단순매입]</t>
        </is>
      </c>
      <c r="D217" t="inlineStr">
        <is>
          <t>2kg</t>
        </is>
      </c>
      <c r="E217" t="n">
        <v>5900</v>
      </c>
      <c r="F217" t="n">
        <v>11800</v>
      </c>
      <c r="G217" t="inlineStr">
        <is>
          <t>-</t>
        </is>
      </c>
      <c r="H217" t="inlineStr"/>
      <c r="I217" t="inlineStr">
        <is>
          <t>정제수,설탕,토마토페이스트(토마토100%),마요네즈,옥수수가루,버터,양파,정제소금,밀가루,마늘,흑미분말,카레분말                                                                                                      ☞ 냉장6개월</t>
        </is>
      </c>
      <c r="J217" t="inlineStr">
        <is>
          <t>1,2,5,6,12,16</t>
        </is>
      </c>
    </row>
    <row r="218">
      <c r="A218" t="inlineStr"/>
      <c r="B218" t="n">
        <v>191</v>
      </c>
      <c r="C218" t="inlineStr">
        <is>
          <t>스위트크리미언소스</t>
        </is>
      </c>
      <c r="D218" t="inlineStr">
        <is>
          <t>2kg</t>
        </is>
      </c>
      <c r="E218" t="n">
        <v>11000</v>
      </c>
      <c r="F218" t="n">
        <v>22000</v>
      </c>
      <c r="G218" t="inlineStr">
        <is>
          <t>-</t>
        </is>
      </c>
      <c r="H218" t="inlineStr"/>
      <c r="I218" t="inlineStr">
        <is>
          <t>마요네즈,양파14%,사과퓨레(사과,국산),오이피클,레몬농축과즙액
☞ 냉장4개월</t>
        </is>
      </c>
      <c r="J218" t="inlineStr">
        <is>
          <t>1,2,5</t>
        </is>
      </c>
    </row>
    <row r="219">
      <c r="A219" t="inlineStr"/>
      <c r="B219" t="n">
        <v>192</v>
      </c>
      <c r="C219" t="inlineStr">
        <is>
          <t>단짠갈릭데리소스</t>
        </is>
      </c>
      <c r="D219" t="inlineStr">
        <is>
          <t>2kg</t>
        </is>
      </c>
      <c r="E219" t="n">
        <v>8200</v>
      </c>
      <c r="F219" t="n">
        <v>16400</v>
      </c>
      <c r="G219" t="inlineStr">
        <is>
          <t>-</t>
        </is>
      </c>
      <c r="H219" t="inlineStr"/>
      <c r="I219" t="inlineStr">
        <is>
          <t>마늘(국산)6%,혼합간장[아미노산간장(탈지대두:인도산),정제소금(국산)]
☞ 실온6개월</t>
        </is>
      </c>
      <c r="J219" t="inlineStr">
        <is>
          <t>5,6,13</t>
        </is>
      </c>
    </row>
    <row r="220">
      <c r="A220" t="inlineStr"/>
      <c r="B220" t="n">
        <v>193</v>
      </c>
      <c r="C220" t="inlineStr">
        <is>
          <t>테이준돈가스소스</t>
        </is>
      </c>
      <c r="D220" t="inlineStr">
        <is>
          <t>2kg</t>
        </is>
      </c>
      <c r="E220" t="n">
        <v>7200</v>
      </c>
      <c r="F220" t="n">
        <v>14400</v>
      </c>
      <c r="G220" t="inlineStr">
        <is>
          <t>-</t>
        </is>
      </c>
      <c r="H220" t="inlineStr"/>
      <c r="I220" t="inlineStr">
        <is>
          <t>우스타소스,흑설탕(원당,흑당),물엿,발효식초1{사과농축액(사과,국산)},양조간장베이스,사과농축크라우디,대추엑기스
☞ 실온6개월</t>
        </is>
      </c>
      <c r="J220" t="inlineStr">
        <is>
          <t>2,5,6,12,13,16,18</t>
        </is>
      </c>
    </row>
    <row r="221">
      <c r="A221" t="inlineStr"/>
      <c r="B221" t="n">
        <v>194</v>
      </c>
      <c r="C221" t="inlineStr">
        <is>
          <t>칠리소스</t>
        </is>
      </c>
      <c r="D221" t="inlineStr">
        <is>
          <t>2kg</t>
        </is>
      </c>
      <c r="E221" t="n">
        <v>8800</v>
      </c>
      <c r="F221" t="n">
        <v>17600</v>
      </c>
      <c r="G221" t="inlineStr">
        <is>
          <t>-</t>
        </is>
      </c>
      <c r="H221" t="inlineStr"/>
      <c r="I221" t="inlineStr">
        <is>
          <t>토마토케찹,기타과당,설탕,간장베이스,마늘(중국산57.12%/국산42.88%),칠리시즈닝믹스-GV,사과농축액,마요네즈,고추씨기름,발효식초
☞ 실온9개월</t>
        </is>
      </c>
      <c r="J221" t="inlineStr">
        <is>
          <t>1,5,6,12,13</t>
        </is>
      </c>
    </row>
    <row r="222">
      <c r="A222" t="inlineStr"/>
      <c r="B222" t="n">
        <v>195</v>
      </c>
      <c r="C222" t="inlineStr">
        <is>
          <t>참조은 토마토스파게티소스</t>
        </is>
      </c>
      <c r="D222" t="inlineStr">
        <is>
          <t>2kg</t>
        </is>
      </c>
      <c r="E222" t="n">
        <v>8200</v>
      </c>
      <c r="F222" t="n">
        <v>16400</v>
      </c>
      <c r="G222" t="inlineStr">
        <is>
          <t>-</t>
        </is>
      </c>
      <c r="H222" t="inlineStr"/>
      <c r="I222" t="inlineStr">
        <is>
          <t xml:space="preserve">토마토홀38.10%(미국산/토마토65.0%,토마토쥬스34.83%),토마토페이스트14.29%(토마토100%),양파,설탕,마늘,발효식초,사과농축과즙액
☞ 냉장9개월         </t>
        </is>
      </c>
      <c r="J222" t="inlineStr">
        <is>
          <t>2,5,12,15</t>
        </is>
      </c>
    </row>
    <row r="223">
      <c r="A223" t="inlineStr"/>
      <c r="B223" t="n">
        <v>196</v>
      </c>
      <c r="C223" t="inlineStr">
        <is>
          <t>참조은 크림스파게티소스</t>
        </is>
      </c>
      <c r="D223" t="inlineStr">
        <is>
          <t>2kg</t>
        </is>
      </c>
      <c r="E223" t="n">
        <v>9500</v>
      </c>
      <c r="F223" t="n">
        <v>19000</v>
      </c>
      <c r="G223" t="inlineStr">
        <is>
          <t>-</t>
        </is>
      </c>
      <c r="H223" t="inlineStr"/>
      <c r="I223" t="inlineStr">
        <is>
          <t xml:space="preserve">쿠킹크림(탈지분유/뉴질랜드산)26.67%,휘핑크림(독일산)4.76%,브라운루베이스[가공버터(뉴질랜드산),중력분(밀/미국,호주산)],프리미엄파마산,전란분,정제수
☞ 냉장9개월         </t>
        </is>
      </c>
      <c r="J223" t="inlineStr">
        <is>
          <t>1,2,5,6</t>
        </is>
      </c>
    </row>
    <row r="224">
      <c r="A224" t="inlineStr"/>
      <c r="B224" t="n">
        <v>197</v>
      </c>
      <c r="C224" t="inlineStr">
        <is>
          <t>레몬탕수소스</t>
        </is>
      </c>
      <c r="D224" t="inlineStr">
        <is>
          <t>2kg</t>
        </is>
      </c>
      <c r="E224" t="n">
        <v>7300</v>
      </c>
      <c r="F224" t="n">
        <v>14600</v>
      </c>
      <c r="G224" t="inlineStr">
        <is>
          <t>-</t>
        </is>
      </c>
      <c r="H224" t="inlineStr"/>
      <c r="I224" t="inlineStr">
        <is>
          <t>레몬주스3.2%[레몬쥬스농축액21%(레몬과즙100%)],정제수,설탕,발효식초[주정,맥아엑기스,발효영양원],기타과당.
☞ 냉장12개월</t>
        </is>
      </c>
      <c r="J224" t="inlineStr">
        <is>
          <t>2,5,6,13</t>
        </is>
      </c>
    </row>
    <row r="225">
      <c r="A225" t="inlineStr"/>
      <c r="B225" t="n">
        <v>198</v>
      </c>
      <c r="C225" t="inlineStr">
        <is>
          <t>프리미엄 진우동장국</t>
        </is>
      </c>
      <c r="D225" t="inlineStr">
        <is>
          <t>1.8L</t>
        </is>
      </c>
      <c r="E225" t="inlineStr">
        <is>
          <t>-</t>
        </is>
      </c>
      <c r="F225" t="n">
        <v>11400</v>
      </c>
      <c r="G225" t="inlineStr">
        <is>
          <t>-</t>
        </is>
      </c>
      <c r="H225" t="inlineStr"/>
      <c r="I225" t="inlineStr">
        <is>
          <t>정제수,혼합간장,정제소금(국내산),설탕,기타과당,양조간장,기타주류,건어포,소스
☞ 실온12개월</t>
        </is>
      </c>
      <c r="J225" t="inlineStr">
        <is>
          <t>5,6</t>
        </is>
      </c>
    </row>
    <row r="226">
      <c r="A226" t="inlineStr"/>
      <c r="B226" t="n">
        <v>199</v>
      </c>
      <c r="C226" t="inlineStr">
        <is>
          <t>참 양념치킨소스</t>
        </is>
      </c>
      <c r="D226" t="inlineStr">
        <is>
          <t>2kg</t>
        </is>
      </c>
      <c r="E226" t="n">
        <v>6900</v>
      </c>
      <c r="F226" t="n">
        <v>13800</v>
      </c>
      <c r="G226" t="inlineStr">
        <is>
          <t>-</t>
        </is>
      </c>
      <c r="H226" t="inlineStr"/>
      <c r="I226" t="inlineStr">
        <is>
          <t xml:space="preserve">다진양파(국내산),다진마늘,설탕,혼합간장[양조간장{탈지대두(인도산 등)},천일염,물엿],정제수,토마토케첩,다진생강,콩기름(대두유),고춧가루,참깨,참기름,계피가루
☞ 냉장6개월        </t>
        </is>
      </c>
      <c r="J226" t="inlineStr">
        <is>
          <t>5,6,12,16</t>
        </is>
      </c>
    </row>
    <row r="227">
      <c r="A227" t="inlineStr"/>
      <c r="B227" t="n">
        <v>200</v>
      </c>
      <c r="C227" t="inlineStr">
        <is>
          <t>참조은 치킨파우더</t>
        </is>
      </c>
      <c r="D227" t="inlineStr">
        <is>
          <t>1kg</t>
        </is>
      </c>
      <c r="E227" t="n">
        <v>5900</v>
      </c>
      <c r="F227" t="n">
        <v>5900</v>
      </c>
      <c r="G227" t="inlineStr">
        <is>
          <t>-</t>
        </is>
      </c>
      <c r="H227" t="inlineStr"/>
      <c r="I227" t="inlineStr">
        <is>
          <t>밀가루(밀:미국산),정제소금(국내산),옥수수알파전분,난황파우더,생강분말,양파분말,흑후추분말,혼합제제,계피가루,너트멕분말
☞ 실온12개월</t>
        </is>
      </c>
      <c r="J227" t="inlineStr">
        <is>
          <t>1,5,6</t>
        </is>
      </c>
    </row>
    <row r="228">
      <c r="A228" t="inlineStr"/>
      <c r="B228" t="inlineStr">
        <is>
          <t>※ 규격에 맞춰 발주해주세요.
※ 선발주 일자(주말, 공휴일은 미포함)는 꼭! 지켜주세요.
※ 수산가공류는 원료 수급에 따라 원산지 및 규격이 변경될 수 있습니다.
※ 원료수급에 따라 행사가 조기에 중단 될 수도 있습니다.
※ 제품의 품질향상과 원재료의 수급현황에 의하여 함량 및 가격변동이될 수 있습니다.
※ 제과제빵류 및 음료 전 제품은 반별불가 합니다.</t>
        </is>
      </c>
      <c r="C228" t="inlineStr"/>
      <c r="D228" t="inlineStr"/>
      <c r="E228" t="inlineStr"/>
      <c r="F228" t="inlineStr"/>
      <c r="G228" t="inlineStr"/>
      <c r="H228" t="inlineStr"/>
      <c r="I228" t="inlineStr"/>
      <c r="J228" t="inlineStr"/>
    </row>
    <row r="229">
      <c r="A229" t="inlineStr">
        <is>
          <t>(주)참조은 광주지점 / 대표번호: 062)610-5508,9   fax : 062-610-5507</t>
        </is>
      </c>
      <c r="B229" t="inlineStr"/>
      <c r="C229" t="inlineStr"/>
      <c r="D229" t="inlineStr"/>
      <c r="E229" t="inlineStr"/>
      <c r="F229" t="inlineStr"/>
      <c r="G229" t="inlineStr"/>
      <c r="H229" t="inlineStr"/>
      <c r="I229" t="inlineStr"/>
      <c r="J229" t="inlineStr"/>
    </row>
  </sheetData>
  <hyperlinks>
    <hyperlink ref="A2" r:id="rId1"/>
  </hyperlinks>
  <pageMargins left="0.75" right="0.75" top="1" bottom="1" header="0.5" footer="0.5"/>
</worksheet>
</file>

<file path=xl/worksheets/sheet78.xml><?xml version="1.0" encoding="utf-8"?>
<worksheet xmlns:r="http://schemas.openxmlformats.org/officeDocument/2006/relationships" xmlns="http://schemas.openxmlformats.org/spreadsheetml/2006/main">
  <sheetPr>
    <outlinePr summaryBelow="1" summaryRight="1"/>
    <pageSetUpPr/>
  </sheetPr>
  <dimension ref="A1:C22"/>
  <sheetViews>
    <sheetView workbookViewId="0">
      <selection activeCell="A1" sqref="A1"/>
    </sheetView>
  </sheetViews>
  <sheetFormatPr baseColWidth="8" defaultRowHeight="15"/>
  <sheetData>
    <row r="1">
      <c r="A1" t="inlineStr">
        <is>
          <t>5865_참조은에스에프_24년7월+참조은+단가표압축.xlsx</t>
        </is>
      </c>
    </row>
    <row r="2">
      <c r="A2" t="inlineStr">
        <is>
          <t>https://school062.com/bbs/board.php?bo_table=product_02&amp;wr_id=5865</t>
        </is>
      </c>
    </row>
    <row r="3">
      <c r="A3" s="1" t="inlineStr">
        <is>
          <t>주문생산제품(선발주)</t>
        </is>
      </c>
      <c r="B3" s="1" t="inlineStr"/>
      <c r="C3" s="1" t="inlineStr"/>
    </row>
    <row r="4">
      <c r="A4" t="inlineStr">
        <is>
          <t>구분</t>
        </is>
      </c>
      <c r="B4" t="inlineStr">
        <is>
          <t>제품명</t>
        </is>
      </c>
      <c r="C4" t="inlineStr">
        <is>
          <t>선발주 시기</t>
        </is>
      </c>
    </row>
    <row r="5">
      <c r="A5" t="inlineStr">
        <is>
          <t>육가공류</t>
        </is>
      </c>
      <c r="B5" t="inlineStr">
        <is>
          <t>식이유황생오리(1등급-부정형)</t>
        </is>
      </c>
      <c r="C5" t="inlineStr">
        <is>
          <t>7일전 발주</t>
        </is>
      </c>
    </row>
    <row r="6">
      <c r="A6" t="inlineStr"/>
      <c r="B6" t="inlineStr">
        <is>
          <t>9無의성마늘 훈제오리S/L(1등급) 3mm</t>
        </is>
      </c>
      <c r="C6" t="inlineStr"/>
    </row>
    <row r="7">
      <c r="A7" t="inlineStr"/>
      <c r="B7" t="inlineStr">
        <is>
          <t>9無의성마늘 훈제오리S/L(1등급) 7mm</t>
        </is>
      </c>
      <c r="C7" t="inlineStr"/>
    </row>
    <row r="8">
      <c r="A8" t="inlineStr"/>
      <c r="B8" t="inlineStr">
        <is>
          <t>볏짚훈제삼겹S/L(부정형-국내산)</t>
        </is>
      </c>
      <c r="C8" t="inlineStr">
        <is>
          <t>10일전 발주</t>
        </is>
      </c>
    </row>
    <row r="9">
      <c r="A9" t="inlineStr"/>
      <c r="B9" t="inlineStr">
        <is>
          <t>마라훈제순살S/L(부정형-국내산)</t>
        </is>
      </c>
      <c r="C9" t="inlineStr"/>
    </row>
    <row r="10">
      <c r="A10" t="inlineStr"/>
      <c r="B10" t="inlineStr">
        <is>
          <t>홍삼훈제순살S/L(국내산)</t>
        </is>
      </c>
      <c r="C10" t="inlineStr"/>
    </row>
    <row r="11">
      <c r="A11" t="inlineStr"/>
      <c r="B11" t="inlineStr">
        <is>
          <t>홍삼훈제삼겹S/L(국내산)</t>
        </is>
      </c>
      <c r="C11" t="inlineStr"/>
    </row>
    <row r="12">
      <c r="A12" t="inlineStr"/>
      <c r="B12" t="inlineStr">
        <is>
          <t>명품등갈비바베큐폭립(국내산-부정형)</t>
        </is>
      </c>
      <c r="C12" t="inlineStr"/>
    </row>
    <row r="13">
      <c r="A13" t="inlineStr"/>
      <c r="B13" t="inlineStr">
        <is>
          <t>명품등갈비바베큐폭립(수입산-부정형)</t>
        </is>
      </c>
      <c r="C13" t="inlineStr"/>
    </row>
    <row r="14">
      <c r="A14" t="inlineStr"/>
      <c r="B14" t="inlineStr">
        <is>
          <t>명품 트윈바베큐폭립(국내산-부정형)</t>
        </is>
      </c>
      <c r="C14" t="inlineStr"/>
    </row>
    <row r="15">
      <c r="A15" t="inlineStr"/>
      <c r="B15" t="inlineStr">
        <is>
          <t>명품 트윈바베큐폭립(수입산-부정형)</t>
        </is>
      </c>
      <c r="C15" t="inlineStr"/>
    </row>
    <row r="16">
      <c r="A16" t="inlineStr">
        <is>
          <t>제과
제빵류</t>
        </is>
      </c>
      <c r="B16" t="inlineStr">
        <is>
          <t>레드벨벳 치즈케익</t>
        </is>
      </c>
      <c r="C16" t="inlineStr"/>
    </row>
    <row r="17">
      <c r="A17" t="inlineStr"/>
      <c r="B17" t="inlineStr">
        <is>
          <t>우리밀 투슬리스 케익(드래곤길들이기)
[2024년 새해 기획제품]</t>
        </is>
      </c>
      <c r="C17" t="inlineStr"/>
    </row>
    <row r="18">
      <c r="A18" t="inlineStr"/>
      <c r="B18" t="inlineStr">
        <is>
          <t>용반점 타르트(짜장 타르트)
[2024년 새해 기획제품]</t>
        </is>
      </c>
      <c r="C18" t="inlineStr"/>
    </row>
    <row r="19">
      <c r="A19" t="inlineStr"/>
      <c r="B19" t="inlineStr">
        <is>
          <t>용용이 케익(그림4가지)
[2024년 새해 기획제품]</t>
        </is>
      </c>
      <c r="C19" t="inlineStr"/>
    </row>
    <row r="20">
      <c r="A20" t="inlineStr"/>
      <c r="B20" t="inlineStr">
        <is>
          <t>수박롤케익</t>
        </is>
      </c>
      <c r="C20" t="inlineStr"/>
    </row>
    <row r="21">
      <c r="A21" t="inlineStr"/>
      <c r="B21" t="inlineStr">
        <is>
          <t>생크림 롤케익</t>
        </is>
      </c>
      <c r="C21" t="inlineStr"/>
    </row>
    <row r="22">
      <c r="A22" t="inlineStr"/>
      <c r="B22" t="inlineStr">
        <is>
          <t>우유생크림 카스테라</t>
        </is>
      </c>
      <c r="C22" t="inlineStr"/>
    </row>
  </sheetData>
  <hyperlinks>
    <hyperlink ref="A2" r:id="rId1"/>
  </hyperlinks>
  <pageMargins left="0.75" right="0.75" top="1" bottom="1" header="0.5" footer="0.5"/>
</worksheet>
</file>

<file path=xl/worksheets/sheet79.xml><?xml version="1.0" encoding="utf-8"?>
<worksheet xmlns:r="http://schemas.openxmlformats.org/officeDocument/2006/relationships" xmlns="http://schemas.openxmlformats.org/spreadsheetml/2006/main">
  <sheetPr>
    <outlinePr summaryBelow="1" summaryRight="1"/>
    <pageSetUpPr/>
  </sheetPr>
  <dimension ref="A1:C22"/>
  <sheetViews>
    <sheetView workbookViewId="0">
      <selection activeCell="A1" sqref="A1"/>
    </sheetView>
  </sheetViews>
  <sheetFormatPr baseColWidth="8" defaultRowHeight="15"/>
  <sheetData>
    <row r="1">
      <c r="A1" t="inlineStr">
        <is>
          <t>5865_참조은에스에프_24년7월+참조은+단가표압축.xlsx</t>
        </is>
      </c>
    </row>
    <row r="2">
      <c r="A2" t="inlineStr">
        <is>
          <t>https://school062.com/bbs/board.php?bo_table=product_02&amp;wr_id=5865</t>
        </is>
      </c>
    </row>
    <row r="3">
      <c r="A3" s="1" t="inlineStr">
        <is>
          <t>2024년 참조은 단종제품 안내</t>
        </is>
      </c>
      <c r="B3" s="1" t="inlineStr"/>
      <c r="C3" s="1" t="inlineStr"/>
    </row>
    <row r="4">
      <c r="A4" t="inlineStr">
        <is>
          <t>종류</t>
        </is>
      </c>
      <c r="B4" t="inlineStr">
        <is>
          <t xml:space="preserve"> 번호</t>
        </is>
      </c>
      <c r="C4" t="inlineStr">
        <is>
          <t>제품명</t>
        </is>
      </c>
    </row>
    <row r="5">
      <c r="A5" t="inlineStr">
        <is>
          <t>만두류</t>
        </is>
      </c>
      <c r="B5" t="n">
        <v>1</v>
      </c>
      <c r="C5" t="inlineStr">
        <is>
          <t>네모탕수만두</t>
        </is>
      </c>
    </row>
    <row r="6">
      <c r="A6" t="inlineStr"/>
      <c r="B6">
        <f>SUM(B4+1)</f>
        <v/>
      </c>
      <c r="C6" t="inlineStr">
        <is>
          <t>감자탕수만두</t>
        </is>
      </c>
    </row>
    <row r="7">
      <c r="A7" t="inlineStr">
        <is>
          <t>육가
공류</t>
        </is>
      </c>
      <c r="B7">
        <f>SUM(B5+1)</f>
        <v/>
      </c>
      <c r="C7" t="inlineStr">
        <is>
          <t>참함박스테이크80g</t>
        </is>
      </c>
    </row>
    <row r="8">
      <c r="A8" t="inlineStr"/>
      <c r="B8">
        <f>SUM(B6+1)</f>
        <v/>
      </c>
      <c r="C8" t="inlineStr">
        <is>
          <t>통살크런치치킨너겟(부정형)</t>
        </is>
      </c>
    </row>
    <row r="9">
      <c r="A9" t="inlineStr"/>
      <c r="B9">
        <f>SUM(B7+1)</f>
        <v/>
      </c>
      <c r="C9" t="inlineStr">
        <is>
          <t>오곡 고로케롤까스</t>
        </is>
      </c>
    </row>
    <row r="10">
      <c r="A10" t="inlineStr"/>
      <c r="B10">
        <f>SUM(B8+1)</f>
        <v/>
      </c>
      <c r="C10" t="inlineStr">
        <is>
          <t>통살 통모짜롤까스</t>
        </is>
      </c>
    </row>
    <row r="11">
      <c r="A11" t="inlineStr">
        <is>
          <t>수산가공류</t>
        </is>
      </c>
      <c r="B11">
        <f>SUM(B9+1)</f>
        <v/>
      </c>
      <c r="C11" t="inlineStr">
        <is>
          <t>청파래오징어까스</t>
        </is>
      </c>
    </row>
    <row r="12">
      <c r="A12" t="inlineStr">
        <is>
          <t>핫도그류</t>
        </is>
      </c>
      <c r="B12">
        <f>SUM(B10+1)</f>
        <v/>
      </c>
      <c r="C12" t="inlineStr">
        <is>
          <t>꼬마울리불리핫도그-재고소진후 단종</t>
        </is>
      </c>
    </row>
    <row r="13">
      <c r="A13" t="inlineStr">
        <is>
          <t>제과
제빵류</t>
        </is>
      </c>
      <c r="B13">
        <f>SUM(B11+1)</f>
        <v/>
      </c>
      <c r="C13" t="inlineStr">
        <is>
          <t>쫀득롤케익 초코</t>
        </is>
      </c>
    </row>
    <row r="14">
      <c r="A14" t="inlineStr"/>
      <c r="B14">
        <f>SUM(B12+1)</f>
        <v/>
      </c>
      <c r="C14" t="inlineStr">
        <is>
          <t>버터바 original(개별포장)</t>
        </is>
      </c>
    </row>
    <row r="15">
      <c r="A15" t="inlineStr"/>
      <c r="B15">
        <f>SUM(B13+1)</f>
        <v/>
      </c>
      <c r="C15" t="inlineStr">
        <is>
          <t>우리밀수제초코와플</t>
        </is>
      </c>
    </row>
    <row r="16">
      <c r="A16" t="inlineStr"/>
      <c r="B16">
        <f>SUM(B14+1)</f>
        <v/>
      </c>
      <c r="C16" t="inlineStr">
        <is>
          <t>우유생크림카스테라-재고소진후 단종</t>
        </is>
      </c>
    </row>
    <row r="17">
      <c r="A17" t="inlineStr">
        <is>
          <t>후식류</t>
        </is>
      </c>
      <c r="B17">
        <f>SUM(B15+1)</f>
        <v/>
      </c>
      <c r="C17" t="inlineStr">
        <is>
          <t>제주디노[단순매입]</t>
        </is>
      </c>
    </row>
    <row r="18">
      <c r="A18" t="inlineStr"/>
      <c r="B18">
        <f>SUM(B16+1)</f>
        <v/>
      </c>
      <c r="C18" t="inlineStr">
        <is>
          <t>순수자연 유기농 레드주스</t>
        </is>
      </c>
    </row>
    <row r="19">
      <c r="A19" t="inlineStr"/>
      <c r="B19">
        <f>SUM(B17+1)</f>
        <v/>
      </c>
      <c r="C19" t="inlineStr">
        <is>
          <t>감자토마토그라탕(오븐전용)</t>
        </is>
      </c>
    </row>
    <row r="20">
      <c r="A20" t="inlineStr"/>
      <c r="B20">
        <f>SUM(B18+1)</f>
        <v/>
      </c>
      <c r="C20" t="inlineStr">
        <is>
          <t>초코 속 츄러스(냉동생지)-재고소진후 단종</t>
        </is>
      </c>
    </row>
    <row r="21">
      <c r="A21" t="inlineStr">
        <is>
          <t>소스류</t>
        </is>
      </c>
      <c r="B21">
        <f>SUM(B19+1)</f>
        <v/>
      </c>
      <c r="C21" t="inlineStr">
        <is>
          <t>불고기버거 소스</t>
        </is>
      </c>
    </row>
    <row r="22">
      <c r="A22" t="inlineStr"/>
      <c r="B22">
        <f>SUM(B20+1)</f>
        <v/>
      </c>
      <c r="C22" t="inlineStr">
        <is>
          <t>고추마요소스</t>
        </is>
      </c>
    </row>
  </sheetData>
  <hyperlinks>
    <hyperlink ref="A2" r:id="rId1"/>
  </hyperlinks>
  <pageMargins left="0.75" right="0.75" top="1" bottom="1" header="0.5" footer="0.5"/>
</worksheet>
</file>

<file path=xl/worksheets/sheet80.xml><?xml version="1.0" encoding="utf-8"?>
<worksheet xmlns:r="http://schemas.openxmlformats.org/officeDocument/2006/relationships" xmlns="http://schemas.openxmlformats.org/spreadsheetml/2006/main">
  <sheetPr>
    <outlinePr summaryBelow="1" summaryRight="1"/>
    <pageSetUpPr/>
  </sheetPr>
  <dimension ref="A1:M12"/>
  <sheetViews>
    <sheetView workbookViewId="0">
      <selection activeCell="A1" sqref="A1"/>
    </sheetView>
  </sheetViews>
  <sheetFormatPr baseColWidth="8" defaultRowHeight="15"/>
  <sheetData>
    <row r="1">
      <c r="A1" t="inlineStr">
        <is>
          <t>5871_올바른푸드_올바른푸드-조찬소+24년7~8월+단가표.xlsx</t>
        </is>
      </c>
    </row>
    <row r="2">
      <c r="A2" t="inlineStr">
        <is>
          <t>https://school062.com/bbs/board.php?bo_table=product_02&amp;wr_id=5871</t>
        </is>
      </c>
    </row>
    <row r="3">
      <c r="A3" s="1" t="inlineStr"/>
      <c r="B3" s="1" t="inlineStr">
        <is>
          <t>◇  올바른푸드 - (주)조찬소 24년 7,8월 신제품 및 할인제품 단가 ◇</t>
        </is>
      </c>
      <c r="C3" s="1" t="inlineStr"/>
      <c r="D3" s="1" t="inlineStr"/>
      <c r="E3" s="1" t="inlineStr"/>
      <c r="F3" s="1" t="inlineStr"/>
      <c r="G3" s="1" t="inlineStr"/>
      <c r="H3" s="1" t="inlineStr"/>
      <c r="I3" s="1" t="inlineStr"/>
      <c r="J3" s="1" t="inlineStr"/>
      <c r="K3" s="1" t="inlineStr"/>
      <c r="L3" s="1" t="inlineStr"/>
      <c r="M3" s="1" t="inlineStr"/>
    </row>
    <row r="4">
      <c r="A4" t="inlineStr"/>
      <c r="B4" t="inlineStr"/>
      <c r="C4" t="inlineStr"/>
      <c r="D4" t="inlineStr"/>
      <c r="E4" t="inlineStr"/>
      <c r="F4" t="inlineStr">
        <is>
          <t>▷ 제품문의 : 070-8648-2780, 010-8815-5411 / FAX : 0505-055-2780</t>
        </is>
      </c>
      <c r="G4" t="inlineStr"/>
      <c r="H4" t="inlineStr"/>
      <c r="I4" t="inlineStr"/>
      <c r="J4" t="inlineStr"/>
      <c r="K4" t="inlineStr"/>
      <c r="L4" t="inlineStr"/>
      <c r="M4" t="inlineStr"/>
    </row>
    <row r="5">
      <c r="A5" t="inlineStr">
        <is>
          <t>구분</t>
        </is>
      </c>
      <c r="B5" t="inlineStr">
        <is>
          <t>제품사진</t>
        </is>
      </c>
      <c r="C5" t="inlineStr">
        <is>
          <t>제품명</t>
        </is>
      </c>
      <c r="D5" t="inlineStr">
        <is>
          <t>규격</t>
        </is>
      </c>
      <c r="E5" t="inlineStr">
        <is>
          <t>상세규격</t>
        </is>
      </c>
      <c r="F5" t="inlineStr">
        <is>
          <t>발주
단위</t>
        </is>
      </c>
      <c r="G5" t="inlineStr">
        <is>
          <t>학교가</t>
        </is>
      </c>
      <c r="H5" t="inlineStr">
        <is>
          <t>학교가(kg)</t>
        </is>
      </c>
      <c r="I5" t="inlineStr">
        <is>
          <t>학교가
(개당)</t>
        </is>
      </c>
      <c r="J5" t="inlineStr">
        <is>
          <t>제품함량</t>
        </is>
      </c>
      <c r="K5" t="inlineStr">
        <is>
          <t>보관방법</t>
        </is>
      </c>
      <c r="L5" t="inlineStr">
        <is>
          <t>알레르기
정보</t>
        </is>
      </c>
      <c r="M5" t="inlineStr">
        <is>
          <t>HACCP</t>
        </is>
      </c>
    </row>
    <row r="6">
      <c r="A6" t="inlineStr">
        <is>
          <t>7월 신제품</t>
        </is>
      </c>
      <c r="B6" t="inlineStr"/>
      <c r="C6" t="inlineStr">
        <is>
          <t>슈바인학센 슬라이스</t>
        </is>
      </c>
      <c r="D6" t="inlineStr">
        <is>
          <t>1kg</t>
        </is>
      </c>
      <c r="E6" t="inlineStr"/>
      <c r="F6" t="inlineStr">
        <is>
          <t>kg</t>
        </is>
      </c>
      <c r="G6" t="n">
        <v>19260</v>
      </c>
      <c r="H6" t="n">
        <v>19260</v>
      </c>
      <c r="I6" t="inlineStr"/>
      <c r="J6" t="inlineStr">
        <is>
          <t>돼지고기(국내산)92.10%,불고기간장,학센시즈닝1.73%,와인,바질홀,아질산나트륨(발색제)외</t>
        </is>
      </c>
      <c r="K6" t="inlineStr">
        <is>
          <t>냉장</t>
        </is>
      </c>
      <c r="L6" t="inlineStr">
        <is>
          <t>6,5,610,
12,13</t>
        </is>
      </c>
      <c r="M6" t="inlineStr">
        <is>
          <t>ㅇ</t>
        </is>
      </c>
    </row>
    <row r="7">
      <c r="A7" t="inlineStr"/>
      <c r="B7" t="inlineStr"/>
      <c r="C7" t="inlineStr">
        <is>
          <t>흑돼지족발 슬라이스</t>
        </is>
      </c>
      <c r="D7" t="inlineStr">
        <is>
          <t>1kg</t>
        </is>
      </c>
      <c r="E7" t="inlineStr">
        <is>
          <t>약11g*85ea</t>
        </is>
      </c>
      <c r="F7" t="inlineStr">
        <is>
          <t>kg</t>
        </is>
      </c>
      <c r="G7" t="n">
        <v>25190</v>
      </c>
      <c r="H7" t="n">
        <v>25190</v>
      </c>
      <c r="I7" t="n">
        <v>296</v>
      </c>
      <c r="J7" t="inlineStr">
        <is>
          <t>흑돼지족(국내산)98%,정제염,생강(국내산),물엿,간장,양파(국내산),계피(베트남산)</t>
        </is>
      </c>
      <c r="K7" t="inlineStr">
        <is>
          <t>냉장</t>
        </is>
      </c>
      <c r="L7" t="n">
        <v>10</v>
      </c>
      <c r="M7" t="inlineStr">
        <is>
          <t>ㅇ</t>
        </is>
      </c>
    </row>
    <row r="8">
      <c r="A8" t="inlineStr">
        <is>
          <t>7월 할인제품</t>
        </is>
      </c>
      <c r="B8" t="inlineStr"/>
      <c r="C8" t="inlineStr">
        <is>
          <t>조찬소훈제삼겹바베큐s/l</t>
        </is>
      </c>
      <c r="D8" t="inlineStr">
        <is>
          <t>1kg</t>
        </is>
      </c>
      <c r="E8" t="inlineStr">
        <is>
          <t>14g*72±5ea</t>
        </is>
      </c>
      <c r="F8" t="inlineStr">
        <is>
          <t>최소5kg</t>
        </is>
      </c>
      <c r="G8" t="inlineStr">
        <is>
          <t>29,000
26,700</t>
        </is>
      </c>
      <c r="H8" t="inlineStr">
        <is>
          <t>29,000
26,700</t>
        </is>
      </c>
      <c r="I8" t="inlineStr"/>
      <c r="J8" t="inlineStr">
        <is>
          <t>돼지목살(국내산)97.46%, 바베큐에프시즈닝-1,에리토브산나트륨(산화방지제)0.08%,정제소금,백설탕,아질산나트륨(발색제)</t>
        </is>
      </c>
      <c r="K8" t="inlineStr">
        <is>
          <t>냉동</t>
        </is>
      </c>
      <c r="L8" t="inlineStr">
        <is>
          <t>5,10,16</t>
        </is>
      </c>
      <c r="M8" t="inlineStr">
        <is>
          <t>ㅇ</t>
        </is>
      </c>
    </row>
    <row r="9">
      <c r="A9" t="inlineStr"/>
      <c r="B9" t="inlineStr"/>
      <c r="C9" t="inlineStr">
        <is>
          <t>조찬소훈제목살바베큐(S/L)</t>
        </is>
      </c>
      <c r="D9" t="inlineStr">
        <is>
          <t>1kg</t>
        </is>
      </c>
      <c r="E9" t="inlineStr"/>
      <c r="F9" t="inlineStr">
        <is>
          <t>최소5kg</t>
        </is>
      </c>
      <c r="G9" t="inlineStr">
        <is>
          <t>23,410
21,130</t>
        </is>
      </c>
      <c r="H9" t="inlineStr">
        <is>
          <t>23,410
21,130</t>
        </is>
      </c>
      <c r="I9" t="inlineStr"/>
      <c r="J9" t="inlineStr">
        <is>
          <t>돼지목살(국내산)97.46%, 바베큐에프시즈닝-1,에리토브산나트륨(산화방지제)0.08%,정제소금,백설탕,아질산나트륨(발색제)</t>
        </is>
      </c>
      <c r="K9" t="inlineStr">
        <is>
          <t>냉동</t>
        </is>
      </c>
      <c r="L9" t="inlineStr">
        <is>
          <t>5,10,16</t>
        </is>
      </c>
      <c r="M9" t="inlineStr">
        <is>
          <t>ㅇ</t>
        </is>
      </c>
    </row>
    <row r="10">
      <c r="A10" t="inlineStr"/>
      <c r="B10" t="inlineStr"/>
      <c r="C10" t="inlineStr">
        <is>
          <t>돈갈비탕
--&gt;흑돼지돈갈비탕</t>
        </is>
      </c>
      <c r="D10" t="inlineStr">
        <is>
          <t>3kg
40인분</t>
        </is>
      </c>
      <c r="E10" t="inlineStr">
        <is>
          <t>육수1k
돈갈비2kg</t>
        </is>
      </c>
      <c r="F10" t="inlineStr">
        <is>
          <t>세트</t>
        </is>
      </c>
      <c r="G10" t="inlineStr">
        <is>
          <t>72,200
64,980</t>
        </is>
      </c>
      <c r="H10" t="inlineStr">
        <is>
          <t>24,066
21,660</t>
        </is>
      </c>
      <c r="I10" t="inlineStr">
        <is>
          <t>1,806
1,625</t>
        </is>
      </c>
      <c r="J10" t="inlineStr">
        <is>
          <t>돈갈비(국내산), 육수(정제수,소갈비(국내산),무,대마,마늘,감초,배,생강외)
희석율 1:16
1인분 : 고기60g+ 육수 400g</t>
        </is>
      </c>
      <c r="K10" t="inlineStr">
        <is>
          <t>냉동</t>
        </is>
      </c>
      <c r="L10" t="inlineStr">
        <is>
          <t>5,10,16</t>
        </is>
      </c>
      <c r="M10" t="inlineStr">
        <is>
          <t>ㅇ</t>
        </is>
      </c>
    </row>
    <row r="11">
      <c r="A11" t="inlineStr"/>
      <c r="B11" t="inlineStr"/>
      <c r="C11" t="inlineStr">
        <is>
          <t>짚불구이삼겹</t>
        </is>
      </c>
      <c r="D11" t="inlineStr">
        <is>
          <t>1kg</t>
        </is>
      </c>
      <c r="E11" t="inlineStr">
        <is>
          <t>약17g*58ea±3ea</t>
        </is>
      </c>
      <c r="F11" t="inlineStr">
        <is>
          <t>봉</t>
        </is>
      </c>
      <c r="G11" t="inlineStr">
        <is>
          <t>29,600
26,640</t>
        </is>
      </c>
      <c r="H11" t="inlineStr">
        <is>
          <t>29,600
26,640</t>
        </is>
      </c>
      <c r="I11" t="inlineStr">
        <is>
          <t>510
459</t>
        </is>
      </c>
      <c r="J11" t="inlineStr">
        <is>
          <t>돼지삼겹살(국내산)100%</t>
        </is>
      </c>
      <c r="K11" t="inlineStr">
        <is>
          <t>냉동</t>
        </is>
      </c>
      <c r="L11" t="n">
        <v>10</v>
      </c>
      <c r="M11" t="inlineStr">
        <is>
          <t>ㅇ</t>
        </is>
      </c>
    </row>
    <row r="12">
      <c r="A12" t="inlineStr"/>
      <c r="B12" t="inlineStr">
        <is>
          <t>동일</t>
        </is>
      </c>
      <c r="C12" t="inlineStr">
        <is>
          <t>짚불구이목살</t>
        </is>
      </c>
      <c r="D12" t="inlineStr">
        <is>
          <t>1kg</t>
        </is>
      </c>
      <c r="E12" t="inlineStr">
        <is>
          <t>약17g*58ea±3ea</t>
        </is>
      </c>
      <c r="F12" t="inlineStr">
        <is>
          <t>봉</t>
        </is>
      </c>
      <c r="G12" t="inlineStr">
        <is>
          <t>23,410
21,070</t>
        </is>
      </c>
      <c r="H12" t="inlineStr">
        <is>
          <t>23,410
21,070</t>
        </is>
      </c>
      <c r="I12" t="inlineStr">
        <is>
          <t>404
363</t>
        </is>
      </c>
      <c r="J12" t="inlineStr">
        <is>
          <t>돼지목살(국내산)100%</t>
        </is>
      </c>
      <c r="K12" t="inlineStr">
        <is>
          <t>냉동</t>
        </is>
      </c>
      <c r="L12" t="n">
        <v>10</v>
      </c>
      <c r="M12" t="inlineStr">
        <is>
          <t>ㅇ</t>
        </is>
      </c>
    </row>
  </sheetData>
  <hyperlinks>
    <hyperlink ref="A2" r:id="rId1"/>
  </hyperlinks>
  <pageMargins left="0.75" right="0.75" top="1" bottom="1" header="0.5" footer="0.5"/>
</worksheet>
</file>

<file path=xl/worksheets/sheet81.xml><?xml version="1.0" encoding="utf-8"?>
<worksheet xmlns:r="http://schemas.openxmlformats.org/officeDocument/2006/relationships" xmlns="http://schemas.openxmlformats.org/spreadsheetml/2006/main">
  <sheetPr>
    <outlinePr summaryBelow="1" summaryRight="1"/>
    <pageSetUpPr/>
  </sheetPr>
  <dimension ref="A1:L24"/>
  <sheetViews>
    <sheetView workbookViewId="0">
      <selection activeCell="A1" sqref="A1"/>
    </sheetView>
  </sheetViews>
  <sheetFormatPr baseColWidth="8" defaultRowHeight="15"/>
  <sheetData>
    <row r="1">
      <c r="A1" t="inlineStr">
        <is>
          <t>5871_올바른푸드_올바른푸드-조찬소+24년7~8월+단가표.xlsx</t>
        </is>
      </c>
    </row>
    <row r="2">
      <c r="A2" t="inlineStr">
        <is>
          <t>https://school062.com/bbs/board.php?bo_table=product_02&amp;wr_id=5871</t>
        </is>
      </c>
    </row>
    <row r="3">
      <c r="A3" s="1" t="inlineStr">
        <is>
          <t>◇  올바른푸드 - (주)조찬소 24년 1학기 상시 할인 제품 단가 ◇</t>
        </is>
      </c>
      <c r="B3" s="1" t="inlineStr"/>
      <c r="C3" s="1" t="inlineStr"/>
      <c r="D3" s="1" t="inlineStr"/>
      <c r="E3" s="1" t="inlineStr"/>
      <c r="F3" s="1" t="inlineStr"/>
      <c r="G3" s="1" t="inlineStr"/>
      <c r="H3" s="1" t="inlineStr"/>
      <c r="I3" s="1" t="inlineStr"/>
      <c r="J3" s="1" t="inlineStr"/>
      <c r="K3" s="1" t="inlineStr"/>
      <c r="L3" s="1" t="inlineStr"/>
    </row>
    <row r="4">
      <c r="A4" t="inlineStr"/>
      <c r="B4" t="inlineStr"/>
      <c r="C4" t="inlineStr"/>
      <c r="D4" t="inlineStr"/>
      <c r="E4" t="inlineStr">
        <is>
          <t>▷ 제품문의 : 070-8648-2780, 010-8815-5411 / FAX : 0505-055-2780</t>
        </is>
      </c>
      <c r="F4" t="inlineStr"/>
      <c r="G4" t="inlineStr"/>
      <c r="H4" t="inlineStr"/>
      <c r="I4" t="inlineStr"/>
      <c r="J4" t="inlineStr"/>
      <c r="K4" t="inlineStr"/>
      <c r="L4" t="inlineStr"/>
    </row>
    <row r="5">
      <c r="A5" t="inlineStr">
        <is>
          <t>제품사진</t>
        </is>
      </c>
      <c r="B5" t="inlineStr">
        <is>
          <t>제품명</t>
        </is>
      </c>
      <c r="C5" t="inlineStr">
        <is>
          <t>규격</t>
        </is>
      </c>
      <c r="D5" t="inlineStr">
        <is>
          <t>상세규격</t>
        </is>
      </c>
      <c r="E5" t="inlineStr">
        <is>
          <t>발주
단위</t>
        </is>
      </c>
      <c r="F5" t="inlineStr">
        <is>
          <t>학교가</t>
        </is>
      </c>
      <c r="G5" t="inlineStr">
        <is>
          <t>학교가(kg)</t>
        </is>
      </c>
      <c r="H5" t="inlineStr">
        <is>
          <t>학교가
(개당)</t>
        </is>
      </c>
      <c r="I5" t="inlineStr">
        <is>
          <t>제품함량</t>
        </is>
      </c>
      <c r="J5" t="inlineStr">
        <is>
          <t>보관방법</t>
        </is>
      </c>
      <c r="K5" t="inlineStr">
        <is>
          <t>알레르기
정보</t>
        </is>
      </c>
      <c r="L5" t="inlineStr">
        <is>
          <t>HACCP</t>
        </is>
      </c>
    </row>
    <row r="6">
      <c r="A6" t="inlineStr"/>
      <c r="B6" t="inlineStr">
        <is>
          <t>오디양념육(간장-목살)
--20%할인--
~24년1학기까지</t>
        </is>
      </c>
      <c r="C6" t="inlineStr">
        <is>
          <t>1kg</t>
        </is>
      </c>
      <c r="D6" t="inlineStr">
        <is>
          <t>돼지목살70%
(칼집)</t>
        </is>
      </c>
      <c r="E6" t="inlineStr">
        <is>
          <t>최소5kg</t>
        </is>
      </c>
      <c r="F6" t="inlineStr">
        <is>
          <t>19,260
15,410</t>
        </is>
      </c>
      <c r="G6" t="inlineStr">
        <is>
          <t>19,260
15,410</t>
        </is>
      </c>
      <c r="H6" t="inlineStr"/>
      <c r="I6" t="inlineStr">
        <is>
          <t>돼지목살70%(국내산), 소스29.7%-정제수,간장{탈지대두(외국산:인도산,미국산,중국산),액상과당,정제소금(국산),L-글루탐산나트륨(향미증진제),파라옥시안식향산에틸(보존료)},설탕,다진양파(국산),다진마늘(국산),카라멜,참기름(인도산),다진생강(국산),L-글루탐산나트륨(향미증진제),후추,오디발효액0.3%</t>
        </is>
      </c>
      <c r="J6" t="inlineStr">
        <is>
          <t>냉장</t>
        </is>
      </c>
      <c r="K6" t="inlineStr">
        <is>
          <t>5,6,10</t>
        </is>
      </c>
      <c r="L6" t="inlineStr">
        <is>
          <t>ㅇ</t>
        </is>
      </c>
    </row>
    <row r="7">
      <c r="A7" t="inlineStr">
        <is>
          <t>준비중</t>
        </is>
      </c>
      <c r="B7" t="inlineStr">
        <is>
          <t>마라양념육(갈비)</t>
        </is>
      </c>
      <c r="C7" t="inlineStr">
        <is>
          <t>1kg</t>
        </is>
      </c>
      <c r="D7" t="inlineStr">
        <is>
          <t xml:space="preserve">돼지갈비70%
</t>
        </is>
      </c>
      <c r="E7" t="inlineStr">
        <is>
          <t>최소5kg</t>
        </is>
      </c>
      <c r="F7" t="inlineStr">
        <is>
          <t>17,780
16,890</t>
        </is>
      </c>
      <c r="G7" t="inlineStr">
        <is>
          <t>17,780
16,890</t>
        </is>
      </c>
      <c r="H7" t="inlineStr"/>
      <c r="I7" t="inlineStr">
        <is>
          <t>돼지갈비70%(국내산), 소스30%(정제수,고추장,물엿,고추장,마늘,혼합간장,건생강분말,키위퓌레)향미유,소스[중화두반장,팬더굴소스],아이미,산초나물열매분말,계피,대파외)</t>
        </is>
      </c>
      <c r="J7" t="inlineStr">
        <is>
          <t>냉장</t>
        </is>
      </c>
      <c r="K7" t="inlineStr">
        <is>
          <t>5,6,13,15,18</t>
        </is>
      </c>
      <c r="L7" t="inlineStr">
        <is>
          <t>ㅇ</t>
        </is>
      </c>
    </row>
    <row r="8">
      <c r="A8" t="inlineStr"/>
      <c r="B8" t="inlineStr">
        <is>
          <t>마라양념육(후지)</t>
        </is>
      </c>
      <c r="C8" t="inlineStr">
        <is>
          <t>1kg</t>
        </is>
      </c>
      <c r="D8" t="inlineStr">
        <is>
          <t>돼지전지70%
(칼집)</t>
        </is>
      </c>
      <c r="E8" t="inlineStr">
        <is>
          <t>최소5kg</t>
        </is>
      </c>
      <c r="F8" t="inlineStr">
        <is>
          <t>14,070
13,380</t>
        </is>
      </c>
      <c r="G8" t="inlineStr">
        <is>
          <t>14,070
13,380</t>
        </is>
      </c>
      <c r="H8" t="inlineStr"/>
      <c r="I8" t="inlineStr">
        <is>
          <t>돼지후지70%(국내산), 소스30%(정제수,고추장,물엿,고추장,마늘,혼합간장,건생강분말,키위퓌레,향미유,소스[중화두반장,팬더굴소스],아이미,산초나물열매분말,계피,대파외)</t>
        </is>
      </c>
      <c r="J8" t="inlineStr">
        <is>
          <t>냉장</t>
        </is>
      </c>
      <c r="K8" t="inlineStr">
        <is>
          <t>5,6,13,15,18</t>
        </is>
      </c>
      <c r="L8" t="inlineStr">
        <is>
          <t>ㅇ</t>
        </is>
      </c>
    </row>
    <row r="9">
      <c r="A9" t="inlineStr"/>
      <c r="B9" t="inlineStr">
        <is>
          <t>마라양념육(전지)</t>
        </is>
      </c>
      <c r="C9" t="inlineStr">
        <is>
          <t>1kg</t>
        </is>
      </c>
      <c r="D9" t="inlineStr">
        <is>
          <t>돼지전지70%
(칼집)</t>
        </is>
      </c>
      <c r="E9" t="inlineStr">
        <is>
          <t>최소5kg</t>
        </is>
      </c>
      <c r="F9" t="inlineStr">
        <is>
          <t>17,780
16,890</t>
        </is>
      </c>
      <c r="G9" t="inlineStr">
        <is>
          <t>17,780
16,890</t>
        </is>
      </c>
      <c r="H9" t="inlineStr"/>
      <c r="I9" t="inlineStr">
        <is>
          <t>돼지전지70%(국내산), 소스30%(정제수,고추장,물엿,고추장,마늘,혼합간장,건생강분말,키위퓌레,향미유,소스[중화두반장,팬더굴소스],아이미,산초나물열매분말,계피,대파외)</t>
        </is>
      </c>
      <c r="J9" t="inlineStr">
        <is>
          <t>냉장</t>
        </is>
      </c>
      <c r="K9" t="inlineStr">
        <is>
          <t>5,6,13,15,18</t>
        </is>
      </c>
      <c r="L9" t="inlineStr">
        <is>
          <t>ㅇ</t>
        </is>
      </c>
    </row>
    <row r="10">
      <c r="A10" t="inlineStr"/>
      <c r="B10" t="inlineStr">
        <is>
          <t>마리네이드
돈마호크(240)
★가격인하</t>
        </is>
      </c>
      <c r="C10" t="inlineStr">
        <is>
          <t>1kg</t>
        </is>
      </c>
      <c r="D10" t="inlineStr">
        <is>
          <t>등심
230g±20g
*10ea</t>
        </is>
      </c>
      <c r="E10" t="inlineStr">
        <is>
          <t>팩</t>
        </is>
      </c>
      <c r="F10" t="n">
        <v>44440</v>
      </c>
      <c r="G10" t="n">
        <v>18519</v>
      </c>
      <c r="H10" t="n">
        <v>4444</v>
      </c>
      <c r="I10" t="inlineStr">
        <is>
          <t>돼지고기(국내)75%, 소스12.5%(정제수,간장소스[양조간장,탈지대두,액상과당,정제소금,설탕,다진양파,다진마늘,참기름 기타],프로테아제,시즈닝분말)돈육뼈12.5%</t>
        </is>
      </c>
      <c r="J10" t="inlineStr">
        <is>
          <t>냉동</t>
        </is>
      </c>
      <c r="K10" t="inlineStr">
        <is>
          <t>5,6,10,12</t>
        </is>
      </c>
      <c r="L10" t="inlineStr">
        <is>
          <t>ㅇ</t>
        </is>
      </c>
    </row>
    <row r="11">
      <c r="A11" t="inlineStr"/>
      <c r="B11" t="inlineStr">
        <is>
          <t>마리네이드
돈마호크(180)</t>
        </is>
      </c>
      <c r="C11" t="inlineStr">
        <is>
          <t>1.8kg</t>
        </is>
      </c>
      <c r="D11" t="inlineStr">
        <is>
          <t>등심
180g±20g
*10ea</t>
        </is>
      </c>
      <c r="E11" t="inlineStr">
        <is>
          <t>팩</t>
        </is>
      </c>
      <c r="F11" t="n">
        <v>32590</v>
      </c>
      <c r="G11" t="n">
        <v>18107</v>
      </c>
      <c r="H11" t="n">
        <v>3259</v>
      </c>
      <c r="I11" t="inlineStr">
        <is>
          <t>돼지고기(국내)75%, 소스12.5%(정제수,간장소스[양조간장,탈지대두,액상과당,정제소금,설탕,다진양파,다진마늘,참기름 기타],프로테아제,시즈닝분말)돈육뼈12.5%</t>
        </is>
      </c>
      <c r="J11" t="inlineStr">
        <is>
          <t>냉동</t>
        </is>
      </c>
      <c r="K11" t="inlineStr">
        <is>
          <t>5,6,10,12</t>
        </is>
      </c>
      <c r="L11" t="inlineStr">
        <is>
          <t>ㅇ</t>
        </is>
      </c>
    </row>
    <row r="12">
      <c r="A12" t="inlineStr">
        <is>
          <t>동일</t>
        </is>
      </c>
      <c r="B12" t="inlineStr">
        <is>
          <t>마리네이드
돈마호크(130)
★가격인하</t>
        </is>
      </c>
      <c r="C12" t="inlineStr">
        <is>
          <t>1.3kg</t>
        </is>
      </c>
      <c r="D12" t="inlineStr">
        <is>
          <t>등심
130g±20g
*10ea</t>
        </is>
      </c>
      <c r="E12" t="inlineStr">
        <is>
          <t>팩</t>
        </is>
      </c>
      <c r="F12" t="n">
        <v>29630</v>
      </c>
      <c r="G12" t="n">
        <v>22793</v>
      </c>
      <c r="H12" t="n">
        <v>2963</v>
      </c>
      <c r="I12" t="inlineStr">
        <is>
          <t>돼지고기(국내)75%, 소스12.5%(정제수,간장소스[양조간장,탈지대두,액상과당,정제소금,설탕,다진양파,다진마늘,참기름 기타],프로테아제,시즈닝분말)돈육뼈12.5%</t>
        </is>
      </c>
      <c r="J12" t="inlineStr">
        <is>
          <t>냉동</t>
        </is>
      </c>
      <c r="K12" t="inlineStr">
        <is>
          <t>5,6,10,12</t>
        </is>
      </c>
      <c r="L12" t="inlineStr">
        <is>
          <t>ㅇ</t>
        </is>
      </c>
    </row>
    <row r="13">
      <c r="A13" t="inlineStr">
        <is>
          <t>SET 행사</t>
        </is>
      </c>
      <c r="B13" t="inlineStr">
        <is>
          <t>수제 돈마호크 카츠 SET 행사
1. 수제 돈마호크 카츠
+
2. 온네이쳐 4무 주스
(레몬에이드, 오렌지자몽에이드, 12베리주스, 감귤주스 중 택 1)
+
3. 돈가스 소스
(카츠 10kg 당 소스 2kg 제공)</t>
        </is>
      </c>
      <c r="C13" t="inlineStr"/>
      <c r="D13" t="inlineStr"/>
      <c r="E13" t="inlineStr"/>
      <c r="F13" t="inlineStr"/>
      <c r="G13" t="inlineStr"/>
      <c r="H13" t="inlineStr"/>
      <c r="I13" t="inlineStr"/>
      <c r="J13" t="inlineStr">
        <is>
          <t>냉동</t>
        </is>
      </c>
      <c r="K13" t="inlineStr">
        <is>
          <t>5,6,10,12</t>
        </is>
      </c>
      <c r="L13" t="inlineStr">
        <is>
          <t>ㅇ</t>
        </is>
      </c>
    </row>
    <row r="14">
      <c r="A14" t="inlineStr"/>
      <c r="B14" t="inlineStr"/>
      <c r="C14" t="inlineStr"/>
      <c r="D14" t="inlineStr"/>
      <c r="E14" t="inlineStr"/>
      <c r="F14" t="inlineStr"/>
      <c r="G14" t="inlineStr"/>
      <c r="H14" t="inlineStr"/>
      <c r="I14" t="inlineStr"/>
      <c r="J14" t="inlineStr">
        <is>
          <t>냉동</t>
        </is>
      </c>
      <c r="K14" t="inlineStr">
        <is>
          <t>5,6,10,12</t>
        </is>
      </c>
      <c r="L14" t="inlineStr">
        <is>
          <t>ㅇ</t>
        </is>
      </c>
    </row>
    <row r="15">
      <c r="A15" t="inlineStr"/>
      <c r="B15" t="inlineStr"/>
      <c r="C15" t="inlineStr"/>
      <c r="D15" t="inlineStr"/>
      <c r="E15" t="inlineStr"/>
      <c r="F15" t="inlineStr"/>
      <c r="G15" t="inlineStr"/>
      <c r="H15" t="inlineStr"/>
      <c r="I15" t="inlineStr"/>
      <c r="J15" t="inlineStr">
        <is>
          <t>냉동</t>
        </is>
      </c>
      <c r="K15" t="inlineStr">
        <is>
          <t>5,6,10,12</t>
        </is>
      </c>
      <c r="L15" t="inlineStr">
        <is>
          <t>ㅇ</t>
        </is>
      </c>
    </row>
    <row r="16">
      <c r="A16" t="inlineStr">
        <is>
          <t>동일</t>
        </is>
      </c>
      <c r="B16" t="inlineStr">
        <is>
          <t>수제 돈마호크 카츠(120)
*반제*</t>
        </is>
      </c>
      <c r="C16" t="inlineStr">
        <is>
          <t>1.2kg</t>
        </is>
      </c>
      <c r="D16" t="inlineStr">
        <is>
          <t>등심
120g±10g
*10ea</t>
        </is>
      </c>
      <c r="E16" t="inlineStr">
        <is>
          <t>봉</t>
        </is>
      </c>
      <c r="F16" t="inlineStr">
        <is>
          <t>29,630
28,630</t>
        </is>
      </c>
      <c r="G16" t="inlineStr">
        <is>
          <t>24,692
23,858</t>
        </is>
      </c>
      <c r="H16" t="inlineStr">
        <is>
          <t>2,963
2,863</t>
        </is>
      </c>
      <c r="I16" t="inlineStr">
        <is>
          <t>돼지고기(국내산)80%[돼지등심80%, 돼지등뼈20%], 기타가공품(빵가루)11.5%[밀가루(밀: 미국산, 호주산)92.82%, 포도당, 쇼트닝, 효모, 정제소금, 대두분, 유화제], 곡류가공품(배터믹스)4.6%[밀가루(밀: 미국산), 정제소금, 백설탕, 말토덱스트린, L-글루탐산나트륨, 잔탄검, 식물성크림(유미분), 탄산수소나트륨], 정제수3.8%, 복합조미식품0.1%</t>
        </is>
      </c>
      <c r="J16" t="inlineStr">
        <is>
          <t>냉동</t>
        </is>
      </c>
      <c r="K16" t="inlineStr">
        <is>
          <t>5,6,10,12</t>
        </is>
      </c>
      <c r="L16" t="inlineStr">
        <is>
          <t>ㅇ</t>
        </is>
      </c>
    </row>
    <row r="17">
      <c r="A17" t="inlineStr">
        <is>
          <t>동일</t>
        </is>
      </c>
      <c r="B17" t="inlineStr">
        <is>
          <t>수제 돈마호크 카츠(150)
*반제*</t>
        </is>
      </c>
      <c r="C17" t="inlineStr">
        <is>
          <t>1.5kg</t>
        </is>
      </c>
      <c r="D17" t="inlineStr">
        <is>
          <t>등심
150g±10g
*10ea</t>
        </is>
      </c>
      <c r="E17" t="inlineStr">
        <is>
          <t>봉</t>
        </is>
      </c>
      <c r="F17" t="inlineStr">
        <is>
          <t>32,590
31,590</t>
        </is>
      </c>
      <c r="G17" t="inlineStr">
        <is>
          <t>21,729
21,060</t>
        </is>
      </c>
      <c r="H17" t="inlineStr">
        <is>
          <t>3,259
3,159</t>
        </is>
      </c>
      <c r="I17" t="inlineStr"/>
      <c r="J17" t="inlineStr">
        <is>
          <t>냉동</t>
        </is>
      </c>
      <c r="K17" t="inlineStr">
        <is>
          <t>5,6,10,12</t>
        </is>
      </c>
      <c r="L17" t="inlineStr">
        <is>
          <t>ㅇ</t>
        </is>
      </c>
    </row>
    <row r="18">
      <c r="A18" t="inlineStr"/>
      <c r="B18" t="inlineStr">
        <is>
          <t>수제 돈마호크 카츠(180)
*반제*</t>
        </is>
      </c>
      <c r="C18" t="inlineStr">
        <is>
          <t>1.8kg</t>
        </is>
      </c>
      <c r="D18" t="inlineStr">
        <is>
          <t>등심
180g±10g
*10ea</t>
        </is>
      </c>
      <c r="E18" t="inlineStr">
        <is>
          <t>봉</t>
        </is>
      </c>
      <c r="F18" t="inlineStr">
        <is>
          <t>38,520
36,500</t>
        </is>
      </c>
      <c r="G18" t="inlineStr">
        <is>
          <t>21,399
20,277</t>
        </is>
      </c>
      <c r="H18" t="inlineStr">
        <is>
          <t>3,852
3,650</t>
        </is>
      </c>
      <c r="I18" t="inlineStr"/>
      <c r="J18" t="inlineStr">
        <is>
          <t>냉동</t>
        </is>
      </c>
      <c r="K18" t="inlineStr">
        <is>
          <t>5,6,10,12</t>
        </is>
      </c>
      <c r="L18" t="inlineStr">
        <is>
          <t>ㅇ</t>
        </is>
      </c>
    </row>
    <row r="19">
      <c r="A19" t="inlineStr"/>
      <c r="B19" t="inlineStr">
        <is>
          <t>우리쌀꼬치어묵(사각꼬치)</t>
        </is>
      </c>
      <c r="C19" t="inlineStr">
        <is>
          <t>1kg</t>
        </is>
      </c>
      <c r="D19" t="inlineStr">
        <is>
          <t>50g*20ea</t>
        </is>
      </c>
      <c r="E19" t="inlineStr">
        <is>
          <t>봉</t>
        </is>
      </c>
      <c r="F19" t="inlineStr">
        <is>
          <t>12,590
11,100</t>
        </is>
      </c>
      <c r="G19" t="inlineStr">
        <is>
          <t>12,590
11,100</t>
        </is>
      </c>
      <c r="H19" t="inlineStr">
        <is>
          <t>630
555</t>
        </is>
      </c>
      <c r="I19" t="inlineStr">
        <is>
          <t>연육90%(외국산), 쌀가루(국내산)3%,정제소금,콩기름,L-글루타민산나트륨,D-자일로오스,전분</t>
        </is>
      </c>
      <c r="J19" t="inlineStr">
        <is>
          <t>냉동</t>
        </is>
      </c>
      <c r="K19" t="n">
        <v>5</v>
      </c>
      <c r="L19" t="inlineStr">
        <is>
          <t>ㅇ</t>
        </is>
      </c>
    </row>
    <row r="20">
      <c r="A20" t="inlineStr">
        <is>
          <t>준비중</t>
        </is>
      </c>
      <c r="B20" t="inlineStr">
        <is>
          <t>오디양념육(간장-갈비)</t>
        </is>
      </c>
      <c r="C20" t="inlineStr">
        <is>
          <t>1kg</t>
        </is>
      </c>
      <c r="D20" t="inlineStr">
        <is>
          <t>돼지갈비70%</t>
        </is>
      </c>
      <c r="E20" t="inlineStr">
        <is>
          <t>최소5kg</t>
        </is>
      </c>
      <c r="F20" t="inlineStr">
        <is>
          <t>17,040
16,190</t>
        </is>
      </c>
      <c r="G20" t="inlineStr">
        <is>
          <t>17,040
16,190</t>
        </is>
      </c>
      <c r="H20" t="inlineStr"/>
      <c r="I20" t="inlineStr">
        <is>
          <t>돼지갈비70%(국내산), 소스29.7%-정제수,간장{탈지대두(외국산:인도산,미국산,중국산),액상과당,정제소금(국산),L-글루탐산나트륨(향미증진제),파라옥시안식향산에틸(보존료)},설탕,다진양파(국산),다진마늘(국산),카라멜,참기름(인도산),다진생강(국산),L-글루탐산나트륨(향미증진제),후추,오디발효액0.3%</t>
        </is>
      </c>
      <c r="J20" t="inlineStr">
        <is>
          <t>냉장</t>
        </is>
      </c>
      <c r="K20" t="inlineStr">
        <is>
          <t>5,6,10</t>
        </is>
      </c>
      <c r="L20" t="inlineStr">
        <is>
          <t>ㅇ</t>
        </is>
      </c>
    </row>
    <row r="21">
      <c r="A21" t="inlineStr"/>
      <c r="B21" t="inlineStr">
        <is>
          <t>오디양념육(간장-전지)</t>
        </is>
      </c>
      <c r="C21" t="inlineStr">
        <is>
          <t>1kg</t>
        </is>
      </c>
      <c r="D21" t="inlineStr">
        <is>
          <t>돼지전지70%
(칼집)</t>
        </is>
      </c>
      <c r="E21" t="inlineStr">
        <is>
          <t>최소5kg</t>
        </is>
      </c>
      <c r="F21" t="inlineStr">
        <is>
          <t>17,040
16,190</t>
        </is>
      </c>
      <c r="G21" t="inlineStr">
        <is>
          <t>17,040
16,190</t>
        </is>
      </c>
      <c r="H21" t="inlineStr"/>
      <c r="I21" t="inlineStr">
        <is>
          <t>돼지전지70%(국내산), 소스29.7%-정제수,간장{탈지대두(외국산:인도산,미국산,중국산),액상과당,정제소금(국산),L-글루탐산나트륨(향미증진제),파라옥시안식향산에틸(보존료)},설탕,다진양파(국산),다진마늘(국산),카라멜,참기름(인도산),다진생강(국산),L-글루탐산나트륨(향미증진제),후추,오디발효액0.3%</t>
        </is>
      </c>
      <c r="J21" t="inlineStr">
        <is>
          <t>냉장</t>
        </is>
      </c>
      <c r="K21" t="inlineStr">
        <is>
          <t>5,6,10</t>
        </is>
      </c>
      <c r="L21" t="inlineStr">
        <is>
          <t>ㅇ</t>
        </is>
      </c>
    </row>
    <row r="22">
      <c r="A22" t="inlineStr"/>
      <c r="B22" t="inlineStr">
        <is>
          <t>오디양념육(간장-후지)</t>
        </is>
      </c>
      <c r="C22" t="inlineStr">
        <is>
          <t>1kg</t>
        </is>
      </c>
      <c r="D22" t="inlineStr">
        <is>
          <t>돼지전지70%
(칼집)</t>
        </is>
      </c>
      <c r="E22" t="inlineStr">
        <is>
          <t>최소5kg</t>
        </is>
      </c>
      <c r="F22" t="inlineStr">
        <is>
          <t>13,330
12,670</t>
        </is>
      </c>
      <c r="G22" t="inlineStr">
        <is>
          <t>13,330
12,670</t>
        </is>
      </c>
      <c r="H22" t="inlineStr"/>
      <c r="I22" t="inlineStr">
        <is>
          <t>돼지후지70%(국내산), 소스29.7%-정제수,간장{탈지대두(외국산:인도산,미국산,중국산),액상과당,정제소금(국산),L-글루탐산나트륨(향미증진제),파라옥시안식향산에틸(보존료)},설탕,다진양파(국산),다진마늘(국산),카라멜,참기름(인도산),다진생강(국산),L-글루탐산나트륨(향미증진제),후추,오디발효액0.3%</t>
        </is>
      </c>
      <c r="J22" t="inlineStr">
        <is>
          <t>냉장</t>
        </is>
      </c>
      <c r="K22" t="inlineStr">
        <is>
          <t>5,6,10</t>
        </is>
      </c>
      <c r="L22" t="inlineStr">
        <is>
          <t>ㅇ</t>
        </is>
      </c>
    </row>
    <row r="23">
      <c r="A23" t="inlineStr"/>
      <c r="B23" t="inlineStr">
        <is>
          <t>가마솥마라감자탕</t>
        </is>
      </c>
      <c r="C23" t="inlineStr">
        <is>
          <t>20인분</t>
        </is>
      </c>
      <c r="D23" t="inlineStr">
        <is>
          <t>감자탕 4kg
무청시래기 2kg</t>
        </is>
      </c>
      <c r="E23" t="inlineStr">
        <is>
          <t>20인분</t>
        </is>
      </c>
      <c r="F23" t="inlineStr">
        <is>
          <t>45,330
42,960</t>
        </is>
      </c>
      <c r="G23" t="inlineStr">
        <is>
          <t>7,556
7,160</t>
        </is>
      </c>
      <c r="H23" t="inlineStr">
        <is>
          <t>2,267
2,148</t>
        </is>
      </c>
      <c r="I23" t="inlineStr">
        <is>
          <t>돼지뼈(국내산)44.68%,정제수,무청(시래기/중국산)10.64%,마늘(국산,중국산),고춧가루(국산,중국산),백설탕,정제소금(국산),들깨가루(중국산),복합조미식품,볶은참깨가루(인도),,향미유,소스[중화두반장,팬더굴소스],아이미,산초나물열매분말,계피,대파외 등뼈수량: 20ea</t>
        </is>
      </c>
      <c r="J23" t="inlineStr">
        <is>
          <t>실온</t>
        </is>
      </c>
      <c r="K23" t="inlineStr">
        <is>
          <t>5,6,10,16</t>
        </is>
      </c>
      <c r="L23" t="inlineStr">
        <is>
          <t>ㅇ</t>
        </is>
      </c>
    </row>
    <row r="24">
      <c r="A24" t="inlineStr"/>
      <c r="B24" t="inlineStr">
        <is>
          <t>마리네이드 등갈비폭립</t>
        </is>
      </c>
      <c r="C24" t="inlineStr">
        <is>
          <t>kg</t>
        </is>
      </c>
      <c r="D24" t="inlineStr">
        <is>
          <t>62g*16±17ea
바베큐소스포함</t>
        </is>
      </c>
      <c r="E24" t="inlineStr">
        <is>
          <t>kg</t>
        </is>
      </c>
      <c r="F24" t="inlineStr">
        <is>
          <t>29,540
28,060</t>
        </is>
      </c>
      <c r="G24" t="inlineStr">
        <is>
          <t>29,540
28,060</t>
        </is>
      </c>
      <c r="H24" t="inlineStr"/>
      <c r="I24" t="inlineStr">
        <is>
          <t>돼지등갈비(국내)70%,정제수20%,갈비간장소스8%,(간장,액상과당,설탕,다진양파,다진마늘)프로테아제2% 바베큐소스(혼합간장,정제수,기타과장,우스타소스,케첩,스모크오일, 흑후추외)</t>
        </is>
      </c>
      <c r="J24" t="inlineStr">
        <is>
          <t>냉동</t>
        </is>
      </c>
      <c r="K24" t="inlineStr">
        <is>
          <t>2,5,6,10,12,15,16,18</t>
        </is>
      </c>
      <c r="L24" t="inlineStr">
        <is>
          <t>ㅇ</t>
        </is>
      </c>
    </row>
  </sheetData>
  <hyperlinks>
    <hyperlink ref="A2" r:id="rId1"/>
  </hyperlinks>
  <pageMargins left="0.75" right="0.75" top="1" bottom="1" header="0.5" footer="0.5"/>
</worksheet>
</file>

<file path=xl/worksheets/sheet82.xml><?xml version="1.0" encoding="utf-8"?>
<worksheet xmlns:r="http://schemas.openxmlformats.org/officeDocument/2006/relationships" xmlns="http://schemas.openxmlformats.org/spreadsheetml/2006/main">
  <sheetPr>
    <outlinePr summaryBelow="1" summaryRight="1"/>
    <pageSetUpPr/>
  </sheetPr>
  <dimension ref="A1:P197"/>
  <sheetViews>
    <sheetView workbookViewId="0">
      <selection activeCell="A1" sqref="A1"/>
    </sheetView>
  </sheetViews>
  <sheetFormatPr baseColWidth="8" defaultRowHeight="15"/>
  <sheetData>
    <row r="1">
      <c r="A1" t="inlineStr">
        <is>
          <t>5871_올바른푸드_올바른푸드-조찬소+24년7~8월+단가표.xlsx</t>
        </is>
      </c>
    </row>
    <row r="2">
      <c r="A2" t="inlineStr">
        <is>
          <t>https://school062.com/bbs/board.php?bo_table=product_02&amp;wr_id=5871</t>
        </is>
      </c>
    </row>
    <row r="3">
      <c r="A3" s="1" t="inlineStr">
        <is>
          <t>◇  올바른푸드 - (주)조찬소 24년 1학기(7,8월) 전제품 정상 단가 ◇</t>
        </is>
      </c>
      <c r="B3" s="1" t="inlineStr"/>
      <c r="C3" s="1" t="inlineStr"/>
      <c r="D3" s="1" t="inlineStr"/>
      <c r="E3" s="1" t="inlineStr"/>
      <c r="F3" s="1" t="inlineStr"/>
      <c r="G3" s="1" t="inlineStr"/>
      <c r="H3" s="1" t="inlineStr"/>
      <c r="I3" s="1" t="inlineStr"/>
      <c r="J3" s="1" t="inlineStr"/>
      <c r="K3" s="1" t="inlineStr"/>
      <c r="L3" s="1" t="inlineStr"/>
      <c r="M3" s="1" t="inlineStr"/>
      <c r="N3" s="1" t="inlineStr"/>
      <c r="O3" s="1" t="inlineStr"/>
      <c r="P3" s="1" t="inlineStr"/>
    </row>
    <row r="4">
      <c r="A4" t="inlineStr"/>
      <c r="B4" t="inlineStr"/>
      <c r="C4" t="inlineStr"/>
      <c r="D4" t="inlineStr"/>
      <c r="E4" t="inlineStr"/>
      <c r="F4" t="inlineStr"/>
      <c r="G4" t="inlineStr"/>
      <c r="H4" t="inlineStr"/>
      <c r="I4" t="inlineStr"/>
      <c r="J4" t="inlineStr">
        <is>
          <t>▷ 제품문의 : 070-8648-2780, 010-8815-5411 / FAX : 0505-055-2780</t>
        </is>
      </c>
      <c r="K4" t="inlineStr"/>
      <c r="L4" t="inlineStr"/>
      <c r="M4" t="inlineStr"/>
      <c r="N4" t="inlineStr"/>
      <c r="O4" t="inlineStr"/>
      <c r="P4" t="inlineStr"/>
    </row>
    <row r="5">
      <c r="A5" t="inlineStr">
        <is>
          <t>제품사진</t>
        </is>
      </c>
      <c r="B5" t="inlineStr">
        <is>
          <t>제품명</t>
        </is>
      </c>
      <c r="C5" t="inlineStr">
        <is>
          <t>규격</t>
        </is>
      </c>
      <c r="D5" t="inlineStr">
        <is>
          <t>상세규격</t>
        </is>
      </c>
      <c r="E5" t="inlineStr">
        <is>
          <t>발주
단위</t>
        </is>
      </c>
      <c r="F5" t="inlineStr">
        <is>
          <t>박스
입수</t>
        </is>
      </c>
      <c r="G5" t="inlineStr">
        <is>
          <t>학교가</t>
        </is>
      </c>
      <c r="H5" t="inlineStr">
        <is>
          <t>학교가(kg)</t>
        </is>
      </c>
      <c r="I5" t="inlineStr">
        <is>
          <t>학교가(개당)</t>
        </is>
      </c>
      <c r="J5" t="inlineStr">
        <is>
          <t>제품함량</t>
        </is>
      </c>
      <c r="K5" t="inlineStr">
        <is>
          <t>과세
여부</t>
        </is>
      </c>
      <c r="L5" t="inlineStr">
        <is>
          <t>보관방법</t>
        </is>
      </c>
      <c r="M5" t="inlineStr">
        <is>
          <t>유통기한</t>
        </is>
      </c>
      <c r="N5" t="inlineStr">
        <is>
          <t>알레르기정보</t>
        </is>
      </c>
      <c r="O5" t="inlineStr">
        <is>
          <t>HACCP</t>
        </is>
      </c>
      <c r="P5" t="inlineStr">
        <is>
          <t>비고</t>
        </is>
      </c>
    </row>
    <row r="6">
      <c r="A6" t="inlineStr">
        <is>
          <t>동일</t>
        </is>
      </c>
      <c r="B6" t="inlineStr">
        <is>
          <t>수제 돈마호크 카츠(120)
*반제*</t>
        </is>
      </c>
      <c r="C6" t="inlineStr">
        <is>
          <t>1.2kg</t>
        </is>
      </c>
      <c r="D6" t="inlineStr">
        <is>
          <t>등심
120g±10g
*10ea</t>
        </is>
      </c>
      <c r="E6" t="inlineStr">
        <is>
          <t>봉</t>
        </is>
      </c>
      <c r="F6" t="n">
        <v>6</v>
      </c>
      <c r="G6" t="n">
        <v>29630</v>
      </c>
      <c r="H6" t="n">
        <v>24692</v>
      </c>
      <c r="I6" t="n">
        <v>2963</v>
      </c>
      <c r="J6" t="inlineStr">
        <is>
          <t>돼지고기(국내산)80%[돼지등심80%, 돼지등뼈20%], 기타가공품(빵가루)11.5%[밀가루(밀: 미국산, 호주산)92.82%, 포도당, 쇼트닝, 효모, 정제소금, 대두분, 유화제], 곡류가공품(배터믹스)4.6%[밀가루(밀: 미국산), 정제소금, 백설탕, 말토덱스트린, L-글루탐산나트륨, 잔탄검, 식물성크림(유미분), 탄산수소나트륨], 정제수3.8%, 복합조미식품0.1%</t>
        </is>
      </c>
      <c r="K6" t="inlineStr">
        <is>
          <t>과</t>
        </is>
      </c>
      <c r="L6" t="inlineStr">
        <is>
          <t>냉동</t>
        </is>
      </c>
      <c r="M6" t="inlineStr">
        <is>
          <t>12개월</t>
        </is>
      </c>
      <c r="N6" t="inlineStr">
        <is>
          <t>5,6,10,12</t>
        </is>
      </c>
      <c r="O6" t="inlineStr">
        <is>
          <t>ㅇ</t>
        </is>
      </c>
      <c r="P6" t="inlineStr"/>
    </row>
    <row r="7">
      <c r="A7" t="inlineStr">
        <is>
          <t>동일</t>
        </is>
      </c>
      <c r="B7" t="inlineStr">
        <is>
          <t>수제 돈마호크 카츠(150)
*반제*</t>
        </is>
      </c>
      <c r="C7" t="inlineStr">
        <is>
          <t>1.5kg</t>
        </is>
      </c>
      <c r="D7" t="inlineStr">
        <is>
          <t>등심
150g±10g
*10ea</t>
        </is>
      </c>
      <c r="E7" t="inlineStr">
        <is>
          <t>봉</t>
        </is>
      </c>
      <c r="F7" t="n">
        <v>5</v>
      </c>
      <c r="G7" t="n">
        <v>32590</v>
      </c>
      <c r="H7" t="n">
        <v>21729</v>
      </c>
      <c r="I7" t="n">
        <v>3259</v>
      </c>
      <c r="J7" t="inlineStr"/>
      <c r="K7" t="inlineStr">
        <is>
          <t>과</t>
        </is>
      </c>
      <c r="L7" t="inlineStr">
        <is>
          <t>냉동</t>
        </is>
      </c>
      <c r="M7" t="inlineStr">
        <is>
          <t>12개월</t>
        </is>
      </c>
      <c r="N7" t="inlineStr">
        <is>
          <t>5,6,10,12</t>
        </is>
      </c>
      <c r="O7" t="inlineStr">
        <is>
          <t>ㅇ</t>
        </is>
      </c>
      <c r="P7" t="inlineStr"/>
    </row>
    <row r="8">
      <c r="A8" t="inlineStr">
        <is>
          <t>동일</t>
        </is>
      </c>
      <c r="B8" t="inlineStr">
        <is>
          <t>수제 돈마호크 카츠(180)
*반제*</t>
        </is>
      </c>
      <c r="C8" t="inlineStr">
        <is>
          <t>1.8kg</t>
        </is>
      </c>
      <c r="D8" t="inlineStr">
        <is>
          <t>등심
180g±10g
*10ea</t>
        </is>
      </c>
      <c r="E8" t="inlineStr">
        <is>
          <t>봉</t>
        </is>
      </c>
      <c r="F8" t="inlineStr"/>
      <c r="G8" t="n">
        <v>38520</v>
      </c>
      <c r="H8" t="n">
        <v>21399</v>
      </c>
      <c r="I8" t="n">
        <v>3852</v>
      </c>
      <c r="J8" t="inlineStr"/>
      <c r="K8" t="inlineStr">
        <is>
          <t>과</t>
        </is>
      </c>
      <c r="L8" t="inlineStr">
        <is>
          <t>냉동</t>
        </is>
      </c>
      <c r="M8" t="inlineStr">
        <is>
          <t>12개월</t>
        </is>
      </c>
      <c r="N8" t="inlineStr">
        <is>
          <t>5,6,10,12</t>
        </is>
      </c>
      <c r="O8" t="inlineStr">
        <is>
          <t>ㅇ</t>
        </is>
      </c>
      <c r="P8" t="inlineStr"/>
    </row>
    <row r="9">
      <c r="A9" t="inlineStr">
        <is>
          <t>동일</t>
        </is>
      </c>
      <c r="B9" t="inlineStr">
        <is>
          <t>수제 돈마호크 카츠(120)
*완제*</t>
        </is>
      </c>
      <c r="C9" t="inlineStr">
        <is>
          <t>1.2kg</t>
        </is>
      </c>
      <c r="D9" t="inlineStr">
        <is>
          <t>등심
120g±10g
*10ea</t>
        </is>
      </c>
      <c r="E9" t="inlineStr">
        <is>
          <t>봉</t>
        </is>
      </c>
      <c r="F9" t="inlineStr"/>
      <c r="G9" t="n">
        <v>35560</v>
      </c>
      <c r="H9" t="n">
        <v>29630</v>
      </c>
      <c r="I9" t="n">
        <v>3556</v>
      </c>
      <c r="J9" t="inlineStr">
        <is>
          <t>돼지고기(국내산)67.94%[돼지등심90%, 돼지등뼈10%], 기타가공품1,대두유,정제수,밀가루,가공소금외</t>
        </is>
      </c>
      <c r="K9" t="inlineStr">
        <is>
          <t>과</t>
        </is>
      </c>
      <c r="L9" t="inlineStr">
        <is>
          <t>냉동</t>
        </is>
      </c>
      <c r="M9" t="inlineStr">
        <is>
          <t>12개월</t>
        </is>
      </c>
      <c r="N9" t="inlineStr">
        <is>
          <t>5,6,10,12</t>
        </is>
      </c>
      <c r="O9" t="inlineStr">
        <is>
          <t>ㅇ</t>
        </is>
      </c>
      <c r="P9" t="inlineStr"/>
    </row>
    <row r="10">
      <c r="A10" t="inlineStr">
        <is>
          <t>동일</t>
        </is>
      </c>
      <c r="B10" t="inlineStr">
        <is>
          <t>수제 돈마호크 카츠(150)
*완제*</t>
        </is>
      </c>
      <c r="C10" t="inlineStr">
        <is>
          <t>1.5kg</t>
        </is>
      </c>
      <c r="D10" t="inlineStr">
        <is>
          <t>등심
150g±10g
*10ea</t>
        </is>
      </c>
      <c r="E10" t="inlineStr">
        <is>
          <t>봉</t>
        </is>
      </c>
      <c r="F10" t="inlineStr"/>
      <c r="G10" t="n">
        <v>38520</v>
      </c>
      <c r="H10" t="n">
        <v>25679</v>
      </c>
      <c r="I10" t="n">
        <v>3852</v>
      </c>
      <c r="J10" t="inlineStr"/>
      <c r="K10" t="inlineStr">
        <is>
          <t>과</t>
        </is>
      </c>
      <c r="L10" t="inlineStr">
        <is>
          <t>냉동</t>
        </is>
      </c>
      <c r="M10" t="inlineStr">
        <is>
          <t>12개월</t>
        </is>
      </c>
      <c r="N10" t="inlineStr">
        <is>
          <t>5,6,10,12</t>
        </is>
      </c>
      <c r="O10" t="inlineStr">
        <is>
          <t>ㅇ</t>
        </is>
      </c>
      <c r="P10" t="inlineStr"/>
    </row>
    <row r="11">
      <c r="A11" t="inlineStr">
        <is>
          <t>동일</t>
        </is>
      </c>
      <c r="B11" t="inlineStr">
        <is>
          <t>수제 돈마호크 카츠(180)
*완제*</t>
        </is>
      </c>
      <c r="C11" t="inlineStr">
        <is>
          <t>1.8kg</t>
        </is>
      </c>
      <c r="D11" t="inlineStr">
        <is>
          <t>등심
180g±10g
*10ea</t>
        </is>
      </c>
      <c r="E11" t="inlineStr">
        <is>
          <t>봉</t>
        </is>
      </c>
      <c r="F11" t="inlineStr"/>
      <c r="G11" t="n">
        <v>42960</v>
      </c>
      <c r="H11" t="n">
        <v>23868</v>
      </c>
      <c r="I11" t="n">
        <v>4296</v>
      </c>
      <c r="J11" t="inlineStr"/>
      <c r="K11" t="inlineStr">
        <is>
          <t>과</t>
        </is>
      </c>
      <c r="L11" t="inlineStr">
        <is>
          <t>냉동</t>
        </is>
      </c>
      <c r="M11" t="inlineStr">
        <is>
          <t>12개월</t>
        </is>
      </c>
      <c r="N11" t="inlineStr">
        <is>
          <t>5,6,10,12</t>
        </is>
      </c>
      <c r="O11" t="inlineStr">
        <is>
          <t>ㅇ</t>
        </is>
      </c>
      <c r="P11" t="inlineStr"/>
    </row>
    <row r="12">
      <c r="A12" t="inlineStr"/>
      <c r="B12" t="inlineStr">
        <is>
          <t>마리네이드
돈마호크(240)
★가격인하</t>
        </is>
      </c>
      <c r="C12" t="inlineStr">
        <is>
          <t>2.4kg</t>
        </is>
      </c>
      <c r="D12" t="inlineStr">
        <is>
          <t>등심
230g±20g
*10ea</t>
        </is>
      </c>
      <c r="E12" t="inlineStr">
        <is>
          <t>팩</t>
        </is>
      </c>
      <c r="F12" t="n">
        <v>7</v>
      </c>
      <c r="G12" t="n">
        <v>44440</v>
      </c>
      <c r="H12" t="n">
        <v>18519</v>
      </c>
      <c r="I12" t="n">
        <v>4444</v>
      </c>
      <c r="J12" t="inlineStr">
        <is>
          <t>돼지고기(국내)87.5%, 소스12.5%(정제수,간장소스[양조간장,탈지대두,액상과당,정제소금,설탕,다진양파,다진마늘,참기름 기타],프로테아제,시즈닝분말)돈육뼈12.5%</t>
        </is>
      </c>
      <c r="K12" t="inlineStr">
        <is>
          <t>과</t>
        </is>
      </c>
      <c r="L12" t="inlineStr">
        <is>
          <t>냉동</t>
        </is>
      </c>
      <c r="M12" t="inlineStr">
        <is>
          <t>12개월</t>
        </is>
      </c>
      <c r="N12" t="inlineStr">
        <is>
          <t>5,6,10,12</t>
        </is>
      </c>
      <c r="O12" t="inlineStr">
        <is>
          <t>ㅇ</t>
        </is>
      </c>
      <c r="P12" t="inlineStr"/>
    </row>
    <row r="13">
      <c r="A13" t="inlineStr"/>
      <c r="B13" t="inlineStr">
        <is>
          <t>마리네이드
돈마호크(180)</t>
        </is>
      </c>
      <c r="C13" t="inlineStr">
        <is>
          <t>1.8kg</t>
        </is>
      </c>
      <c r="D13" t="inlineStr">
        <is>
          <t>등심
180g±20g
*10ea</t>
        </is>
      </c>
      <c r="E13" t="inlineStr">
        <is>
          <t>팩</t>
        </is>
      </c>
      <c r="F13" t="inlineStr"/>
      <c r="G13" t="n">
        <v>32590</v>
      </c>
      <c r="H13" t="n">
        <v>18107</v>
      </c>
      <c r="I13" t="n">
        <v>3259</v>
      </c>
      <c r="J13" t="inlineStr">
        <is>
          <t>돼지고기(국내)87.5%, 소스12.5%(정제수,간장소스[양조간장,탈지대두,액상과당,정제소금,설탕,다진양파,다진마늘,참기름 기타],프로테아제,시즈닝분말)돈육뼈12.5%</t>
        </is>
      </c>
      <c r="K13" t="inlineStr">
        <is>
          <t>과</t>
        </is>
      </c>
      <c r="L13" t="inlineStr">
        <is>
          <t>냉동</t>
        </is>
      </c>
      <c r="M13" t="inlineStr">
        <is>
          <t>12개월</t>
        </is>
      </c>
      <c r="N13" t="inlineStr">
        <is>
          <t>5,6,10,12</t>
        </is>
      </c>
      <c r="O13" t="inlineStr">
        <is>
          <t>ㅇ</t>
        </is>
      </c>
      <c r="P13" t="inlineStr"/>
    </row>
    <row r="14">
      <c r="A14" t="inlineStr">
        <is>
          <t>동일</t>
        </is>
      </c>
      <c r="B14" t="inlineStr">
        <is>
          <t>마리네이드
돈마호크(130)
★가격인하</t>
        </is>
      </c>
      <c r="C14" t="inlineStr">
        <is>
          <t>1.3kg</t>
        </is>
      </c>
      <c r="D14" t="inlineStr">
        <is>
          <t>등심
130g±20g
*10ea</t>
        </is>
      </c>
      <c r="E14" t="inlineStr">
        <is>
          <t>팩</t>
        </is>
      </c>
      <c r="F14" t="n">
        <v>12</v>
      </c>
      <c r="G14" t="n">
        <v>29630</v>
      </c>
      <c r="H14" t="n">
        <v>22793</v>
      </c>
      <c r="I14" t="n">
        <v>2963</v>
      </c>
      <c r="J14" t="inlineStr">
        <is>
          <t>돼지고기(국내)87.5%, 소스12.5%(정제수,간장소스[양조간장,탈지대두,액상과당,정제소금,설탕,다진양파,다진마늘,참기름 기타],프로테아제,시즈닝분말)돈육뼈12.5%</t>
        </is>
      </c>
      <c r="K14" t="inlineStr">
        <is>
          <t>과</t>
        </is>
      </c>
      <c r="L14" t="inlineStr">
        <is>
          <t>냉동</t>
        </is>
      </c>
      <c r="M14" t="inlineStr">
        <is>
          <t>12개월</t>
        </is>
      </c>
      <c r="N14" t="inlineStr">
        <is>
          <t>5,6,10,12</t>
        </is>
      </c>
      <c r="O14" t="inlineStr">
        <is>
          <t>ㅇ</t>
        </is>
      </c>
      <c r="P14" t="inlineStr"/>
    </row>
    <row r="15">
      <c r="A15" t="inlineStr">
        <is>
          <t>동일</t>
        </is>
      </c>
      <c r="B15" t="inlineStr">
        <is>
          <t>마리네이드
티본 스테이크</t>
        </is>
      </c>
      <c r="C15" t="inlineStr">
        <is>
          <t>1.8kg</t>
        </is>
      </c>
      <c r="D15" t="inlineStr">
        <is>
          <t>티본등심
180g*10ea</t>
        </is>
      </c>
      <c r="E15" t="inlineStr">
        <is>
          <t>팩</t>
        </is>
      </c>
      <c r="F15" t="n">
        <v>10</v>
      </c>
      <c r="G15" t="n">
        <v>41480</v>
      </c>
      <c r="H15" t="n">
        <v>23044</v>
      </c>
      <c r="I15" t="n">
        <v>4148</v>
      </c>
      <c r="J15" t="inlineStr">
        <is>
          <t>돼지고기(국내산)90%, 소스10%(정제수,간장소스[양조간장,탈지대두,액상과당,정제소금,설탕,다진양파,다진마늘,기타],프로테아제)</t>
        </is>
      </c>
      <c r="K15" t="inlineStr">
        <is>
          <t>과</t>
        </is>
      </c>
      <c r="L15" t="inlineStr">
        <is>
          <t>냉동</t>
        </is>
      </c>
      <c r="M15" t="inlineStr">
        <is>
          <t>12개월</t>
        </is>
      </c>
      <c r="N15" t="inlineStr">
        <is>
          <t>5,6,10,12</t>
        </is>
      </c>
      <c r="O15" t="inlineStr">
        <is>
          <t>ㅇ</t>
        </is>
      </c>
      <c r="P15" t="inlineStr"/>
    </row>
    <row r="16">
      <c r="A16" t="inlineStr"/>
      <c r="B16" t="inlineStr">
        <is>
          <t>마리네이드 등갈비폭립</t>
        </is>
      </c>
      <c r="C16" t="inlineStr">
        <is>
          <t>kg</t>
        </is>
      </c>
      <c r="D16" t="inlineStr">
        <is>
          <t>62g*16~17ea
바베큐소스포함</t>
        </is>
      </c>
      <c r="E16" t="inlineStr">
        <is>
          <t>kg</t>
        </is>
      </c>
      <c r="F16" t="inlineStr"/>
      <c r="G16" t="n">
        <v>29530</v>
      </c>
      <c r="H16" t="n">
        <v>29530</v>
      </c>
      <c r="I16" t="n">
        <v>1845</v>
      </c>
      <c r="J16" t="inlineStr">
        <is>
          <t>돼지등갈비(국내)70%,정제수20%,갈비간장소스8%,(간장,액상과당,설탕,다진양파,다진마늘)프로테아제2%
바베큐소스(혼합간장,정제수,기타과장,우스타소스,케첩,스모크오일, 흑후추외)</t>
        </is>
      </c>
      <c r="K16" t="inlineStr">
        <is>
          <t>면</t>
        </is>
      </c>
      <c r="L16" t="inlineStr">
        <is>
          <t>냉동</t>
        </is>
      </c>
      <c r="M16" t="inlineStr">
        <is>
          <t>12개월</t>
        </is>
      </c>
      <c r="N16" t="inlineStr">
        <is>
          <t>2,5,6,10,12,15,16,18</t>
        </is>
      </c>
      <c r="O16" t="inlineStr">
        <is>
          <t>ㅇ</t>
        </is>
      </c>
      <c r="P16" t="inlineStr"/>
    </row>
    <row r="17">
      <c r="A17" t="inlineStr"/>
      <c r="B17" t="inlineStr">
        <is>
          <t>통등심
연육칼집
스테이크</t>
        </is>
      </c>
      <c r="C17" t="inlineStr">
        <is>
          <t>kg</t>
        </is>
      </c>
      <c r="D17" t="inlineStr">
        <is>
          <t>고기5kg+
칠리스테이크소스 1kg증정</t>
        </is>
      </c>
      <c r="E17" t="inlineStr">
        <is>
          <t>kg</t>
        </is>
      </c>
      <c r="F17" t="inlineStr"/>
      <c r="G17" t="n">
        <v>17690</v>
      </c>
      <c r="H17" t="n">
        <v>17690</v>
      </c>
      <c r="I17" t="inlineStr"/>
      <c r="J17" t="inlineStr">
        <is>
          <t>돈등심 100% (80g100g)</t>
        </is>
      </c>
      <c r="K17" t="inlineStr">
        <is>
          <t>면</t>
        </is>
      </c>
      <c r="L17" t="inlineStr">
        <is>
          <t>냉동</t>
        </is>
      </c>
      <c r="M17" t="inlineStr">
        <is>
          <t>1년</t>
        </is>
      </c>
      <c r="N17" t="inlineStr">
        <is>
          <t>5,6,10,12,13</t>
        </is>
      </c>
      <c r="O17" t="inlineStr">
        <is>
          <t>ㅇ</t>
        </is>
      </c>
      <c r="P17" t="inlineStr"/>
    </row>
    <row r="18">
      <c r="A18" t="inlineStr">
        <is>
          <t>동일</t>
        </is>
      </c>
      <c r="B18" t="inlineStr"/>
      <c r="C18" t="inlineStr">
        <is>
          <t>kg</t>
        </is>
      </c>
      <c r="D18" t="inlineStr">
        <is>
          <t>고기5kg+
칠리스테이크소스 1kg증정</t>
        </is>
      </c>
      <c r="E18" t="inlineStr">
        <is>
          <t>kg</t>
        </is>
      </c>
      <c r="F18" t="inlineStr"/>
      <c r="G18" t="n">
        <v>17690</v>
      </c>
      <c r="H18" t="n">
        <v>17690</v>
      </c>
      <c r="I18" t="inlineStr"/>
      <c r="J18" t="inlineStr">
        <is>
          <t>돈등심 100% (80g100g)</t>
        </is>
      </c>
      <c r="K18" t="inlineStr">
        <is>
          <t>면</t>
        </is>
      </c>
      <c r="L18" t="inlineStr">
        <is>
          <t>냉장</t>
        </is>
      </c>
      <c r="M18" t="inlineStr">
        <is>
          <t>45일</t>
        </is>
      </c>
      <c r="N18" t="inlineStr">
        <is>
          <t>5,6,10,12,13</t>
        </is>
      </c>
      <c r="O18" t="inlineStr">
        <is>
          <t>ㅇ</t>
        </is>
      </c>
      <c r="P18" t="inlineStr"/>
    </row>
    <row r="19">
      <c r="A19" t="inlineStr">
        <is>
          <t>동일</t>
        </is>
      </c>
      <c r="B19" t="inlineStr">
        <is>
          <t>목살 연육칼집  스테이크(한입)</t>
        </is>
      </c>
      <c r="C19" t="inlineStr">
        <is>
          <t>kg</t>
        </is>
      </c>
      <c r="D19" t="inlineStr">
        <is>
          <t>고기5kg+
칠리스테이크소스 1kg증정</t>
        </is>
      </c>
      <c r="E19" t="inlineStr">
        <is>
          <t>kg</t>
        </is>
      </c>
      <c r="F19" t="inlineStr"/>
      <c r="G19" t="n">
        <v>30460</v>
      </c>
      <c r="H19" t="n">
        <v>30460</v>
      </c>
      <c r="I19" t="inlineStr"/>
      <c r="J19" t="inlineStr">
        <is>
          <t xml:space="preserve">돈목살 100% 1/4(25g) </t>
        </is>
      </c>
      <c r="K19" t="inlineStr">
        <is>
          <t>면</t>
        </is>
      </c>
      <c r="L19" t="inlineStr">
        <is>
          <t>냉동</t>
        </is>
      </c>
      <c r="M19" t="inlineStr">
        <is>
          <t>1년</t>
        </is>
      </c>
      <c r="N19" t="inlineStr">
        <is>
          <t>5,6,10,12,13</t>
        </is>
      </c>
      <c r="O19" t="inlineStr">
        <is>
          <t>ㅇ</t>
        </is>
      </c>
      <c r="P19" t="inlineStr"/>
    </row>
    <row r="20">
      <c r="A20" t="inlineStr">
        <is>
          <t>동일</t>
        </is>
      </c>
      <c r="B20" t="inlineStr"/>
      <c r="C20" t="inlineStr">
        <is>
          <t>kg</t>
        </is>
      </c>
      <c r="D20" t="inlineStr">
        <is>
          <t>고기5kg+
칠리스테이크소스 1kg증정</t>
        </is>
      </c>
      <c r="E20" t="inlineStr">
        <is>
          <t>kg</t>
        </is>
      </c>
      <c r="F20" t="inlineStr"/>
      <c r="G20" t="n">
        <v>30460</v>
      </c>
      <c r="H20" t="n">
        <v>30460</v>
      </c>
      <c r="I20" t="inlineStr"/>
      <c r="J20" t="inlineStr">
        <is>
          <t xml:space="preserve">돈목살 100% 1/4(25g) </t>
        </is>
      </c>
      <c r="K20" t="inlineStr">
        <is>
          <t>면</t>
        </is>
      </c>
      <c r="L20" t="inlineStr">
        <is>
          <t>냉장</t>
        </is>
      </c>
      <c r="M20" t="inlineStr">
        <is>
          <t>45일</t>
        </is>
      </c>
      <c r="N20" t="inlineStr">
        <is>
          <t>5,6,10,12,13</t>
        </is>
      </c>
      <c r="O20" t="inlineStr">
        <is>
          <t>ㅇ</t>
        </is>
      </c>
      <c r="P20" t="inlineStr"/>
    </row>
    <row r="21">
      <c r="A21" t="inlineStr"/>
      <c r="B21" t="inlineStr">
        <is>
          <t>후지큐브
스테이크</t>
        </is>
      </c>
      <c r="C21" t="inlineStr">
        <is>
          <t>kg</t>
        </is>
      </c>
      <c r="D21" t="inlineStr">
        <is>
          <t>고기5kg+
칠리스테이크소스 1kg증정</t>
        </is>
      </c>
      <c r="E21" t="inlineStr">
        <is>
          <t>kg</t>
        </is>
      </c>
      <c r="F21" t="inlineStr"/>
      <c r="G21" t="n">
        <v>11910</v>
      </c>
      <c r="H21" t="n">
        <v>11910</v>
      </c>
      <c r="I21" t="inlineStr"/>
      <c r="J21" t="inlineStr">
        <is>
          <t xml:space="preserve">돈후지 100% (15g~20g) </t>
        </is>
      </c>
      <c r="K21" t="inlineStr">
        <is>
          <t>면</t>
        </is>
      </c>
      <c r="L21" t="inlineStr">
        <is>
          <t>냉장</t>
        </is>
      </c>
      <c r="M21" t="inlineStr">
        <is>
          <t>45일</t>
        </is>
      </c>
      <c r="N21" t="inlineStr">
        <is>
          <t>5,6,10,12,13</t>
        </is>
      </c>
      <c r="O21" t="inlineStr">
        <is>
          <t>ㅇ</t>
        </is>
      </c>
      <c r="P21" t="inlineStr"/>
    </row>
    <row r="22">
      <c r="A22" t="inlineStr">
        <is>
          <t>동일</t>
        </is>
      </c>
      <c r="B22" t="inlineStr">
        <is>
          <t>전지큐브
스테이크</t>
        </is>
      </c>
      <c r="C22" t="inlineStr">
        <is>
          <t>kg</t>
        </is>
      </c>
      <c r="D22" t="inlineStr">
        <is>
          <t>고기5kg+
칠리스테이크소스 1kg증정</t>
        </is>
      </c>
      <c r="E22" t="inlineStr">
        <is>
          <t>kg</t>
        </is>
      </c>
      <c r="F22" t="inlineStr"/>
      <c r="G22" t="n">
        <v>17500</v>
      </c>
      <c r="H22" t="n">
        <v>17500</v>
      </c>
      <c r="I22" t="inlineStr"/>
      <c r="J22" t="inlineStr">
        <is>
          <t xml:space="preserve">돈전지 100% (15g~20g) </t>
        </is>
      </c>
      <c r="K22" t="inlineStr">
        <is>
          <t>면</t>
        </is>
      </c>
      <c r="L22" t="inlineStr">
        <is>
          <t>냉장</t>
        </is>
      </c>
      <c r="M22" t="inlineStr">
        <is>
          <t>45일</t>
        </is>
      </c>
      <c r="N22" t="inlineStr">
        <is>
          <t>5,6,10,12,13</t>
        </is>
      </c>
      <c r="O22" t="inlineStr">
        <is>
          <t>ㅇ</t>
        </is>
      </c>
      <c r="P22" t="inlineStr"/>
    </row>
    <row r="23">
      <c r="A23" t="inlineStr">
        <is>
          <t>동일</t>
        </is>
      </c>
      <c r="B23" t="inlineStr">
        <is>
          <t>목살큐브
스테이크</t>
        </is>
      </c>
      <c r="C23" t="inlineStr">
        <is>
          <t>kg</t>
        </is>
      </c>
      <c r="D23" t="inlineStr">
        <is>
          <t>고기5kg+
칠리스테이크소스 1kg증정</t>
        </is>
      </c>
      <c r="E23" t="inlineStr">
        <is>
          <t>kg</t>
        </is>
      </c>
      <c r="F23" t="inlineStr"/>
      <c r="G23" t="n">
        <v>30340</v>
      </c>
      <c r="H23" t="n">
        <v>30340</v>
      </c>
      <c r="I23" t="inlineStr"/>
      <c r="J23" t="inlineStr">
        <is>
          <t xml:space="preserve">돈전지 100% (15g~20g) </t>
        </is>
      </c>
      <c r="K23" t="inlineStr">
        <is>
          <t>면</t>
        </is>
      </c>
      <c r="L23" t="inlineStr">
        <is>
          <t>냉장</t>
        </is>
      </c>
      <c r="M23" t="inlineStr">
        <is>
          <t>45일</t>
        </is>
      </c>
      <c r="N23" t="inlineStr">
        <is>
          <t>5,6,10,12,13</t>
        </is>
      </c>
      <c r="O23" t="inlineStr">
        <is>
          <t>ㅇ</t>
        </is>
      </c>
      <c r="P23" t="inlineStr"/>
    </row>
    <row r="24">
      <c r="A24" t="inlineStr"/>
      <c r="B24" t="inlineStr">
        <is>
          <t>LA  돼지갈비 구이</t>
        </is>
      </c>
      <c r="C24" t="inlineStr">
        <is>
          <t>kg</t>
        </is>
      </c>
      <c r="D24" t="inlineStr">
        <is>
          <t>고기5kg+
매실숯불간장소스1kg증정</t>
        </is>
      </c>
      <c r="E24" t="inlineStr">
        <is>
          <t>kg</t>
        </is>
      </c>
      <c r="F24" t="inlineStr"/>
      <c r="G24" t="n">
        <v>19290</v>
      </c>
      <c r="H24" t="n">
        <v>19290</v>
      </c>
      <c r="I24" t="inlineStr"/>
      <c r="J24" t="inlineStr">
        <is>
          <t xml:space="preserve">돈갈비100% (4*5*1) </t>
        </is>
      </c>
      <c r="K24" t="inlineStr">
        <is>
          <t>면</t>
        </is>
      </c>
      <c r="L24" t="inlineStr">
        <is>
          <t>냉동</t>
        </is>
      </c>
      <c r="M24" t="inlineStr">
        <is>
          <t>1년</t>
        </is>
      </c>
      <c r="N24" t="inlineStr">
        <is>
          <t>5,6,10,13</t>
        </is>
      </c>
      <c r="O24" t="inlineStr">
        <is>
          <t>ㅇ</t>
        </is>
      </c>
      <c r="P24" t="inlineStr"/>
    </row>
    <row r="25">
      <c r="A25" t="inlineStr"/>
      <c r="B25" t="inlineStr">
        <is>
          <t xml:space="preserve">간장 불고기
(후지) </t>
        </is>
      </c>
      <c r="C25" t="inlineStr">
        <is>
          <t xml:space="preserve"> kg </t>
        </is>
      </c>
      <c r="D25" t="inlineStr">
        <is>
          <t>고기5kg+
매실숯불간장소스 1kg증정</t>
        </is>
      </c>
      <c r="E25" t="inlineStr">
        <is>
          <t xml:space="preserve"> kg </t>
        </is>
      </c>
      <c r="F25" t="inlineStr"/>
      <c r="G25" t="n">
        <v>11640</v>
      </c>
      <c r="H25" t="n">
        <v>11640</v>
      </c>
      <c r="I25" t="inlineStr"/>
      <c r="J25" t="inlineStr">
        <is>
          <t>돈후지 100% (4*5*0.3mm)</t>
        </is>
      </c>
      <c r="K25" t="inlineStr">
        <is>
          <t>면</t>
        </is>
      </c>
      <c r="L25" t="inlineStr">
        <is>
          <t>냉장</t>
        </is>
      </c>
      <c r="M25" t="inlineStr">
        <is>
          <t>45일</t>
        </is>
      </c>
      <c r="N25" t="inlineStr">
        <is>
          <t>5,6,10,13</t>
        </is>
      </c>
      <c r="O25" t="inlineStr">
        <is>
          <t>ㅇ</t>
        </is>
      </c>
      <c r="P25" t="inlineStr"/>
    </row>
    <row r="26">
      <c r="A26" t="inlineStr">
        <is>
          <t>동일</t>
        </is>
      </c>
      <c r="B26" t="inlineStr">
        <is>
          <t xml:space="preserve"> 간장 불고기
(전지) </t>
        </is>
      </c>
      <c r="C26" t="inlineStr">
        <is>
          <t xml:space="preserve"> kg </t>
        </is>
      </c>
      <c r="D26" t="inlineStr">
        <is>
          <t>고기5kg+
매실숯불간장소스 1kg증정</t>
        </is>
      </c>
      <c r="E26" t="inlineStr">
        <is>
          <t xml:space="preserve"> kg </t>
        </is>
      </c>
      <c r="F26" t="inlineStr"/>
      <c r="G26" t="n">
        <v>17280</v>
      </c>
      <c r="H26" t="n">
        <v>17280</v>
      </c>
      <c r="I26" t="inlineStr"/>
      <c r="J26" t="inlineStr">
        <is>
          <t>돈전지 100% (4*5*0.3mm)</t>
        </is>
      </c>
      <c r="K26" t="inlineStr">
        <is>
          <t>면</t>
        </is>
      </c>
      <c r="L26" t="inlineStr">
        <is>
          <t>냉장</t>
        </is>
      </c>
      <c r="M26" t="inlineStr">
        <is>
          <t>45일</t>
        </is>
      </c>
      <c r="N26" t="inlineStr">
        <is>
          <t>5,6,10,13</t>
        </is>
      </c>
      <c r="O26" t="inlineStr">
        <is>
          <t>ㅇ</t>
        </is>
      </c>
      <c r="P26" t="inlineStr"/>
    </row>
    <row r="27">
      <c r="A27" t="inlineStr"/>
      <c r="B27" t="inlineStr">
        <is>
          <t xml:space="preserve"> 고추장 불고기 (후지) </t>
        </is>
      </c>
      <c r="C27" t="inlineStr">
        <is>
          <t xml:space="preserve"> kg </t>
        </is>
      </c>
      <c r="D27" t="inlineStr">
        <is>
          <t>고기5kg+
과일매운소스1kg증정</t>
        </is>
      </c>
      <c r="E27" t="inlineStr">
        <is>
          <t xml:space="preserve"> kg </t>
        </is>
      </c>
      <c r="F27" t="inlineStr"/>
      <c r="G27" t="n">
        <v>11990</v>
      </c>
      <c r="H27" t="n">
        <v>11990</v>
      </c>
      <c r="I27" t="inlineStr"/>
      <c r="J27" t="inlineStr">
        <is>
          <t>돈후지 100% (4*5*0.3mm)</t>
        </is>
      </c>
      <c r="K27" t="inlineStr">
        <is>
          <t>면</t>
        </is>
      </c>
      <c r="L27" t="inlineStr">
        <is>
          <t>냉장</t>
        </is>
      </c>
      <c r="M27" t="inlineStr">
        <is>
          <t>45일</t>
        </is>
      </c>
      <c r="N27" t="inlineStr">
        <is>
          <t>5,6,13</t>
        </is>
      </c>
      <c r="O27" t="inlineStr">
        <is>
          <t>ㅇ</t>
        </is>
      </c>
      <c r="P27" t="inlineStr"/>
    </row>
    <row r="28">
      <c r="A28" t="inlineStr">
        <is>
          <t>동일</t>
        </is>
      </c>
      <c r="B28" t="inlineStr">
        <is>
          <t xml:space="preserve"> 고추장 불고기 (전지) </t>
        </is>
      </c>
      <c r="C28" t="inlineStr">
        <is>
          <t xml:space="preserve"> kg </t>
        </is>
      </c>
      <c r="D28" t="inlineStr">
        <is>
          <t>고기5kg+
과일매운소스1kg증정</t>
        </is>
      </c>
      <c r="E28" t="inlineStr">
        <is>
          <t xml:space="preserve"> kg </t>
        </is>
      </c>
      <c r="F28" t="inlineStr"/>
      <c r="G28" t="n">
        <v>17500</v>
      </c>
      <c r="H28" t="n">
        <v>17500</v>
      </c>
      <c r="I28" t="inlineStr"/>
      <c r="J28" t="inlineStr">
        <is>
          <t>돈전지 100% (4*5*0.3mm)</t>
        </is>
      </c>
      <c r="K28" t="inlineStr">
        <is>
          <t>면</t>
        </is>
      </c>
      <c r="L28" t="inlineStr">
        <is>
          <t>냉장</t>
        </is>
      </c>
      <c r="M28" t="inlineStr">
        <is>
          <t>45일</t>
        </is>
      </c>
      <c r="N28" t="inlineStr">
        <is>
          <t>5,6,13</t>
        </is>
      </c>
      <c r="O28" t="inlineStr">
        <is>
          <t>ㅇ</t>
        </is>
      </c>
      <c r="P28" t="inlineStr"/>
    </row>
    <row r="29">
      <c r="A29" t="inlineStr"/>
      <c r="B29" t="inlineStr">
        <is>
          <t>궁중갈비찜 (1)</t>
        </is>
      </c>
      <c r="C29" t="inlineStr">
        <is>
          <t>kg</t>
        </is>
      </c>
      <c r="D29" t="inlineStr">
        <is>
          <t>고기5kg+
매실숯불간장소스 1kg증정</t>
        </is>
      </c>
      <c r="E29" t="inlineStr">
        <is>
          <t>kg</t>
        </is>
      </c>
      <c r="F29" t="inlineStr"/>
      <c r="G29" t="n">
        <v>19290</v>
      </c>
      <c r="H29" t="n">
        <v>19290</v>
      </c>
      <c r="I29" t="inlineStr"/>
      <c r="J29" t="inlineStr">
        <is>
          <t xml:space="preserve">돈갈비 100%  (15g~20g) </t>
        </is>
      </c>
      <c r="K29" t="inlineStr">
        <is>
          <t>면</t>
        </is>
      </c>
      <c r="L29" t="inlineStr">
        <is>
          <t>냉동</t>
        </is>
      </c>
      <c r="M29" t="inlineStr">
        <is>
          <t>1년</t>
        </is>
      </c>
      <c r="N29" t="inlineStr">
        <is>
          <t>5,6,10,13</t>
        </is>
      </c>
      <c r="O29" t="inlineStr">
        <is>
          <t>ㅇ</t>
        </is>
      </c>
      <c r="P29" t="inlineStr"/>
    </row>
    <row r="30">
      <c r="A30" t="inlineStr">
        <is>
          <t>동일</t>
        </is>
      </c>
      <c r="B30" t="inlineStr">
        <is>
          <t>궁중갈비찜 (2)</t>
        </is>
      </c>
      <c r="C30" t="inlineStr">
        <is>
          <t>kg</t>
        </is>
      </c>
      <c r="D30" t="inlineStr">
        <is>
          <t>고기5kg+
매실숯불간장소스 1kg증정</t>
        </is>
      </c>
      <c r="E30" t="inlineStr">
        <is>
          <t>kg</t>
        </is>
      </c>
      <c r="F30" t="inlineStr"/>
      <c r="G30" t="n">
        <v>15240</v>
      </c>
      <c r="H30" t="n">
        <v>15240</v>
      </c>
      <c r="I30" t="inlineStr"/>
      <c r="J30" t="inlineStr">
        <is>
          <t xml:space="preserve">갈비:50%+후지:50%(15g~20g) </t>
        </is>
      </c>
      <c r="K30" t="inlineStr">
        <is>
          <t>면</t>
        </is>
      </c>
      <c r="L30" t="inlineStr">
        <is>
          <t>냉동/냉장</t>
        </is>
      </c>
      <c r="M30" t="inlineStr">
        <is>
          <t>1년/45일</t>
        </is>
      </c>
      <c r="N30" t="inlineStr">
        <is>
          <t>5,6,10,13</t>
        </is>
      </c>
      <c r="O30" t="inlineStr">
        <is>
          <t>ㅇ</t>
        </is>
      </c>
      <c r="P30" t="inlineStr"/>
    </row>
    <row r="31">
      <c r="A31" t="inlineStr">
        <is>
          <t>동일</t>
        </is>
      </c>
      <c r="B31" t="inlineStr">
        <is>
          <t>궁중갈비찜 (3)</t>
        </is>
      </c>
      <c r="C31" t="inlineStr">
        <is>
          <t>kg</t>
        </is>
      </c>
      <c r="D31" t="inlineStr">
        <is>
          <t>고기5kg+
매실숯불간장소스 1kg증정</t>
        </is>
      </c>
      <c r="E31" t="inlineStr">
        <is>
          <t>kg</t>
        </is>
      </c>
      <c r="F31" t="inlineStr"/>
      <c r="G31" t="n">
        <v>18210</v>
      </c>
      <c r="H31" t="n">
        <v>18210</v>
      </c>
      <c r="I31" t="inlineStr"/>
      <c r="J31" t="inlineStr">
        <is>
          <t>갈비:50%+전지50%(15g~20g)</t>
        </is>
      </c>
      <c r="K31" t="inlineStr">
        <is>
          <t>면</t>
        </is>
      </c>
      <c r="L31" t="inlineStr">
        <is>
          <t>냉동/냉장</t>
        </is>
      </c>
      <c r="M31" t="inlineStr">
        <is>
          <t>1년/45일</t>
        </is>
      </c>
      <c r="N31" t="inlineStr">
        <is>
          <t>5,6,10,13</t>
        </is>
      </c>
      <c r="O31" t="inlineStr">
        <is>
          <t>ㅇ</t>
        </is>
      </c>
      <c r="P31" t="inlineStr"/>
    </row>
    <row r="32">
      <c r="A32" t="inlineStr"/>
      <c r="B32" t="inlineStr">
        <is>
          <t>동인동갈비찜(1)</t>
        </is>
      </c>
      <c r="C32" t="inlineStr">
        <is>
          <t>kg</t>
        </is>
      </c>
      <c r="D32" t="inlineStr">
        <is>
          <t>고기5kg+
과일매운소스1kg증정</t>
        </is>
      </c>
      <c r="E32" t="inlineStr">
        <is>
          <t>kg</t>
        </is>
      </c>
      <c r="F32" t="inlineStr"/>
      <c r="G32" t="n">
        <v>19460</v>
      </c>
      <c r="H32" t="n">
        <v>19460</v>
      </c>
      <c r="I32" t="inlineStr"/>
      <c r="J32" t="inlineStr">
        <is>
          <t xml:space="preserve">돈갈비 100%  (15g~20g) </t>
        </is>
      </c>
      <c r="K32" t="inlineStr">
        <is>
          <t>면</t>
        </is>
      </c>
      <c r="L32" t="inlineStr">
        <is>
          <t>냉동</t>
        </is>
      </c>
      <c r="M32" t="inlineStr">
        <is>
          <t>1년</t>
        </is>
      </c>
      <c r="N32" t="inlineStr">
        <is>
          <t>5,6,13</t>
        </is>
      </c>
      <c r="O32" t="inlineStr">
        <is>
          <t>ㅇ</t>
        </is>
      </c>
      <c r="P32" t="inlineStr"/>
    </row>
    <row r="33">
      <c r="A33" t="inlineStr">
        <is>
          <t>동일</t>
        </is>
      </c>
      <c r="B33" t="inlineStr">
        <is>
          <t>동인동갈비찜(2)</t>
        </is>
      </c>
      <c r="C33" t="inlineStr">
        <is>
          <t>kg</t>
        </is>
      </c>
      <c r="D33" t="inlineStr">
        <is>
          <t>고기5kg+
과일매운소스1kg증정</t>
        </is>
      </c>
      <c r="E33" t="inlineStr">
        <is>
          <t>kg</t>
        </is>
      </c>
      <c r="F33" t="inlineStr"/>
      <c r="G33" t="n">
        <v>15560</v>
      </c>
      <c r="H33" t="n">
        <v>15560</v>
      </c>
      <c r="I33" t="inlineStr"/>
      <c r="J33" t="inlineStr">
        <is>
          <t xml:space="preserve">갈비:50%+후지:50%(15g~20g) </t>
        </is>
      </c>
      <c r="K33" t="inlineStr">
        <is>
          <t>면</t>
        </is>
      </c>
      <c r="L33" t="inlineStr">
        <is>
          <t>냉동/냉장</t>
        </is>
      </c>
      <c r="M33" t="inlineStr">
        <is>
          <t>1년/45일</t>
        </is>
      </c>
      <c r="N33" t="inlineStr">
        <is>
          <t>5,6,13</t>
        </is>
      </c>
      <c r="O33" t="inlineStr">
        <is>
          <t>ㅇ</t>
        </is>
      </c>
      <c r="P33" t="inlineStr"/>
    </row>
    <row r="34">
      <c r="A34" t="inlineStr">
        <is>
          <t>동일</t>
        </is>
      </c>
      <c r="B34" t="inlineStr">
        <is>
          <t>동인동갈비찜(3)</t>
        </is>
      </c>
      <c r="C34" t="inlineStr">
        <is>
          <t>kg</t>
        </is>
      </c>
      <c r="D34" t="inlineStr">
        <is>
          <t>고기5kg+
과일매운소스1kg증정</t>
        </is>
      </c>
      <c r="E34" t="inlineStr">
        <is>
          <t>kg</t>
        </is>
      </c>
      <c r="F34" t="inlineStr"/>
      <c r="G34" t="n">
        <v>18670</v>
      </c>
      <c r="H34" t="n">
        <v>18670</v>
      </c>
      <c r="I34" t="inlineStr"/>
      <c r="J34" t="inlineStr">
        <is>
          <t>갈비:50%+전지50%(15g~20g)</t>
        </is>
      </c>
      <c r="K34" t="inlineStr">
        <is>
          <t>면</t>
        </is>
      </c>
      <c r="L34" t="inlineStr">
        <is>
          <t>냉동/냉장</t>
        </is>
      </c>
      <c r="M34" t="inlineStr">
        <is>
          <t>1년/45일</t>
        </is>
      </c>
      <c r="N34" t="inlineStr">
        <is>
          <t>5,6,13</t>
        </is>
      </c>
      <c r="O34" t="inlineStr">
        <is>
          <t>ㅇ</t>
        </is>
      </c>
      <c r="P34" t="inlineStr"/>
    </row>
    <row r="35">
      <c r="A35" t="inlineStr"/>
      <c r="B35" t="inlineStr">
        <is>
          <t>알사태세트</t>
        </is>
      </c>
      <c r="C35" t="inlineStr">
        <is>
          <t>kg</t>
        </is>
      </c>
      <c r="D35" t="inlineStr">
        <is>
          <t>고기5kg+
갈릭소스1kg
증정</t>
        </is>
      </c>
      <c r="E35" t="inlineStr">
        <is>
          <t>kg</t>
        </is>
      </c>
      <c r="F35" t="inlineStr"/>
      <c r="G35" t="n">
        <v>14170</v>
      </c>
      <c r="H35" t="n">
        <v>14170</v>
      </c>
      <c r="I35" t="inlineStr"/>
      <c r="J35" t="inlineStr">
        <is>
          <t xml:space="preserve">돈육사태 100%   </t>
        </is>
      </c>
      <c r="K35" t="inlineStr">
        <is>
          <t>면</t>
        </is>
      </c>
      <c r="L35" t="inlineStr">
        <is>
          <t>냉동</t>
        </is>
      </c>
      <c r="M35" t="inlineStr">
        <is>
          <t>1년</t>
        </is>
      </c>
      <c r="N35" t="inlineStr">
        <is>
          <t>2,5,6,10,13</t>
        </is>
      </c>
      <c r="O35" t="inlineStr">
        <is>
          <t>ㅇ</t>
        </is>
      </c>
      <c r="P35" t="inlineStr"/>
    </row>
    <row r="36">
      <c r="A36" t="inlineStr">
        <is>
          <t>동일</t>
        </is>
      </c>
      <c r="B36" t="inlineStr">
        <is>
          <t>알사태세트</t>
        </is>
      </c>
      <c r="C36" t="inlineStr">
        <is>
          <t>kg</t>
        </is>
      </c>
      <c r="D36" t="inlineStr">
        <is>
          <t>고기5kg+
갈릭소스1kg
증정</t>
        </is>
      </c>
      <c r="E36" t="inlineStr">
        <is>
          <t>kg</t>
        </is>
      </c>
      <c r="F36" t="inlineStr"/>
      <c r="G36" t="n">
        <v>14170</v>
      </c>
      <c r="H36" t="n">
        <v>14170</v>
      </c>
      <c r="I36" t="inlineStr"/>
      <c r="J36" t="inlineStr">
        <is>
          <t>돈육사태 100%</t>
        </is>
      </c>
      <c r="K36" t="inlineStr">
        <is>
          <t>면</t>
        </is>
      </c>
      <c r="L36" t="inlineStr">
        <is>
          <t>냉장</t>
        </is>
      </c>
      <c r="M36" t="inlineStr">
        <is>
          <t>45일</t>
        </is>
      </c>
      <c r="N36" t="inlineStr">
        <is>
          <t>2,5,6,10,13</t>
        </is>
      </c>
      <c r="O36" t="inlineStr">
        <is>
          <t>ㅇ</t>
        </is>
      </c>
      <c r="P36" t="inlineStr"/>
    </row>
    <row r="37">
      <c r="A37" t="inlineStr"/>
      <c r="B37" t="inlineStr">
        <is>
          <t>오향장육(알사태)</t>
        </is>
      </c>
      <c r="C37" t="inlineStr">
        <is>
          <t>kg</t>
        </is>
      </c>
      <c r="D37" t="inlineStr">
        <is>
          <t>고기5kg+
오향소스1kg
증정</t>
        </is>
      </c>
      <c r="E37" t="inlineStr">
        <is>
          <t>kg</t>
        </is>
      </c>
      <c r="F37" t="inlineStr"/>
      <c r="G37" t="n">
        <v>13640</v>
      </c>
      <c r="H37" t="n">
        <v>13640</v>
      </c>
      <c r="I37" t="inlineStr"/>
      <c r="J37" t="inlineStr">
        <is>
          <t>돈육사태 100%</t>
        </is>
      </c>
      <c r="K37" t="inlineStr">
        <is>
          <t>면</t>
        </is>
      </c>
      <c r="L37" t="inlineStr">
        <is>
          <t>냉동</t>
        </is>
      </c>
      <c r="M37" t="inlineStr">
        <is>
          <t>1년</t>
        </is>
      </c>
      <c r="N37" t="inlineStr">
        <is>
          <t>5,6,16</t>
        </is>
      </c>
      <c r="O37" t="inlineStr">
        <is>
          <t>ㅇ</t>
        </is>
      </c>
      <c r="P37" t="inlineStr"/>
    </row>
    <row r="38">
      <c r="A38" t="inlineStr">
        <is>
          <t>동일</t>
        </is>
      </c>
      <c r="B38" t="inlineStr">
        <is>
          <t>오향장육(알사태)</t>
        </is>
      </c>
      <c r="C38" t="inlineStr">
        <is>
          <t>kg</t>
        </is>
      </c>
      <c r="D38" t="inlineStr">
        <is>
          <t>고기5kg+
오향소스1kg
증정</t>
        </is>
      </c>
      <c r="E38" t="inlineStr">
        <is>
          <t>kg</t>
        </is>
      </c>
      <c r="F38" t="inlineStr"/>
      <c r="G38" t="n">
        <v>13640</v>
      </c>
      <c r="H38" t="n">
        <v>13640</v>
      </c>
      <c r="I38" t="inlineStr"/>
      <c r="J38" t="inlineStr">
        <is>
          <t>돈육사태 100%</t>
        </is>
      </c>
      <c r="K38" t="inlineStr">
        <is>
          <t>면</t>
        </is>
      </c>
      <c r="L38" t="inlineStr">
        <is>
          <t>냉장</t>
        </is>
      </c>
      <c r="M38" t="inlineStr">
        <is>
          <t>45일</t>
        </is>
      </c>
      <c r="N38" t="inlineStr">
        <is>
          <t>5,6,16</t>
        </is>
      </c>
      <c r="O38" t="inlineStr">
        <is>
          <t>ㅇ</t>
        </is>
      </c>
      <c r="P38" t="inlineStr"/>
    </row>
    <row r="39">
      <c r="A39" t="inlineStr"/>
      <c r="B39" t="inlineStr">
        <is>
          <t>칠리알사태</t>
        </is>
      </c>
      <c r="C39" t="inlineStr">
        <is>
          <t>kg</t>
        </is>
      </c>
      <c r="D39" t="inlineStr">
        <is>
          <t>고기5kg+
칠리스테이크소스1kg증정</t>
        </is>
      </c>
      <c r="E39" t="inlineStr">
        <is>
          <t>kg</t>
        </is>
      </c>
      <c r="F39" t="inlineStr"/>
      <c r="G39" t="n">
        <v>13990</v>
      </c>
      <c r="H39" t="n">
        <v>13990</v>
      </c>
      <c r="I39" t="inlineStr"/>
      <c r="J39" t="inlineStr">
        <is>
          <t>돈육사태 100%</t>
        </is>
      </c>
      <c r="K39" t="inlineStr">
        <is>
          <t>면</t>
        </is>
      </c>
      <c r="L39" t="inlineStr">
        <is>
          <t>냉장</t>
        </is>
      </c>
      <c r="M39" t="inlineStr">
        <is>
          <t>45일</t>
        </is>
      </c>
      <c r="N39" t="inlineStr">
        <is>
          <t>5,6,10,12,13</t>
        </is>
      </c>
      <c r="O39" t="inlineStr">
        <is>
          <t>ㅇ</t>
        </is>
      </c>
      <c r="P39" t="inlineStr"/>
    </row>
    <row r="40">
      <c r="A40" t="inlineStr"/>
      <c r="B40" t="inlineStr">
        <is>
          <t>고추장알사태세트</t>
        </is>
      </c>
      <c r="C40" t="inlineStr">
        <is>
          <t>kg</t>
        </is>
      </c>
      <c r="D40" t="inlineStr">
        <is>
          <t>고기5kg+
과일매운소스1kg
증정</t>
        </is>
      </c>
      <c r="E40" t="inlineStr">
        <is>
          <t>kg</t>
        </is>
      </c>
      <c r="F40" t="inlineStr"/>
      <c r="G40" t="n">
        <v>13990</v>
      </c>
      <c r="H40" t="n">
        <v>13990</v>
      </c>
      <c r="I40" t="inlineStr"/>
      <c r="J40" t="inlineStr">
        <is>
          <t>돈육사태 100%</t>
        </is>
      </c>
      <c r="K40" t="inlineStr">
        <is>
          <t>면</t>
        </is>
      </c>
      <c r="L40" t="inlineStr">
        <is>
          <t>냉장</t>
        </is>
      </c>
      <c r="M40" t="inlineStr">
        <is>
          <t>45일</t>
        </is>
      </c>
      <c r="N40" t="inlineStr">
        <is>
          <t>2,5,6,10,13</t>
        </is>
      </c>
      <c r="O40" t="inlineStr">
        <is>
          <t>ㅇ</t>
        </is>
      </c>
      <c r="P40" t="inlineStr"/>
    </row>
    <row r="41">
      <c r="A41" t="inlineStr"/>
      <c r="B41" t="inlineStr">
        <is>
          <t>탕수용등심</t>
        </is>
      </c>
      <c r="C41" t="inlineStr">
        <is>
          <t>kg</t>
        </is>
      </c>
      <c r="D41" t="inlineStr">
        <is>
          <t>탕수육용</t>
        </is>
      </c>
      <c r="E41" t="inlineStr">
        <is>
          <t>kg</t>
        </is>
      </c>
      <c r="F41" t="inlineStr"/>
      <c r="G41" t="n">
        <v>13380</v>
      </c>
      <c r="H41" t="n">
        <v>13380</v>
      </c>
      <c r="I41" t="inlineStr"/>
      <c r="J41" t="inlineStr">
        <is>
          <t>돈육등심 100%(국내산,1등급)</t>
        </is>
      </c>
      <c r="K41" t="inlineStr">
        <is>
          <t>면</t>
        </is>
      </c>
      <c r="L41" t="inlineStr">
        <is>
          <t>냉장</t>
        </is>
      </c>
      <c r="M41" t="inlineStr">
        <is>
          <t>45일</t>
        </is>
      </c>
      <c r="N41" t="n">
        <v>10</v>
      </c>
      <c r="O41" t="inlineStr">
        <is>
          <t>ㅇ</t>
        </is>
      </c>
      <c r="P41" t="inlineStr"/>
    </row>
    <row r="42">
      <c r="A42" t="inlineStr"/>
      <c r="B42" t="inlineStr">
        <is>
          <t>탕수용등심세트</t>
        </is>
      </c>
      <c r="C42" t="inlineStr">
        <is>
          <t>kg</t>
        </is>
      </c>
      <c r="D42" t="inlineStr">
        <is>
          <t>고기5kg+
탕수육소스1kg
증정</t>
        </is>
      </c>
      <c r="E42" t="inlineStr">
        <is>
          <t>kg</t>
        </is>
      </c>
      <c r="F42" t="inlineStr"/>
      <c r="G42" t="n">
        <v>14360</v>
      </c>
      <c r="H42" t="n">
        <v>14360</v>
      </c>
      <c r="I42" t="inlineStr"/>
      <c r="J42" t="inlineStr">
        <is>
          <t>돈육등심 100%(국내산,1등급)</t>
        </is>
      </c>
      <c r="K42" t="inlineStr">
        <is>
          <t>면</t>
        </is>
      </c>
      <c r="L42" t="inlineStr">
        <is>
          <t>냉장</t>
        </is>
      </c>
      <c r="M42" t="inlineStr">
        <is>
          <t>45일</t>
        </is>
      </c>
      <c r="N42" t="inlineStr">
        <is>
          <t>차후공지</t>
        </is>
      </c>
      <c r="O42" t="inlineStr">
        <is>
          <t>ㅇ</t>
        </is>
      </c>
      <c r="P42" t="inlineStr"/>
    </row>
    <row r="43">
      <c r="A43" t="inlineStr"/>
      <c r="B43" t="inlineStr">
        <is>
          <t>탕수용후지</t>
        </is>
      </c>
      <c r="C43" t="inlineStr">
        <is>
          <t>kg</t>
        </is>
      </c>
      <c r="D43" t="inlineStr">
        <is>
          <t>탕수육용</t>
        </is>
      </c>
      <c r="E43" t="inlineStr">
        <is>
          <t>kg</t>
        </is>
      </c>
      <c r="F43" t="inlineStr"/>
      <c r="G43" t="n">
        <v>10430</v>
      </c>
      <c r="H43" t="n">
        <v>10430</v>
      </c>
      <c r="I43" t="inlineStr"/>
      <c r="J43" t="inlineStr">
        <is>
          <t>돈육후지 100%(국내산,1등급)</t>
        </is>
      </c>
      <c r="K43" t="inlineStr">
        <is>
          <t>면</t>
        </is>
      </c>
      <c r="L43" t="inlineStr">
        <is>
          <t>냉장</t>
        </is>
      </c>
      <c r="M43" t="inlineStr">
        <is>
          <t>45일</t>
        </is>
      </c>
      <c r="N43" t="n">
        <v>10</v>
      </c>
      <c r="O43" t="inlineStr">
        <is>
          <t>ㅇ</t>
        </is>
      </c>
      <c r="P43" t="inlineStr"/>
    </row>
    <row r="44">
      <c r="A44" t="inlineStr"/>
      <c r="B44" t="inlineStr">
        <is>
          <t>탕수용후지세트</t>
        </is>
      </c>
      <c r="C44" t="inlineStr">
        <is>
          <t>kg</t>
        </is>
      </c>
      <c r="D44" t="inlineStr">
        <is>
          <t>고기5kg+
탕수육소스1kg
증정</t>
        </is>
      </c>
      <c r="E44" t="inlineStr">
        <is>
          <t>kg</t>
        </is>
      </c>
      <c r="F44" t="inlineStr"/>
      <c r="G44" t="n">
        <v>11410</v>
      </c>
      <c r="H44" t="n">
        <v>11410</v>
      </c>
      <c r="I44" t="inlineStr"/>
      <c r="J44" t="inlineStr">
        <is>
          <t>돈육후지 100%(국내산,1등급)</t>
        </is>
      </c>
      <c r="K44" t="inlineStr">
        <is>
          <t>면</t>
        </is>
      </c>
      <c r="L44" t="inlineStr">
        <is>
          <t>냉장</t>
        </is>
      </c>
      <c r="M44" t="inlineStr">
        <is>
          <t>45일</t>
        </is>
      </c>
      <c r="N44" t="inlineStr">
        <is>
          <t>차후공지</t>
        </is>
      </c>
      <c r="O44" t="inlineStr">
        <is>
          <t>ㅇ</t>
        </is>
      </c>
      <c r="P44" t="inlineStr"/>
    </row>
    <row r="45">
      <c r="A45" t="inlineStr"/>
      <c r="B45" t="inlineStr">
        <is>
          <t xml:space="preserve">유자로만든 
남포동 왕족발 슬라이스
    </t>
        </is>
      </c>
      <c r="C45" t="inlineStr">
        <is>
          <t>1kg</t>
        </is>
      </c>
      <c r="D45" t="inlineStr">
        <is>
          <t>2~3mm 슬라이스</t>
        </is>
      </c>
      <c r="E45" t="inlineStr">
        <is>
          <t>kg</t>
        </is>
      </c>
      <c r="F45" t="n">
        <v>15</v>
      </c>
      <c r="G45" t="n">
        <v>23700</v>
      </c>
      <c r="H45" t="n">
        <v>23700</v>
      </c>
      <c r="I45" t="n">
        <v>0</v>
      </c>
      <c r="J45" t="inlineStr">
        <is>
          <t>돈사태(국내산)95.08 간장소스2.5%,유자청1.12%,계피,물엿,백설탕,천임염,발효식초[사과],양파,마늘,생강[수입산],대파,사과,검정콩외</t>
        </is>
      </c>
      <c r="K45" t="inlineStr">
        <is>
          <t>과</t>
        </is>
      </c>
      <c r="L45" t="inlineStr">
        <is>
          <t>냉장</t>
        </is>
      </c>
      <c r="M45" t="inlineStr">
        <is>
          <t>30일</t>
        </is>
      </c>
      <c r="N45" t="inlineStr">
        <is>
          <t>5,6,10</t>
        </is>
      </c>
      <c r="O45" t="inlineStr">
        <is>
          <t>ㅇ</t>
        </is>
      </c>
      <c r="P45" t="inlineStr"/>
    </row>
    <row r="46">
      <c r="A46" t="inlineStr">
        <is>
          <t>준비중</t>
        </is>
      </c>
      <c r="B46" t="inlineStr">
        <is>
          <t>대만식덮밥족발세트
(루러우판)</t>
        </is>
      </c>
      <c r="C46" t="inlineStr">
        <is>
          <t>1세트</t>
        </is>
      </c>
      <c r="D46" t="inlineStr">
        <is>
          <t>비정형절단, 
덮밥용 족발
*루러우판소스
1:1증정</t>
        </is>
      </c>
      <c r="E46" t="inlineStr">
        <is>
          <t>족발기준
2kg</t>
        </is>
      </c>
      <c r="F46" t="inlineStr">
        <is>
          <t>족발기준
15kg</t>
        </is>
      </c>
      <c r="G46" t="inlineStr">
        <is>
          <t>단종</t>
        </is>
      </c>
      <c r="H46" t="inlineStr">
        <is>
          <t>단종</t>
        </is>
      </c>
      <c r="I46" t="inlineStr">
        <is>
          <t>-</t>
        </is>
      </c>
      <c r="J46" t="inlineStr">
        <is>
          <t>1세트 : 덮밥용 족발1kg + 소스 1kg
족발(S/L):돈사태(국내산)95.08 간장소스2.5%,유자청1.12%,계피,물엿,백설탕,천임염,발효식초[사과],양파,마늘,생강[수입산],대파,사과,검정콩외
소스: 정제수,혼합간장[아미노산액(대두:외국산(인도산외),정제수,기타과장,정제소금(국내산),양조간장원액(대만산)],믈엿,양파(국내산),설탕,사과퓌레(사과:국내산),기타주류,마늘(국내산),기타과장,복합조미식품,변성전분,생강(국내산)외</t>
        </is>
      </c>
      <c r="K46" t="inlineStr">
        <is>
          <t>과</t>
        </is>
      </c>
      <c r="L46" t="inlineStr">
        <is>
          <t>냉장</t>
        </is>
      </c>
      <c r="M46" t="inlineStr">
        <is>
          <t>30일</t>
        </is>
      </c>
      <c r="N46" t="inlineStr">
        <is>
          <t>5,6,10</t>
        </is>
      </c>
      <c r="O46" t="inlineStr">
        <is>
          <t>ㅇ</t>
        </is>
      </c>
      <c r="P46" t="inlineStr">
        <is>
          <t>2kg 단위 발주가능</t>
        </is>
      </c>
    </row>
    <row r="47">
      <c r="A47" t="inlineStr"/>
      <c r="B47" t="inlineStr">
        <is>
          <t xml:space="preserve">유자로만든 
남포동 왕족발 슬라이스 세트
(냉채)               </t>
        </is>
      </c>
      <c r="C47" t="inlineStr">
        <is>
          <t>1kg</t>
        </is>
      </c>
      <c r="D47" t="inlineStr">
        <is>
          <t>2~3mm 슬라이스
+
소스(200g)</t>
        </is>
      </c>
      <c r="E47" t="inlineStr">
        <is>
          <t>kg</t>
        </is>
      </c>
      <c r="F47" t="n">
        <v>15</v>
      </c>
      <c r="G47" t="n">
        <v>26990</v>
      </c>
      <c r="H47" t="n">
        <v>26990</v>
      </c>
      <c r="I47" t="n">
        <v>0</v>
      </c>
      <c r="J47" t="inlineStr">
        <is>
          <t>족발(S/L):돈사태(국내산)95.08 간장소스2.5%,유자청1.12%,계피,물엿,백설탕,천임염,발효식초[사과],양파,마늘,생강[수입산],대파,사과,검정콩외
냉채소스:정제수33%,간장32,76,설탕20.84,물엿,발효식초,마늘,겨자오일,매실농축액,정제소금,구연산</t>
        </is>
      </c>
      <c r="K47" t="inlineStr">
        <is>
          <t>과</t>
        </is>
      </c>
      <c r="L47" t="inlineStr">
        <is>
          <t>냉장</t>
        </is>
      </c>
      <c r="M47" t="inlineStr">
        <is>
          <t>30일</t>
        </is>
      </c>
      <c r="N47" t="inlineStr">
        <is>
          <t>5,6,10</t>
        </is>
      </c>
      <c r="O47" t="inlineStr">
        <is>
          <t>ㅇ</t>
        </is>
      </c>
      <c r="P47" t="inlineStr"/>
    </row>
    <row r="48">
      <c r="A48" t="inlineStr"/>
      <c r="B48" t="inlineStr">
        <is>
          <t xml:space="preserve">유자로만든 
남포동 왕족발 슬라이스 세트
(불족)               </t>
        </is>
      </c>
      <c r="C48" t="inlineStr">
        <is>
          <t>1kg</t>
        </is>
      </c>
      <c r="D48" t="inlineStr">
        <is>
          <t>2~3mm 슬라이스
+
소스(200g)</t>
        </is>
      </c>
      <c r="E48" t="inlineStr">
        <is>
          <t>kg</t>
        </is>
      </c>
      <c r="F48" t="n">
        <v>15</v>
      </c>
      <c r="G48" t="n">
        <v>25560</v>
      </c>
      <c r="H48" t="n">
        <v>25560</v>
      </c>
      <c r="I48" t="n">
        <v>0</v>
      </c>
      <c r="J48" t="inlineStr">
        <is>
          <t>족발(S/L):돈사태(국내산)95.08 간장소스2.5%,유자청1.12%,계피,물엿,백설탕,천임염,발효식초[사과],양파,마늘,생강[수입산],대파,사과,검정콩외
불족소스:물엿45%,고추장15%,마늘11%(국내산),고춧가루(중국산),마늘엑기스,흑후추,생강엑기스,참기름,스모크향외</t>
        </is>
      </c>
      <c r="K48" t="inlineStr">
        <is>
          <t>과</t>
        </is>
      </c>
      <c r="L48" t="inlineStr">
        <is>
          <t>냉장</t>
        </is>
      </c>
      <c r="M48" t="inlineStr">
        <is>
          <t>30일</t>
        </is>
      </c>
      <c r="N48" t="inlineStr">
        <is>
          <t>5,6,10</t>
        </is>
      </c>
      <c r="O48" t="inlineStr">
        <is>
          <t>ㅇ</t>
        </is>
      </c>
      <c r="P48" t="inlineStr"/>
    </row>
    <row r="49">
      <c r="A49" t="inlineStr"/>
      <c r="B49" t="inlineStr">
        <is>
          <t>오디양념육(간장-목살)</t>
        </is>
      </c>
      <c r="C49" t="inlineStr">
        <is>
          <t>1kg</t>
        </is>
      </c>
      <c r="D49" t="inlineStr">
        <is>
          <t>돼지목살70%
(칼집)</t>
        </is>
      </c>
      <c r="E49" t="inlineStr">
        <is>
          <t>최소5kg</t>
        </is>
      </c>
      <c r="F49" t="inlineStr"/>
      <c r="G49" t="n">
        <v>20220</v>
      </c>
      <c r="H49" t="n">
        <v>20220</v>
      </c>
      <c r="I49" t="inlineStr"/>
      <c r="J49" t="inlineStr">
        <is>
          <t>돼지목살70%(국내산), 소스29.7%-정제수,간장{탈지대두(외국산:인도산,미국산,중국산),액상과당,정제소금(국산),L-글루탐산나트륨(향미증진제),파라옥시안식향산에틸(보존료)},설탕,다진양파(국산),다진마늘(국산),카라멜,참기름(인도산),다진생강(국산),L-글루탐산나트륨(향미증진제),후추,오디발효액0.3%</t>
        </is>
      </c>
      <c r="K49" t="inlineStr">
        <is>
          <t>과</t>
        </is>
      </c>
      <c r="L49" t="inlineStr">
        <is>
          <t>냉장</t>
        </is>
      </c>
      <c r="M49" t="inlineStr">
        <is>
          <t>30일</t>
        </is>
      </c>
      <c r="N49" t="inlineStr">
        <is>
          <t>5,6,10</t>
        </is>
      </c>
      <c r="O49" t="inlineStr">
        <is>
          <t>ㅇ</t>
        </is>
      </c>
      <c r="P49" t="inlineStr"/>
    </row>
    <row r="50">
      <c r="A50" t="inlineStr">
        <is>
          <t>준비중</t>
        </is>
      </c>
      <c r="B50" t="inlineStr">
        <is>
          <t>오디양념육(간장-갈비)</t>
        </is>
      </c>
      <c r="C50" t="inlineStr">
        <is>
          <t>1kg</t>
        </is>
      </c>
      <c r="D50" t="inlineStr">
        <is>
          <t>돼지갈비70%</t>
        </is>
      </c>
      <c r="E50" t="inlineStr">
        <is>
          <t>최소5kg</t>
        </is>
      </c>
      <c r="F50" t="inlineStr"/>
      <c r="G50" t="n">
        <v>17900</v>
      </c>
      <c r="H50" t="n">
        <v>17900</v>
      </c>
      <c r="I50" t="inlineStr"/>
      <c r="J50" t="inlineStr">
        <is>
          <t>돼지갈비70%(국내산), 소스29.7%-정제수,간장{탈지대두(외국산:인도산,미국산,중국산),액상과당,정제소금(국산),L-글루탐산나트륨(향미증진제),파라옥시안식향산에틸(보존료)},설탕,다진양파(국산),다진마늘(국산),카라멜,참기름(인도산),다진생강(국산),L-글루탐산나트륨(향미증진제),후추,오디발효액0.3%</t>
        </is>
      </c>
      <c r="K50" t="inlineStr">
        <is>
          <t>과</t>
        </is>
      </c>
      <c r="L50" t="inlineStr">
        <is>
          <t>냉장</t>
        </is>
      </c>
      <c r="M50" t="inlineStr">
        <is>
          <t>30일</t>
        </is>
      </c>
      <c r="N50" t="inlineStr">
        <is>
          <t>5,6,10</t>
        </is>
      </c>
      <c r="O50" t="inlineStr">
        <is>
          <t>ㅇ</t>
        </is>
      </c>
      <c r="P50" t="inlineStr"/>
    </row>
    <row r="51">
      <c r="A51" t="inlineStr"/>
      <c r="B51" t="inlineStr">
        <is>
          <t>오디양념육(간장-전지)</t>
        </is>
      </c>
      <c r="C51" t="inlineStr">
        <is>
          <t>1kg</t>
        </is>
      </c>
      <c r="D51" t="inlineStr">
        <is>
          <t>돼지전지70%
(칼집)</t>
        </is>
      </c>
      <c r="E51" t="inlineStr">
        <is>
          <t>최소5kg</t>
        </is>
      </c>
      <c r="F51" t="inlineStr"/>
      <c r="G51" t="n">
        <v>17900</v>
      </c>
      <c r="H51" t="n">
        <v>17900</v>
      </c>
      <c r="I51" t="inlineStr"/>
      <c r="J51" t="inlineStr">
        <is>
          <t>돼지전지70%(국내산), 소스29.7%-정제수,간장{탈지대두(외국산:인도산,미국산,중국산),액상과당,정제소금(국산),L-글루탐산나트륨(향미증진제),파라옥시안식향산에틸(보존료)},설탕,다진양파(국산),다진마늘(국산),카라멜,참기름(인도산),다진생강(국산),L-글루탐산나트륨(향미증진제),후추,오디발효액0.3%</t>
        </is>
      </c>
      <c r="K51" t="inlineStr">
        <is>
          <t>과</t>
        </is>
      </c>
      <c r="L51" t="inlineStr">
        <is>
          <t>냉장</t>
        </is>
      </c>
      <c r="M51" t="inlineStr">
        <is>
          <t>30일</t>
        </is>
      </c>
      <c r="N51" t="inlineStr">
        <is>
          <t>5,6,10</t>
        </is>
      </c>
      <c r="O51" t="inlineStr">
        <is>
          <t>ㅇ</t>
        </is>
      </c>
      <c r="P51" t="inlineStr"/>
    </row>
    <row r="52">
      <c r="A52" t="inlineStr"/>
      <c r="B52" t="inlineStr">
        <is>
          <t>오디양념육(간장-후지)</t>
        </is>
      </c>
      <c r="C52" t="inlineStr">
        <is>
          <t>1kg</t>
        </is>
      </c>
      <c r="D52" t="inlineStr">
        <is>
          <t>돼지전지70%
(칼집)</t>
        </is>
      </c>
      <c r="E52" t="inlineStr">
        <is>
          <t>최소5kg</t>
        </is>
      </c>
      <c r="F52" t="inlineStr"/>
      <c r="G52" t="n">
        <v>14000</v>
      </c>
      <c r="H52" t="n">
        <v>14000</v>
      </c>
      <c r="I52" t="inlineStr"/>
      <c r="J52" t="inlineStr">
        <is>
          <t>돼지후지70%(국내산), 소스29.7%-정제수,간장{탈지대두(외국산:인도산,미국산,중국산),액상과당,정제소금(국산),L-글루탐산나트륨(향미증진제),파라옥시안식향산에틸(보존료)},설탕,다진양파(국산),다진마늘(국산),카라멜,참기름(인도산),다진생강(국산),L-글루탐산나트륨(향미증진제),후추,오디발효액0.3%</t>
        </is>
      </c>
      <c r="K52" t="inlineStr">
        <is>
          <t>과</t>
        </is>
      </c>
      <c r="L52" t="inlineStr">
        <is>
          <t>냉장</t>
        </is>
      </c>
      <c r="M52" t="inlineStr">
        <is>
          <t>30일</t>
        </is>
      </c>
      <c r="N52" t="inlineStr">
        <is>
          <t>5,6,10</t>
        </is>
      </c>
      <c r="O52" t="inlineStr">
        <is>
          <t>ㅇ</t>
        </is>
      </c>
      <c r="P52" t="inlineStr"/>
    </row>
    <row r="53">
      <c r="A53" t="inlineStr">
        <is>
          <t>준비중</t>
        </is>
      </c>
      <c r="B53" t="inlineStr">
        <is>
          <t>마라양념육(갈비)</t>
        </is>
      </c>
      <c r="C53" t="inlineStr">
        <is>
          <t>1kg</t>
        </is>
      </c>
      <c r="D53" t="inlineStr">
        <is>
          <t xml:space="preserve">돼지갈비70%
</t>
        </is>
      </c>
      <c r="E53" t="inlineStr">
        <is>
          <t>최소5kg</t>
        </is>
      </c>
      <c r="F53" t="inlineStr"/>
      <c r="G53" t="n">
        <v>18670</v>
      </c>
      <c r="H53" t="n">
        <v>18670</v>
      </c>
      <c r="I53" t="inlineStr"/>
      <c r="J53" t="inlineStr">
        <is>
          <t>돼지갈비70%(국내산), 소스30%(정제수,고추장,물엿,고추장,마늘,혼합간장,건생강분말,키위퓌레)향미유,소스[중화두반장,팬더굴소스],아이미,산초나물열매분말,계피,대파외)</t>
        </is>
      </c>
      <c r="K53" t="inlineStr">
        <is>
          <t>과</t>
        </is>
      </c>
      <c r="L53" t="inlineStr">
        <is>
          <t>냉장</t>
        </is>
      </c>
      <c r="M53" t="inlineStr">
        <is>
          <t>30일</t>
        </is>
      </c>
      <c r="N53" t="inlineStr">
        <is>
          <t>5,6,13,15,18</t>
        </is>
      </c>
      <c r="O53" t="inlineStr">
        <is>
          <t>ㅇ</t>
        </is>
      </c>
      <c r="P53" t="inlineStr"/>
    </row>
    <row r="54">
      <c r="A54" t="inlineStr"/>
      <c r="B54" t="inlineStr">
        <is>
          <t>마라양념육(목살)</t>
        </is>
      </c>
      <c r="C54" t="inlineStr">
        <is>
          <t>1kg</t>
        </is>
      </c>
      <c r="D54" t="inlineStr">
        <is>
          <t>돼지목살70%
(칼집)</t>
        </is>
      </c>
      <c r="E54" t="inlineStr">
        <is>
          <t>최소5kg</t>
        </is>
      </c>
      <c r="F54" t="inlineStr"/>
      <c r="G54" t="n">
        <v>21010</v>
      </c>
      <c r="H54" t="n">
        <v>21010</v>
      </c>
      <c r="I54" t="inlineStr"/>
      <c r="J54" t="inlineStr">
        <is>
          <t>돼지목살70%(국내산), 정제수,고추장,물엿,고추장,마늘,혼합간장,건생강분말,키위퓌레,향미유,소스[중화두반장,팬더굴소스],아이미,산초나물열매분말,계피,대파외</t>
        </is>
      </c>
      <c r="K54" t="inlineStr">
        <is>
          <t>과</t>
        </is>
      </c>
      <c r="L54" t="inlineStr">
        <is>
          <t>냉장</t>
        </is>
      </c>
      <c r="M54" t="inlineStr">
        <is>
          <t>30일</t>
        </is>
      </c>
      <c r="N54" t="inlineStr">
        <is>
          <t>5,6,10</t>
        </is>
      </c>
      <c r="O54" t="inlineStr">
        <is>
          <t>ㅇ</t>
        </is>
      </c>
      <c r="P54" t="inlineStr"/>
    </row>
    <row r="55">
      <c r="A55" t="inlineStr"/>
      <c r="B55" t="inlineStr">
        <is>
          <t>마라양념육(전지)</t>
        </is>
      </c>
      <c r="C55" t="inlineStr">
        <is>
          <t>1kg</t>
        </is>
      </c>
      <c r="D55" t="inlineStr">
        <is>
          <t>돼지전지70%
(칼집)</t>
        </is>
      </c>
      <c r="E55" t="inlineStr">
        <is>
          <t>최소5kg</t>
        </is>
      </c>
      <c r="F55" t="inlineStr"/>
      <c r="G55" t="n">
        <v>18670</v>
      </c>
      <c r="H55" t="n">
        <v>18670</v>
      </c>
      <c r="I55" t="inlineStr"/>
      <c r="J55" t="inlineStr">
        <is>
          <t>돼지전지70%(국내산), 소스30%(정제수,고추장,물엿,고추장,마늘,혼합간장,건생강분말,키위퓌레,향미유,소스[중화두반장,팬더굴소스],아이미,산초나물열매분말,계피,대파외)</t>
        </is>
      </c>
      <c r="K55" t="inlineStr">
        <is>
          <t>과</t>
        </is>
      </c>
      <c r="L55" t="inlineStr">
        <is>
          <t>냉장</t>
        </is>
      </c>
      <c r="M55" t="inlineStr">
        <is>
          <t>30일</t>
        </is>
      </c>
      <c r="N55" t="inlineStr">
        <is>
          <t>5,6,13,15,18</t>
        </is>
      </c>
      <c r="O55" t="inlineStr">
        <is>
          <t>ㅇ</t>
        </is>
      </c>
      <c r="P55" t="inlineStr"/>
    </row>
    <row r="56">
      <c r="A56" t="inlineStr"/>
      <c r="B56" t="inlineStr">
        <is>
          <t>마라양념육(후지)</t>
        </is>
      </c>
      <c r="C56" t="inlineStr">
        <is>
          <t>1kg</t>
        </is>
      </c>
      <c r="D56" t="inlineStr">
        <is>
          <t>돼지전지70%
(칼집)</t>
        </is>
      </c>
      <c r="E56" t="inlineStr">
        <is>
          <t>최소5kg</t>
        </is>
      </c>
      <c r="F56" t="inlineStr"/>
      <c r="G56" t="n">
        <v>14790</v>
      </c>
      <c r="H56" t="n">
        <v>14790</v>
      </c>
      <c r="I56" t="inlineStr"/>
      <c r="J56" t="inlineStr">
        <is>
          <t>돼지후지70%(국내산), 소스30%(정제수,고추장,물엿,고추장,마늘,혼합간장,건생강분말,키위퓌레,향미유,소스[중화두반장,팬더굴소스],아이미,산초나물열매분말,계피,대파외)</t>
        </is>
      </c>
      <c r="K56" t="inlineStr">
        <is>
          <t>과</t>
        </is>
      </c>
      <c r="L56" t="inlineStr">
        <is>
          <t>냉장</t>
        </is>
      </c>
      <c r="M56" t="inlineStr">
        <is>
          <t>30일</t>
        </is>
      </c>
      <c r="N56" t="inlineStr">
        <is>
          <t>5,6,13,15,18</t>
        </is>
      </c>
      <c r="O56" t="inlineStr">
        <is>
          <t>ㅇ</t>
        </is>
      </c>
      <c r="P56" t="inlineStr"/>
    </row>
    <row r="57">
      <c r="A57" t="inlineStr">
        <is>
          <t>동일</t>
        </is>
      </c>
      <c r="B57" t="inlineStr">
        <is>
          <t>(아보카도)마포갈비맛
등심구이</t>
        </is>
      </c>
      <c r="C57" t="inlineStr">
        <is>
          <t>1kg</t>
        </is>
      </c>
      <c r="D57" t="inlineStr">
        <is>
          <t>돈등심 70%
(앞,뒤 칼집)</t>
        </is>
      </c>
      <c r="E57" t="inlineStr">
        <is>
          <t>kg</t>
        </is>
      </c>
      <c r="F57" t="n">
        <v>15</v>
      </c>
      <c r="G57" t="n">
        <v>14480</v>
      </c>
      <c r="H57" t="n">
        <v>14480</v>
      </c>
      <c r="I57" t="inlineStr"/>
      <c r="J57" t="inlineStr">
        <is>
          <t>돼지고기(국내산)70%,간장소스29.9%[정제수, 백설탕, 양조간장(정제수, 탈지대두(외국산), 소맥(미국산), 천일염(호주산)., 기타과당, 발효주정, 효모, 물엿[옥수수전분(옥수수: 외국산)]혼합간장[탈지대두(외국산)], 기타과당, 천일염(외국산), 소맥(미국산), 효소처리스테비아]양파[매실원액(국내산)60%, 설탕40%]마늘, 기타주류, 배퓨레, 사과퓨레, 생강, 향미유, 효소추출물, L-글루타민산 나트륨, 변성전분, 구연산]아보카도오일 0.1%</t>
        </is>
      </c>
      <c r="K57" t="inlineStr">
        <is>
          <t>과</t>
        </is>
      </c>
      <c r="L57" t="inlineStr">
        <is>
          <t>냉장</t>
        </is>
      </c>
      <c r="M57" t="inlineStr">
        <is>
          <t>30일</t>
        </is>
      </c>
      <c r="N57" t="inlineStr">
        <is>
          <t>5,6,10</t>
        </is>
      </c>
      <c r="O57" t="inlineStr">
        <is>
          <t>ㅇ</t>
        </is>
      </c>
      <c r="P57" t="inlineStr"/>
    </row>
    <row r="58">
      <c r="A58" t="inlineStr">
        <is>
          <t>동일</t>
        </is>
      </c>
      <c r="B58" t="inlineStr">
        <is>
          <t>(아보카도)마포갈비맛
전지구이</t>
        </is>
      </c>
      <c r="C58" t="inlineStr">
        <is>
          <t>1kg</t>
        </is>
      </c>
      <c r="D58" t="inlineStr">
        <is>
          <t>돈전지 70%
(앞,뒤 칼집)</t>
        </is>
      </c>
      <c r="E58" t="inlineStr">
        <is>
          <t>kg</t>
        </is>
      </c>
      <c r="F58" t="n">
        <v>15</v>
      </c>
      <c r="G58" t="n">
        <v>14790</v>
      </c>
      <c r="H58" t="n">
        <v>14790</v>
      </c>
      <c r="I58" t="inlineStr"/>
      <c r="J58" t="inlineStr"/>
      <c r="K58" t="inlineStr">
        <is>
          <t>과</t>
        </is>
      </c>
      <c r="L58" t="inlineStr">
        <is>
          <t>냉장</t>
        </is>
      </c>
      <c r="M58" t="inlineStr">
        <is>
          <t>30일</t>
        </is>
      </c>
      <c r="N58" t="inlineStr">
        <is>
          <t>5,6,10</t>
        </is>
      </c>
      <c r="O58" t="inlineStr">
        <is>
          <t>ㅇ</t>
        </is>
      </c>
      <c r="P58" t="inlineStr"/>
    </row>
    <row r="59">
      <c r="A59" t="inlineStr"/>
      <c r="B59" t="inlineStr">
        <is>
          <t>(아보카도)마포갈비맛
후지구이</t>
        </is>
      </c>
      <c r="C59" t="inlineStr">
        <is>
          <t>1kg</t>
        </is>
      </c>
      <c r="D59" t="inlineStr">
        <is>
          <t>돈후지 70%
(앞,뒤 칼집)</t>
        </is>
      </c>
      <c r="E59" t="inlineStr">
        <is>
          <t>kg</t>
        </is>
      </c>
      <c r="F59" t="n">
        <v>15</v>
      </c>
      <c r="G59" t="n">
        <v>11680</v>
      </c>
      <c r="H59" t="n">
        <v>11680</v>
      </c>
      <c r="I59" t="inlineStr"/>
      <c r="J59" t="inlineStr"/>
      <c r="K59" t="inlineStr">
        <is>
          <t>과</t>
        </is>
      </c>
      <c r="L59" t="inlineStr">
        <is>
          <t>냉장</t>
        </is>
      </c>
      <c r="M59" t="inlineStr">
        <is>
          <t>30일</t>
        </is>
      </c>
      <c r="N59" t="inlineStr">
        <is>
          <t>5,6,10</t>
        </is>
      </c>
      <c r="O59" t="inlineStr">
        <is>
          <t>ㅇ</t>
        </is>
      </c>
      <c r="P59" t="inlineStr"/>
    </row>
    <row r="60">
      <c r="A60" t="inlineStr"/>
      <c r="B60" t="inlineStr">
        <is>
          <t>석쇠불고기</t>
        </is>
      </c>
      <c r="C60" t="inlineStr">
        <is>
          <t>1kg</t>
        </is>
      </c>
      <c r="D60" t="inlineStr">
        <is>
          <t>고기88%</t>
        </is>
      </c>
      <c r="E60" t="inlineStr">
        <is>
          <t>kg</t>
        </is>
      </c>
      <c r="F60" t="n">
        <v>10</v>
      </c>
      <c r="G60" t="n">
        <v>21780</v>
      </c>
      <c r="H60" t="n">
        <v>21780</v>
      </c>
      <c r="I60" t="inlineStr"/>
      <c r="J60" t="inlineStr">
        <is>
          <t>돼지후지88.6%(국내산),소스10.8%(도도한불고기소스, 염지제, 연육제),카라멜색소3</t>
        </is>
      </c>
      <c r="K60" t="inlineStr">
        <is>
          <t>과</t>
        </is>
      </c>
      <c r="L60" t="inlineStr">
        <is>
          <t>냉동</t>
        </is>
      </c>
      <c r="M60" t="inlineStr">
        <is>
          <t>1년</t>
        </is>
      </c>
      <c r="N60" t="inlineStr">
        <is>
          <t>2,5,6,10,16</t>
        </is>
      </c>
      <c r="O60" t="inlineStr">
        <is>
          <t>ㅇ</t>
        </is>
      </c>
      <c r="P60" t="inlineStr"/>
    </row>
    <row r="61">
      <c r="A61" t="inlineStr"/>
      <c r="B61" t="inlineStr">
        <is>
          <t>조찬소훈제삼겹바베큐s/l</t>
        </is>
      </c>
      <c r="C61" t="inlineStr">
        <is>
          <t>1kg</t>
        </is>
      </c>
      <c r="D61" t="inlineStr">
        <is>
          <t>14g*72±5ea</t>
        </is>
      </c>
      <c r="E61" t="inlineStr">
        <is>
          <t>1kg</t>
        </is>
      </c>
      <c r="F61" t="inlineStr">
        <is>
          <t>최소발주
5kg</t>
        </is>
      </c>
      <c r="G61" t="n">
        <v>29600</v>
      </c>
      <c r="H61" t="n">
        <v>29600</v>
      </c>
      <c r="I61" t="inlineStr"/>
      <c r="J61" t="inlineStr">
        <is>
          <t>돼지목살(국내산)97.46%, 바베큐에프시즈닝-1,에리토브산나트륨(산화방지제)0.08%,정제소금,백설탕,아질산나트륨(발색제)</t>
        </is>
      </c>
      <c r="K61" t="inlineStr">
        <is>
          <t>과</t>
        </is>
      </c>
      <c r="L61" t="inlineStr">
        <is>
          <t>냉동</t>
        </is>
      </c>
      <c r="M61" t="inlineStr">
        <is>
          <t>12개월</t>
        </is>
      </c>
      <c r="N61" t="inlineStr">
        <is>
          <t>5,10,16</t>
        </is>
      </c>
      <c r="O61" t="inlineStr">
        <is>
          <t>o</t>
        </is>
      </c>
      <c r="P61" t="inlineStr"/>
    </row>
    <row r="62">
      <c r="A62" t="inlineStr"/>
      <c r="B62" t="inlineStr">
        <is>
          <t>조찬소훈제목살바베큐(S/L)</t>
        </is>
      </c>
      <c r="C62" t="inlineStr">
        <is>
          <t>1kg</t>
        </is>
      </c>
      <c r="D62" t="inlineStr">
        <is>
          <t>14g*72±5ea</t>
        </is>
      </c>
      <c r="E62" t="inlineStr">
        <is>
          <t>5kg</t>
        </is>
      </c>
      <c r="F62" t="inlineStr"/>
      <c r="G62" t="n">
        <v>23410</v>
      </c>
      <c r="H62" t="n">
        <v>23410</v>
      </c>
      <c r="I62" t="inlineStr"/>
      <c r="J62" t="inlineStr">
        <is>
          <t>돼지목살(국내산)97.46%,바베큐에프시즈닝-1 2.41%,에리토브산나트륨(산화방지제)0.08%,정제소금외</t>
        </is>
      </c>
      <c r="K62" t="inlineStr">
        <is>
          <t>과</t>
        </is>
      </c>
      <c r="L62" t="inlineStr">
        <is>
          <t>냉동</t>
        </is>
      </c>
      <c r="M62" t="inlineStr">
        <is>
          <t>12개월</t>
        </is>
      </c>
      <c r="N62" t="inlineStr"/>
      <c r="O62" t="inlineStr">
        <is>
          <t>ㅇ</t>
        </is>
      </c>
      <c r="P62" t="inlineStr"/>
    </row>
    <row r="63">
      <c r="A63" t="inlineStr"/>
      <c r="B63" t="inlineStr">
        <is>
          <t>바삭킹 왕교자만두</t>
        </is>
      </c>
      <c r="C63" t="inlineStr">
        <is>
          <t>1kg</t>
        </is>
      </c>
      <c r="D63" t="inlineStr">
        <is>
          <t>1kg 봉당
(28개±1개)</t>
        </is>
      </c>
      <c r="E63" t="inlineStr">
        <is>
          <t>kg</t>
        </is>
      </c>
      <c r="F63" t="n">
        <v>10</v>
      </c>
      <c r="G63" t="n">
        <v>16300</v>
      </c>
      <c r="H63" t="n">
        <v>16300</v>
      </c>
      <c r="I63" t="n">
        <v>582</v>
      </c>
      <c r="J63" t="inlineStr">
        <is>
          <t>만두류[통통왕교자]95.4%{돼지고기(국내산)25.92%, 밀가루 (밀: 미국,캐나다,호주산), 두부(대두:외국산), 두부응고제),부추,대파,양배추,양파,대두단백,당면,혼합제제[변성전분,텍스트린],소스(숯불갈비맛베이스]소스[굴소스엔), L-글루탐산나트륨{향미증진제}, 마늘, 정제팜유(팜유:말레이시아산)</t>
        </is>
      </c>
      <c r="K63" t="inlineStr">
        <is>
          <t>과</t>
        </is>
      </c>
      <c r="L63" t="inlineStr">
        <is>
          <t>냉동</t>
        </is>
      </c>
      <c r="M63" t="inlineStr">
        <is>
          <t>12개월</t>
        </is>
      </c>
      <c r="N63" t="inlineStr">
        <is>
          <t>1,5,6,10,15,
16,18</t>
        </is>
      </c>
      <c r="O63" t="inlineStr">
        <is>
          <t>ㅇ</t>
        </is>
      </c>
      <c r="P63" t="inlineStr"/>
    </row>
    <row r="64">
      <c r="A64" t="inlineStr"/>
      <c r="B64" t="inlineStr">
        <is>
          <t>떡심(90g)</t>
        </is>
      </c>
      <c r="C64" t="inlineStr">
        <is>
          <t>900g</t>
        </is>
      </c>
      <c r="D64" t="inlineStr">
        <is>
          <t>90g*10ea</t>
        </is>
      </c>
      <c r="E64" t="inlineStr">
        <is>
          <t>봉</t>
        </is>
      </c>
      <c r="F64" t="inlineStr"/>
      <c r="G64" t="n">
        <v>13900</v>
      </c>
      <c r="H64" t="n">
        <v>15440</v>
      </c>
      <c r="I64" t="n">
        <v>1390</v>
      </c>
      <c r="J64" t="inlineStr">
        <is>
          <t>돼지고기(국산)50.46%, 떡류27.27%, 양파, 전분, 당근등</t>
        </is>
      </c>
      <c r="K64" t="inlineStr">
        <is>
          <t>과</t>
        </is>
      </c>
      <c r="L64" t="inlineStr">
        <is>
          <t>냉동</t>
        </is>
      </c>
      <c r="M64" t="inlineStr">
        <is>
          <t>12개월</t>
        </is>
      </c>
      <c r="N64" t="inlineStr">
        <is>
          <t>5,6,10,16</t>
        </is>
      </c>
      <c r="O64" t="inlineStr">
        <is>
          <t>ㅇ</t>
        </is>
      </c>
      <c r="P64" t="inlineStr"/>
    </row>
    <row r="65">
      <c r="A65" t="inlineStr"/>
      <c r="B65" t="inlineStr">
        <is>
          <t>드슈편육</t>
        </is>
      </c>
      <c r="C65" t="inlineStr">
        <is>
          <t>1kg</t>
        </is>
      </c>
      <c r="D65" t="inlineStr">
        <is>
          <t>약8g*132ea±5ea</t>
        </is>
      </c>
      <c r="E65" t="inlineStr">
        <is>
          <t>봉</t>
        </is>
      </c>
      <c r="F65" t="inlineStr"/>
      <c r="G65" t="n">
        <v>23700</v>
      </c>
      <c r="H65" t="n">
        <v>23700</v>
      </c>
      <c r="I65" t="n">
        <v>179</v>
      </c>
      <c r="J65" t="inlineStr">
        <is>
          <t>돈두육98%(국내산),정제염,생강(국내산),물엿,간장,양차(국내산),계피(베트남산)</t>
        </is>
      </c>
      <c r="K65" t="inlineStr">
        <is>
          <t>과</t>
        </is>
      </c>
      <c r="L65" t="inlineStr">
        <is>
          <t>냉장</t>
        </is>
      </c>
      <c r="M65" t="inlineStr"/>
      <c r="N65" t="n">
        <v>10</v>
      </c>
      <c r="O65" t="inlineStr">
        <is>
          <t>o</t>
        </is>
      </c>
      <c r="P65" t="inlineStr"/>
    </row>
    <row r="66">
      <c r="A66" t="inlineStr"/>
      <c r="B66" t="inlineStr">
        <is>
          <t>짚불구이삼겹</t>
        </is>
      </c>
      <c r="C66" t="inlineStr">
        <is>
          <t>1kg</t>
        </is>
      </c>
      <c r="D66" t="inlineStr">
        <is>
          <t>약17g*58ea±3ea</t>
        </is>
      </c>
      <c r="E66" t="inlineStr">
        <is>
          <t>봉</t>
        </is>
      </c>
      <c r="F66" t="inlineStr"/>
      <c r="G66" t="n">
        <v>29600</v>
      </c>
      <c r="H66" t="n">
        <v>19600</v>
      </c>
      <c r="I66" t="n">
        <v>510</v>
      </c>
      <c r="J66" t="inlineStr">
        <is>
          <t>돼지삼겹살(국내산)100%</t>
        </is>
      </c>
      <c r="K66" t="inlineStr">
        <is>
          <t>과</t>
        </is>
      </c>
      <c r="L66" t="inlineStr">
        <is>
          <t>냉동</t>
        </is>
      </c>
      <c r="M66" t="inlineStr">
        <is>
          <t>12개월</t>
        </is>
      </c>
      <c r="N66" t="n">
        <v>10</v>
      </c>
      <c r="O66" t="inlineStr">
        <is>
          <t>o</t>
        </is>
      </c>
      <c r="P66" t="inlineStr"/>
    </row>
    <row r="67">
      <c r="A67" t="inlineStr"/>
      <c r="B67" t="inlineStr">
        <is>
          <t>짚불구이목살</t>
        </is>
      </c>
      <c r="C67" t="inlineStr">
        <is>
          <t>1kg</t>
        </is>
      </c>
      <c r="D67" t="inlineStr">
        <is>
          <t>약17g*58ea±3ea</t>
        </is>
      </c>
      <c r="E67" t="inlineStr">
        <is>
          <t>봉</t>
        </is>
      </c>
      <c r="F67" t="inlineStr"/>
      <c r="G67" t="n">
        <v>23410</v>
      </c>
      <c r="H67" t="n">
        <v>23410</v>
      </c>
      <c r="I67" t="n">
        <v>403</v>
      </c>
      <c r="J67" t="inlineStr">
        <is>
          <t>돼지목살(국내산)100%</t>
        </is>
      </c>
      <c r="K67" t="inlineStr">
        <is>
          <t>과</t>
        </is>
      </c>
      <c r="L67" t="inlineStr">
        <is>
          <t>냉동</t>
        </is>
      </c>
      <c r="M67" t="inlineStr">
        <is>
          <t>12개월</t>
        </is>
      </c>
      <c r="N67" t="n">
        <v>10</v>
      </c>
      <c r="O67" t="inlineStr">
        <is>
          <t>o</t>
        </is>
      </c>
      <c r="P67" t="inlineStr"/>
    </row>
    <row r="68">
      <c r="A68" t="inlineStr"/>
      <c r="B68" t="inlineStr">
        <is>
          <t>오리정육</t>
        </is>
      </c>
      <c r="C68" t="inlineStr">
        <is>
          <t>1kg</t>
        </is>
      </c>
      <c r="D68" t="inlineStr"/>
      <c r="E68" t="inlineStr">
        <is>
          <t>1kg</t>
        </is>
      </c>
      <c r="F68" t="inlineStr"/>
      <c r="G68" t="n">
        <v>23200</v>
      </c>
      <c r="H68" t="n">
        <v>23200</v>
      </c>
      <c r="I68" t="inlineStr"/>
      <c r="J68" t="inlineStr">
        <is>
          <t>오리정육(국내산) 100%</t>
        </is>
      </c>
      <c r="K68" t="inlineStr">
        <is>
          <t>면</t>
        </is>
      </c>
      <c r="L68" t="inlineStr">
        <is>
          <t>냉장</t>
        </is>
      </c>
      <c r="M68" t="inlineStr">
        <is>
          <t>10일</t>
        </is>
      </c>
      <c r="N68" t="inlineStr"/>
      <c r="O68" t="inlineStr">
        <is>
          <t>o</t>
        </is>
      </c>
      <c r="P68" t="inlineStr"/>
    </row>
    <row r="69">
      <c r="A69" t="inlineStr"/>
      <c r="B69" t="inlineStr">
        <is>
          <t>오리양념주물럭</t>
        </is>
      </c>
      <c r="C69" t="inlineStr">
        <is>
          <t>1kg</t>
        </is>
      </c>
      <c r="D69" t="inlineStr">
        <is>
          <t>오리정육90%
+양념10%</t>
        </is>
      </c>
      <c r="E69" t="inlineStr">
        <is>
          <t>1kg</t>
        </is>
      </c>
      <c r="F69" t="inlineStr"/>
      <c r="G69" t="n">
        <v>23200</v>
      </c>
      <c r="H69" t="n">
        <v>23200</v>
      </c>
      <c r="I69" t="inlineStr"/>
      <c r="J69" t="inlineStr">
        <is>
          <t>오리정육(국내산) 90%,양념10%[고추장38.6%,물엿25.2%,D-솔비톨,양파(국내산),마늘(중국산),생강(국내산)외</t>
        </is>
      </c>
      <c r="K69" t="inlineStr">
        <is>
          <t>면</t>
        </is>
      </c>
      <c r="L69" t="inlineStr">
        <is>
          <t>냉장</t>
        </is>
      </c>
      <c r="M69" t="inlineStr">
        <is>
          <t>10일</t>
        </is>
      </c>
      <c r="N69" t="inlineStr">
        <is>
          <t>2,5,6,16</t>
        </is>
      </c>
      <c r="O69" t="inlineStr">
        <is>
          <t>o</t>
        </is>
      </c>
      <c r="P69" t="inlineStr"/>
    </row>
    <row r="70">
      <c r="A70" t="inlineStr"/>
      <c r="B70" t="inlineStr">
        <is>
          <t>[조찬소]찹쌀순대</t>
        </is>
      </c>
      <c r="C70" t="inlineStr">
        <is>
          <t>1kg</t>
        </is>
      </c>
      <c r="D70" t="inlineStr">
        <is>
          <t>통</t>
        </is>
      </c>
      <c r="E70" t="inlineStr">
        <is>
          <t>kg</t>
        </is>
      </c>
      <c r="F70" t="inlineStr"/>
      <c r="G70" t="n">
        <v>10450</v>
      </c>
      <c r="H70" t="n">
        <v>10450</v>
      </c>
      <c r="I70" t="inlineStr"/>
      <c r="J70" t="inlineStr">
        <is>
          <t>당면(59.71%/국산), 돈창(16.42%/국산), 돈혈(8.96%/국산),
타피오카전분, 찹쌀(2.99%/국산), 돼지지방, 대파, 정제염, 마늘, 복합조미식품, 볶음대두분말, 볶음들깨, 후춧가루,
5'-리보뉴클레오티드이나트륨</t>
        </is>
      </c>
      <c r="K70" t="inlineStr">
        <is>
          <t>과</t>
        </is>
      </c>
      <c r="L70" t="inlineStr">
        <is>
          <t>냉장</t>
        </is>
      </c>
      <c r="M70" t="inlineStr">
        <is>
          <t>30일</t>
        </is>
      </c>
      <c r="N70" t="inlineStr">
        <is>
          <t>5,6,10</t>
        </is>
      </c>
      <c r="O70" t="inlineStr">
        <is>
          <t>ㅇ</t>
        </is>
      </c>
      <c r="P70" t="inlineStr"/>
    </row>
    <row r="71">
      <c r="A71" t="inlineStr"/>
      <c r="B71" t="inlineStr">
        <is>
          <t>[조찬소]찹쌀순대s/l</t>
        </is>
      </c>
      <c r="C71" t="inlineStr">
        <is>
          <t>1kg</t>
        </is>
      </c>
      <c r="D71" t="inlineStr">
        <is>
          <t>65개±5/kg</t>
        </is>
      </c>
      <c r="E71" t="inlineStr">
        <is>
          <t>kg</t>
        </is>
      </c>
      <c r="F71" t="inlineStr"/>
      <c r="G71" t="n">
        <v>11070</v>
      </c>
      <c r="H71" t="n">
        <v>11070</v>
      </c>
      <c r="I71" t="n">
        <v>170</v>
      </c>
      <c r="J71" t="inlineStr">
        <is>
          <t>당면(59.71%/국산), 돈창(16.42%/국산), 돈혈(8.96%/국산),
타피오카전분, 찹쌀(2.99%/국산), 돼지지방, 대파, 정제염, 마늘, 복합조미식품, 볶음대두분말, 볶음들깨, 후춧가루,
5'-리보뉴클레오티드이나트륨</t>
        </is>
      </c>
      <c r="K71" t="inlineStr">
        <is>
          <t>과</t>
        </is>
      </c>
      <c r="L71" t="inlineStr">
        <is>
          <t>냉장</t>
        </is>
      </c>
      <c r="M71" t="inlineStr">
        <is>
          <t>30일</t>
        </is>
      </c>
      <c r="N71" t="inlineStr">
        <is>
          <t>5,6,10</t>
        </is>
      </c>
      <c r="O71" t="inlineStr">
        <is>
          <t>ㅇ</t>
        </is>
      </c>
      <c r="P71" t="inlineStr"/>
    </row>
    <row r="72">
      <c r="A72" t="inlineStr"/>
      <c r="B72" t="inlineStr">
        <is>
          <t>[조찬소]찹쌀누드순대s/l</t>
        </is>
      </c>
      <c r="C72" t="inlineStr">
        <is>
          <t>1kg</t>
        </is>
      </c>
      <c r="D72" t="inlineStr">
        <is>
          <t>65개±5/kg</t>
        </is>
      </c>
      <c r="E72" t="inlineStr">
        <is>
          <t>kg</t>
        </is>
      </c>
      <c r="F72" t="inlineStr"/>
      <c r="G72" t="n">
        <v>9240</v>
      </c>
      <c r="H72" t="n">
        <v>9240</v>
      </c>
      <c r="I72" t="n">
        <v>142</v>
      </c>
      <c r="J72" t="inlineStr">
        <is>
          <t>당면(70.65%/국산), 돈혈(11.48%/국산), 돈지방(5.3%/국산),
찹쌀(3.53%/국산), 타피오카전분, 대파, 정제염, 마늘,
복합조미식품, 볶음대두분말, 카라기난, 볶음들깨, 후춧가루,
5'-리보뉴클레오티드이나트륨</t>
        </is>
      </c>
      <c r="K72" t="inlineStr">
        <is>
          <t>과</t>
        </is>
      </c>
      <c r="L72" t="inlineStr">
        <is>
          <t>냉장</t>
        </is>
      </c>
      <c r="M72" t="inlineStr">
        <is>
          <t>30일</t>
        </is>
      </c>
      <c r="N72" t="inlineStr">
        <is>
          <t>5,6,10</t>
        </is>
      </c>
      <c r="O72" t="inlineStr">
        <is>
          <t>ㅇ</t>
        </is>
      </c>
      <c r="P72" t="inlineStr"/>
    </row>
    <row r="73">
      <c r="A73" t="inlineStr"/>
      <c r="B73" t="inlineStr">
        <is>
          <t>[조찬소]찰진순대</t>
        </is>
      </c>
      <c r="C73" t="inlineStr">
        <is>
          <t>1kg</t>
        </is>
      </c>
      <c r="D73" t="inlineStr">
        <is>
          <t>통</t>
        </is>
      </c>
      <c r="E73" t="inlineStr">
        <is>
          <t>kg</t>
        </is>
      </c>
      <c r="F73" t="inlineStr"/>
      <c r="G73" t="n">
        <v>6780</v>
      </c>
      <c r="H73" t="n">
        <v>6780</v>
      </c>
      <c r="I73" t="inlineStr"/>
      <c r="J73" t="inlineStr">
        <is>
          <t>당면(64.62%/중국산), 돈창(16.16%/국산), 돈혈(7.18%/국산), 
돈지방(3.59%), 대파, 양파, 마늘, 옥수수전분, 정제염,
L-글루탐산나트륨(향미증진제), 복합조미식품(다시), 고춧가루, 복합조미식품2, 후춧가루, 5'-리보뉴클레오티드이나트륨</t>
        </is>
      </c>
      <c r="K73" t="inlineStr">
        <is>
          <t>과</t>
        </is>
      </c>
      <c r="L73" t="inlineStr">
        <is>
          <t>냉장</t>
        </is>
      </c>
      <c r="M73" t="inlineStr">
        <is>
          <t>30일</t>
        </is>
      </c>
      <c r="N73" t="inlineStr">
        <is>
          <t>5,6,10,16</t>
        </is>
      </c>
      <c r="O73" t="inlineStr">
        <is>
          <t>ㅇ</t>
        </is>
      </c>
      <c r="P73" t="inlineStr"/>
    </row>
    <row r="74">
      <c r="A74" t="inlineStr"/>
      <c r="B74" t="inlineStr">
        <is>
          <t>[조찬소]찰진순대s/l</t>
        </is>
      </c>
      <c r="C74" t="inlineStr">
        <is>
          <t>1kg</t>
        </is>
      </c>
      <c r="D74" t="inlineStr">
        <is>
          <t>65개±5/kg</t>
        </is>
      </c>
      <c r="E74" t="inlineStr">
        <is>
          <t>kg</t>
        </is>
      </c>
      <c r="F74" t="inlineStr"/>
      <c r="G74" t="n">
        <v>7360</v>
      </c>
      <c r="H74" t="n">
        <v>7360</v>
      </c>
      <c r="I74" t="n">
        <v>113</v>
      </c>
      <c r="J74" t="inlineStr">
        <is>
          <t>당면(64.62%/중국산), 돈창(16.16%/국산), 돈혈(7.18%/국산), 
돈지방(3.59%), 대파, 양파, 마늘, 옥수수전분, 정제염,
L-글루탐산나트륨(향미증진제), 복합조미식품(다시), 고춧가루, 복합조미식품2, 후춧가루, 5'-리보뉴클레오티드이나트륨</t>
        </is>
      </c>
      <c r="K74" t="inlineStr">
        <is>
          <t>과</t>
        </is>
      </c>
      <c r="L74" t="inlineStr">
        <is>
          <t>냉장</t>
        </is>
      </c>
      <c r="M74" t="inlineStr">
        <is>
          <t>30일</t>
        </is>
      </c>
      <c r="N74" t="inlineStr">
        <is>
          <t>5,6,10,16</t>
        </is>
      </c>
      <c r="O74" t="inlineStr">
        <is>
          <t>ㅇ</t>
        </is>
      </c>
      <c r="P74" t="inlineStr"/>
    </row>
    <row r="75">
      <c r="A75" t="inlineStr"/>
      <c r="B75" t="inlineStr">
        <is>
          <t>[조찬소]찰진누드순대s/l</t>
        </is>
      </c>
      <c r="C75" t="inlineStr">
        <is>
          <t>1kg</t>
        </is>
      </c>
      <c r="D75" t="inlineStr">
        <is>
          <t>65개±5/kg</t>
        </is>
      </c>
      <c r="E75" t="inlineStr">
        <is>
          <t>kg</t>
        </is>
      </c>
      <c r="F75" t="inlineStr"/>
      <c r="G75" t="n">
        <v>6760</v>
      </c>
      <c r="H75" t="n">
        <v>6760</v>
      </c>
      <c r="I75" t="n">
        <v>104</v>
      </c>
      <c r="J75" t="inlineStr">
        <is>
          <t>당면(77.09%/중국산), 돈혈(8.57%/국산), 돈지방(4.28%/국산),
양파, 대파, 옥수수전분, 마늘, 정제염, L-글루탐산나트륨(향미증진제), 복합조미식품(다시), 고춧가루, 복합조미식품2, 후춧가루,
5'-리보뉴클레오티드이나트륨</t>
        </is>
      </c>
      <c r="K75" t="inlineStr">
        <is>
          <t>과</t>
        </is>
      </c>
      <c r="L75" t="inlineStr">
        <is>
          <t>냉장</t>
        </is>
      </c>
      <c r="M75" t="inlineStr">
        <is>
          <t>30일</t>
        </is>
      </c>
      <c r="N75" t="inlineStr">
        <is>
          <t>5,6,10,16</t>
        </is>
      </c>
      <c r="O75" t="inlineStr">
        <is>
          <t>ㅇ</t>
        </is>
      </c>
      <c r="P75" t="inlineStr"/>
    </row>
    <row r="76">
      <c r="A76" t="inlineStr"/>
      <c r="B76" t="inlineStr">
        <is>
          <t>[조찬소]찰순대</t>
        </is>
      </c>
      <c r="C76" t="inlineStr">
        <is>
          <t>1kg</t>
        </is>
      </c>
      <c r="D76" t="inlineStr">
        <is>
          <t>통</t>
        </is>
      </c>
      <c r="E76" t="inlineStr">
        <is>
          <t>kg</t>
        </is>
      </c>
      <c r="F76" t="inlineStr"/>
      <c r="G76" t="n">
        <v>6780</v>
      </c>
      <c r="H76" t="n">
        <v>6780</v>
      </c>
      <c r="I76" t="inlineStr"/>
      <c r="J76" t="inlineStr">
        <is>
          <t>당면(66.69%/중국산), 돈창(14.53%/국산), 돈혈(5.98%/국산),
돈지방(3.08%), 당근, 마가린, 복합조미식품(다시), 옥수수전분, 마늘, 대파, 양파, L-글루탐산나트륨(향미증진제), 정제염, 설탕, 복합조미식품2, 후춧가루, 생강가루</t>
        </is>
      </c>
      <c r="K76" t="inlineStr">
        <is>
          <t>과</t>
        </is>
      </c>
      <c r="L76" t="inlineStr">
        <is>
          <t>냉장</t>
        </is>
      </c>
      <c r="M76" t="inlineStr">
        <is>
          <t>30일</t>
        </is>
      </c>
      <c r="N76" t="inlineStr">
        <is>
          <t>2,5,6,10,16</t>
        </is>
      </c>
      <c r="O76" t="inlineStr">
        <is>
          <t>ㅇ</t>
        </is>
      </c>
      <c r="P76" t="inlineStr"/>
    </row>
    <row r="77">
      <c r="A77" t="inlineStr"/>
      <c r="B77" t="inlineStr">
        <is>
          <t>[조찬소]찰순대s/l</t>
        </is>
      </c>
      <c r="C77" t="inlineStr">
        <is>
          <t>1kg</t>
        </is>
      </c>
      <c r="D77" t="inlineStr">
        <is>
          <t>65개±5/kg</t>
        </is>
      </c>
      <c r="E77" t="inlineStr">
        <is>
          <t>kg</t>
        </is>
      </c>
      <c r="F77" t="inlineStr"/>
      <c r="G77" t="n">
        <v>7360</v>
      </c>
      <c r="H77" t="n">
        <v>7360</v>
      </c>
      <c r="I77" t="n">
        <v>113</v>
      </c>
      <c r="J77" t="inlineStr">
        <is>
          <t>당면(66.69%/중국산), 돈창(14.53%/국산), 돈혈(5.98%/국산),
돈지방(3.08%), 당근, 마가린, 복합조미식품(다시), 옥수수전분, 마늘, 대파, 양파, L-글루탐산나트륨(향미증진제), 정제염, 설탕, 복합조미식품2, 후춧가루, 생강가루</t>
        </is>
      </c>
      <c r="K77" t="inlineStr">
        <is>
          <t>과</t>
        </is>
      </c>
      <c r="L77" t="inlineStr">
        <is>
          <t>냉장</t>
        </is>
      </c>
      <c r="M77" t="inlineStr">
        <is>
          <t>30일</t>
        </is>
      </c>
      <c r="N77" t="inlineStr">
        <is>
          <t>2,5,6,10,16</t>
        </is>
      </c>
      <c r="O77" t="inlineStr">
        <is>
          <t>ㅇ</t>
        </is>
      </c>
      <c r="P77" t="inlineStr"/>
    </row>
    <row r="78">
      <c r="A78" t="inlineStr"/>
      <c r="B78" t="inlineStr">
        <is>
          <t>[조찬소]누드순대s/l</t>
        </is>
      </c>
      <c r="C78" t="inlineStr">
        <is>
          <t>1kg</t>
        </is>
      </c>
      <c r="D78" t="inlineStr">
        <is>
          <t>65개±5/kg</t>
        </is>
      </c>
      <c r="E78" t="inlineStr">
        <is>
          <t>kg</t>
        </is>
      </c>
      <c r="F78" t="inlineStr"/>
      <c r="G78" t="n">
        <v>6610</v>
      </c>
      <c r="H78" t="n">
        <v>6610</v>
      </c>
      <c r="I78" t="n">
        <v>102</v>
      </c>
      <c r="J78" t="inlineStr">
        <is>
          <t>당면(75.28%/중국산), 돈혈(8.36%/국산), 돈지방(4.18%/국산), 대파, 양파, 당근, 마늘, 옥수수전분, 복합조미식품(다시), 정제염, 복합조미식품2, L-글루탐산나트륨(향미증진제), 설탕,
후춧가루, 폴리인산나트륨, 생강분말, 복합스파이스</t>
        </is>
      </c>
      <c r="K78" t="inlineStr">
        <is>
          <t>과</t>
        </is>
      </c>
      <c r="L78" t="inlineStr">
        <is>
          <t>냉장</t>
        </is>
      </c>
      <c r="M78" t="inlineStr">
        <is>
          <t>30일</t>
        </is>
      </c>
      <c r="N78" t="inlineStr">
        <is>
          <t>2,5,6,10,16</t>
        </is>
      </c>
      <c r="O78" t="inlineStr">
        <is>
          <t>ㅇ</t>
        </is>
      </c>
      <c r="P78" t="inlineStr"/>
    </row>
    <row r="79">
      <c r="A79" t="inlineStr"/>
      <c r="B79" t="inlineStr">
        <is>
          <t>(수제)명가새우튀김(30미)</t>
        </is>
      </c>
      <c r="C79" t="inlineStr">
        <is>
          <t>1kg</t>
        </is>
      </c>
      <c r="D79" t="inlineStr">
        <is>
          <t>30g*33±2ea</t>
        </is>
      </c>
      <c r="E79" t="inlineStr">
        <is>
          <t>kg</t>
        </is>
      </c>
      <c r="F79" t="n">
        <v>8</v>
      </c>
      <c r="G79" t="n">
        <v>30580</v>
      </c>
      <c r="H79" t="n">
        <v>30580</v>
      </c>
      <c r="I79" t="n">
        <v>926.6666666666666</v>
      </c>
      <c r="J79" t="inlineStr">
        <is>
          <t>냉동새우(베트남산)70%,프리믹스10%,콩기름외</t>
        </is>
      </c>
      <c r="K79" t="inlineStr">
        <is>
          <t>과</t>
        </is>
      </c>
      <c r="L79" t="inlineStr">
        <is>
          <t>냉동</t>
        </is>
      </c>
      <c r="M79" t="inlineStr">
        <is>
          <t>12개월</t>
        </is>
      </c>
      <c r="N79" t="inlineStr">
        <is>
          <t>5,6,9</t>
        </is>
      </c>
      <c r="O79" t="inlineStr">
        <is>
          <t>ㅇ</t>
        </is>
      </c>
      <c r="P79" t="inlineStr"/>
    </row>
    <row r="80">
      <c r="A80" t="inlineStr">
        <is>
          <t>동일</t>
        </is>
      </c>
      <c r="B80" t="inlineStr">
        <is>
          <t>(수제)명가새우튀김(20미)</t>
        </is>
      </c>
      <c r="C80" t="inlineStr">
        <is>
          <t>1kg</t>
        </is>
      </c>
      <c r="D80" t="inlineStr">
        <is>
          <t>33g*30±2ea</t>
        </is>
      </c>
      <c r="E80" t="inlineStr">
        <is>
          <t>kg</t>
        </is>
      </c>
      <c r="F80" t="n">
        <v>8</v>
      </c>
      <c r="G80" t="n">
        <v>42590</v>
      </c>
      <c r="H80" t="n">
        <v>42590</v>
      </c>
      <c r="I80" t="n">
        <v>1419</v>
      </c>
      <c r="J80" t="inlineStr">
        <is>
          <t>냉동새우(베트남산)70%,프리믹스10%,콩기름외</t>
        </is>
      </c>
      <c r="K80" t="inlineStr">
        <is>
          <t>과</t>
        </is>
      </c>
      <c r="L80" t="inlineStr">
        <is>
          <t>냉동</t>
        </is>
      </c>
      <c r="M80" t="inlineStr">
        <is>
          <t>12개월</t>
        </is>
      </c>
      <c r="N80" t="inlineStr">
        <is>
          <t>5,6,9</t>
        </is>
      </c>
      <c r="O80" t="inlineStr">
        <is>
          <t>ㅇ</t>
        </is>
      </c>
      <c r="P80" t="inlineStr"/>
    </row>
    <row r="81">
      <c r="A81" t="inlineStr"/>
      <c r="B81" t="inlineStr">
        <is>
          <t>(수제)명가오징어튀김</t>
        </is>
      </c>
      <c r="C81" t="inlineStr">
        <is>
          <t>1kg</t>
        </is>
      </c>
      <c r="D81" t="inlineStr">
        <is>
          <t>50g*20±5ea</t>
        </is>
      </c>
      <c r="E81" t="inlineStr">
        <is>
          <t>kg</t>
        </is>
      </c>
      <c r="F81" t="n">
        <v>8</v>
      </c>
      <c r="G81" t="n">
        <v>21720</v>
      </c>
      <c r="H81" t="n">
        <v>21720</v>
      </c>
      <c r="I81" t="n">
        <v>1086</v>
      </c>
      <c r="J81" t="inlineStr">
        <is>
          <t>냉동오징어(외국산:중국,포클랜드,대만)80%,프리믹스10%,콩기름외</t>
        </is>
      </c>
      <c r="K81" t="inlineStr">
        <is>
          <t>과</t>
        </is>
      </c>
      <c r="L81" t="inlineStr">
        <is>
          <t>냉동</t>
        </is>
      </c>
      <c r="M81" t="inlineStr">
        <is>
          <t>12개월</t>
        </is>
      </c>
      <c r="N81" t="inlineStr">
        <is>
          <t>5,6,17</t>
        </is>
      </c>
      <c r="O81" t="inlineStr">
        <is>
          <t>ㅇ</t>
        </is>
      </c>
      <c r="P81" t="inlineStr"/>
    </row>
    <row r="82">
      <c r="A82" t="inlineStr"/>
      <c r="B82" t="inlineStr">
        <is>
          <t>(수제)명가김말이튀김</t>
        </is>
      </c>
      <c r="C82" t="inlineStr">
        <is>
          <t>1kg</t>
        </is>
      </c>
      <c r="D82" t="inlineStr">
        <is>
          <t>50g*20±5ea</t>
        </is>
      </c>
      <c r="E82" t="inlineStr">
        <is>
          <t>kg</t>
        </is>
      </c>
      <c r="F82" t="n">
        <v>8</v>
      </c>
      <c r="G82" t="n">
        <v>13760</v>
      </c>
      <c r="H82" t="n">
        <v>13760</v>
      </c>
      <c r="I82" t="n">
        <v>689</v>
      </c>
      <c r="J82" t="inlineStr">
        <is>
          <t>당면78%(중국산),김(국산),다진돼지고기(국산),세척당근,대파,프리믹스10%,콩기름외</t>
        </is>
      </c>
      <c r="K82" t="inlineStr">
        <is>
          <t>과</t>
        </is>
      </c>
      <c r="L82" t="inlineStr">
        <is>
          <t>냉동</t>
        </is>
      </c>
      <c r="M82" t="inlineStr">
        <is>
          <t>12개월</t>
        </is>
      </c>
      <c r="N82" t="inlineStr">
        <is>
          <t>5,6,10</t>
        </is>
      </c>
      <c r="O82" t="inlineStr">
        <is>
          <t>ㅇ</t>
        </is>
      </c>
      <c r="P82" t="inlineStr"/>
    </row>
    <row r="83">
      <c r="A83" t="inlineStr"/>
      <c r="B83" t="inlineStr">
        <is>
          <t>(수제)명가고추튀김</t>
        </is>
      </c>
      <c r="C83" t="inlineStr">
        <is>
          <t>1kg</t>
        </is>
      </c>
      <c r="D83" t="inlineStr">
        <is>
          <t>66g*15±3ea</t>
        </is>
      </c>
      <c r="E83" t="inlineStr">
        <is>
          <t>kg</t>
        </is>
      </c>
      <c r="F83" t="n">
        <v>8</v>
      </c>
      <c r="G83" t="n">
        <v>17340</v>
      </c>
      <c r="H83" t="n">
        <v>17340</v>
      </c>
      <c r="I83" t="n">
        <v>1156</v>
      </c>
      <c r="J83" t="inlineStr">
        <is>
          <t>풋고추(국산)40%,당면(중국산)30%,다진돼지고기(국산)10%,세척당근,대파,프리믹스10%,콩기름외</t>
        </is>
      </c>
      <c r="K83" t="inlineStr">
        <is>
          <t>과</t>
        </is>
      </c>
      <c r="L83" t="inlineStr">
        <is>
          <t>냉동</t>
        </is>
      </c>
      <c r="M83" t="inlineStr">
        <is>
          <t>12개월</t>
        </is>
      </c>
      <c r="N83" t="inlineStr">
        <is>
          <t>5,6,10</t>
        </is>
      </c>
      <c r="O83" t="inlineStr">
        <is>
          <t>ㅇ</t>
        </is>
      </c>
      <c r="P83" t="inlineStr"/>
    </row>
    <row r="84">
      <c r="A84" t="inlineStr"/>
      <c r="B84" t="inlineStr">
        <is>
          <t>(수제)명가야채튀김</t>
        </is>
      </c>
      <c r="C84" t="inlineStr">
        <is>
          <t>1kg</t>
        </is>
      </c>
      <c r="D84" t="inlineStr">
        <is>
          <t>55g*18±2ea</t>
        </is>
      </c>
      <c r="E84" t="inlineStr">
        <is>
          <t>kg</t>
        </is>
      </c>
      <c r="F84" t="n">
        <v>8</v>
      </c>
      <c r="G84" t="n">
        <v>20220</v>
      </c>
      <c r="H84" t="n">
        <v>20220</v>
      </c>
      <c r="I84" t="n">
        <v>1123.333333333333</v>
      </c>
      <c r="J84" t="inlineStr">
        <is>
          <t>고구마(국산)43%,당근(중국산)28%,고추(국산)5%,프리믹스10%,콩기름외</t>
        </is>
      </c>
      <c r="K84" t="inlineStr">
        <is>
          <t>과</t>
        </is>
      </c>
      <c r="L84" t="inlineStr">
        <is>
          <t>냉동</t>
        </is>
      </c>
      <c r="M84" t="inlineStr">
        <is>
          <t>12개월</t>
        </is>
      </c>
      <c r="N84" t="inlineStr">
        <is>
          <t>5,6</t>
        </is>
      </c>
      <c r="O84" t="inlineStr">
        <is>
          <t>ㅇ</t>
        </is>
      </c>
      <c r="P84" t="inlineStr"/>
    </row>
    <row r="85">
      <c r="A85" t="inlineStr"/>
      <c r="B85" t="inlineStr">
        <is>
          <t>(수제)명가고구마튀김</t>
        </is>
      </c>
      <c r="C85" t="inlineStr">
        <is>
          <t>1kg</t>
        </is>
      </c>
      <c r="D85" t="inlineStr">
        <is>
          <t>50g*20±5ea</t>
        </is>
      </c>
      <c r="E85" t="inlineStr">
        <is>
          <t>kg</t>
        </is>
      </c>
      <c r="F85" t="n">
        <v>8</v>
      </c>
      <c r="G85" t="n">
        <v>17270</v>
      </c>
      <c r="H85" t="n">
        <v>17270</v>
      </c>
      <c r="I85" t="n">
        <v>863.5</v>
      </c>
      <c r="J85" t="inlineStr">
        <is>
          <t>고구마(국산)80%,프리믹스10%,콩기름외</t>
        </is>
      </c>
      <c r="K85" t="inlineStr">
        <is>
          <t>과</t>
        </is>
      </c>
      <c r="L85" t="inlineStr">
        <is>
          <t>냉동</t>
        </is>
      </c>
      <c r="M85" t="inlineStr">
        <is>
          <t>12개월</t>
        </is>
      </c>
      <c r="N85" t="inlineStr">
        <is>
          <t>5,6</t>
        </is>
      </c>
      <c r="O85" t="inlineStr">
        <is>
          <t>ㅇ</t>
        </is>
      </c>
      <c r="P85" t="inlineStr"/>
    </row>
    <row r="86">
      <c r="A86" t="inlineStr"/>
      <c r="B86" t="inlineStr">
        <is>
          <t>(수제)명가줄포튀김</t>
        </is>
      </c>
      <c r="C86" t="inlineStr">
        <is>
          <t>700g</t>
        </is>
      </c>
      <c r="D86" t="inlineStr">
        <is>
          <t>30g*23±2ea</t>
        </is>
      </c>
      <c r="E86" t="inlineStr">
        <is>
          <t>봉</t>
        </is>
      </c>
      <c r="F86" t="n">
        <v>10</v>
      </c>
      <c r="G86" t="n">
        <v>21630</v>
      </c>
      <c r="H86" t="n">
        <v>30900</v>
      </c>
      <c r="I86" t="n">
        <v>941</v>
      </c>
      <c r="J86" t="inlineStr">
        <is>
          <t>건조명태포80%[어육살(러시아산)],프리믹스,콩기름외</t>
        </is>
      </c>
      <c r="K86" t="inlineStr">
        <is>
          <t>과</t>
        </is>
      </c>
      <c r="L86" t="inlineStr">
        <is>
          <t>냉동</t>
        </is>
      </c>
      <c r="M86" t="inlineStr">
        <is>
          <t>12개월</t>
        </is>
      </c>
      <c r="N86" t="inlineStr">
        <is>
          <t>5,6</t>
        </is>
      </c>
      <c r="O86" t="inlineStr">
        <is>
          <t>ㅇ</t>
        </is>
      </c>
      <c r="P86" t="inlineStr"/>
    </row>
    <row r="87">
      <c r="A87" t="inlineStr"/>
      <c r="B87" t="inlineStr">
        <is>
          <t>(수제)명가꼬지전</t>
        </is>
      </c>
      <c r="C87" t="inlineStr">
        <is>
          <t>500g</t>
        </is>
      </c>
      <c r="D87" t="inlineStr">
        <is>
          <t>62g*8±1ea</t>
        </is>
      </c>
      <c r="E87" t="inlineStr">
        <is>
          <t>봉</t>
        </is>
      </c>
      <c r="F87" t="n">
        <v>10</v>
      </c>
      <c r="G87" t="n">
        <v>10960</v>
      </c>
      <c r="H87" t="n">
        <v>21920</v>
      </c>
      <c r="I87" t="n">
        <v>1370</v>
      </c>
      <c r="J87" t="inlineStr">
        <is>
          <t>M맛살(원양산)20%,햄25%[돼지고기(국산),닭고기(국산)],절임무(국산)20%,깐대파(국산)20%,어묵(외국산)10%,생계란(국산),밀가루,콩기름외</t>
        </is>
      </c>
      <c r="K87" t="inlineStr">
        <is>
          <t>과</t>
        </is>
      </c>
      <c r="L87" t="inlineStr">
        <is>
          <t>냉동</t>
        </is>
      </c>
      <c r="M87" t="inlineStr">
        <is>
          <t>12개월</t>
        </is>
      </c>
      <c r="N87" t="inlineStr">
        <is>
          <t>1,5,6,10,15</t>
        </is>
      </c>
      <c r="O87" t="inlineStr">
        <is>
          <t>ㅇ</t>
        </is>
      </c>
      <c r="P87" t="inlineStr"/>
    </row>
    <row r="88">
      <c r="A88" t="inlineStr"/>
      <c r="B88" t="inlineStr">
        <is>
          <t>(수제)명가명태전</t>
        </is>
      </c>
      <c r="C88" t="inlineStr">
        <is>
          <t>500g</t>
        </is>
      </c>
      <c r="D88" t="inlineStr">
        <is>
          <t>50g*10±5ea</t>
        </is>
      </c>
      <c r="E88" t="inlineStr">
        <is>
          <t>봉</t>
        </is>
      </c>
      <c r="F88" t="n">
        <v>10</v>
      </c>
      <c r="G88" t="n">
        <v>11330</v>
      </c>
      <c r="H88" t="n">
        <v>22660</v>
      </c>
      <c r="I88" t="n">
        <v>1133</v>
      </c>
      <c r="J88" t="inlineStr">
        <is>
          <t>명태포95%(러시아산),밀가루(미국,호주산),생계란(국산),천일염(극산),콩기름외</t>
        </is>
      </c>
      <c r="K88" t="inlineStr">
        <is>
          <t>과</t>
        </is>
      </c>
      <c r="L88" t="inlineStr">
        <is>
          <t>냉동</t>
        </is>
      </c>
      <c r="M88" t="inlineStr">
        <is>
          <t>12개월</t>
        </is>
      </c>
      <c r="N88" t="inlineStr">
        <is>
          <t>,1,5,6</t>
        </is>
      </c>
      <c r="O88" t="inlineStr">
        <is>
          <t>ㅇ</t>
        </is>
      </c>
      <c r="P88" t="inlineStr"/>
    </row>
    <row r="89">
      <c r="A89" t="inlineStr"/>
      <c r="B89" t="inlineStr">
        <is>
          <t>(수제)명가완자전</t>
        </is>
      </c>
      <c r="C89" t="inlineStr">
        <is>
          <t>500g</t>
        </is>
      </c>
      <c r="D89" t="inlineStr">
        <is>
          <t>31g*16±2ea</t>
        </is>
      </c>
      <c r="E89" t="inlineStr">
        <is>
          <t>봉</t>
        </is>
      </c>
      <c r="F89" t="n">
        <v>10</v>
      </c>
      <c r="G89" t="n">
        <v>10360</v>
      </c>
      <c r="H89" t="n">
        <v>20720</v>
      </c>
      <c r="I89" t="n">
        <v>648</v>
      </c>
      <c r="J89" t="inlineStr">
        <is>
          <t>두부(대두:외국산,응고제)50%,다진돼지고기(국산)30%,당근(중국산),대파(국산),계란(국산),밀가루,콩기름외</t>
        </is>
      </c>
      <c r="K89" t="inlineStr">
        <is>
          <t>과</t>
        </is>
      </c>
      <c r="L89" t="inlineStr">
        <is>
          <t>냉동</t>
        </is>
      </c>
      <c r="M89" t="inlineStr">
        <is>
          <t>12개월</t>
        </is>
      </c>
      <c r="N89" t="inlineStr">
        <is>
          <t>1,5,6,10</t>
        </is>
      </c>
      <c r="O89" t="inlineStr">
        <is>
          <t>ㅇ</t>
        </is>
      </c>
      <c r="P89" t="inlineStr"/>
    </row>
    <row r="90">
      <c r="A90" t="inlineStr"/>
      <c r="B90" t="inlineStr">
        <is>
          <t>(수제)명가깻잎전</t>
        </is>
      </c>
      <c r="C90" t="inlineStr">
        <is>
          <t>500g</t>
        </is>
      </c>
      <c r="D90" t="inlineStr">
        <is>
          <t>41g*12±5ea</t>
        </is>
      </c>
      <c r="E90" t="inlineStr">
        <is>
          <t>봉</t>
        </is>
      </c>
      <c r="F90" t="n">
        <v>10</v>
      </c>
      <c r="G90" t="n">
        <v>11190</v>
      </c>
      <c r="H90" t="n">
        <v>22380</v>
      </c>
      <c r="I90" t="n">
        <v>932</v>
      </c>
      <c r="J90" t="inlineStr">
        <is>
          <t>들깻잎(국산)20%,당근(중국산)15%,대파(국산)15%,당면(중국산)20%,돼지고기(국산)10%,두부10%,콩기름외</t>
        </is>
      </c>
      <c r="K90" t="inlineStr">
        <is>
          <t>과</t>
        </is>
      </c>
      <c r="L90" t="inlineStr">
        <is>
          <t>냉동</t>
        </is>
      </c>
      <c r="M90" t="inlineStr">
        <is>
          <t>12개월</t>
        </is>
      </c>
      <c r="N90" t="inlineStr">
        <is>
          <t>1,5,6,10</t>
        </is>
      </c>
      <c r="O90" t="inlineStr">
        <is>
          <t>ㅇ</t>
        </is>
      </c>
      <c r="P90" t="inlineStr"/>
    </row>
    <row r="91">
      <c r="A91" t="inlineStr"/>
      <c r="B91" t="inlineStr">
        <is>
          <t>(수제)명가김치전</t>
        </is>
      </c>
      <c r="C91" t="inlineStr">
        <is>
          <t>750g</t>
        </is>
      </c>
      <c r="D91" t="inlineStr">
        <is>
          <t>187g*4ea</t>
        </is>
      </c>
      <c r="E91" t="inlineStr">
        <is>
          <t>봉</t>
        </is>
      </c>
      <c r="F91" t="n">
        <v>10</v>
      </c>
      <c r="G91" t="n">
        <v>7410</v>
      </c>
      <c r="H91" t="n">
        <v>9880</v>
      </c>
      <c r="I91" t="n">
        <v>1852</v>
      </c>
      <c r="J91" t="inlineStr">
        <is>
          <t>배추김치82%(국중산),양파(국산),오징어(외국산),밀가루,콩기름외</t>
        </is>
      </c>
      <c r="K91" t="inlineStr">
        <is>
          <t>과</t>
        </is>
      </c>
      <c r="L91" t="inlineStr">
        <is>
          <t>냉동</t>
        </is>
      </c>
      <c r="M91" t="inlineStr">
        <is>
          <t>12개월</t>
        </is>
      </c>
      <c r="N91" t="inlineStr">
        <is>
          <t>5,6,17</t>
        </is>
      </c>
      <c r="O91" t="inlineStr">
        <is>
          <t>ㅇ</t>
        </is>
      </c>
      <c r="P91" t="inlineStr"/>
    </row>
    <row r="92">
      <c r="A92" t="inlineStr"/>
      <c r="B92" t="inlineStr">
        <is>
          <t>(수제)명가부추전</t>
        </is>
      </c>
      <c r="C92" t="inlineStr">
        <is>
          <t>750g</t>
        </is>
      </c>
      <c r="D92" t="inlineStr">
        <is>
          <t>187g*4ea</t>
        </is>
      </c>
      <c r="E92" t="inlineStr">
        <is>
          <t>봉</t>
        </is>
      </c>
      <c r="F92" t="n">
        <v>10</v>
      </c>
      <c r="G92" t="n">
        <v>7410</v>
      </c>
      <c r="H92" t="n">
        <v>9880</v>
      </c>
      <c r="I92" t="n">
        <v>1853</v>
      </c>
      <c r="J92" t="inlineStr">
        <is>
          <t>부추60%(국산),오징어(외국산),당근(중국산),양파(국산),밀가루,콩기름외</t>
        </is>
      </c>
      <c r="K92" t="inlineStr">
        <is>
          <t>과</t>
        </is>
      </c>
      <c r="L92" t="inlineStr">
        <is>
          <t>냉동</t>
        </is>
      </c>
      <c r="M92" t="inlineStr">
        <is>
          <t>12개월</t>
        </is>
      </c>
      <c r="N92" t="inlineStr">
        <is>
          <t>5,6,17</t>
        </is>
      </c>
      <c r="O92" t="inlineStr">
        <is>
          <t>ㅇ</t>
        </is>
      </c>
      <c r="P92" t="inlineStr"/>
    </row>
    <row r="93">
      <c r="A93" t="inlineStr"/>
      <c r="B93" t="inlineStr">
        <is>
          <t>(남도손맛)수제돼지고기육전</t>
        </is>
      </c>
      <c r="C93" t="inlineStr">
        <is>
          <t>1kg</t>
        </is>
      </c>
      <c r="D93" t="inlineStr">
        <is>
          <t>32~38ea</t>
        </is>
      </c>
      <c r="E93" t="inlineStr">
        <is>
          <t>kg</t>
        </is>
      </c>
      <c r="F93" t="n">
        <v>10</v>
      </c>
      <c r="G93" t="inlineStr">
        <is>
          <t>단종</t>
        </is>
      </c>
      <c r="H93" t="inlineStr">
        <is>
          <t>단종</t>
        </is>
      </c>
      <c r="I93" t="inlineStr">
        <is>
          <t>단종</t>
        </is>
      </c>
      <c r="J93" t="inlineStr">
        <is>
          <t>돼지고기(등심: 국내산) 56.01%, 계란(국산) 23.81%, 콩기름(대두유)[대두유(외국산: 아르헨티나,미국,베트남 등), 혼합제재{규소수지,폴리소르베이트65,소르비탄지방산에스테르, CMC}],곡류가공품1[밀가루, 프리믹스씨즈닝2호, 정제소금2, 설탕, 팽창제], 곡류가공2[밀가루, 전분, 옥수수가루, 쌀가루, 정제소금], 소주, 가공소금, 설탕, 소스류, 후추가루</t>
        </is>
      </c>
      <c r="K93" t="inlineStr">
        <is>
          <t>과</t>
        </is>
      </c>
      <c r="L93" t="inlineStr">
        <is>
          <t>냉동</t>
        </is>
      </c>
      <c r="M93" t="inlineStr">
        <is>
          <t>12개월</t>
        </is>
      </c>
      <c r="N93" t="inlineStr">
        <is>
          <t>1,5,6,10</t>
        </is>
      </c>
      <c r="O93" t="inlineStr">
        <is>
          <t>ㅇ</t>
        </is>
      </c>
      <c r="P93" t="inlineStr"/>
    </row>
    <row r="94">
      <c r="A94" t="inlineStr"/>
      <c r="B94" t="inlineStr">
        <is>
          <t>(남도손맛)수제소고기육전</t>
        </is>
      </c>
      <c r="C94" t="inlineStr">
        <is>
          <t>1kg</t>
        </is>
      </c>
      <c r="D94" t="inlineStr">
        <is>
          <t>34~40ea</t>
        </is>
      </c>
      <c r="E94" t="inlineStr">
        <is>
          <t>kg</t>
        </is>
      </c>
      <c r="F94" t="n">
        <v>10</v>
      </c>
      <c r="G94" t="inlineStr">
        <is>
          <t>단종</t>
        </is>
      </c>
      <c r="H94" t="inlineStr">
        <is>
          <t>단종</t>
        </is>
      </c>
      <c r="I94" t="inlineStr">
        <is>
          <t>단종</t>
        </is>
      </c>
      <c r="J94" t="inlineStr">
        <is>
          <t>소고기(홍두깨살: 외국산: 호주,미국,뉴질랜드) 56.01%, 계란(국산) 23.81%, 콩기름(대두유)[대두유(외국산: 아르헨티나,미국,베트남 등), 혼합제재{규소수지,폴리소르베이트65,소르비탄지방산에스테르, CMC}],곡류가공품1[밀가루, 프리믹스씨즈닝2호, 정제소금2, 설탕, 팽창제], 곡류가공품2[밀가루, 전분, 옥수수가루, 쌀가루, 정제소금], 소주, 가공소금, 설탕, 소스류, 후추가루</t>
        </is>
      </c>
      <c r="K94" t="inlineStr">
        <is>
          <t>과</t>
        </is>
      </c>
      <c r="L94" t="inlineStr">
        <is>
          <t>냉동</t>
        </is>
      </c>
      <c r="M94" t="inlineStr">
        <is>
          <t>12개월</t>
        </is>
      </c>
      <c r="N94" t="inlineStr">
        <is>
          <t>1,5,6,16</t>
        </is>
      </c>
      <c r="O94" t="inlineStr">
        <is>
          <t>ㅇ</t>
        </is>
      </c>
      <c r="P94" t="inlineStr"/>
    </row>
    <row r="95">
      <c r="A95" t="inlineStr"/>
      <c r="B95" t="inlineStr">
        <is>
          <t>(남도손맛)수제연근전</t>
        </is>
      </c>
      <c r="C95" t="inlineStr">
        <is>
          <t>1kg</t>
        </is>
      </c>
      <c r="D95" t="inlineStr">
        <is>
          <t>20~28ea</t>
        </is>
      </c>
      <c r="E95" t="inlineStr">
        <is>
          <t>kg</t>
        </is>
      </c>
      <c r="F95" t="n">
        <v>10</v>
      </c>
      <c r="G95" t="inlineStr">
        <is>
          <t>단종</t>
        </is>
      </c>
      <c r="H95" t="inlineStr">
        <is>
          <t>단종</t>
        </is>
      </c>
      <c r="I95" t="inlineStr">
        <is>
          <t>단종</t>
        </is>
      </c>
      <c r="J95" t="inlineStr">
        <is>
          <t>자숙연근(중국산){연근,구연산,이산화황(산화방지제),비타민C} 51.7%, 정제수, 식용유{콩기름(외국산:아르헨티나,미국,베트남 등),규소수지}, 곡류가공품1[밀가루(밀:호주,미국산),프리믹스씨즈닝2호{정제소금(국내산),밀가루(호주,미국산)},정제소금,설탕,팽창제],
곡류가공품2[밀가루(밀:미국산),전분{외국산(러시아,헝가리,세르비아 등)},옥수수가루,쌀가루,정제소금], 계란, 소스류, 가공소금</t>
        </is>
      </c>
      <c r="K95" t="inlineStr">
        <is>
          <t>과</t>
        </is>
      </c>
      <c r="L95" t="inlineStr">
        <is>
          <t>냉동</t>
        </is>
      </c>
      <c r="M95" t="inlineStr">
        <is>
          <t>12개월</t>
        </is>
      </c>
      <c r="N95" t="inlineStr">
        <is>
          <t>1,5,6,18</t>
        </is>
      </c>
      <c r="O95" t="inlineStr">
        <is>
          <t>ㅇ</t>
        </is>
      </c>
      <c r="P95" t="inlineStr"/>
    </row>
    <row r="96">
      <c r="A96" t="inlineStr"/>
      <c r="B96" t="inlineStr">
        <is>
          <t>스피루리나 오징어링</t>
        </is>
      </c>
      <c r="C96" t="inlineStr">
        <is>
          <t>1kg</t>
        </is>
      </c>
      <c r="D96" t="inlineStr">
        <is>
          <t>25g*40ea
지름6.5*두께1.5</t>
        </is>
      </c>
      <c r="E96" t="inlineStr">
        <is>
          <t>봉</t>
        </is>
      </c>
      <c r="F96" t="n">
        <v>10</v>
      </c>
      <c r="G96" t="n">
        <v>12050</v>
      </c>
      <c r="H96" t="n">
        <v>2050</v>
      </c>
      <c r="I96" t="n">
        <v>301</v>
      </c>
      <c r="J96" t="inlineStr">
        <is>
          <t>오징어(칠레산, 페투산),조미건어포[오징어(페루산),D-소비톨,재제소금(국내산),L-글로탐산나트륨(향미증진제),DL-사과산],생빵가루[밀가루(밀:미국산,호주산),쇼트닝(팜유:말레이시아산),포도당,이스트,정제소금],연육[(어육,설탕,산도조절제)/베트남산],정제수,건조빵가루,베타파우다-D, 옥수수전분,양파,스피루리나(중국산),복합조미식품외</t>
        </is>
      </c>
      <c r="K96" t="inlineStr">
        <is>
          <t>과</t>
        </is>
      </c>
      <c r="L96" t="inlineStr">
        <is>
          <t>냉동</t>
        </is>
      </c>
      <c r="M96" t="inlineStr">
        <is>
          <t>12개월</t>
        </is>
      </c>
      <c r="N96" t="inlineStr">
        <is>
          <t>1,5,6,9,17</t>
        </is>
      </c>
      <c r="O96" t="inlineStr">
        <is>
          <t>ㅇ</t>
        </is>
      </c>
      <c r="P96" t="inlineStr"/>
    </row>
    <row r="97">
      <c r="A97" t="inlineStr"/>
      <c r="B97" t="inlineStr">
        <is>
          <t>스피루리나 해물잔치</t>
        </is>
      </c>
      <c r="C97" t="inlineStr">
        <is>
          <t>1.2kg</t>
        </is>
      </c>
      <c r="D97" t="inlineStr">
        <is>
          <t>60g*20ea
지름8.5*두께1.5</t>
        </is>
      </c>
      <c r="E97" t="inlineStr">
        <is>
          <t>봉</t>
        </is>
      </c>
      <c r="F97" t="n">
        <v>10</v>
      </c>
      <c r="G97" t="n">
        <v>12710</v>
      </c>
      <c r="H97" t="n">
        <v>10590</v>
      </c>
      <c r="I97" t="n">
        <v>635.5</v>
      </c>
      <c r="J97" t="inlineStr">
        <is>
          <t>오징어(칠레산, 페투산), 생빵가루[밀가루(밀:미국산,호주산),쇼트닝(팜유:말레이시아산),포도당,이스트,정제소금],연육[(어육,설탕,산도조절제)/베트남산],정제수,베타파우다-D, 옥수수전분,두부,당근,양파,건조빵가루,HS-100,난백액,명태살,설탕, 분리대두단백,복합씨즈닝분말,스피루리나(중국산),정제소금,건파외</t>
        </is>
      </c>
      <c r="K97" t="inlineStr">
        <is>
          <t>과</t>
        </is>
      </c>
      <c r="L97" t="inlineStr">
        <is>
          <t>냉동</t>
        </is>
      </c>
      <c r="M97" t="inlineStr">
        <is>
          <t>12개월</t>
        </is>
      </c>
      <c r="N97" t="inlineStr">
        <is>
          <t>1,5,6,9,16,17</t>
        </is>
      </c>
      <c r="O97" t="inlineStr">
        <is>
          <t>ㅇ</t>
        </is>
      </c>
      <c r="P97" t="inlineStr"/>
    </row>
    <row r="98">
      <c r="A98" t="inlineStr"/>
      <c r="B98" t="inlineStr">
        <is>
          <t>뼈가 튼튼 통영 바다장어
-단품</t>
        </is>
      </c>
      <c r="C98" t="inlineStr">
        <is>
          <t>1kg</t>
        </is>
      </c>
      <c r="D98" t="inlineStr">
        <is>
          <t>1kg*66±5ea</t>
        </is>
      </c>
      <c r="E98" t="inlineStr">
        <is>
          <t>kg</t>
        </is>
      </c>
      <c r="F98" t="n">
        <v>16</v>
      </c>
      <c r="G98" t="n">
        <v>22960</v>
      </c>
      <c r="H98" t="n">
        <v>22960</v>
      </c>
      <c r="I98" t="n">
        <v>348</v>
      </c>
      <c r="J98" t="inlineStr">
        <is>
          <t>국내산 장어살100%,정제수, 미향[기타과당, 포도당, 레목식초{레몬농축과즙(레몬:이스라엘산)},정제소금(국산),주정]진간장[탈지대두(외국산:인도,미국,중국),기타과당,천일염(호주산),소맥,효소처리스테비아],기타설탕,기타과당,사과퓨레(사과:국산),물엿,발효식초,구아검,카라멜색소,마늘,굴소스,가쓰오다시,L-글루탐산나트륨(향미증진제),파라옥시안식향산에틸(보존료)</t>
        </is>
      </c>
      <c r="K98" t="inlineStr">
        <is>
          <t>면</t>
        </is>
      </c>
      <c r="L98" t="inlineStr">
        <is>
          <t>냉동</t>
        </is>
      </c>
      <c r="M98" t="inlineStr">
        <is>
          <t>12개월</t>
        </is>
      </c>
      <c r="N98" t="inlineStr">
        <is>
          <t>생선류(장어)</t>
        </is>
      </c>
      <c r="O98" t="inlineStr">
        <is>
          <t>ㅇ</t>
        </is>
      </c>
      <c r="P98" t="inlineStr"/>
    </row>
    <row r="99">
      <c r="A99" t="inlineStr">
        <is>
          <t>동일</t>
        </is>
      </c>
      <c r="B99" t="inlineStr">
        <is>
          <t>뼈가 튼튼 통영 바다장어
순한맛 세트
(간장 또는 고추장)</t>
        </is>
      </c>
      <c r="C99" t="inlineStr">
        <is>
          <t>1kg</t>
        </is>
      </c>
      <c r="D99" t="inlineStr">
        <is>
          <t>1kg*66±5ea
10k당 소스 2k지원</t>
        </is>
      </c>
      <c r="E99" t="inlineStr">
        <is>
          <t>kg</t>
        </is>
      </c>
      <c r="F99" t="n">
        <v>16</v>
      </c>
      <c r="G99" t="n">
        <v>24300</v>
      </c>
      <c r="H99" t="n">
        <v>24300</v>
      </c>
      <c r="I99" t="n">
        <v>367</v>
      </c>
      <c r="J99" t="inlineStr">
        <is>
          <t>국내산 장어살100%,정제수, 미향[기타과당, 포도당, 레목식초{레몬농축과즙(레몬:이스라엘산)},정제소금(국산),주정]진간장[탈지대두(외국산:인도,미국,중국),기타과당,천일염(호주산),소맥,효소처리스테비아],기타설탕,기타과당,사과퓨레(사과:국산),물엿,발효식초,구아검,카라멜색소,마늘,굴소스,가쓰오다시,L-글루탐산나트륨(향미증진제),파라옥시안식향산에틸(보존료)</t>
        </is>
      </c>
      <c r="K99" t="inlineStr">
        <is>
          <t>면</t>
        </is>
      </c>
      <c r="L99" t="inlineStr">
        <is>
          <t>냉동</t>
        </is>
      </c>
      <c r="M99" t="inlineStr">
        <is>
          <t>12개월</t>
        </is>
      </c>
      <c r="N99" t="inlineStr"/>
      <c r="O99" t="inlineStr">
        <is>
          <t>ㅇ</t>
        </is>
      </c>
      <c r="P99" t="inlineStr"/>
    </row>
    <row r="100">
      <c r="A100" t="inlineStr">
        <is>
          <t>동일</t>
        </is>
      </c>
      <c r="B100" t="inlineStr">
        <is>
          <t>뼈가 튼튼 통영 바다장어
숯불매콤 세트</t>
        </is>
      </c>
      <c r="C100" t="inlineStr">
        <is>
          <t>1kg</t>
        </is>
      </c>
      <c r="D100" t="inlineStr">
        <is>
          <t>1kg*66±5ea
10k당 소스 2k지원</t>
        </is>
      </c>
      <c r="E100" t="inlineStr">
        <is>
          <t>SET</t>
        </is>
      </c>
      <c r="F100" t="n">
        <v>16</v>
      </c>
      <c r="G100" t="n">
        <v>24590</v>
      </c>
      <c r="H100" t="n">
        <v>24590</v>
      </c>
      <c r="I100" t="n">
        <v>373</v>
      </c>
      <c r="J100" t="inlineStr">
        <is>
          <t>국내산 장어살100%, 백설탕,정제수,기타과당,혼합간장[탈지대두(외국산:미국,중국,인도산),기타과당,천일염(호주산),소맥(미국산),효소처리스테비아],물엿,고춧가루(중국산),마늘,L-글루타민산나트륨(향미증진제),옥수수유[옥수수(외국산:러시아,헝가리,세르비아등),변성전분,스모그향(합성향료),올레오레지캪시컴,파프리카추출물(합성착향료)</t>
        </is>
      </c>
      <c r="K100" t="inlineStr">
        <is>
          <t>면</t>
        </is>
      </c>
      <c r="L100" t="inlineStr">
        <is>
          <t>상온</t>
        </is>
      </c>
      <c r="M100" t="inlineStr">
        <is>
          <t>12개월</t>
        </is>
      </c>
      <c r="N100" t="inlineStr"/>
      <c r="O100" t="inlineStr">
        <is>
          <t>ㅇ</t>
        </is>
      </c>
      <c r="P100" t="inlineStr"/>
    </row>
    <row r="101">
      <c r="A101" t="inlineStr">
        <is>
          <t>동일</t>
        </is>
      </c>
      <c r="B101" t="inlineStr">
        <is>
          <t>뼈가 튼튼 통영 바다장어
칠리스테이크 세트</t>
        </is>
      </c>
      <c r="C101" t="inlineStr">
        <is>
          <t>1kg</t>
        </is>
      </c>
      <c r="D101" t="inlineStr">
        <is>
          <t>1kg*66±5ea
10k당 소스 2k지원</t>
        </is>
      </c>
      <c r="E101" t="inlineStr">
        <is>
          <t>kg</t>
        </is>
      </c>
      <c r="F101" t="n">
        <v>16</v>
      </c>
      <c r="G101" t="n">
        <v>24590</v>
      </c>
      <c r="H101" t="n">
        <v>24590</v>
      </c>
      <c r="I101" t="n">
        <v>373</v>
      </c>
      <c r="J101" t="inlineStr">
        <is>
          <t>국내산 장어살100%,정제수, 미향[기타과당, 포도당, 레목식초{레몬농축과즙(레몬:이스라엘산)},정제소금(국산),주정]진간장[탈지대두(외국산:인도,미국,중국),기타과당,천일염(호주산),소맥,효소처리스테비아],기타설탕,기타과당,사과퓨레(사과:국산),물엿,발효식초,구아검,카라멜색소,마늘,굴소스,가쓰오다시,L-글루탐산나트륨(향미증진제),파라옥시안식향산에틸(보존료)</t>
        </is>
      </c>
      <c r="K101" t="inlineStr">
        <is>
          <t>면</t>
        </is>
      </c>
      <c r="L101" t="inlineStr">
        <is>
          <t>냉동</t>
        </is>
      </c>
      <c r="M101" t="inlineStr">
        <is>
          <t>12개월</t>
        </is>
      </c>
      <c r="N101" t="inlineStr"/>
      <c r="O101" t="inlineStr">
        <is>
          <t>ㅇ</t>
        </is>
      </c>
      <c r="P101" t="inlineStr"/>
    </row>
    <row r="102">
      <c r="A102" t="inlineStr"/>
      <c r="B102" t="inlineStr">
        <is>
          <t>그라비올라어묵(사각)</t>
        </is>
      </c>
      <c r="C102" t="inlineStr">
        <is>
          <t>1kg</t>
        </is>
      </c>
      <c r="D102" t="inlineStr">
        <is>
          <t>50g*20±1ea</t>
        </is>
      </c>
      <c r="E102" t="inlineStr">
        <is>
          <t>봉</t>
        </is>
      </c>
      <c r="F102" t="inlineStr"/>
      <c r="G102" t="n">
        <v>9260</v>
      </c>
      <c r="H102" t="n">
        <v>9260</v>
      </c>
      <c r="I102" t="n">
        <v>463</v>
      </c>
      <c r="J102" t="inlineStr">
        <is>
          <t>연육71.27%(외국산), 밀가루13%(국내산,호주산,미국산),정제소금,콩기름,L-글루타민산나트륨,에리스리톨,가시여지(그라비올라),생강액,대파,양파,고추,콩가루</t>
        </is>
      </c>
      <c r="K102" t="inlineStr">
        <is>
          <t>과</t>
        </is>
      </c>
      <c r="L102" t="inlineStr">
        <is>
          <t>냉동</t>
        </is>
      </c>
      <c r="M102" t="inlineStr">
        <is>
          <t>12개월</t>
        </is>
      </c>
      <c r="N102" t="inlineStr">
        <is>
          <t>5,6</t>
        </is>
      </c>
      <c r="O102" t="inlineStr">
        <is>
          <t>ㅇ</t>
        </is>
      </c>
      <c r="P102" t="inlineStr"/>
    </row>
    <row r="103">
      <c r="A103" t="inlineStr"/>
      <c r="B103" t="inlineStr">
        <is>
          <t>그라비올라어묵(전)</t>
        </is>
      </c>
      <c r="C103" t="inlineStr">
        <is>
          <t>1kg</t>
        </is>
      </c>
      <c r="D103" t="inlineStr">
        <is>
          <t>20g*49±1ea</t>
        </is>
      </c>
      <c r="E103" t="inlineStr">
        <is>
          <t>봉</t>
        </is>
      </c>
      <c r="F103" t="inlineStr"/>
      <c r="G103" t="n">
        <v>9260</v>
      </c>
      <c r="H103" t="n">
        <v>9260</v>
      </c>
      <c r="I103" t="n">
        <v>189</v>
      </c>
      <c r="J103" t="inlineStr">
        <is>
          <t>연육71.27%(외국산), 밀가루13%(국내산,호주산,미국산),정제소금,콩기름,L-글루타민산나트륨,에리스리톨,가시여지(그라비올라),생강액,대파,양파,고추,콩가루
(납작-사각,원형)</t>
        </is>
      </c>
      <c r="K103" t="inlineStr">
        <is>
          <t>과</t>
        </is>
      </c>
      <c r="L103" t="inlineStr">
        <is>
          <t>냉동</t>
        </is>
      </c>
      <c r="M103" t="inlineStr">
        <is>
          <t>12개월</t>
        </is>
      </c>
      <c r="N103" t="inlineStr">
        <is>
          <t>5,6</t>
        </is>
      </c>
      <c r="O103" t="inlineStr">
        <is>
          <t>ㅇ</t>
        </is>
      </c>
      <c r="P103" t="inlineStr"/>
    </row>
    <row r="104">
      <c r="A104" t="inlineStr"/>
      <c r="B104" t="inlineStr">
        <is>
          <t>그라비올라어묵(상보-봉)</t>
        </is>
      </c>
      <c r="C104" t="inlineStr">
        <is>
          <t>1kg</t>
        </is>
      </c>
      <c r="D104" t="inlineStr">
        <is>
          <t>50g*20±1ea</t>
        </is>
      </c>
      <c r="E104" t="inlineStr">
        <is>
          <t>봉</t>
        </is>
      </c>
      <c r="F104" t="inlineStr"/>
      <c r="G104" t="n">
        <v>9260</v>
      </c>
      <c r="H104" t="n">
        <v>9260</v>
      </c>
      <c r="I104" t="n">
        <v>463</v>
      </c>
      <c r="J104" t="inlineStr">
        <is>
          <t>연육71.27%(외국산), 밀가루13%(국내산,호주산,미국산),정제소금,콩기름,L-글루타민산나트륨,에리스리톨,가시여지(그라비올라),생강액,대파,양파,고추,콩가루
*봉어묵</t>
        </is>
      </c>
      <c r="K104" t="inlineStr">
        <is>
          <t>과</t>
        </is>
      </c>
      <c r="L104" t="inlineStr">
        <is>
          <t>냉동</t>
        </is>
      </c>
      <c r="M104" t="inlineStr">
        <is>
          <t>12개월</t>
        </is>
      </c>
      <c r="N104" t="inlineStr">
        <is>
          <t>5,6</t>
        </is>
      </c>
      <c r="O104" t="inlineStr">
        <is>
          <t>ㅇ</t>
        </is>
      </c>
      <c r="P104" t="inlineStr"/>
    </row>
    <row r="105">
      <c r="A105" t="inlineStr"/>
      <c r="B105" t="inlineStr">
        <is>
          <t>그라비올라어묵(상보-봉꼬치)</t>
        </is>
      </c>
      <c r="C105" t="inlineStr">
        <is>
          <t>1kg</t>
        </is>
      </c>
      <c r="D105" t="inlineStr">
        <is>
          <t>50g*20±1ea</t>
        </is>
      </c>
      <c r="E105" t="inlineStr">
        <is>
          <t>봉</t>
        </is>
      </c>
      <c r="F105" t="inlineStr"/>
      <c r="G105" t="n">
        <v>11100</v>
      </c>
      <c r="H105" t="n">
        <v>11100</v>
      </c>
      <c r="I105" t="n">
        <v>555</v>
      </c>
      <c r="J105" t="inlineStr">
        <is>
          <t>연육71.27%(외국산), 밀가루13%(국내산,호주산,미국산),정제소금,콩기름,L-글루타민산나트륨,에리스리톨,가시여지(그라비올라),생강액,대파,양파,고추,콩가루
*봉어묵</t>
        </is>
      </c>
      <c r="K105" t="inlineStr">
        <is>
          <t>과</t>
        </is>
      </c>
      <c r="L105" t="inlineStr">
        <is>
          <t>냉동</t>
        </is>
      </c>
      <c r="M105" t="inlineStr">
        <is>
          <t>12개월</t>
        </is>
      </c>
      <c r="N105" t="inlineStr">
        <is>
          <t>5,6</t>
        </is>
      </c>
      <c r="O105" t="inlineStr">
        <is>
          <t>ㅇ</t>
        </is>
      </c>
      <c r="P105" t="inlineStr"/>
    </row>
    <row r="106">
      <c r="A106" t="inlineStr"/>
      <c r="B106" t="inlineStr">
        <is>
          <t>우리쌀어묵(사각)</t>
        </is>
      </c>
      <c r="C106" t="inlineStr">
        <is>
          <t>1kg</t>
        </is>
      </c>
      <c r="D106" t="inlineStr">
        <is>
          <t>50g*20±1ea</t>
        </is>
      </c>
      <c r="E106" t="inlineStr">
        <is>
          <t>봉</t>
        </is>
      </c>
      <c r="F106" t="inlineStr"/>
      <c r="G106" t="n">
        <v>9250</v>
      </c>
      <c r="H106" t="n">
        <v>9250</v>
      </c>
      <c r="I106" t="n">
        <v>463</v>
      </c>
      <c r="J106" t="inlineStr">
        <is>
          <t>연육90%(외국산), 쌀가루(국내산)3%,정제소금,콩기름,L-글루타민산나트륨,D-자일로오스,전분</t>
        </is>
      </c>
      <c r="K106" t="inlineStr">
        <is>
          <t>과</t>
        </is>
      </c>
      <c r="L106" t="inlineStr">
        <is>
          <t>냉동</t>
        </is>
      </c>
      <c r="M106" t="inlineStr">
        <is>
          <t>12개월</t>
        </is>
      </c>
      <c r="N106" t="n">
        <v>5</v>
      </c>
      <c r="O106" t="inlineStr">
        <is>
          <t>ㅇ</t>
        </is>
      </c>
      <c r="P106" t="inlineStr"/>
    </row>
    <row r="107">
      <c r="A107" t="inlineStr"/>
      <c r="B107" t="inlineStr">
        <is>
          <t>그라비올라어묵(사각꼬치)</t>
        </is>
      </c>
      <c r="C107" t="inlineStr">
        <is>
          <t>1kg</t>
        </is>
      </c>
      <c r="D107" t="inlineStr">
        <is>
          <t>50g*20ea</t>
        </is>
      </c>
      <c r="E107" t="inlineStr">
        <is>
          <t>봉</t>
        </is>
      </c>
      <c r="F107" t="inlineStr"/>
      <c r="G107" t="n">
        <v>11100</v>
      </c>
      <c r="H107" t="n">
        <v>11100</v>
      </c>
      <c r="I107" t="n">
        <v>555</v>
      </c>
      <c r="J107" t="inlineStr">
        <is>
          <t>연육71.27%(외국산), 밀가루13%(국내산,호주산,미국산),정제소금,콩기름,L-글루타민산나트륨,에리스리톨,가시여지(그라비올라),생강액,대파,양파,고추,콩가루
*봉어묵</t>
        </is>
      </c>
      <c r="K107" t="inlineStr">
        <is>
          <t>과</t>
        </is>
      </c>
      <c r="L107" t="inlineStr">
        <is>
          <t>냉동</t>
        </is>
      </c>
      <c r="M107" t="inlineStr">
        <is>
          <t>12개월</t>
        </is>
      </c>
      <c r="N107" t="inlineStr">
        <is>
          <t>5,6</t>
        </is>
      </c>
      <c r="O107" t="inlineStr">
        <is>
          <t>ㅇ</t>
        </is>
      </c>
      <c r="P107" t="inlineStr"/>
    </row>
    <row r="108">
      <c r="A108" t="inlineStr"/>
      <c r="B108" t="inlineStr">
        <is>
          <t>우리쌀꼬치어묵(사각꼬치)</t>
        </is>
      </c>
      <c r="C108" t="inlineStr">
        <is>
          <t>1kg</t>
        </is>
      </c>
      <c r="D108" t="inlineStr">
        <is>
          <t>50g*20ea</t>
        </is>
      </c>
      <c r="E108" t="inlineStr">
        <is>
          <t>봉</t>
        </is>
      </c>
      <c r="F108" t="inlineStr"/>
      <c r="G108" t="n">
        <v>11100</v>
      </c>
      <c r="H108" t="n">
        <v>11100</v>
      </c>
      <c r="I108" t="n">
        <v>555</v>
      </c>
      <c r="J108" t="inlineStr">
        <is>
          <t>연육90%(외국산), 쌀가루(국내산)3%,정제소금,콩기름,L-글루타민산나트륨,D-자일로오스,전분</t>
        </is>
      </c>
      <c r="K108" t="inlineStr">
        <is>
          <t>과</t>
        </is>
      </c>
      <c r="L108" t="inlineStr">
        <is>
          <t>냉동</t>
        </is>
      </c>
      <c r="M108" t="inlineStr">
        <is>
          <t>12개월</t>
        </is>
      </c>
      <c r="N108" t="n">
        <v>5</v>
      </c>
      <c r="O108" t="inlineStr">
        <is>
          <t>ㅇ</t>
        </is>
      </c>
      <c r="P108" t="inlineStr"/>
    </row>
    <row r="109">
      <c r="A109" t="inlineStr"/>
      <c r="B109" t="inlineStr">
        <is>
          <t>해울랑새우패티(100g)</t>
        </is>
      </c>
      <c r="C109" t="inlineStr">
        <is>
          <t>1kg</t>
        </is>
      </c>
      <c r="D109" t="inlineStr">
        <is>
          <t>100g*10±1ea</t>
        </is>
      </c>
      <c r="E109" t="inlineStr">
        <is>
          <t>봉</t>
        </is>
      </c>
      <c r="F109" t="inlineStr"/>
      <c r="G109" t="n">
        <v>18510</v>
      </c>
      <c r="H109" t="n">
        <v>18510</v>
      </c>
      <c r="I109" t="n">
        <v>1851</v>
      </c>
      <c r="J109" t="inlineStr">
        <is>
          <t>새우(베트남,태국,중국)40%,밀가루(국내산,호주산,미국산)15%,연육(국산,베트남산,미국산)30%,빵가루,전분,콩기름,정제소금,L-글루탐산나트륨</t>
        </is>
      </c>
      <c r="K109" t="inlineStr">
        <is>
          <t>과</t>
        </is>
      </c>
      <c r="L109" t="inlineStr">
        <is>
          <t>냉동</t>
        </is>
      </c>
      <c r="M109" t="inlineStr">
        <is>
          <t>12개월</t>
        </is>
      </c>
      <c r="N109" t="inlineStr">
        <is>
          <t>5,6,9</t>
        </is>
      </c>
      <c r="O109" t="inlineStr">
        <is>
          <t>ㅇ</t>
        </is>
      </c>
      <c r="P109" t="inlineStr"/>
    </row>
    <row r="110">
      <c r="A110" t="inlineStr"/>
      <c r="B110" t="inlineStr">
        <is>
          <t>해울랑깐쇼새우</t>
        </is>
      </c>
      <c r="C110" t="inlineStr">
        <is>
          <t>1kg</t>
        </is>
      </c>
      <c r="D110" t="inlineStr">
        <is>
          <t>10g*100±5ea</t>
        </is>
      </c>
      <c r="E110" t="inlineStr">
        <is>
          <t>봉</t>
        </is>
      </c>
      <c r="F110" t="inlineStr"/>
      <c r="G110" t="n">
        <v>21280</v>
      </c>
      <c r="H110" t="n">
        <v>21280</v>
      </c>
      <c r="I110" t="n">
        <v>2128</v>
      </c>
      <c r="J110" t="inlineStr">
        <is>
          <t>새우(베트남,태국,중국)64.5%,밀가루(국내산,호주산,미국산)28.45%,시증닝분말,콩기름,대두단백,정제소금,L-글루탐산나트륨,베이킹파우더</t>
        </is>
      </c>
      <c r="K110" t="inlineStr">
        <is>
          <t>과</t>
        </is>
      </c>
      <c r="L110" t="inlineStr">
        <is>
          <t>냉동</t>
        </is>
      </c>
      <c r="M110" t="inlineStr">
        <is>
          <t>12개월</t>
        </is>
      </c>
      <c r="N110" t="inlineStr">
        <is>
          <t>5,6,9</t>
        </is>
      </c>
      <c r="O110" t="inlineStr">
        <is>
          <t>ㅇ</t>
        </is>
      </c>
      <c r="P110" t="inlineStr"/>
    </row>
    <row r="111">
      <c r="A111" t="inlineStr"/>
      <c r="B111" t="inlineStr">
        <is>
          <t>해울랑가자미까스</t>
        </is>
      </c>
      <c r="C111" t="inlineStr">
        <is>
          <t>1kg</t>
        </is>
      </c>
      <c r="D111" t="inlineStr">
        <is>
          <t>120g*8~9ea</t>
        </is>
      </c>
      <c r="E111" t="inlineStr">
        <is>
          <t>봉</t>
        </is>
      </c>
      <c r="F111" t="inlineStr"/>
      <c r="G111" t="n">
        <v>21280</v>
      </c>
      <c r="H111" t="n">
        <v>21280</v>
      </c>
      <c r="I111" t="n">
        <v>2128</v>
      </c>
      <c r="J111" t="inlineStr">
        <is>
          <t>가지미살(국산,수입)57%,빵류22.5%,밀가루,정제소금,L글루탐산나트륨,전분</t>
        </is>
      </c>
      <c r="K111" t="inlineStr">
        <is>
          <t>과</t>
        </is>
      </c>
      <c r="L111" t="inlineStr">
        <is>
          <t>냉동</t>
        </is>
      </c>
      <c r="M111" t="inlineStr">
        <is>
          <t>12개월</t>
        </is>
      </c>
      <c r="N111" t="inlineStr">
        <is>
          <t>5,6</t>
        </is>
      </c>
      <c r="O111" t="inlineStr">
        <is>
          <t>ㅇ</t>
        </is>
      </c>
      <c r="P111" t="inlineStr"/>
    </row>
    <row r="112">
      <c r="A112" t="inlineStr"/>
      <c r="B112" t="inlineStr">
        <is>
          <t>핫바70(야채맛)</t>
        </is>
      </c>
      <c r="C112" t="inlineStr">
        <is>
          <t>350g</t>
        </is>
      </c>
      <c r="D112" t="inlineStr">
        <is>
          <t>70g*5ea</t>
        </is>
      </c>
      <c r="E112" t="inlineStr">
        <is>
          <t>봉</t>
        </is>
      </c>
      <c r="F112" t="inlineStr"/>
      <c r="G112" t="n">
        <v>6300</v>
      </c>
      <c r="H112" t="n">
        <v>17990</v>
      </c>
      <c r="I112" t="n">
        <v>1259</v>
      </c>
      <c r="J112" t="inlineStr">
        <is>
          <t>연육67.5%(외국산),밀가루11%,전분,L-글루타민산나트륨,D-자일로오스,소르빈산칼륨,콩기름,당근,깻잎,부추,정제소금
※꼬치有</t>
        </is>
      </c>
      <c r="K112" t="inlineStr">
        <is>
          <t>과</t>
        </is>
      </c>
      <c r="L112" t="inlineStr">
        <is>
          <t>냉동</t>
        </is>
      </c>
      <c r="M112" t="inlineStr">
        <is>
          <t>12개월</t>
        </is>
      </c>
      <c r="N112" t="inlineStr">
        <is>
          <t>5,6</t>
        </is>
      </c>
      <c r="O112" t="inlineStr">
        <is>
          <t>ㅇ</t>
        </is>
      </c>
      <c r="P112" t="inlineStr"/>
    </row>
    <row r="113">
      <c r="A113" t="inlineStr"/>
      <c r="B113" t="inlineStr">
        <is>
          <t>핫바70(해물맛)</t>
        </is>
      </c>
      <c r="C113" t="inlineStr">
        <is>
          <t>350g</t>
        </is>
      </c>
      <c r="D113" t="inlineStr">
        <is>
          <t>70g*5ea</t>
        </is>
      </c>
      <c r="E113" t="inlineStr">
        <is>
          <t>봉</t>
        </is>
      </c>
      <c r="F113" t="inlineStr"/>
      <c r="G113" t="n">
        <v>6300</v>
      </c>
      <c r="H113" t="n">
        <v>17990</v>
      </c>
      <c r="I113" t="n">
        <v>1259</v>
      </c>
      <c r="J113" t="inlineStr">
        <is>
          <t>연육68%(외국산),밀가루11%,전분오징어3%,냉동자숙문어,파,당근,L-글루타민산나트륨,D-자일로오스,소르빈산칼륨,고추3%,파,정제소금
※꼬치有</t>
        </is>
      </c>
      <c r="K113" t="inlineStr">
        <is>
          <t>과</t>
        </is>
      </c>
      <c r="L113" t="inlineStr">
        <is>
          <t>냉동</t>
        </is>
      </c>
      <c r="M113" t="inlineStr">
        <is>
          <t>12개월</t>
        </is>
      </c>
      <c r="N113" t="inlineStr">
        <is>
          <t>5,6,17</t>
        </is>
      </c>
      <c r="O113" t="inlineStr">
        <is>
          <t>ㅇ</t>
        </is>
      </c>
      <c r="P113" t="inlineStr"/>
    </row>
    <row r="114">
      <c r="A114" t="inlineStr"/>
      <c r="B114" t="inlineStr">
        <is>
          <t>핫바70(매운고추맛)</t>
        </is>
      </c>
      <c r="C114" t="inlineStr">
        <is>
          <t>350g</t>
        </is>
      </c>
      <c r="D114" t="inlineStr">
        <is>
          <t>70g*5ea</t>
        </is>
      </c>
      <c r="E114" t="inlineStr">
        <is>
          <t>봉</t>
        </is>
      </c>
      <c r="F114" t="inlineStr"/>
      <c r="G114" t="n">
        <v>6300</v>
      </c>
      <c r="H114" t="n">
        <v>17990</v>
      </c>
      <c r="I114" t="n">
        <v>1259</v>
      </c>
      <c r="J114" t="inlineStr">
        <is>
          <t>연육68%(외국산),밀가루11%,전분,L-글루타민산나트륨,D-자일로오스,소르빈산칼륨,고추3%,파,정제소금,콩기름
※꼬치有</t>
        </is>
      </c>
      <c r="K114" t="inlineStr">
        <is>
          <t>과</t>
        </is>
      </c>
      <c r="L114" t="inlineStr">
        <is>
          <t>냉동</t>
        </is>
      </c>
      <c r="M114" t="inlineStr">
        <is>
          <t>12개월</t>
        </is>
      </c>
      <c r="N114" t="inlineStr">
        <is>
          <t>5,6</t>
        </is>
      </c>
      <c r="O114" t="inlineStr">
        <is>
          <t>ㅇ</t>
        </is>
      </c>
      <c r="P114" t="inlineStr"/>
    </row>
    <row r="115">
      <c r="A115" t="inlineStr"/>
      <c r="B115" t="inlineStr">
        <is>
          <t>코다리찜세트(순한맛)</t>
        </is>
      </c>
      <c r="C115" t="inlineStr">
        <is>
          <t>1kg</t>
        </is>
      </c>
      <c r="D115" t="inlineStr">
        <is>
          <t>30~40g*약28ea</t>
        </is>
      </c>
      <c r="E115" t="inlineStr">
        <is>
          <t>5kg</t>
        </is>
      </c>
      <c r="F115" t="inlineStr"/>
      <c r="G115" t="n">
        <v>10360</v>
      </c>
      <c r="H115" t="n">
        <v>10360</v>
      </c>
      <c r="I115" t="n">
        <v>370</v>
      </c>
      <c r="J115" t="inlineStr">
        <is>
          <t>코다리 1kg당 소스200g
코다리(러시아산),간장,정제수,마늘(국내산),물엿,참치액베이스,가쓰오조미액,가쓰오부시,정제소금,고춧가루외</t>
        </is>
      </c>
      <c r="K115" t="inlineStr">
        <is>
          <t>면</t>
        </is>
      </c>
      <c r="L115" t="inlineStr">
        <is>
          <t>냉동/냉장</t>
        </is>
      </c>
      <c r="M115" t="inlineStr"/>
      <c r="N115" t="inlineStr">
        <is>
          <t>5,6</t>
        </is>
      </c>
      <c r="O115" t="inlineStr">
        <is>
          <t>ㅇ</t>
        </is>
      </c>
      <c r="P115" t="inlineStr"/>
    </row>
    <row r="116">
      <c r="A116" t="inlineStr"/>
      <c r="B116" t="inlineStr">
        <is>
          <t>코다리찜세트(매운맛)</t>
        </is>
      </c>
      <c r="C116" t="inlineStr">
        <is>
          <t>1kg</t>
        </is>
      </c>
      <c r="D116" t="inlineStr">
        <is>
          <t>30~40g*약28ea</t>
        </is>
      </c>
      <c r="E116" t="inlineStr">
        <is>
          <t>5kg</t>
        </is>
      </c>
      <c r="F116" t="inlineStr"/>
      <c r="G116" t="n">
        <v>10880</v>
      </c>
      <c r="H116" t="n">
        <v>9066</v>
      </c>
      <c r="I116" t="n">
        <v>389</v>
      </c>
      <c r="J116" t="inlineStr">
        <is>
          <t>코다리 1kg당 소스200g
코다리(러시아산),간장,정제수,마늘(국내산),물엿,참치액베이스,가쓰오조미액,가쓰오부시,정제소금,고춧가루,L-글루탐산나트륨(향미증진제),피쉬농축액외</t>
        </is>
      </c>
      <c r="K116" t="inlineStr">
        <is>
          <t>면</t>
        </is>
      </c>
      <c r="L116" t="inlineStr">
        <is>
          <t>냉동/냉장</t>
        </is>
      </c>
      <c r="M116" t="inlineStr"/>
      <c r="N116" t="inlineStr">
        <is>
          <t>5,6</t>
        </is>
      </c>
      <c r="O116" t="inlineStr">
        <is>
          <t>ㅇ</t>
        </is>
      </c>
      <c r="P116" t="inlineStr"/>
    </row>
    <row r="117">
      <c r="A117" t="inlineStr"/>
      <c r="B117" t="inlineStr">
        <is>
          <t>새우젓(75%)</t>
        </is>
      </c>
      <c r="C117" t="inlineStr">
        <is>
          <t>1kg</t>
        </is>
      </c>
      <c r="D117" t="inlineStr">
        <is>
          <t>국내산
1kg/12ea</t>
        </is>
      </c>
      <c r="E117" t="inlineStr">
        <is>
          <t>박스</t>
        </is>
      </c>
      <c r="F117" t="n">
        <v>12</v>
      </c>
      <c r="G117" t="n">
        <v>11850</v>
      </c>
      <c r="H117" t="n">
        <v>11850</v>
      </c>
      <c r="I117" t="inlineStr"/>
      <c r="J117" t="inlineStr">
        <is>
          <t>새우75%, 천일염25%</t>
        </is>
      </c>
      <c r="K117" t="inlineStr">
        <is>
          <t>면</t>
        </is>
      </c>
      <c r="L117" t="inlineStr">
        <is>
          <t>냉장</t>
        </is>
      </c>
      <c r="M117" t="inlineStr">
        <is>
          <t>1년</t>
        </is>
      </c>
      <c r="N117" t="n">
        <v>9</v>
      </c>
      <c r="O117" t="inlineStr"/>
      <c r="P117" t="inlineStr"/>
    </row>
    <row r="118">
      <c r="A118" t="inlineStr"/>
      <c r="B118" t="inlineStr">
        <is>
          <t>멸치액젓</t>
        </is>
      </c>
      <c r="C118" t="inlineStr">
        <is>
          <t>1.8L</t>
        </is>
      </c>
      <c r="D118" t="inlineStr">
        <is>
          <t>국내산
1.8L(2.2kg)
/pet</t>
        </is>
      </c>
      <c r="E118" t="inlineStr">
        <is>
          <t>박스</t>
        </is>
      </c>
      <c r="F118" t="n">
        <v>6</v>
      </c>
      <c r="G118" t="n">
        <v>11850</v>
      </c>
      <c r="H118" t="n">
        <v>6580</v>
      </c>
      <c r="I118" t="n">
        <v>11850</v>
      </c>
      <c r="J118" t="inlineStr">
        <is>
          <t>멸치75% 천일염25%</t>
        </is>
      </c>
      <c r="K118" t="inlineStr">
        <is>
          <t>면</t>
        </is>
      </c>
      <c r="L118" t="inlineStr">
        <is>
          <t>냉장</t>
        </is>
      </c>
      <c r="M118" t="inlineStr">
        <is>
          <t>1년</t>
        </is>
      </c>
      <c r="N118" t="inlineStr">
        <is>
          <t>멸치</t>
        </is>
      </c>
      <c r="O118" t="inlineStr"/>
      <c r="P118" t="inlineStr">
        <is>
          <t>금강식품</t>
        </is>
      </c>
    </row>
    <row r="119">
      <c r="A119" t="inlineStr"/>
      <c r="B119" t="inlineStr"/>
      <c r="C119" t="inlineStr">
        <is>
          <t>10kg</t>
        </is>
      </c>
      <c r="D119" t="inlineStr">
        <is>
          <t>국내산
말통</t>
        </is>
      </c>
      <c r="E119" t="inlineStr">
        <is>
          <t>통</t>
        </is>
      </c>
      <c r="F119" t="n">
        <v>1</v>
      </c>
      <c r="G119" t="n">
        <v>41480</v>
      </c>
      <c r="H119" t="n">
        <v>4148</v>
      </c>
      <c r="I119" t="inlineStr"/>
      <c r="J119" t="inlineStr">
        <is>
          <t>멸치75% 천일염25%</t>
        </is>
      </c>
      <c r="K119" t="inlineStr">
        <is>
          <t>면</t>
        </is>
      </c>
      <c r="L119" t="inlineStr">
        <is>
          <t>냉장</t>
        </is>
      </c>
      <c r="M119" t="inlineStr">
        <is>
          <t>1년</t>
        </is>
      </c>
      <c r="N119" t="inlineStr">
        <is>
          <t>멸치</t>
        </is>
      </c>
      <c r="O119" t="inlineStr"/>
      <c r="P119" t="inlineStr">
        <is>
          <t>금강식품</t>
        </is>
      </c>
    </row>
    <row r="120">
      <c r="A120" t="inlineStr"/>
      <c r="B120" t="inlineStr">
        <is>
          <t>멸치액젓</t>
        </is>
      </c>
      <c r="C120" t="inlineStr">
        <is>
          <t>1.8L</t>
        </is>
      </c>
      <c r="D120" t="inlineStr">
        <is>
          <t>국내산
1.8L(2.2kg)
/pet</t>
        </is>
      </c>
      <c r="E120" t="inlineStr">
        <is>
          <t>박스</t>
        </is>
      </c>
      <c r="F120" t="n">
        <v>6</v>
      </c>
      <c r="G120" t="n">
        <v>12590</v>
      </c>
      <c r="H120" t="n">
        <v>6993</v>
      </c>
      <c r="I120" t="n">
        <v>12590</v>
      </c>
      <c r="J120" t="inlineStr">
        <is>
          <t>멸치75% 천일염25%</t>
        </is>
      </c>
      <c r="K120" t="inlineStr">
        <is>
          <t>면</t>
        </is>
      </c>
      <c r="L120" t="inlineStr">
        <is>
          <t>상온</t>
        </is>
      </c>
      <c r="M120" t="inlineStr">
        <is>
          <t>1년</t>
        </is>
      </c>
      <c r="N120" t="inlineStr">
        <is>
          <t>멸치</t>
        </is>
      </c>
      <c r="O120" t="inlineStr">
        <is>
          <t>ㅇ</t>
        </is>
      </c>
      <c r="P120" t="inlineStr">
        <is>
          <t>오사리식품</t>
        </is>
      </c>
    </row>
    <row r="121">
      <c r="A121" t="inlineStr"/>
      <c r="B121" t="inlineStr"/>
      <c r="C121" t="inlineStr">
        <is>
          <t>10kg</t>
        </is>
      </c>
      <c r="D121" t="inlineStr">
        <is>
          <t>국내산
말통</t>
        </is>
      </c>
      <c r="E121" t="inlineStr">
        <is>
          <t>통</t>
        </is>
      </c>
      <c r="F121" t="n">
        <v>1</v>
      </c>
      <c r="G121" t="n">
        <v>39260</v>
      </c>
      <c r="H121" t="n">
        <v>3926</v>
      </c>
      <c r="I121" t="inlineStr"/>
      <c r="J121" t="inlineStr">
        <is>
          <t>멸치75% 천일염25%</t>
        </is>
      </c>
      <c r="K121" t="inlineStr">
        <is>
          <t>면</t>
        </is>
      </c>
      <c r="L121" t="inlineStr">
        <is>
          <t>상온</t>
        </is>
      </c>
      <c r="M121" t="inlineStr">
        <is>
          <t>1년</t>
        </is>
      </c>
      <c r="N121" t="inlineStr">
        <is>
          <t>멸치</t>
        </is>
      </c>
      <c r="O121" t="inlineStr">
        <is>
          <t>ㅇ</t>
        </is>
      </c>
      <c r="P121" t="inlineStr">
        <is>
          <t>오사리식품</t>
        </is>
      </c>
    </row>
    <row r="122">
      <c r="A122" t="inlineStr"/>
      <c r="B122" t="inlineStr">
        <is>
          <t>가마솥마라감자탕</t>
        </is>
      </c>
      <c r="C122" t="inlineStr">
        <is>
          <t>20인분</t>
        </is>
      </c>
      <c r="D122" t="inlineStr">
        <is>
          <t>감자탕 4kg
무청시래기 2kg</t>
        </is>
      </c>
      <c r="E122" t="inlineStr">
        <is>
          <t>20인분</t>
        </is>
      </c>
      <c r="F122" t="inlineStr"/>
      <c r="G122" t="n">
        <v>45330</v>
      </c>
      <c r="H122" t="n">
        <v>7555</v>
      </c>
      <c r="I122" t="n">
        <v>2266</v>
      </c>
      <c r="J122" t="inlineStr">
        <is>
          <t>돼지뼈(국내산)44.68%,정제수,무청(시래기/중국산)10.64%,마늘(국산,중국산),고춧가루(국산,중국산),백설탕,정제소금(국산),들깨가루(중국산),복합조미식품,볶은참깨가루(인도),,향미유,소스[중화두반장,팬더굴소스],아이미,산초나물열매분말,계피,대파외
등뼈수량: 20ea</t>
        </is>
      </c>
      <c r="K122" t="inlineStr">
        <is>
          <t>과</t>
        </is>
      </c>
      <c r="L122" t="inlineStr">
        <is>
          <t>실온</t>
        </is>
      </c>
      <c r="M122" t="inlineStr"/>
      <c r="N122" t="inlineStr">
        <is>
          <t>5,6,10,16</t>
        </is>
      </c>
      <c r="O122" t="inlineStr">
        <is>
          <t>ㅇ</t>
        </is>
      </c>
      <c r="P122" t="inlineStr"/>
    </row>
    <row r="123">
      <c r="A123" t="inlineStr"/>
      <c r="B123" t="inlineStr">
        <is>
          <t>돈갈비탕
--&gt;흑돼지돈갈비탕</t>
        </is>
      </c>
      <c r="C123" t="inlineStr">
        <is>
          <t>40인분</t>
        </is>
      </c>
      <c r="D123" t="inlineStr">
        <is>
          <t>육수1k
돈갈비2kg</t>
        </is>
      </c>
      <c r="E123" t="inlineStr">
        <is>
          <t>세트</t>
        </is>
      </c>
      <c r="F123" t="inlineStr"/>
      <c r="G123" t="n">
        <v>72200</v>
      </c>
      <c r="H123" t="n">
        <v>24066</v>
      </c>
      <c r="I123" t="n">
        <v>1806</v>
      </c>
      <c r="J123" t="inlineStr">
        <is>
          <t>돈갈비(국내산), 육수(정제수,소갈비(국내산),무,대마,마늘,감초,배,생강외)
희석율 1:16
1인분 : 고기60g+ 육수 400g</t>
        </is>
      </c>
      <c r="K123" t="inlineStr">
        <is>
          <t>과</t>
        </is>
      </c>
      <c r="L123" t="inlineStr">
        <is>
          <t>냉동</t>
        </is>
      </c>
      <c r="M123" t="inlineStr">
        <is>
          <t>12개월</t>
        </is>
      </c>
      <c r="N123" t="inlineStr">
        <is>
          <t>5,10,16</t>
        </is>
      </c>
      <c r="O123" t="inlineStr">
        <is>
          <t>ㅇ</t>
        </is>
      </c>
      <c r="P123" t="inlineStr"/>
    </row>
    <row r="124">
      <c r="A124" t="inlineStr"/>
      <c r="B124" t="inlineStr">
        <is>
          <t>뼈없는한우갈비탕</t>
        </is>
      </c>
      <c r="C124" t="inlineStr">
        <is>
          <t>40인분</t>
        </is>
      </c>
      <c r="D124" t="inlineStr">
        <is>
          <t>육수1k
한우사태살2kg</t>
        </is>
      </c>
      <c r="E124" t="inlineStr">
        <is>
          <t>세트</t>
        </is>
      </c>
      <c r="F124" t="inlineStr"/>
      <c r="G124" t="n">
        <v>94700</v>
      </c>
      <c r="H124" t="n">
        <v>31556</v>
      </c>
      <c r="I124" t="n">
        <v>2367</v>
      </c>
      <c r="J124" t="inlineStr">
        <is>
          <t>한우사태살(국내산),  육수(정제수,소갈비(국내산),무,대마,마늘,감초,배,생강외)
희석율 1:16
1인분 : 고기50g+ 육수 400g</t>
        </is>
      </c>
      <c r="K124" t="inlineStr">
        <is>
          <t>과</t>
        </is>
      </c>
      <c r="L124" t="inlineStr">
        <is>
          <t>냉동</t>
        </is>
      </c>
      <c r="M124" t="inlineStr">
        <is>
          <t>12개월</t>
        </is>
      </c>
      <c r="N124" t="inlineStr">
        <is>
          <t>5,16</t>
        </is>
      </c>
      <c r="O124" t="inlineStr">
        <is>
          <t>ㅇ</t>
        </is>
      </c>
      <c r="P124" t="inlineStr"/>
    </row>
    <row r="125">
      <c r="A125" t="inlineStr"/>
      <c r="B125" t="inlineStr">
        <is>
          <t>한우곰탕</t>
        </is>
      </c>
      <c r="C125" t="inlineStr">
        <is>
          <t>40인분</t>
        </is>
      </c>
      <c r="D125" t="inlineStr">
        <is>
          <t>육수1k
한우사태살2kg</t>
        </is>
      </c>
      <c r="E125" t="inlineStr">
        <is>
          <t>세트</t>
        </is>
      </c>
      <c r="F125" t="inlineStr"/>
      <c r="G125" t="n">
        <v>94700</v>
      </c>
      <c r="H125" t="n">
        <v>315556</v>
      </c>
      <c r="I125" t="n">
        <v>2367</v>
      </c>
      <c r="J125" t="inlineStr">
        <is>
          <t>한우사태살(국내산), 육수함량(차후공지), 
희석율 1:16
1인분 : 고기50g+ 육수 400g</t>
        </is>
      </c>
      <c r="K125" t="inlineStr">
        <is>
          <t>과</t>
        </is>
      </c>
      <c r="L125" t="inlineStr">
        <is>
          <t>냉동</t>
        </is>
      </c>
      <c r="M125" t="inlineStr">
        <is>
          <t>12개월</t>
        </is>
      </c>
      <c r="N125" t="inlineStr">
        <is>
          <t>5,16</t>
        </is>
      </c>
      <c r="O125" t="inlineStr">
        <is>
          <t>ㅇ</t>
        </is>
      </c>
      <c r="P125" t="inlineStr"/>
    </row>
    <row r="126">
      <c r="A126" t="inlineStr"/>
      <c r="B126" t="inlineStr">
        <is>
          <t>가마솥돼지국밥</t>
        </is>
      </c>
      <c r="C126" t="inlineStr">
        <is>
          <t>50인분</t>
        </is>
      </c>
      <c r="D126" t="inlineStr">
        <is>
          <t>모듬고기3kg
돈골육수1kg</t>
        </is>
      </c>
      <c r="E126" t="inlineStr">
        <is>
          <t>50인분</t>
        </is>
      </c>
      <c r="F126" t="inlineStr"/>
      <c r="G126" t="n">
        <v>62600</v>
      </c>
      <c r="H126" t="n">
        <v>15650</v>
      </c>
      <c r="I126" t="n">
        <v>1252</v>
      </c>
      <c r="J126" t="inlineStr">
        <is>
          <t>50인분 구성: 모듬고기 1kg*3봉+돈골육수 1kg*1봉
1인분 기준 : 모듬고기 60g + 돈골육수 20g
돈골육수 희석율 → 물:육수=1:20</t>
        </is>
      </c>
      <c r="K126" t="inlineStr">
        <is>
          <t>과</t>
        </is>
      </c>
      <c r="L126" t="inlineStr">
        <is>
          <t>냉동</t>
        </is>
      </c>
      <c r="M126" t="inlineStr"/>
      <c r="N126" t="inlineStr">
        <is>
          <t>10,16</t>
        </is>
      </c>
      <c r="O126" t="inlineStr">
        <is>
          <t>ㅇ</t>
        </is>
      </c>
      <c r="P126" t="inlineStr"/>
    </row>
    <row r="127">
      <c r="A127" t="inlineStr"/>
      <c r="B127" t="inlineStr">
        <is>
          <t>가마솥순대국밥</t>
        </is>
      </c>
      <c r="C127" t="inlineStr">
        <is>
          <t>50인분</t>
        </is>
      </c>
      <c r="D127" t="inlineStr">
        <is>
          <t>찰순대 4kg
모듬고기2kg
돈골육수1kg</t>
        </is>
      </c>
      <c r="E127" t="inlineStr">
        <is>
          <t>50인분</t>
        </is>
      </c>
      <c r="F127" t="inlineStr"/>
      <c r="G127" t="n">
        <v>78290</v>
      </c>
      <c r="H127" t="n">
        <v>11184</v>
      </c>
      <c r="I127" t="n">
        <v>1565.8</v>
      </c>
      <c r="J127" t="inlineStr">
        <is>
          <t>50인분 구성: 찰순대 1kg*4봉+모듬고기 1kg*2봉+돈골육수 1kg*1봉
1인분 기준 : 찰순대80g+모듬고기 40g + 돈골육수 20g
돈골육수 희석율 → 물:육수=1:20</t>
        </is>
      </c>
      <c r="K127" t="inlineStr">
        <is>
          <t>과</t>
        </is>
      </c>
      <c r="L127" t="inlineStr">
        <is>
          <t>냉동</t>
        </is>
      </c>
      <c r="M127" t="inlineStr"/>
      <c r="N127" t="inlineStr">
        <is>
          <t>10,16</t>
        </is>
      </c>
      <c r="O127" t="inlineStr">
        <is>
          <t>ㅇ</t>
        </is>
      </c>
      <c r="P127" t="inlineStr"/>
    </row>
    <row r="128">
      <c r="A128" t="inlineStr"/>
      <c r="B128" t="inlineStr">
        <is>
          <t>재첩국</t>
        </is>
      </c>
      <c r="C128" t="inlineStr">
        <is>
          <t>500g</t>
        </is>
      </c>
      <c r="D128" t="inlineStr">
        <is>
          <t>500g/팩</t>
        </is>
      </c>
      <c r="E128" t="inlineStr">
        <is>
          <t>팩</t>
        </is>
      </c>
      <c r="F128" t="n">
        <v>20</v>
      </c>
      <c r="G128" t="n">
        <v>6220</v>
      </c>
      <c r="H128" t="n">
        <v>12440</v>
      </c>
      <c r="I128" t="inlineStr"/>
      <c r="J128" t="inlineStr">
        <is>
          <t>국류재첩국물재첩(국내산)61.53%, 정제수38.17%
 천일염 및 함량 (국내산)0.3%90%, 
재첩살(국내산)10%</t>
        </is>
      </c>
      <c r="K128" t="inlineStr">
        <is>
          <t>과</t>
        </is>
      </c>
      <c r="L128" t="inlineStr">
        <is>
          <t>냉동</t>
        </is>
      </c>
      <c r="M128" t="inlineStr">
        <is>
          <t>1년</t>
        </is>
      </c>
      <c r="N128" t="inlineStr"/>
      <c r="O128" t="inlineStr">
        <is>
          <t>ㅇ</t>
        </is>
      </c>
      <c r="P128" t="inlineStr"/>
    </row>
    <row r="129">
      <c r="A129" t="inlineStr"/>
      <c r="B129" t="inlineStr">
        <is>
          <t>닭꼬치(어깨살,50g)</t>
        </is>
      </c>
      <c r="C129" t="inlineStr">
        <is>
          <t>1kg</t>
        </is>
      </c>
      <c r="D129" t="inlineStr">
        <is>
          <t>50g*20ea</t>
        </is>
      </c>
      <c r="E129" t="inlineStr">
        <is>
          <t>ea</t>
        </is>
      </c>
      <c r="F129" t="inlineStr"/>
      <c r="G129" t="n">
        <v>1300</v>
      </c>
      <c r="H129" t="n">
        <v>26000</v>
      </c>
      <c r="I129" t="n">
        <v>1300</v>
      </c>
      <c r="J129" t="inlineStr">
        <is>
          <t>닭어깨살(국내산 1등급)100%, 꼬지형태:날개형,18cm
10kg이상 주문 시 (양념치킨, 마는간장, 바비큐 소스) 중 택 1 증정</t>
        </is>
      </c>
      <c r="K129" t="inlineStr">
        <is>
          <t>면</t>
        </is>
      </c>
      <c r="L129" t="inlineStr">
        <is>
          <t>냉장</t>
        </is>
      </c>
      <c r="M129" t="inlineStr">
        <is>
          <t>10일</t>
        </is>
      </c>
      <c r="N129" t="n">
        <v>15</v>
      </c>
      <c r="O129" t="inlineStr">
        <is>
          <t>ㅇ</t>
        </is>
      </c>
      <c r="P129" t="inlineStr"/>
    </row>
    <row r="130">
      <c r="A130" t="inlineStr"/>
      <c r="B130" t="inlineStr">
        <is>
          <t>닭꼬치(어깨살,70g)</t>
        </is>
      </c>
      <c r="C130" t="inlineStr">
        <is>
          <t>1.4kg</t>
        </is>
      </c>
      <c r="D130" t="inlineStr">
        <is>
          <t>70g*20ea</t>
        </is>
      </c>
      <c r="E130" t="inlineStr">
        <is>
          <t>ea</t>
        </is>
      </c>
      <c r="F130" t="inlineStr"/>
      <c r="G130" t="n">
        <v>1560</v>
      </c>
      <c r="H130" t="n">
        <v>22286</v>
      </c>
      <c r="I130" t="n">
        <v>1560</v>
      </c>
      <c r="J130" t="inlineStr">
        <is>
          <t>닭어깨살(국내산 1등급)100%, 꼬지형태:날개형,20cm
10kg이상 주문 시 (양념치킨, 마는간장, 바비큐 소스) 중 택 1 증정</t>
        </is>
      </c>
      <c r="K130" t="inlineStr">
        <is>
          <t>면</t>
        </is>
      </c>
      <c r="L130" t="inlineStr">
        <is>
          <t>냉장</t>
        </is>
      </c>
      <c r="M130" t="inlineStr">
        <is>
          <t>10일</t>
        </is>
      </c>
      <c r="N130" t="n">
        <v>15</v>
      </c>
      <c r="O130" t="inlineStr">
        <is>
          <t>ㅇ</t>
        </is>
      </c>
      <c r="P130" t="inlineStr"/>
    </row>
    <row r="131">
      <c r="A131" t="inlineStr"/>
      <c r="B131" t="inlineStr">
        <is>
          <t>닭꼬치(어깨살,100g)</t>
        </is>
      </c>
      <c r="C131" t="inlineStr">
        <is>
          <t>1kg</t>
        </is>
      </c>
      <c r="D131" t="inlineStr">
        <is>
          <t>100g*10ea</t>
        </is>
      </c>
      <c r="E131" t="inlineStr">
        <is>
          <t>ea</t>
        </is>
      </c>
      <c r="F131" t="inlineStr"/>
      <c r="G131" t="n">
        <v>1860</v>
      </c>
      <c r="H131" t="n">
        <v>18600</v>
      </c>
      <c r="I131" t="n">
        <v>1860</v>
      </c>
      <c r="J131" t="inlineStr">
        <is>
          <t>닭어깨살(국내산 1등급)100%, 꼬지형태:일자형,28cm
10kg이상 주문 시 (양념치킨, 마는간장, 바비큐 소스) 중 택 1 증정</t>
        </is>
      </c>
      <c r="K131" t="inlineStr">
        <is>
          <t>면</t>
        </is>
      </c>
      <c r="L131" t="inlineStr">
        <is>
          <t>냉장</t>
        </is>
      </c>
      <c r="M131" t="inlineStr">
        <is>
          <t>10일</t>
        </is>
      </c>
      <c r="N131" t="n">
        <v>15</v>
      </c>
      <c r="O131" t="inlineStr">
        <is>
          <t>ㅇ</t>
        </is>
      </c>
      <c r="P131" t="inlineStr"/>
    </row>
    <row r="132">
      <c r="A132" t="inlineStr"/>
      <c r="B132" t="inlineStr">
        <is>
          <t>닭꼬치(어깨살,130g)</t>
        </is>
      </c>
      <c r="C132" t="inlineStr">
        <is>
          <t>1.3kg</t>
        </is>
      </c>
      <c r="D132" t="inlineStr">
        <is>
          <t>130g*10ea</t>
        </is>
      </c>
      <c r="E132" t="inlineStr">
        <is>
          <t>ea</t>
        </is>
      </c>
      <c r="F132" t="inlineStr"/>
      <c r="G132" t="n">
        <v>2120</v>
      </c>
      <c r="H132" t="n">
        <v>16308</v>
      </c>
      <c r="I132" t="n">
        <v>2120</v>
      </c>
      <c r="J132" t="inlineStr">
        <is>
          <t>닭어깨살(국내산 1등급)100%, 꼬지형태:일자형,40cm
10kg이상 주문 시 (양념치킨, 마는간장, 바비큐 소스) 중 택 1 증정</t>
        </is>
      </c>
      <c r="K132" t="inlineStr">
        <is>
          <t>면</t>
        </is>
      </c>
      <c r="L132" t="inlineStr">
        <is>
          <t>냉장</t>
        </is>
      </c>
      <c r="M132" t="inlineStr">
        <is>
          <t>10일</t>
        </is>
      </c>
      <c r="N132" t="n">
        <v>15</v>
      </c>
      <c r="O132" t="inlineStr">
        <is>
          <t>ㅇ</t>
        </is>
      </c>
      <c r="P132" t="inlineStr"/>
    </row>
    <row r="133">
      <c r="A133" t="inlineStr"/>
      <c r="B133" t="inlineStr">
        <is>
          <t>파닭꼬치(어깨살,50g)</t>
        </is>
      </c>
      <c r="C133" t="inlineStr">
        <is>
          <t>1kg</t>
        </is>
      </c>
      <c r="D133" t="inlineStr">
        <is>
          <t>50g*20ea</t>
        </is>
      </c>
      <c r="E133" t="inlineStr">
        <is>
          <t>ea</t>
        </is>
      </c>
      <c r="F133" t="inlineStr"/>
      <c r="G133" t="n">
        <v>1300</v>
      </c>
      <c r="H133" t="n">
        <v>26000</v>
      </c>
      <c r="I133" t="n">
        <v>1300</v>
      </c>
      <c r="J133" t="inlineStr">
        <is>
          <t>닭어깨살(국내산 1등급)100%, 꼬지형태:날개형,18cm
10kg이상 주문 시 (양념치킨, 마는간장, 바비큐 소스) 중 택 1 증정</t>
        </is>
      </c>
      <c r="K133" t="inlineStr">
        <is>
          <t>면</t>
        </is>
      </c>
      <c r="L133" t="inlineStr">
        <is>
          <t>냉장</t>
        </is>
      </c>
      <c r="M133" t="inlineStr">
        <is>
          <t>10일</t>
        </is>
      </c>
      <c r="N133" t="n">
        <v>15</v>
      </c>
      <c r="O133" t="inlineStr">
        <is>
          <t>ㅇ</t>
        </is>
      </c>
      <c r="P133" t="inlineStr"/>
    </row>
    <row r="134">
      <c r="A134" t="inlineStr"/>
      <c r="B134" t="inlineStr">
        <is>
          <t>파닭꼬치(어깨살,70g)</t>
        </is>
      </c>
      <c r="C134" t="inlineStr">
        <is>
          <t>1.4kg</t>
        </is>
      </c>
      <c r="D134" t="inlineStr">
        <is>
          <t>70g*20ea</t>
        </is>
      </c>
      <c r="E134" t="inlineStr">
        <is>
          <t>ea</t>
        </is>
      </c>
      <c r="F134" t="inlineStr"/>
      <c r="G134" t="n">
        <v>1560</v>
      </c>
      <c r="H134" t="n">
        <v>22286</v>
      </c>
      <c r="I134" t="n">
        <v>1560</v>
      </c>
      <c r="J134" t="inlineStr">
        <is>
          <t>닭어깨살(국내산 1등급)100%, 꼬지형태:날개형,20cm
10kg이상 주문 시 (양념치킨, 마는간장, 바비큐 소스) 중 택 1 증정</t>
        </is>
      </c>
      <c r="K134" t="inlineStr">
        <is>
          <t>면</t>
        </is>
      </c>
      <c r="L134" t="inlineStr">
        <is>
          <t>냉장</t>
        </is>
      </c>
      <c r="M134" t="inlineStr">
        <is>
          <t>10일</t>
        </is>
      </c>
      <c r="N134" t="n">
        <v>15</v>
      </c>
      <c r="O134" t="inlineStr">
        <is>
          <t>ㅇ</t>
        </is>
      </c>
      <c r="P134" t="inlineStr"/>
    </row>
    <row r="135">
      <c r="A135" t="inlineStr"/>
      <c r="B135" t="inlineStr">
        <is>
          <t>파닭꼬치(어깨살,100g)</t>
        </is>
      </c>
      <c r="C135" t="inlineStr">
        <is>
          <t>1kg</t>
        </is>
      </c>
      <c r="D135" t="inlineStr">
        <is>
          <t>100g*10ea</t>
        </is>
      </c>
      <c r="E135" t="inlineStr">
        <is>
          <t>ea</t>
        </is>
      </c>
      <c r="F135" t="inlineStr"/>
      <c r="G135" t="n">
        <v>1860</v>
      </c>
      <c r="H135" t="n">
        <v>18600</v>
      </c>
      <c r="I135" t="n">
        <v>1860</v>
      </c>
      <c r="J135" t="inlineStr">
        <is>
          <t>닭어깨살(국내산 1등급)100%, 꼬지형태:일자형,28cm
10kg이상 주문 시 (양념치킨, 마는간장, 바비큐 소스) 중 택 1 증정</t>
        </is>
      </c>
      <c r="K135" t="inlineStr">
        <is>
          <t>면</t>
        </is>
      </c>
      <c r="L135" t="inlineStr">
        <is>
          <t>냉장</t>
        </is>
      </c>
      <c r="M135" t="inlineStr">
        <is>
          <t>10일</t>
        </is>
      </c>
      <c r="N135" t="n">
        <v>15</v>
      </c>
      <c r="O135" t="inlineStr">
        <is>
          <t>ㅇ</t>
        </is>
      </c>
      <c r="P135" t="inlineStr"/>
    </row>
    <row r="136">
      <c r="A136" t="inlineStr"/>
      <c r="B136" t="inlineStr">
        <is>
          <t>파닭꼬치(어깨살,130g)</t>
        </is>
      </c>
      <c r="C136" t="inlineStr">
        <is>
          <t>1.3kg</t>
        </is>
      </c>
      <c r="D136" t="inlineStr">
        <is>
          <t>130g*10ea</t>
        </is>
      </c>
      <c r="E136" t="inlineStr">
        <is>
          <t>ea</t>
        </is>
      </c>
      <c r="F136" t="inlineStr"/>
      <c r="G136" t="n">
        <v>2120</v>
      </c>
      <c r="H136" t="n">
        <v>16308</v>
      </c>
      <c r="I136" t="n">
        <v>2120</v>
      </c>
      <c r="J136" t="inlineStr">
        <is>
          <t>닭어깨살(국내산 1등급)100%, 꼬지형태:일자형,40cm
10kg이상 주문 시 (양념치킨, 마는간장, 바비큐 소스) 중 택 1 증정</t>
        </is>
      </c>
      <c r="K136" t="inlineStr">
        <is>
          <t>면</t>
        </is>
      </c>
      <c r="L136" t="inlineStr">
        <is>
          <t>냉장</t>
        </is>
      </c>
      <c r="M136" t="inlineStr">
        <is>
          <t>10일</t>
        </is>
      </c>
      <c r="N136" t="n">
        <v>15</v>
      </c>
      <c r="O136" t="inlineStr">
        <is>
          <t>ㅇ</t>
        </is>
      </c>
      <c r="P136" t="inlineStr"/>
    </row>
    <row r="137">
      <c r="A137" t="inlineStr"/>
      <c r="B137" t="inlineStr">
        <is>
          <t>닭꼬치(50g)</t>
        </is>
      </c>
      <c r="C137" t="inlineStr">
        <is>
          <t>1kg</t>
        </is>
      </c>
      <c r="D137" t="inlineStr">
        <is>
          <t>50g*20ea</t>
        </is>
      </c>
      <c r="E137" t="inlineStr">
        <is>
          <t>ea</t>
        </is>
      </c>
      <c r="F137" t="inlineStr"/>
      <c r="G137" t="n">
        <v>1660</v>
      </c>
      <c r="H137" t="n">
        <v>33200</v>
      </c>
      <c r="I137" t="n">
        <v>1660</v>
      </c>
      <c r="J137" t="inlineStr">
        <is>
          <t>닭다리살(국내산 1등급)100%, 꼬지형태:날개형,18cm
10kg이상 주문 시 (양념치킨, 마는간장, 바비큐 소스) 중 택 1 증정</t>
        </is>
      </c>
      <c r="K137" t="inlineStr">
        <is>
          <t>면</t>
        </is>
      </c>
      <c r="L137" t="inlineStr">
        <is>
          <t>냉장</t>
        </is>
      </c>
      <c r="M137" t="inlineStr">
        <is>
          <t>10일</t>
        </is>
      </c>
      <c r="N137" t="n">
        <v>15</v>
      </c>
      <c r="O137" t="inlineStr">
        <is>
          <t>ㅇ</t>
        </is>
      </c>
      <c r="P137" t="inlineStr"/>
    </row>
    <row r="138">
      <c r="A138" t="inlineStr"/>
      <c r="B138" t="inlineStr">
        <is>
          <t>닭꼬치(70g)</t>
        </is>
      </c>
      <c r="C138" t="inlineStr">
        <is>
          <t>1.4kg</t>
        </is>
      </c>
      <c r="D138" t="inlineStr">
        <is>
          <t>70g*20ea</t>
        </is>
      </c>
      <c r="E138" t="inlineStr">
        <is>
          <t>ea</t>
        </is>
      </c>
      <c r="F138" t="inlineStr"/>
      <c r="G138" t="n">
        <v>1910</v>
      </c>
      <c r="H138" t="n">
        <v>27290</v>
      </c>
      <c r="I138" t="n">
        <v>1910</v>
      </c>
      <c r="J138" t="inlineStr">
        <is>
          <t>닭다리살(국내산 1등급)100%, 꼬지형태:날개형,20cm
10kg이상 주문 시 (양념치킨, 마는간장, 바비큐 소스) 중 택 1 증정</t>
        </is>
      </c>
      <c r="K138" t="inlineStr">
        <is>
          <t>면</t>
        </is>
      </c>
      <c r="L138" t="inlineStr">
        <is>
          <t>냉장</t>
        </is>
      </c>
      <c r="M138" t="inlineStr">
        <is>
          <t>10일</t>
        </is>
      </c>
      <c r="N138" t="n">
        <v>15</v>
      </c>
      <c r="O138" t="inlineStr">
        <is>
          <t>ㅇ</t>
        </is>
      </c>
      <c r="P138" t="inlineStr"/>
    </row>
    <row r="139">
      <c r="A139" t="inlineStr"/>
      <c r="B139" t="inlineStr">
        <is>
          <t>닭꼬치(100g)</t>
        </is>
      </c>
      <c r="C139" t="inlineStr">
        <is>
          <t>1kg</t>
        </is>
      </c>
      <c r="D139" t="inlineStr">
        <is>
          <t>100g*10ea</t>
        </is>
      </c>
      <c r="E139" t="inlineStr">
        <is>
          <t>ea</t>
        </is>
      </c>
      <c r="F139" t="inlineStr"/>
      <c r="G139" t="n">
        <v>2580</v>
      </c>
      <c r="H139" t="n">
        <v>22800</v>
      </c>
      <c r="I139" t="n">
        <v>2580</v>
      </c>
      <c r="J139" t="inlineStr">
        <is>
          <t>닭다리살(국내산 1등급)100%, 꼬지형태:일자형,28cm
10kg이상 주문 시 (양념치킨, 마는간장, 바비큐 소스) 중 택 1 증정</t>
        </is>
      </c>
      <c r="K139" t="inlineStr">
        <is>
          <t>면</t>
        </is>
      </c>
      <c r="L139" t="inlineStr">
        <is>
          <t>냉장</t>
        </is>
      </c>
      <c r="M139" t="inlineStr">
        <is>
          <t>10일</t>
        </is>
      </c>
      <c r="N139" t="n">
        <v>15</v>
      </c>
      <c r="O139" t="inlineStr">
        <is>
          <t>ㅇ</t>
        </is>
      </c>
      <c r="P139" t="inlineStr"/>
    </row>
    <row r="140">
      <c r="A140" t="inlineStr"/>
      <c r="B140" t="inlineStr">
        <is>
          <t>닭꼬치(130g)</t>
        </is>
      </c>
      <c r="C140" t="inlineStr">
        <is>
          <t>1.3kg</t>
        </is>
      </c>
      <c r="D140" t="inlineStr">
        <is>
          <t>130g*10ea</t>
        </is>
      </c>
      <c r="E140" t="inlineStr">
        <is>
          <t>ea</t>
        </is>
      </c>
      <c r="F140" t="inlineStr"/>
      <c r="G140" t="n">
        <v>3030</v>
      </c>
      <c r="H140" t="n">
        <v>23310</v>
      </c>
      <c r="I140" t="n">
        <v>3030</v>
      </c>
      <c r="J140" t="inlineStr">
        <is>
          <t>닭다리살(국내산 1등급)100%, 꼬지형태:일자형,40cm
10kg이상 주문 시 (양념치킨, 마는간장, 바비큐 소스) 중 택 1 증정</t>
        </is>
      </c>
      <c r="K140" t="inlineStr">
        <is>
          <t>면</t>
        </is>
      </c>
      <c r="L140" t="inlineStr">
        <is>
          <t>냉장</t>
        </is>
      </c>
      <c r="M140" t="inlineStr">
        <is>
          <t>10일</t>
        </is>
      </c>
      <c r="N140" t="n">
        <v>15</v>
      </c>
      <c r="O140" t="inlineStr">
        <is>
          <t>ㅇ</t>
        </is>
      </c>
      <c r="P140" t="inlineStr"/>
    </row>
    <row r="141">
      <c r="A141" t="inlineStr"/>
      <c r="B141" t="inlineStr">
        <is>
          <t>파닭꼬치(50g)</t>
        </is>
      </c>
      <c r="C141" t="inlineStr">
        <is>
          <t>1kg</t>
        </is>
      </c>
      <c r="D141" t="inlineStr">
        <is>
          <t>50g*20ea</t>
        </is>
      </c>
      <c r="E141" t="inlineStr">
        <is>
          <t>ea</t>
        </is>
      </c>
      <c r="F141" t="inlineStr"/>
      <c r="G141" t="n">
        <v>1660</v>
      </c>
      <c r="H141" t="n">
        <v>33200</v>
      </c>
      <c r="I141" t="n">
        <v>1660</v>
      </c>
      <c r="J141" t="inlineStr">
        <is>
          <t>닭다리살(국내산 1등급)100%, 꼬지형태:날개형,18cm
10kg이상 주문 시 (양념치킨, 마는간장, 바비큐 소스) 중 택 1 증정</t>
        </is>
      </c>
      <c r="K141" t="inlineStr">
        <is>
          <t>면</t>
        </is>
      </c>
      <c r="L141" t="inlineStr">
        <is>
          <t>냉장</t>
        </is>
      </c>
      <c r="M141" t="inlineStr">
        <is>
          <t>10일</t>
        </is>
      </c>
      <c r="N141" t="n">
        <v>15</v>
      </c>
      <c r="O141" t="inlineStr">
        <is>
          <t>ㅇ</t>
        </is>
      </c>
      <c r="P141" t="inlineStr"/>
    </row>
    <row r="142">
      <c r="A142" t="inlineStr"/>
      <c r="B142" t="inlineStr">
        <is>
          <t>파닭꼬치(70g)</t>
        </is>
      </c>
      <c r="C142" t="inlineStr">
        <is>
          <t>1.4kg</t>
        </is>
      </c>
      <c r="D142" t="inlineStr">
        <is>
          <t>70g*20ea</t>
        </is>
      </c>
      <c r="E142" t="inlineStr">
        <is>
          <t>ea</t>
        </is>
      </c>
      <c r="F142" t="inlineStr"/>
      <c r="G142" t="n">
        <v>1910</v>
      </c>
      <c r="H142" t="n">
        <v>27290</v>
      </c>
      <c r="I142" t="n">
        <v>1910</v>
      </c>
      <c r="J142" t="inlineStr">
        <is>
          <t>닭다리살(국내산 1등급)100%, 꼬지형태:날개형,20cm
10kg이상 주문 시 (양념치킨, 마는간장, 바비큐 소스) 중 택 1 증정</t>
        </is>
      </c>
      <c r="K142" t="inlineStr">
        <is>
          <t>면</t>
        </is>
      </c>
      <c r="L142" t="inlineStr">
        <is>
          <t>냉장</t>
        </is>
      </c>
      <c r="M142" t="inlineStr">
        <is>
          <t>10일</t>
        </is>
      </c>
      <c r="N142" t="n">
        <v>15</v>
      </c>
      <c r="O142" t="inlineStr">
        <is>
          <t>ㅇ</t>
        </is>
      </c>
      <c r="P142" t="inlineStr"/>
    </row>
    <row r="143">
      <c r="A143" t="inlineStr"/>
      <c r="B143" t="inlineStr">
        <is>
          <t>파닭꼬치(100g)</t>
        </is>
      </c>
      <c r="C143" t="inlineStr">
        <is>
          <t>1kg</t>
        </is>
      </c>
      <c r="D143" t="inlineStr">
        <is>
          <t>100g*10ea</t>
        </is>
      </c>
      <c r="E143" t="inlineStr">
        <is>
          <t>ea</t>
        </is>
      </c>
      <c r="F143" t="inlineStr"/>
      <c r="G143" t="n">
        <v>2580</v>
      </c>
      <c r="H143" t="n">
        <v>22800</v>
      </c>
      <c r="I143" t="n">
        <v>2580</v>
      </c>
      <c r="J143" t="inlineStr">
        <is>
          <t>닭다리살(국내산 1등급)59%,대파(국내산)41%꼬지형태:일자형,28cm
10kg이상 주문 시 (양념치킨, 마는간장, 바비큐 소스) 중 택 1 증정</t>
        </is>
      </c>
      <c r="K143" t="inlineStr">
        <is>
          <t>면</t>
        </is>
      </c>
      <c r="L143" t="inlineStr">
        <is>
          <t>냉장</t>
        </is>
      </c>
      <c r="M143" t="inlineStr">
        <is>
          <t>10일</t>
        </is>
      </c>
      <c r="N143" t="n">
        <v>15</v>
      </c>
      <c r="O143" t="inlineStr">
        <is>
          <t>ㅇ</t>
        </is>
      </c>
      <c r="P143" t="inlineStr"/>
    </row>
    <row r="144">
      <c r="A144" t="inlineStr"/>
      <c r="B144" t="inlineStr">
        <is>
          <t>파닭꼬치(130g)</t>
        </is>
      </c>
      <c r="C144" t="inlineStr">
        <is>
          <t>1.3kg</t>
        </is>
      </c>
      <c r="D144" t="inlineStr">
        <is>
          <t>130g*10ea</t>
        </is>
      </c>
      <c r="E144" t="inlineStr">
        <is>
          <t>ea</t>
        </is>
      </c>
      <c r="F144" t="inlineStr"/>
      <c r="G144" t="n">
        <v>3030</v>
      </c>
      <c r="H144" t="n">
        <v>23310</v>
      </c>
      <c r="I144" t="n">
        <v>3030</v>
      </c>
      <c r="J144" t="inlineStr">
        <is>
          <t>닭다리살(국내산 1등급)59%,대파(국내산)41%꼬지형태:일자형,40cm
10kg이상 주문 시 (양념치킨, 마는간장, 바비큐 소스) 중 택 1 증정</t>
        </is>
      </c>
      <c r="K144" t="inlineStr">
        <is>
          <t>면</t>
        </is>
      </c>
      <c r="L144" t="inlineStr">
        <is>
          <t>냉장</t>
        </is>
      </c>
      <c r="M144" t="inlineStr">
        <is>
          <t>10일</t>
        </is>
      </c>
      <c r="N144" t="n">
        <v>15</v>
      </c>
      <c r="O144" t="inlineStr">
        <is>
          <t>ㅇ</t>
        </is>
      </c>
      <c r="P144" t="inlineStr"/>
    </row>
    <row r="145">
      <c r="A145" t="inlineStr"/>
      <c r="B145" t="inlineStr">
        <is>
          <t>찹쌀떡(40g)</t>
        </is>
      </c>
      <c r="C145" t="inlineStr">
        <is>
          <t>통</t>
        </is>
      </c>
      <c r="D145" t="inlineStr">
        <is>
          <t>1.68k/통
(40g*42ea)</t>
        </is>
      </c>
      <c r="E145" t="inlineStr">
        <is>
          <t>통</t>
        </is>
      </c>
      <c r="F145" t="inlineStr"/>
      <c r="G145" t="n">
        <v>16260</v>
      </c>
      <c r="H145" t="n">
        <v>9679</v>
      </c>
      <c r="I145" t="n">
        <v>387.1428571428572</v>
      </c>
      <c r="J145" t="inlineStr">
        <is>
          <t>찹쌀50%(국내산),팥앙금26%[팥(중국산)41.2%,백설탕,물엿,말티톨시럽,정제소금(국내산),잔탐검],설탕15%,저당5%(옥수수전분100%),찰옥수수 전분3%[옥수수전분100%(미국산)],정제소금0.5%,에스텔0.5%</t>
        </is>
      </c>
      <c r="K145" t="inlineStr">
        <is>
          <t>과</t>
        </is>
      </c>
      <c r="L145" t="inlineStr">
        <is>
          <t>냉동</t>
        </is>
      </c>
      <c r="M145" t="inlineStr">
        <is>
          <t>6개월</t>
        </is>
      </c>
      <c r="N145" t="inlineStr">
        <is>
          <t>5,6</t>
        </is>
      </c>
      <c r="O145" t="inlineStr">
        <is>
          <t>ㅇ</t>
        </is>
      </c>
      <c r="P145" t="inlineStr"/>
    </row>
    <row r="146">
      <c r="A146" t="inlineStr"/>
      <c r="B146" t="inlineStr">
        <is>
          <t>찹쌀떡(60g)</t>
        </is>
      </c>
      <c r="C146" t="inlineStr">
        <is>
          <t>통</t>
        </is>
      </c>
      <c r="D146" t="inlineStr">
        <is>
          <t>1.8k/통
(60g*30ea)</t>
        </is>
      </c>
      <c r="E146" t="inlineStr">
        <is>
          <t>통</t>
        </is>
      </c>
      <c r="F146" t="inlineStr"/>
      <c r="G146" t="n">
        <v>17160</v>
      </c>
      <c r="H146" t="n">
        <v>9533</v>
      </c>
      <c r="I146" t="n">
        <v>572</v>
      </c>
      <c r="J146" t="inlineStr">
        <is>
          <t>찹쌀50%(국내산),팥앙금26%[팥(중국산)41.2%,백설탕,물엿,말티톨시럽,정제소금(국내산),잔탐검],설탕15%,저당5%(옥수수전분100%),찰옥수수 전분3%[옥수수전분100%(미국산)],정제소금0.5%,에스텔0.5%</t>
        </is>
      </c>
      <c r="K146" t="inlineStr">
        <is>
          <t>과</t>
        </is>
      </c>
      <c r="L146" t="inlineStr">
        <is>
          <t>냉동</t>
        </is>
      </c>
      <c r="M146" t="inlineStr">
        <is>
          <t>6개월</t>
        </is>
      </c>
      <c r="N146" t="inlineStr">
        <is>
          <t>5,6</t>
        </is>
      </c>
      <c r="O146" t="inlineStr">
        <is>
          <t>ㅇ</t>
        </is>
      </c>
      <c r="P146" t="inlineStr"/>
    </row>
    <row r="147">
      <c r="A147" t="inlineStr"/>
      <c r="B147" t="inlineStr">
        <is>
          <t>찹쌀떡(100g)</t>
        </is>
      </c>
      <c r="C147" t="inlineStr">
        <is>
          <t>통</t>
        </is>
      </c>
      <c r="D147" t="inlineStr">
        <is>
          <t>2k/통
(100g*20ea)</t>
        </is>
      </c>
      <c r="E147" t="inlineStr">
        <is>
          <t>통</t>
        </is>
      </c>
      <c r="F147" t="inlineStr"/>
      <c r="G147" t="n">
        <v>19870</v>
      </c>
      <c r="H147" t="n">
        <v>9935</v>
      </c>
      <c r="I147" t="n">
        <v>993.5</v>
      </c>
      <c r="J147" t="inlineStr">
        <is>
          <t>찹쌀50%(국내산),팥앙금26%[팥(중국산)41.2%,백설탕,물엿,말티톨시럽,정제소금(국내산),잔탐검],설탕15%,저당5%(옥수수전분100%),찰옥수수 전분3%[옥수수전분100%(미국산)],정제소금0.5%,에스텔0.5%</t>
        </is>
      </c>
      <c r="K147" t="inlineStr">
        <is>
          <t>과</t>
        </is>
      </c>
      <c r="L147" t="inlineStr">
        <is>
          <t>냉동</t>
        </is>
      </c>
      <c r="M147" t="inlineStr">
        <is>
          <t>6개월</t>
        </is>
      </c>
      <c r="N147" t="inlineStr">
        <is>
          <t>4,5,6</t>
        </is>
      </c>
      <c r="O147" t="inlineStr">
        <is>
          <t>ㅇ</t>
        </is>
      </c>
      <c r="P147" t="inlineStr"/>
    </row>
    <row r="148">
      <c r="A148" t="inlineStr"/>
      <c r="B148" t="inlineStr">
        <is>
          <t>삼색두텁떡(60g)</t>
        </is>
      </c>
      <c r="C148" t="inlineStr">
        <is>
          <t>통</t>
        </is>
      </c>
      <c r="D148" t="inlineStr">
        <is>
          <t>1.8k/통
(60g*30ea)</t>
        </is>
      </c>
      <c r="E148" t="inlineStr">
        <is>
          <t>통</t>
        </is>
      </c>
      <c r="F148" t="inlineStr"/>
      <c r="G148" t="n">
        <v>18070</v>
      </c>
      <c r="H148" t="n">
        <v>10041</v>
      </c>
      <c r="I148" t="n">
        <v>603</v>
      </c>
      <c r="J148" t="inlineStr">
        <is>
          <t>찹쌀44%(국내산),동부앙금30%[깐양대(중국산)70%,설탕,땅콩(중국산),해바라기씨(중국산)],저당12%(옥수수전분100%),설탕9%[호박분말(국산)],[쑥분말(국산)],흑미찹쌀(국산)],중각3%,흰빵가루2%(밀),땅콩2%(중국산),해바라기씨2%(중국산),정제소금0.5%,에스텔0.5%)</t>
        </is>
      </c>
      <c r="K148" t="inlineStr">
        <is>
          <t>과</t>
        </is>
      </c>
      <c r="L148" t="inlineStr">
        <is>
          <t>냉동</t>
        </is>
      </c>
      <c r="M148" t="inlineStr">
        <is>
          <t>6개월</t>
        </is>
      </c>
      <c r="N148" t="inlineStr">
        <is>
          <t>4,5,6</t>
        </is>
      </c>
      <c r="O148" t="inlineStr">
        <is>
          <t>ㅇ</t>
        </is>
      </c>
      <c r="P148" t="inlineStr"/>
    </row>
    <row r="149">
      <c r="A149" t="inlineStr"/>
      <c r="B149" t="inlineStr">
        <is>
          <t>3종과일찹쌀떡(60g)</t>
        </is>
      </c>
      <c r="C149" t="inlineStr">
        <is>
          <t>통</t>
        </is>
      </c>
      <c r="D149" t="inlineStr">
        <is>
          <t>1.8k/통
(60g*30ea)</t>
        </is>
      </c>
      <c r="E149" t="inlineStr">
        <is>
          <t>통</t>
        </is>
      </c>
      <c r="F149" t="inlineStr"/>
      <c r="G149" t="n">
        <v>32530</v>
      </c>
      <c r="H149" t="n">
        <v>18074</v>
      </c>
      <c r="I149" t="n">
        <v>1084.333333333333</v>
      </c>
      <c r="J149" t="inlineStr">
        <is>
          <t>찹쌀41%(국내산),강낭콩앙금34%[강낭콩앙금65.22%(중국산),설탕,정제수],설탕15%,물엿5%[저당(옥수수전분100%)],찰옥수수전분3%(미국산),정제소금0.5%,에스텔0.5  %,식용색소적색소제3호0.5%,,팥절임[팥50%(중국산),백설탕],한천[분말한천(인도네시아산)],그린칼라,설록앙금[흰강낭콩51%(외국산:캐나다,미국,미얀마),설탕,정제염(국내산)], 딸기레진0.5% / 망고농축액0.5% /블루베리가루0.5%</t>
        </is>
      </c>
      <c r="K149" t="inlineStr">
        <is>
          <t>과</t>
        </is>
      </c>
      <c r="L149" t="inlineStr">
        <is>
          <t>냉동</t>
        </is>
      </c>
      <c r="M149" t="inlineStr">
        <is>
          <t>6개월</t>
        </is>
      </c>
      <c r="N149" t="inlineStr">
        <is>
          <t>5,6</t>
        </is>
      </c>
      <c r="O149" t="inlineStr">
        <is>
          <t>ㅇ</t>
        </is>
      </c>
      <c r="P149" t="inlineStr"/>
    </row>
    <row r="150">
      <c r="A150" t="inlineStr"/>
      <c r="B150" t="inlineStr">
        <is>
          <t>4종꽃찹쌀떡(40g)</t>
        </is>
      </c>
      <c r="C150" t="inlineStr">
        <is>
          <t>통</t>
        </is>
      </c>
      <c r="D150" t="inlineStr">
        <is>
          <t>1.6k/통
(40g*40ea)</t>
        </is>
      </c>
      <c r="E150" t="inlineStr">
        <is>
          <t>통</t>
        </is>
      </c>
      <c r="F150" t="inlineStr"/>
      <c r="G150" t="n">
        <v>32530</v>
      </c>
      <c r="H150" t="n">
        <v>20333</v>
      </c>
      <c r="I150" t="n">
        <v>813.25</v>
      </c>
      <c r="J150" t="inlineStr">
        <is>
          <t>찹쌀(국내산)50%,팥앙금[팥(중국산)41.2%, 백설탕,물엿,말티롤시럽,정제소금(국내산),잔탄검]16%, 백설탕 8%,물엿[저당(옥수수전분100%)]4%,찰옥수수전분[옥수수전분  100%미국산)]3%,프로필렌글리콜지방산에스테르0.5%,농산물조림설록앙금[흰강낭콩51%(외국산:캐나다산,미국,미얀마)10%,정제소금2%,분말한천(고시형)(꼬시래기:인도네시아산)2%, 코치닐추출색소1%,그린칼라1%,오렌지색소1%,퍼플칼라1%, 치자황색0.5%,</t>
        </is>
      </c>
      <c r="K150" t="inlineStr">
        <is>
          <t>과</t>
        </is>
      </c>
      <c r="L150" t="inlineStr">
        <is>
          <t>냉동</t>
        </is>
      </c>
      <c r="M150" t="inlineStr">
        <is>
          <t>6개월</t>
        </is>
      </c>
      <c r="N150" t="inlineStr">
        <is>
          <t>5,6</t>
        </is>
      </c>
      <c r="O150" t="inlineStr">
        <is>
          <t>ㅇ</t>
        </is>
      </c>
      <c r="P150" t="inlineStr"/>
    </row>
    <row r="151">
      <c r="A151" t="inlineStr"/>
      <c r="B151" t="inlineStr">
        <is>
          <t>초코찹쌀떡(60g)</t>
        </is>
      </c>
      <c r="C151" t="inlineStr">
        <is>
          <t>통</t>
        </is>
      </c>
      <c r="D151" t="inlineStr">
        <is>
          <t>1.8k/통
(60g*30ea)</t>
        </is>
      </c>
      <c r="E151" t="inlineStr">
        <is>
          <t>통</t>
        </is>
      </c>
      <c r="F151" t="inlineStr"/>
      <c r="G151" t="n">
        <v>37960</v>
      </c>
      <c r="H151" t="n">
        <v>21086</v>
      </c>
      <c r="I151" t="n">
        <v>1265</v>
      </c>
      <c r="J151" t="inlineStr">
        <is>
          <t>찹쌀떡74.57%[찹쌀50%(국내산),팥앙금26%(팥{중국산})41.2%,백설탕,물엿,말티롤시럽,  정제소금(국내산),잔탐검),설탕15%,저당5%(옥수수전분100%), 찰옥수수전분3%[옥수수전분100%(미국산)],정제소금0.5%, 에스텔0.5%],빠떼아글라세 엑스트라-다크 컨팩션널스 코팅10.53%(베트남),빠데아클라세 엑스트라-화이트컨팩션널스 코팅10.40%,(베트남),카라멜 소이크런치(네덜란드)0.55%,블루베리 쿠키 크런치0.60%,초코 크런치0.55%,스프링클 버미셀리0.40%(말레이시아),아몬드0.65%(미국),스트로베리맛 콜스 초콜릿0.62%(벨기에),초콜릿 다크 미니 모카빈0.45% ,코코넛 분말0.42%(필리핀),피스타치오0.26%(이란)</t>
        </is>
      </c>
      <c r="K151" t="inlineStr">
        <is>
          <t>과</t>
        </is>
      </c>
      <c r="L151" t="inlineStr">
        <is>
          <t>냉동</t>
        </is>
      </c>
      <c r="M151" t="inlineStr">
        <is>
          <t>6개월</t>
        </is>
      </c>
      <c r="N151" t="inlineStr">
        <is>
          <t>2,5,6</t>
        </is>
      </c>
      <c r="O151" t="inlineStr">
        <is>
          <t>ㅇ</t>
        </is>
      </c>
      <c r="P151" t="inlineStr"/>
    </row>
    <row r="152">
      <c r="A152" t="inlineStr"/>
      <c r="B152" t="inlineStr">
        <is>
          <t>쑥못난이(쑥굴레)(30g)</t>
        </is>
      </c>
      <c r="C152" t="inlineStr">
        <is>
          <t>통</t>
        </is>
      </c>
      <c r="D152" t="inlineStr">
        <is>
          <t>3.6k/통
(30g*120ea)</t>
        </is>
      </c>
      <c r="E152" t="inlineStr">
        <is>
          <t>통</t>
        </is>
      </c>
      <c r="F152" t="inlineStr"/>
      <c r="G152" t="n">
        <v>36150</v>
      </c>
      <c r="H152" t="n">
        <v>10041</v>
      </c>
      <c r="I152" t="n">
        <v>301</v>
      </c>
      <c r="J152" t="inlineStr">
        <is>
          <t>찹쌀(국내산)67%,흑미찹쌀(국내산)6%,쑥(베트남산)5%,콩가루(중국산)4.2%,정백당3%,저당3%,해바라기씨(중국산)3%,땅콩(중국산)3%,호두(미국산)3%,정제수2%,정제염0.5%,에스텔(유화제)0.2%,식용색소(혼합착색료,황색4호,청색1호)0.1%</t>
        </is>
      </c>
      <c r="K152" t="inlineStr">
        <is>
          <t>과</t>
        </is>
      </c>
      <c r="L152" t="inlineStr">
        <is>
          <t>냉동</t>
        </is>
      </c>
      <c r="M152" t="inlineStr">
        <is>
          <t>6개월</t>
        </is>
      </c>
      <c r="N152" t="inlineStr">
        <is>
          <t>5,6</t>
        </is>
      </c>
      <c r="O152" t="inlineStr">
        <is>
          <t>ㅇ</t>
        </is>
      </c>
      <c r="P152" t="inlineStr"/>
    </row>
    <row r="153">
      <c r="A153" t="inlineStr"/>
      <c r="B153" t="inlineStr">
        <is>
          <t>맛미바나나(45g)</t>
        </is>
      </c>
      <c r="C153" t="inlineStr">
        <is>
          <t>통</t>
        </is>
      </c>
      <c r="D153" t="inlineStr">
        <is>
          <t>3.51k/통
(45g*78ea)</t>
        </is>
      </c>
      <c r="E153" t="inlineStr">
        <is>
          <t>통</t>
        </is>
      </c>
      <c r="F153" t="inlineStr"/>
      <c r="G153" t="n">
        <v>36150</v>
      </c>
      <c r="H153" t="n">
        <v>10299</v>
      </c>
      <c r="I153" t="n">
        <v>464</v>
      </c>
      <c r="J153" t="inlineStr">
        <is>
          <t>찹쌀48%(국내산),바나나앙금15.18%[강낭콩앙금57.55%(미국,미얀마,캐나다산),바나나퓌레5%(필리핀산),백설탕,덱스트린,정제소금],저당15%(옥수수전분100%),설탕13%,카스테라6%,바나나레진2%(코스타리카산),정제소금0.5%(국내산),에스텔0.3%,치자황색소0.02%</t>
        </is>
      </c>
      <c r="K153" t="inlineStr">
        <is>
          <t>과</t>
        </is>
      </c>
      <c r="L153" t="inlineStr">
        <is>
          <t>냉동</t>
        </is>
      </c>
      <c r="M153" t="inlineStr">
        <is>
          <t>6개월</t>
        </is>
      </c>
      <c r="N153" t="inlineStr">
        <is>
          <t>5,6</t>
        </is>
      </c>
      <c r="O153" t="inlineStr">
        <is>
          <t>ㅇ</t>
        </is>
      </c>
      <c r="P153" t="inlineStr"/>
    </row>
    <row r="154">
      <c r="A154" t="inlineStr"/>
      <c r="B154" t="inlineStr">
        <is>
          <t>흑미영양찹쌀떡(20g)</t>
        </is>
      </c>
      <c r="C154" t="inlineStr">
        <is>
          <t>통</t>
        </is>
      </c>
      <c r="D154" t="inlineStr">
        <is>
          <t>3k/통
(20g*150ea)</t>
        </is>
      </c>
      <c r="E154" t="inlineStr">
        <is>
          <t>통</t>
        </is>
      </c>
      <c r="F154" t="inlineStr"/>
      <c r="G154" t="n">
        <v>36150</v>
      </c>
      <c r="H154" t="n">
        <v>12049</v>
      </c>
      <c r="I154" t="n">
        <v>241</v>
      </c>
      <c r="J154" t="inlineStr">
        <is>
          <t>찹쌀78%(국내산),빵가루8%(밀),저당5%(옥수수전분100%)설탕3%,흑미찹쌀3%(국내산),땅콩1%(중국산), 해바라기씨(중국산), 에스텔0.5%, 정제소금0.5%</t>
        </is>
      </c>
      <c r="K154" t="inlineStr">
        <is>
          <t>과</t>
        </is>
      </c>
      <c r="L154" t="inlineStr">
        <is>
          <t>냉동</t>
        </is>
      </c>
      <c r="M154" t="inlineStr">
        <is>
          <t>6개월</t>
        </is>
      </c>
      <c r="N154" t="inlineStr">
        <is>
          <t>5,6</t>
        </is>
      </c>
      <c r="O154" t="inlineStr">
        <is>
          <t>ㅇ</t>
        </is>
      </c>
      <c r="P154" t="inlineStr"/>
    </row>
    <row r="155">
      <c r="A155" t="inlineStr"/>
      <c r="B155" t="inlineStr">
        <is>
          <t>수수경단(18g)</t>
        </is>
      </c>
      <c r="C155" t="inlineStr">
        <is>
          <t>통</t>
        </is>
      </c>
      <c r="D155" t="inlineStr">
        <is>
          <t>3.24k/통
(18g*180ea)</t>
        </is>
      </c>
      <c r="E155" t="inlineStr">
        <is>
          <t>통</t>
        </is>
      </c>
      <c r="F155" t="inlineStr"/>
      <c r="G155" t="n">
        <v>36150</v>
      </c>
      <c r="H155" t="n">
        <v>11157</v>
      </c>
      <c r="I155" t="n">
        <v>201</v>
      </c>
      <c r="J155" t="inlineStr">
        <is>
          <t>찹쌀52%(국내산),팥앙금17%[팥(중국산)41.2%,백설탕,물엿,말티롤시럽,정제소금(국내산),잔탄검],설탕13%,팥가루[팥(중국산)],저당6%(옥수수전분100%),수수가루3%(중국산),에스텔0.5%,정제소금0.5%</t>
        </is>
      </c>
      <c r="K155" t="inlineStr">
        <is>
          <t>과</t>
        </is>
      </c>
      <c r="L155" t="inlineStr">
        <is>
          <t>냉동</t>
        </is>
      </c>
      <c r="M155" t="inlineStr">
        <is>
          <t>6개월</t>
        </is>
      </c>
      <c r="N155" t="inlineStr">
        <is>
          <t>5,6</t>
        </is>
      </c>
      <c r="O155" t="inlineStr">
        <is>
          <t>ㅇ</t>
        </is>
      </c>
      <c r="P155" t="inlineStr"/>
    </row>
    <row r="156">
      <c r="A156" t="inlineStr"/>
      <c r="B156" t="inlineStr">
        <is>
          <t>3종혼합바람떡
(백,쑥,비트)</t>
        </is>
      </c>
      <c r="C156" t="inlineStr">
        <is>
          <t>봉</t>
        </is>
      </c>
      <c r="D156" t="inlineStr">
        <is>
          <t>2k/봉
(20~22g
*95±3ea)</t>
        </is>
      </c>
      <c r="E156" t="inlineStr">
        <is>
          <t>봉</t>
        </is>
      </c>
      <c r="F156" t="inlineStr"/>
      <c r="G156" t="n">
        <v>14820</v>
      </c>
      <c r="H156" t="n">
        <v>7407</v>
      </c>
      <c r="I156" t="n">
        <v>156</v>
      </c>
      <c r="J156" t="inlineStr">
        <is>
          <t>멥쌀(국내산)77.78%,팥앙금 [팥26%(중국산),적강낭콩25%(외국산:미얀마산,중국산,태국산)]16.03%,백설탕4.18%,정제염(국내산)0.63%,밀가루0.42%,채종유(캐나다산)0.24%,코치닐 추출 색소(코치닐 추출색소,덱스트린,산도조절제,황산 알루미뉼,L-주석산 나트륨)0.12%
*레드비트 분말(국내산)0.60%
*쑥분말(국산)0.71%</t>
        </is>
      </c>
      <c r="K156" t="inlineStr">
        <is>
          <t>과</t>
        </is>
      </c>
      <c r="L156" t="inlineStr">
        <is>
          <t>냉동</t>
        </is>
      </c>
      <c r="M156" t="inlineStr">
        <is>
          <t>6개월</t>
        </is>
      </c>
      <c r="N156" t="inlineStr">
        <is>
          <t>5,6</t>
        </is>
      </c>
      <c r="O156" t="inlineStr">
        <is>
          <t>ㅇ</t>
        </is>
      </c>
      <c r="P156" t="inlineStr"/>
    </row>
    <row r="157">
      <c r="A157" t="inlineStr"/>
      <c r="B157" t="inlineStr">
        <is>
          <t>3종혼합꿀떡
(백,쑥,비트)</t>
        </is>
      </c>
      <c r="C157" t="inlineStr">
        <is>
          <t>봉</t>
        </is>
      </c>
      <c r="D157" t="inlineStr">
        <is>
          <t>2k/봉
(18~20g
*100±5ea)</t>
        </is>
      </c>
      <c r="E157" t="inlineStr">
        <is>
          <t>봉</t>
        </is>
      </c>
      <c r="F157" t="inlineStr"/>
      <c r="G157" t="n">
        <v>14820</v>
      </c>
      <c r="H157" t="n">
        <v>7407</v>
      </c>
      <c r="I157" t="n">
        <v>148.1</v>
      </c>
      <c r="J157" t="inlineStr">
        <is>
          <t>멥쌀(국내산)85.51%,갈색설탕8.13%,콩가루[백태96% (미국산),생강0.5%,마늘0.5%,식염1%,설탕2%] 2.71%,볶음참깨(인도산)1.63%, 정제염(국산)0.69%,밀가루0.46%, 채종유(캐나다산)0.25%*코치닐추출색소(코치닐추출색소,덱스트린,산도조절제,황산알루미늄,L-주석산나트륨)0.12%,레드 비트분말(비트 분말)0.5%*쑥가루(국산)1.00%</t>
        </is>
      </c>
      <c r="K157" t="inlineStr">
        <is>
          <t>과</t>
        </is>
      </c>
      <c r="L157" t="inlineStr">
        <is>
          <t>냉동</t>
        </is>
      </c>
      <c r="M157" t="inlineStr">
        <is>
          <t>6개월</t>
        </is>
      </c>
      <c r="N157" t="inlineStr">
        <is>
          <t>5,6</t>
        </is>
      </c>
      <c r="O157" t="inlineStr">
        <is>
          <t>ㅇ</t>
        </is>
      </c>
      <c r="P157" t="inlineStr"/>
    </row>
    <row r="158">
      <c r="A158" t="inlineStr"/>
      <c r="B158" t="inlineStr">
        <is>
          <t>3종혼합
나뭇잎앙금절편
(백,쑥,비트)</t>
        </is>
      </c>
      <c r="C158" t="inlineStr">
        <is>
          <t>봉</t>
        </is>
      </c>
      <c r="D158" t="inlineStr">
        <is>
          <t>2k/봉
(21~23g
*87±3ea)</t>
        </is>
      </c>
      <c r="E158" t="inlineStr">
        <is>
          <t>봉</t>
        </is>
      </c>
      <c r="F158" t="inlineStr"/>
      <c r="G158" t="n">
        <v>14820</v>
      </c>
      <c r="H158" t="n">
        <v>7407</v>
      </c>
      <c r="I158" t="n">
        <v>170</v>
      </c>
      <c r="J158" t="inlineStr">
        <is>
          <t>멥쌀(국내산)77.68%,적록앙금 [팥26%(중국산),적강낭콩25%(외국산:미얀마산,중국산태국산)]16.14%,백설탕4.38%,정제염(국내산)0.63%,밀가루0.42%,채종유(캐나다산)0.24%
*레드비트 분말(비트분말,국내산)0.31%,코치닐 추출 색소(코치닐 추출색소,덱스트린,산도조절제,황산 알루미뉼,L-주석산 나트륨)0.20%*쑥분말(국산)0.71%</t>
        </is>
      </c>
      <c r="K158" t="inlineStr">
        <is>
          <t>과</t>
        </is>
      </c>
      <c r="L158" t="inlineStr">
        <is>
          <t>냉동</t>
        </is>
      </c>
      <c r="M158" t="inlineStr">
        <is>
          <t>6개월</t>
        </is>
      </c>
      <c r="N158" t="inlineStr">
        <is>
          <t>5,6</t>
        </is>
      </c>
      <c r="O158" t="inlineStr">
        <is>
          <t>ㅇ</t>
        </is>
      </c>
      <c r="P158" t="inlineStr"/>
    </row>
    <row r="159">
      <c r="A159" t="inlineStr"/>
      <c r="B159" t="inlineStr">
        <is>
          <t>백미방울증편</t>
        </is>
      </c>
      <c r="C159" t="inlineStr">
        <is>
          <t>통</t>
        </is>
      </c>
      <c r="D159" t="inlineStr">
        <is>
          <t>1.6k/통
(32g*50ea)</t>
        </is>
      </c>
      <c r="E159" t="inlineStr">
        <is>
          <t>통</t>
        </is>
      </c>
      <c r="F159" t="inlineStr"/>
      <c r="G159" t="n">
        <v>15360</v>
      </c>
      <c r="H159" t="n">
        <v>9601</v>
      </c>
      <c r="I159" t="n">
        <v>307.2</v>
      </c>
      <c r="J159" t="inlineStr">
        <is>
          <t>멥쌀(국내산)70.63%,백설탕14.61%탁주7.95%[물,쌀(외국산),곡자(밀),효모,정제효소,젖산(산도조절제),종국,아스파탐(합성감미료 페닐알라닌 함유),팥앙금[팥26%(중국산),적강낭콩25%(외국산:미얀마산,중국산,태국산)],정제염(국내산),채종유(캐나다산),볶음검정깨(중국산),콩가루[백태96%(미국산),생강0.5%,마늘0.5%,식염1%,설탕2%]</t>
        </is>
      </c>
      <c r="K159" t="inlineStr">
        <is>
          <t>과</t>
        </is>
      </c>
      <c r="L159" t="inlineStr">
        <is>
          <t>냉동</t>
        </is>
      </c>
      <c r="M159" t="inlineStr">
        <is>
          <t>6개월</t>
        </is>
      </c>
      <c r="N159" t="inlineStr">
        <is>
          <t>5,6</t>
        </is>
      </c>
      <c r="O159" t="inlineStr">
        <is>
          <t>ㅇ</t>
        </is>
      </c>
      <c r="P159" t="inlineStr"/>
    </row>
    <row r="160">
      <c r="A160" t="inlineStr"/>
      <c r="B160" t="inlineStr">
        <is>
          <t>흑미방울증편</t>
        </is>
      </c>
      <c r="C160" t="inlineStr">
        <is>
          <t>통</t>
        </is>
      </c>
      <c r="D160" t="inlineStr">
        <is>
          <t>1.6k/통
(32g*50ea)</t>
        </is>
      </c>
      <c r="E160" t="inlineStr">
        <is>
          <t>통</t>
        </is>
      </c>
      <c r="F160" t="inlineStr"/>
      <c r="G160" t="n">
        <v>16270</v>
      </c>
      <c r="H160" t="n">
        <v>10167</v>
      </c>
      <c r="I160" t="n">
        <v>326</v>
      </c>
      <c r="J160" t="inlineStr">
        <is>
          <t xml:space="preserve">멥쌀(국내산)63.38%,백설탕13.73%,흑미(국내산)12.67%,탁주4.75%[정제수,쌀(외국산),누룩,효모,정제효소,젖산,종국,아스파담(합성감미료 페닐알라닌함유),팥앙금(중국산),정제염(국내산),채종유(캐나다산),볶음검정깨(중국산),콩가루(미국산) </t>
        </is>
      </c>
      <c r="K160" t="inlineStr">
        <is>
          <t>과</t>
        </is>
      </c>
      <c r="L160" t="inlineStr">
        <is>
          <t>냉동</t>
        </is>
      </c>
      <c r="M160" t="inlineStr">
        <is>
          <t>6개월</t>
        </is>
      </c>
      <c r="N160" t="inlineStr">
        <is>
          <t>5,6</t>
        </is>
      </c>
      <c r="O160" t="inlineStr">
        <is>
          <t>ㅇ</t>
        </is>
      </c>
      <c r="P160" t="inlineStr"/>
    </row>
    <row r="161">
      <c r="A161" t="inlineStr"/>
      <c r="B161" t="inlineStr">
        <is>
          <t>호박방울증편</t>
        </is>
      </c>
      <c r="C161" t="inlineStr">
        <is>
          <t>통</t>
        </is>
      </c>
      <c r="D161" t="inlineStr">
        <is>
          <t>1.6k/통
(32g*50ea)</t>
        </is>
      </c>
      <c r="E161" t="inlineStr">
        <is>
          <t>통</t>
        </is>
      </c>
      <c r="F161" t="inlineStr"/>
      <c r="G161" t="n">
        <v>16270</v>
      </c>
      <c r="H161" t="n">
        <v>10167</v>
      </c>
      <c r="I161" t="n">
        <v>326</v>
      </c>
      <c r="J161" t="inlineStr">
        <is>
          <t>멥쌀(국내산)71.65%,백설탕13.73%탁주8.34%[정제수,쌀(외국산)15.21%,누룩,종국,효모,정제효소,젖산,아스파탐'페닐알라닌함유'(합성감미료)] ,팥앙금(팥:중국산),정제염,채종유,호박씨,콩가루(대두), 치자황색소분말,단호박분말1%(중국산)</t>
        </is>
      </c>
      <c r="K161" t="inlineStr">
        <is>
          <t>과</t>
        </is>
      </c>
      <c r="L161" t="inlineStr">
        <is>
          <t>냉동</t>
        </is>
      </c>
      <c r="M161" t="inlineStr">
        <is>
          <t>6개월</t>
        </is>
      </c>
      <c r="N161" t="inlineStr">
        <is>
          <t>5,6</t>
        </is>
      </c>
      <c r="O161" t="inlineStr">
        <is>
          <t>ㅇ</t>
        </is>
      </c>
      <c r="P161" t="inlineStr"/>
    </row>
    <row r="162">
      <c r="A162" t="inlineStr"/>
      <c r="B162" t="inlineStr">
        <is>
          <t>과일맛찹쌀떡</t>
        </is>
      </c>
      <c r="C162" t="inlineStr">
        <is>
          <t>통</t>
        </is>
      </c>
      <c r="D162" t="inlineStr">
        <is>
          <t>1.92k/통
(40g*48ea)</t>
        </is>
      </c>
      <c r="E162" t="inlineStr">
        <is>
          <t>통</t>
        </is>
      </c>
      <c r="F162" t="inlineStr"/>
      <c r="G162" t="n">
        <v>13880</v>
      </c>
      <c r="H162" t="n">
        <v>7229</v>
      </c>
      <c r="I162" t="n">
        <v>347</v>
      </c>
      <c r="J162" t="inlineStr">
        <is>
          <t>찹쌀(국산),96.1%,가당통팥앙금(팥:중국산)41.2%,설탕,물엿외</t>
        </is>
      </c>
      <c r="K162" t="inlineStr">
        <is>
          <t>과</t>
        </is>
      </c>
      <c r="L162" t="inlineStr">
        <is>
          <t>냉동</t>
        </is>
      </c>
      <c r="M162" t="inlineStr">
        <is>
          <t>12개월</t>
        </is>
      </c>
      <c r="N162" t="inlineStr">
        <is>
          <t>1,5,6</t>
        </is>
      </c>
      <c r="O162" t="inlineStr">
        <is>
          <t>ㅇ</t>
        </is>
      </c>
      <c r="P162" t="inlineStr"/>
    </row>
    <row r="163">
      <c r="A163" t="inlineStr"/>
      <c r="B163" t="inlineStr">
        <is>
          <t>두텁(40g)</t>
        </is>
      </c>
      <c r="C163" t="inlineStr">
        <is>
          <t>통</t>
        </is>
      </c>
      <c r="D163" t="inlineStr">
        <is>
          <t>1.92k/통
(40g*48ea)</t>
        </is>
      </c>
      <c r="E163" t="inlineStr">
        <is>
          <t>통</t>
        </is>
      </c>
      <c r="F163" t="inlineStr"/>
      <c r="G163" t="n">
        <v>13880</v>
      </c>
      <c r="H163" t="n">
        <v>7229</v>
      </c>
      <c r="I163" t="n">
        <v>347</v>
      </c>
      <c r="J163" t="inlineStr">
        <is>
          <t>찹쌀(국산)47.7%,강남콩앙금(백앙금),호박가루(중국산),흑미(국산),쑥가루(국산),호두(미국산)외</t>
        </is>
      </c>
      <c r="K163" t="inlineStr">
        <is>
          <t>과</t>
        </is>
      </c>
      <c r="L163" t="inlineStr">
        <is>
          <t>냉동</t>
        </is>
      </c>
      <c r="M163" t="inlineStr">
        <is>
          <t>12개월</t>
        </is>
      </c>
      <c r="N163" t="inlineStr">
        <is>
          <t>1,4,5,6,</t>
        </is>
      </c>
      <c r="O163" t="inlineStr">
        <is>
          <t>ㅇ</t>
        </is>
      </c>
      <c r="P163" t="inlineStr"/>
    </row>
    <row r="164">
      <c r="A164" t="inlineStr"/>
      <c r="B164" t="inlineStr">
        <is>
          <t>바나나떡</t>
        </is>
      </c>
      <c r="C164" t="inlineStr">
        <is>
          <t>통</t>
        </is>
      </c>
      <c r="D164" t="inlineStr">
        <is>
          <t>1.92k/통
(40g*48ea)</t>
        </is>
      </c>
      <c r="E164" t="inlineStr">
        <is>
          <t>통</t>
        </is>
      </c>
      <c r="F164" t="inlineStr"/>
      <c r="G164" t="n">
        <v>13880</v>
      </c>
      <c r="H164" t="n">
        <v>7229</v>
      </c>
      <c r="I164" t="n">
        <v>347</v>
      </c>
      <c r="J164" t="inlineStr">
        <is>
          <t>찹쌀(국산)65.6%,바나나앙금(강낭콩:외국산),바나나휴레5%(필리핀산),바나나레진외</t>
        </is>
      </c>
      <c r="K164" t="inlineStr">
        <is>
          <t>과</t>
        </is>
      </c>
      <c r="L164" t="inlineStr">
        <is>
          <t>냉동</t>
        </is>
      </c>
      <c r="M164" t="inlineStr">
        <is>
          <t>12개월</t>
        </is>
      </c>
      <c r="N164" t="inlineStr">
        <is>
          <t>1,5,6</t>
        </is>
      </c>
      <c r="O164" t="inlineStr">
        <is>
          <t>ㅇ</t>
        </is>
      </c>
      <c r="P164" t="inlineStr"/>
    </row>
    <row r="165">
      <c r="A165" t="inlineStr"/>
      <c r="B165" t="inlineStr">
        <is>
          <t>수수떡</t>
        </is>
      </c>
      <c r="C165" t="inlineStr">
        <is>
          <t>통</t>
        </is>
      </c>
      <c r="D165" t="inlineStr">
        <is>
          <t>1.92k/통
(40g*48ea)</t>
        </is>
      </c>
      <c r="E165" t="inlineStr">
        <is>
          <t>통</t>
        </is>
      </c>
      <c r="F165" t="inlineStr"/>
      <c r="G165" t="n">
        <v>13880</v>
      </c>
      <c r="H165" t="n">
        <v>7229</v>
      </c>
      <c r="I165" t="n">
        <v>347</v>
      </c>
      <c r="J165" t="inlineStr">
        <is>
          <t>찹쌀(국산)69%,수수(중국산)5%,흑미(국산),팥가루(중국산),설탕외</t>
        </is>
      </c>
      <c r="K165" t="inlineStr">
        <is>
          <t>과</t>
        </is>
      </c>
      <c r="L165" t="inlineStr">
        <is>
          <t>냉동</t>
        </is>
      </c>
      <c r="M165" t="inlineStr">
        <is>
          <t>12개월</t>
        </is>
      </c>
      <c r="N165" t="inlineStr">
        <is>
          <t>1,5,6</t>
        </is>
      </c>
      <c r="O165" t="inlineStr">
        <is>
          <t>ㅇ</t>
        </is>
      </c>
      <c r="P165" t="inlineStr"/>
    </row>
    <row r="166">
      <c r="A166" t="inlineStr"/>
      <c r="B166" t="inlineStr">
        <is>
          <t>시나몬 카스텔라 앙꼬찰떡</t>
        </is>
      </c>
      <c r="C166" t="inlineStr">
        <is>
          <t>통</t>
        </is>
      </c>
      <c r="D166" t="inlineStr">
        <is>
          <t>1.92k/통
(40g*48ea)</t>
        </is>
      </c>
      <c r="E166" t="inlineStr">
        <is>
          <t>통</t>
        </is>
      </c>
      <c r="F166" t="inlineStr"/>
      <c r="G166" t="n">
        <v>13880</v>
      </c>
      <c r="H166" t="n">
        <v>7229</v>
      </c>
      <c r="I166" t="n">
        <v>347</v>
      </c>
      <c r="J166" t="inlineStr">
        <is>
          <t>찹쌀(국산)38.4%,강낭콩앙금(백앙금)21.4%,계피가루외</t>
        </is>
      </c>
      <c r="K166" t="inlineStr">
        <is>
          <t>과</t>
        </is>
      </c>
      <c r="L166" t="inlineStr">
        <is>
          <t>냉동</t>
        </is>
      </c>
      <c r="M166" t="inlineStr">
        <is>
          <t>12개월</t>
        </is>
      </c>
      <c r="N166" t="inlineStr">
        <is>
          <t>1,5,6</t>
        </is>
      </c>
      <c r="O166" t="inlineStr">
        <is>
          <t>ㅇ</t>
        </is>
      </c>
      <c r="P166" t="inlineStr"/>
    </row>
    <row r="167">
      <c r="A167" t="inlineStr"/>
      <c r="B167" t="inlineStr">
        <is>
          <t>쑥못난이떡</t>
        </is>
      </c>
      <c r="C167" t="inlineStr">
        <is>
          <t>통</t>
        </is>
      </c>
      <c r="D167" t="inlineStr">
        <is>
          <t>1.92k/통
(40g*48ea)</t>
        </is>
      </c>
      <c r="E167" t="inlineStr">
        <is>
          <t>통</t>
        </is>
      </c>
      <c r="F167" t="inlineStr"/>
      <c r="G167" t="n">
        <v>13880</v>
      </c>
      <c r="H167" t="n">
        <v>7229</v>
      </c>
      <c r="I167" t="n">
        <v>347</v>
      </c>
      <c r="J167" t="inlineStr">
        <is>
          <t>찹쌀(국산)68%,쑥가루(국산)3%,냉동쑥(베트남산)3%,콩가루,해바라기씨앗외</t>
        </is>
      </c>
      <c r="K167" t="inlineStr">
        <is>
          <t>과</t>
        </is>
      </c>
      <c r="L167" t="inlineStr">
        <is>
          <t>냉동</t>
        </is>
      </c>
      <c r="M167" t="inlineStr">
        <is>
          <t>12개월</t>
        </is>
      </c>
      <c r="N167" t="inlineStr">
        <is>
          <t>1,4,5,6</t>
        </is>
      </c>
      <c r="O167" t="inlineStr">
        <is>
          <t>ㅇ</t>
        </is>
      </c>
      <c r="P167" t="inlineStr"/>
    </row>
    <row r="168">
      <c r="A168" t="inlineStr"/>
      <c r="B168" t="inlineStr">
        <is>
          <t>쑥콩떡</t>
        </is>
      </c>
      <c r="C168" t="inlineStr">
        <is>
          <t>통</t>
        </is>
      </c>
      <c r="D168" t="inlineStr">
        <is>
          <t>1.92k/통
(40g*48ea)</t>
        </is>
      </c>
      <c r="E168" t="inlineStr">
        <is>
          <t>통</t>
        </is>
      </c>
      <c r="F168" t="inlineStr"/>
      <c r="G168" t="n">
        <v>13880</v>
      </c>
      <c r="H168" t="n">
        <v>7229</v>
      </c>
      <c r="I168" t="n">
        <v>347</v>
      </c>
      <c r="J168" t="inlineStr">
        <is>
          <t>찹쌀(국산)31%,통팥앙금(팥:중국산),멥쌀(외국산),설탕,정제수외</t>
        </is>
      </c>
      <c r="K168" t="inlineStr">
        <is>
          <t>과</t>
        </is>
      </c>
      <c r="L168" t="inlineStr">
        <is>
          <t>냉동</t>
        </is>
      </c>
      <c r="M168" t="inlineStr">
        <is>
          <t>12개월</t>
        </is>
      </c>
      <c r="N168" t="inlineStr">
        <is>
          <t>1,5,6</t>
        </is>
      </c>
      <c r="O168" t="inlineStr">
        <is>
          <t>ㅇ</t>
        </is>
      </c>
      <c r="P168" t="inlineStr"/>
    </row>
    <row r="169">
      <c r="A169" t="inlineStr"/>
      <c r="B169" t="inlineStr">
        <is>
          <t>콩고물앙금떡</t>
        </is>
      </c>
      <c r="C169" t="inlineStr">
        <is>
          <t>통</t>
        </is>
      </c>
      <c r="D169" t="inlineStr">
        <is>
          <t>1.92k/통
(40g*48ea)</t>
        </is>
      </c>
      <c r="E169" t="inlineStr">
        <is>
          <t>통</t>
        </is>
      </c>
      <c r="F169" t="inlineStr"/>
      <c r="G169" t="n">
        <v>13880</v>
      </c>
      <c r="H169" t="n">
        <v>7229</v>
      </c>
      <c r="I169" t="n">
        <v>347</v>
      </c>
      <c r="J169" t="inlineStr">
        <is>
          <t>찹쌀(국산)37.4%,강낭콩앙금26%,콩가루6.2%외</t>
        </is>
      </c>
      <c r="K169" t="inlineStr">
        <is>
          <t>과</t>
        </is>
      </c>
      <c r="L169" t="inlineStr">
        <is>
          <t>냉동</t>
        </is>
      </c>
      <c r="M169" t="inlineStr">
        <is>
          <t>12개월</t>
        </is>
      </c>
      <c r="N169" t="inlineStr">
        <is>
          <t>1,5,6</t>
        </is>
      </c>
      <c r="O169" t="inlineStr">
        <is>
          <t>ㅇ</t>
        </is>
      </c>
      <c r="P169" t="inlineStr"/>
    </row>
    <row r="170">
      <c r="A170" t="inlineStr"/>
      <c r="B170" t="inlineStr">
        <is>
          <t>흑미영양찰떡(40g)</t>
        </is>
      </c>
      <c r="C170" t="inlineStr">
        <is>
          <t>통</t>
        </is>
      </c>
      <c r="D170" t="inlineStr">
        <is>
          <t>1.92k/통
(40g*48ea)</t>
        </is>
      </c>
      <c r="E170" t="inlineStr">
        <is>
          <t>통</t>
        </is>
      </c>
      <c r="F170" t="inlineStr"/>
      <c r="G170" t="n">
        <v>13880</v>
      </c>
      <c r="H170" t="n">
        <v>7229</v>
      </c>
      <c r="I170" t="n">
        <v>347</v>
      </c>
      <c r="J170" t="inlineStr">
        <is>
          <t>찹쌀(국산)66.7%,흑미(국내산)10%,설탕,물엿,해바라기씨앗외</t>
        </is>
      </c>
      <c r="K170" t="inlineStr">
        <is>
          <t>과</t>
        </is>
      </c>
      <c r="L170" t="inlineStr">
        <is>
          <t>냉동</t>
        </is>
      </c>
      <c r="M170" t="inlineStr">
        <is>
          <t>12개월</t>
        </is>
      </c>
      <c r="N170" t="inlineStr">
        <is>
          <t>1,4,5,6</t>
        </is>
      </c>
      <c r="O170" t="inlineStr">
        <is>
          <t>ㅇ</t>
        </is>
      </c>
      <c r="P170" t="inlineStr"/>
    </row>
    <row r="171">
      <c r="A171" t="inlineStr"/>
      <c r="B171" t="inlineStr">
        <is>
          <t>과일이들어간
만능매운소스</t>
        </is>
      </c>
      <c r="C171" t="inlineStr">
        <is>
          <t>2kg</t>
        </is>
      </c>
      <c r="D171" t="inlineStr"/>
      <c r="E171" t="inlineStr">
        <is>
          <t>팩</t>
        </is>
      </c>
      <c r="F171" t="n">
        <v>5</v>
      </c>
      <c r="G171" t="n">
        <v>14810</v>
      </c>
      <c r="H171" t="n">
        <v>8405</v>
      </c>
      <c r="I171" t="inlineStr"/>
      <c r="J171" t="inlineStr">
        <is>
          <t>물엿,정제수,고추장[소맥분(밀:호주산),물엿,혼합양념(중국산)(고춧가루:고추/중국산)정제소금,마늘,양파],정제수,정제소금(국내산),혼합간장[정제수,아미노산액{탈지대두:외국산(인도,미국,중국산)},정제소금(국내산),양조간장원액(대만산)],마늘(중국산),변성전분,고춧가루(중국산,베트남산),깨(외국산:인도,칠레,중국산),생강(국내산),탄산음료,캐러멜,파프리카오일,L-글루탐산나트륨(향미증진제),흑후추,생강분,아이피엠,설탕등</t>
        </is>
      </c>
      <c r="K171" t="inlineStr">
        <is>
          <t>과</t>
        </is>
      </c>
      <c r="L171" t="inlineStr">
        <is>
          <t>냉장</t>
        </is>
      </c>
      <c r="M171" t="inlineStr">
        <is>
          <t>9개월</t>
        </is>
      </c>
      <c r="N171" t="inlineStr">
        <is>
          <t>5,6,13</t>
        </is>
      </c>
      <c r="O171" t="inlineStr"/>
      <c r="P171" t="inlineStr"/>
    </row>
    <row r="172">
      <c r="A172" t="inlineStr"/>
      <c r="B172" t="inlineStr">
        <is>
          <t>매실숯불간장소스</t>
        </is>
      </c>
      <c r="C172" t="inlineStr">
        <is>
          <t>2kg</t>
        </is>
      </c>
      <c r="D172" t="inlineStr"/>
      <c r="E172" t="inlineStr">
        <is>
          <t>팩</t>
        </is>
      </c>
      <c r="F172" t="n">
        <v>5</v>
      </c>
      <c r="G172" t="n">
        <v>12440</v>
      </c>
      <c r="H172" t="n">
        <v>6220</v>
      </c>
      <c r="I172" t="inlineStr"/>
      <c r="J172" t="inlineStr">
        <is>
          <t>정제수,혼합간장[정제수,아미노산액{탈지대두:외국산(인도,미국,중국산)},정제소금(국내산),양조간장원액(대만산)],탄산음료,액상과당,물엿,변성전분,마늘(중국산),생강분말,말티톨,양조간장[정제수,탈지대두(수입산:인도,미국,중국산),정제소금(국내산),액상과당,소맥(밀:미국산)],흑후추,캐러멜,기타주류,설탕,잔탄검,스모크오일,매실액기스,참깨(깨:외국산-인도,칠레,중국등)외</t>
        </is>
      </c>
      <c r="K172" t="inlineStr">
        <is>
          <t>과</t>
        </is>
      </c>
      <c r="L172" t="inlineStr">
        <is>
          <t>상온</t>
        </is>
      </c>
      <c r="M172" t="inlineStr">
        <is>
          <t>9개월</t>
        </is>
      </c>
      <c r="N172" t="inlineStr">
        <is>
          <t>5,6,13</t>
        </is>
      </c>
      <c r="O172" t="inlineStr"/>
      <c r="P172" t="inlineStr"/>
    </row>
    <row r="173">
      <c r="A173" t="inlineStr"/>
      <c r="B173" t="inlineStr">
        <is>
          <t>오향소스
(찍어먹는소스)</t>
        </is>
      </c>
      <c r="C173" t="inlineStr">
        <is>
          <t>2kg</t>
        </is>
      </c>
      <c r="D173" t="inlineStr"/>
      <c r="E173" t="inlineStr">
        <is>
          <t>팩</t>
        </is>
      </c>
      <c r="F173" t="n">
        <v>5</v>
      </c>
      <c r="G173" t="n">
        <v>13030</v>
      </c>
      <c r="H173" t="n">
        <v>6515</v>
      </c>
      <c r="I173" t="inlineStr"/>
      <c r="J173" t="inlineStr">
        <is>
          <t>혼합간장[탈지대두:외국산(인도산,미국산,중국산),정제수,기타과당,정제소금(국내산),양조간장원액(대만산)],정제수,설탕,마늘(중국산),양조간장[정제수,탈지대두(수입산:인도,미국,중국산),정제소금(국내산),액상과장,소맥(밀:미국산)],레몬쥬스,사과식초,고과당,오향</t>
        </is>
      </c>
      <c r="K173" t="inlineStr">
        <is>
          <t>과</t>
        </is>
      </c>
      <c r="L173" t="inlineStr">
        <is>
          <t>상온</t>
        </is>
      </c>
      <c r="M173" t="inlineStr">
        <is>
          <t>9개월</t>
        </is>
      </c>
      <c r="N173" t="inlineStr">
        <is>
          <t>5,6,13</t>
        </is>
      </c>
      <c r="O173" t="inlineStr"/>
      <c r="P173" t="inlineStr"/>
    </row>
    <row r="174">
      <c r="A174" t="inlineStr"/>
      <c r="B174" t="inlineStr">
        <is>
          <t>갈릭소스</t>
        </is>
      </c>
      <c r="C174" t="inlineStr">
        <is>
          <t>2kg</t>
        </is>
      </c>
      <c r="D174" t="inlineStr"/>
      <c r="E174" t="inlineStr">
        <is>
          <t>팩</t>
        </is>
      </c>
      <c r="F174" t="n">
        <v>5</v>
      </c>
      <c r="G174" t="n">
        <v>12590</v>
      </c>
      <c r="H174" t="n">
        <v>6295</v>
      </c>
      <c r="I174" t="inlineStr"/>
      <c r="J174" t="inlineStr">
        <is>
          <t>정제수,마늘(중국산),물엿,기타과당,흑설탕,올리브유,휘핑크림,파프리카,정제소금(국내산),양조간장[탈지대두(외국산/인도,대마산,미국산등)]잔탄검,변성전분,L-글루탐산나륨(향미증진제)</t>
        </is>
      </c>
      <c r="K174" t="inlineStr">
        <is>
          <t>과</t>
        </is>
      </c>
      <c r="L174" t="inlineStr">
        <is>
          <t>상온</t>
        </is>
      </c>
      <c r="M174" t="inlineStr">
        <is>
          <t>9개월</t>
        </is>
      </c>
      <c r="N174" t="inlineStr">
        <is>
          <t>2,5,6,13</t>
        </is>
      </c>
      <c r="O174" t="inlineStr"/>
      <c r="P174" t="inlineStr"/>
    </row>
    <row r="175">
      <c r="A175" t="inlineStr"/>
      <c r="B175" t="inlineStr">
        <is>
          <t>[조찬소]매콤소스</t>
        </is>
      </c>
      <c r="C175" t="inlineStr">
        <is>
          <t>2kg</t>
        </is>
      </c>
      <c r="D175" t="inlineStr"/>
      <c r="E175" t="inlineStr">
        <is>
          <t>팩</t>
        </is>
      </c>
      <c r="F175" t="n">
        <v>5</v>
      </c>
      <c r="G175" t="n">
        <v>19250</v>
      </c>
      <c r="H175" t="n">
        <v>9625</v>
      </c>
      <c r="I175" t="inlineStr"/>
      <c r="J175" t="inlineStr">
        <is>
          <t>정제수,간장{아미노산원액(탈지대두:외국산(인도산,미국산,중국산)),가공염,물엿,L-글루탐산나트륨(향미증진제),파라옥시안식향산에틸(보존료)},요리당,고춧가루(국내산,베트남산,중국산),설탕,물엿,변성전분,다진양파(국산),다진마늘(국산),식용유,쇠고기다시다,사골엑기스분말,건조야채믹스,레몬분말,고추장,참기름(인도산),올레오레진캡시컴,흑후추분말,수용성파프리카,계피가루</t>
        </is>
      </c>
      <c r="K175" t="inlineStr">
        <is>
          <t>과</t>
        </is>
      </c>
      <c r="L175" t="inlineStr">
        <is>
          <t>상온</t>
        </is>
      </c>
      <c r="M175" t="inlineStr">
        <is>
          <t>9개월</t>
        </is>
      </c>
      <c r="N175" t="inlineStr">
        <is>
          <t>5,6,13</t>
        </is>
      </c>
      <c r="O175" t="inlineStr"/>
      <c r="P175" t="inlineStr"/>
    </row>
    <row r="176">
      <c r="A176" t="inlineStr"/>
      <c r="B176" t="inlineStr">
        <is>
          <t>칠리스테이크소스</t>
        </is>
      </c>
      <c r="C176" t="inlineStr">
        <is>
          <t>2kg</t>
        </is>
      </c>
      <c r="D176" t="inlineStr"/>
      <c r="E176" t="inlineStr">
        <is>
          <t>팩</t>
        </is>
      </c>
      <c r="F176" t="n">
        <v>5</v>
      </c>
      <c r="G176" t="n">
        <v>14810</v>
      </c>
      <c r="H176" t="n">
        <v>7405</v>
      </c>
      <c r="I176" t="inlineStr"/>
      <c r="J176" t="inlineStr">
        <is>
          <t>정제수,유청분말,토마토케찹[정제수,토마토페이스트(외국산:미국,칠레,중국등),기타과당,발효식초,정제소금(국내산),변성전분,우스타소스[정제수,설탕,발효식초,정제소금(국내산),혼합간장,토마토페이스트(중국산)],버터,토마토페이스트[토마토(외국산:칠레,미국,중국등)],물엿,설탕,기타과당,양파(국내산),마늘(중국산),포도당,사골분말외</t>
        </is>
      </c>
      <c r="K176" t="inlineStr">
        <is>
          <t>과</t>
        </is>
      </c>
      <c r="L176" t="inlineStr">
        <is>
          <t>상온</t>
        </is>
      </c>
      <c r="M176" t="inlineStr">
        <is>
          <t>9개월</t>
        </is>
      </c>
      <c r="N176" t="inlineStr">
        <is>
          <t>5,6,12,13</t>
        </is>
      </c>
      <c r="O176" t="inlineStr"/>
      <c r="P176" t="inlineStr"/>
    </row>
    <row r="177">
      <c r="A177" t="inlineStr"/>
      <c r="B177" t="inlineStr">
        <is>
          <t>불닭소스</t>
        </is>
      </c>
      <c r="C177" t="inlineStr">
        <is>
          <t>2kg</t>
        </is>
      </c>
      <c r="D177" t="inlineStr"/>
      <c r="E177" t="inlineStr">
        <is>
          <t>팩</t>
        </is>
      </c>
      <c r="F177" t="n">
        <v>5</v>
      </c>
      <c r="G177" t="n">
        <v>19250</v>
      </c>
      <c r="H177" t="n">
        <v>9625</v>
      </c>
      <c r="I177" t="inlineStr"/>
      <c r="J177" t="inlineStr">
        <is>
          <t>물엿,정제수,간장{아미노산원액(탈지대두:외국산(인도산,미국산,중국산)),가공염,물엿,L-글루탐산나트륨(향미증진제),파라옥시안식향산에틸(보존료)},요리당,고춧가루(국내산,베트남산,중국산),설탕,변성전분,다진양파(국산),다진마늘(국산),식용유,쇠고기다시다,사골엑기스분말,건조야채믹스,레몬분말,고추장,참기름(인도산),올레오레진캡시컴,흑후추분말,수용성파프리카,계피가루</t>
        </is>
      </c>
      <c r="K177" t="inlineStr">
        <is>
          <t>과</t>
        </is>
      </c>
      <c r="L177" t="inlineStr">
        <is>
          <t>상온</t>
        </is>
      </c>
      <c r="M177" t="inlineStr">
        <is>
          <t>9개월</t>
        </is>
      </c>
      <c r="N177" t="inlineStr">
        <is>
          <t>5,6,13</t>
        </is>
      </c>
      <c r="O177" t="inlineStr"/>
      <c r="P177" t="inlineStr"/>
    </row>
    <row r="178">
      <c r="A178" t="inlineStr"/>
      <c r="B178" t="inlineStr">
        <is>
          <t>돈가스소스</t>
        </is>
      </c>
      <c r="C178" t="inlineStr">
        <is>
          <t>2kg</t>
        </is>
      </c>
      <c r="D178" t="inlineStr"/>
      <c r="E178" t="inlineStr">
        <is>
          <t>팩</t>
        </is>
      </c>
      <c r="F178" t="n">
        <v>5</v>
      </c>
      <c r="G178" t="n">
        <v>12890</v>
      </c>
      <c r="H178" t="n">
        <v>6445</v>
      </c>
      <c r="I178" t="inlineStr"/>
      <c r="J178" t="inlineStr">
        <is>
          <t xml:space="preserve">정제수,케찹{토마토페이스트(외국산:미국,칠레,중국등),물엿,발효식초,정제소금(국산),변성전분},우스타소스[정백당,정제염(중국산),함수결정포도당,토마토케찹{토마토페이스트(중국산)},물엿],설탕,비프엑기스,밀가루(밀:호주,미국산),식용유,다진마늘,마가린,건조야채믹스,잔탄검,L-글루탐산나트륨(향미증진제),쇠고기다시다,땅콩버터,감초추출물,오레가노,바질,파라옥시안식향산에틸(보존료) </t>
        </is>
      </c>
      <c r="K178" t="inlineStr">
        <is>
          <t>과</t>
        </is>
      </c>
      <c r="L178" t="inlineStr">
        <is>
          <t>상온</t>
        </is>
      </c>
      <c r="M178" t="inlineStr">
        <is>
          <t>9개월</t>
        </is>
      </c>
      <c r="N178" t="inlineStr">
        <is>
          <t>2,4,5,6,12,16</t>
        </is>
      </c>
      <c r="O178" t="inlineStr"/>
      <c r="P178" t="inlineStr"/>
    </row>
    <row r="179">
      <c r="A179" t="inlineStr"/>
      <c r="B179" t="inlineStr">
        <is>
          <t>루러우판소스</t>
        </is>
      </c>
      <c r="C179" t="inlineStr">
        <is>
          <t>2kg</t>
        </is>
      </c>
      <c r="D179" t="inlineStr"/>
      <c r="E179" t="inlineStr">
        <is>
          <t>팩</t>
        </is>
      </c>
      <c r="F179" t="n">
        <v>5</v>
      </c>
      <c r="G179" t="n">
        <v>12180</v>
      </c>
      <c r="H179" t="n">
        <v>6090</v>
      </c>
      <c r="I179" t="inlineStr"/>
      <c r="J179" t="inlineStr">
        <is>
          <t>정제수,혼합간장[아미노산액(대두:외국산(인도산외),정제수,기타과장,정제소금(국내산),양조간장원액(대만산)],믈엿,양파(국내산),설탕,사과퓌레(사과:국내산),기타주류,마늘(국내산),기타과장,복합조미식품,변성전분,생강(국내산)외</t>
        </is>
      </c>
      <c r="K179" t="inlineStr">
        <is>
          <t>과</t>
        </is>
      </c>
      <c r="L179" t="inlineStr">
        <is>
          <t>상온</t>
        </is>
      </c>
      <c r="M179" t="inlineStr">
        <is>
          <t>9개월</t>
        </is>
      </c>
      <c r="N179" t="inlineStr">
        <is>
          <t>5,6,13,16</t>
        </is>
      </c>
      <c r="O179" t="inlineStr"/>
      <c r="P179" t="inlineStr"/>
    </row>
    <row r="180">
      <c r="A180" t="inlineStr"/>
      <c r="B180" t="inlineStr">
        <is>
          <t>행님간장족발소스</t>
        </is>
      </c>
      <c r="C180" t="inlineStr">
        <is>
          <t>2kg</t>
        </is>
      </c>
      <c r="D180" t="inlineStr"/>
      <c r="E180" t="inlineStr">
        <is>
          <t>팩</t>
        </is>
      </c>
      <c r="F180" t="n">
        <v>5</v>
      </c>
      <c r="G180" t="n">
        <v>12040</v>
      </c>
      <c r="H180" t="n">
        <v>6020</v>
      </c>
      <c r="I180" t="inlineStr"/>
      <c r="J180" t="inlineStr">
        <is>
          <t>오리갈비소스76%,주류6%,간장4%,비프엑기스엠,덱스트린,액상과당,옥수수전분,카라멜색소,쇠고기다시다,미원,올레오레진캡시컴,청양고추출액,흑후추</t>
        </is>
      </c>
      <c r="K180" t="inlineStr">
        <is>
          <t>과</t>
        </is>
      </c>
      <c r="L180" t="inlineStr">
        <is>
          <t>상온</t>
        </is>
      </c>
      <c r="M180" t="inlineStr">
        <is>
          <t>9개월</t>
        </is>
      </c>
      <c r="N180" t="inlineStr">
        <is>
          <t>5,6,16</t>
        </is>
      </c>
      <c r="O180" t="inlineStr"/>
      <c r="P180" t="inlineStr"/>
    </row>
    <row r="181">
      <c r="A181" t="inlineStr"/>
      <c r="B181" t="inlineStr">
        <is>
          <t>행님양념불족소스</t>
        </is>
      </c>
      <c r="C181" t="inlineStr">
        <is>
          <t>2kg</t>
        </is>
      </c>
      <c r="D181" t="inlineStr"/>
      <c r="E181" t="inlineStr">
        <is>
          <t>팩</t>
        </is>
      </c>
      <c r="F181" t="n">
        <v>5</v>
      </c>
      <c r="G181" t="n">
        <v>13150</v>
      </c>
      <c r="H181" t="n">
        <v>6575</v>
      </c>
      <c r="I181" t="inlineStr"/>
      <c r="J181" t="inlineStr">
        <is>
          <t>물엿,고추장[물엿,정제수,밀가루(밀:미국산,호주산,중국산등),고추양념(고춧가루:중국산),정제소금(국내산)],마늘(국내산),조미액,혼합간장,마늘엑기스,설탕,흑후추외</t>
        </is>
      </c>
      <c r="K181" t="inlineStr">
        <is>
          <t>과</t>
        </is>
      </c>
      <c r="L181" t="inlineStr">
        <is>
          <t>상온</t>
        </is>
      </c>
      <c r="M181" t="inlineStr">
        <is>
          <t>9개월</t>
        </is>
      </c>
      <c r="N181" t="inlineStr">
        <is>
          <t>5,6,16</t>
        </is>
      </c>
      <c r="O181" t="inlineStr"/>
      <c r="P181" t="inlineStr"/>
    </row>
    <row r="182">
      <c r="A182" t="inlineStr"/>
      <c r="B182" t="inlineStr">
        <is>
          <t>부산식냉채소스</t>
        </is>
      </c>
      <c r="C182" t="inlineStr">
        <is>
          <t>2kg</t>
        </is>
      </c>
      <c r="D182" t="inlineStr"/>
      <c r="E182" t="inlineStr">
        <is>
          <t>팩</t>
        </is>
      </c>
      <c r="F182" t="n">
        <v>5</v>
      </c>
      <c r="G182" t="n">
        <v>20100</v>
      </c>
      <c r="H182" t="n">
        <v>10050</v>
      </c>
      <c r="I182" t="inlineStr"/>
      <c r="J182" t="inlineStr">
        <is>
          <t>정제수33%,간장32.76%,설탕20.84%,물엿,발효식초,마늘,겨자오일,매실농축액,정제소금,구연산외</t>
        </is>
      </c>
      <c r="K182" t="inlineStr">
        <is>
          <t>과</t>
        </is>
      </c>
      <c r="L182" t="inlineStr">
        <is>
          <t>상온</t>
        </is>
      </c>
      <c r="M182" t="inlineStr">
        <is>
          <t>9개월</t>
        </is>
      </c>
      <c r="N182" t="inlineStr">
        <is>
          <t>5,6</t>
        </is>
      </c>
      <c r="O182" t="inlineStr"/>
      <c r="P182" t="inlineStr"/>
    </row>
    <row r="183">
      <c r="A183" t="inlineStr"/>
      <c r="B183" t="inlineStr">
        <is>
          <t>어니언시즈닝</t>
        </is>
      </c>
      <c r="C183" t="inlineStr">
        <is>
          <t>500g</t>
        </is>
      </c>
      <c r="D183" t="inlineStr"/>
      <c r="E183" t="inlineStr">
        <is>
          <t>봉</t>
        </is>
      </c>
      <c r="F183" t="inlineStr"/>
      <c r="G183" t="n">
        <v>6970</v>
      </c>
      <c r="H183" t="n">
        <v>13940</v>
      </c>
      <c r="I183" t="inlineStr"/>
      <c r="J183" t="inlineStr">
        <is>
          <t>설탕,포도당,말토덱스트린,양파분말(국산)10%,유청분말외</t>
        </is>
      </c>
      <c r="K183" t="inlineStr">
        <is>
          <t>면</t>
        </is>
      </c>
      <c r="L183" t="inlineStr">
        <is>
          <t>상온</t>
        </is>
      </c>
      <c r="M183" t="inlineStr">
        <is>
          <t>12개월</t>
        </is>
      </c>
      <c r="N183" t="inlineStr">
        <is>
          <t>2,5,6</t>
        </is>
      </c>
      <c r="O183" t="inlineStr">
        <is>
          <t>ㅇ</t>
        </is>
      </c>
      <c r="P183" t="inlineStr"/>
    </row>
    <row r="184">
      <c r="A184" t="inlineStr"/>
      <c r="B184" t="inlineStr">
        <is>
          <t>치즈시즈닝</t>
        </is>
      </c>
      <c r="C184" t="inlineStr">
        <is>
          <t>500g</t>
        </is>
      </c>
      <c r="D184" t="inlineStr"/>
      <c r="E184" t="inlineStr">
        <is>
          <t>봉</t>
        </is>
      </c>
      <c r="F184" t="inlineStr"/>
      <c r="G184" t="n">
        <v>7190</v>
      </c>
      <c r="H184" t="n">
        <v>14380</v>
      </c>
      <c r="I184" t="inlineStr"/>
      <c r="J184" t="inlineStr">
        <is>
          <t>설탕,포도당,치즈혼합분말15%,체다치즈향분말외</t>
        </is>
      </c>
      <c r="K184" t="inlineStr">
        <is>
          <t>면</t>
        </is>
      </c>
      <c r="L184" t="inlineStr">
        <is>
          <t>상온</t>
        </is>
      </c>
      <c r="M184" t="inlineStr">
        <is>
          <t>12개월</t>
        </is>
      </c>
      <c r="N184" t="inlineStr">
        <is>
          <t>2,5</t>
        </is>
      </c>
      <c r="O184" t="inlineStr">
        <is>
          <t>ㅇ</t>
        </is>
      </c>
      <c r="P184" t="inlineStr"/>
    </row>
    <row r="185">
      <c r="A185" t="inlineStr"/>
      <c r="B185" t="inlineStr">
        <is>
          <t>허니버터시즈닝</t>
        </is>
      </c>
      <c r="C185" t="inlineStr">
        <is>
          <t>500g</t>
        </is>
      </c>
      <c r="D185" t="inlineStr"/>
      <c r="E185" t="inlineStr">
        <is>
          <t>봉</t>
        </is>
      </c>
      <c r="F185" t="inlineStr"/>
      <c r="G185" t="n">
        <v>7700</v>
      </c>
      <c r="H185" t="n">
        <v>15400</v>
      </c>
      <c r="I185" t="inlineStr"/>
      <c r="J185" t="inlineStr">
        <is>
          <t>설탕,포도당,유청분말,버터혼합분말10%,벌꿀분말1%외</t>
        </is>
      </c>
      <c r="K185" t="inlineStr">
        <is>
          <t>면</t>
        </is>
      </c>
      <c r="L185" t="inlineStr">
        <is>
          <t>상온</t>
        </is>
      </c>
      <c r="M185" t="inlineStr">
        <is>
          <t>12개월</t>
        </is>
      </c>
      <c r="N185" t="inlineStr">
        <is>
          <t>2,5</t>
        </is>
      </c>
      <c r="O185" t="inlineStr">
        <is>
          <t>ㅇ</t>
        </is>
      </c>
      <c r="P185" t="inlineStr"/>
    </row>
    <row r="186">
      <c r="A186" t="inlineStr"/>
      <c r="B186" t="inlineStr">
        <is>
          <t>뿌링클시즈닝</t>
        </is>
      </c>
      <c r="C186" t="inlineStr">
        <is>
          <t>500g</t>
        </is>
      </c>
      <c r="D186" t="inlineStr"/>
      <c r="E186" t="inlineStr">
        <is>
          <t>봉</t>
        </is>
      </c>
      <c r="F186" t="inlineStr"/>
      <c r="G186" t="n">
        <v>7410</v>
      </c>
      <c r="H186" t="n">
        <v>14820</v>
      </c>
      <c r="I186" t="inlineStr"/>
      <c r="J186" t="inlineStr">
        <is>
          <t>설탕,포도당,마늘분말(마늘:중국산),유청분말,버터혼합분말,양파분말,파슬리후레이크외</t>
        </is>
      </c>
      <c r="K186" t="inlineStr">
        <is>
          <t>면</t>
        </is>
      </c>
      <c r="L186" t="inlineStr">
        <is>
          <t>상온</t>
        </is>
      </c>
      <c r="M186" t="inlineStr">
        <is>
          <t>12개월</t>
        </is>
      </c>
      <c r="N186" t="inlineStr">
        <is>
          <t>2,5</t>
        </is>
      </c>
      <c r="O186" t="inlineStr">
        <is>
          <t>ㅇ</t>
        </is>
      </c>
      <c r="P186" t="inlineStr"/>
    </row>
    <row r="187">
      <c r="A187" t="inlineStr"/>
      <c r="B187" t="inlineStr">
        <is>
          <t>하동촌된장</t>
        </is>
      </c>
      <c r="C187" t="inlineStr">
        <is>
          <t>1kg</t>
        </is>
      </c>
      <c r="D187" t="inlineStr">
        <is>
          <t>국내산
통/1kg</t>
        </is>
      </c>
      <c r="E187" t="inlineStr">
        <is>
          <t>통</t>
        </is>
      </c>
      <c r="F187" t="inlineStr"/>
      <c r="G187" t="n">
        <v>24440</v>
      </c>
      <c r="H187" t="n">
        <v>24440</v>
      </c>
      <c r="I187" t="inlineStr"/>
      <c r="J187" t="inlineStr">
        <is>
          <t>대두(국내산콩)76% 천일염 24%</t>
        </is>
      </c>
      <c r="K187" t="inlineStr">
        <is>
          <t>과</t>
        </is>
      </c>
      <c r="L187" t="inlineStr">
        <is>
          <t>상온및
냉장</t>
        </is>
      </c>
      <c r="M187" t="inlineStr">
        <is>
          <t>2년</t>
        </is>
      </c>
      <c r="N187" t="n">
        <v>5</v>
      </c>
      <c r="O187" t="inlineStr"/>
      <c r="P187" t="inlineStr"/>
    </row>
    <row r="188">
      <c r="A188" t="inlineStr"/>
      <c r="B188" t="inlineStr">
        <is>
          <t>매실고추장</t>
        </is>
      </c>
      <c r="C188" t="inlineStr">
        <is>
          <t>1kg</t>
        </is>
      </c>
      <c r="D188" t="inlineStr">
        <is>
          <t>국내산
통/1kg</t>
        </is>
      </c>
      <c r="E188" t="inlineStr">
        <is>
          <t>통</t>
        </is>
      </c>
      <c r="F188" t="inlineStr"/>
      <c r="G188" t="n">
        <v>26470</v>
      </c>
      <c r="H188" t="n">
        <v>26470</v>
      </c>
      <c r="I188" t="inlineStr"/>
      <c r="J188" t="inlineStr">
        <is>
          <t>고추가루37%,매실엑기스17%,엿기름24%,대두분10%,소금,
호밀가루,정제수12%</t>
        </is>
      </c>
      <c r="K188" t="inlineStr">
        <is>
          <t>과</t>
        </is>
      </c>
      <c r="L188" t="inlineStr">
        <is>
          <t>상온및
냉장</t>
        </is>
      </c>
      <c r="M188" t="inlineStr">
        <is>
          <t>2년</t>
        </is>
      </c>
      <c r="N188" t="n">
        <v>5</v>
      </c>
      <c r="O188" t="inlineStr"/>
      <c r="P188" t="inlineStr"/>
    </row>
    <row r="189">
      <c r="A189" t="inlineStr"/>
      <c r="B189" t="inlineStr">
        <is>
          <t>매실장아찌</t>
        </is>
      </c>
      <c r="C189" t="inlineStr">
        <is>
          <t>1kg</t>
        </is>
      </c>
      <c r="D189" t="inlineStr">
        <is>
          <t>국내산
통/1kg</t>
        </is>
      </c>
      <c r="E189" t="inlineStr">
        <is>
          <t>통</t>
        </is>
      </c>
      <c r="F189" t="inlineStr"/>
      <c r="G189" t="n">
        <v>36670</v>
      </c>
      <c r="H189" t="n">
        <v>36670</v>
      </c>
      <c r="I189" t="inlineStr"/>
      <c r="J189" t="inlineStr">
        <is>
          <t>매실 90%  황백당 10%</t>
        </is>
      </c>
      <c r="K189" t="inlineStr">
        <is>
          <t>과</t>
        </is>
      </c>
      <c r="L189" t="inlineStr">
        <is>
          <t>상온및
냉장</t>
        </is>
      </c>
      <c r="M189" t="inlineStr">
        <is>
          <t>12개월</t>
        </is>
      </c>
      <c r="N189" t="inlineStr"/>
      <c r="O189" t="inlineStr"/>
      <c r="P189" t="inlineStr"/>
    </row>
    <row r="190">
      <c r="A190" t="inlineStr"/>
      <c r="B190" t="inlineStr">
        <is>
          <t>생청국장</t>
        </is>
      </c>
      <c r="C190" t="inlineStr">
        <is>
          <t>400g</t>
        </is>
      </c>
      <c r="D190" t="inlineStr">
        <is>
          <t>국내산
팩/400g</t>
        </is>
      </c>
      <c r="E190" t="inlineStr">
        <is>
          <t>팩</t>
        </is>
      </c>
      <c r="F190" t="inlineStr"/>
      <c r="G190" t="n">
        <v>7410</v>
      </c>
      <c r="H190" t="n">
        <v>18520</v>
      </c>
      <c r="I190" t="inlineStr"/>
      <c r="J190" t="inlineStr">
        <is>
          <t xml:space="preserve">대두(국내산콩)100% </t>
        </is>
      </c>
      <c r="K190" t="inlineStr">
        <is>
          <t>과</t>
        </is>
      </c>
      <c r="L190" t="inlineStr">
        <is>
          <t>냉동</t>
        </is>
      </c>
      <c r="M190" t="inlineStr">
        <is>
          <t>6개월</t>
        </is>
      </c>
      <c r="N190" t="n">
        <v>5</v>
      </c>
      <c r="O190" t="inlineStr"/>
      <c r="P190" t="inlineStr"/>
    </row>
    <row r="191">
      <c r="A191" t="inlineStr"/>
      <c r="B191" t="inlineStr">
        <is>
          <t>청국장분말</t>
        </is>
      </c>
      <c r="C191" t="inlineStr">
        <is>
          <t>400g</t>
        </is>
      </c>
      <c r="D191" t="inlineStr">
        <is>
          <t>국내산
통/400g</t>
        </is>
      </c>
      <c r="E191" t="inlineStr">
        <is>
          <t>통</t>
        </is>
      </c>
      <c r="F191" t="inlineStr"/>
      <c r="G191" t="n">
        <v>22660</v>
      </c>
      <c r="H191" t="n">
        <v>56650</v>
      </c>
      <c r="I191" t="inlineStr"/>
      <c r="J191" t="inlineStr">
        <is>
          <t xml:space="preserve">대두(국내산콩)100% </t>
        </is>
      </c>
      <c r="K191" t="inlineStr">
        <is>
          <t>과</t>
        </is>
      </c>
      <c r="L191" t="inlineStr">
        <is>
          <t>상온</t>
        </is>
      </c>
      <c r="M191" t="inlineStr">
        <is>
          <t>2년</t>
        </is>
      </c>
      <c r="N191" t="n">
        <v>5</v>
      </c>
      <c r="O191" t="inlineStr"/>
      <c r="P191" t="inlineStr"/>
    </row>
    <row r="192">
      <c r="A192" t="inlineStr"/>
      <c r="B192" t="inlineStr">
        <is>
          <t>청결고추가루</t>
        </is>
      </c>
      <c r="C192" t="inlineStr">
        <is>
          <t>1kg</t>
        </is>
      </c>
      <c r="D192" t="inlineStr">
        <is>
          <t>국내산
1kg/10봉</t>
        </is>
      </c>
      <c r="E192" t="inlineStr">
        <is>
          <t>박스</t>
        </is>
      </c>
      <c r="F192" t="n">
        <v>10</v>
      </c>
      <c r="G192" t="n">
        <v>25480</v>
      </c>
      <c r="H192" t="n">
        <v>25480</v>
      </c>
      <c r="I192" t="inlineStr"/>
      <c r="J192" t="inlineStr">
        <is>
          <t xml:space="preserve"> 국내산고추 100%</t>
        </is>
      </c>
      <c r="K192" t="inlineStr">
        <is>
          <t>면</t>
        </is>
      </c>
      <c r="L192" t="inlineStr">
        <is>
          <t>상온</t>
        </is>
      </c>
      <c r="M192" t="inlineStr">
        <is>
          <t>1년</t>
        </is>
      </c>
      <c r="N192" t="inlineStr"/>
      <c r="O192" t="inlineStr">
        <is>
          <t>ㅇ</t>
        </is>
      </c>
      <c r="P192" t="inlineStr"/>
    </row>
    <row r="193">
      <c r="A193" t="inlineStr"/>
      <c r="B193" t="inlineStr">
        <is>
          <t xml:space="preserve">고추가루 </t>
        </is>
      </c>
      <c r="C193" t="inlineStr">
        <is>
          <t>1kg</t>
        </is>
      </c>
      <c r="D193" t="inlineStr">
        <is>
          <t>중국산
1kg/10봉</t>
        </is>
      </c>
      <c r="E193" t="inlineStr">
        <is>
          <t>박스</t>
        </is>
      </c>
      <c r="F193" t="n">
        <v>10</v>
      </c>
      <c r="G193" t="n">
        <v>14370</v>
      </c>
      <c r="H193" t="n">
        <v>14370</v>
      </c>
      <c r="I193" t="inlineStr"/>
      <c r="J193" t="inlineStr">
        <is>
          <t>중국산고추 100%</t>
        </is>
      </c>
      <c r="K193" t="inlineStr">
        <is>
          <t>면</t>
        </is>
      </c>
      <c r="L193" t="inlineStr">
        <is>
          <t>상온</t>
        </is>
      </c>
      <c r="M193" t="inlineStr">
        <is>
          <t>1년</t>
        </is>
      </c>
      <c r="N193" t="inlineStr"/>
      <c r="O193" t="inlineStr">
        <is>
          <t>ㅇ</t>
        </is>
      </c>
      <c r="P193" t="inlineStr"/>
    </row>
    <row r="194">
      <c r="A194" t="inlineStr"/>
      <c r="B194" t="inlineStr">
        <is>
          <t>[슬로푸드]리얼배즙80g</t>
        </is>
      </c>
      <c r="C194" t="inlineStr">
        <is>
          <t>80g</t>
        </is>
      </c>
      <c r="D194" t="inlineStr">
        <is>
          <t>80g*10봉/SET</t>
        </is>
      </c>
      <c r="E194" t="inlineStr">
        <is>
          <t>SET</t>
        </is>
      </c>
      <c r="F194" t="n">
        <v>10</v>
      </c>
      <c r="G194" t="n">
        <v>9330</v>
      </c>
      <c r="H194" t="n">
        <v>11660</v>
      </c>
      <c r="I194" t="n">
        <v>933</v>
      </c>
      <c r="J194" t="inlineStr">
        <is>
          <t>배(국내산)100%, 3無, 착즙주스</t>
        </is>
      </c>
      <c r="K194" t="inlineStr">
        <is>
          <t>과</t>
        </is>
      </c>
      <c r="L194" t="inlineStr">
        <is>
          <t>상온</t>
        </is>
      </c>
      <c r="M194" t="inlineStr">
        <is>
          <t>24개월</t>
        </is>
      </c>
      <c r="N194" t="inlineStr"/>
      <c r="O194" t="inlineStr">
        <is>
          <t>ㅇ</t>
        </is>
      </c>
      <c r="P194" t="inlineStr"/>
    </row>
    <row r="195">
      <c r="A195" t="inlineStr"/>
      <c r="B195" t="inlineStr">
        <is>
          <t>황금유기농
매실액기스</t>
        </is>
      </c>
      <c r="C195" t="inlineStr">
        <is>
          <t>1L</t>
        </is>
      </c>
      <c r="D195" t="inlineStr">
        <is>
          <t>국내산
1L/20PET</t>
        </is>
      </c>
      <c r="E195" t="inlineStr">
        <is>
          <t>박스</t>
        </is>
      </c>
      <c r="F195" t="n">
        <v>20</v>
      </c>
      <c r="G195" t="n">
        <v>20740</v>
      </c>
      <c r="H195" t="n">
        <v>20740</v>
      </c>
      <c r="I195" t="inlineStr"/>
      <c r="J195" t="inlineStr">
        <is>
          <t>유기농매실 60%
유기농설탕 40%
쥬스 희석비율(5:1)</t>
        </is>
      </c>
      <c r="K195" t="inlineStr">
        <is>
          <t>과</t>
        </is>
      </c>
      <c r="L195" t="inlineStr">
        <is>
          <t>상온</t>
        </is>
      </c>
      <c r="M195" t="inlineStr">
        <is>
          <t>2년</t>
        </is>
      </c>
      <c r="N195" t="inlineStr"/>
      <c r="O195" t="inlineStr">
        <is>
          <t>ㅇ</t>
        </is>
      </c>
      <c r="P195" t="inlineStr">
        <is>
          <t>QC, 유기농
슬로푸드</t>
        </is>
      </c>
    </row>
    <row r="196">
      <c r="A196" t="inlineStr"/>
      <c r="B196" t="inlineStr">
        <is>
          <t>일반 매실액기스</t>
        </is>
      </c>
      <c r="C196" t="inlineStr">
        <is>
          <t>1L</t>
        </is>
      </c>
      <c r="D196" t="inlineStr">
        <is>
          <t>국내산
1L/20PET</t>
        </is>
      </c>
      <c r="E196" t="inlineStr">
        <is>
          <t>박스</t>
        </is>
      </c>
      <c r="F196" t="n">
        <v>20</v>
      </c>
      <c r="G196" t="n">
        <v>13040</v>
      </c>
      <c r="H196" t="n">
        <v>13040</v>
      </c>
      <c r="I196" t="inlineStr"/>
      <c r="J196" t="inlineStr">
        <is>
          <t>매실 60% 설탕 40%
쥬스 희석비율(5:1)</t>
        </is>
      </c>
      <c r="K196" t="inlineStr">
        <is>
          <t>과</t>
        </is>
      </c>
      <c r="L196" t="inlineStr">
        <is>
          <t>상온</t>
        </is>
      </c>
      <c r="M196" t="inlineStr">
        <is>
          <t>2년</t>
        </is>
      </c>
      <c r="N196" t="inlineStr"/>
      <c r="O196" t="inlineStr">
        <is>
          <t>ㅇ</t>
        </is>
      </c>
      <c r="P196" t="inlineStr">
        <is>
          <t>QC, 유기농
슬로푸드</t>
        </is>
      </c>
    </row>
    <row r="197">
      <c r="A197" t="inlineStr"/>
      <c r="B197" t="inlineStr">
        <is>
          <t>일반 매실액기스
1.8L</t>
        </is>
      </c>
      <c r="C197" t="inlineStr">
        <is>
          <t>1.8L</t>
        </is>
      </c>
      <c r="D197" t="inlineStr">
        <is>
          <t>국내산
1.8L/10PET</t>
        </is>
      </c>
      <c r="E197" t="inlineStr">
        <is>
          <t>박스</t>
        </is>
      </c>
      <c r="F197" t="n">
        <v>10</v>
      </c>
      <c r="G197" t="n">
        <v>20740</v>
      </c>
      <c r="H197" t="n">
        <v>11520</v>
      </c>
      <c r="I197" t="inlineStr"/>
      <c r="J197" t="inlineStr">
        <is>
          <t>매실 60% 설탕 40%
쥬스 희석비율(5:1)</t>
        </is>
      </c>
      <c r="K197" t="inlineStr">
        <is>
          <t>과</t>
        </is>
      </c>
      <c r="L197" t="inlineStr">
        <is>
          <t>상온</t>
        </is>
      </c>
      <c r="M197" t="inlineStr">
        <is>
          <t>2년</t>
        </is>
      </c>
      <c r="N197" t="inlineStr"/>
      <c r="O197" t="inlineStr">
        <is>
          <t>ㅇ</t>
        </is>
      </c>
      <c r="P197" t="inlineStr">
        <is>
          <t>QC, 유기농
슬로푸드</t>
        </is>
      </c>
    </row>
  </sheetData>
  <hyperlinks>
    <hyperlink ref="A2" r:id="rId1"/>
  </hyperlinks>
  <pageMargins left="0.75" right="0.75" top="1" bottom="1" header="0.5" footer="0.5"/>
</worksheet>
</file>

<file path=xl/worksheets/sheet83.xml><?xml version="1.0" encoding="utf-8"?>
<worksheet xmlns:r="http://schemas.openxmlformats.org/officeDocument/2006/relationships" xmlns="http://schemas.openxmlformats.org/spreadsheetml/2006/main">
  <sheetPr>
    <outlinePr summaryBelow="1" summaryRight="1"/>
    <pageSetUpPr/>
  </sheetPr>
  <dimension ref="A1:P39"/>
  <sheetViews>
    <sheetView workbookViewId="0">
      <selection activeCell="A1" sqref="A1"/>
    </sheetView>
  </sheetViews>
  <sheetFormatPr baseColWidth="8" defaultRowHeight="15"/>
  <sheetData>
    <row r="1">
      <c r="A1" t="inlineStr">
        <is>
          <t>5871_올바른푸드_올바른푸드-조찬소+24년7~8월+단가표.xlsx</t>
        </is>
      </c>
    </row>
    <row r="2">
      <c r="A2" t="inlineStr">
        <is>
          <t>https://school062.com/bbs/board.php?bo_table=product_02&amp;wr_id=5871</t>
        </is>
      </c>
    </row>
    <row r="3">
      <c r="A3" s="1" t="inlineStr">
        <is>
          <t>◇  올바른푸드 - (주)조찬소 24년 1학기(7,8월) 유지류 단가 ◇</t>
        </is>
      </c>
      <c r="B3" s="1" t="inlineStr"/>
      <c r="C3" s="1" t="inlineStr"/>
      <c r="D3" s="1" t="inlineStr"/>
      <c r="E3" s="1" t="inlineStr"/>
      <c r="F3" s="1" t="inlineStr"/>
      <c r="G3" s="1" t="inlineStr"/>
      <c r="H3" s="1" t="inlineStr"/>
      <c r="I3" s="1" t="inlineStr"/>
      <c r="J3" s="1" t="inlineStr"/>
      <c r="K3" s="1" t="inlineStr"/>
      <c r="L3" s="1" t="inlineStr"/>
      <c r="M3" s="1" t="inlineStr"/>
      <c r="N3" s="1" t="inlineStr"/>
      <c r="O3" s="1" t="inlineStr"/>
      <c r="P3" s="1" t="inlineStr"/>
    </row>
    <row r="4">
      <c r="A4" t="inlineStr"/>
      <c r="B4" t="inlineStr"/>
      <c r="C4" t="inlineStr"/>
      <c r="D4" t="inlineStr"/>
      <c r="E4" t="inlineStr"/>
      <c r="F4" t="inlineStr"/>
      <c r="G4" t="inlineStr">
        <is>
          <t>▷ 제품문의 : 070-8648-2780, 010-8815-5411 / FAX : 0505-055-2780</t>
        </is>
      </c>
      <c r="H4" t="inlineStr"/>
      <c r="I4" t="inlineStr"/>
      <c r="J4" t="inlineStr"/>
      <c r="K4" t="inlineStr"/>
      <c r="L4" t="inlineStr"/>
      <c r="M4" t="inlineStr"/>
      <c r="N4" t="inlineStr"/>
      <c r="O4" t="inlineStr"/>
      <c r="P4" t="inlineStr"/>
    </row>
    <row r="5">
      <c r="A5" t="inlineStr">
        <is>
          <t>제품사진</t>
        </is>
      </c>
      <c r="B5" t="inlineStr">
        <is>
          <t>제품명</t>
        </is>
      </c>
      <c r="C5" t="inlineStr">
        <is>
          <t>규격</t>
        </is>
      </c>
      <c r="D5" t="inlineStr">
        <is>
          <t>상세규격</t>
        </is>
      </c>
      <c r="E5" t="inlineStr">
        <is>
          <t>발주
단위</t>
        </is>
      </c>
      <c r="F5" t="inlineStr">
        <is>
          <t>박스
입수</t>
        </is>
      </c>
      <c r="G5" t="inlineStr">
        <is>
          <t>학교가</t>
        </is>
      </c>
      <c r="H5" t="inlineStr">
        <is>
          <t>학교가(kg)</t>
        </is>
      </c>
      <c r="I5" t="inlineStr">
        <is>
          <t>학교가(개당)</t>
        </is>
      </c>
      <c r="J5" t="inlineStr">
        <is>
          <t>제품함량</t>
        </is>
      </c>
      <c r="K5" t="inlineStr">
        <is>
          <t>과세
여부</t>
        </is>
      </c>
      <c r="L5" t="inlineStr">
        <is>
          <t>보관방법</t>
        </is>
      </c>
      <c r="M5" t="inlineStr">
        <is>
          <t>유통기한</t>
        </is>
      </c>
      <c r="N5" t="inlineStr">
        <is>
          <t>알레르기정보</t>
        </is>
      </c>
      <c r="O5" t="inlineStr">
        <is>
          <t>HACCP</t>
        </is>
      </c>
      <c r="P5" t="inlineStr">
        <is>
          <t>비고</t>
        </is>
      </c>
    </row>
    <row r="6">
      <c r="A6" t="inlineStr"/>
      <c r="B6" t="inlineStr">
        <is>
          <t>유기농참기름500ml
(볼리비아산)</t>
        </is>
      </c>
      <c r="C6" t="inlineStr">
        <is>
          <t>500ml</t>
        </is>
      </c>
      <c r="D6" t="inlineStr">
        <is>
          <t>500ml/pet</t>
        </is>
      </c>
      <c r="E6" t="inlineStr">
        <is>
          <t>박스</t>
        </is>
      </c>
      <c r="F6" t="n">
        <v>20</v>
      </c>
      <c r="G6" t="inlineStr">
        <is>
          <t>단종</t>
        </is>
      </c>
      <c r="H6" t="inlineStr">
        <is>
          <t>단종</t>
        </is>
      </c>
      <c r="I6" t="inlineStr">
        <is>
          <t>단종</t>
        </is>
      </c>
      <c r="J6" t="inlineStr">
        <is>
          <t>볼리비아산, 유기농, 통깨100%</t>
        </is>
      </c>
      <c r="K6" t="inlineStr">
        <is>
          <t>과</t>
        </is>
      </c>
      <c r="L6" t="inlineStr">
        <is>
          <t>상온</t>
        </is>
      </c>
      <c r="M6" t="inlineStr">
        <is>
          <t>12개월</t>
        </is>
      </c>
      <c r="N6" t="inlineStr"/>
      <c r="O6" t="inlineStr">
        <is>
          <t>ㅇ</t>
        </is>
      </c>
      <c r="P6" t="inlineStr"/>
    </row>
    <row r="7">
      <c r="A7" t="inlineStr"/>
      <c r="B7" t="inlineStr">
        <is>
          <t>유기농참기름1l
(볼리비아산)</t>
        </is>
      </c>
      <c r="C7" t="inlineStr">
        <is>
          <t>1l</t>
        </is>
      </c>
      <c r="D7" t="inlineStr">
        <is>
          <t>1l/pet</t>
        </is>
      </c>
      <c r="E7" t="inlineStr">
        <is>
          <t>박스</t>
        </is>
      </c>
      <c r="F7" t="n">
        <v>20</v>
      </c>
      <c r="G7" t="inlineStr">
        <is>
          <t>단종</t>
        </is>
      </c>
      <c r="H7" t="inlineStr">
        <is>
          <t>단종</t>
        </is>
      </c>
      <c r="I7" t="inlineStr">
        <is>
          <t>단종</t>
        </is>
      </c>
      <c r="J7" t="inlineStr">
        <is>
          <t>볼리비아산, 유기농, 통깨100%</t>
        </is>
      </c>
      <c r="K7" t="inlineStr">
        <is>
          <t>과</t>
        </is>
      </c>
      <c r="L7" t="inlineStr">
        <is>
          <t>상온</t>
        </is>
      </c>
      <c r="M7" t="inlineStr">
        <is>
          <t>12개월</t>
        </is>
      </c>
      <c r="N7" t="inlineStr"/>
      <c r="O7" t="inlineStr">
        <is>
          <t>ㅇ</t>
        </is>
      </c>
      <c r="P7" t="inlineStr"/>
    </row>
    <row r="8">
      <c r="A8" t="inlineStr"/>
      <c r="B8" t="inlineStr">
        <is>
          <t>유기농볶음참깨500g
(볼리비아산)</t>
        </is>
      </c>
      <c r="C8" t="inlineStr">
        <is>
          <t>500g</t>
        </is>
      </c>
      <c r="D8" t="inlineStr">
        <is>
          <t>500g/pet</t>
        </is>
      </c>
      <c r="E8" t="inlineStr">
        <is>
          <t>박스</t>
        </is>
      </c>
      <c r="F8" t="n">
        <v>20</v>
      </c>
      <c r="G8" t="inlineStr">
        <is>
          <t>단종</t>
        </is>
      </c>
      <c r="H8" t="inlineStr">
        <is>
          <t>단종</t>
        </is>
      </c>
      <c r="I8" t="inlineStr">
        <is>
          <t>단종</t>
        </is>
      </c>
      <c r="J8" t="inlineStr">
        <is>
          <t>볼리비아산, 유기농, 통깨100%</t>
        </is>
      </c>
      <c r="K8" t="inlineStr">
        <is>
          <t>과</t>
        </is>
      </c>
      <c r="L8" t="inlineStr">
        <is>
          <t>상온</t>
        </is>
      </c>
      <c r="M8" t="inlineStr">
        <is>
          <t>12개월</t>
        </is>
      </c>
      <c r="N8" t="inlineStr"/>
      <c r="O8" t="inlineStr">
        <is>
          <t>ㅇ</t>
        </is>
      </c>
      <c r="P8" t="inlineStr"/>
    </row>
    <row r="9">
      <c r="A9" t="inlineStr"/>
      <c r="B9" t="inlineStr">
        <is>
          <t>유기농볶음참깨1kg
(볼리비아산)</t>
        </is>
      </c>
      <c r="C9" t="inlineStr">
        <is>
          <t>1kg</t>
        </is>
      </c>
      <c r="D9" t="inlineStr">
        <is>
          <t>1kg/pet</t>
        </is>
      </c>
      <c r="E9" t="inlineStr">
        <is>
          <t>박스</t>
        </is>
      </c>
      <c r="F9" t="n">
        <v>12</v>
      </c>
      <c r="G9" t="inlineStr">
        <is>
          <t>단종</t>
        </is>
      </c>
      <c r="H9" t="inlineStr">
        <is>
          <t>단종</t>
        </is>
      </c>
      <c r="I9" t="inlineStr">
        <is>
          <t>단종</t>
        </is>
      </c>
      <c r="J9" t="inlineStr">
        <is>
          <t>볼리비아산, 유기농, 통깨100%</t>
        </is>
      </c>
      <c r="K9" t="inlineStr">
        <is>
          <t>과</t>
        </is>
      </c>
      <c r="L9" t="inlineStr">
        <is>
          <t>상온</t>
        </is>
      </c>
      <c r="M9" t="inlineStr">
        <is>
          <t>12개월</t>
        </is>
      </c>
      <c r="N9" t="inlineStr"/>
      <c r="O9" t="inlineStr">
        <is>
          <t>ㅇ</t>
        </is>
      </c>
      <c r="P9" t="inlineStr"/>
    </row>
    <row r="10">
      <c r="A10" t="inlineStr"/>
      <c r="B10" t="inlineStr">
        <is>
          <t>참 참기름500ml
(국내산)</t>
        </is>
      </c>
      <c r="C10" t="inlineStr">
        <is>
          <t>500ml</t>
        </is>
      </c>
      <c r="D10" t="inlineStr">
        <is>
          <t>500ml/pet</t>
        </is>
      </c>
      <c r="E10" t="inlineStr">
        <is>
          <t>박스</t>
        </is>
      </c>
      <c r="F10" t="n">
        <v>20</v>
      </c>
      <c r="G10" t="n">
        <v>741200</v>
      </c>
      <c r="H10" t="n">
        <v>74120</v>
      </c>
      <c r="I10" t="n">
        <v>37060</v>
      </c>
      <c r="J10" t="inlineStr">
        <is>
          <t>국내산, 통깨100%</t>
        </is>
      </c>
      <c r="K10" t="inlineStr">
        <is>
          <t>과</t>
        </is>
      </c>
      <c r="L10" t="inlineStr">
        <is>
          <t>상온</t>
        </is>
      </c>
      <c r="M10" t="inlineStr">
        <is>
          <t>12개월</t>
        </is>
      </c>
      <c r="N10" t="inlineStr"/>
      <c r="O10" t="inlineStr">
        <is>
          <t>ㅇ</t>
        </is>
      </c>
      <c r="P10" t="inlineStr"/>
    </row>
    <row r="11">
      <c r="A11" t="inlineStr"/>
      <c r="B11" t="inlineStr">
        <is>
          <t>참 참기름1l
(국내산)</t>
        </is>
      </c>
      <c r="C11" t="inlineStr">
        <is>
          <t>1l</t>
        </is>
      </c>
      <c r="D11" t="inlineStr">
        <is>
          <t>1l/pet</t>
        </is>
      </c>
      <c r="E11" t="inlineStr">
        <is>
          <t>박스</t>
        </is>
      </c>
      <c r="F11" t="n">
        <v>20</v>
      </c>
      <c r="G11" t="n">
        <v>1479800</v>
      </c>
      <c r="H11" t="n">
        <v>73990</v>
      </c>
      <c r="I11" t="n">
        <v>73990</v>
      </c>
      <c r="J11" t="inlineStr">
        <is>
          <t>국내산, 통깨100%</t>
        </is>
      </c>
      <c r="K11" t="inlineStr">
        <is>
          <t>과</t>
        </is>
      </c>
      <c r="L11" t="inlineStr">
        <is>
          <t>상온</t>
        </is>
      </c>
      <c r="M11" t="inlineStr">
        <is>
          <t>12개월</t>
        </is>
      </c>
      <c r="N11" t="inlineStr"/>
      <c r="O11" t="inlineStr">
        <is>
          <t>ㅇ</t>
        </is>
      </c>
      <c r="P11" t="inlineStr"/>
    </row>
    <row r="12">
      <c r="A12" t="inlineStr"/>
      <c r="B12" t="inlineStr">
        <is>
          <t>참 참기름500ml
(중국산)</t>
        </is>
      </c>
      <c r="C12" t="inlineStr">
        <is>
          <t>500ml</t>
        </is>
      </c>
      <c r="D12" t="inlineStr">
        <is>
          <t>500ml/pet</t>
        </is>
      </c>
      <c r="E12" t="inlineStr">
        <is>
          <t>박스</t>
        </is>
      </c>
      <c r="F12" t="n">
        <v>20</v>
      </c>
      <c r="G12" t="n">
        <v>190000</v>
      </c>
      <c r="H12" t="n">
        <v>19000</v>
      </c>
      <c r="I12" t="n">
        <v>9500</v>
      </c>
      <c r="J12" t="inlineStr">
        <is>
          <t>중국산, 통깨100%</t>
        </is>
      </c>
      <c r="K12" t="inlineStr">
        <is>
          <t>과</t>
        </is>
      </c>
      <c r="L12" t="inlineStr">
        <is>
          <t>상온</t>
        </is>
      </c>
      <c r="M12" t="inlineStr">
        <is>
          <t>12개월</t>
        </is>
      </c>
      <c r="N12" t="inlineStr"/>
      <c r="O12" t="inlineStr">
        <is>
          <t>ㅇ</t>
        </is>
      </c>
      <c r="P12" t="inlineStr"/>
    </row>
    <row r="13">
      <c r="A13" t="inlineStr"/>
      <c r="B13" t="inlineStr">
        <is>
          <t>참 참기름1l
(중국산)</t>
        </is>
      </c>
      <c r="C13" t="inlineStr">
        <is>
          <t>1l</t>
        </is>
      </c>
      <c r="D13" t="inlineStr">
        <is>
          <t>1l/pet</t>
        </is>
      </c>
      <c r="E13" t="inlineStr">
        <is>
          <t>박스</t>
        </is>
      </c>
      <c r="F13" t="n">
        <v>20</v>
      </c>
      <c r="G13" t="n">
        <v>380000</v>
      </c>
      <c r="H13" t="n">
        <v>19000</v>
      </c>
      <c r="I13" t="n">
        <v>19000</v>
      </c>
      <c r="J13" t="inlineStr">
        <is>
          <t>중국산, 통깨100%</t>
        </is>
      </c>
      <c r="K13" t="inlineStr">
        <is>
          <t>과</t>
        </is>
      </c>
      <c r="L13" t="inlineStr">
        <is>
          <t>상온</t>
        </is>
      </c>
      <c r="M13" t="inlineStr">
        <is>
          <t>12개월</t>
        </is>
      </c>
      <c r="N13" t="inlineStr"/>
      <c r="O13" t="inlineStr">
        <is>
          <t>ㅇ</t>
        </is>
      </c>
      <c r="P13" t="inlineStr"/>
    </row>
    <row r="14">
      <c r="A14" t="inlineStr"/>
      <c r="B14" t="inlineStr">
        <is>
          <t>참 참기름1.8l
(중국산)</t>
        </is>
      </c>
      <c r="C14" t="inlineStr">
        <is>
          <t>1.8l</t>
        </is>
      </c>
      <c r="D14" t="inlineStr">
        <is>
          <t>1.8l/pet</t>
        </is>
      </c>
      <c r="E14" t="inlineStr">
        <is>
          <t>박스</t>
        </is>
      </c>
      <c r="F14" t="n">
        <v>10</v>
      </c>
      <c r="G14" t="n">
        <v>324100</v>
      </c>
      <c r="H14" t="n">
        <v>18005.55555555555</v>
      </c>
      <c r="I14" t="n">
        <v>32410</v>
      </c>
      <c r="J14" t="inlineStr">
        <is>
          <t>중국산, 통깨100%</t>
        </is>
      </c>
      <c r="K14" t="inlineStr">
        <is>
          <t>과</t>
        </is>
      </c>
      <c r="L14" t="inlineStr">
        <is>
          <t>상온</t>
        </is>
      </c>
      <c r="M14" t="inlineStr">
        <is>
          <t>12개월</t>
        </is>
      </c>
      <c r="N14" t="inlineStr"/>
      <c r="O14" t="inlineStr">
        <is>
          <t>ㅇ</t>
        </is>
      </c>
      <c r="P14" t="inlineStr"/>
    </row>
    <row r="15">
      <c r="A15" t="inlineStr"/>
      <c r="B15" t="inlineStr">
        <is>
          <t>"신제품"
참 참기름1.8l(발효)
(중국산)</t>
        </is>
      </c>
      <c r="C15" t="inlineStr">
        <is>
          <t>1.8l</t>
        </is>
      </c>
      <c r="D15" t="inlineStr">
        <is>
          <t>1.8l/pet</t>
        </is>
      </c>
      <c r="E15" t="inlineStr">
        <is>
          <t>박스</t>
        </is>
      </c>
      <c r="F15" t="n">
        <v>10</v>
      </c>
      <c r="G15" t="n">
        <v>301000</v>
      </c>
      <c r="H15" t="n">
        <v>16722</v>
      </c>
      <c r="I15" t="n">
        <v>30100</v>
      </c>
      <c r="J15" t="inlineStr">
        <is>
          <t>중국산, 깨분100%</t>
        </is>
      </c>
      <c r="K15" t="inlineStr">
        <is>
          <t>과</t>
        </is>
      </c>
      <c r="L15" t="inlineStr">
        <is>
          <t>상온</t>
        </is>
      </c>
      <c r="M15" t="inlineStr">
        <is>
          <t>12개월</t>
        </is>
      </c>
      <c r="N15" t="inlineStr"/>
      <c r="O15" t="inlineStr">
        <is>
          <t>ㅇ</t>
        </is>
      </c>
      <c r="P15" t="inlineStr"/>
    </row>
    <row r="16">
      <c r="A16" t="inlineStr"/>
      <c r="B16" t="inlineStr">
        <is>
          <t>참 참기름1l
(외국산)</t>
        </is>
      </c>
      <c r="C16" t="inlineStr">
        <is>
          <t>1l</t>
        </is>
      </c>
      <c r="D16" t="inlineStr">
        <is>
          <t>1l/pet</t>
        </is>
      </c>
      <c r="E16" t="inlineStr">
        <is>
          <t>박스</t>
        </is>
      </c>
      <c r="F16" t="n">
        <v>20</v>
      </c>
      <c r="G16" t="n">
        <v>360000</v>
      </c>
      <c r="H16" t="n">
        <v>18000</v>
      </c>
      <c r="I16" t="n">
        <v>18000</v>
      </c>
      <c r="J16" t="inlineStr">
        <is>
          <t>외국산, 통깨100%</t>
        </is>
      </c>
      <c r="K16" t="inlineStr">
        <is>
          <t>과</t>
        </is>
      </c>
      <c r="L16" t="inlineStr">
        <is>
          <t>상온</t>
        </is>
      </c>
      <c r="M16" t="inlineStr">
        <is>
          <t>12개월</t>
        </is>
      </c>
      <c r="N16" t="inlineStr"/>
      <c r="O16" t="inlineStr">
        <is>
          <t>ㅇ</t>
        </is>
      </c>
      <c r="P16" t="inlineStr"/>
    </row>
    <row r="17">
      <c r="A17" t="inlineStr"/>
      <c r="B17" t="inlineStr">
        <is>
          <t>참 참기름1.8l
(외국산)</t>
        </is>
      </c>
      <c r="C17" t="inlineStr">
        <is>
          <t>1.8l</t>
        </is>
      </c>
      <c r="D17" t="inlineStr">
        <is>
          <t>1.8l/pet</t>
        </is>
      </c>
      <c r="E17" t="inlineStr">
        <is>
          <t>박스</t>
        </is>
      </c>
      <c r="F17" t="n">
        <v>10</v>
      </c>
      <c r="G17" t="n">
        <v>308000</v>
      </c>
      <c r="H17" t="n">
        <v>17111</v>
      </c>
      <c r="I17" t="n">
        <v>30800</v>
      </c>
      <c r="J17" t="inlineStr">
        <is>
          <t>외국산, 통깨100%</t>
        </is>
      </c>
      <c r="K17" t="inlineStr">
        <is>
          <t>과</t>
        </is>
      </c>
      <c r="L17" t="inlineStr">
        <is>
          <t>상온</t>
        </is>
      </c>
      <c r="M17" t="inlineStr">
        <is>
          <t>12개월</t>
        </is>
      </c>
      <c r="N17" t="inlineStr"/>
      <c r="O17" t="inlineStr">
        <is>
          <t>ㅇ</t>
        </is>
      </c>
      <c r="P17" t="inlineStr"/>
    </row>
    <row r="18">
      <c r="A18" t="inlineStr"/>
      <c r="B18" t="inlineStr">
        <is>
          <t>참 들기름500ml
(국내산)</t>
        </is>
      </c>
      <c r="C18" t="inlineStr">
        <is>
          <t>500ml</t>
        </is>
      </c>
      <c r="D18" t="inlineStr">
        <is>
          <t>500ml/pet</t>
        </is>
      </c>
      <c r="E18" t="inlineStr">
        <is>
          <t>박스</t>
        </is>
      </c>
      <c r="F18" t="n">
        <v>20</v>
      </c>
      <c r="G18" t="n">
        <v>498000</v>
      </c>
      <c r="H18" t="n">
        <v>49800</v>
      </c>
      <c r="I18" t="n">
        <v>24900</v>
      </c>
      <c r="J18" t="inlineStr">
        <is>
          <t>국내산, 들깨100%</t>
        </is>
      </c>
      <c r="K18" t="inlineStr">
        <is>
          <t>과</t>
        </is>
      </c>
      <c r="L18" t="inlineStr">
        <is>
          <t>상온</t>
        </is>
      </c>
      <c r="M18" t="inlineStr">
        <is>
          <t>12개월</t>
        </is>
      </c>
      <c r="N18" t="inlineStr"/>
      <c r="O18" t="inlineStr">
        <is>
          <t>ㅇ</t>
        </is>
      </c>
      <c r="P18" t="inlineStr"/>
    </row>
    <row r="19">
      <c r="A19" t="inlineStr"/>
      <c r="B19" t="inlineStr">
        <is>
          <t>참 들기름1l
(국내산)</t>
        </is>
      </c>
      <c r="C19" t="inlineStr">
        <is>
          <t>1l</t>
        </is>
      </c>
      <c r="D19" t="inlineStr">
        <is>
          <t>1l/pet</t>
        </is>
      </c>
      <c r="E19" t="inlineStr">
        <is>
          <t>박스</t>
        </is>
      </c>
      <c r="F19" t="n">
        <v>20</v>
      </c>
      <c r="G19" t="n">
        <v>986000</v>
      </c>
      <c r="H19" t="n">
        <v>49300</v>
      </c>
      <c r="I19" t="n">
        <v>49300</v>
      </c>
      <c r="J19" t="inlineStr">
        <is>
          <t>국내산, 들깨100%</t>
        </is>
      </c>
      <c r="K19" t="inlineStr">
        <is>
          <t>과</t>
        </is>
      </c>
      <c r="L19" t="inlineStr">
        <is>
          <t>상온</t>
        </is>
      </c>
      <c r="M19" t="inlineStr">
        <is>
          <t>12개월</t>
        </is>
      </c>
      <c r="N19" t="inlineStr"/>
      <c r="O19" t="inlineStr">
        <is>
          <t>ㅇ</t>
        </is>
      </c>
      <c r="P19" t="inlineStr"/>
    </row>
    <row r="20">
      <c r="A20" t="inlineStr"/>
      <c r="B20" t="inlineStr">
        <is>
          <t>참 들기름500ml
(중국산)</t>
        </is>
      </c>
      <c r="C20" t="inlineStr">
        <is>
          <t>500ml</t>
        </is>
      </c>
      <c r="D20" t="inlineStr">
        <is>
          <t>500ml/pet</t>
        </is>
      </c>
      <c r="E20" t="inlineStr">
        <is>
          <t>박스</t>
        </is>
      </c>
      <c r="F20" t="n">
        <v>20</v>
      </c>
      <c r="G20" t="n">
        <v>271200</v>
      </c>
      <c r="H20" t="n">
        <v>27120</v>
      </c>
      <c r="I20" t="n">
        <v>13560</v>
      </c>
      <c r="J20" t="inlineStr">
        <is>
          <t>중국산, 들깨100%</t>
        </is>
      </c>
      <c r="K20" t="inlineStr">
        <is>
          <t>과</t>
        </is>
      </c>
      <c r="L20" t="inlineStr">
        <is>
          <t>상온</t>
        </is>
      </c>
      <c r="M20" t="inlineStr">
        <is>
          <t>12개월</t>
        </is>
      </c>
      <c r="N20" t="inlineStr"/>
      <c r="O20" t="inlineStr">
        <is>
          <t>ㅇ</t>
        </is>
      </c>
      <c r="P20" t="inlineStr"/>
    </row>
    <row r="21">
      <c r="A21" t="inlineStr"/>
      <c r="B21" t="inlineStr">
        <is>
          <t>참 들기름1l
(중국산)</t>
        </is>
      </c>
      <c r="C21" t="inlineStr">
        <is>
          <t>1l</t>
        </is>
      </c>
      <c r="D21" t="inlineStr">
        <is>
          <t>1l/pet</t>
        </is>
      </c>
      <c r="E21" t="inlineStr">
        <is>
          <t>박스</t>
        </is>
      </c>
      <c r="F21" t="n">
        <v>20</v>
      </c>
      <c r="G21" t="n">
        <v>530000</v>
      </c>
      <c r="H21" t="n">
        <v>26500</v>
      </c>
      <c r="I21" t="n">
        <v>26500</v>
      </c>
      <c r="J21" t="inlineStr">
        <is>
          <t>중국산, 들깨100%</t>
        </is>
      </c>
      <c r="K21" t="inlineStr">
        <is>
          <t>과</t>
        </is>
      </c>
      <c r="L21" t="inlineStr">
        <is>
          <t>상온</t>
        </is>
      </c>
      <c r="M21" t="inlineStr">
        <is>
          <t>12개월</t>
        </is>
      </c>
      <c r="N21" t="inlineStr"/>
      <c r="O21" t="inlineStr">
        <is>
          <t>ㅇ</t>
        </is>
      </c>
      <c r="P21" t="inlineStr"/>
    </row>
    <row r="22">
      <c r="A22" t="inlineStr"/>
      <c r="B22" t="inlineStr">
        <is>
          <t>볶은참깨500g
(국내산)</t>
        </is>
      </c>
      <c r="C22" t="inlineStr">
        <is>
          <t>500g</t>
        </is>
      </c>
      <c r="D22" t="inlineStr">
        <is>
          <t>500g/pet</t>
        </is>
      </c>
      <c r="E22" t="inlineStr">
        <is>
          <t>박스</t>
        </is>
      </c>
      <c r="F22" t="n">
        <v>20</v>
      </c>
      <c r="G22" t="n">
        <v>361200</v>
      </c>
      <c r="H22" t="n">
        <v>18060</v>
      </c>
      <c r="I22" t="n">
        <v>18060</v>
      </c>
      <c r="J22" t="inlineStr">
        <is>
          <t>국내산, 통깨100%</t>
        </is>
      </c>
      <c r="K22" t="inlineStr">
        <is>
          <t>과</t>
        </is>
      </c>
      <c r="L22" t="inlineStr">
        <is>
          <t>상온</t>
        </is>
      </c>
      <c r="M22" t="inlineStr">
        <is>
          <t>12개월</t>
        </is>
      </c>
      <c r="N22" t="inlineStr"/>
      <c r="O22" t="inlineStr">
        <is>
          <t>ㅇ</t>
        </is>
      </c>
      <c r="P22" t="inlineStr"/>
    </row>
    <row r="23">
      <c r="A23" t="inlineStr"/>
      <c r="B23" t="inlineStr">
        <is>
          <t>볶은참깨1kg
(국내산)</t>
        </is>
      </c>
      <c r="C23" t="inlineStr">
        <is>
          <t>1kg</t>
        </is>
      </c>
      <c r="D23" t="inlineStr">
        <is>
          <t>1kg/pet</t>
        </is>
      </c>
      <c r="E23" t="inlineStr">
        <is>
          <t>박스</t>
        </is>
      </c>
      <c r="F23" t="n">
        <v>12</v>
      </c>
      <c r="G23" t="n">
        <v>432000</v>
      </c>
      <c r="H23" t="n">
        <v>36000</v>
      </c>
      <c r="I23" t="n">
        <v>36000</v>
      </c>
      <c r="J23" t="inlineStr">
        <is>
          <t>국내산, 통깨100%</t>
        </is>
      </c>
      <c r="K23" t="inlineStr">
        <is>
          <t>과</t>
        </is>
      </c>
      <c r="L23" t="inlineStr">
        <is>
          <t>상온</t>
        </is>
      </c>
      <c r="M23" t="inlineStr">
        <is>
          <t>12개월</t>
        </is>
      </c>
      <c r="N23" t="inlineStr"/>
      <c r="O23" t="inlineStr">
        <is>
          <t>ㅇ</t>
        </is>
      </c>
      <c r="P23" t="inlineStr"/>
    </row>
    <row r="24">
      <c r="A24" t="inlineStr"/>
      <c r="B24" t="inlineStr">
        <is>
          <t>볶은참깨500g
(중국산)</t>
        </is>
      </c>
      <c r="C24" t="inlineStr">
        <is>
          <t>500g</t>
        </is>
      </c>
      <c r="D24" t="inlineStr">
        <is>
          <t>500g/pet</t>
        </is>
      </c>
      <c r="E24" t="inlineStr">
        <is>
          <t>박스</t>
        </is>
      </c>
      <c r="F24" t="n">
        <v>20</v>
      </c>
      <c r="G24" t="n">
        <v>130000</v>
      </c>
      <c r="H24" t="n">
        <v>13000</v>
      </c>
      <c r="I24" t="n">
        <v>6500</v>
      </c>
      <c r="J24" t="inlineStr">
        <is>
          <t>중국산, 통깨100%</t>
        </is>
      </c>
      <c r="K24" t="inlineStr">
        <is>
          <t>과</t>
        </is>
      </c>
      <c r="L24" t="inlineStr">
        <is>
          <t>상온</t>
        </is>
      </c>
      <c r="M24" t="inlineStr">
        <is>
          <t>12개월</t>
        </is>
      </c>
      <c r="N24" t="inlineStr"/>
      <c r="O24" t="inlineStr">
        <is>
          <t>ㅇ</t>
        </is>
      </c>
      <c r="P24" t="inlineStr"/>
    </row>
    <row r="25">
      <c r="A25" t="inlineStr"/>
      <c r="B25" t="inlineStr">
        <is>
          <t>볶은참깨1kg
(중국산)</t>
        </is>
      </c>
      <c r="C25" t="inlineStr">
        <is>
          <t>1kg</t>
        </is>
      </c>
      <c r="D25" t="inlineStr">
        <is>
          <t>1kg/pet</t>
        </is>
      </c>
      <c r="E25" t="inlineStr">
        <is>
          <t>박스</t>
        </is>
      </c>
      <c r="F25" t="n">
        <v>12</v>
      </c>
      <c r="G25" t="n">
        <v>150000</v>
      </c>
      <c r="H25" t="n">
        <v>12500</v>
      </c>
      <c r="I25" t="n">
        <v>12500</v>
      </c>
      <c r="J25" t="inlineStr">
        <is>
          <t>중국산, 통깨100%</t>
        </is>
      </c>
      <c r="K25" t="inlineStr">
        <is>
          <t>과</t>
        </is>
      </c>
      <c r="L25" t="inlineStr">
        <is>
          <t>상온</t>
        </is>
      </c>
      <c r="M25" t="inlineStr">
        <is>
          <t>12개월</t>
        </is>
      </c>
      <c r="N25" t="inlineStr"/>
      <c r="O25" t="inlineStr">
        <is>
          <t>ㅇ</t>
        </is>
      </c>
      <c r="P25" t="inlineStr"/>
    </row>
    <row r="26">
      <c r="A26" t="inlineStr"/>
      <c r="B26" t="inlineStr">
        <is>
          <t>볶은참깨분말500g
(국내산)</t>
        </is>
      </c>
      <c r="C26" t="inlineStr">
        <is>
          <t>500g</t>
        </is>
      </c>
      <c r="D26" t="inlineStr">
        <is>
          <t>500g/pet</t>
        </is>
      </c>
      <c r="E26" t="inlineStr">
        <is>
          <t>박스</t>
        </is>
      </c>
      <c r="F26" t="n">
        <v>20</v>
      </c>
      <c r="G26" t="n">
        <v>368000</v>
      </c>
      <c r="H26" t="n">
        <v>36800</v>
      </c>
      <c r="I26" t="n">
        <v>18400</v>
      </c>
      <c r="J26" t="inlineStr">
        <is>
          <t>국내산, 통깨100%</t>
        </is>
      </c>
      <c r="K26" t="inlineStr">
        <is>
          <t>과</t>
        </is>
      </c>
      <c r="L26" t="inlineStr">
        <is>
          <t>상온</t>
        </is>
      </c>
      <c r="M26" t="inlineStr">
        <is>
          <t>12개월</t>
        </is>
      </c>
      <c r="N26" t="inlineStr"/>
      <c r="O26" t="inlineStr">
        <is>
          <t>ㅇ</t>
        </is>
      </c>
      <c r="P26" t="inlineStr"/>
    </row>
    <row r="27">
      <c r="A27" t="inlineStr"/>
      <c r="B27" t="inlineStr">
        <is>
          <t>볶은참깨분말1kg
(국내산)</t>
        </is>
      </c>
      <c r="C27" t="inlineStr">
        <is>
          <t>1kg</t>
        </is>
      </c>
      <c r="D27" t="inlineStr">
        <is>
          <t>1kg/pet</t>
        </is>
      </c>
      <c r="E27" t="inlineStr">
        <is>
          <t>박스</t>
        </is>
      </c>
      <c r="F27" t="n">
        <v>12</v>
      </c>
      <c r="G27" t="n">
        <v>726000</v>
      </c>
      <c r="H27" t="n">
        <v>36300</v>
      </c>
      <c r="I27" t="n">
        <v>36300</v>
      </c>
      <c r="J27" t="inlineStr">
        <is>
          <t>국내산, 통깨100%</t>
        </is>
      </c>
      <c r="K27" t="inlineStr">
        <is>
          <t>과</t>
        </is>
      </c>
      <c r="L27" t="inlineStr">
        <is>
          <t>상온</t>
        </is>
      </c>
      <c r="M27" t="inlineStr">
        <is>
          <t>12개월</t>
        </is>
      </c>
      <c r="N27" t="inlineStr"/>
      <c r="O27" t="inlineStr">
        <is>
          <t>ㅇ</t>
        </is>
      </c>
      <c r="P27" t="inlineStr"/>
    </row>
    <row r="28">
      <c r="A28" t="inlineStr"/>
      <c r="B28" t="inlineStr">
        <is>
          <t>볶은참깨분말500g
(중국산)</t>
        </is>
      </c>
      <c r="C28" t="inlineStr">
        <is>
          <t>500g</t>
        </is>
      </c>
      <c r="D28" t="inlineStr">
        <is>
          <t>500g/pet</t>
        </is>
      </c>
      <c r="E28" t="inlineStr">
        <is>
          <t>박스</t>
        </is>
      </c>
      <c r="F28" t="n">
        <v>20</v>
      </c>
      <c r="G28" t="n">
        <v>140600</v>
      </c>
      <c r="H28" t="n">
        <v>14060</v>
      </c>
      <c r="I28" t="n">
        <v>7030</v>
      </c>
      <c r="J28" t="inlineStr">
        <is>
          <t>중국산, 통깨100%</t>
        </is>
      </c>
      <c r="K28" t="inlineStr">
        <is>
          <t>과</t>
        </is>
      </c>
      <c r="L28" t="inlineStr">
        <is>
          <t>상온</t>
        </is>
      </c>
      <c r="M28" t="inlineStr">
        <is>
          <t>12개월</t>
        </is>
      </c>
      <c r="N28" t="inlineStr"/>
      <c r="O28" t="inlineStr">
        <is>
          <t>ㅇ</t>
        </is>
      </c>
      <c r="P28" t="inlineStr"/>
    </row>
    <row r="29">
      <c r="A29" t="inlineStr"/>
      <c r="B29" t="inlineStr">
        <is>
          <t>볶은참깨분말1kg
(중국산)</t>
        </is>
      </c>
      <c r="C29" t="inlineStr">
        <is>
          <t>1kg</t>
        </is>
      </c>
      <c r="D29" t="inlineStr">
        <is>
          <t>1kg/pet</t>
        </is>
      </c>
      <c r="E29" t="inlineStr">
        <is>
          <t>박스</t>
        </is>
      </c>
      <c r="F29" t="n">
        <v>12</v>
      </c>
      <c r="G29" t="n">
        <v>264000</v>
      </c>
      <c r="H29" t="n">
        <v>13200</v>
      </c>
      <c r="I29" t="n">
        <v>13200</v>
      </c>
      <c r="J29" t="inlineStr">
        <is>
          <t>중국산, 통깨100%</t>
        </is>
      </c>
      <c r="K29" t="inlineStr">
        <is>
          <t>과</t>
        </is>
      </c>
      <c r="L29" t="inlineStr">
        <is>
          <t>상온</t>
        </is>
      </c>
      <c r="M29" t="inlineStr">
        <is>
          <t>12개월</t>
        </is>
      </c>
      <c r="N29" t="inlineStr"/>
      <c r="O29" t="inlineStr">
        <is>
          <t>ㅇ</t>
        </is>
      </c>
      <c r="P29" t="inlineStr"/>
    </row>
    <row r="30">
      <c r="A30" t="inlineStr"/>
      <c r="B30" t="inlineStr">
        <is>
          <t>검정깨500g
(중국산)</t>
        </is>
      </c>
      <c r="C30" t="inlineStr">
        <is>
          <t>500g</t>
        </is>
      </c>
      <c r="D30" t="inlineStr">
        <is>
          <t>500g/pet</t>
        </is>
      </c>
      <c r="E30" t="inlineStr">
        <is>
          <t>박스</t>
        </is>
      </c>
      <c r="F30" t="n">
        <v>20</v>
      </c>
      <c r="G30" t="n">
        <v>146000</v>
      </c>
      <c r="H30" t="n">
        <v>14600</v>
      </c>
      <c r="I30" t="n">
        <v>7300</v>
      </c>
      <c r="J30" t="inlineStr">
        <is>
          <t>중국산, 검정깨100%</t>
        </is>
      </c>
      <c r="K30" t="inlineStr">
        <is>
          <t>과</t>
        </is>
      </c>
      <c r="L30" t="inlineStr">
        <is>
          <t>상온</t>
        </is>
      </c>
      <c r="M30" t="inlineStr">
        <is>
          <t>12개월</t>
        </is>
      </c>
      <c r="N30" t="inlineStr"/>
      <c r="O30" t="inlineStr">
        <is>
          <t>ㅇ</t>
        </is>
      </c>
      <c r="P30" t="inlineStr"/>
    </row>
    <row r="31">
      <c r="A31" t="inlineStr"/>
      <c r="B31" t="inlineStr">
        <is>
          <t>검정깨1kg
(중국산)</t>
        </is>
      </c>
      <c r="C31" t="inlineStr">
        <is>
          <t>1kg</t>
        </is>
      </c>
      <c r="D31" t="inlineStr">
        <is>
          <t>1kg/pet</t>
        </is>
      </c>
      <c r="E31" t="inlineStr">
        <is>
          <t>박스</t>
        </is>
      </c>
      <c r="F31" t="n">
        <v>12</v>
      </c>
      <c r="G31" t="n">
        <v>169200</v>
      </c>
      <c r="H31" t="n">
        <v>14100</v>
      </c>
      <c r="I31" t="n">
        <v>14100</v>
      </c>
      <c r="J31" t="inlineStr">
        <is>
          <t>중국산, 검정깨100%</t>
        </is>
      </c>
      <c r="K31" t="inlineStr">
        <is>
          <t>과</t>
        </is>
      </c>
      <c r="L31" t="inlineStr">
        <is>
          <t>상온</t>
        </is>
      </c>
      <c r="M31" t="inlineStr">
        <is>
          <t>12개월</t>
        </is>
      </c>
      <c r="N31" t="inlineStr"/>
      <c r="O31" t="inlineStr">
        <is>
          <t>ㅇ</t>
        </is>
      </c>
      <c r="P31" t="inlineStr"/>
    </row>
    <row r="32">
      <c r="A32" t="inlineStr"/>
      <c r="B32" t="inlineStr">
        <is>
          <t>거피들깨가루500g
(국내산)</t>
        </is>
      </c>
      <c r="C32" t="inlineStr">
        <is>
          <t>500g</t>
        </is>
      </c>
      <c r="D32" t="inlineStr">
        <is>
          <t>500g/ea</t>
        </is>
      </c>
      <c r="E32" t="inlineStr">
        <is>
          <t>박스</t>
        </is>
      </c>
      <c r="F32" t="n">
        <v>20</v>
      </c>
      <c r="G32" t="n">
        <v>266000</v>
      </c>
      <c r="H32" t="n">
        <v>26600</v>
      </c>
      <c r="I32" t="n">
        <v>13300</v>
      </c>
      <c r="J32" t="inlineStr">
        <is>
          <t>국내산, 들깨100%</t>
        </is>
      </c>
      <c r="K32" t="inlineStr">
        <is>
          <t>과</t>
        </is>
      </c>
      <c r="L32" t="inlineStr">
        <is>
          <t>상온</t>
        </is>
      </c>
      <c r="M32" t="inlineStr">
        <is>
          <t>12개월</t>
        </is>
      </c>
      <c r="N32" t="inlineStr"/>
      <c r="O32" t="inlineStr">
        <is>
          <t>ㅇ</t>
        </is>
      </c>
      <c r="P32" t="inlineStr"/>
    </row>
    <row r="33">
      <c r="A33" t="inlineStr"/>
      <c r="B33" t="inlineStr">
        <is>
          <t>거피들깨가루1kg
(국내산)</t>
        </is>
      </c>
      <c r="C33" t="inlineStr">
        <is>
          <t>1kg</t>
        </is>
      </c>
      <c r="D33" t="inlineStr">
        <is>
          <t>1kg/ea</t>
        </is>
      </c>
      <c r="E33" t="inlineStr">
        <is>
          <t>박스</t>
        </is>
      </c>
      <c r="F33" t="n">
        <v>20</v>
      </c>
      <c r="G33" t="n">
        <v>520000</v>
      </c>
      <c r="H33" t="n">
        <v>26000</v>
      </c>
      <c r="I33" t="n">
        <v>26000</v>
      </c>
      <c r="J33" t="inlineStr">
        <is>
          <t>국내산, 들깨100%</t>
        </is>
      </c>
      <c r="K33" t="inlineStr">
        <is>
          <t>과</t>
        </is>
      </c>
      <c r="L33" t="inlineStr">
        <is>
          <t>상온</t>
        </is>
      </c>
      <c r="M33" t="inlineStr">
        <is>
          <t>12개월</t>
        </is>
      </c>
      <c r="N33" t="inlineStr"/>
      <c r="O33" t="inlineStr">
        <is>
          <t>ㅇ</t>
        </is>
      </c>
      <c r="P33" t="inlineStr"/>
    </row>
    <row r="34">
      <c r="A34" t="inlineStr"/>
      <c r="B34" t="inlineStr">
        <is>
          <t>거피들깨가루1kg
(중국산)</t>
        </is>
      </c>
      <c r="C34" t="inlineStr">
        <is>
          <t>1kg</t>
        </is>
      </c>
      <c r="D34" t="inlineStr">
        <is>
          <t>1kg/ea</t>
        </is>
      </c>
      <c r="E34" t="inlineStr">
        <is>
          <t>박스</t>
        </is>
      </c>
      <c r="F34" t="n">
        <v>20</v>
      </c>
      <c r="G34" t="n">
        <v>284000</v>
      </c>
      <c r="H34" t="n">
        <v>14200</v>
      </c>
      <c r="I34" t="n">
        <v>14200</v>
      </c>
      <c r="J34" t="inlineStr">
        <is>
          <t>중국산, 들깨100%</t>
        </is>
      </c>
      <c r="K34" t="inlineStr">
        <is>
          <t>과</t>
        </is>
      </c>
      <c r="L34" t="inlineStr">
        <is>
          <t>상온</t>
        </is>
      </c>
      <c r="M34" t="inlineStr">
        <is>
          <t>12개월</t>
        </is>
      </c>
      <c r="N34" t="inlineStr"/>
      <c r="O34" t="inlineStr">
        <is>
          <t>ㅇ</t>
        </is>
      </c>
      <c r="P34" t="inlineStr"/>
    </row>
    <row r="35">
      <c r="A35" t="inlineStr"/>
      <c r="B35" t="inlineStr">
        <is>
          <t>쌀가루1kg
(국내산)</t>
        </is>
      </c>
      <c r="C35" t="inlineStr">
        <is>
          <t>1kg</t>
        </is>
      </c>
      <c r="D35" t="inlineStr">
        <is>
          <t>1kg/ea</t>
        </is>
      </c>
      <c r="E35" t="inlineStr">
        <is>
          <t>박스</t>
        </is>
      </c>
      <c r="F35" t="n">
        <v>10</v>
      </c>
      <c r="G35" t="inlineStr">
        <is>
          <t>단종</t>
        </is>
      </c>
      <c r="H35" t="inlineStr">
        <is>
          <t>단종</t>
        </is>
      </c>
      <c r="I35" t="inlineStr">
        <is>
          <t>단종</t>
        </is>
      </c>
      <c r="J35" t="inlineStr">
        <is>
          <t>국내산, 쌀100%</t>
        </is>
      </c>
      <c r="K35" t="inlineStr">
        <is>
          <t>과</t>
        </is>
      </c>
      <c r="L35" t="inlineStr">
        <is>
          <t>상온</t>
        </is>
      </c>
      <c r="M35" t="inlineStr">
        <is>
          <t>12개월</t>
        </is>
      </c>
      <c r="N35" t="inlineStr"/>
      <c r="O35" t="inlineStr">
        <is>
          <t>ㅇ</t>
        </is>
      </c>
      <c r="P35" t="inlineStr"/>
    </row>
    <row r="36">
      <c r="A36" t="inlineStr"/>
      <c r="B36" t="inlineStr">
        <is>
          <t>찹쌀가루1kg
(국내산)</t>
        </is>
      </c>
      <c r="C36" t="inlineStr">
        <is>
          <t>1kg</t>
        </is>
      </c>
      <c r="D36" t="inlineStr">
        <is>
          <t>1kg/ea</t>
        </is>
      </c>
      <c r="E36" t="inlineStr">
        <is>
          <t>박스</t>
        </is>
      </c>
      <c r="F36" t="n">
        <v>10</v>
      </c>
      <c r="G36" t="inlineStr">
        <is>
          <t>단종</t>
        </is>
      </c>
      <c r="H36" t="inlineStr">
        <is>
          <t>단종</t>
        </is>
      </c>
      <c r="I36" t="inlineStr">
        <is>
          <t>단종</t>
        </is>
      </c>
      <c r="J36" t="inlineStr">
        <is>
          <t>국내산, 찹쌀100%</t>
        </is>
      </c>
      <c r="K36" t="inlineStr">
        <is>
          <t>과</t>
        </is>
      </c>
      <c r="L36" t="inlineStr">
        <is>
          <t>상온</t>
        </is>
      </c>
      <c r="M36" t="inlineStr">
        <is>
          <t>12개월</t>
        </is>
      </c>
      <c r="N36" t="inlineStr"/>
      <c r="O36" t="inlineStr">
        <is>
          <t>ㅇ</t>
        </is>
      </c>
      <c r="P36" t="inlineStr"/>
    </row>
    <row r="37">
      <c r="A37" t="inlineStr"/>
      <c r="B37" t="inlineStr">
        <is>
          <t>엿기름1kg
(국내산)</t>
        </is>
      </c>
      <c r="C37" t="inlineStr">
        <is>
          <t>1kg</t>
        </is>
      </c>
      <c r="D37" t="inlineStr">
        <is>
          <t>1kg/ea</t>
        </is>
      </c>
      <c r="E37" t="inlineStr">
        <is>
          <t>박스</t>
        </is>
      </c>
      <c r="F37" t="n">
        <v>10</v>
      </c>
      <c r="G37" t="inlineStr">
        <is>
          <t>단종</t>
        </is>
      </c>
      <c r="H37" t="inlineStr">
        <is>
          <t>단종</t>
        </is>
      </c>
      <c r="I37" t="inlineStr">
        <is>
          <t>단종</t>
        </is>
      </c>
      <c r="J37" t="inlineStr">
        <is>
          <t>국내산, 보리100%</t>
        </is>
      </c>
      <c r="K37" t="inlineStr">
        <is>
          <t>과</t>
        </is>
      </c>
      <c r="L37" t="inlineStr">
        <is>
          <t>상온</t>
        </is>
      </c>
      <c r="M37" t="inlineStr">
        <is>
          <t>12개월</t>
        </is>
      </c>
      <c r="N37" t="inlineStr"/>
      <c r="O37" t="inlineStr">
        <is>
          <t>ㅇ</t>
        </is>
      </c>
      <c r="P37" t="inlineStr"/>
    </row>
    <row r="38">
      <c r="A38" t="inlineStr"/>
      <c r="B38" t="inlineStr">
        <is>
          <t>볶음콩가루1kg
(국내산)</t>
        </is>
      </c>
      <c r="C38" t="inlineStr">
        <is>
          <t>1kg</t>
        </is>
      </c>
      <c r="D38" t="inlineStr">
        <is>
          <t>1kg/ea</t>
        </is>
      </c>
      <c r="E38" t="inlineStr">
        <is>
          <t>박스</t>
        </is>
      </c>
      <c r="F38" t="n">
        <v>10</v>
      </c>
      <c r="G38" t="inlineStr">
        <is>
          <t>단종</t>
        </is>
      </c>
      <c r="H38" t="inlineStr">
        <is>
          <t>단종</t>
        </is>
      </c>
      <c r="I38" t="inlineStr">
        <is>
          <t>단종</t>
        </is>
      </c>
      <c r="J38" t="inlineStr">
        <is>
          <t>국내산, 콩가루100%</t>
        </is>
      </c>
      <c r="K38" t="inlineStr">
        <is>
          <t>과</t>
        </is>
      </c>
      <c r="L38" t="inlineStr">
        <is>
          <t>상온</t>
        </is>
      </c>
      <c r="M38" t="inlineStr">
        <is>
          <t>12개월</t>
        </is>
      </c>
      <c r="N38" t="inlineStr"/>
      <c r="O38" t="inlineStr">
        <is>
          <t>ㅇ</t>
        </is>
      </c>
      <c r="P38" t="inlineStr"/>
    </row>
    <row r="39">
      <c r="A39" t="inlineStr"/>
      <c r="B39" t="inlineStr">
        <is>
          <t>생콩가루1kg
(국내산)</t>
        </is>
      </c>
      <c r="C39" t="inlineStr">
        <is>
          <t>1kg</t>
        </is>
      </c>
      <c r="D39" t="inlineStr">
        <is>
          <t>1kg/ea</t>
        </is>
      </c>
      <c r="E39" t="inlineStr">
        <is>
          <t>박스</t>
        </is>
      </c>
      <c r="F39" t="n">
        <v>10</v>
      </c>
      <c r="G39" t="inlineStr">
        <is>
          <t>단종</t>
        </is>
      </c>
      <c r="H39" t="inlineStr">
        <is>
          <t>단종</t>
        </is>
      </c>
      <c r="I39" t="inlineStr">
        <is>
          <t>단종</t>
        </is>
      </c>
      <c r="J39" t="inlineStr">
        <is>
          <t>국내산, 콩가루100%</t>
        </is>
      </c>
      <c r="K39" t="inlineStr">
        <is>
          <t>과</t>
        </is>
      </c>
      <c r="L39" t="inlineStr">
        <is>
          <t>상온</t>
        </is>
      </c>
      <c r="M39" t="inlineStr">
        <is>
          <t>12개월</t>
        </is>
      </c>
      <c r="N39" t="inlineStr"/>
      <c r="O39" t="inlineStr">
        <is>
          <t>ㅇ</t>
        </is>
      </c>
      <c r="P39" t="inlineStr"/>
    </row>
  </sheetData>
  <hyperlinks>
    <hyperlink ref="A2" r:id="rId1"/>
  </hyperlinks>
  <pageMargins left="0.75" right="0.75" top="1" bottom="1" header="0.5" footer="0.5"/>
</worksheet>
</file>

<file path=xl/worksheets/sheet84.xml><?xml version="1.0" encoding="utf-8"?>
<worksheet xmlns:r="http://schemas.openxmlformats.org/officeDocument/2006/relationships" xmlns="http://schemas.openxmlformats.org/spreadsheetml/2006/main">
  <sheetPr>
    <outlinePr summaryBelow="1" summaryRight="1"/>
    <pageSetUpPr/>
  </sheetPr>
  <dimension ref="A1:K86"/>
  <sheetViews>
    <sheetView workbookViewId="0">
      <selection activeCell="A1" sqref="A1"/>
    </sheetView>
  </sheetViews>
  <sheetFormatPr baseColWidth="8" defaultRowHeight="15"/>
  <sheetData>
    <row r="1">
      <c r="A1" t="inlineStr">
        <is>
          <t>5875_올바른푸드_올바른푸드-새롬씨푸드+24년+7~8월+단가표.xlsx</t>
        </is>
      </c>
    </row>
    <row r="2">
      <c r="A2" t="inlineStr">
        <is>
          <t>https://school062.com/bbs/board.php?bo_table=product_02&amp;wr_id=5875</t>
        </is>
      </c>
    </row>
    <row r="3">
      <c r="A3" s="1" t="inlineStr">
        <is>
          <t>◇  올바른푸드 - 새롬씨푸드 오븐 및 튀김 제품 24년 7~8월 단가표 ◇</t>
        </is>
      </c>
      <c r="B3" s="1" t="inlineStr"/>
      <c r="C3" s="1" t="inlineStr"/>
      <c r="D3" s="1" t="inlineStr"/>
      <c r="E3" s="1" t="inlineStr"/>
      <c r="F3" s="1" t="inlineStr"/>
      <c r="G3" s="1" t="inlineStr"/>
      <c r="H3" s="1" t="inlineStr"/>
      <c r="I3" s="1" t="inlineStr"/>
      <c r="J3" s="1" t="inlineStr"/>
      <c r="K3" s="1" t="inlineStr"/>
    </row>
    <row r="4">
      <c r="A4" t="inlineStr">
        <is>
          <t>▷ 샘플 및 제품문의 : 070-8648-2780, 010-8815-5411 / FAX : 0505-055-2780</t>
        </is>
      </c>
      <c r="B4" t="inlineStr"/>
      <c r="C4" t="inlineStr"/>
      <c r="D4" t="inlineStr"/>
      <c r="E4" t="inlineStr"/>
      <c r="F4" t="inlineStr"/>
      <c r="G4" t="inlineStr"/>
      <c r="H4" t="inlineStr"/>
      <c r="I4" t="inlineStr"/>
      <c r="J4" t="inlineStr"/>
      <c r="K4" t="inlineStr"/>
    </row>
    <row r="5">
      <c r="A5" t="inlineStr"/>
      <c r="B5" t="inlineStr"/>
      <c r="C5" t="inlineStr"/>
      <c r="D5" t="inlineStr"/>
      <c r="E5" t="inlineStr"/>
      <c r="F5" t="inlineStr"/>
      <c r="G5" t="inlineStr"/>
      <c r="H5" t="inlineStr"/>
      <c r="I5" t="inlineStr"/>
      <c r="J5" t="inlineStr">
        <is>
          <t>* 낱개 발주 가능</t>
        </is>
      </c>
      <c r="K5" t="inlineStr"/>
    </row>
    <row r="6">
      <c r="A6" t="inlineStr">
        <is>
          <t>구분</t>
        </is>
      </c>
      <c r="B6" t="inlineStr">
        <is>
          <t>이미지</t>
        </is>
      </c>
      <c r="C6" t="inlineStr">
        <is>
          <t>품명</t>
        </is>
      </c>
      <c r="D6" t="inlineStr">
        <is>
          <t>포장규격</t>
        </is>
      </c>
      <c r="E6" t="inlineStr"/>
      <c r="F6" t="inlineStr">
        <is>
          <t>학교가(원)</t>
        </is>
      </c>
      <c r="G6" t="inlineStr"/>
      <c r="H6" t="inlineStr"/>
      <c r="I6" t="inlineStr">
        <is>
          <t>보관</t>
        </is>
      </c>
      <c r="J6" t="inlineStr">
        <is>
          <t>성분함량</t>
        </is>
      </c>
      <c r="K6" t="inlineStr">
        <is>
          <t>알러지 정보</t>
        </is>
      </c>
    </row>
    <row r="7">
      <c r="A7" t="inlineStr"/>
      <c r="B7" t="inlineStr"/>
      <c r="C7" t="inlineStr"/>
      <c r="D7" t="inlineStr">
        <is>
          <t>수량</t>
        </is>
      </c>
      <c r="E7" t="inlineStr">
        <is>
          <t>규격</t>
        </is>
      </c>
      <c r="F7" t="inlineStr">
        <is>
          <t>kg</t>
        </is>
      </c>
      <c r="G7" t="inlineStr">
        <is>
          <t>규격</t>
        </is>
      </c>
      <c r="H7" t="inlineStr">
        <is>
          <t>개당</t>
        </is>
      </c>
      <c r="I7" t="inlineStr"/>
      <c r="J7" t="inlineStr"/>
      <c r="K7" t="inlineStr"/>
    </row>
    <row r="8">
      <c r="A8" t="inlineStr">
        <is>
          <t>◇  오븐용 제품◇</t>
        </is>
      </c>
      <c r="B8" t="inlineStr"/>
      <c r="C8" t="inlineStr"/>
      <c r="D8" t="inlineStr"/>
      <c r="E8" t="inlineStr"/>
      <c r="F8" t="inlineStr"/>
      <c r="G8" t="inlineStr"/>
      <c r="H8" t="inlineStr"/>
      <c r="I8" t="inlineStr"/>
      <c r="J8" t="inlineStr"/>
      <c r="K8" t="inlineStr"/>
    </row>
    <row r="9">
      <c r="A9" t="inlineStr">
        <is>
          <t>신
제
품</t>
        </is>
      </c>
      <c r="B9" t="inlineStr"/>
      <c r="C9" t="inlineStr">
        <is>
          <t>사우전드아일랜드 고등어</t>
        </is>
      </c>
      <c r="D9" t="inlineStr">
        <is>
          <t>50g×10</t>
        </is>
      </c>
      <c r="E9" t="inlineStr">
        <is>
          <t>500g</t>
        </is>
      </c>
      <c r="F9">
        <f>G8*2</f>
        <v/>
      </c>
      <c r="G9">
        <f>H8*10</f>
        <v/>
      </c>
      <c r="H9" t="n">
        <v>1010</v>
      </c>
      <c r="I9" t="inlineStr">
        <is>
          <t>냉동</t>
        </is>
      </c>
      <c r="J9" t="inlineStr">
        <is>
          <t xml:space="preserve"> 고등어(국내산)86..72%, 아일랜드소스5.9%</t>
        </is>
      </c>
      <c r="K9" t="inlineStr">
        <is>
          <t>5,6,7</t>
        </is>
      </c>
    </row>
    <row r="10">
      <c r="A10" t="inlineStr"/>
      <c r="B10" t="inlineStr"/>
      <c r="C10" t="inlineStr"/>
      <c r="D10" t="inlineStr">
        <is>
          <t>60g×10</t>
        </is>
      </c>
      <c r="E10" t="inlineStr">
        <is>
          <t>600g</t>
        </is>
      </c>
      <c r="F10">
        <f>(G9/6)*10</f>
        <v/>
      </c>
      <c r="G10">
        <f>H9*10</f>
        <v/>
      </c>
      <c r="H10" t="n">
        <v>1150</v>
      </c>
      <c r="I10" t="inlineStr"/>
      <c r="J10" t="inlineStr">
        <is>
          <t xml:space="preserve">   건조빵가루5%,식용유5%,핫치즈시즈닝</t>
        </is>
      </c>
      <c r="K10" t="inlineStr"/>
    </row>
    <row r="11">
      <c r="A11" t="inlineStr"/>
      <c r="B11" t="inlineStr"/>
      <c r="C11" t="inlineStr"/>
      <c r="D11" t="inlineStr">
        <is>
          <t>70g×10</t>
        </is>
      </c>
      <c r="E11" t="inlineStr">
        <is>
          <t>700g</t>
        </is>
      </c>
      <c r="F11">
        <f>(G10/7)*10</f>
        <v/>
      </c>
      <c r="G11">
        <f>H10*10</f>
        <v/>
      </c>
      <c r="H11" t="n">
        <v>1290</v>
      </c>
      <c r="I11" t="inlineStr"/>
      <c r="J11" t="inlineStr">
        <is>
          <t xml:space="preserve"> 강황,바질</t>
        </is>
      </c>
      <c r="K11" t="inlineStr"/>
    </row>
    <row r="12">
      <c r="A12" t="inlineStr"/>
      <c r="B12" t="inlineStr"/>
      <c r="C12" t="inlineStr">
        <is>
          <t>사우전드아일랜드 삼치</t>
        </is>
      </c>
      <c r="D12" t="inlineStr">
        <is>
          <t>50g×10</t>
        </is>
      </c>
      <c r="E12" t="inlineStr">
        <is>
          <t>500g</t>
        </is>
      </c>
      <c r="F12">
        <f>G11*2</f>
        <v/>
      </c>
      <c r="G12">
        <f>H11*10</f>
        <v/>
      </c>
      <c r="H12" t="n">
        <v>1350</v>
      </c>
      <c r="I12" t="inlineStr">
        <is>
          <t>냉동</t>
        </is>
      </c>
      <c r="J12" t="inlineStr">
        <is>
          <t>삼치(국내산)86..72%, 아일랜드소스5.9%</t>
        </is>
      </c>
      <c r="K12" t="inlineStr">
        <is>
          <t>5,6</t>
        </is>
      </c>
    </row>
    <row r="13">
      <c r="A13" t="inlineStr"/>
      <c r="B13" t="inlineStr"/>
      <c r="C13" t="inlineStr"/>
      <c r="D13" t="inlineStr">
        <is>
          <t>60g×10</t>
        </is>
      </c>
      <c r="E13" t="inlineStr">
        <is>
          <t>600g</t>
        </is>
      </c>
      <c r="F13">
        <f>(G12/6)*10</f>
        <v/>
      </c>
      <c r="G13">
        <f>H12*10</f>
        <v/>
      </c>
      <c r="H13" t="n">
        <v>1530</v>
      </c>
      <c r="I13" t="inlineStr"/>
      <c r="J13" t="inlineStr">
        <is>
          <t xml:space="preserve">   건조빵가루5%,식용유5%,핫치즈시즈닝</t>
        </is>
      </c>
      <c r="K13" t="inlineStr"/>
    </row>
    <row r="14">
      <c r="A14" t="inlineStr"/>
      <c r="B14" t="inlineStr"/>
      <c r="C14" t="inlineStr"/>
      <c r="D14" t="inlineStr">
        <is>
          <t>70g×10</t>
        </is>
      </c>
      <c r="E14" t="inlineStr">
        <is>
          <t>700g</t>
        </is>
      </c>
      <c r="F14">
        <f>(G13/7)*10</f>
        <v/>
      </c>
      <c r="G14">
        <f>H13*10</f>
        <v/>
      </c>
      <c r="H14" t="n">
        <v>1690</v>
      </c>
      <c r="I14" t="inlineStr"/>
      <c r="J14" t="inlineStr">
        <is>
          <t xml:space="preserve"> 강황,바질</t>
        </is>
      </c>
      <c r="K14" t="inlineStr"/>
    </row>
    <row r="15">
      <c r="A15" t="inlineStr">
        <is>
          <t>핫
치
즈</t>
        </is>
      </c>
      <c r="B15" t="inlineStr"/>
      <c r="C15" t="inlineStr">
        <is>
          <t>완두콩 핫치즈 방어</t>
        </is>
      </c>
      <c r="D15" t="inlineStr">
        <is>
          <t>60g×10</t>
        </is>
      </c>
      <c r="E15" t="inlineStr">
        <is>
          <t>600g</t>
        </is>
      </c>
      <c r="F15">
        <f>(G14/6)*10</f>
        <v/>
      </c>
      <c r="G15">
        <f>H14*10</f>
        <v/>
      </c>
      <c r="H15" t="n">
        <v>1160</v>
      </c>
      <c r="I15" t="inlineStr">
        <is>
          <t>냉동</t>
        </is>
      </c>
      <c r="J15" t="inlineStr">
        <is>
          <t>방어(국내산)86.72%,마요네즈5.28%</t>
        </is>
      </c>
      <c r="K15" t="n">
        <v>6</v>
      </c>
    </row>
    <row r="16">
      <c r="A16" t="inlineStr"/>
      <c r="B16" t="inlineStr"/>
      <c r="C16" t="inlineStr"/>
      <c r="D16" t="inlineStr">
        <is>
          <t>80g×10</t>
        </is>
      </c>
      <c r="E16" t="inlineStr">
        <is>
          <t>800g</t>
        </is>
      </c>
      <c r="F16">
        <f>(G15/8)*10</f>
        <v/>
      </c>
      <c r="G16">
        <f>H15*10</f>
        <v/>
      </c>
      <c r="H16" t="n">
        <v>1350</v>
      </c>
      <c r="I16" t="inlineStr"/>
      <c r="J16" t="inlineStr">
        <is>
          <t>건조빵가루3.4%,완두후레이크2.73%</t>
        </is>
      </c>
      <c r="K16" t="inlineStr"/>
    </row>
    <row r="17">
      <c r="A17" t="inlineStr"/>
      <c r="B17" t="inlineStr"/>
      <c r="C17" t="inlineStr"/>
      <c r="D17" t="inlineStr"/>
      <c r="E17" t="inlineStr"/>
      <c r="F17" t="inlineStr"/>
      <c r="G17" t="inlineStr"/>
      <c r="H17" t="inlineStr"/>
      <c r="I17" t="inlineStr"/>
      <c r="J17" t="inlineStr">
        <is>
          <t>핫치즈시즈닝,파슬리</t>
        </is>
      </c>
      <c r="K17" t="inlineStr"/>
    </row>
    <row r="18">
      <c r="A18" t="inlineStr"/>
      <c r="B18" t="inlineStr"/>
      <c r="C18" t="inlineStr">
        <is>
          <t>완두콩 핫치즈 고등어</t>
        </is>
      </c>
      <c r="D18" t="inlineStr">
        <is>
          <t>50g×10</t>
        </is>
      </c>
      <c r="E18" t="inlineStr">
        <is>
          <t>500g</t>
        </is>
      </c>
      <c r="F18">
        <f>G17*2</f>
        <v/>
      </c>
      <c r="G18">
        <f>H17*10</f>
        <v/>
      </c>
      <c r="H18" t="n">
        <v>1010</v>
      </c>
      <c r="I18" t="inlineStr">
        <is>
          <t>냉동</t>
        </is>
      </c>
      <c r="J18" t="inlineStr">
        <is>
          <t>고등어(국내산)86.72%,마요네즈5.28%</t>
        </is>
      </c>
      <c r="K18" t="inlineStr">
        <is>
          <t>6,7</t>
        </is>
      </c>
    </row>
    <row r="19">
      <c r="A19" t="inlineStr"/>
      <c r="B19" t="inlineStr"/>
      <c r="C19" t="inlineStr"/>
      <c r="D19" t="inlineStr">
        <is>
          <t>60g×10</t>
        </is>
      </c>
      <c r="E19" t="inlineStr">
        <is>
          <t>600g</t>
        </is>
      </c>
      <c r="F19">
        <f>(G18/6)*10</f>
        <v/>
      </c>
      <c r="G19">
        <f>H18*10</f>
        <v/>
      </c>
      <c r="H19" t="n">
        <v>1150</v>
      </c>
      <c r="I19" t="inlineStr"/>
      <c r="J19" t="inlineStr">
        <is>
          <t>건조빵가루3.4%,완두후레이크2.73%</t>
        </is>
      </c>
      <c r="K19" t="inlineStr"/>
    </row>
    <row r="20">
      <c r="A20" t="inlineStr"/>
      <c r="B20" t="inlineStr"/>
      <c r="C20" t="inlineStr"/>
      <c r="D20" t="inlineStr">
        <is>
          <t>70g×10</t>
        </is>
      </c>
      <c r="E20" t="inlineStr">
        <is>
          <t>700g</t>
        </is>
      </c>
      <c r="F20">
        <f>(G19/7)*10</f>
        <v/>
      </c>
      <c r="G20">
        <f>H19*10</f>
        <v/>
      </c>
      <c r="H20" t="n">
        <v>1290</v>
      </c>
      <c r="I20" t="inlineStr"/>
      <c r="J20" t="inlineStr">
        <is>
          <t>핫치즈시즈닝,파슬리</t>
        </is>
      </c>
      <c r="K20" t="inlineStr"/>
    </row>
    <row r="21">
      <c r="A21" t="inlineStr"/>
      <c r="B21" t="inlineStr"/>
      <c r="C21" t="inlineStr">
        <is>
          <t>완두콩 핫치즈 삼치</t>
        </is>
      </c>
      <c r="D21" t="inlineStr">
        <is>
          <t>50g×10</t>
        </is>
      </c>
      <c r="E21" t="inlineStr">
        <is>
          <t>500g</t>
        </is>
      </c>
      <c r="F21">
        <f>G20*2</f>
        <v/>
      </c>
      <c r="G21">
        <f>H20*10</f>
        <v/>
      </c>
      <c r="H21" t="n">
        <v>1400</v>
      </c>
      <c r="I21" t="inlineStr">
        <is>
          <t>냉동</t>
        </is>
      </c>
      <c r="J21" t="inlineStr">
        <is>
          <t>삼치(국내산)86.72%,마요네즈5.28%</t>
        </is>
      </c>
      <c r="K21" t="n">
        <v>6</v>
      </c>
    </row>
    <row r="22">
      <c r="A22" t="inlineStr"/>
      <c r="B22" t="inlineStr"/>
      <c r="C22" t="inlineStr"/>
      <c r="D22" t="inlineStr">
        <is>
          <t>60g×10</t>
        </is>
      </c>
      <c r="E22" t="inlineStr">
        <is>
          <t>600g</t>
        </is>
      </c>
      <c r="F22">
        <f>(G21/6)*10</f>
        <v/>
      </c>
      <c r="G22">
        <f>H21*10</f>
        <v/>
      </c>
      <c r="H22" t="n">
        <v>1530</v>
      </c>
      <c r="I22" t="inlineStr"/>
      <c r="J22" t="inlineStr">
        <is>
          <t>건조빵가루3.4%,완두후레이크2.73%</t>
        </is>
      </c>
      <c r="K22" t="inlineStr"/>
    </row>
    <row r="23">
      <c r="A23" t="inlineStr"/>
      <c r="B23" t="inlineStr"/>
      <c r="C23" t="inlineStr"/>
      <c r="D23" t="inlineStr">
        <is>
          <t>70g×10</t>
        </is>
      </c>
      <c r="E23" t="inlineStr">
        <is>
          <t>700g</t>
        </is>
      </c>
      <c r="F23">
        <f>(G22/7)*10</f>
        <v/>
      </c>
      <c r="G23">
        <f>H22*10</f>
        <v/>
      </c>
      <c r="H23" t="n">
        <v>1690</v>
      </c>
      <c r="I23" t="inlineStr"/>
      <c r="J23" t="inlineStr">
        <is>
          <t>핫치즈시즈닝,파슬리</t>
        </is>
      </c>
      <c r="K23" t="inlineStr"/>
    </row>
    <row r="24">
      <c r="A24" t="inlineStr">
        <is>
          <t>카
레</t>
        </is>
      </c>
      <c r="B24" t="inlineStr"/>
      <c r="C24" t="inlineStr">
        <is>
          <t>완두콩카레 고등어</t>
        </is>
      </c>
      <c r="D24" t="inlineStr">
        <is>
          <t>50g×10</t>
        </is>
      </c>
      <c r="E24" t="inlineStr">
        <is>
          <t>500g</t>
        </is>
      </c>
      <c r="F24">
        <f>G23*2</f>
        <v/>
      </c>
      <c r="G24">
        <f>H23*10</f>
        <v/>
      </c>
      <c r="H24" t="n">
        <v>1010</v>
      </c>
      <c r="I24" t="inlineStr">
        <is>
          <t>냉동</t>
        </is>
      </c>
      <c r="J24" t="inlineStr">
        <is>
          <t>고등어(국내산)86.72%, 마요네즈5.65%,카레분0.95%</t>
        </is>
      </c>
      <c r="K24" t="inlineStr">
        <is>
          <t>1,5,7</t>
        </is>
      </c>
    </row>
    <row r="25">
      <c r="A25" t="inlineStr"/>
      <c r="B25" t="inlineStr"/>
      <c r="C25" t="inlineStr"/>
      <c r="D25" t="inlineStr">
        <is>
          <t>60g×10</t>
        </is>
      </c>
      <c r="E25" t="inlineStr">
        <is>
          <t>600g</t>
        </is>
      </c>
      <c r="F25">
        <f>(G24/6)*10</f>
        <v/>
      </c>
      <c r="G25">
        <f>H24*10</f>
        <v/>
      </c>
      <c r="H25" t="n">
        <v>1140</v>
      </c>
      <c r="I25" t="inlineStr"/>
      <c r="J25" t="inlineStr">
        <is>
          <t xml:space="preserve">    완두콩후레이크(프랑스산)5.57%,감자분말1.00%</t>
        </is>
      </c>
      <c r="K25" t="inlineStr"/>
    </row>
    <row r="26">
      <c r="A26" t="inlineStr"/>
      <c r="B26" t="inlineStr"/>
      <c r="C26" t="inlineStr"/>
      <c r="D26" t="inlineStr">
        <is>
          <t>70g×10</t>
        </is>
      </c>
      <c r="E26" t="inlineStr">
        <is>
          <t>700g</t>
        </is>
      </c>
      <c r="F26">
        <f>(G25/7)*10</f>
        <v/>
      </c>
      <c r="G26">
        <f>H25*10</f>
        <v/>
      </c>
      <c r="H26" t="n">
        <v>1280</v>
      </c>
      <c r="I26" t="inlineStr"/>
      <c r="J26" t="inlineStr">
        <is>
          <t>파슬리0.11%</t>
        </is>
      </c>
      <c r="K26" t="inlineStr"/>
    </row>
    <row r="27">
      <c r="A27" t="inlineStr"/>
      <c r="B27" t="inlineStr"/>
      <c r="C27" t="inlineStr">
        <is>
          <t>완두콩카레 삼치</t>
        </is>
      </c>
      <c r="D27" t="inlineStr">
        <is>
          <t>50g×10</t>
        </is>
      </c>
      <c r="E27" t="inlineStr">
        <is>
          <t>500g</t>
        </is>
      </c>
      <c r="F27">
        <f>G26*2</f>
        <v/>
      </c>
      <c r="G27">
        <f>H26*10</f>
        <v/>
      </c>
      <c r="H27" t="n">
        <v>1320</v>
      </c>
      <c r="I27" t="inlineStr">
        <is>
          <t>냉동</t>
        </is>
      </c>
      <c r="J27" t="inlineStr">
        <is>
          <t>삼치(국내산)86.72%, 마요네즈5.65%,카레분0.95%</t>
        </is>
      </c>
      <c r="K27" t="inlineStr">
        <is>
          <t>1,5</t>
        </is>
      </c>
    </row>
    <row r="28">
      <c r="A28" t="inlineStr"/>
      <c r="B28" t="inlineStr"/>
      <c r="C28" t="inlineStr"/>
      <c r="D28" t="inlineStr">
        <is>
          <t>60g×10</t>
        </is>
      </c>
      <c r="E28" t="inlineStr">
        <is>
          <t>600g</t>
        </is>
      </c>
      <c r="F28">
        <f>(G27/6)*10</f>
        <v/>
      </c>
      <c r="G28">
        <f>H27*10</f>
        <v/>
      </c>
      <c r="H28" t="n">
        <v>1490</v>
      </c>
      <c r="I28" t="inlineStr"/>
      <c r="J28" t="inlineStr">
        <is>
          <t xml:space="preserve">    완두콩후레이크(프랑스산)5.57%,감자분말1.00%</t>
        </is>
      </c>
      <c r="K28" t="inlineStr"/>
    </row>
    <row r="29">
      <c r="A29" t="inlineStr"/>
      <c r="B29" t="inlineStr"/>
      <c r="C29" t="inlineStr"/>
      <c r="D29" t="inlineStr">
        <is>
          <t>70g×10</t>
        </is>
      </c>
      <c r="E29" t="inlineStr">
        <is>
          <t>700g</t>
        </is>
      </c>
      <c r="F29">
        <f>(G28/7)*10</f>
        <v/>
      </c>
      <c r="G29">
        <f>H28*10</f>
        <v/>
      </c>
      <c r="H29" t="n">
        <v>1680</v>
      </c>
      <c r="I29" t="inlineStr"/>
      <c r="J29" t="inlineStr">
        <is>
          <t>파슬리0.11%</t>
        </is>
      </c>
      <c r="K29" t="inlineStr"/>
    </row>
    <row r="30">
      <c r="A30" t="inlineStr">
        <is>
          <t>고
추
냉
이</t>
        </is>
      </c>
      <c r="B30" t="inlineStr"/>
      <c r="C30" t="inlineStr">
        <is>
          <t>고추냉이 고등어</t>
        </is>
      </c>
      <c r="D30" t="inlineStr">
        <is>
          <t>50g×10</t>
        </is>
      </c>
      <c r="E30" t="inlineStr">
        <is>
          <t>500g</t>
        </is>
      </c>
      <c r="F30">
        <f>G29*2</f>
        <v/>
      </c>
      <c r="G30">
        <f>H29*10</f>
        <v/>
      </c>
      <c r="H30" t="n">
        <v>1020</v>
      </c>
      <c r="I30" t="inlineStr">
        <is>
          <t>냉동</t>
        </is>
      </c>
      <c r="J30" t="inlineStr">
        <is>
          <t>고등어(국내산)79.6%,마요네즈5.8%,</t>
        </is>
      </c>
      <c r="K30" t="inlineStr">
        <is>
          <t>1,5,6,7</t>
        </is>
      </c>
    </row>
    <row r="31">
      <c r="A31" t="inlineStr"/>
      <c r="B31" t="inlineStr"/>
      <c r="C31" t="inlineStr"/>
      <c r="D31" t="inlineStr">
        <is>
          <t>60g×10</t>
        </is>
      </c>
      <c r="E31" t="inlineStr">
        <is>
          <t>600g</t>
        </is>
      </c>
      <c r="F31">
        <f>(G30/6)*10</f>
        <v/>
      </c>
      <c r="G31">
        <f>H30*10</f>
        <v/>
      </c>
      <c r="H31" t="n">
        <v>1150</v>
      </c>
      <c r="I31" t="inlineStr"/>
      <c r="J31" t="inlineStr">
        <is>
          <t>와사비분1.5%,건조빵가루8.2%,식용유1.6%</t>
        </is>
      </c>
      <c r="K31" t="inlineStr"/>
    </row>
    <row r="32">
      <c r="A32" t="inlineStr"/>
      <c r="B32" t="inlineStr"/>
      <c r="C32" t="inlineStr"/>
      <c r="D32" t="inlineStr">
        <is>
          <t>70g×10</t>
        </is>
      </c>
      <c r="E32" t="inlineStr">
        <is>
          <t>700g</t>
        </is>
      </c>
      <c r="F32">
        <f>(G31/7)*10</f>
        <v/>
      </c>
      <c r="G32">
        <f>H31*10</f>
        <v/>
      </c>
      <c r="H32" t="n">
        <v>1290</v>
      </c>
      <c r="I32" t="inlineStr"/>
      <c r="J32" t="inlineStr">
        <is>
          <t>정백당,0.8%고추미분0.2%,정제염수2.3%</t>
        </is>
      </c>
      <c r="K32" t="inlineStr"/>
    </row>
    <row r="33">
      <c r="A33" t="inlineStr"/>
      <c r="B33" t="inlineStr"/>
      <c r="C33" t="inlineStr">
        <is>
          <t>고추냉이 삼치</t>
        </is>
      </c>
      <c r="D33" t="inlineStr">
        <is>
          <t>50g×10</t>
        </is>
      </c>
      <c r="E33" t="inlineStr">
        <is>
          <t>500g</t>
        </is>
      </c>
      <c r="F33">
        <f>G32*2</f>
        <v/>
      </c>
      <c r="G33">
        <f>H32*10</f>
        <v/>
      </c>
      <c r="H33" t="n">
        <v>1350</v>
      </c>
      <c r="I33" t="inlineStr">
        <is>
          <t>냉동</t>
        </is>
      </c>
      <c r="J33" t="inlineStr">
        <is>
          <t>삼치(국내산)79.6%,마요네즈5.8%,</t>
        </is>
      </c>
      <c r="K33" t="inlineStr">
        <is>
          <t>1,5,6</t>
        </is>
      </c>
    </row>
    <row r="34">
      <c r="A34" t="inlineStr"/>
      <c r="B34" t="inlineStr"/>
      <c r="C34" t="inlineStr"/>
      <c r="D34" t="inlineStr">
        <is>
          <t>60g×10</t>
        </is>
      </c>
      <c r="E34" t="inlineStr">
        <is>
          <t>600g</t>
        </is>
      </c>
      <c r="F34">
        <f>(G33/6)*10</f>
        <v/>
      </c>
      <c r="G34">
        <f>H33*10</f>
        <v/>
      </c>
      <c r="H34" t="n">
        <v>1530</v>
      </c>
      <c r="I34" t="inlineStr"/>
      <c r="J34" t="inlineStr">
        <is>
          <t>와사비분1.5%,건조빵가루8.2%,식용유1.6%</t>
        </is>
      </c>
      <c r="K34" t="inlineStr"/>
    </row>
    <row r="35">
      <c r="A35" t="inlineStr"/>
      <c r="B35" t="inlineStr"/>
      <c r="C35" t="inlineStr"/>
      <c r="D35" t="inlineStr">
        <is>
          <t>70g×10</t>
        </is>
      </c>
      <c r="E35" t="inlineStr">
        <is>
          <t>700g</t>
        </is>
      </c>
      <c r="F35">
        <f>(G34/7)*10</f>
        <v/>
      </c>
      <c r="G35">
        <f>H34*10</f>
        <v/>
      </c>
      <c r="H35" t="n">
        <v>1690</v>
      </c>
      <c r="I35" t="inlineStr"/>
      <c r="J35" t="inlineStr">
        <is>
          <t>정백당,0.8%고추미분0.2%,정제염수2.3%</t>
        </is>
      </c>
      <c r="K35" t="inlineStr"/>
    </row>
    <row r="36">
      <c r="A36" t="inlineStr">
        <is>
          <t>데
리
야
끼</t>
        </is>
      </c>
      <c r="B36" t="inlineStr"/>
      <c r="C36" t="inlineStr">
        <is>
          <t>맛짱 고등어</t>
        </is>
      </c>
      <c r="D36" t="inlineStr">
        <is>
          <t>50g×10</t>
        </is>
      </c>
      <c r="E36" t="inlineStr">
        <is>
          <t>500g</t>
        </is>
      </c>
      <c r="F36">
        <f>G35*2</f>
        <v/>
      </c>
      <c r="G36">
        <f>H35*10</f>
        <v/>
      </c>
      <c r="H36" t="n">
        <v>1050</v>
      </c>
      <c r="I36" t="inlineStr">
        <is>
          <t>냉동</t>
        </is>
      </c>
      <c r="J36" t="inlineStr">
        <is>
          <t>고등어(국내산)94.5%,양조간장2.2%</t>
        </is>
      </c>
      <c r="K36" t="inlineStr">
        <is>
          <t>3,7</t>
        </is>
      </c>
    </row>
    <row r="37">
      <c r="A37" t="inlineStr"/>
      <c r="B37" t="inlineStr"/>
      <c r="C37" t="inlineStr"/>
      <c r="D37" t="inlineStr">
        <is>
          <t>60g×10</t>
        </is>
      </c>
      <c r="E37" t="inlineStr">
        <is>
          <t>600g</t>
        </is>
      </c>
      <c r="F37">
        <f>(G36/6)*10</f>
        <v/>
      </c>
      <c r="G37">
        <f>H36*10</f>
        <v/>
      </c>
      <c r="H37" t="n">
        <v>1240</v>
      </c>
      <c r="I37" t="inlineStr"/>
      <c r="J37" t="inlineStr">
        <is>
          <t>맛술2.1%,정백당0.9%,대파분태0.1%</t>
        </is>
      </c>
      <c r="K37" t="inlineStr"/>
    </row>
    <row r="38">
      <c r="A38" t="inlineStr"/>
      <c r="B38" t="inlineStr"/>
      <c r="C38" t="inlineStr"/>
      <c r="D38" t="inlineStr">
        <is>
          <t>70g×10</t>
        </is>
      </c>
      <c r="E38" t="inlineStr">
        <is>
          <t>700g</t>
        </is>
      </c>
      <c r="F38">
        <f>(G37/7)*10</f>
        <v/>
      </c>
      <c r="G38">
        <f>H37*10</f>
        <v/>
      </c>
      <c r="H38" t="n">
        <v>1370</v>
      </c>
      <c r="I38" t="inlineStr"/>
      <c r="J38" t="inlineStr">
        <is>
          <t>올리브유0.2%</t>
        </is>
      </c>
      <c r="K38" t="inlineStr"/>
    </row>
    <row r="39">
      <c r="A39" t="inlineStr"/>
      <c r="B39" t="inlineStr"/>
      <c r="C39" t="inlineStr">
        <is>
          <t>맛짱 삼치</t>
        </is>
      </c>
      <c r="D39" t="inlineStr">
        <is>
          <t>50g×10</t>
        </is>
      </c>
      <c r="E39" t="inlineStr">
        <is>
          <t>500g</t>
        </is>
      </c>
      <c r="F39">
        <f>G38*2</f>
        <v/>
      </c>
      <c r="G39">
        <f>H38*10</f>
        <v/>
      </c>
      <c r="H39" t="n">
        <v>1470</v>
      </c>
      <c r="I39" t="inlineStr">
        <is>
          <t>냉동</t>
        </is>
      </c>
      <c r="J39" t="inlineStr">
        <is>
          <t>삼치(국내산)94.5%,양조간장2.2%</t>
        </is>
      </c>
      <c r="K39" t="n">
        <v>3</v>
      </c>
    </row>
    <row r="40">
      <c r="A40" t="inlineStr"/>
      <c r="B40" t="inlineStr"/>
      <c r="C40" t="inlineStr"/>
      <c r="D40" t="inlineStr">
        <is>
          <t>60g×10</t>
        </is>
      </c>
      <c r="E40" t="inlineStr">
        <is>
          <t>600g</t>
        </is>
      </c>
      <c r="F40">
        <f>(G39/6)*10</f>
        <v/>
      </c>
      <c r="G40">
        <f>H39*10</f>
        <v/>
      </c>
      <c r="H40" t="n">
        <v>1640</v>
      </c>
      <c r="I40" t="inlineStr"/>
      <c r="J40" t="inlineStr">
        <is>
          <t>맛술2.1%,정백당0.9%,대파분태0.1%</t>
        </is>
      </c>
      <c r="K40" t="inlineStr"/>
    </row>
    <row r="41">
      <c r="A41" t="inlineStr"/>
      <c r="B41" t="inlineStr"/>
      <c r="C41" t="inlineStr"/>
      <c r="D41" t="inlineStr">
        <is>
          <t>70g×10</t>
        </is>
      </c>
      <c r="E41" t="inlineStr">
        <is>
          <t>700g</t>
        </is>
      </c>
      <c r="F41">
        <f>(G40/7)*10</f>
        <v/>
      </c>
      <c r="G41">
        <f>H40*10</f>
        <v/>
      </c>
      <c r="H41" t="n">
        <v>1860</v>
      </c>
      <c r="I41" t="inlineStr"/>
      <c r="J41" t="inlineStr">
        <is>
          <t>올리브유0.2%</t>
        </is>
      </c>
      <c r="K41" t="inlineStr"/>
    </row>
    <row r="42">
      <c r="A42" t="inlineStr"/>
      <c r="B42" t="inlineStr"/>
      <c r="C42" t="inlineStr">
        <is>
          <t>맛짱 방어</t>
        </is>
      </c>
      <c r="D42" t="inlineStr">
        <is>
          <t>60g×10</t>
        </is>
      </c>
      <c r="E42" t="inlineStr">
        <is>
          <t>600g</t>
        </is>
      </c>
      <c r="F42">
        <f>(G41/6)*10</f>
        <v/>
      </c>
      <c r="G42">
        <f>H41*10</f>
        <v/>
      </c>
      <c r="H42" t="n">
        <v>1190</v>
      </c>
      <c r="I42" t="inlineStr">
        <is>
          <t>냉동</t>
        </is>
      </c>
      <c r="J42" t="inlineStr">
        <is>
          <t>방어(국내산)94.5%,양조간장2.2%,맛술2.1%</t>
        </is>
      </c>
      <c r="K42" t="n">
        <v>3</v>
      </c>
    </row>
    <row r="43">
      <c r="A43" t="inlineStr"/>
      <c r="B43" t="inlineStr"/>
      <c r="C43" t="inlineStr"/>
      <c r="D43" t="inlineStr">
        <is>
          <t>80g×10</t>
        </is>
      </c>
      <c r="E43" t="inlineStr">
        <is>
          <t>800g</t>
        </is>
      </c>
      <c r="F43">
        <f>(G42/8)*10</f>
        <v/>
      </c>
      <c r="G43">
        <f>H42*10</f>
        <v/>
      </c>
      <c r="H43" t="n">
        <v>1520</v>
      </c>
      <c r="I43" t="inlineStr"/>
      <c r="J43" t="inlineStr">
        <is>
          <t>정백당0.9%,대파분태0.1%,올리브유0.2%</t>
        </is>
      </c>
      <c r="K43" t="inlineStr"/>
    </row>
    <row r="44">
      <c r="A44" t="inlineStr">
        <is>
          <t>어
니
언</t>
        </is>
      </c>
      <c r="B44" t="inlineStr"/>
      <c r="C44" t="inlineStr">
        <is>
          <t>어니언 고등어</t>
        </is>
      </c>
      <c r="D44" t="inlineStr">
        <is>
          <t>50g×10</t>
        </is>
      </c>
      <c r="E44" t="inlineStr">
        <is>
          <t>500g</t>
        </is>
      </c>
      <c r="F44">
        <f>G44*2</f>
        <v/>
      </c>
      <c r="G44">
        <f>H44*10</f>
        <v/>
      </c>
      <c r="H44" t="n">
        <v>1020</v>
      </c>
      <c r="I44" t="inlineStr">
        <is>
          <t>냉동</t>
        </is>
      </c>
      <c r="J44" t="inlineStr">
        <is>
          <t>고등어(국내산)83.2%,머스타드1.8%,</t>
        </is>
      </c>
      <c r="K44" t="inlineStr">
        <is>
          <t>1,5,7,12</t>
        </is>
      </c>
    </row>
    <row r="45">
      <c r="A45" t="inlineStr"/>
      <c r="B45" t="inlineStr"/>
      <c r="C45" t="inlineStr"/>
      <c r="D45" t="inlineStr">
        <is>
          <t>60g×10</t>
        </is>
      </c>
      <c r="E45" t="inlineStr">
        <is>
          <t>600g</t>
        </is>
      </c>
      <c r="F45">
        <f>(G45/6)*10</f>
        <v/>
      </c>
      <c r="G45">
        <f>H45*10</f>
        <v/>
      </c>
      <c r="H45" t="n">
        <v>1150</v>
      </c>
      <c r="I45" t="inlineStr"/>
      <c r="J45" t="inlineStr">
        <is>
          <t>케챱3.6%,스위트어니언시즈닝2.8%,건조양파1.8%</t>
        </is>
      </c>
      <c r="K45" t="inlineStr"/>
    </row>
    <row r="46">
      <c r="A46" t="inlineStr"/>
      <c r="B46" t="inlineStr"/>
      <c r="C46" t="inlineStr"/>
      <c r="D46" t="inlineStr">
        <is>
          <t>70g×10</t>
        </is>
      </c>
      <c r="E46" t="inlineStr">
        <is>
          <t>700g</t>
        </is>
      </c>
      <c r="F46">
        <f>(G46/7)*10</f>
        <v/>
      </c>
      <c r="G46">
        <f>H46*10</f>
        <v/>
      </c>
      <c r="H46" t="n">
        <v>1290</v>
      </c>
      <c r="I46" t="inlineStr"/>
      <c r="J46" t="inlineStr">
        <is>
          <t>건조빵가루4.8%,식용유1.8%,정제염0.2%</t>
        </is>
      </c>
      <c r="K46" t="inlineStr"/>
    </row>
    <row r="47">
      <c r="A47" t="inlineStr"/>
      <c r="B47" t="inlineStr"/>
      <c r="C47" t="inlineStr">
        <is>
          <t>어니언 삼치</t>
        </is>
      </c>
      <c r="D47" t="inlineStr">
        <is>
          <t>50g×10</t>
        </is>
      </c>
      <c r="E47" t="inlineStr">
        <is>
          <t>500g</t>
        </is>
      </c>
      <c r="F47">
        <f>G47*2</f>
        <v/>
      </c>
      <c r="G47">
        <f>H47*10</f>
        <v/>
      </c>
      <c r="H47" t="n">
        <v>1350</v>
      </c>
      <c r="I47" t="inlineStr">
        <is>
          <t>냉동</t>
        </is>
      </c>
      <c r="J47" t="inlineStr">
        <is>
          <t>삼치(국내산)83.2%,머스타드1.8%,</t>
        </is>
      </c>
      <c r="K47" t="inlineStr">
        <is>
          <t>1,5,12</t>
        </is>
      </c>
    </row>
    <row r="48">
      <c r="A48" t="inlineStr"/>
      <c r="B48" t="inlineStr"/>
      <c r="C48" t="inlineStr"/>
      <c r="D48" t="inlineStr">
        <is>
          <t>60g×10</t>
        </is>
      </c>
      <c r="E48" t="inlineStr">
        <is>
          <t>600g</t>
        </is>
      </c>
      <c r="F48">
        <f>(G48/6)*10</f>
        <v/>
      </c>
      <c r="G48">
        <f>H48*10</f>
        <v/>
      </c>
      <c r="H48" t="n">
        <v>1530</v>
      </c>
      <c r="I48" t="inlineStr"/>
      <c r="J48" t="inlineStr">
        <is>
          <t>케챱3.6%,스위트어니언시즈닝2.8%,건조양파1.8%</t>
        </is>
      </c>
      <c r="K48" t="inlineStr"/>
    </row>
    <row r="49">
      <c r="A49" t="inlineStr"/>
      <c r="B49" t="inlineStr"/>
      <c r="C49" t="inlineStr"/>
      <c r="D49" t="inlineStr">
        <is>
          <t>70g×10</t>
        </is>
      </c>
      <c r="E49" t="inlineStr">
        <is>
          <t>700g</t>
        </is>
      </c>
      <c r="F49">
        <f>(G49/7)*10</f>
        <v/>
      </c>
      <c r="G49">
        <f>H49*10</f>
        <v/>
      </c>
      <c r="H49" t="n">
        <v>1690</v>
      </c>
      <c r="I49" t="inlineStr"/>
      <c r="J49" t="inlineStr">
        <is>
          <t>건조빵가루4.8%,식용유1.8%,정제염0.2%</t>
        </is>
      </c>
      <c r="K49" t="inlineStr"/>
    </row>
    <row r="50">
      <c r="A50" t="inlineStr">
        <is>
          <t>버
터</t>
        </is>
      </c>
      <c r="B50" t="inlineStr"/>
      <c r="C50" t="inlineStr">
        <is>
          <t xml:space="preserve">       버터 포테이토 고등어</t>
        </is>
      </c>
      <c r="D50" t="inlineStr">
        <is>
          <t>50g×10</t>
        </is>
      </c>
      <c r="E50" t="inlineStr">
        <is>
          <t>500g</t>
        </is>
      </c>
      <c r="F50">
        <f>G50*2</f>
        <v/>
      </c>
      <c r="G50">
        <f>H50*10</f>
        <v/>
      </c>
      <c r="H50" t="n">
        <v>1020</v>
      </c>
      <c r="I50" t="inlineStr">
        <is>
          <t>냉동</t>
        </is>
      </c>
      <c r="J50" t="inlineStr">
        <is>
          <t>고등어(국내산)83.3%,마요네즈4..2%,머스타드1.2%</t>
        </is>
      </c>
      <c r="K50" t="inlineStr">
        <is>
          <t>1,5,7</t>
        </is>
      </c>
    </row>
    <row r="51">
      <c r="A51" t="inlineStr"/>
      <c r="B51" t="inlineStr"/>
      <c r="C51" t="inlineStr"/>
      <c r="D51" t="inlineStr">
        <is>
          <t>60g×10</t>
        </is>
      </c>
      <c r="E51" t="inlineStr">
        <is>
          <t>600g</t>
        </is>
      </c>
      <c r="F51">
        <f>(G51/6)*10</f>
        <v/>
      </c>
      <c r="G51">
        <f>H51*10</f>
        <v/>
      </c>
      <c r="H51" t="n">
        <v>1190</v>
      </c>
      <c r="I51" t="inlineStr"/>
      <c r="J51" t="inlineStr">
        <is>
          <t>허니버터시즈닝3.9%,감자후레이크4.8%,식용유2.3%</t>
        </is>
      </c>
      <c r="K51" t="inlineStr"/>
    </row>
    <row r="52">
      <c r="A52" t="inlineStr"/>
      <c r="B52" t="inlineStr"/>
      <c r="C52" t="inlineStr"/>
      <c r="D52" t="inlineStr">
        <is>
          <t>70g×10</t>
        </is>
      </c>
      <c r="E52" t="inlineStr">
        <is>
          <t>700g</t>
        </is>
      </c>
      <c r="F52">
        <f>(G52/7)*10</f>
        <v/>
      </c>
      <c r="G52">
        <f>H52*10</f>
        <v/>
      </c>
      <c r="H52" t="n">
        <v>1320</v>
      </c>
      <c r="I52" t="inlineStr"/>
      <c r="J52" t="inlineStr">
        <is>
          <t>대파분태03%</t>
        </is>
      </c>
      <c r="K52" t="inlineStr"/>
    </row>
    <row r="53">
      <c r="A53" t="inlineStr"/>
      <c r="B53" t="inlineStr"/>
      <c r="C53" t="inlineStr">
        <is>
          <t xml:space="preserve">      버터 포테이토 삼치</t>
        </is>
      </c>
      <c r="D53" t="inlineStr">
        <is>
          <t>50g×10</t>
        </is>
      </c>
      <c r="E53" t="inlineStr">
        <is>
          <t>500g</t>
        </is>
      </c>
      <c r="F53">
        <f>G53*2</f>
        <v/>
      </c>
      <c r="G53">
        <f>H53*10</f>
        <v/>
      </c>
      <c r="H53" t="n">
        <v>1320</v>
      </c>
      <c r="I53" t="inlineStr">
        <is>
          <t>냉동</t>
        </is>
      </c>
      <c r="J53" t="inlineStr">
        <is>
          <t>삼치(국내산)83.3%,마요네즈4..2%,머스타드1.2%</t>
        </is>
      </c>
      <c r="K53" t="inlineStr">
        <is>
          <t>1,5</t>
        </is>
      </c>
    </row>
    <row r="54">
      <c r="A54" t="inlineStr"/>
      <c r="B54" t="inlineStr"/>
      <c r="C54" t="inlineStr"/>
      <c r="D54" t="inlineStr">
        <is>
          <t>60g×10</t>
        </is>
      </c>
      <c r="E54" t="inlineStr">
        <is>
          <t>600g</t>
        </is>
      </c>
      <c r="F54">
        <f>(G54/6)*10</f>
        <v/>
      </c>
      <c r="G54">
        <f>H54*10</f>
        <v/>
      </c>
      <c r="H54" t="n">
        <v>1530</v>
      </c>
      <c r="I54" t="inlineStr"/>
      <c r="J54" t="inlineStr">
        <is>
          <t>허니버터시즈닝3.9%,감자후레이크4.8%,식용유2.3%</t>
        </is>
      </c>
      <c r="K54" t="inlineStr"/>
    </row>
    <row r="55">
      <c r="A55" t="inlineStr"/>
      <c r="B55" t="inlineStr"/>
      <c r="C55" t="inlineStr"/>
      <c r="D55" t="inlineStr">
        <is>
          <t>70g×10</t>
        </is>
      </c>
      <c r="E55" t="inlineStr">
        <is>
          <t>700g</t>
        </is>
      </c>
      <c r="F55">
        <f>(G55/7)*10</f>
        <v/>
      </c>
      <c r="G55">
        <f>H55*10</f>
        <v/>
      </c>
      <c r="H55" t="n">
        <v>1690</v>
      </c>
      <c r="I55" t="inlineStr"/>
      <c r="J55" t="inlineStr">
        <is>
          <t>대파분태03%</t>
        </is>
      </c>
      <c r="K55" t="inlineStr"/>
    </row>
    <row r="56">
      <c r="A56" t="inlineStr">
        <is>
          <t>로
제</t>
        </is>
      </c>
      <c r="B56" t="inlineStr"/>
      <c r="C56" t="inlineStr">
        <is>
          <t>로제 방어</t>
        </is>
      </c>
      <c r="D56" t="inlineStr">
        <is>
          <t>60g×10</t>
        </is>
      </c>
      <c r="E56" t="inlineStr">
        <is>
          <t>600g</t>
        </is>
      </c>
      <c r="F56">
        <f>(G56/6)*10</f>
        <v/>
      </c>
      <c r="G56">
        <f>H56*10</f>
        <v/>
      </c>
      <c r="H56" t="n">
        <v>1150</v>
      </c>
      <c r="I56" t="inlineStr">
        <is>
          <t>냉동</t>
        </is>
      </c>
      <c r="J56" t="inlineStr">
        <is>
          <t>방어(국내산)80.8%,로제소스9.53%</t>
        </is>
      </c>
      <c r="K56" t="inlineStr">
        <is>
          <t>2,5,6,7</t>
        </is>
      </c>
    </row>
    <row r="57">
      <c r="A57" t="inlineStr"/>
      <c r="B57" t="inlineStr"/>
      <c r="C57" t="inlineStr"/>
      <c r="D57" t="inlineStr">
        <is>
          <t>80g×10</t>
        </is>
      </c>
      <c r="E57" t="inlineStr">
        <is>
          <t>800g</t>
        </is>
      </c>
      <c r="F57">
        <f>(G57/8)*10</f>
        <v/>
      </c>
      <c r="G57">
        <f>H57*10</f>
        <v/>
      </c>
      <c r="H57" t="n">
        <v>1340</v>
      </c>
      <c r="I57" t="inlineStr"/>
      <c r="J57" t="inlineStr">
        <is>
          <t>건조빵가루5.7%,완두후레이크1.15%,식용유2.75%</t>
        </is>
      </c>
      <c r="K57" t="inlineStr"/>
    </row>
    <row r="58">
      <c r="A58" t="inlineStr"/>
      <c r="B58" t="inlineStr"/>
      <c r="C58" t="inlineStr"/>
      <c r="D58" t="inlineStr"/>
      <c r="E58" t="inlineStr"/>
      <c r="F58" t="inlineStr"/>
      <c r="G58" t="inlineStr"/>
      <c r="H58" t="inlineStr"/>
      <c r="I58" t="inlineStr"/>
      <c r="J58" t="inlineStr">
        <is>
          <t>오레가노</t>
        </is>
      </c>
      <c r="K58" t="inlineStr"/>
    </row>
    <row r="59">
      <c r="A59" t="inlineStr"/>
      <c r="B59" t="inlineStr"/>
      <c r="C59" t="inlineStr">
        <is>
          <t>로제 고등어</t>
        </is>
      </c>
      <c r="D59" t="inlineStr">
        <is>
          <t>50g×10</t>
        </is>
      </c>
      <c r="E59" t="inlineStr">
        <is>
          <t>500g</t>
        </is>
      </c>
      <c r="F59">
        <f>G59*2</f>
        <v/>
      </c>
      <c r="G59">
        <f>H59*10</f>
        <v/>
      </c>
      <c r="H59" t="n">
        <v>1020</v>
      </c>
      <c r="I59" t="inlineStr">
        <is>
          <t>냉동</t>
        </is>
      </c>
      <c r="J59" t="inlineStr">
        <is>
          <t>고등어(국내산)80.8%,로제소스9.53%</t>
        </is>
      </c>
      <c r="K59" t="inlineStr">
        <is>
          <t>2,5,6</t>
        </is>
      </c>
    </row>
    <row r="60">
      <c r="A60" t="inlineStr"/>
      <c r="B60" t="inlineStr"/>
      <c r="C60" t="inlineStr"/>
      <c r="D60" t="inlineStr">
        <is>
          <t>60g×10</t>
        </is>
      </c>
      <c r="E60" t="inlineStr">
        <is>
          <t>600g</t>
        </is>
      </c>
      <c r="F60">
        <f>(G60/6)*10</f>
        <v/>
      </c>
      <c r="G60">
        <f>H60*10</f>
        <v/>
      </c>
      <c r="H60" t="n">
        <v>1150</v>
      </c>
      <c r="I60" t="inlineStr"/>
      <c r="J60" t="inlineStr">
        <is>
          <t>건조빵가루5.7%,완두후레이크1.15%,식용유2.75%</t>
        </is>
      </c>
      <c r="K60" t="inlineStr"/>
    </row>
    <row r="61">
      <c r="A61" t="inlineStr"/>
      <c r="B61" t="inlineStr"/>
      <c r="C61" t="inlineStr"/>
      <c r="D61" t="inlineStr">
        <is>
          <t>70g×10</t>
        </is>
      </c>
      <c r="E61" t="inlineStr">
        <is>
          <t>700g</t>
        </is>
      </c>
      <c r="F61">
        <f>(G61/7)*10</f>
        <v/>
      </c>
      <c r="G61">
        <f>H61*10</f>
        <v/>
      </c>
      <c r="H61" t="n">
        <v>1290</v>
      </c>
      <c r="I61" t="inlineStr"/>
      <c r="J61" t="inlineStr">
        <is>
          <t>오레가노</t>
        </is>
      </c>
      <c r="K61" t="inlineStr"/>
    </row>
    <row r="62">
      <c r="A62" t="inlineStr"/>
      <c r="B62" t="inlineStr"/>
      <c r="C62" t="inlineStr">
        <is>
          <t>로제 삼치</t>
        </is>
      </c>
      <c r="D62" t="inlineStr">
        <is>
          <t>50g×10</t>
        </is>
      </c>
      <c r="E62" t="inlineStr">
        <is>
          <t>500g</t>
        </is>
      </c>
      <c r="F62">
        <f>G62*2</f>
        <v/>
      </c>
      <c r="G62">
        <f>H62*10</f>
        <v/>
      </c>
      <c r="H62" t="n">
        <v>1330</v>
      </c>
      <c r="I62" t="inlineStr">
        <is>
          <t>냉동</t>
        </is>
      </c>
      <c r="J62" t="inlineStr">
        <is>
          <t>삼치(국내산)80.8%,로제소스9.53%</t>
        </is>
      </c>
      <c r="K62" t="inlineStr">
        <is>
          <t>2,5,6</t>
        </is>
      </c>
    </row>
    <row r="63">
      <c r="A63" t="inlineStr"/>
      <c r="B63" t="inlineStr"/>
      <c r="C63" t="inlineStr"/>
      <c r="D63" t="inlineStr">
        <is>
          <t>60g×10</t>
        </is>
      </c>
      <c r="E63" t="inlineStr">
        <is>
          <t>600g</t>
        </is>
      </c>
      <c r="F63">
        <f>(G63/6)*10</f>
        <v/>
      </c>
      <c r="G63">
        <f>H63*10</f>
        <v/>
      </c>
      <c r="H63" t="n">
        <v>1500</v>
      </c>
      <c r="I63" t="inlineStr"/>
      <c r="J63" t="inlineStr">
        <is>
          <t>건조빵가루5.7%,완두후레이크1.15%,식용유2.75%</t>
        </is>
      </c>
      <c r="K63" t="inlineStr"/>
    </row>
    <row r="64">
      <c r="A64" t="inlineStr"/>
      <c r="B64" t="inlineStr"/>
      <c r="C64" t="inlineStr"/>
      <c r="D64" t="inlineStr">
        <is>
          <t>70g×10</t>
        </is>
      </c>
      <c r="E64" t="inlineStr">
        <is>
          <t>700g</t>
        </is>
      </c>
      <c r="F64">
        <f>(G64/7)*10</f>
        <v/>
      </c>
      <c r="G64">
        <f>H64*10</f>
        <v/>
      </c>
      <c r="H64" t="n">
        <v>1690</v>
      </c>
      <c r="I64" t="inlineStr"/>
      <c r="J64" t="inlineStr">
        <is>
          <t>오레가노</t>
        </is>
      </c>
      <c r="K64" t="inlineStr"/>
    </row>
    <row r="65">
      <c r="A65" t="inlineStr">
        <is>
          <t>◇  튀김용 제품◇</t>
        </is>
      </c>
      <c r="B65" t="inlineStr"/>
      <c r="C65" t="inlineStr"/>
      <c r="D65" t="inlineStr"/>
      <c r="E65" t="inlineStr"/>
      <c r="F65" t="inlineStr"/>
      <c r="G65" t="inlineStr"/>
      <c r="H65" t="inlineStr"/>
      <c r="I65" t="inlineStr"/>
      <c r="J65" t="inlineStr"/>
      <c r="K65" t="inlineStr"/>
    </row>
    <row r="66">
      <c r="A66" t="inlineStr">
        <is>
          <t>신
제
품</t>
        </is>
      </c>
      <c r="B66" t="inlineStr"/>
      <c r="C66" t="inlineStr">
        <is>
          <t>콩콩 후라이드 고등어(튀김용)</t>
        </is>
      </c>
      <c r="D66" t="inlineStr">
        <is>
          <t>50g×20</t>
        </is>
      </c>
      <c r="E66" t="inlineStr">
        <is>
          <t>1kg</t>
        </is>
      </c>
      <c r="F66">
        <f>G68</f>
        <v/>
      </c>
      <c r="G66">
        <f>H68*20</f>
        <v/>
      </c>
      <c r="H66" t="n">
        <v>890</v>
      </c>
      <c r="I66" t="inlineStr">
        <is>
          <t>냉동</t>
        </is>
      </c>
      <c r="J66" t="inlineStr">
        <is>
          <t>고등어(국내산)73.2%,완두후레이크13.4%,박력분3.8%</t>
        </is>
      </c>
      <c r="K66" t="inlineStr">
        <is>
          <t>3,7</t>
        </is>
      </c>
    </row>
    <row r="67">
      <c r="A67" t="inlineStr"/>
      <c r="B67" t="inlineStr"/>
      <c r="C67" t="inlineStr"/>
      <c r="D67" t="inlineStr">
        <is>
          <t>60g×15</t>
        </is>
      </c>
      <c r="E67" t="inlineStr">
        <is>
          <t>900g</t>
        </is>
      </c>
      <c r="F67">
        <f>(G69/9)*10</f>
        <v/>
      </c>
      <c r="G67">
        <f>H69*15</f>
        <v/>
      </c>
      <c r="H67" t="n">
        <v>960</v>
      </c>
      <c r="I67" t="inlineStr"/>
      <c r="J67" t="inlineStr">
        <is>
          <t>옥수수전분1.8%,옥수수가루0.45%,정제수6.5%,정제염</t>
        </is>
      </c>
      <c r="K67" t="inlineStr"/>
    </row>
    <row r="68">
      <c r="A68" t="inlineStr"/>
      <c r="B68" t="inlineStr"/>
      <c r="C68" t="inlineStr"/>
      <c r="D68" t="inlineStr">
        <is>
          <t>70g×10</t>
        </is>
      </c>
      <c r="E68" t="inlineStr">
        <is>
          <t>700g</t>
        </is>
      </c>
      <c r="F68">
        <f>(G70/7)*10</f>
        <v/>
      </c>
      <c r="G68">
        <f>H70*10</f>
        <v/>
      </c>
      <c r="H68" t="n">
        <v>1090</v>
      </c>
      <c r="I68" t="inlineStr"/>
      <c r="J68" t="inlineStr">
        <is>
          <t>정백당,후추,마늘분,생강분,L-글루탐산나트륨</t>
        </is>
      </c>
      <c r="K68" t="inlineStr"/>
    </row>
    <row r="69">
      <c r="A69" t="inlineStr"/>
      <c r="B69" t="inlineStr"/>
      <c r="C69" t="inlineStr">
        <is>
          <t>콩콩 후라이드 삼치(튀김용)</t>
        </is>
      </c>
      <c r="D69" t="inlineStr">
        <is>
          <t>50g×20</t>
        </is>
      </c>
      <c r="E69" t="inlineStr">
        <is>
          <t>1kg</t>
        </is>
      </c>
      <c r="F69">
        <f>G71</f>
        <v/>
      </c>
      <c r="G69">
        <f>H71*20</f>
        <v/>
      </c>
      <c r="H69" t="n">
        <v>1140</v>
      </c>
      <c r="I69" t="inlineStr">
        <is>
          <t>냉동</t>
        </is>
      </c>
      <c r="J69" t="inlineStr">
        <is>
          <t>삼치(국내산)73.2%,완두후레이크13.4%,박력분3.8%</t>
        </is>
      </c>
      <c r="K69" t="n">
        <v>3</v>
      </c>
    </row>
    <row r="70">
      <c r="A70" t="inlineStr"/>
      <c r="B70" t="inlineStr"/>
      <c r="C70" t="inlineStr"/>
      <c r="D70" t="inlineStr">
        <is>
          <t>60g×15</t>
        </is>
      </c>
      <c r="E70" t="inlineStr">
        <is>
          <t>900g</t>
        </is>
      </c>
      <c r="F70">
        <f>(G72/9)*10</f>
        <v/>
      </c>
      <c r="G70">
        <f>H72*15</f>
        <v/>
      </c>
      <c r="H70" t="n">
        <v>1290</v>
      </c>
      <c r="I70" t="inlineStr"/>
      <c r="J70" t="inlineStr">
        <is>
          <t>옥수수전분1.8%,옥수수가루0.45%,정제수6.5%,정제염</t>
        </is>
      </c>
      <c r="K70" t="inlineStr"/>
    </row>
    <row r="71">
      <c r="A71" t="inlineStr"/>
      <c r="B71" t="inlineStr"/>
      <c r="C71" t="inlineStr"/>
      <c r="D71" t="inlineStr">
        <is>
          <t>70g×10</t>
        </is>
      </c>
      <c r="E71" t="inlineStr">
        <is>
          <t>700g</t>
        </is>
      </c>
      <c r="F71">
        <f>(G73/7)*10</f>
        <v/>
      </c>
      <c r="G71">
        <f>H73*10</f>
        <v/>
      </c>
      <c r="H71" t="n">
        <v>1430</v>
      </c>
      <c r="I71" t="inlineStr"/>
      <c r="J71" t="inlineStr">
        <is>
          <t>정백당,후추,마늘분,생강분,L-글루탐산나트륨</t>
        </is>
      </c>
      <c r="K71" t="inlineStr"/>
    </row>
    <row r="72">
      <c r="A72" t="inlineStr">
        <is>
          <t>카
레</t>
        </is>
      </c>
      <c r="B72" t="inlineStr"/>
      <c r="C72" t="inlineStr">
        <is>
          <t>카레 후라이드고등어(튀김용)</t>
        </is>
      </c>
      <c r="D72" t="inlineStr">
        <is>
          <t>50g×20</t>
        </is>
      </c>
      <c r="E72" t="inlineStr">
        <is>
          <t>1kg</t>
        </is>
      </c>
      <c r="F72">
        <f>G74</f>
        <v/>
      </c>
      <c r="G72">
        <f>H74*20</f>
        <v/>
      </c>
      <c r="H72" t="n">
        <v>890</v>
      </c>
      <c r="I72" t="inlineStr">
        <is>
          <t>냉동</t>
        </is>
      </c>
      <c r="J72" t="inlineStr">
        <is>
          <t>고등어(국내산)73.2%,건조빵가루13.4%,</t>
        </is>
      </c>
      <c r="K72" t="inlineStr">
        <is>
          <t>3,6,9</t>
        </is>
      </c>
    </row>
    <row r="73">
      <c r="A73" t="inlineStr"/>
      <c r="B73" t="inlineStr"/>
      <c r="C73" t="inlineStr"/>
      <c r="D73" t="inlineStr">
        <is>
          <t>60g×15</t>
        </is>
      </c>
      <c r="E73" t="inlineStr">
        <is>
          <t>900g</t>
        </is>
      </c>
      <c r="F73">
        <f>(G75/9)*10</f>
        <v/>
      </c>
      <c r="G73">
        <f>H75*15</f>
        <v/>
      </c>
      <c r="H73" t="n">
        <v>970</v>
      </c>
      <c r="I73" t="inlineStr"/>
      <c r="J73" t="inlineStr">
        <is>
          <t>박력분3.8%,옥수수전분1.8%,옥수수가루0.2%,정제수6.5%</t>
        </is>
      </c>
      <c r="K73" t="inlineStr"/>
    </row>
    <row r="74">
      <c r="A74" t="inlineStr"/>
      <c r="B74" t="inlineStr"/>
      <c r="C74" t="inlineStr"/>
      <c r="D74" t="inlineStr">
        <is>
          <t>70g×10</t>
        </is>
      </c>
      <c r="E74" t="inlineStr">
        <is>
          <t>700g</t>
        </is>
      </c>
      <c r="F74">
        <f>(G76/7)*10</f>
        <v/>
      </c>
      <c r="G74">
        <f>H76*10</f>
        <v/>
      </c>
      <c r="H74" t="n">
        <v>1090</v>
      </c>
      <c r="I74" t="inlineStr"/>
      <c r="J74" t="inlineStr">
        <is>
          <t>카레분0.5%,정백당,후추,마늘분,생강분,L-글루탐산나트륨</t>
        </is>
      </c>
      <c r="K74" t="inlineStr"/>
    </row>
    <row r="75">
      <c r="A75" t="inlineStr"/>
      <c r="B75" t="inlineStr"/>
      <c r="C75" t="inlineStr">
        <is>
          <t>카레 후라이드삼치(튀김용)</t>
        </is>
      </c>
      <c r="D75" t="inlineStr">
        <is>
          <t>50g×20</t>
        </is>
      </c>
      <c r="E75" t="inlineStr">
        <is>
          <t>1kg</t>
        </is>
      </c>
      <c r="F75">
        <f>G77</f>
        <v/>
      </c>
      <c r="G75">
        <f>H77*20</f>
        <v/>
      </c>
      <c r="H75" t="n">
        <v>1140</v>
      </c>
      <c r="I75" t="inlineStr">
        <is>
          <t>냉동</t>
        </is>
      </c>
      <c r="J75" t="inlineStr">
        <is>
          <t>삼치(국내산)73.2%,건조빵가루13.4%,</t>
        </is>
      </c>
      <c r="K75" t="inlineStr">
        <is>
          <t>3,6</t>
        </is>
      </c>
    </row>
    <row r="76">
      <c r="A76" t="inlineStr"/>
      <c r="B76" t="inlineStr"/>
      <c r="C76" t="inlineStr"/>
      <c r="D76" t="inlineStr">
        <is>
          <t>60g×15</t>
        </is>
      </c>
      <c r="E76" t="inlineStr">
        <is>
          <t>900g</t>
        </is>
      </c>
      <c r="F76">
        <f>(G78/9)*10</f>
        <v/>
      </c>
      <c r="G76">
        <f>H78*15</f>
        <v/>
      </c>
      <c r="H76" t="n">
        <v>1280</v>
      </c>
      <c r="I76" t="inlineStr"/>
      <c r="J76" t="inlineStr">
        <is>
          <t>박력분3.8%,옥수수전분1.8%,옥수수가루0.2%,정제수6.5%</t>
        </is>
      </c>
      <c r="K76" t="inlineStr"/>
    </row>
    <row r="77">
      <c r="A77" t="inlineStr"/>
      <c r="B77" t="inlineStr"/>
      <c r="C77" t="inlineStr"/>
      <c r="D77" t="inlineStr">
        <is>
          <t>70g×10</t>
        </is>
      </c>
      <c r="E77" t="inlineStr">
        <is>
          <t>700g</t>
        </is>
      </c>
      <c r="F77">
        <f>(G79/7)*10</f>
        <v/>
      </c>
      <c r="G77">
        <f>H79*10</f>
        <v/>
      </c>
      <c r="H77" t="n">
        <v>1380</v>
      </c>
      <c r="I77" t="inlineStr"/>
      <c r="J77" t="inlineStr">
        <is>
          <t>카레분0.5%,정백당,후추,마늘분,생강분,L-글루탐산나트륨</t>
        </is>
      </c>
      <c r="K77" t="inlineStr"/>
    </row>
    <row r="78">
      <c r="A78" t="inlineStr"/>
      <c r="B78" t="inlineStr"/>
      <c r="C78" t="inlineStr">
        <is>
          <t>카레 후라이드방어(튀김용)</t>
        </is>
      </c>
      <c r="D78" t="inlineStr">
        <is>
          <t>50g×20</t>
        </is>
      </c>
      <c r="E78" t="inlineStr">
        <is>
          <t>1kg</t>
        </is>
      </c>
      <c r="F78">
        <f>G80</f>
        <v/>
      </c>
      <c r="G78">
        <f>H80*20</f>
        <v/>
      </c>
      <c r="H78" t="n">
        <v>910</v>
      </c>
      <c r="I78" t="inlineStr">
        <is>
          <t>냉동</t>
        </is>
      </c>
      <c r="J78" t="inlineStr">
        <is>
          <t>방어(국내산)73.2%,건조빵가루13.4%,</t>
        </is>
      </c>
      <c r="K78" t="inlineStr">
        <is>
          <t>3,6</t>
        </is>
      </c>
    </row>
    <row r="79">
      <c r="A79" t="inlineStr"/>
      <c r="B79" t="inlineStr"/>
      <c r="C79" t="inlineStr"/>
      <c r="D79" t="inlineStr">
        <is>
          <t>60g×15</t>
        </is>
      </c>
      <c r="E79" t="inlineStr">
        <is>
          <t>900g</t>
        </is>
      </c>
      <c r="F79">
        <f>(G81/9)*10</f>
        <v/>
      </c>
      <c r="G79">
        <f>H81*15</f>
        <v/>
      </c>
      <c r="H79" t="n">
        <v>980</v>
      </c>
      <c r="I79" t="inlineStr"/>
      <c r="J79" t="inlineStr">
        <is>
          <t>박력분3.8%,옥수수전분1.8%,옥수수가루0.2%,정제수6.5%</t>
        </is>
      </c>
      <c r="K79" t="inlineStr"/>
    </row>
    <row r="80">
      <c r="A80" t="inlineStr"/>
      <c r="B80" t="inlineStr"/>
      <c r="C80" t="inlineStr"/>
      <c r="D80" t="inlineStr">
        <is>
          <t>70g×10</t>
        </is>
      </c>
      <c r="E80" t="inlineStr">
        <is>
          <t>700g</t>
        </is>
      </c>
      <c r="F80">
        <f>(G82/7)*10</f>
        <v/>
      </c>
      <c r="G80">
        <f>H82*10</f>
        <v/>
      </c>
      <c r="H80" t="n">
        <v>1040</v>
      </c>
      <c r="I80" t="inlineStr"/>
      <c r="J80" t="inlineStr">
        <is>
          <t>카레분0.5%,정백당,후추,마늘분,생강분,L-글루탐산나트륨</t>
        </is>
      </c>
      <c r="K80" t="inlineStr"/>
    </row>
    <row r="81">
      <c r="A81" t="inlineStr">
        <is>
          <t>일 
반</t>
        </is>
      </c>
      <c r="B81" t="inlineStr"/>
      <c r="C81" t="inlineStr">
        <is>
          <t>바삭 후라이드 고등어(튀김용)</t>
        </is>
      </c>
      <c r="D81" t="inlineStr">
        <is>
          <t>50g×20</t>
        </is>
      </c>
      <c r="E81" t="inlineStr">
        <is>
          <t>1kg</t>
        </is>
      </c>
      <c r="F81">
        <f>G83</f>
        <v/>
      </c>
      <c r="G81">
        <f>H83*20</f>
        <v/>
      </c>
      <c r="H81" t="n">
        <v>850</v>
      </c>
      <c r="I81" t="inlineStr">
        <is>
          <t>냉동</t>
        </is>
      </c>
      <c r="J81" t="inlineStr">
        <is>
          <t>고등어(국내산)73.2%,건조빵가루13.4%,</t>
        </is>
      </c>
      <c r="K81" t="inlineStr">
        <is>
          <t>3,6,7</t>
        </is>
      </c>
    </row>
    <row r="82">
      <c r="A82" t="inlineStr"/>
      <c r="B82" t="inlineStr"/>
      <c r="C82" t="inlineStr"/>
      <c r="D82" t="inlineStr">
        <is>
          <t>60g×15</t>
        </is>
      </c>
      <c r="E82" t="inlineStr">
        <is>
          <t>900g</t>
        </is>
      </c>
      <c r="F82">
        <f>(G84/9)*10</f>
        <v/>
      </c>
      <c r="G82">
        <f>H84*15</f>
        <v/>
      </c>
      <c r="H82" t="n">
        <v>890</v>
      </c>
      <c r="I82" t="inlineStr"/>
      <c r="J82" t="inlineStr">
        <is>
          <t>박력분3.3%,옥수수전분1.3%,옥수수가루0.4%,정제수6%</t>
        </is>
      </c>
      <c r="K82" t="inlineStr"/>
    </row>
    <row r="83">
      <c r="A83" t="inlineStr"/>
      <c r="B83" t="inlineStr"/>
      <c r="C83" t="inlineStr"/>
      <c r="D83" t="inlineStr">
        <is>
          <t>70g×10</t>
        </is>
      </c>
      <c r="E83" t="inlineStr">
        <is>
          <t>700g</t>
        </is>
      </c>
      <c r="F83">
        <f>(G85/7)*10</f>
        <v/>
      </c>
      <c r="G83">
        <f>H85*10</f>
        <v/>
      </c>
      <c r="H83" t="n">
        <v>1020</v>
      </c>
      <c r="I83" t="inlineStr"/>
      <c r="J83" t="inlineStr">
        <is>
          <t>정제염,정백당,후추,마늘분,생강분,L-글루탐산나트륨</t>
        </is>
      </c>
      <c r="K83" t="inlineStr"/>
    </row>
    <row r="84">
      <c r="A84" t="inlineStr"/>
      <c r="B84" t="inlineStr"/>
      <c r="C84" t="inlineStr">
        <is>
          <t>바삭 후라이드 삼치(튀김용)</t>
        </is>
      </c>
      <c r="D84" t="inlineStr">
        <is>
          <t>50g×20</t>
        </is>
      </c>
      <c r="E84" t="inlineStr">
        <is>
          <t>1kg</t>
        </is>
      </c>
      <c r="F84">
        <f>G86</f>
        <v/>
      </c>
      <c r="G84">
        <f>H86*20</f>
        <v/>
      </c>
      <c r="H84" t="n">
        <v>1090</v>
      </c>
      <c r="I84" t="inlineStr">
        <is>
          <t>냉동</t>
        </is>
      </c>
      <c r="J84" t="inlineStr">
        <is>
          <t>삼치(국내산)73.2%,건조빵가루13.4%,</t>
        </is>
      </c>
      <c r="K84" t="inlineStr">
        <is>
          <t>3,6</t>
        </is>
      </c>
    </row>
    <row r="85">
      <c r="A85" t="inlineStr"/>
      <c r="B85" t="inlineStr"/>
      <c r="C85" t="inlineStr"/>
      <c r="D85" t="inlineStr">
        <is>
          <t>60g×15</t>
        </is>
      </c>
      <c r="E85" t="inlineStr">
        <is>
          <t>900g</t>
        </is>
      </c>
      <c r="F85">
        <f>(G87/9)*10</f>
        <v/>
      </c>
      <c r="G85">
        <f>H87*15</f>
        <v/>
      </c>
      <c r="H85" t="n">
        <v>1230</v>
      </c>
      <c r="I85" t="inlineStr"/>
      <c r="J85" t="inlineStr">
        <is>
          <t>박력분3.3%,옥수수전분1.3%,옥수수가루0.4%,정제수6%</t>
        </is>
      </c>
      <c r="K85" t="inlineStr"/>
    </row>
    <row r="86">
      <c r="A86" t="inlineStr"/>
      <c r="B86" t="inlineStr"/>
      <c r="C86" t="inlineStr"/>
      <c r="D86" t="inlineStr">
        <is>
          <t>70g×10</t>
        </is>
      </c>
      <c r="E86" t="inlineStr">
        <is>
          <t>700g</t>
        </is>
      </c>
      <c r="F86">
        <f>(G88/7)*10</f>
        <v/>
      </c>
      <c r="G86">
        <f>H88*10</f>
        <v/>
      </c>
      <c r="H86" t="n">
        <v>1360</v>
      </c>
      <c r="I86" t="inlineStr"/>
      <c r="J86" t="inlineStr">
        <is>
          <t>정제염,정백당,후추,마늘분,생강분,L-글루탐산나트륨</t>
        </is>
      </c>
      <c r="K86" t="inlineStr"/>
    </row>
  </sheetData>
  <hyperlinks>
    <hyperlink ref="A2" r:id="rId1"/>
  </hyperlinks>
  <pageMargins left="0.75" right="0.75" top="1" bottom="1" header="0.5" footer="0.5"/>
</worksheet>
</file>

<file path=xl/worksheets/sheet85.xml><?xml version="1.0" encoding="utf-8"?>
<worksheet xmlns:r="http://schemas.openxmlformats.org/officeDocument/2006/relationships" xmlns="http://schemas.openxmlformats.org/spreadsheetml/2006/main">
  <sheetPr>
    <outlinePr summaryBelow="1" summaryRight="1"/>
    <pageSetUpPr/>
  </sheetPr>
  <dimension ref="A1:P72"/>
  <sheetViews>
    <sheetView workbookViewId="0">
      <selection activeCell="A1" sqref="A1"/>
    </sheetView>
  </sheetViews>
  <sheetFormatPr baseColWidth="8" defaultRowHeight="15"/>
  <sheetData>
    <row r="1">
      <c r="A1" t="inlineStr">
        <is>
          <t>5883_호남푸드_2024년+1학기+굿브랜드스쿨단가표.xlsx</t>
        </is>
      </c>
    </row>
    <row r="2">
      <c r="A2" t="inlineStr">
        <is>
          <t>https://school062.com/bbs/board.php?bo_table=product_02&amp;wr_id=5883</t>
        </is>
      </c>
    </row>
    <row r="3">
      <c r="A3" s="1" t="inlineStr">
        <is>
          <t>굿브랜드스쿨</t>
        </is>
      </c>
      <c r="B3" s="1" t="inlineStr"/>
      <c r="C3" s="1" t="inlineStr"/>
      <c r="D3" s="1" t="inlineStr"/>
      <c r="E3" s="1" t="inlineStr"/>
      <c r="F3" s="1" t="inlineStr"/>
      <c r="G3" s="1" t="inlineStr"/>
      <c r="H3" s="1" t="inlineStr"/>
      <c r="I3" s="1" t="inlineStr"/>
      <c r="J3" s="1" t="inlineStr"/>
      <c r="K3" s="1" t="inlineStr"/>
      <c r="L3" s="1" t="inlineStr"/>
      <c r="M3" s="1" t="inlineStr"/>
      <c r="N3" s="1" t="inlineStr"/>
      <c r="O3" s="1" t="inlineStr"/>
      <c r="P3" s="1" t="inlineStr"/>
    </row>
    <row r="4">
      <c r="A4" t="inlineStr">
        <is>
          <t>적용시기 : 2024년 1학기</t>
        </is>
      </c>
      <c r="B4" t="inlineStr"/>
      <c r="C4" t="inlineStr"/>
      <c r="D4" t="inlineStr"/>
      <c r="E4" t="inlineStr"/>
      <c r="F4" t="inlineStr"/>
      <c r="G4" t="inlineStr"/>
      <c r="H4" t="inlineStr"/>
      <c r="I4" t="inlineStr"/>
      <c r="J4" t="inlineStr"/>
      <c r="K4" t="inlineStr"/>
      <c r="L4" t="inlineStr"/>
      <c r="M4" t="inlineStr"/>
      <c r="N4" t="inlineStr"/>
      <c r="O4" t="inlineStr"/>
      <c r="P4" t="inlineStr"/>
    </row>
    <row r="5">
      <c r="A5" t="inlineStr"/>
      <c r="B5" t="inlineStr"/>
      <c r="C5" t="inlineStr"/>
      <c r="D5" t="inlineStr"/>
      <c r="E5" t="inlineStr"/>
      <c r="F5" t="inlineStr"/>
      <c r="G5" t="inlineStr"/>
      <c r="H5" t="inlineStr"/>
      <c r="I5" t="inlineStr"/>
      <c r="J5" t="inlineStr"/>
      <c r="K5" t="inlineStr"/>
      <c r="L5" t="inlineStr"/>
      <c r="M5" t="inlineStr"/>
      <c r="N5" t="inlineStr">
        <is>
          <t>①난류②우유③메밀④땅콩⑤대두⑥밀⑦고등어⑧게⑨새우⑩돼지고기⑪복숭아⑫토마토⑬아황산류⑭호두⑮닭고기16쇠고기17오징어19조개류</t>
        </is>
      </c>
      <c r="O5" t="inlineStr"/>
      <c r="P5" t="inlineStr">
        <is>
          <t>[단위:원,부가세포함]</t>
        </is>
      </c>
    </row>
    <row r="6">
      <c r="A6" t="inlineStr">
        <is>
          <t>구분</t>
        </is>
      </c>
      <c r="B6" t="inlineStr">
        <is>
          <t>제품사진</t>
        </is>
      </c>
      <c r="C6" t="inlineStr">
        <is>
          <t xml:space="preserve">제 품 명 </t>
        </is>
      </c>
      <c r="D6" t="inlineStr">
        <is>
          <t>단량</t>
        </is>
      </c>
      <c r="E6" t="inlineStr">
        <is>
          <t>포 장 규 격</t>
        </is>
      </c>
      <c r="F6" t="inlineStr">
        <is>
          <t>발주
단위</t>
        </is>
      </c>
      <c r="G6" t="inlineStr">
        <is>
          <t>대리점</t>
        </is>
      </c>
      <c r="H6" t="inlineStr"/>
      <c r="I6" t="inlineStr">
        <is>
          <t>권장 학교가</t>
        </is>
      </c>
      <c r="J6" t="inlineStr"/>
      <c r="K6" t="inlineStr"/>
      <c r="L6" t="inlineStr"/>
      <c r="M6" t="inlineStr">
        <is>
          <t>세액</t>
        </is>
      </c>
      <c r="N6" t="inlineStr">
        <is>
          <t>제품특징 및 원재료함량</t>
        </is>
      </c>
      <c r="O6" t="inlineStr">
        <is>
          <t>알러지</t>
        </is>
      </c>
      <c r="P6" t="inlineStr">
        <is>
          <t xml:space="preserve">HACCP
</t>
        </is>
      </c>
    </row>
    <row r="7">
      <c r="A7" t="inlineStr"/>
      <c r="B7" t="inlineStr"/>
      <c r="C7" t="inlineStr"/>
      <c r="D7" t="inlineStr"/>
      <c r="E7" t="inlineStr"/>
      <c r="F7" t="inlineStr"/>
      <c r="G7" t="inlineStr">
        <is>
          <t>봉 단가</t>
        </is>
      </c>
      <c r="H7" t="inlineStr">
        <is>
          <t>개 단가</t>
        </is>
      </c>
      <c r="I7" t="inlineStr">
        <is>
          <t>1학기학교</t>
        </is>
      </c>
      <c r="J7" t="inlineStr">
        <is>
          <t>kg단가</t>
        </is>
      </c>
      <c r="K7" t="inlineStr">
        <is>
          <t>개단가</t>
        </is>
      </c>
      <c r="L7" t="inlineStr"/>
      <c r="M7" t="inlineStr"/>
      <c r="N7" t="inlineStr"/>
      <c r="O7" t="inlineStr"/>
      <c r="P7" t="inlineStr"/>
    </row>
    <row r="8">
      <c r="A8" t="inlineStr">
        <is>
          <t>꼬마
피자</t>
        </is>
      </c>
      <c r="B8" t="inlineStr"/>
      <c r="C8" t="inlineStr">
        <is>
          <t>[단순매입]
콤비네이션 꼬마피자</t>
        </is>
      </c>
      <c r="D8" t="inlineStr">
        <is>
          <t>80g
지름: 
약10cm
높이: 
약3cm</t>
        </is>
      </c>
      <c r="E8" t="inlineStr">
        <is>
          <t>800g(80g*10개)/봉</t>
        </is>
      </c>
      <c r="F8" t="inlineStr">
        <is>
          <t>봉</t>
        </is>
      </c>
      <c r="G8" t="inlineStr"/>
      <c r="H8" t="inlineStr"/>
      <c r="I8" t="n">
        <v>16300</v>
      </c>
      <c r="J8" t="inlineStr"/>
      <c r="K8">
        <f>I6/10</f>
        <v/>
      </c>
      <c r="L8" t="inlineStr"/>
      <c r="M8" t="inlineStr">
        <is>
          <t>과세</t>
        </is>
      </c>
      <c r="N8" t="inlineStr">
        <is>
          <t xml:space="preserve">[특징] 부드러운 빵에 속이 알찬 피자 토핑과 쭉쭉 늘어나는 자연치즈가 일품인 꼬마피자
[함량] 밀가루(밀:미국산,캐나다산)토마토피자용소스16.07%,자연치즈(모짜렐라치즈),프레스햄(국산),페파로니,스위트콘
[조리] 상온 해동 1~2시간 후 오븐 200°C, 8~10분(콤비기능) </t>
        </is>
      </c>
      <c r="O8" t="inlineStr">
        <is>
          <t>1계란,2우유5대두,6밀,10돼지고기,12토마토,16쇠고기</t>
        </is>
      </c>
      <c r="P8" t="inlineStr">
        <is>
          <t>○</t>
        </is>
      </c>
    </row>
    <row r="9">
      <c r="A9" t="inlineStr"/>
      <c r="B9" t="inlineStr"/>
      <c r="C9" t="inlineStr">
        <is>
          <t>[단순매입]
고르곤졸라 꼬마피자</t>
        </is>
      </c>
      <c r="D9" t="inlineStr">
        <is>
          <t>80g
지름: 
약10cm
높이: 
약3cm</t>
        </is>
      </c>
      <c r="E9" t="inlineStr">
        <is>
          <t>800g(80g*10개)/봉</t>
        </is>
      </c>
      <c r="F9" t="inlineStr">
        <is>
          <t>봉</t>
        </is>
      </c>
      <c r="G9" t="inlineStr"/>
      <c r="H9" t="inlineStr"/>
      <c r="I9" t="n">
        <v>16300</v>
      </c>
      <c r="J9" t="inlineStr"/>
      <c r="K9">
        <f>I7/10</f>
        <v/>
      </c>
      <c r="L9" t="inlineStr"/>
      <c r="M9" t="inlineStr">
        <is>
          <t>과세</t>
        </is>
      </c>
      <c r="N9" t="inlineStr">
        <is>
          <t xml:space="preserve">[특징] 부드러운 빵에 고르곤졸라치즈와 자연치즈가 국산 벌꿀과 어울린 꼬마피자
[함량] 밀가루(밀:미국산,캐나다산),고르곤졸라소스B,고다치즈분말-S,고르곤졸라치즈2.86%,자연치즈,델리치후레쉬,사양벌꿀(국산)외
[조리] 상온 해동 1~2시간 후 오븐 200°C, 8~10분(콤비기능) </t>
        </is>
      </c>
      <c r="O9" t="inlineStr">
        <is>
          <t>1계란,2우유,5대두,6밀,16쇠고기</t>
        </is>
      </c>
      <c r="P9" t="inlineStr">
        <is>
          <t>○</t>
        </is>
      </c>
    </row>
    <row r="10">
      <c r="A10" t="inlineStr"/>
      <c r="B10" t="inlineStr"/>
      <c r="C10" t="inlineStr">
        <is>
          <t>[단순매입]
불고기 꼬마피자</t>
        </is>
      </c>
      <c r="D10" t="inlineStr">
        <is>
          <t>80g
지름: 
약10cm
높이: 
약3cm</t>
        </is>
      </c>
      <c r="E10" t="inlineStr">
        <is>
          <t>800g(80g*10개)/봉</t>
        </is>
      </c>
      <c r="F10" t="inlineStr">
        <is>
          <t>봉</t>
        </is>
      </c>
      <c r="G10" t="inlineStr"/>
      <c r="H10" t="inlineStr"/>
      <c r="I10" t="n">
        <v>16300</v>
      </c>
      <c r="J10" t="inlineStr"/>
      <c r="K10">
        <f>I8/10</f>
        <v/>
      </c>
      <c r="L10" t="inlineStr"/>
      <c r="M10" t="inlineStr">
        <is>
          <t>과세</t>
        </is>
      </c>
      <c r="N10" t="inlineStr">
        <is>
          <t xml:space="preserve">[특징] 부드러운 빵에 국산 돼지고기와 자연치즈가 국산 배퓨레와 어울린 꼬마피자
[함량] 밀가루(밀:미국산,캐나다산),돼지고기(국산),배퓨레,자연치즈,스위트콘,양파,피망,비타민C
[조리] 상온 해동 1~2시간 후 오븐 200°C, 8~10분(콤비기능) </t>
        </is>
      </c>
      <c r="O10" t="inlineStr">
        <is>
          <t>2우유,5대두,6밀,10돼지고기,12토마토,13아황산류,16쇠고기,18조개류</t>
        </is>
      </c>
      <c r="P10" t="inlineStr">
        <is>
          <t>○</t>
        </is>
      </c>
    </row>
    <row r="11">
      <c r="A11" t="inlineStr">
        <is>
          <t>치즈볼</t>
        </is>
      </c>
      <c r="B11" t="inlineStr"/>
      <c r="C11" t="inlineStr">
        <is>
          <t>[단순매입]
모짜렐라 크림치즈볼</t>
        </is>
      </c>
      <c r="D11" t="inlineStr">
        <is>
          <t>30g</t>
        </is>
      </c>
      <c r="E11" t="inlineStr">
        <is>
          <t>900g(30g*30개)/봉</t>
        </is>
      </c>
      <c r="F11" t="inlineStr">
        <is>
          <t>봉</t>
        </is>
      </c>
      <c r="G11" t="inlineStr"/>
      <c r="H11" t="inlineStr"/>
      <c r="I11" t="n">
        <v>19950</v>
      </c>
      <c r="J11" t="inlineStr"/>
      <c r="K11">
        <f>I9/30</f>
        <v/>
      </c>
      <c r="L11" t="inlineStr"/>
      <c r="M11" t="inlineStr">
        <is>
          <t>과세</t>
        </is>
      </c>
      <c r="N11" t="inlineStr">
        <is>
          <t>[특징] 고소한 옥수수와 찹쌀반죽에 부드러운 크림치즈가 듬뿍 (담긴 쫄깃담백 크림치즈볼)
[함량] 곡류가공품,알파옥수수분말,찹쌀가루(국산),스위트크림치즈SS,자연치즈,가공연유,가공버터외
[조리] 상온 해동 1~2시간 후 오븐 200°C, 7~9분 관찰조리(콤비기능),170-180°C 유탕조리</t>
        </is>
      </c>
      <c r="O11" t="inlineStr">
        <is>
          <t>2우유,5대두,6밀</t>
        </is>
      </c>
      <c r="P11" t="inlineStr">
        <is>
          <t>○</t>
        </is>
      </c>
    </row>
    <row r="12">
      <c r="A12" t="inlineStr">
        <is>
          <t>피자볼</t>
        </is>
      </c>
      <c r="B12" t="inlineStr"/>
      <c r="C12" t="inlineStr">
        <is>
          <t>[단순매입]
흑미피자볼</t>
        </is>
      </c>
      <c r="D12" t="inlineStr">
        <is>
          <t>30g</t>
        </is>
      </c>
      <c r="E12" t="inlineStr">
        <is>
          <t>900g(30g*30개)/봉</t>
        </is>
      </c>
      <c r="F12" t="inlineStr">
        <is>
          <t>봉</t>
        </is>
      </c>
      <c r="G12" t="inlineStr"/>
      <c r="H12" t="inlineStr"/>
      <c r="I12" t="n">
        <v>19950</v>
      </c>
      <c r="J12" t="inlineStr"/>
      <c r="K12">
        <f>I10/30</f>
        <v/>
      </c>
      <c r="L12" t="inlineStr"/>
      <c r="M12" t="inlineStr">
        <is>
          <t>과세</t>
        </is>
      </c>
      <c r="N12" t="inlineStr">
        <is>
          <t>[특징] 흑미와 찹쌀가루로 만든 쫀득한 피에 피자 토핑이 가득한 프리미엄 피자볼
[함량] 곡류가공품,알파옥수수분말,찹쌀가루(국산),자연치즈,소스,프레스햄(돼지고기(국산)87%),
페파로니,피망외
[조리] 상온 해동 1~2시간 후 오븐 200°C, 7~9분 관찰조리,170-180°C 유탕조리</t>
        </is>
      </c>
      <c r="O12" t="inlineStr">
        <is>
          <t>2우유,5대두,6밀,10돼지고기,12토마토,16쇠고기</t>
        </is>
      </c>
      <c r="P12" t="inlineStr">
        <is>
          <t>○</t>
        </is>
      </c>
    </row>
    <row r="13">
      <c r="A13" t="inlineStr">
        <is>
          <t>찹쌀
꽈배기</t>
        </is>
      </c>
      <c r="B13" t="inlineStr"/>
      <c r="C13" t="inlineStr">
        <is>
          <t>[단순매입]
찹쌀 씨앗호떡 꽈배기(생지)</t>
        </is>
      </c>
      <c r="D13" t="inlineStr">
        <is>
          <t>40g
길이:9cm 폭:3.3cm
높이:1.3cm</t>
        </is>
      </c>
      <c r="E13" t="inlineStr">
        <is>
          <t>1kg(40g*25개)/봉</t>
        </is>
      </c>
      <c r="F13" t="inlineStr">
        <is>
          <t>봉</t>
        </is>
      </c>
      <c r="G13" t="inlineStr">
        <is>
          <t>행사</t>
        </is>
      </c>
      <c r="H13" t="inlineStr"/>
      <c r="I13" t="inlineStr">
        <is>
          <t>21,450--
19,305</t>
        </is>
      </c>
      <c r="J13" t="inlineStr"/>
      <c r="K13">
        <f>I11/25</f>
        <v/>
      </c>
      <c r="L13" t="inlineStr"/>
      <c r="M13" t="inlineStr">
        <is>
          <t>과세</t>
        </is>
      </c>
      <c r="N13" t="inlineStr">
        <is>
          <t>[특징] 국산 찹쌀이 들어있어 쫀득한 식감과, 향긋한 계피와 고소한 씨앗이 조화를 이루는 제품
[함량] 곡류가공품, 씨앗호떡용소스23%, 정제수, 찹쌀가루9.18%(국내산), 마가린, 설탕,
         혼합분유, 소금
[조리] 180°C 5~6분 유탕조리(관찰조리)</t>
        </is>
      </c>
      <c r="O13" t="inlineStr">
        <is>
          <t>2우유,4땅콩,5대두,6밀</t>
        </is>
      </c>
      <c r="P13" t="inlineStr">
        <is>
          <t>○</t>
        </is>
      </c>
    </row>
    <row r="14">
      <c r="A14" t="inlineStr"/>
      <c r="B14" t="inlineStr"/>
      <c r="C14" t="inlineStr">
        <is>
          <t>[단순매입]
찹쌀 팥 꽈배기(생지)</t>
        </is>
      </c>
      <c r="D14" t="inlineStr">
        <is>
          <t>40g
길이:9cm 폭:3.3cm
높이:1.3cm</t>
        </is>
      </c>
      <c r="E14" t="inlineStr">
        <is>
          <t>1kg(40g*25개)/봉</t>
        </is>
      </c>
      <c r="F14" t="inlineStr">
        <is>
          <t>봉</t>
        </is>
      </c>
      <c r="G14" t="inlineStr">
        <is>
          <t>행사</t>
        </is>
      </c>
      <c r="H14" t="inlineStr"/>
      <c r="I14" t="inlineStr">
        <is>
          <t>20,900--
18,810</t>
        </is>
      </c>
      <c r="J14" t="inlineStr"/>
      <c r="K14">
        <f>I12/25</f>
        <v/>
      </c>
      <c r="L14" t="inlineStr"/>
      <c r="M14" t="inlineStr">
        <is>
          <t>과세</t>
        </is>
      </c>
      <c r="N14" t="inlineStr">
        <is>
          <t>[특징] 국산 찹쌀이 들어있어 쫀득한 식감과, 달콤한 팥앙금이 조화를 이루는 제품
[합량] 곡류가공품, 팥앙금25%, 정제수, 찹쌀가루8.94%(국내산), 마가린, 설탕, 혼합분유, 소금
[조리] 180°C 3~5분 유탕조리(관찰조리)</t>
        </is>
      </c>
      <c r="O14" t="inlineStr">
        <is>
          <t>2우유,5대두,6밀</t>
        </is>
      </c>
      <c r="P14" t="inlineStr">
        <is>
          <t>○</t>
        </is>
      </c>
    </row>
    <row r="15">
      <c r="A15" t="inlineStr"/>
      <c r="B15" t="inlineStr"/>
      <c r="C15" t="inlineStr">
        <is>
          <t>[단순매입]
찹쌀 슈크림 꽈배기(생지)</t>
        </is>
      </c>
      <c r="D15" t="inlineStr">
        <is>
          <t>40g
길이:9cm 폭:3.3cm
높이:1.3cm</t>
        </is>
      </c>
      <c r="E15" t="inlineStr">
        <is>
          <t>1kg(40g*25개)/봉</t>
        </is>
      </c>
      <c r="F15" t="inlineStr">
        <is>
          <t>봉</t>
        </is>
      </c>
      <c r="G15" t="inlineStr"/>
      <c r="H15" t="inlineStr"/>
      <c r="I15" t="n">
        <v>20560</v>
      </c>
      <c r="J15" t="inlineStr"/>
      <c r="K15">
        <f>I13/25</f>
        <v/>
      </c>
      <c r="L15" t="inlineStr"/>
      <c r="M15" t="inlineStr">
        <is>
          <t>과세</t>
        </is>
      </c>
      <c r="N15" t="inlineStr">
        <is>
          <t>[특징] 국산 찹쌀이 들어있어 쫀득한 식감과, 부드럽고 달콤한 슈크림이 조화를 이루는 제품
[함량] 곡류가공품, 카스타드슈크림25%, 정제수, 찹쌀가루8.94%(국내산), 마가린, 설탕, 혼합분유, 소금
[조리] 180°C 3~5분 유탕조리(관찰조리)</t>
        </is>
      </c>
      <c r="O15" t="inlineStr">
        <is>
          <t>2우유,5대두,6밀</t>
        </is>
      </c>
      <c r="P15" t="inlineStr">
        <is>
          <t>○</t>
        </is>
      </c>
    </row>
    <row r="16">
      <c r="A16" t="inlineStr">
        <is>
          <t>롤빵</t>
        </is>
      </c>
      <c r="B16" t="inlineStr"/>
      <c r="C16" t="inlineStr">
        <is>
          <t>[신제품/단순매입]
콘치즈롤빵</t>
        </is>
      </c>
      <c r="D16" t="inlineStr">
        <is>
          <t>40g</t>
        </is>
      </c>
      <c r="E16" t="inlineStr">
        <is>
          <t>480g(40g*12개)
세로8.5cm*가로5.5cm*높이2.5cm</t>
        </is>
      </c>
      <c r="F16" t="inlineStr">
        <is>
          <t>봉</t>
        </is>
      </c>
      <c r="G16" t="inlineStr">
        <is>
          <t>행사</t>
        </is>
      </c>
      <c r="H16" t="inlineStr"/>
      <c r="I16" t="inlineStr">
        <is>
          <t>15700--
14130</t>
        </is>
      </c>
      <c r="J16" t="inlineStr"/>
      <c r="K16" t="inlineStr"/>
      <c r="L16" t="inlineStr">
        <is>
          <t>신제품</t>
        </is>
      </c>
      <c r="M16" t="inlineStr">
        <is>
          <t>과세</t>
        </is>
      </c>
      <c r="N16" t="inlineStr">
        <is>
          <t>[특징] 톡톡 터지는 옥수수 알갱이와 고소한 치즈가 듬뿍 들어있는 롤빵
[함량] 밀가루,스위트콘,소스,모짜렐라치즈,양파,마요네즈 외
[조리] 상온 해동 1~2시간 후 오븐 200°C, 8~10분(콤비기능)</t>
        </is>
      </c>
      <c r="O16" t="inlineStr">
        <is>
          <t>1난류,2우유,5대두,6밀,16쇠고기</t>
        </is>
      </c>
      <c r="P16" t="inlineStr">
        <is>
          <t>○</t>
        </is>
      </c>
    </row>
    <row r="17">
      <c r="A17" t="inlineStr"/>
      <c r="B17" t="inlineStr"/>
      <c r="C17" t="inlineStr"/>
      <c r="D17" t="inlineStr">
        <is>
          <t>60g</t>
        </is>
      </c>
      <c r="E17" t="inlineStr">
        <is>
          <t>720g(60g*12개)
세로10.5cm*가로5cm*높이2.5cm</t>
        </is>
      </c>
      <c r="F17" t="inlineStr">
        <is>
          <t>봉</t>
        </is>
      </c>
      <c r="G17" t="inlineStr">
        <is>
          <t>행사</t>
        </is>
      </c>
      <c r="H17" t="inlineStr"/>
      <c r="I17" t="inlineStr">
        <is>
          <t>17,400--
15,660</t>
        </is>
      </c>
      <c r="J17" t="inlineStr"/>
      <c r="K17" t="inlineStr"/>
      <c r="L17" t="inlineStr">
        <is>
          <t>신제품</t>
        </is>
      </c>
      <c r="M17" t="inlineStr">
        <is>
          <t>과세</t>
        </is>
      </c>
      <c r="N17" t="inlineStr">
        <is>
          <t>[특징] 톡톡 터지는 옥수수 알갱이와 고소한 치즈가 듬뿍 들어있는 롤빵
[함량] 밀가루,스위트콘,소스,모짜렐라치즈,양파,마요네즈 외
[조리] 상온 해동 1~2시간 후 오븐 200°C, 8~10분(콤비기능)</t>
        </is>
      </c>
      <c r="O17" t="inlineStr"/>
      <c r="P17" t="inlineStr">
        <is>
          <t>○</t>
        </is>
      </c>
    </row>
    <row r="18">
      <c r="A18" t="inlineStr"/>
      <c r="B18" t="inlineStr"/>
      <c r="C18" t="inlineStr">
        <is>
          <t>[신제품/단순매입]
불고기롤빵</t>
        </is>
      </c>
      <c r="D18" t="inlineStr">
        <is>
          <t>40g</t>
        </is>
      </c>
      <c r="E18" t="inlineStr">
        <is>
          <t>480g(40g*12개)
세로8.5cm*가로5.5cm*높이2.5cm</t>
        </is>
      </c>
      <c r="F18" t="inlineStr">
        <is>
          <t>봉</t>
        </is>
      </c>
      <c r="G18" t="inlineStr">
        <is>
          <t>행사</t>
        </is>
      </c>
      <c r="H18" t="inlineStr"/>
      <c r="I18" t="inlineStr">
        <is>
          <t>16,900--
15,210</t>
        </is>
      </c>
      <c r="J18" t="inlineStr"/>
      <c r="K18" t="inlineStr"/>
      <c r="L18" t="inlineStr">
        <is>
          <t>신제품</t>
        </is>
      </c>
      <c r="M18" t="inlineStr">
        <is>
          <t>과세</t>
        </is>
      </c>
      <c r="N18" t="inlineStr">
        <is>
          <t>[특징] 단짠단짠 불고기토핑에 치즈를 넣어 고소함을 더한 롤빵
[함량] 밀가루,돈불고기피자토핑,소스,모짜렐라치즈,양파 외
[조리] 상온 해동 1~2시간 후 오븐 200°C, 8~10분(콤비기능)</t>
        </is>
      </c>
      <c r="O18" t="inlineStr">
        <is>
          <t>2우유,5대두,6밀,12토마토,13아황산류,16쇠고기,18조개류</t>
        </is>
      </c>
      <c r="P18" t="inlineStr">
        <is>
          <t>○</t>
        </is>
      </c>
    </row>
    <row r="19">
      <c r="A19" t="inlineStr"/>
      <c r="B19" t="inlineStr"/>
      <c r="C19" t="inlineStr"/>
      <c r="D19" t="inlineStr">
        <is>
          <t>60g</t>
        </is>
      </c>
      <c r="E19" t="inlineStr">
        <is>
          <t>720g(60g*12개)
세로10.5cm*가로5cm*높이2.5cm</t>
        </is>
      </c>
      <c r="F19" t="inlineStr">
        <is>
          <t>봉</t>
        </is>
      </c>
      <c r="G19" t="inlineStr">
        <is>
          <t>행사</t>
        </is>
      </c>
      <c r="H19" t="inlineStr"/>
      <c r="I19" t="inlineStr">
        <is>
          <t>18700--
16,830</t>
        </is>
      </c>
      <c r="J19" t="inlineStr"/>
      <c r="K19" t="inlineStr"/>
      <c r="L19" t="inlineStr">
        <is>
          <t>신제품</t>
        </is>
      </c>
      <c r="M19" t="inlineStr">
        <is>
          <t>과세</t>
        </is>
      </c>
      <c r="N19" t="inlineStr">
        <is>
          <t>[특징] 단짠단짠 불고기토핑에 치즈를 넣어 고소함을 더한 롤빵
[함량] 밀가루,돈불고기피자토핑,소스,모짜렐라치즈,양파 외
[조리] 상온 해동 1~2시간 후 오븐 200°C, 8~10분(콤비기능)</t>
        </is>
      </c>
      <c r="O19" t="inlineStr"/>
      <c r="P19" t="inlineStr">
        <is>
          <t>○</t>
        </is>
      </c>
    </row>
    <row r="20">
      <c r="A20" t="inlineStr">
        <is>
          <t>붕어빵</t>
        </is>
      </c>
      <c r="B20" t="inlineStr"/>
      <c r="C20" t="inlineStr">
        <is>
          <t>[단순매입]
우리밀 통팥붕어빵 (완제)</t>
        </is>
      </c>
      <c r="D20" t="inlineStr">
        <is>
          <t>50g</t>
        </is>
      </c>
      <c r="E20" t="inlineStr">
        <is>
          <t>1kg(50g*20개)
길이9.5cm*두께2cm</t>
        </is>
      </c>
      <c r="F20" t="inlineStr">
        <is>
          <t>봉</t>
        </is>
      </c>
      <c r="G20" t="inlineStr"/>
      <c r="H20" t="inlineStr"/>
      <c r="I20" t="n">
        <v>14900</v>
      </c>
      <c r="J20" t="inlineStr"/>
      <c r="K20">
        <f>I18/20</f>
        <v/>
      </c>
      <c r="L20" t="inlineStr">
        <is>
          <t>인상</t>
        </is>
      </c>
      <c r="M20" t="inlineStr">
        <is>
          <t>과세</t>
        </is>
      </c>
      <c r="N20" t="inlineStr">
        <is>
          <t>[특징] 우리밀로 만들어 고소한 맛과 달콤한 통팥앙금이 듬뿍 들어간
        겉바속촉 붕어빵
[함량] 반죽66%(곡류가공품67.43%,백밀가루22.47%/국내산),
        계란5.61%(국내산),마가린,통팥앙금34%(삶은팥99.8%/중국산),
        산도조절제,설탕,정제소금
[조리] 오븐조리: 상온해동 1~2시간, 오븐 180℃ 예열 후 4~5분 관찰조리
        튀김: 180°C 3~4분 유탕조리(관찰조리)</t>
        </is>
      </c>
      <c r="O20" t="inlineStr">
        <is>
          <t>1난류,5대두,6밀</t>
        </is>
      </c>
      <c r="P20" t="inlineStr">
        <is>
          <t>○</t>
        </is>
      </c>
    </row>
    <row r="21">
      <c r="A21" t="inlineStr"/>
      <c r="B21" t="inlineStr"/>
      <c r="C21" t="inlineStr">
        <is>
          <t>[단순매입]
우리밀 미니 통팥붕어빵 (완제)</t>
        </is>
      </c>
      <c r="D21" t="inlineStr">
        <is>
          <t>20g</t>
        </is>
      </c>
      <c r="E21" t="inlineStr">
        <is>
          <t>1kg(20g*50개)
길이6.5cm*두께2.5cm</t>
        </is>
      </c>
      <c r="F21" t="inlineStr">
        <is>
          <t>봉</t>
        </is>
      </c>
      <c r="G21" t="inlineStr"/>
      <c r="H21" t="inlineStr"/>
      <c r="I21" t="n">
        <v>19800</v>
      </c>
      <c r="J21" t="inlineStr"/>
      <c r="K21">
        <f>I19/50</f>
        <v/>
      </c>
      <c r="L21" t="inlineStr">
        <is>
          <t>인상</t>
        </is>
      </c>
      <c r="M21" t="inlineStr">
        <is>
          <t>과세</t>
        </is>
      </c>
      <c r="N21" t="inlineStr"/>
      <c r="O21" t="inlineStr"/>
      <c r="P21" t="inlineStr"/>
    </row>
    <row r="22">
      <c r="A22" t="inlineStr"/>
      <c r="B22" t="inlineStr"/>
      <c r="C22" t="inlineStr">
        <is>
          <t>[단순매입]
우리밀 슈크림붕어빵 (완제)</t>
        </is>
      </c>
      <c r="D22" t="inlineStr">
        <is>
          <t>50g</t>
        </is>
      </c>
      <c r="E22" t="inlineStr">
        <is>
          <t>1kg(50g*20개)
길이9.5cm*두께2cm</t>
        </is>
      </c>
      <c r="F22" t="inlineStr">
        <is>
          <t>봉</t>
        </is>
      </c>
      <c r="G22" t="inlineStr"/>
      <c r="H22" t="inlineStr"/>
      <c r="I22" t="n">
        <v>14900</v>
      </c>
      <c r="J22" t="inlineStr"/>
      <c r="K22">
        <f>I20/20</f>
        <v/>
      </c>
      <c r="L22" t="inlineStr">
        <is>
          <t>인상</t>
        </is>
      </c>
      <c r="M22" t="inlineStr">
        <is>
          <t>과세</t>
        </is>
      </c>
      <c r="N22" t="inlineStr">
        <is>
          <t>[특징] 우리밀로 만들어 고소한 맛과 부드럽고 달콤한 슈크림이
        듬뿍 들어간 겉바속촉 붕어빵
[함량] 반죽66%(곡류가공품67.43%,백밀가루22.47%/국내산),
        계란5.61%(국내산),마가린,슈크림34%,산도조절제,설탕,정제소금
[조리] 오븐조리: 상온해동 1~2시간, 오븐 180℃ 예열 후 4~5분 관찰조리
        튀김: 180°C 3~4분 유탕조리(관찰조리)</t>
        </is>
      </c>
      <c r="O22" t="inlineStr">
        <is>
          <t>1난류,2우유,5대두,6밀</t>
        </is>
      </c>
      <c r="P22" t="inlineStr">
        <is>
          <t>○</t>
        </is>
      </c>
    </row>
    <row r="23">
      <c r="A23" t="inlineStr"/>
      <c r="B23" t="inlineStr"/>
      <c r="C23" t="inlineStr">
        <is>
          <t>[단순매입]
우리밀 미니 슈크림붕어빵 (완제)</t>
        </is>
      </c>
      <c r="D23" t="inlineStr">
        <is>
          <t>20g</t>
        </is>
      </c>
      <c r="E23" t="inlineStr">
        <is>
          <t>1kg(20g*50개)
길이6.5cm*두께2.5cm</t>
        </is>
      </c>
      <c r="F23" t="inlineStr">
        <is>
          <t>봉</t>
        </is>
      </c>
      <c r="G23" t="inlineStr"/>
      <c r="H23" t="inlineStr"/>
      <c r="I23" t="n">
        <v>19800</v>
      </c>
      <c r="J23" t="inlineStr"/>
      <c r="K23">
        <f>I21/50</f>
        <v/>
      </c>
      <c r="L23" t="inlineStr">
        <is>
          <t>인상</t>
        </is>
      </c>
      <c r="M23" t="inlineStr">
        <is>
          <t>과세</t>
        </is>
      </c>
      <c r="N23" t="inlineStr"/>
      <c r="O23" t="inlineStr"/>
      <c r="P23" t="inlineStr"/>
    </row>
    <row r="24">
      <c r="A24" t="inlineStr">
        <is>
          <t>핫도그</t>
        </is>
      </c>
      <c r="B24" t="inlineStr"/>
      <c r="C24" t="inlineStr">
        <is>
          <t>[단순매입]
뿌링핫도그</t>
        </is>
      </c>
      <c r="D24" t="inlineStr">
        <is>
          <t>50g</t>
        </is>
      </c>
      <c r="E24" t="inlineStr">
        <is>
          <t>1kg(50g*20개)
+ 뿌링클링시즈닝 5%
길이8cm*두께3cm</t>
        </is>
      </c>
      <c r="F24" t="inlineStr">
        <is>
          <t>봉</t>
        </is>
      </c>
      <c r="G24" t="inlineStr"/>
      <c r="H24" t="inlineStr"/>
      <c r="I24" t="n">
        <v>23200</v>
      </c>
      <c r="J24" t="inlineStr"/>
      <c r="K24">
        <f>I22/20</f>
        <v/>
      </c>
      <c r="L24" t="inlineStr">
        <is>
          <t>인상</t>
        </is>
      </c>
      <c r="M24" t="inlineStr">
        <is>
          <t>과세</t>
        </is>
      </c>
      <c r="N24" t="inlineStr">
        <is>
          <t>[특징] 바삭쫄깃한 핫도그에 고소한 뿌링클링 시즈닝이 조화를 이루는
        제품
[함량] 기타가공품1{기타가공품(태국산/변성전분,설탕,탈지분유),밀가루
        ,설탕 외},소시지[돼지고기(국산),닭고기(국산),옥수수전분 외]
[조리] 오븐조리: 오븐 180℃ 예열 후 10~12분 관찰조리
        튀김: 170°C 7~8분 유탕조리(관찰조리)
★주의사항 : 최소발주량 10kg이상 kg발주가능</t>
        </is>
      </c>
      <c r="O24" t="inlineStr">
        <is>
          <t>1난류,2우유,5대두,6밀,10돼지고기,12토마토,15닭고기,16쇠고기</t>
        </is>
      </c>
      <c r="P24" t="inlineStr">
        <is>
          <t>○</t>
        </is>
      </c>
    </row>
    <row r="25">
      <c r="A25" t="inlineStr"/>
      <c r="B25" t="inlineStr"/>
      <c r="C25" t="inlineStr">
        <is>
          <t>[단순매입]
미니 뿌링핫도그</t>
        </is>
      </c>
      <c r="D25" t="inlineStr">
        <is>
          <t>25g</t>
        </is>
      </c>
      <c r="E25" t="inlineStr">
        <is>
          <t>1kg(25g*40개)
+ 뿌링클링시즈닝 5%
길이4cm*두께3cm</t>
        </is>
      </c>
      <c r="F25" t="inlineStr">
        <is>
          <t>봉</t>
        </is>
      </c>
      <c r="G25" t="inlineStr"/>
      <c r="H25" t="inlineStr"/>
      <c r="I25" t="n">
        <v>23800</v>
      </c>
      <c r="J25" t="inlineStr"/>
      <c r="K25">
        <f>I23/40</f>
        <v/>
      </c>
      <c r="L25" t="inlineStr">
        <is>
          <t>인상</t>
        </is>
      </c>
      <c r="M25" t="inlineStr">
        <is>
          <t>과세</t>
        </is>
      </c>
      <c r="N25" t="inlineStr">
        <is>
          <t>[특징] 바삭쫄깃한 미니핫도그에 고소한 뿌링클링 시즈닝이 조화를
        이루는 제품
[함량] 기타가공품1{기타가공품(태국산/변성전분,설탕,탈지분유),밀가루,
        설탕 외},소시지[돼지고기(국산),닭고기(기계발골육/국산),
        옥수수전분 외],마가린 외
[조리] 오븐조리: 오븐 180℃ 예열 후 8~10분 관찰조리
        튀김: 170°C 4~5분 유탕조리(관찰조리)
★주의사항 : 최소발주량 10kg이상 kg발주가능</t>
        </is>
      </c>
      <c r="O25" t="inlineStr">
        <is>
          <t>1난류,2우유,5대두,6밀,10돼지고기,15닭고기,16쇠고기</t>
        </is>
      </c>
      <c r="P25" t="inlineStr"/>
    </row>
    <row r="26">
      <c r="A26" t="inlineStr">
        <is>
          <t>떡도그</t>
        </is>
      </c>
      <c r="B26" t="inlineStr"/>
      <c r="C26" t="inlineStr">
        <is>
          <t>[신제품/단순매입]
우리쌀로만든 콘크런치떡도그</t>
        </is>
      </c>
      <c r="D26" t="inlineStr">
        <is>
          <t>50g</t>
        </is>
      </c>
      <c r="E26" t="inlineStr">
        <is>
          <t>1kg(50g*20개)
길이8cm*두께2.5cm</t>
        </is>
      </c>
      <c r="F26" t="inlineStr">
        <is>
          <t>봉</t>
        </is>
      </c>
      <c r="G26" t="inlineStr"/>
      <c r="H26" t="inlineStr"/>
      <c r="I26" t="inlineStr">
        <is>
          <t>15800--
14,850</t>
        </is>
      </c>
      <c r="J26" t="inlineStr"/>
      <c r="K26" t="inlineStr"/>
      <c r="L26" t="inlineStr">
        <is>
          <t>신제품</t>
        </is>
      </c>
      <c r="M26" t="inlineStr">
        <is>
          <t>과세</t>
        </is>
      </c>
      <c r="N26" t="inlineStr">
        <is>
          <t>[특징]우리 쌀로 만들어 바삭쫄깃한 식감의 떡꼬치
[함량] 떡류90%[쌀가루94.8%(국내산),설탕5%(국내산),정제소금0.2%(국내산)],옥수수가루(외국산)10%
[조리] 오븐조리: 상온해동 후 180℃에서 5~10분 관찰조리
          튀김: 180°C 3~5분 유탕조리(관찰조리)</t>
        </is>
      </c>
      <c r="O26" t="inlineStr"/>
      <c r="P26" t="inlineStr">
        <is>
          <t>○</t>
        </is>
      </c>
    </row>
    <row r="27">
      <c r="A27" t="inlineStr">
        <is>
          <t>치즈스틱</t>
        </is>
      </c>
      <c r="B27" t="inlineStr"/>
      <c r="C27" t="inlineStr">
        <is>
          <t>[신제품/단순매입]
우리쌀로 만든 고구마치즈스틱</t>
        </is>
      </c>
      <c r="D27" t="inlineStr">
        <is>
          <t>50g</t>
        </is>
      </c>
      <c r="E27" t="inlineStr">
        <is>
          <t>1kg(50g*20개)
세로10cm*가로4cm*높이2cm</t>
        </is>
      </c>
      <c r="F27" t="inlineStr">
        <is>
          <t>봉</t>
        </is>
      </c>
      <c r="G27" t="inlineStr"/>
      <c r="H27" t="inlineStr"/>
      <c r="I27" t="inlineStr">
        <is>
          <t>21600--
20,070</t>
        </is>
      </c>
      <c r="J27" t="inlineStr"/>
      <c r="K27" t="inlineStr"/>
      <c r="L27" t="inlineStr">
        <is>
          <t>신제품</t>
        </is>
      </c>
      <c r="M27" t="inlineStr">
        <is>
          <t>과세</t>
        </is>
      </c>
      <c r="N27" t="inlineStr">
        <is>
          <t>[특징] 우리 쌀로 만들어 바삭쫄깃한 식감에 고소한 고구마와 치즈가 조화를 이루는 제품
[함량] 피40%[쌀가루58.3%(국내산),밀가루29%(수입산) 외], 소60%(가공치즈20%,고구마앙금80%)
[조리] 오븐조리: 상온해동 후 180℃에서 5~10분 관찰조리
         튀김: 180°C 3~5분 유탕조리(관찰조리)</t>
        </is>
      </c>
      <c r="O27" t="inlineStr">
        <is>
          <t>2우유,5대두,6밀</t>
        </is>
      </c>
      <c r="P27" t="inlineStr">
        <is>
          <t>○</t>
        </is>
      </c>
    </row>
    <row r="28">
      <c r="A28" t="inlineStr">
        <is>
          <t>치즈
김말이</t>
        </is>
      </c>
      <c r="B28" t="inlineStr"/>
      <c r="C28" t="inlineStr">
        <is>
          <t>[신제품/단순매입]
수제치즈김말이튀김</t>
        </is>
      </c>
      <c r="D28" t="inlineStr">
        <is>
          <t>±60g</t>
        </is>
      </c>
      <c r="E28" t="inlineStr">
        <is>
          <t>1kg(±60g*16~17개)
길이9cm*두께3cm</t>
        </is>
      </c>
      <c r="F28" t="inlineStr">
        <is>
          <t>봉</t>
        </is>
      </c>
      <c r="G28" t="inlineStr">
        <is>
          <t xml:space="preserve">
행사</t>
        </is>
      </c>
      <c r="H28" t="inlineStr"/>
      <c r="I28" t="inlineStr">
        <is>
          <t>14750--
13,725</t>
        </is>
      </c>
      <c r="J28" t="inlineStr"/>
      <c r="K28" t="inlineStr"/>
      <c r="L28" t="inlineStr">
        <is>
          <t>신제품</t>
        </is>
      </c>
      <c r="M28" t="inlineStr">
        <is>
          <t>과세</t>
        </is>
      </c>
      <c r="N28" t="inlineStr">
        <is>
          <t>[특징] 풍미좋은 완도김에 자연치즈가 듬뿍 들어가 겉은 바삭, 속은 고소하고 부드러운 
         완벽한 치즈김말이
[함량] 당면37.76%,정제수10.97%,자연치즈24.69%,밀가루5.8%,김0.89% 외
[조리] 오븐조리: 180℃에서 10~15분 관찰조리
         튀김: 180°C 3~5분 유탕조리(관찰조리)</t>
        </is>
      </c>
      <c r="O28" t="inlineStr">
        <is>
          <t>2우유,5대두,6밀,16쇠고기</t>
        </is>
      </c>
      <c r="P28" t="inlineStr">
        <is>
          <t>○</t>
        </is>
      </c>
    </row>
    <row r="29">
      <c r="A29" t="inlineStr">
        <is>
          <t>연어</t>
        </is>
      </c>
      <c r="B29" t="inlineStr"/>
      <c r="C29" t="inlineStr">
        <is>
          <t>굿브랜드어니언크림연어스테이크</t>
        </is>
      </c>
      <c r="D29" t="inlineStr">
        <is>
          <t>±40g</t>
        </is>
      </c>
      <c r="E29" t="inlineStr">
        <is>
          <t>1.0kg(40g*25개)/팩</t>
        </is>
      </c>
      <c r="F29" t="inlineStr">
        <is>
          <t>팩</t>
        </is>
      </c>
      <c r="G29" t="inlineStr"/>
      <c r="H29" t="inlineStr"/>
      <c r="I29" t="n">
        <v>46700</v>
      </c>
      <c r="J29">
        <f>I27/1</f>
        <v/>
      </c>
      <c r="K29">
        <f>I27/25</f>
        <v/>
      </c>
      <c r="L29" t="inlineStr"/>
      <c r="M29" t="inlineStr">
        <is>
          <t>과세</t>
        </is>
      </c>
      <c r="N29" t="inlineStr">
        <is>
          <t>[특징] 칠레산 은연어(코호) 최고급 연어를 양파와 크림으로 촉촉하고 부드럽게 만든 스테이크용 제품
[함량] 연어(칠레산)95.5%,양파1.5%,치즈혼합분말3%외
[조리] 오븐구이(250℃ 10분 예열 후 200℃ 20-25분)</t>
        </is>
      </c>
      <c r="O29" t="inlineStr">
        <is>
          <t>2우유,5대두,6밀</t>
        </is>
      </c>
      <c r="P29" t="inlineStr">
        <is>
          <t>○</t>
        </is>
      </c>
    </row>
    <row r="30">
      <c r="A30" t="inlineStr"/>
      <c r="B30" t="inlineStr"/>
      <c r="C30" t="inlineStr"/>
      <c r="D30" t="inlineStr">
        <is>
          <t>±60g</t>
        </is>
      </c>
      <c r="E30" t="inlineStr">
        <is>
          <t>1.02kg(60g*17개)/팩</t>
        </is>
      </c>
      <c r="F30" t="inlineStr">
        <is>
          <t>팩</t>
        </is>
      </c>
      <c r="G30" t="inlineStr"/>
      <c r="H30" t="inlineStr"/>
      <c r="I30" t="n">
        <v>47634</v>
      </c>
      <c r="J30">
        <f>I28/1.02</f>
        <v/>
      </c>
      <c r="K30">
        <f>I28/17</f>
        <v/>
      </c>
      <c r="L30" t="inlineStr"/>
      <c r="M30" t="inlineStr"/>
      <c r="N30" t="inlineStr"/>
      <c r="O30" t="inlineStr"/>
      <c r="P30" t="inlineStr"/>
    </row>
    <row r="31">
      <c r="A31" t="inlineStr"/>
      <c r="B31" t="inlineStr"/>
      <c r="C31" t="inlineStr">
        <is>
          <t>굿브랜드어니언크림연어스테이크 세트</t>
        </is>
      </c>
      <c r="D31" t="inlineStr">
        <is>
          <t>±40g</t>
        </is>
      </c>
      <c r="E31" t="inlineStr">
        <is>
          <t>어니언크림연어스테이크40(1kg)+타르타르소스20%</t>
        </is>
      </c>
      <c r="F31" t="inlineStr">
        <is>
          <t>팩</t>
        </is>
      </c>
      <c r="G31" t="inlineStr"/>
      <c r="H31" t="inlineStr"/>
      <c r="I31" t="n">
        <v>48700</v>
      </c>
      <c r="J31">
        <f>I29/1</f>
        <v/>
      </c>
      <c r="K31">
        <f>I29/25</f>
        <v/>
      </c>
      <c r="L31" t="inlineStr"/>
      <c r="M31" t="inlineStr">
        <is>
          <t>과세</t>
        </is>
      </c>
      <c r="N31" t="inlineStr">
        <is>
          <t>[특징] 칠레산 은연어(코호) 최고급 연어인 어니언크림연어스테이크와 타르타르소스 세트제품
[함량] 연어(칠레산)95.5%,양파1.5%,치즈혼합분말3%외 + 타르타르소스20%
[조리] 오븐구이(250℃ 10분 예열 후 200℃ 20-25분)
★주의사항 : 최소발주량 10kg이상 kg발주가능</t>
        </is>
      </c>
      <c r="O31" t="inlineStr">
        <is>
          <t>1난류,2우유,5대두,6밀</t>
        </is>
      </c>
      <c r="P31" t="inlineStr">
        <is>
          <t>○</t>
        </is>
      </c>
    </row>
    <row r="32">
      <c r="A32" t="inlineStr"/>
      <c r="B32" t="inlineStr"/>
      <c r="C32" t="inlineStr"/>
      <c r="D32" t="inlineStr">
        <is>
          <t>±60g</t>
        </is>
      </c>
      <c r="E32" t="inlineStr">
        <is>
          <t>어니언크림연어스테이크60(1kg)+타르타르소스20%</t>
        </is>
      </c>
      <c r="F32" t="inlineStr">
        <is>
          <t>팩</t>
        </is>
      </c>
      <c r="G32" t="inlineStr"/>
      <c r="H32" t="inlineStr"/>
      <c r="I32" t="n">
        <v>49674</v>
      </c>
      <c r="J32">
        <f>I30/1.02</f>
        <v/>
      </c>
      <c r="K32">
        <f>I30/17</f>
        <v/>
      </c>
      <c r="L32" t="inlineStr"/>
      <c r="M32" t="inlineStr"/>
      <c r="N32" t="inlineStr"/>
      <c r="O32" t="inlineStr"/>
      <c r="P32" t="inlineStr"/>
    </row>
    <row r="33">
      <c r="A33" t="inlineStr">
        <is>
          <t>가자미</t>
        </is>
      </c>
      <c r="B33" t="inlineStr"/>
      <c r="C33" t="inlineStr">
        <is>
          <t>어린이 가자미순살
(가시제거99%)</t>
        </is>
      </c>
      <c r="D33" t="inlineStr">
        <is>
          <t>50g</t>
        </is>
      </c>
      <c r="E33" t="inlineStr">
        <is>
          <t>1kg(50g*20개이상)</t>
        </is>
      </c>
      <c r="F33" t="inlineStr">
        <is>
          <t>kg</t>
        </is>
      </c>
      <c r="G33" t="inlineStr"/>
      <c r="H33" t="inlineStr"/>
      <c r="I33" t="n">
        <v>16300</v>
      </c>
      <c r="J33" t="inlineStr"/>
      <c r="K33">
        <f>I31/20</f>
        <v/>
      </c>
      <c r="L33" t="inlineStr"/>
      <c r="M33" t="inlineStr">
        <is>
          <t>면세</t>
        </is>
      </c>
      <c r="N33" t="inlineStr">
        <is>
          <t>[특징] 가자미 가시제거99%(핀본아웃)하여 만든 순살 프리미엄제품
[함량] 가자미(미국)100%
[용도] 구이용,조림용,튀김용</t>
        </is>
      </c>
      <c r="O33" t="inlineStr"/>
      <c r="P33" t="inlineStr">
        <is>
          <t>○</t>
        </is>
      </c>
    </row>
    <row r="34">
      <c r="A34" t="inlineStr"/>
      <c r="B34" t="inlineStr"/>
      <c r="C34" t="inlineStr">
        <is>
          <t>어린이 가자미순살세트
(가시제거99%)</t>
        </is>
      </c>
      <c r="D34" t="inlineStr">
        <is>
          <t>50g</t>
        </is>
      </c>
      <c r="E34" t="inlineStr">
        <is>
          <t>어린이가자미순살(1kg)
+강정간장소스20%</t>
        </is>
      </c>
      <c r="F34" t="inlineStr">
        <is>
          <t>kg</t>
        </is>
      </c>
      <c r="G34" t="inlineStr"/>
      <c r="H34" t="inlineStr"/>
      <c r="I34" t="n">
        <v>17900</v>
      </c>
      <c r="J34" t="inlineStr"/>
      <c r="K34">
        <f>I32/20</f>
        <v/>
      </c>
      <c r="L34" t="inlineStr"/>
      <c r="M34" t="inlineStr">
        <is>
          <t>면세</t>
        </is>
      </c>
      <c r="N34" t="inlineStr">
        <is>
          <t>[특징] 어린이 가자미순살제품과 강정간장소스 세트제품
[함량] 가자미(미국)100% + 강정간장소스20%
[용도] 구이용,조림용,튀김용
★주의사항 : 최소발주량 10kg이상 kg발주가능</t>
        </is>
      </c>
      <c r="O34" t="inlineStr">
        <is>
          <t>2우유,5대두,6밀,7고등어(가쓰오),16쇠고기</t>
        </is>
      </c>
      <c r="P34" t="inlineStr">
        <is>
          <t>○</t>
        </is>
      </c>
    </row>
    <row r="35">
      <c r="A35" t="inlineStr">
        <is>
          <t>고등어</t>
        </is>
      </c>
      <c r="B35" t="inlineStr"/>
      <c r="C35" t="inlineStr">
        <is>
          <t>노르웨이고등어 어린이순살(토막)
(가시제거99%)</t>
        </is>
      </c>
      <c r="D35" t="inlineStr">
        <is>
          <t>50g</t>
        </is>
      </c>
      <c r="E35" t="inlineStr">
        <is>
          <t>1kg(50g*20개이상)</t>
        </is>
      </c>
      <c r="F35" t="inlineStr">
        <is>
          <t>kg</t>
        </is>
      </c>
      <c r="G35" t="inlineStr"/>
      <c r="H35" t="inlineStr"/>
      <c r="I35" t="n">
        <v>19800</v>
      </c>
      <c r="J35" t="inlineStr"/>
      <c r="K35">
        <f>I33/20</f>
        <v/>
      </c>
      <c r="L35" t="inlineStr">
        <is>
          <t>인상</t>
        </is>
      </c>
      <c r="M35" t="inlineStr">
        <is>
          <t>면세</t>
        </is>
      </c>
      <c r="N35" t="inlineStr">
        <is>
          <t>[특징] 고등어 가시제거99%(핀본아웃)하여 만든 순살제품
[함량] 고등어(노르웨이)100%
[용도] 구이용,조림용</t>
        </is>
      </c>
      <c r="O35" t="inlineStr">
        <is>
          <t>7고등어</t>
        </is>
      </c>
      <c r="P35" t="inlineStr">
        <is>
          <t>○</t>
        </is>
      </c>
    </row>
    <row r="36">
      <c r="A36" t="inlineStr"/>
      <c r="B36" t="inlineStr"/>
      <c r="C36" t="inlineStr">
        <is>
          <t>노르웨이고등어 어린이순살(온포)
(가시제거99%)</t>
        </is>
      </c>
      <c r="D36" t="inlineStr">
        <is>
          <t>110g</t>
        </is>
      </c>
      <c r="E36" t="inlineStr">
        <is>
          <t>1kg(110g*9개이상)</t>
        </is>
      </c>
      <c r="F36" t="inlineStr">
        <is>
          <t>kg</t>
        </is>
      </c>
      <c r="G36" t="inlineStr"/>
      <c r="H36" t="inlineStr"/>
      <c r="I36" t="n">
        <v>17900</v>
      </c>
      <c r="J36" t="inlineStr"/>
      <c r="K36">
        <f>I34/9</f>
        <v/>
      </c>
      <c r="L36" t="inlineStr">
        <is>
          <t>인상</t>
        </is>
      </c>
      <c r="M36" t="inlineStr">
        <is>
          <t>면세</t>
        </is>
      </c>
      <c r="N36" t="inlineStr">
        <is>
          <t>[특징] 고등어를 온포구이용으로 가시제거99%(핀본아웃)하여 만든 프리미엄제품
[함량] 고등어(노르웨이)100%
[용도] 구이용,조림용</t>
        </is>
      </c>
      <c r="O36" t="inlineStr"/>
      <c r="P36" t="inlineStr">
        <is>
          <t>○</t>
        </is>
      </c>
    </row>
    <row r="37">
      <c r="A37" t="inlineStr"/>
      <c r="B37" t="inlineStr"/>
      <c r="C37" t="inlineStr">
        <is>
          <t>노르웨이고등어 어린이순살세트
(가시제거99%)</t>
        </is>
      </c>
      <c r="D37" t="inlineStr">
        <is>
          <t>50g</t>
        </is>
      </c>
      <c r="E37" t="inlineStr">
        <is>
          <t>노르웨이고등어어린이순살(1kg)+강정간장소스20%</t>
        </is>
      </c>
      <c r="F37" t="inlineStr">
        <is>
          <t>kg</t>
        </is>
      </c>
      <c r="G37" t="inlineStr"/>
      <c r="H37" t="inlineStr"/>
      <c r="I37" t="n">
        <v>20500</v>
      </c>
      <c r="J37" t="inlineStr"/>
      <c r="K37">
        <f>I35/20</f>
        <v/>
      </c>
      <c r="L37" t="inlineStr">
        <is>
          <t>인상</t>
        </is>
      </c>
      <c r="M37" t="inlineStr">
        <is>
          <t>면세</t>
        </is>
      </c>
      <c r="N37" t="inlineStr">
        <is>
          <t>[특징] 고등어순살제품과 강정간장소스 세트제품
[함량] 고등어(노르웨이)100% + 강정간장소스20%
[용도] 구이용,조림용
★주의사항 : 최소발주량 10kg이상 kg발주가능</t>
        </is>
      </c>
      <c r="O37" t="inlineStr">
        <is>
          <t>2우유,5대두,6밀,7고등어(가쓰오),16쇠고기</t>
        </is>
      </c>
      <c r="P37" t="inlineStr">
        <is>
          <t>○</t>
        </is>
      </c>
    </row>
    <row r="38">
      <c r="A38" t="inlineStr"/>
      <c r="B38" t="inlineStr"/>
      <c r="C38" t="inlineStr"/>
      <c r="D38" t="inlineStr">
        <is>
          <t>110g</t>
        </is>
      </c>
      <c r="E38" t="inlineStr">
        <is>
          <t>노르웨이고등어어린이순살(온포)(1kg)+강정간장소스20%</t>
        </is>
      </c>
      <c r="F38" t="inlineStr">
        <is>
          <t>kg</t>
        </is>
      </c>
      <c r="G38" t="inlineStr"/>
      <c r="H38" t="inlineStr"/>
      <c r="I38" t="n">
        <v>20500</v>
      </c>
      <c r="J38" t="inlineStr"/>
      <c r="K38">
        <f>I36/9</f>
        <v/>
      </c>
      <c r="L38" t="inlineStr">
        <is>
          <t>인상</t>
        </is>
      </c>
      <c r="M38" t="inlineStr">
        <is>
          <t>면세</t>
        </is>
      </c>
      <c r="N38" t="inlineStr"/>
      <c r="O38" t="inlineStr"/>
      <c r="P38" t="inlineStr">
        <is>
          <t>○</t>
        </is>
      </c>
    </row>
    <row r="39">
      <c r="A39" t="inlineStr"/>
      <c r="B39" t="inlineStr"/>
      <c r="C39" t="inlineStr">
        <is>
          <t>[신제품]
노르웨이고등어 쌀파우더세트
(가시제거99%)</t>
        </is>
      </c>
      <c r="D39" t="inlineStr">
        <is>
          <t>50g</t>
        </is>
      </c>
      <c r="E39" t="inlineStr">
        <is>
          <t>노르웨이고등어어린이순살(1kg)+간편요리 쌀파우더20%</t>
        </is>
      </c>
      <c r="F39" t="inlineStr">
        <is>
          <t>kg</t>
        </is>
      </c>
      <c r="G39" t="inlineStr"/>
      <c r="H39" t="inlineStr"/>
      <c r="I39" t="n">
        <v>20900</v>
      </c>
      <c r="J39" t="inlineStr"/>
      <c r="K39">
        <f>I37/20</f>
        <v/>
      </c>
      <c r="L39" t="inlineStr">
        <is>
          <t>신제품</t>
        </is>
      </c>
      <c r="M39" t="inlineStr">
        <is>
          <t>면세</t>
        </is>
      </c>
      <c r="N39" t="inlineStr">
        <is>
          <t>[특징] 노르웨이고등어 어린이순살제품과 간편요리 쌀파우더 세트제품
[함량] 고등어(노르웨이)100% + 간편요리 쌀파우더20%
[조리] 노르웨이고등어에 쌀파우더를 묻힌 뒤 오븐 180°C에서 20~25분 관찰조리
★주의사항 : 최소발주량 10kg이상 kg발주가능</t>
        </is>
      </c>
      <c r="O39" t="inlineStr">
        <is>
          <t>7고등어</t>
        </is>
      </c>
      <c r="P39" t="inlineStr">
        <is>
          <t>○</t>
        </is>
      </c>
    </row>
    <row r="40">
      <c r="A40" t="inlineStr"/>
      <c r="B40" t="inlineStr"/>
      <c r="C40" t="inlineStr"/>
      <c r="D40" t="inlineStr">
        <is>
          <t>110g</t>
        </is>
      </c>
      <c r="E40" t="inlineStr">
        <is>
          <t>노르웨이고등어어린이순살(온포)(1kg)+간편요리 쌀파우더20%</t>
        </is>
      </c>
      <c r="F40" t="inlineStr">
        <is>
          <t>kg</t>
        </is>
      </c>
      <c r="G40" t="inlineStr"/>
      <c r="H40" t="inlineStr"/>
      <c r="I40" t="n">
        <v>20900</v>
      </c>
      <c r="J40" t="inlineStr"/>
      <c r="K40">
        <f>I38/9</f>
        <v/>
      </c>
      <c r="L40" t="inlineStr">
        <is>
          <t>신제품</t>
        </is>
      </c>
      <c r="M40" t="inlineStr">
        <is>
          <t>면세</t>
        </is>
      </c>
      <c r="N40" t="inlineStr"/>
      <c r="O40" t="inlineStr"/>
      <c r="P40" t="inlineStr">
        <is>
          <t>○</t>
        </is>
      </c>
    </row>
    <row r="41">
      <c r="A41" t="inlineStr">
        <is>
          <t>임연수</t>
        </is>
      </c>
      <c r="B41" t="inlineStr"/>
      <c r="C41" t="inlineStr">
        <is>
          <t>어린이 임연수순살
(가시제거99%)</t>
        </is>
      </c>
      <c r="D41" t="inlineStr">
        <is>
          <t>50g</t>
        </is>
      </c>
      <c r="E41" t="inlineStr">
        <is>
          <t>1kg(50g*20개이상)</t>
        </is>
      </c>
      <c r="F41" t="inlineStr">
        <is>
          <t>kg</t>
        </is>
      </c>
      <c r="G41" t="inlineStr">
        <is>
          <t>행사</t>
        </is>
      </c>
      <c r="H41" t="inlineStr"/>
      <c r="I41" t="inlineStr">
        <is>
          <t>22,800--
20,520</t>
        </is>
      </c>
      <c r="J41" t="inlineStr"/>
      <c r="K41" t="inlineStr"/>
      <c r="L41" t="inlineStr"/>
      <c r="M41" t="inlineStr">
        <is>
          <t>면세</t>
        </is>
      </c>
      <c r="N41" t="inlineStr">
        <is>
          <t>[특징] 임연수를 가시제거99%(핀본아웃)하여 만든 프리미엄제품
[함량] 임연수(미국산/러시아)100%
[용도] 구이용,조림용</t>
        </is>
      </c>
      <c r="O41" t="inlineStr"/>
      <c r="P41" t="inlineStr">
        <is>
          <t>○</t>
        </is>
      </c>
    </row>
    <row r="42">
      <c r="A42" t="inlineStr"/>
      <c r="B42" t="inlineStr"/>
      <c r="C42" t="inlineStr">
        <is>
          <t>어린이 임연수순살세트
(가시제거99%)</t>
        </is>
      </c>
      <c r="D42" t="inlineStr">
        <is>
          <t>50g</t>
        </is>
      </c>
      <c r="E42" t="inlineStr">
        <is>
          <t>어린이임연수순살(1kg)
+강정간장소스20%</t>
        </is>
      </c>
      <c r="F42" t="inlineStr">
        <is>
          <t>kg</t>
        </is>
      </c>
      <c r="G42" t="inlineStr">
        <is>
          <t>행사</t>
        </is>
      </c>
      <c r="H42" t="inlineStr"/>
      <c r="I42" t="inlineStr">
        <is>
          <t>23,800--
21,420</t>
        </is>
      </c>
      <c r="J42" t="inlineStr"/>
      <c r="K42" t="inlineStr"/>
      <c r="L42" t="inlineStr"/>
      <c r="M42" t="inlineStr">
        <is>
          <t>면세</t>
        </is>
      </c>
      <c r="N42" t="inlineStr">
        <is>
          <t>[특징] 어린이 임연수순살제품과 강정간장소스 세트제품
[함량] 임연수(미국산/러시아)100% + 강정간장소스20%
[용도] 구이용,조림용
★주의사항 : 최소발주량 10kg이상 kg발주가능</t>
        </is>
      </c>
      <c r="O42" t="inlineStr">
        <is>
          <t>2우유,5대두,6밀,7고등어(가쓰오),16쇠고기</t>
        </is>
      </c>
      <c r="P42" t="inlineStr">
        <is>
          <t>○</t>
        </is>
      </c>
    </row>
    <row r="43">
      <c r="A43" t="inlineStr"/>
      <c r="B43" t="inlineStr"/>
      <c r="C43" t="inlineStr">
        <is>
          <t>이곡 어린이 임연수순살
(가시제거99%)</t>
        </is>
      </c>
      <c r="D43" t="inlineStr">
        <is>
          <t>40g</t>
        </is>
      </c>
      <c r="E43" t="inlineStr">
        <is>
          <t>1kg(40g*25개이상)</t>
        </is>
      </c>
      <c r="F43" t="inlineStr">
        <is>
          <t>kg</t>
        </is>
      </c>
      <c r="G43" t="inlineStr"/>
      <c r="H43" t="inlineStr"/>
      <c r="I43" t="inlineStr"/>
      <c r="J43" t="inlineStr"/>
      <c r="K43" t="inlineStr"/>
      <c r="L43" t="inlineStr">
        <is>
          <t>단종</t>
        </is>
      </c>
      <c r="M43" t="inlineStr">
        <is>
          <t>면세</t>
        </is>
      </c>
      <c r="N43" t="inlineStr">
        <is>
          <t>[특징] 부드러운 임연수에 2가지 곡물로 마리네이드하여 비린맛을 없애고 가시제거99%(핀본아웃)하여 만든 프리미엄제품
[함량] 임연수(러시아/미국산)96%,찹쌀가루1%,쌀가루1%,정제염2%
[용도] 구이용,조림용</t>
        </is>
      </c>
      <c r="O43" t="inlineStr"/>
      <c r="P43" t="inlineStr">
        <is>
          <t>○</t>
        </is>
      </c>
    </row>
    <row r="44">
      <c r="A44" t="inlineStr"/>
      <c r="B44" t="inlineStr"/>
      <c r="C44" t="inlineStr"/>
      <c r="D44" t="inlineStr">
        <is>
          <t>50g</t>
        </is>
      </c>
      <c r="E44" t="inlineStr">
        <is>
          <t>1kg(50g*20개이상)</t>
        </is>
      </c>
      <c r="F44" t="inlineStr">
        <is>
          <t>kg</t>
        </is>
      </c>
      <c r="G44" t="inlineStr">
        <is>
          <t>행사</t>
        </is>
      </c>
      <c r="H44" t="inlineStr"/>
      <c r="I44" t="inlineStr">
        <is>
          <t>23,500--
21,150</t>
        </is>
      </c>
      <c r="J44" t="inlineStr"/>
      <c r="K44" t="inlineStr"/>
      <c r="L44" t="inlineStr"/>
      <c r="M44" t="inlineStr"/>
      <c r="N44" t="inlineStr"/>
      <c r="O44" t="inlineStr"/>
      <c r="P44" t="inlineStr"/>
    </row>
    <row r="45">
      <c r="A45" t="inlineStr"/>
      <c r="B45" t="inlineStr"/>
      <c r="C45" t="inlineStr">
        <is>
          <t>이곡 어린이 임연수순살세트
(가시제거99%)</t>
        </is>
      </c>
      <c r="D45" t="inlineStr">
        <is>
          <t>50g</t>
        </is>
      </c>
      <c r="E45" t="inlineStr">
        <is>
          <t>이곡어린이임연수순살(1kg)
+강정간장소스20%</t>
        </is>
      </c>
      <c r="F45" t="inlineStr">
        <is>
          <t>kg</t>
        </is>
      </c>
      <c r="G45" t="inlineStr">
        <is>
          <t>행사</t>
        </is>
      </c>
      <c r="H45" t="inlineStr"/>
      <c r="I45" t="inlineStr">
        <is>
          <t>25,300--
22,770</t>
        </is>
      </c>
      <c r="J45" t="inlineStr"/>
      <c r="K45" t="inlineStr"/>
      <c r="L45" t="inlineStr"/>
      <c r="M45" t="inlineStr">
        <is>
          <t>면세</t>
        </is>
      </c>
      <c r="N45" t="inlineStr">
        <is>
          <t>[특징] 이곡 어린이 임연수순살과 특제 간장소스가 결합되어 생선제품을 더욱 맛나게 드실 수 있는 세트제품
[함량] 임연수(러시아/미국산)96%,찹쌀가루1%,쌀가루1%,정제염2% + 강정간장소스20%
[용도] 구이용,조림용
★주의사항 : 최소발주량 10kg이상 kg발주가능</t>
        </is>
      </c>
      <c r="O45" t="inlineStr">
        <is>
          <t>2우유,5대두,6밀,7고등어(가쓰오),16쇠고기</t>
        </is>
      </c>
      <c r="P45" t="inlineStr">
        <is>
          <t>○</t>
        </is>
      </c>
    </row>
    <row r="46">
      <c r="A46" t="inlineStr">
        <is>
          <t>아귀</t>
        </is>
      </c>
      <c r="B46" t="inlineStr"/>
      <c r="C46" t="inlineStr">
        <is>
          <t>[신제품]
우리바다아귀순살</t>
        </is>
      </c>
      <c r="D46" t="inlineStr">
        <is>
          <t>±20g</t>
        </is>
      </c>
      <c r="E46" t="inlineStr">
        <is>
          <t>1kg(±20g*50±2개)/봉</t>
        </is>
      </c>
      <c r="F46" t="inlineStr">
        <is>
          <t>봉</t>
        </is>
      </c>
      <c r="G46" t="inlineStr">
        <is>
          <t>행사</t>
        </is>
      </c>
      <c r="H46" t="inlineStr"/>
      <c r="I46" t="inlineStr">
        <is>
          <t>21200--
19,620</t>
        </is>
      </c>
      <c r="J46" t="inlineStr"/>
      <c r="K46" t="inlineStr"/>
      <c r="L46" t="inlineStr">
        <is>
          <t>신제품</t>
        </is>
      </c>
      <c r="M46" t="inlineStr">
        <is>
          <t>면세</t>
        </is>
      </c>
      <c r="N46" t="inlineStr">
        <is>
          <t>[특징] 아귀 순살제품
[함량] 아귀(국내산)100%
[용도] 구이용, 튀김용</t>
        </is>
      </c>
      <c r="O46" t="inlineStr"/>
      <c r="P46" t="inlineStr">
        <is>
          <t>○</t>
        </is>
      </c>
    </row>
    <row r="47">
      <c r="A47" t="inlineStr"/>
      <c r="B47" t="inlineStr"/>
      <c r="C47" t="inlineStr">
        <is>
          <t>[신제품]
우리쌀아귀가라아게</t>
        </is>
      </c>
      <c r="D47" t="inlineStr">
        <is>
          <t>±20g</t>
        </is>
      </c>
      <c r="E47" t="inlineStr">
        <is>
          <t>1kg(±20g*50±2개)/봉</t>
        </is>
      </c>
      <c r="F47" t="inlineStr">
        <is>
          <t>봉</t>
        </is>
      </c>
      <c r="G47" t="inlineStr">
        <is>
          <t>행사</t>
        </is>
      </c>
      <c r="H47" t="inlineStr"/>
      <c r="I47" t="inlineStr">
        <is>
          <t>25600--
23,670</t>
        </is>
      </c>
      <c r="J47" t="inlineStr"/>
      <c r="K47" t="inlineStr"/>
      <c r="L47" t="inlineStr">
        <is>
          <t>신제품</t>
        </is>
      </c>
      <c r="M47" t="inlineStr">
        <is>
          <t>면세</t>
        </is>
      </c>
      <c r="N47" t="inlineStr">
        <is>
          <t>[특징] 아귀순살에 튀김용 쌀파우더를 입혀 바삭한 식감의 피쉬가라아게제품
[함량] 아귀(국내산)84%,간편요리 쌀파우더16%
[조리] 170-180℃ 예열된 기름에 5-10분 유탕조리(관찰조리)</t>
        </is>
      </c>
      <c r="O47" t="inlineStr"/>
      <c r="P47" t="inlineStr">
        <is>
          <t>○</t>
        </is>
      </c>
    </row>
    <row r="48">
      <c r="A48" t="inlineStr"/>
      <c r="B48" t="inlineStr"/>
      <c r="C48" t="inlineStr">
        <is>
          <t>[신제품]
우리쌀아귀가라아게 강정세트</t>
        </is>
      </c>
      <c r="D48" t="inlineStr">
        <is>
          <t>±20g</t>
        </is>
      </c>
      <c r="E48" t="inlineStr">
        <is>
          <t>우리쌀아귀가라아게(1kg)
+강정소스(맛동산)20%</t>
        </is>
      </c>
      <c r="F48" t="inlineStr">
        <is>
          <t>봉</t>
        </is>
      </c>
      <c r="G48" t="inlineStr">
        <is>
          <t>행사</t>
        </is>
      </c>
      <c r="H48" t="inlineStr"/>
      <c r="I48" t="inlineStr">
        <is>
          <t>27900--
25,110</t>
        </is>
      </c>
      <c r="J48" t="inlineStr"/>
      <c r="K48" t="inlineStr"/>
      <c r="L48" t="inlineStr">
        <is>
          <t>신제품</t>
        </is>
      </c>
      <c r="M48" t="inlineStr">
        <is>
          <t>면세</t>
        </is>
      </c>
      <c r="N48" t="inlineStr">
        <is>
          <t>[특징] 우리쌀아귀가라아게제품과 강정소스(맛동산) 세트제품
[함량] 우리쌀아귀가라아게100% + 강정소스(맛동산)20%
[조리] 170-180℃ 예열된 기름에 5-10분 유탕조리(관찰조리)
★주의사항 : 최소발주량 10kg이상 kg발주가능</t>
        </is>
      </c>
      <c r="O48" t="inlineStr">
        <is>
          <t>5대두,6밀,12토마토,16쇠고기</t>
        </is>
      </c>
      <c r="P48" t="inlineStr">
        <is>
          <t>○</t>
        </is>
      </c>
    </row>
    <row r="49">
      <c r="A49" t="inlineStr">
        <is>
          <t>낙지</t>
        </is>
      </c>
      <c r="B49" t="inlineStr"/>
      <c r="C49" t="inlineStr">
        <is>
          <t>[신제품/단순매입]
호롱낙지</t>
        </is>
      </c>
      <c r="D49" t="inlineStr">
        <is>
          <t>±40g</t>
        </is>
      </c>
      <c r="E49" t="inlineStr">
        <is>
          <t>900g(±40g*21~23미)/봉
길이 : 약 15cm</t>
        </is>
      </c>
      <c r="F49" t="inlineStr">
        <is>
          <t>봉</t>
        </is>
      </c>
      <c r="G49" t="inlineStr"/>
      <c r="H49" t="inlineStr"/>
      <c r="I49" t="n">
        <v>21000</v>
      </c>
      <c r="J49" t="inlineStr"/>
      <c r="K49" t="inlineStr"/>
      <c r="L49" t="inlineStr">
        <is>
          <t>신제품</t>
        </is>
      </c>
      <c r="M49" t="inlineStr">
        <is>
          <t>면세</t>
        </is>
      </c>
      <c r="N49" t="inlineStr">
        <is>
          <t>[특징] 신선한 낙지를 내장제거 손질 후 통째로 꼬치에 말아 쫄깃한 식감이 살아있는 낙지꼬치제품
[함량] 호롱낙지(베트남)100%
[조리] 유수해동 후 오븐 180°C에서 20~25분 관찰조리</t>
        </is>
      </c>
      <c r="O49" t="inlineStr"/>
      <c r="P49" t="inlineStr"/>
    </row>
    <row r="50">
      <c r="A50" t="inlineStr"/>
      <c r="B50" t="inlineStr"/>
      <c r="C50" t="inlineStr">
        <is>
          <t>[신제품]
호롱낙지매콤세트</t>
        </is>
      </c>
      <c r="D50" t="inlineStr"/>
      <c r="E50" t="inlineStr">
        <is>
          <t>호롱낙지(900g)
+강정소스(맛동산)20%</t>
        </is>
      </c>
      <c r="F50" t="inlineStr">
        <is>
          <t>봉</t>
        </is>
      </c>
      <c r="G50" t="inlineStr"/>
      <c r="H50" t="inlineStr"/>
      <c r="I50" t="n">
        <v>23600</v>
      </c>
      <c r="J50" t="inlineStr"/>
      <c r="K50">
        <f>I48/22</f>
        <v/>
      </c>
      <c r="L50" t="inlineStr">
        <is>
          <t>신제품</t>
        </is>
      </c>
      <c r="M50" t="inlineStr">
        <is>
          <t>면세</t>
        </is>
      </c>
      <c r="N50" t="inlineStr">
        <is>
          <t>[특징] 호롱낙지제품과 강정소스(맛동산) 세트제품
[함량] 호롱낙지(베트남)100% + 강정소스(맛동산)20%
[조리] 유수해동 후 오븐 180°C에서 20~25분 관찰조리 후 강정소스를 발라줌
★주의사항 : 최소발주량 10kg이상 kg발주가능</t>
        </is>
      </c>
      <c r="O50" t="inlineStr">
        <is>
          <t>5대두,6밀,12토마토,16쇠고기</t>
        </is>
      </c>
      <c r="P50" t="inlineStr"/>
    </row>
    <row r="51">
      <c r="A51" t="inlineStr"/>
      <c r="B51" t="inlineStr"/>
      <c r="C51" t="inlineStr">
        <is>
          <t>[신제품]
호롱낙지매콤치즈세트</t>
        </is>
      </c>
      <c r="D51" t="inlineStr"/>
      <c r="E51" t="inlineStr">
        <is>
          <t>호롱낙지(900g)
+강정소스(맛동산)20%
+눈꽃치즈10%</t>
        </is>
      </c>
      <c r="F51" t="inlineStr">
        <is>
          <t>봉</t>
        </is>
      </c>
      <c r="G51" t="inlineStr"/>
      <c r="H51" t="inlineStr"/>
      <c r="I51" t="n">
        <v>24200</v>
      </c>
      <c r="J51" t="inlineStr"/>
      <c r="K51">
        <f>I49/22</f>
        <v/>
      </c>
      <c r="L51" t="inlineStr">
        <is>
          <t>신제품</t>
        </is>
      </c>
      <c r="M51" t="inlineStr">
        <is>
          <t>면세</t>
        </is>
      </c>
      <c r="N51" t="inlineStr">
        <is>
          <t>[특징] 호롱낙지매콤세트제품에 고소한 눈꽃치즈를 올린 제품
[함량] 호롱낙지(베트남)100% + 강정소스(맛동산)20% + 눈꽃치즈10%
[조리] 유수해동 후 오븐 180°C에서 20~25분 관찰조리 후 강정소스를 바르고 눈꽃치즈를 뿌림
★주의사항 : 최소발주량 10kg이상 kg발주가능</t>
        </is>
      </c>
      <c r="O51" t="inlineStr">
        <is>
          <t>2우유,5대두,6밀,12토마토,16쇠고기</t>
        </is>
      </c>
      <c r="P51" t="inlineStr"/>
    </row>
    <row r="52">
      <c r="A52" t="inlineStr">
        <is>
          <t>오징어</t>
        </is>
      </c>
      <c r="B52" t="inlineStr"/>
      <c r="C52" t="inlineStr">
        <is>
          <t>반건조버터오징어채</t>
        </is>
      </c>
      <c r="D52" t="inlineStr"/>
      <c r="E52" t="inlineStr">
        <is>
          <t>1kg</t>
        </is>
      </c>
      <c r="F52" t="inlineStr">
        <is>
          <t>봉</t>
        </is>
      </c>
      <c r="G52" t="inlineStr">
        <is>
          <t xml:space="preserve">
행사</t>
        </is>
      </c>
      <c r="H52" t="inlineStr"/>
      <c r="I52" t="inlineStr">
        <is>
          <t>29,800--
26,820</t>
        </is>
      </c>
      <c r="J52" t="inlineStr"/>
      <c r="K52" t="inlineStr"/>
      <c r="L52" t="inlineStr"/>
      <c r="M52" t="inlineStr">
        <is>
          <t>과세</t>
        </is>
      </c>
      <c r="N52" t="inlineStr">
        <is>
          <t>[특징] 오징어를 자숙, 반건조하여 버터에 조미하여 부드러운 식감의 오징어제품
(일미채 대용으로 최고제품)
[함량] 오징어(페루/칠레산)84.7%,설탕12.7%,재제소금1.7%,허니버터시즈닝-FP0.8%외
[용도] 볶음용(일미채 무침대용)</t>
        </is>
      </c>
      <c r="O52" t="inlineStr">
        <is>
          <t>2우유,5대두,6밀,12토마토,16쇠고기,17오징어</t>
        </is>
      </c>
      <c r="P52" t="inlineStr">
        <is>
          <t>○</t>
        </is>
      </c>
    </row>
    <row r="53">
      <c r="A53" t="inlineStr"/>
      <c r="B53" t="inlineStr"/>
      <c r="C53" t="inlineStr">
        <is>
          <t>별별오징어</t>
        </is>
      </c>
      <c r="D53" t="inlineStr">
        <is>
          <t>±3.3g</t>
        </is>
      </c>
      <c r="E53" t="inlineStr">
        <is>
          <t>1kg(±3.3g*270~300개)</t>
        </is>
      </c>
      <c r="F53" t="inlineStr">
        <is>
          <t>봉</t>
        </is>
      </c>
      <c r="G53" t="inlineStr">
        <is>
          <t xml:space="preserve">
행사</t>
        </is>
      </c>
      <c r="H53" t="inlineStr"/>
      <c r="I53" t="inlineStr">
        <is>
          <t>22500--
20250</t>
        </is>
      </c>
      <c r="J53" t="inlineStr"/>
      <c r="K53" t="inlineStr"/>
      <c r="L53" t="inlineStr"/>
      <c r="M53" t="inlineStr">
        <is>
          <t>면세</t>
        </is>
      </c>
      <c r="N53" t="inlineStr">
        <is>
          <t>[특징] 오징어를 살짝 자숙 후 사용이 편리하게 별모양으로 만든 제품
[함량] 대왕오징어(페루산)99.5%,천일염(국산)0.5%
[용도] 볶음용,조림용,튀김용</t>
        </is>
      </c>
      <c r="O53" t="inlineStr">
        <is>
          <t>17오징어</t>
        </is>
      </c>
      <c r="P53" t="inlineStr">
        <is>
          <t>○</t>
        </is>
      </c>
    </row>
    <row r="54">
      <c r="A54" t="inlineStr"/>
      <c r="B54" t="inlineStr"/>
      <c r="C54" t="inlineStr">
        <is>
          <t>버터맛 별별오징어</t>
        </is>
      </c>
      <c r="D54" t="inlineStr">
        <is>
          <t>±3.3g</t>
        </is>
      </c>
      <c r="E54" t="inlineStr">
        <is>
          <t>1kg(±3.3g*270~300개)</t>
        </is>
      </c>
      <c r="F54" t="inlineStr">
        <is>
          <t>봉</t>
        </is>
      </c>
      <c r="G54" t="inlineStr"/>
      <c r="H54" t="inlineStr"/>
      <c r="I54" t="inlineStr">
        <is>
          <t>25900--
23,310</t>
        </is>
      </c>
      <c r="J54" t="inlineStr"/>
      <c r="K54" t="inlineStr"/>
      <c r="L54" t="inlineStr"/>
      <c r="M54" t="inlineStr">
        <is>
          <t>과세</t>
        </is>
      </c>
      <c r="N54" t="inlineStr">
        <is>
          <t>[특징] 오징어를 살짝 자숙 후 버터 시즈닝으로 조미하여 별모양으로 만든 제품
[함량] 대왕오징어(페루산)84.2%,설탕,천일염(국산),버터양념맛시즈닝[버터혼합분말65{가공버터(호주산)}]1.2% 외
[용도] 볶음용,조림용,튀김용</t>
        </is>
      </c>
      <c r="O54" t="inlineStr">
        <is>
          <t xml:space="preserve">2우유,5대두,6밀,17오징어 </t>
        </is>
      </c>
      <c r="P54" t="inlineStr">
        <is>
          <t>○</t>
        </is>
      </c>
    </row>
    <row r="55">
      <c r="A55" t="inlineStr"/>
      <c r="B55" t="inlineStr"/>
      <c r="C55" t="inlineStr">
        <is>
          <t>톡톡모듬오징어</t>
        </is>
      </c>
      <c r="D55" t="inlineStr">
        <is>
          <t>1kg</t>
        </is>
      </c>
      <c r="E55" t="inlineStr">
        <is>
          <t>1kg</t>
        </is>
      </c>
      <c r="F55" t="inlineStr">
        <is>
          <t>봉</t>
        </is>
      </c>
      <c r="G55" t="inlineStr"/>
      <c r="H55" t="inlineStr"/>
      <c r="I55" t="n">
        <v>15000</v>
      </c>
      <c r="J55" t="inlineStr"/>
      <c r="K55" t="inlineStr"/>
      <c r="L55" t="inlineStr"/>
      <c r="M55" t="inlineStr">
        <is>
          <t>면세</t>
        </is>
      </c>
      <c r="N55" t="inlineStr">
        <is>
          <t>[특징] 오징어의 다양한 부위를 모듬 구성한 제품으로 독특한 식감,모양,맛을 낼 수 있도록 만든 제품 
[함량] 오징어몸통(페루산)25%, 오징어빨판(중국산)25%, 오징어귀(페루산)25%, 오징어입(원양산)25%
[용도] 해물요리,덮밥,짬뽕,볶음 등 다양하게 응용</t>
        </is>
      </c>
      <c r="O55" t="inlineStr">
        <is>
          <t>17오징어</t>
        </is>
      </c>
      <c r="P55" t="inlineStr">
        <is>
          <t>○</t>
        </is>
      </c>
    </row>
    <row r="56">
      <c r="A56" t="inlineStr"/>
      <c r="B56" t="inlineStr"/>
      <c r="C56" t="inlineStr">
        <is>
          <t>톡톡모듬오징어 덮밥세트</t>
        </is>
      </c>
      <c r="D56" t="inlineStr">
        <is>
          <t>1kg</t>
        </is>
      </c>
      <c r="E56" t="inlineStr">
        <is>
          <t>톡톡모듬오징어(1kg)
+해물덮밥소스25%</t>
        </is>
      </c>
      <c r="F56" t="inlineStr">
        <is>
          <t>봉</t>
        </is>
      </c>
      <c r="G56" t="inlineStr"/>
      <c r="H56" t="inlineStr"/>
      <c r="I56" t="n">
        <v>17800</v>
      </c>
      <c r="J56" t="inlineStr"/>
      <c r="K56" t="inlineStr"/>
      <c r="L56" t="inlineStr"/>
      <c r="M56" t="inlineStr">
        <is>
          <t>면세</t>
        </is>
      </c>
      <c r="N56" t="inlineStr">
        <is>
          <t>[특징] 톡톡모듬오징어제품과 해물덮밥소스 세트제품
[함량] 오징어몸통(페루산)25%, 오징어빨판(중국산)25%, 오징어귀(페루산)25%, 
오징어입(원양산)25%+해물덮밥소스25%
[조리] 톡톡모듬오징어제품,야채,해물덮밥소스를 함께 볶음
★주의사항 : 최소발주량 8kg이상 kg발주가능</t>
        </is>
      </c>
      <c r="O56" t="inlineStr">
        <is>
          <t>2우유,5대두,6밀,9새우,16쇠고기,17오징어,18조개류</t>
        </is>
      </c>
      <c r="P56" t="inlineStr">
        <is>
          <t>○</t>
        </is>
      </c>
    </row>
    <row r="57">
      <c r="A57" t="inlineStr">
        <is>
          <t>오징어</t>
        </is>
      </c>
      <c r="B57" t="inlineStr"/>
      <c r="C57" t="inlineStr">
        <is>
          <t>톡톡모듬오징어 새우덮밥세트</t>
        </is>
      </c>
      <c r="D57" t="inlineStr"/>
      <c r="E57" t="inlineStr">
        <is>
          <t>톡톡모듬오징어(1kg)
+백새우살200미내외20%
+해물덮밥소스25%</t>
        </is>
      </c>
      <c r="F57" t="inlineStr">
        <is>
          <t>봉</t>
        </is>
      </c>
      <c r="G57" t="inlineStr"/>
      <c r="H57" t="inlineStr"/>
      <c r="I57" t="n">
        <v>22500</v>
      </c>
      <c r="J57" t="inlineStr"/>
      <c r="K57" t="inlineStr"/>
      <c r="L57" t="inlineStr"/>
      <c r="M57" t="inlineStr">
        <is>
          <t>면세</t>
        </is>
      </c>
      <c r="N57" t="inlineStr">
        <is>
          <t>[특징] 톡톡모듬오징어제품과 백새우살과 해물덮밥소스 세트제품
[함량] 오징어몸통(페루산)25%, 오징어빨판(중국산)25%, 오징어귀(페루산)25%, 
오징어입(원양산)25%+벡새우살(수입산)20%+해물덮밥소스25%
[조리] 톡톡모듬오징어제품,백새우살,해물덮밥소스를 함께 볶음(덮밥,볶음용)
★주의사항 : 최소발주량 8kg이상 kg발주가능</t>
        </is>
      </c>
      <c r="O57" t="inlineStr">
        <is>
          <t>2우유,5대두,6밀,9새우,16쇠고기,17오징어,18조개류</t>
        </is>
      </c>
      <c r="P57" t="inlineStr">
        <is>
          <t>○</t>
        </is>
      </c>
    </row>
    <row r="58">
      <c r="A58" t="inlineStr">
        <is>
          <t>갑오징어</t>
        </is>
      </c>
      <c r="B58" t="inlineStr"/>
      <c r="C58" t="inlineStr">
        <is>
          <t>매콤 갑오징어 볶음세트</t>
        </is>
      </c>
      <c r="D58" t="inlineStr"/>
      <c r="E58" t="inlineStr">
        <is>
          <t>갑오징어채(유피)(1kg)
+해물덮밥소스25%</t>
        </is>
      </c>
      <c r="F58" t="inlineStr">
        <is>
          <t>kg</t>
        </is>
      </c>
      <c r="G58" t="inlineStr"/>
      <c r="H58" t="inlineStr"/>
      <c r="I58" t="n">
        <v>29500</v>
      </c>
      <c r="J58" t="inlineStr"/>
      <c r="K58" t="inlineStr"/>
      <c r="L58" t="inlineStr"/>
      <c r="M58" t="inlineStr">
        <is>
          <t>면세</t>
        </is>
      </c>
      <c r="N58" t="inlineStr">
        <is>
          <t>[특징] 쫄깃한 갑오징어와 해물덮밥소스와 세트로 결합되어 조리가 간편한 볶음제품
[함량]갑오징어유피채(국내산)100%+해물덮밥소스25%
[조리]갑오징어를 살짝 데친 후 해물덮밥소스와 함께 볶음(덮밥,볶음용)
★주의사항 : 최소발주량 8kg이상 kg발주가능</t>
        </is>
      </c>
      <c r="O58" t="inlineStr">
        <is>
          <t>2우유,5대두,6밀,9새우,16쇠고기,17오징어,18조개류</t>
        </is>
      </c>
      <c r="P58" t="inlineStr"/>
    </row>
    <row r="59">
      <c r="A59" t="inlineStr">
        <is>
          <t>쭈꾸미</t>
        </is>
      </c>
      <c r="B59" t="inlineStr"/>
      <c r="C59" t="inlineStr">
        <is>
          <t>소라쭈꾸미 새우볶음세트</t>
        </is>
      </c>
      <c r="D59" t="inlineStr"/>
      <c r="E59" t="inlineStr">
        <is>
          <t>소라쭈꾸미(1kg)+새우20%
+해물덮밥소스25%</t>
        </is>
      </c>
      <c r="F59" t="inlineStr">
        <is>
          <t>kg</t>
        </is>
      </c>
      <c r="G59" t="inlineStr"/>
      <c r="H59" t="inlineStr"/>
      <c r="I59" t="n">
        <v>27500</v>
      </c>
      <c r="J59" t="inlineStr"/>
      <c r="K59" t="inlineStr"/>
      <c r="L59" t="inlineStr"/>
      <c r="M59" t="inlineStr">
        <is>
          <t>면세</t>
        </is>
      </c>
      <c r="N59" t="inlineStr">
        <is>
          <t>[특징] 부드러운 소라쭈꾸미와 백새우살과 해물덮밥소스 세트제품
[함량]소라쭈꾸미(수입산)100%+백새우살(수입산)20%+해물덮밥소스25%
[조리]소라쭈꾸미를 살짝 데친 후 백새우살,해물덮밥소스를 함께 볶음(덮밥,볶음용)
★주의사항 : 최소발주량 8kg이상 kg발주가능</t>
        </is>
      </c>
      <c r="O59" t="inlineStr">
        <is>
          <t>2우유,5대두,6밀,9새우,16쇠고기,18조개류</t>
        </is>
      </c>
      <c r="P59" t="inlineStr"/>
    </row>
    <row r="60">
      <c r="A60" t="inlineStr">
        <is>
          <t>새우</t>
        </is>
      </c>
      <c r="B60" t="inlineStr"/>
      <c r="C60" t="inlineStr">
        <is>
          <t>[단순매입]
블랙타이거 치즈새우</t>
        </is>
      </c>
      <c r="D60" t="inlineStr">
        <is>
          <t>45g</t>
        </is>
      </c>
      <c r="E60" t="inlineStr">
        <is>
          <t>450g(45g*10개)</t>
        </is>
      </c>
      <c r="F60" t="inlineStr">
        <is>
          <t>팩</t>
        </is>
      </c>
      <c r="G60" t="inlineStr"/>
      <c r="H60" t="inlineStr"/>
      <c r="I60" t="n">
        <v>24800</v>
      </c>
      <c r="J60" t="inlineStr"/>
      <c r="K60">
        <f>I58/10</f>
        <v/>
      </c>
      <c r="L60" t="inlineStr"/>
      <c r="M60" t="inlineStr">
        <is>
          <t>과세</t>
        </is>
      </c>
      <c r="N60" t="inlineStr">
        <is>
          <t>[특징] 블랙타이거새우를 등따게하여 치즈를 넣어 만든제품
[함량] 새우(수입산)85%,모짜렐라치즈11%,프리더스트 외
[조리] 예열된 오븐에 200℃에서 18~20분간 관찰조리</t>
        </is>
      </c>
      <c r="O60" t="inlineStr">
        <is>
          <t>1난류,2우유,9새우</t>
        </is>
      </c>
      <c r="P60" t="inlineStr"/>
    </row>
    <row r="61">
      <c r="A61" t="inlineStr">
        <is>
          <t>장어</t>
        </is>
      </c>
      <c r="B61" t="inlineStr"/>
      <c r="C61" t="inlineStr">
        <is>
          <t>[오븐용]
얇은피장어강정</t>
        </is>
      </c>
      <c r="D61" t="inlineStr">
        <is>
          <t>±17g</t>
        </is>
      </c>
      <c r="E61" t="inlineStr">
        <is>
          <t>1kg(±17g*60±3개)/봉</t>
        </is>
      </c>
      <c r="F61" t="inlineStr">
        <is>
          <t>봉</t>
        </is>
      </c>
      <c r="G61" t="inlineStr"/>
      <c r="H61" t="inlineStr"/>
      <c r="I61" t="n">
        <v>31500</v>
      </c>
      <c r="J61" t="inlineStr"/>
      <c r="K61">
        <f>I59/60</f>
        <v/>
      </c>
      <c r="L61" t="inlineStr"/>
      <c r="M61" t="inlineStr">
        <is>
          <t>과세</t>
        </is>
      </c>
      <c r="N61" t="inlineStr">
        <is>
          <t>[특징] 부드러운 활어급 장어에 우리쌀로 얇게 피를 입혀 튀겨낸 프리미엄 장어강정 
가시와 비린맛이 전혀없으며 튀길 필요 없이 오븐으로 간단조리 가능
[함량] 장어(페루산)81.3%, 기타가공품(밀가루,옥수수전분,생미분) 외
[조리] 오븐조리: 200℃ 예열 후 냉동상태에서 200℃, 10~15분 관찰조리
          튀김: 170-180℃ 예열된 기름에 3-5분 조리</t>
        </is>
      </c>
      <c r="O61" t="inlineStr">
        <is>
          <t>5대두,6밀</t>
        </is>
      </c>
      <c r="P61" t="inlineStr">
        <is>
          <t>○</t>
        </is>
      </c>
    </row>
    <row r="62">
      <c r="A62" t="inlineStr"/>
      <c r="B62" t="inlineStr"/>
      <c r="C62" t="inlineStr">
        <is>
          <t>[오븐용]
얇은피장어강정 레드세트</t>
        </is>
      </c>
      <c r="D62" t="inlineStr">
        <is>
          <t>±17g</t>
        </is>
      </c>
      <c r="E62" t="inlineStr">
        <is>
          <t>얇은피장어강정(1kg)
+강정소스(맛동산)25%</t>
        </is>
      </c>
      <c r="F62" t="inlineStr">
        <is>
          <t>봉</t>
        </is>
      </c>
      <c r="G62" t="inlineStr"/>
      <c r="H62" t="inlineStr"/>
      <c r="I62" t="n">
        <v>33350</v>
      </c>
      <c r="J62" t="inlineStr"/>
      <c r="K62">
        <f>I60/60</f>
        <v/>
      </c>
      <c r="L62" t="inlineStr"/>
      <c r="M62" t="inlineStr">
        <is>
          <t>과세</t>
        </is>
      </c>
      <c r="N62" t="inlineStr">
        <is>
          <t>[특징] 얇은피장어강정제품과 강정소스(맛동산) 세트제품
[함량] 장어(페루산)81.3%, 기타가공품(밀가루,옥수수전분,생미분) 외 
        + 강정소스(맛동산)25%
[조리] 오븐조리: 200℃ 예열 후 냉동상태에서 200℃, 10~15분 관찰조리
          튀김: 170-180℃ 예열된 기름에 3-5분 조리
★주의사항 : 최소발주량 8kg이상 kg발주가능</t>
        </is>
      </c>
      <c r="O62" t="inlineStr">
        <is>
          <t>5대두,6밀,12토마토,16쇠고기</t>
        </is>
      </c>
      <c r="P62" t="inlineStr">
        <is>
          <t>○</t>
        </is>
      </c>
    </row>
    <row r="63">
      <c r="A63" t="inlineStr"/>
      <c r="B63" t="inlineStr"/>
      <c r="C63" t="inlineStr">
        <is>
          <t>[오븐용]
얇은피장어강정 간장세트</t>
        </is>
      </c>
      <c r="D63" t="inlineStr">
        <is>
          <t>±17g</t>
        </is>
      </c>
      <c r="E63" t="inlineStr">
        <is>
          <t>얇은피장어강정(1kg)
+강정간장소스20%</t>
        </is>
      </c>
      <c r="F63" t="inlineStr">
        <is>
          <t>봉</t>
        </is>
      </c>
      <c r="G63" t="inlineStr"/>
      <c r="H63" t="inlineStr"/>
      <c r="I63" t="n">
        <v>33350</v>
      </c>
      <c r="J63" t="inlineStr"/>
      <c r="K63">
        <f>I61/60</f>
        <v/>
      </c>
      <c r="L63" t="inlineStr"/>
      <c r="M63" t="inlineStr">
        <is>
          <t>과세</t>
        </is>
      </c>
      <c r="N63" t="inlineStr">
        <is>
          <t>[특징] 얇은피장어강정제품과 강정간장소스 세트제품
[함량] 장어(페루산)81.3%, 기타가공품(밀가루,옥수수전분,생미분) 외 
        + 강정간장소스20%
[조리] 오븐조리: 200℃ 예열 후 냉동상태에서 200℃, 10~15분 관찰조리
          튀김: 170-180℃ 예열된 기름에 3-5분 조리
★주의사항 : 최소발주량 10kg이상 kg발주가능</t>
        </is>
      </c>
      <c r="O63" t="inlineStr">
        <is>
          <t>2우유,5대두,6밀,7고등어(가쓰오),16쇠고기</t>
        </is>
      </c>
      <c r="P63" t="inlineStr">
        <is>
          <t>○</t>
        </is>
      </c>
    </row>
    <row r="64">
      <c r="A64" t="inlineStr">
        <is>
          <t>건어</t>
        </is>
      </c>
      <c r="B64" t="inlineStr"/>
      <c r="C64" t="inlineStr">
        <is>
          <t>백진미채(국내가공)</t>
        </is>
      </c>
      <c r="D64" t="inlineStr">
        <is>
          <t>1kg</t>
        </is>
      </c>
      <c r="E64" t="inlineStr">
        <is>
          <t>1kg/(소수점발주 불가)</t>
        </is>
      </c>
      <c r="F64" t="inlineStr">
        <is>
          <t>봉</t>
        </is>
      </c>
      <c r="G64" t="inlineStr"/>
      <c r="H64" t="inlineStr"/>
      <c r="I64" t="n">
        <v>33000</v>
      </c>
      <c r="J64" t="inlineStr"/>
      <c r="K64" t="inlineStr"/>
      <c r="L64" t="inlineStr"/>
      <c r="M64" t="inlineStr">
        <is>
          <t>과세</t>
        </is>
      </c>
      <c r="N64" t="inlineStr">
        <is>
          <t>[특징] 짜지않고 부드러운 촉촉한 진미
[함량] 오징어(페루)87.44%,설탕2.2%,식염2% 외</t>
        </is>
      </c>
      <c r="O64" t="inlineStr">
        <is>
          <t>17오징어</t>
        </is>
      </c>
      <c r="P64" t="inlineStr"/>
    </row>
    <row r="65">
      <c r="A65" t="inlineStr"/>
      <c r="B65" t="inlineStr"/>
      <c r="C65" t="inlineStr">
        <is>
          <t>홍진미채(국내가공)</t>
        </is>
      </c>
      <c r="D65" t="inlineStr">
        <is>
          <t>1kg</t>
        </is>
      </c>
      <c r="E65" t="inlineStr">
        <is>
          <t>1kg/(소수점발주 불가)</t>
        </is>
      </c>
      <c r="F65" t="inlineStr">
        <is>
          <t>봉</t>
        </is>
      </c>
      <c r="G65" t="inlineStr"/>
      <c r="H65" t="inlineStr"/>
      <c r="I65" t="n">
        <v>34800</v>
      </c>
      <c r="J65" t="inlineStr"/>
      <c r="K65" t="inlineStr"/>
      <c r="L65" t="inlineStr"/>
      <c r="M65" t="inlineStr">
        <is>
          <t>과세</t>
        </is>
      </c>
      <c r="N65" t="inlineStr">
        <is>
          <t>[특징] 짜지않고 부드러운 촉촉한 진미
[함량] 오징어(페루)90.16%,정제소금(국산)2.75%,설탕5% 외</t>
        </is>
      </c>
      <c r="O65" t="inlineStr">
        <is>
          <t>17오징어</t>
        </is>
      </c>
      <c r="P65" t="inlineStr"/>
    </row>
    <row r="66">
      <c r="A66" t="inlineStr">
        <is>
          <t>육수용</t>
        </is>
      </c>
      <c r="B66" t="inlineStr"/>
      <c r="C66" t="inlineStr">
        <is>
          <t>[신제품]
전주콩나물국밥육수</t>
        </is>
      </c>
      <c r="D66" t="inlineStr">
        <is>
          <t>1kg</t>
        </is>
      </c>
      <c r="E66" t="inlineStr">
        <is>
          <t>1kg(12.5인분/400ml기준)</t>
        </is>
      </c>
      <c r="F66" t="inlineStr">
        <is>
          <t>봉</t>
        </is>
      </c>
      <c r="G66" t="inlineStr">
        <is>
          <t xml:space="preserve">
행사</t>
        </is>
      </c>
      <c r="H66" t="inlineStr"/>
      <c r="I66" t="inlineStr">
        <is>
          <t>18400--
16,560</t>
        </is>
      </c>
      <c r="J66" t="inlineStr"/>
      <c r="K66" t="inlineStr"/>
      <c r="L66" t="inlineStr">
        <is>
          <t>신제품</t>
        </is>
      </c>
      <c r="M66" t="inlineStr">
        <is>
          <t>과세</t>
        </is>
      </c>
      <c r="N66" t="inlineStr">
        <is>
          <t>[특징] 전주 콩나물국밥 맛을 그대로 재현한 깊은 맛의 간편한 농축육수 
[함량] 건조멸치(국내산),건조다시마(국내산),무(국내산),건조밴댕이(국내산),건조전갱이(국내산) 외
[조리] 육수 1봉에 물 4L사용 (농축 육수로 물 희석 후 사용) / 콩나물국밥 외 다양한 국요리에 사용</t>
        </is>
      </c>
      <c r="O66" t="inlineStr"/>
      <c r="P66" t="inlineStr">
        <is>
          <t>○</t>
        </is>
      </c>
    </row>
    <row r="67">
      <c r="A67" t="inlineStr"/>
      <c r="B67" t="inlineStr"/>
      <c r="C67" t="inlineStr">
        <is>
          <t>[신제품]
전주콩나물국밥육수 오징어세트</t>
        </is>
      </c>
      <c r="D67" t="inlineStr">
        <is>
          <t>1kg</t>
        </is>
      </c>
      <c r="E67" t="inlineStr">
        <is>
          <t>전주콩나물국밥육수(1kg)
+자숙절단오징어(냉동)30%</t>
        </is>
      </c>
      <c r="F67" t="inlineStr">
        <is>
          <t>봉</t>
        </is>
      </c>
      <c r="G67" t="inlineStr"/>
      <c r="H67" t="inlineStr"/>
      <c r="I67" t="inlineStr">
        <is>
          <t>23500--
21,150</t>
        </is>
      </c>
      <c r="J67" t="inlineStr"/>
      <c r="K67" t="inlineStr"/>
      <c r="L67" t="inlineStr">
        <is>
          <t>신제품</t>
        </is>
      </c>
      <c r="M67" t="inlineStr">
        <is>
          <t>과세</t>
        </is>
      </c>
      <c r="N67" t="inlineStr">
        <is>
          <t>[특징] 전주콩나물국밥육수제품과 자숙절단오징어(냉동) 세트제품
[함량] 전주콩나물국밥육수100% + 자숙절단오징어(외국산)30%
[조리] 육수 1봉에 물 4L사용 (농축 육수로 물 희석 후 사용) / 콩나물국밥 외 다양한 국요리에 사용
★주의사항 : 최소발주량 3kg이상 kg발주가능</t>
        </is>
      </c>
      <c r="O67" t="inlineStr">
        <is>
          <t>17오징어</t>
        </is>
      </c>
      <c r="P67" t="inlineStr">
        <is>
          <t>○</t>
        </is>
      </c>
    </row>
    <row r="68">
      <c r="A68" t="inlineStr"/>
      <c r="B68" t="inlineStr"/>
      <c r="C68" t="inlineStr">
        <is>
          <t>[비건의날 히트상품]
영양가득야채육수팩 (9종)</t>
        </is>
      </c>
      <c r="D68" t="inlineStr">
        <is>
          <t>400g</t>
        </is>
      </c>
      <c r="E68" t="inlineStr">
        <is>
          <t>400g</t>
        </is>
      </c>
      <c r="F68" t="inlineStr">
        <is>
          <t>팩</t>
        </is>
      </c>
      <c r="G68" t="inlineStr"/>
      <c r="H68" t="inlineStr"/>
      <c r="I68" t="n">
        <v>19000</v>
      </c>
      <c r="J68" t="inlineStr"/>
      <c r="K68" t="inlineStr"/>
      <c r="L68" t="inlineStr"/>
      <c r="M68" t="inlineStr">
        <is>
          <t>면세</t>
        </is>
      </c>
      <c r="N68" t="inlineStr">
        <is>
          <t>[특징] 국내산 야채,과일을 건조하여 담백하고 깔끔한 맛이 일품(비건의 날 강추)/다시망 포함
[함량] 무우25%,표고버섯15%,다시마12.5%,당근10%,대파10%,사과7.5%,배7.5%,마늘7.5%,호박5%
[조리] 떡국,만두국,쇠고기국,된장국,콩나물국 등 다양한 요리에 사용.
1팩에 물 45L 사용</t>
        </is>
      </c>
      <c r="O68" t="inlineStr"/>
      <c r="P68" t="inlineStr"/>
    </row>
    <row r="69">
      <c r="A69" t="inlineStr"/>
      <c r="B69" t="inlineStr"/>
      <c r="C69" t="inlineStr">
        <is>
          <t>꽃게다리 육수용</t>
        </is>
      </c>
      <c r="D69" t="inlineStr">
        <is>
          <t>1kg</t>
        </is>
      </c>
      <c r="E69" t="inlineStr">
        <is>
          <t>1kg</t>
        </is>
      </c>
      <c r="F69" t="inlineStr">
        <is>
          <t>봉</t>
        </is>
      </c>
      <c r="G69" t="inlineStr"/>
      <c r="H69" t="inlineStr"/>
      <c r="I69" t="n">
        <v>8300</v>
      </c>
      <c r="J69" t="inlineStr"/>
      <c r="K69" t="inlineStr"/>
      <c r="L69" t="inlineStr">
        <is>
          <t>인상</t>
        </is>
      </c>
      <c r="M69" t="inlineStr">
        <is>
          <t>면세</t>
        </is>
      </c>
      <c r="N69" t="inlineStr">
        <is>
          <t>[특징] 국내산 꽃게다리만 포장하여 육수용으로 만든 제품
[함량] 꽃게다리(국내산)100%
[조리] 된장찌개나 해물요리시 육수로 끓여주시면 좋습니다.</t>
        </is>
      </c>
      <c r="O69" t="inlineStr">
        <is>
          <t>8게</t>
        </is>
      </c>
      <c r="P69" t="inlineStr">
        <is>
          <t>○</t>
        </is>
      </c>
    </row>
    <row r="70">
      <c r="A70" t="inlineStr">
        <is>
          <t>소스</t>
        </is>
      </c>
      <c r="B70" t="inlineStr"/>
      <c r="C70" t="inlineStr">
        <is>
          <t>해물덮밥소스</t>
        </is>
      </c>
      <c r="D70" t="inlineStr">
        <is>
          <t>2kg</t>
        </is>
      </c>
      <c r="E70" t="inlineStr">
        <is>
          <t>2kg</t>
        </is>
      </c>
      <c r="F70" t="inlineStr">
        <is>
          <t>봉</t>
        </is>
      </c>
      <c r="G70" t="inlineStr"/>
      <c r="H70" t="inlineStr"/>
      <c r="I70" t="n">
        <v>26300</v>
      </c>
      <c r="J70" t="inlineStr"/>
      <c r="K70" t="inlineStr"/>
      <c r="L70" t="inlineStr"/>
      <c r="M70" t="inlineStr">
        <is>
          <t>과세</t>
        </is>
      </c>
      <c r="N70" t="inlineStr">
        <is>
          <t>[특징] 매콤 달콤한 불향맛 덮밥소스(다양한 해물볶음요리에 가능)
[함량] 고과당41.33%(외국산),북어육수12.67%(러시아),고춧가루8.62%(중국산) 외
[용도] 덮밥용,볶음용</t>
        </is>
      </c>
      <c r="O70" t="inlineStr">
        <is>
          <t>2우유,5대두,6밀,9새우,16쇠고기,18조개류</t>
        </is>
      </c>
      <c r="P70" t="inlineStr">
        <is>
          <t>○</t>
        </is>
      </c>
    </row>
    <row r="71">
      <c r="A71" t="inlineStr"/>
      <c r="B71" t="inlineStr"/>
      <c r="C71" t="inlineStr">
        <is>
          <t xml:space="preserve">강정소스(맛동산) </t>
        </is>
      </c>
      <c r="D71" t="inlineStr">
        <is>
          <t>2kg</t>
        </is>
      </c>
      <c r="E71" t="inlineStr">
        <is>
          <t>2kg</t>
        </is>
      </c>
      <c r="F71" t="inlineStr">
        <is>
          <t>봉</t>
        </is>
      </c>
      <c r="G71" t="inlineStr"/>
      <c r="H71" t="inlineStr"/>
      <c r="I71" t="n">
        <v>14500</v>
      </c>
      <c r="J71" t="inlineStr"/>
      <c r="K71" t="inlineStr"/>
      <c r="L71" t="inlineStr"/>
      <c r="M71" t="inlineStr">
        <is>
          <t>과세</t>
        </is>
      </c>
      <c r="N71" t="inlineStr">
        <is>
          <t>[특징] 튀김,강정요리에 적합한 매콤 달콤한 소스
[함량] 물엿62%,토마토케첩12%,고추장7%외
[용도] 강정용,튀김용</t>
        </is>
      </c>
      <c r="O71" t="inlineStr">
        <is>
          <t>5대두,6밀,12토마토,16쇠고기</t>
        </is>
      </c>
      <c r="P71" t="inlineStr">
        <is>
          <t>○</t>
        </is>
      </c>
    </row>
    <row r="72">
      <c r="A72" t="inlineStr"/>
      <c r="B72" t="inlineStr"/>
      <c r="C72" t="inlineStr">
        <is>
          <t>강정간장소스</t>
        </is>
      </c>
      <c r="D72" t="inlineStr">
        <is>
          <t>2kg</t>
        </is>
      </c>
      <c r="E72" t="inlineStr">
        <is>
          <t>2kg</t>
        </is>
      </c>
      <c r="F72" t="inlineStr">
        <is>
          <t>봉</t>
        </is>
      </c>
      <c r="G72" t="inlineStr"/>
      <c r="H72" t="inlineStr"/>
      <c r="I72" t="n">
        <v>17500</v>
      </c>
      <c r="J72" t="inlineStr"/>
      <c r="K72" t="inlineStr"/>
      <c r="L72" t="inlineStr"/>
      <c r="M72" t="inlineStr">
        <is>
          <t>과세</t>
        </is>
      </c>
      <c r="N72" t="inlineStr">
        <is>
          <t>[특징] 튀김,강정,볶음 요리에 적합한 간장소스
[함량] 간장11%,물엿22%,정제수19%,설탕18% 외
[용도] 강정용,볶음용,튀김용</t>
        </is>
      </c>
      <c r="O72" t="inlineStr">
        <is>
          <t>2우유,5대두,6밀,7고등어(가쓰오),16쇠고기</t>
        </is>
      </c>
      <c r="P72" t="inlineStr">
        <is>
          <t>○</t>
        </is>
      </c>
    </row>
  </sheetData>
  <hyperlinks>
    <hyperlink ref="A2" r:id="rId1"/>
  </hyperlinks>
  <pageMargins left="0.75" right="0.75" top="1" bottom="1" header="0.5" footer="0.5"/>
</worksheet>
</file>

<file path=xl/worksheets/sheet86.xml><?xml version="1.0" encoding="utf-8"?>
<worksheet xmlns:r="http://schemas.openxmlformats.org/officeDocument/2006/relationships" xmlns="http://schemas.openxmlformats.org/spreadsheetml/2006/main">
  <sheetPr>
    <outlinePr summaryBelow="1" summaryRight="1"/>
    <pageSetUpPr/>
  </sheetPr>
  <dimension ref="A1:H21"/>
  <sheetViews>
    <sheetView workbookViewId="0">
      <selection activeCell="A1" sqref="A1"/>
    </sheetView>
  </sheetViews>
  <sheetFormatPr baseColWidth="8" defaultRowHeight="15"/>
  <sheetData>
    <row r="1">
      <c r="A1" t="inlineStr">
        <is>
          <t>5884_호남푸드_호남푸드-7월-아라원-단가표.xls</t>
        </is>
      </c>
    </row>
    <row r="2">
      <c r="A2" t="inlineStr">
        <is>
          <t>https://school062.com/bbs/board.php?bo_table=product_02&amp;wr_id=5884</t>
        </is>
      </c>
    </row>
    <row r="3">
      <c r="A3" s="1" t="inlineStr">
        <is>
          <t>적용시기</t>
        </is>
      </c>
      <c r="B3" s="1" t="inlineStr"/>
      <c r="C3" s="1" t="inlineStr"/>
      <c r="D3" s="1" t="inlineStr"/>
      <c r="E3" s="1" t="inlineStr"/>
      <c r="F3" s="1" t="inlineStr">
        <is>
          <t xml:space="preserve">   최미선 010- 8873- 8027     호남푸드 513-0999</t>
        </is>
      </c>
      <c r="G3" s="1" t="inlineStr"/>
      <c r="H3" s="1" t="inlineStr"/>
    </row>
    <row r="4">
      <c r="A4" t="inlineStr">
        <is>
          <t>구분</t>
        </is>
      </c>
      <c r="B4" t="inlineStr">
        <is>
          <t>품    목</t>
        </is>
      </c>
      <c r="C4" t="inlineStr"/>
      <c r="D4" t="inlineStr">
        <is>
          <t>형태</t>
        </is>
      </c>
      <c r="E4" t="inlineStr">
        <is>
          <t>규격</t>
        </is>
      </c>
      <c r="F4" t="inlineStr">
        <is>
          <t>학교가</t>
        </is>
      </c>
      <c r="G4" t="inlineStr">
        <is>
          <t>성 분</t>
        </is>
      </c>
      <c r="H4" t="inlineStr">
        <is>
          <t>비고</t>
        </is>
      </c>
    </row>
    <row r="5">
      <c r="A5" t="inlineStr">
        <is>
          <t>영광
특산물</t>
        </is>
      </c>
      <c r="B5" t="inlineStr">
        <is>
          <t>법성포영광굴비(소)
(55g~60g)</t>
        </is>
      </c>
      <c r="C5" t="inlineStr"/>
      <c r="D5" t="inlineStr">
        <is>
          <t>상품</t>
        </is>
      </c>
      <c r="E5" t="inlineStr">
        <is>
          <t>두릅
(20마리)</t>
        </is>
      </c>
      <c r="F5" t="n">
        <v>22350</v>
      </c>
      <c r="G5" t="inlineStr">
        <is>
          <t>법성포 가공품 100%</t>
        </is>
      </c>
      <c r="H5" t="inlineStr">
        <is>
          <t xml:space="preserve">국내산       </t>
        </is>
      </c>
    </row>
    <row r="6">
      <c r="A6" t="inlineStr"/>
      <c r="B6" t="inlineStr">
        <is>
          <t>법성포영광굴비(대)
(65g~70g)</t>
        </is>
      </c>
      <c r="C6" t="inlineStr"/>
      <c r="D6" t="inlineStr">
        <is>
          <t>상품</t>
        </is>
      </c>
      <c r="E6" t="inlineStr">
        <is>
          <t>두릅
(20마리)</t>
        </is>
      </c>
      <c r="F6" t="n">
        <v>32800</v>
      </c>
      <c r="G6" t="inlineStr">
        <is>
          <t xml:space="preserve"> 법성포 가공품 100%</t>
        </is>
      </c>
      <c r="H6" t="inlineStr"/>
    </row>
    <row r="7">
      <c r="A7" t="inlineStr"/>
      <c r="B7" t="inlineStr">
        <is>
          <t>법성포영광굴비포
(12~15g)</t>
        </is>
      </c>
      <c r="C7" t="inlineStr"/>
      <c r="D7" t="inlineStr">
        <is>
          <t>상품</t>
        </is>
      </c>
      <c r="E7" t="inlineStr">
        <is>
          <t>봉/50쪽
(약650g)</t>
        </is>
      </c>
      <c r="F7" t="n">
        <v>48000</v>
      </c>
      <c r="G7" t="inlineStr">
        <is>
          <t>수율 40%,튀김용,조림용,전(부침)용,커틀렛</t>
        </is>
      </c>
      <c r="H7" t="inlineStr"/>
    </row>
    <row r="8">
      <c r="A8" t="inlineStr">
        <is>
          <t>여기서 잠깐!!!</t>
        </is>
      </c>
      <c r="B8" t="inlineStr"/>
      <c r="C8" t="inlineStr"/>
      <c r="D8" t="inlineStr"/>
      <c r="E8" t="inlineStr"/>
      <c r="F8" t="inlineStr"/>
      <c r="G8" t="inlineStr"/>
      <c r="H8" t="inlineStr"/>
    </row>
    <row r="9">
      <c r="A9" t="inlineStr">
        <is>
          <t>법성포 영광 굴비는 전라도산 참조기로만 만듭니다.
전라도산 참조기는 비늘이 얇고 내장이 거의 없습니다.
전라도산 참조기는 비늘을 제거하지 않습니다. 비늘은 조리시 거의 없어집니다.</t>
        </is>
      </c>
      <c r="B9" t="inlineStr"/>
      <c r="C9" t="inlineStr"/>
      <c r="D9" t="inlineStr"/>
      <c r="E9" t="inlineStr"/>
      <c r="F9" t="inlineStr"/>
      <c r="G9" t="inlineStr"/>
      <c r="H9" t="inlineStr"/>
    </row>
    <row r="10">
      <c r="A10" t="inlineStr">
        <is>
          <t>구분</t>
        </is>
      </c>
      <c r="B10" t="inlineStr">
        <is>
          <t>품목</t>
        </is>
      </c>
      <c r="C10" t="inlineStr">
        <is>
          <t>단위</t>
        </is>
      </c>
      <c r="D10" t="inlineStr"/>
      <c r="E10" t="inlineStr"/>
      <c r="F10" t="inlineStr">
        <is>
          <t>학교가</t>
        </is>
      </c>
      <c r="G10" t="inlineStr">
        <is>
          <t>성 분</t>
        </is>
      </c>
      <c r="H10" t="inlineStr">
        <is>
          <t>비고</t>
        </is>
      </c>
    </row>
    <row r="11">
      <c r="A11" t="inlineStr">
        <is>
          <t>신
제
품</t>
        </is>
      </c>
      <c r="B11" t="inlineStr">
        <is>
          <t>돌자반다시마랑</t>
        </is>
      </c>
      <c r="C11" t="inlineStr">
        <is>
          <t>500g</t>
        </is>
      </c>
      <c r="D11" t="inlineStr"/>
      <c r="E11" t="inlineStr"/>
      <c r="F11" t="n">
        <v>17700</v>
      </c>
      <c r="G11" t="inlineStr">
        <is>
          <t>김75%,옥배유10%다시마5%,들기름,설탕,천일염,참깨</t>
        </is>
      </c>
      <c r="H11" t="inlineStr"/>
    </row>
    <row r="12">
      <c r="A12" t="inlineStr"/>
      <c r="B12" t="inlineStr">
        <is>
          <t>붉은대게딱지
(일본수출품)</t>
        </is>
      </c>
      <c r="C12" t="inlineStr">
        <is>
          <t>박스~100ea
(약9~10cm)</t>
        </is>
      </c>
      <c r="D12" t="inlineStr"/>
      <c r="E12" t="inlineStr"/>
      <c r="F12" t="n">
        <v>70050</v>
      </c>
      <c r="G12" t="inlineStr">
        <is>
          <t>울진붉은대게딱지 100%
게딱지밥조리법~~붉은대게몸살,간장,참기름,노리후리가케를 넣고 볶아서 게딱지에 담아주세요
(세척 살균된 제품이나 하절기 사용시는 흐르는 물에 헹군후 사용)</t>
        </is>
      </c>
      <c r="H12" t="inlineStr">
        <is>
          <t>냉동
1년</t>
        </is>
      </c>
    </row>
    <row r="13">
      <c r="A13" t="inlineStr">
        <is>
          <t>특산물</t>
        </is>
      </c>
      <c r="B13" t="inlineStr">
        <is>
          <t xml:space="preserve">울진
붉은대게
</t>
        </is>
      </c>
      <c r="C13" t="inlineStr">
        <is>
          <t>몸살(W/F)
(달걀찜)</t>
        </is>
      </c>
      <c r="D13" t="inlineStr"/>
      <c r="E13" t="inlineStr">
        <is>
          <t>700g
(기존300g
찐물 빠짐)</t>
        </is>
      </c>
      <c r="F13" t="n">
        <v>32800</v>
      </c>
      <c r="G13" t="inlineStr">
        <is>
          <t>국산100%,블럭포장
-게살죽,게살탕,달걀찜,냉채,미역국
(초등70명,중고50명기준)</t>
        </is>
      </c>
      <c r="H13" t="inlineStr">
        <is>
          <t>HACCP
냉동</t>
        </is>
      </c>
    </row>
    <row r="14">
      <c r="A14" t="inlineStr"/>
      <c r="B14" t="inlineStr"/>
      <c r="C14" t="inlineStr">
        <is>
          <t>다리살(R/F)
(미역국,달걀국,게살죽)</t>
        </is>
      </c>
      <c r="D14" t="inlineStr"/>
      <c r="E14" t="inlineStr"/>
      <c r="F14" t="n">
        <v>44700</v>
      </c>
      <c r="G14" t="inlineStr"/>
      <c r="H14" t="inlineStr"/>
    </row>
    <row r="15">
      <c r="A15" t="inlineStr"/>
      <c r="B15" t="inlineStr">
        <is>
          <t>고등어필렛50g
(훈제양념구이)</t>
        </is>
      </c>
      <c r="C15" t="inlineStr">
        <is>
          <t>2kg/봉
(50g±10g*40ea±2내외</t>
        </is>
      </c>
      <c r="D15" t="inlineStr"/>
      <c r="E15" t="inlineStr"/>
      <c r="F15" t="n">
        <v>32800</v>
      </c>
      <c r="G15" t="inlineStr">
        <is>
          <t>국내산고등어98.5%,정제염1.5%
(국산,(건조율20%)</t>
        </is>
      </c>
      <c r="H15" t="inlineStr">
        <is>
          <t>HACCP
냉동</t>
        </is>
      </c>
    </row>
    <row r="16">
      <c r="A16" t="inlineStr"/>
      <c r="B16" t="inlineStr">
        <is>
          <t>고등어코다리</t>
        </is>
      </c>
      <c r="C16" t="inlineStr">
        <is>
          <t>봉(100g*20쪽~1쪽당 1,340원)
머리,꼬리절단</t>
        </is>
      </c>
      <c r="D16" t="inlineStr"/>
      <c r="E16" t="inlineStr"/>
      <c r="F16" t="n">
        <v>31300</v>
      </c>
      <c r="G16" t="inlineStr">
        <is>
          <t>국내산 고등어98.5%,정제염1.5%
(건조율40%이상)</t>
        </is>
      </c>
      <c r="H16" t="inlineStr">
        <is>
          <t>냉동</t>
        </is>
      </c>
    </row>
    <row r="17">
      <c r="A17" t="inlineStr"/>
      <c r="B17" t="inlineStr">
        <is>
          <t xml:space="preserve">  제주향해물탕
(해물모듬)
</t>
        </is>
      </c>
      <c r="C17" t="inlineStr"/>
      <c r="D17" t="inlineStr">
        <is>
          <t>kg</t>
        </is>
      </c>
      <c r="E17" t="inlineStr"/>
      <c r="F17" t="inlineStr">
        <is>
          <t>일시중단</t>
        </is>
      </c>
      <c r="G17" t="inlineStr">
        <is>
          <t>제주산(황게15%,딱새우20%,아구35%,
오징어15%),남해산(만디15%)</t>
        </is>
      </c>
      <c r="H17" t="inlineStr">
        <is>
          <t>제주산</t>
        </is>
      </c>
    </row>
    <row r="18">
      <c r="A18" t="inlineStr">
        <is>
          <t>해초류</t>
        </is>
      </c>
      <c r="B18" t="inlineStr">
        <is>
          <t>명태껍질튀각</t>
        </is>
      </c>
      <c r="C18" t="inlineStr"/>
      <c r="D18" t="inlineStr">
        <is>
          <t>500g</t>
        </is>
      </c>
      <c r="E18" t="inlineStr"/>
      <c r="F18" t="n">
        <v>19250</v>
      </c>
      <c r="G18" t="inlineStr">
        <is>
          <t xml:space="preserve">건조명태껍질(러시아산)78%,대두유11%,맛소금6%,설탕,
</t>
        </is>
      </c>
      <c r="H18" t="inlineStr">
        <is>
          <t>상온1년</t>
        </is>
      </c>
    </row>
    <row r="19">
      <c r="A19" t="inlineStr"/>
      <c r="B19" t="inlineStr">
        <is>
          <t xml:space="preserve">해초모듬
(비빔밥용)
</t>
        </is>
      </c>
      <c r="C19" t="inlineStr"/>
      <c r="D19" t="inlineStr">
        <is>
          <t>100g
(50인분)</t>
        </is>
      </c>
      <c r="E19" t="inlineStr"/>
      <c r="F19" t="n">
        <v>14600</v>
      </c>
      <c r="G19" t="inlineStr">
        <is>
          <t>미역(국산)30%,미역줄기(국산)30%,다시마(국산)10%,
세모가사리(국산)10%,갈래곰보(일본산)10%,
돌가사리8(칠레산)8%,진두발(일본산)2%</t>
        </is>
      </c>
      <c r="H19" t="inlineStr">
        <is>
          <t>상온1년6개월</t>
        </is>
      </c>
    </row>
    <row r="20">
      <c r="A20" t="inlineStr"/>
      <c r="B20" t="inlineStr">
        <is>
          <t>미꾸라지살</t>
        </is>
      </c>
      <c r="C20" t="inlineStr"/>
      <c r="D20" t="inlineStr">
        <is>
          <t>2.5kg</t>
        </is>
      </c>
      <c r="E20" t="inlineStr"/>
      <c r="F20" t="n">
        <v>44700</v>
      </c>
      <c r="G20" t="inlineStr">
        <is>
          <t>미꾸라지살(국내산)40%(뼈제거),정제수60%-
5배희석(초등-200명기준,중고등-150명기준)</t>
        </is>
      </c>
      <c r="H20" t="inlineStr">
        <is>
          <t>HACCP
   냉동</t>
        </is>
      </c>
    </row>
    <row r="21">
      <c r="A21" t="inlineStr"/>
      <c r="B21" t="inlineStr">
        <is>
          <t xml:space="preserve">      섬진강재첩2배진국
(국산/냉장)</t>
        </is>
      </c>
      <c r="C21" t="inlineStr"/>
      <c r="D21" t="inlineStr">
        <is>
          <t>5kg</t>
        </is>
      </c>
      <c r="E21" t="inlineStr"/>
      <c r="F21" t="n">
        <v>74500</v>
      </c>
      <c r="G21" t="inlineStr">
        <is>
          <t>재첩살(국내산)13%, 재첩진국87%
(50~100명정도)
물1대1비율(멸치육수내면 맛있음)</t>
        </is>
      </c>
      <c r="H21" t="inlineStr">
        <is>
          <t>HACCP</t>
        </is>
      </c>
    </row>
  </sheetData>
  <hyperlinks>
    <hyperlink ref="A2" r:id="rId1"/>
  </hyperlinks>
  <pageMargins left="0.75" right="0.75" top="1" bottom="1" header="0.5" footer="0.5"/>
</worksheet>
</file>

<file path=xl/worksheets/sheet87.xml><?xml version="1.0" encoding="utf-8"?>
<worksheet xmlns:r="http://schemas.openxmlformats.org/officeDocument/2006/relationships" xmlns="http://schemas.openxmlformats.org/spreadsheetml/2006/main">
  <sheetPr>
    <outlinePr summaryBelow="1" summaryRight="1"/>
    <pageSetUpPr/>
  </sheetPr>
  <dimension ref="A1:I25"/>
  <sheetViews>
    <sheetView workbookViewId="0">
      <selection activeCell="A1" sqref="A1"/>
    </sheetView>
  </sheetViews>
  <sheetFormatPr baseColWidth="8" defaultRowHeight="15"/>
  <sheetData>
    <row r="1">
      <c r="A1" t="inlineStr">
        <is>
          <t>5889_세호_재호식품,재호물산7월단가표-0527.xlsx</t>
        </is>
      </c>
    </row>
    <row r="2">
      <c r="A2" t="inlineStr">
        <is>
          <t>https://school062.com/bbs/board.php?bo_table=product_02&amp;wr_id=5889</t>
        </is>
      </c>
    </row>
    <row r="3">
      <c r="A3" s="1" t="inlineStr">
        <is>
          <t>구분</t>
        </is>
      </c>
      <c r="B3" s="1" t="inlineStr">
        <is>
          <t>제품명</t>
        </is>
      </c>
      <c r="C3" s="1" t="inlineStr">
        <is>
          <t>규  격(봉발주)</t>
        </is>
      </c>
      <c r="D3" s="1" t="inlineStr">
        <is>
          <t>봉당</t>
        </is>
      </c>
      <c r="E3" s="1" t="inlineStr">
        <is>
          <t>개당단가</t>
        </is>
      </c>
      <c r="F3" s="1" t="inlineStr">
        <is>
          <t>성분</t>
        </is>
      </c>
      <c r="G3" s="1" t="inlineStr">
        <is>
          <t>보관방법</t>
        </is>
      </c>
      <c r="H3" s="1" t="inlineStr">
        <is>
          <t>부가세</t>
        </is>
      </c>
      <c r="I3" s="1" t="inlineStr">
        <is>
          <t>HACCP</t>
        </is>
      </c>
    </row>
    <row r="4">
      <c r="A4" t="inlineStr"/>
      <c r="B4" t="inlineStr">
        <is>
          <t>망고스틴
(12/14과)</t>
        </is>
      </c>
      <c r="C4" t="inlineStr">
        <is>
          <t>1kg*봉</t>
        </is>
      </c>
      <c r="D4" t="n">
        <v>10600</v>
      </c>
      <c r="E4" t="inlineStr"/>
      <c r="F4" t="inlineStr">
        <is>
          <t>태국 100%</t>
        </is>
      </c>
      <c r="G4" t="inlineStr">
        <is>
          <t>냉동</t>
        </is>
      </c>
      <c r="H4" t="inlineStr">
        <is>
          <t>면
세</t>
        </is>
      </c>
      <c r="I4" t="inlineStr">
        <is>
          <t>O</t>
        </is>
      </c>
    </row>
    <row r="5">
      <c r="A5" t="inlineStr"/>
      <c r="B5" t="inlineStr">
        <is>
          <t>망고스틴
(10/12과)</t>
        </is>
      </c>
      <c r="C5" t="inlineStr">
        <is>
          <t>1kg*봉</t>
        </is>
      </c>
      <c r="D5" t="n">
        <v>10600</v>
      </c>
      <c r="E5" t="inlineStr"/>
      <c r="F5" t="inlineStr">
        <is>
          <t>태국 100%</t>
        </is>
      </c>
      <c r="G5" t="inlineStr">
        <is>
          <t>냉동</t>
        </is>
      </c>
      <c r="H5" t="inlineStr">
        <is>
          <t>면
세</t>
        </is>
      </c>
      <c r="I5" t="inlineStr">
        <is>
          <t>O</t>
        </is>
      </c>
    </row>
    <row r="6">
      <c r="A6" t="inlineStr"/>
      <c r="B6" t="inlineStr">
        <is>
          <t>[야채]스위트콘
(자숙,절단옥수수)</t>
        </is>
      </c>
      <c r="C6" t="inlineStr">
        <is>
          <t>1kg                              봉(약 20개)</t>
        </is>
      </c>
      <c r="D6" t="n">
        <v>4300</v>
      </c>
      <c r="E6" t="n">
        <v>215</v>
      </c>
      <c r="F6" t="inlineStr">
        <is>
          <t>스위트콘 100%(베트남)</t>
        </is>
      </c>
      <c r="G6" t="inlineStr">
        <is>
          <t>냉동</t>
        </is>
      </c>
      <c r="H6" t="inlineStr">
        <is>
          <t>면
세</t>
        </is>
      </c>
      <c r="I6" t="inlineStr">
        <is>
          <t>O</t>
        </is>
      </c>
    </row>
    <row r="7">
      <c r="A7" t="inlineStr"/>
      <c r="B7" t="inlineStr">
        <is>
          <t>[야채]스위트콘
(자숙,절단옥수수)
+ 시즈닝포함</t>
        </is>
      </c>
      <c r="C7" t="inlineStr">
        <is>
          <t>1kg                             봉(약20개)</t>
        </is>
      </c>
      <c r="D7" t="n">
        <v>7800</v>
      </c>
      <c r="E7" t="n">
        <v>390</v>
      </c>
      <c r="F7" t="inlineStr">
        <is>
          <t>스위트콘 100%(베트남)                                           시즈닝(허니버터맛,치즈맛중 선택)</t>
        </is>
      </c>
      <c r="G7" t="inlineStr"/>
      <c r="H7" t="inlineStr">
        <is>
          <t>면
세</t>
        </is>
      </c>
      <c r="I7" t="inlineStr"/>
    </row>
    <row r="8">
      <c r="A8" t="inlineStr"/>
      <c r="B8" t="inlineStr">
        <is>
          <t>블루베리</t>
        </is>
      </c>
      <c r="C8" t="inlineStr">
        <is>
          <t>1kg * 봉</t>
        </is>
      </c>
      <c r="D8" t="n">
        <v>12200</v>
      </c>
      <c r="E8" t="inlineStr"/>
      <c r="F8" t="inlineStr">
        <is>
          <t>미국 100%</t>
        </is>
      </c>
      <c r="G8" t="inlineStr">
        <is>
          <t>냉동</t>
        </is>
      </c>
      <c r="H8" t="inlineStr">
        <is>
          <t>면
세</t>
        </is>
      </c>
      <c r="I8" t="inlineStr">
        <is>
          <t>O</t>
        </is>
      </c>
    </row>
    <row r="9">
      <c r="A9" t="inlineStr"/>
      <c r="B9" t="inlineStr">
        <is>
          <t>과일3종</t>
        </is>
      </c>
      <c r="C9" t="inlineStr">
        <is>
          <t>500G*봉</t>
        </is>
      </c>
      <c r="D9" t="n">
        <v>3300</v>
      </c>
      <c r="E9" t="inlineStr"/>
      <c r="F9" t="inlineStr">
        <is>
          <t>베트남 100%</t>
        </is>
      </c>
      <c r="G9" t="inlineStr">
        <is>
          <t>냉동</t>
        </is>
      </c>
      <c r="H9" t="inlineStr">
        <is>
          <t>면
세</t>
        </is>
      </c>
      <c r="I9" t="inlineStr">
        <is>
          <t>O</t>
        </is>
      </c>
    </row>
    <row r="10">
      <c r="A10" t="inlineStr"/>
      <c r="B10" t="inlineStr">
        <is>
          <t>파인애플</t>
        </is>
      </c>
      <c r="C10" t="inlineStr">
        <is>
          <t>1kg*봉</t>
        </is>
      </c>
      <c r="D10" t="n">
        <v>6000</v>
      </c>
      <c r="E10" t="inlineStr"/>
      <c r="F10" t="inlineStr">
        <is>
          <t>베트남 100%</t>
        </is>
      </c>
      <c r="G10" t="inlineStr">
        <is>
          <t>냉동</t>
        </is>
      </c>
      <c r="H10" t="inlineStr">
        <is>
          <t>면
세</t>
        </is>
      </c>
      <c r="I10" t="inlineStr">
        <is>
          <t>O</t>
        </is>
      </c>
    </row>
    <row r="11">
      <c r="A11" t="inlineStr"/>
      <c r="B11" t="inlineStr">
        <is>
          <t>망고(과육)
(하프컷))</t>
        </is>
      </c>
      <c r="C11" t="inlineStr">
        <is>
          <t>500g*봉</t>
        </is>
      </c>
      <c r="D11" t="n">
        <v>3500</v>
      </c>
      <c r="E11" t="inlineStr"/>
      <c r="F11" t="inlineStr">
        <is>
          <t>베트남 100%</t>
        </is>
      </c>
      <c r="G11" t="inlineStr">
        <is>
          <t>냉동</t>
        </is>
      </c>
      <c r="H11" t="inlineStr">
        <is>
          <t>면
세</t>
        </is>
      </c>
      <c r="I11" t="inlineStr">
        <is>
          <t>O</t>
        </is>
      </c>
    </row>
    <row r="12">
      <c r="A12" t="inlineStr"/>
      <c r="B12" t="inlineStr">
        <is>
          <t>망고
(다이스)</t>
        </is>
      </c>
      <c r="C12" t="inlineStr">
        <is>
          <t>1kg*봉</t>
        </is>
      </c>
      <c r="D12" t="n">
        <v>6700</v>
      </c>
      <c r="E12" t="inlineStr"/>
      <c r="F12" t="inlineStr">
        <is>
          <t>베트남 100%</t>
        </is>
      </c>
      <c r="G12" t="inlineStr">
        <is>
          <t>냉동</t>
        </is>
      </c>
      <c r="H12" t="inlineStr">
        <is>
          <t>면
세</t>
        </is>
      </c>
      <c r="I12" t="inlineStr">
        <is>
          <t>O</t>
        </is>
      </c>
    </row>
    <row r="13">
      <c r="A13" t="inlineStr"/>
      <c r="B13" t="inlineStr">
        <is>
          <t>애플망고         
(다이스)</t>
        </is>
      </c>
      <c r="C13" t="inlineStr">
        <is>
          <t>800g*봉</t>
        </is>
      </c>
      <c r="D13" t="inlineStr">
        <is>
          <t>일시공급중단</t>
        </is>
      </c>
      <c r="E13" t="inlineStr"/>
      <c r="F13" t="inlineStr">
        <is>
          <t>페루 100%</t>
        </is>
      </c>
      <c r="G13" t="inlineStr">
        <is>
          <t>냉동</t>
        </is>
      </c>
      <c r="H13" t="inlineStr">
        <is>
          <t>면
세</t>
        </is>
      </c>
      <c r="I13" t="inlineStr">
        <is>
          <t>O</t>
        </is>
      </c>
    </row>
    <row r="14">
      <c r="A14" t="inlineStr"/>
      <c r="B14" t="inlineStr">
        <is>
          <t>아보카도
(하프)</t>
        </is>
      </c>
      <c r="C14" t="inlineStr">
        <is>
          <t>1kg*봉</t>
        </is>
      </c>
      <c r="D14" t="n">
        <v>12700</v>
      </c>
      <c r="E14" t="inlineStr"/>
      <c r="F14" t="inlineStr">
        <is>
          <t>페루 100%</t>
        </is>
      </c>
      <c r="G14" t="inlineStr">
        <is>
          <t>냉동</t>
        </is>
      </c>
      <c r="H14" t="inlineStr">
        <is>
          <t>면
세</t>
        </is>
      </c>
      <c r="I14" t="inlineStr">
        <is>
          <t>O</t>
        </is>
      </c>
    </row>
    <row r="15">
      <c r="A15" t="inlineStr"/>
      <c r="B15" t="inlineStr">
        <is>
          <t>아보카도
(다이스)</t>
        </is>
      </c>
      <c r="C15" t="inlineStr">
        <is>
          <t>500g*봉</t>
        </is>
      </c>
      <c r="D15" t="n">
        <v>6200</v>
      </c>
      <c r="E15" t="inlineStr"/>
      <c r="F15" t="inlineStr">
        <is>
          <t>페루 100%</t>
        </is>
      </c>
      <c r="G15" t="inlineStr">
        <is>
          <t>냉동</t>
        </is>
      </c>
      <c r="H15" t="inlineStr">
        <is>
          <t>면
세</t>
        </is>
      </c>
      <c r="I15" t="inlineStr">
        <is>
          <t>O</t>
        </is>
      </c>
    </row>
    <row r="16">
      <c r="A16" t="inlineStr"/>
      <c r="B16" t="inlineStr">
        <is>
          <t>두리안</t>
        </is>
      </c>
      <c r="C16" t="inlineStr">
        <is>
          <t>500g*봉</t>
        </is>
      </c>
      <c r="D16" t="n">
        <v>14000</v>
      </c>
      <c r="E16" t="inlineStr"/>
      <c r="F16" t="inlineStr">
        <is>
          <t>베트남 100%</t>
        </is>
      </c>
      <c r="G16" t="inlineStr">
        <is>
          <t>냉동</t>
        </is>
      </c>
      <c r="H16" t="inlineStr">
        <is>
          <t>면
세</t>
        </is>
      </c>
      <c r="I16" t="inlineStr">
        <is>
          <t>O</t>
        </is>
      </c>
    </row>
    <row r="17">
      <c r="A17" t="inlineStr"/>
      <c r="B17" t="inlineStr">
        <is>
          <t>딸기</t>
        </is>
      </c>
      <c r="C17" t="inlineStr">
        <is>
          <t>1kg*봉</t>
        </is>
      </c>
      <c r="D17" t="n">
        <v>5200</v>
      </c>
      <c r="E17" t="inlineStr"/>
      <c r="F17" t="inlineStr">
        <is>
          <t>중국 100%</t>
        </is>
      </c>
      <c r="G17" t="inlineStr">
        <is>
          <t>냉동</t>
        </is>
      </c>
      <c r="H17" t="inlineStr">
        <is>
          <t>면
세</t>
        </is>
      </c>
      <c r="I17" t="inlineStr">
        <is>
          <t>O</t>
        </is>
      </c>
    </row>
    <row r="18">
      <c r="A18" t="inlineStr"/>
      <c r="B18" t="inlineStr">
        <is>
          <t>키위(홀)</t>
        </is>
      </c>
      <c r="C18" t="inlineStr">
        <is>
          <t>1kg*봉</t>
        </is>
      </c>
      <c r="D18" t="n">
        <v>6800</v>
      </c>
      <c r="E18" t="inlineStr"/>
      <c r="F18" t="inlineStr">
        <is>
          <t>칠레 100%</t>
        </is>
      </c>
      <c r="G18" t="inlineStr">
        <is>
          <t>냉동</t>
        </is>
      </c>
      <c r="H18" t="inlineStr">
        <is>
          <t>면
세</t>
        </is>
      </c>
      <c r="I18" t="inlineStr">
        <is>
          <t>O</t>
        </is>
      </c>
    </row>
    <row r="19">
      <c r="A19" t="inlineStr"/>
      <c r="B19" t="inlineStr">
        <is>
          <t>라즈베리</t>
        </is>
      </c>
      <c r="C19" t="inlineStr">
        <is>
          <t>500g*봉</t>
        </is>
      </c>
      <c r="D19" t="n">
        <v>21400</v>
      </c>
      <c r="E19" t="inlineStr"/>
      <c r="F19" t="inlineStr">
        <is>
          <t>칠레산 100%</t>
        </is>
      </c>
      <c r="G19" t="inlineStr">
        <is>
          <t>냉동</t>
        </is>
      </c>
      <c r="H19" t="inlineStr">
        <is>
          <t>면
세</t>
        </is>
      </c>
      <c r="I19" t="inlineStr">
        <is>
          <t>O</t>
        </is>
      </c>
    </row>
    <row r="20">
      <c r="A20" t="inlineStr"/>
      <c r="B20" t="inlineStr">
        <is>
          <t>라임(신정)</t>
        </is>
      </c>
      <c r="C20" t="inlineStr">
        <is>
          <t>1kg*봉</t>
        </is>
      </c>
      <c r="D20" t="n">
        <v>5200</v>
      </c>
      <c r="E20" t="inlineStr"/>
      <c r="F20" t="inlineStr">
        <is>
          <t>베트남 100%</t>
        </is>
      </c>
      <c r="G20" t="inlineStr">
        <is>
          <t>냉동</t>
        </is>
      </c>
      <c r="H20" t="inlineStr">
        <is>
          <t>면
세</t>
        </is>
      </c>
      <c r="I20" t="inlineStr">
        <is>
          <t>O</t>
        </is>
      </c>
    </row>
    <row r="21">
      <c r="A21" t="inlineStr"/>
      <c r="B21" t="inlineStr">
        <is>
          <t>패션후르츠</t>
        </is>
      </c>
      <c r="C21" t="inlineStr">
        <is>
          <t>1kg*봉</t>
        </is>
      </c>
      <c r="D21" t="n">
        <v>5000</v>
      </c>
      <c r="E21" t="inlineStr"/>
      <c r="F21" t="inlineStr">
        <is>
          <t>베트남 100%
수량:14~16</t>
        </is>
      </c>
      <c r="G21" t="inlineStr">
        <is>
          <t>냉동</t>
        </is>
      </c>
      <c r="H21" t="inlineStr">
        <is>
          <t>면
세</t>
        </is>
      </c>
      <c r="I21" t="inlineStr">
        <is>
          <t>O</t>
        </is>
      </c>
    </row>
    <row r="22">
      <c r="A22" t="inlineStr"/>
      <c r="B22" t="inlineStr">
        <is>
          <t>[과일]리치</t>
        </is>
      </c>
      <c r="C22" t="inlineStr">
        <is>
          <t>1kg*봉</t>
        </is>
      </c>
      <c r="D22" t="n">
        <v>4000</v>
      </c>
      <c r="E22" t="inlineStr"/>
      <c r="F22" t="inlineStr">
        <is>
          <t>중국 100%</t>
        </is>
      </c>
      <c r="G22" t="inlineStr">
        <is>
          <t>냉동</t>
        </is>
      </c>
      <c r="H22" t="inlineStr">
        <is>
          <t>면
세</t>
        </is>
      </c>
      <c r="I22" t="inlineStr">
        <is>
          <t>O</t>
        </is>
      </c>
    </row>
    <row r="23">
      <c r="A23" t="inlineStr"/>
      <c r="B23" t="inlineStr">
        <is>
          <t>[과일]람부탄</t>
        </is>
      </c>
      <c r="C23" t="inlineStr">
        <is>
          <t>1kg*봉</t>
        </is>
      </c>
      <c r="D23" t="n">
        <v>4300</v>
      </c>
      <c r="E23" t="inlineStr"/>
      <c r="F23" t="inlineStr">
        <is>
          <t>베트남 100%</t>
        </is>
      </c>
      <c r="G23" t="inlineStr">
        <is>
          <t>냉동</t>
        </is>
      </c>
      <c r="H23" t="inlineStr">
        <is>
          <t>면
세</t>
        </is>
      </c>
      <c r="I23" t="inlineStr">
        <is>
          <t>O</t>
        </is>
      </c>
    </row>
    <row r="24">
      <c r="A24" t="inlineStr"/>
      <c r="B24" t="inlineStr">
        <is>
          <t>[야채]풋콩</t>
        </is>
      </c>
      <c r="C24" t="inlineStr">
        <is>
          <t>500g*봉</t>
        </is>
      </c>
      <c r="D24" t="n">
        <v>2500</v>
      </c>
      <c r="E24" t="inlineStr"/>
      <c r="F24" t="inlineStr">
        <is>
          <t>중국 100%</t>
        </is>
      </c>
      <c r="G24" t="inlineStr">
        <is>
          <t>냉동</t>
        </is>
      </c>
      <c r="H24" t="inlineStr">
        <is>
          <t>과
세</t>
        </is>
      </c>
      <c r="I24" t="inlineStr">
        <is>
          <t>O</t>
        </is>
      </c>
    </row>
    <row r="25">
      <c r="A25" t="inlineStr"/>
      <c r="B25" t="inlineStr">
        <is>
          <t>[야채]그린빈스(홀)</t>
        </is>
      </c>
      <c r="C25" t="inlineStr">
        <is>
          <t>1kg*봉</t>
        </is>
      </c>
      <c r="D25" t="n">
        <v>4900</v>
      </c>
      <c r="E25" t="inlineStr"/>
      <c r="F25" t="inlineStr">
        <is>
          <t>중국 100%</t>
        </is>
      </c>
      <c r="G25" t="inlineStr">
        <is>
          <t>냉동</t>
        </is>
      </c>
      <c r="H25" t="inlineStr">
        <is>
          <t>과
세</t>
        </is>
      </c>
      <c r="I25" t="inlineStr">
        <is>
          <t>O</t>
        </is>
      </c>
    </row>
  </sheetData>
  <hyperlinks>
    <hyperlink ref="A2" r:id="rId1"/>
  </hyperlinks>
  <pageMargins left="0.75" right="0.75" top="1" bottom="1" header="0.5" footer="0.5"/>
</worksheet>
</file>

<file path=xl/worksheets/sheet88.xml><?xml version="1.0" encoding="utf-8"?>
<worksheet xmlns:r="http://schemas.openxmlformats.org/officeDocument/2006/relationships" xmlns="http://schemas.openxmlformats.org/spreadsheetml/2006/main">
  <sheetPr>
    <outlinePr summaryBelow="1" summaryRight="1"/>
    <pageSetUpPr/>
  </sheetPr>
  <dimension ref="A1:H18"/>
  <sheetViews>
    <sheetView workbookViewId="0">
      <selection activeCell="A1" sqref="A1"/>
    </sheetView>
  </sheetViews>
  <sheetFormatPr baseColWidth="8" defaultRowHeight="15"/>
  <sheetData>
    <row r="1">
      <c r="A1" t="inlineStr">
        <is>
          <t>5889_세호_재호식품,재호물산7월단가표-0527.xlsx</t>
        </is>
      </c>
    </row>
    <row r="2">
      <c r="A2" t="inlineStr">
        <is>
          <t>https://school062.com/bbs/board.php?bo_table=product_02&amp;wr_id=5889</t>
        </is>
      </c>
    </row>
    <row r="3">
      <c r="A3" s="1" t="inlineStr">
        <is>
          <t>구분</t>
        </is>
      </c>
      <c r="B3" s="1" t="inlineStr">
        <is>
          <t>제품명</t>
        </is>
      </c>
      <c r="C3" s="1" t="inlineStr">
        <is>
          <t>규  격(봉발주)</t>
        </is>
      </c>
      <c r="D3" s="1" t="inlineStr">
        <is>
          <t>봉당</t>
        </is>
      </c>
      <c r="E3" s="1" t="inlineStr">
        <is>
          <t>개당단가</t>
        </is>
      </c>
      <c r="F3" s="1" t="inlineStr">
        <is>
          <t>성분</t>
        </is>
      </c>
      <c r="G3" s="1" t="inlineStr">
        <is>
          <t>보관방법</t>
        </is>
      </c>
      <c r="H3" s="1" t="inlineStr">
        <is>
          <t>HACCP</t>
        </is>
      </c>
    </row>
    <row r="4">
      <c r="A4" t="inlineStr"/>
      <c r="B4" t="inlineStr">
        <is>
          <t>민물장어
양념구이(8미)</t>
        </is>
      </c>
      <c r="C4" t="inlineStr">
        <is>
          <t>1kg/팩/8마리                   (약16인분)</t>
        </is>
      </c>
      <c r="D4" t="n">
        <v>47600</v>
      </c>
      <c r="E4" t="inlineStr">
        <is>
          <t>1인분기준
(2,975원)</t>
        </is>
      </c>
      <c r="F4" t="inlineStr">
        <is>
          <t>민물장어90%, 조미액 10%(정제수,간장,설탕,주정)</t>
        </is>
      </c>
      <c r="G4" t="inlineStr">
        <is>
          <t>냉동</t>
        </is>
      </c>
      <c r="H4" t="inlineStr">
        <is>
          <t>O</t>
        </is>
      </c>
    </row>
    <row r="5">
      <c r="A5" t="inlineStr"/>
      <c r="B5" t="inlineStr">
        <is>
          <t>민물장어
양념구이(10미)</t>
        </is>
      </c>
      <c r="C5" t="inlineStr">
        <is>
          <t>1kg/팩/10마리            (약20인분)</t>
        </is>
      </c>
      <c r="D5" t="n">
        <v>47600</v>
      </c>
      <c r="E5" t="inlineStr">
        <is>
          <t>1인분기준
(2,380원)</t>
        </is>
      </c>
      <c r="F5" t="inlineStr">
        <is>
          <t>민물장어90%, 조미액 10%(정제수,간장,설탕,주정)</t>
        </is>
      </c>
      <c r="G5" t="inlineStr">
        <is>
          <t>냉동</t>
        </is>
      </c>
      <c r="H5" t="inlineStr">
        <is>
          <t>O</t>
        </is>
      </c>
    </row>
    <row r="6">
      <c r="A6" t="inlineStr"/>
      <c r="B6" t="inlineStr">
        <is>
          <t>오징어다리
가라아게</t>
        </is>
      </c>
      <c r="C6" t="inlineStr">
        <is>
          <t>800g(±42미)</t>
        </is>
      </c>
      <c r="D6" t="n">
        <v>24600</v>
      </c>
      <c r="E6" t="n">
        <v>585</v>
      </c>
      <c r="F6" t="inlineStr">
        <is>
          <t>오징어(국내산)86%,가라아게파우더 14%,옥수수전분,찹쌀가루,(국내산),정제소금,이스트엑기스뿐말,향미증진제</t>
        </is>
      </c>
      <c r="G6" t="inlineStr">
        <is>
          <t>냉동</t>
        </is>
      </c>
      <c r="H6" t="inlineStr">
        <is>
          <t>O</t>
        </is>
      </c>
    </row>
    <row r="7">
      <c r="A7" t="inlineStr"/>
      <c r="B7" t="inlineStr">
        <is>
          <t>깐쇼새우</t>
        </is>
      </c>
      <c r="C7" t="inlineStr">
        <is>
          <t>900g/개당11g   (±80미)</t>
        </is>
      </c>
      <c r="D7" t="n">
        <v>18200</v>
      </c>
      <c r="E7">
        <f>D8/50</f>
        <v/>
      </c>
      <c r="F7" t="inlineStr">
        <is>
          <t>베터믹스,흰다리새우(42.85%),밀가루,팜유</t>
        </is>
      </c>
      <c r="G7" t="inlineStr">
        <is>
          <t>냉동</t>
        </is>
      </c>
      <c r="H7" t="inlineStr">
        <is>
          <t>O</t>
        </is>
      </c>
    </row>
    <row r="8">
      <c r="A8" t="inlineStr"/>
      <c r="B8" t="inlineStr">
        <is>
          <t>깐쇼칵테일새우</t>
        </is>
      </c>
      <c r="C8" t="inlineStr">
        <is>
          <t>900g/개당23g   (±40미)</t>
        </is>
      </c>
      <c r="D8" t="n">
        <v>19800</v>
      </c>
      <c r="E8">
        <f>D9/40</f>
        <v/>
      </c>
      <c r="F8" t="inlineStr">
        <is>
          <t>베터믹스,흰다리새우(42.85%),밀가루,팜유</t>
        </is>
      </c>
      <c r="G8" t="inlineStr">
        <is>
          <t>냉동</t>
        </is>
      </c>
      <c r="H8" t="inlineStr">
        <is>
          <t>O</t>
        </is>
      </c>
    </row>
    <row r="9">
      <c r="A9" t="inlineStr">
        <is>
          <t>재호물산</t>
        </is>
      </c>
      <c r="B9" t="inlineStr">
        <is>
          <t>왕새우튀김</t>
        </is>
      </c>
      <c r="C9" t="inlineStr">
        <is>
          <t>300g(30gx10)</t>
        </is>
      </c>
      <c r="D9" t="n">
        <v>4900</v>
      </c>
      <c r="E9" t="n">
        <v>490</v>
      </c>
      <c r="F9" t="inlineStr">
        <is>
          <t>새우40%(베트남),빵가루27%,효모 함유</t>
        </is>
      </c>
      <c r="G9" t="inlineStr">
        <is>
          <t>냉동</t>
        </is>
      </c>
      <c r="H9" t="inlineStr">
        <is>
          <t>O</t>
        </is>
      </c>
    </row>
    <row r="10">
      <c r="A10" t="inlineStr"/>
      <c r="B10" t="inlineStr"/>
      <c r="C10" t="inlineStr">
        <is>
          <t>600g(20gx30)</t>
        </is>
      </c>
      <c r="D10" t="n">
        <v>9700</v>
      </c>
      <c r="E10" t="n">
        <v>323</v>
      </c>
      <c r="F10" t="inlineStr"/>
      <c r="G10" t="inlineStr">
        <is>
          <t>냉동</t>
        </is>
      </c>
      <c r="H10" t="inlineStr">
        <is>
          <t>O</t>
        </is>
      </c>
    </row>
    <row r="11">
      <c r="A11" t="inlineStr"/>
      <c r="B11" t="inlineStr">
        <is>
          <t>왕새우튀김               (브레드새우)</t>
        </is>
      </c>
      <c r="C11" t="inlineStr">
        <is>
          <t>400g(40gx10)</t>
        </is>
      </c>
      <c r="D11" t="n">
        <v>8900</v>
      </c>
      <c r="E11" t="n">
        <v>890</v>
      </c>
      <c r="F11" t="inlineStr">
        <is>
          <t>새우40%(베트남),빵가루27.3%,머리포함</t>
        </is>
      </c>
      <c r="G11" t="inlineStr">
        <is>
          <t>냉동</t>
        </is>
      </c>
      <c r="H11" t="inlineStr">
        <is>
          <t>O</t>
        </is>
      </c>
    </row>
    <row r="12">
      <c r="A12" t="inlineStr"/>
      <c r="B12" t="inlineStr">
        <is>
          <t>감자말이      새우튀김</t>
        </is>
      </c>
      <c r="C12" t="inlineStr">
        <is>
          <t>300g(30gx10)</t>
        </is>
      </c>
      <c r="D12" t="n">
        <v>6700</v>
      </c>
      <c r="E12" t="n">
        <v>670</v>
      </c>
      <c r="F12" t="inlineStr">
        <is>
          <t xml:space="preserve">감자60.1%,실꼬리돔18.9%,새우 18.3%타피오카전분                   </t>
        </is>
      </c>
      <c r="G12" t="inlineStr">
        <is>
          <t>냉동</t>
        </is>
      </c>
      <c r="H12" t="inlineStr">
        <is>
          <t>O</t>
        </is>
      </c>
    </row>
    <row r="13">
      <c r="A13" t="inlineStr"/>
      <c r="B13" t="inlineStr"/>
      <c r="C13" t="inlineStr">
        <is>
          <t>200g(20g*10)</t>
        </is>
      </c>
      <c r="D13" t="n">
        <v>5400</v>
      </c>
      <c r="E13" t="n">
        <v>540</v>
      </c>
      <c r="F13" t="inlineStr">
        <is>
          <t xml:space="preserve">감자 57.5%,실꼬리돔,새우17.5%타피오카전분                   
 </t>
        </is>
      </c>
      <c r="G13" t="inlineStr">
        <is>
          <t>냉동</t>
        </is>
      </c>
      <c r="H13" t="inlineStr">
        <is>
          <t>O</t>
        </is>
      </c>
    </row>
    <row r="14">
      <c r="A14" t="inlineStr">
        <is>
          <t>재호물산</t>
        </is>
      </c>
      <c r="B14" t="inlineStr">
        <is>
          <t>타코야끼</t>
        </is>
      </c>
      <c r="C14" t="inlineStr">
        <is>
          <t>1kg(20gx50)</t>
        </is>
      </c>
      <c r="D14" t="n">
        <v>6300</v>
      </c>
      <c r="E14" t="n">
        <v>126</v>
      </c>
      <c r="F14" t="inlineStr">
        <is>
          <t>소맥분,양배추,계란,문어5%,밀전분</t>
        </is>
      </c>
      <c r="G14" t="inlineStr">
        <is>
          <t>냉동</t>
        </is>
      </c>
      <c r="H14" t="inlineStr">
        <is>
          <t>O</t>
        </is>
      </c>
    </row>
    <row r="15">
      <c r="A15" t="inlineStr">
        <is>
          <t>재호물산</t>
        </is>
      </c>
      <c r="B15" t="inlineStr">
        <is>
          <t>흰살생선까스
+타르타르소스</t>
        </is>
      </c>
      <c r="C15" t="inlineStr">
        <is>
          <t>1.2kg(60gx20)</t>
        </is>
      </c>
      <c r="D15" t="n">
        <v>11200</v>
      </c>
      <c r="E15" t="n">
        <v>560</v>
      </c>
      <c r="F15" t="inlineStr">
        <is>
          <t xml:space="preserve">블루화이팅(청대구/네델란드)40%,빵가루,
포도당,쇼트닝                                       </t>
        </is>
      </c>
      <c r="G15" t="inlineStr">
        <is>
          <t>냉동</t>
        </is>
      </c>
      <c r="H15" t="inlineStr">
        <is>
          <t>O</t>
        </is>
      </c>
    </row>
    <row r="16">
      <c r="A16" t="inlineStr"/>
      <c r="B16" t="inlineStr">
        <is>
          <t>전복내장소스500g</t>
        </is>
      </c>
      <c r="C16" t="inlineStr">
        <is>
          <t xml:space="preserve">          500g
    (50~70인분)</t>
        </is>
      </c>
      <c r="D16" t="n">
        <v>20200</v>
      </c>
      <c r="E16">
        <f>D17/50</f>
        <v/>
      </c>
      <c r="F16" t="inlineStr">
        <is>
          <t>50인분~70인분                                                      전복내장 83%(중국산),미향,정제소금(국내산),
레몬식초,청주,간장</t>
        </is>
      </c>
      <c r="G16" t="inlineStr">
        <is>
          <t>냉동</t>
        </is>
      </c>
      <c r="H16" t="inlineStr">
        <is>
          <t>O</t>
        </is>
      </c>
    </row>
    <row r="17">
      <c r="A17" t="inlineStr"/>
      <c r="B17" t="inlineStr">
        <is>
          <t>전복소라다이스(죽이랑밥이랑)</t>
        </is>
      </c>
      <c r="C17" t="inlineStr">
        <is>
          <t xml:space="preserve">          1kg
    (50~70인분)</t>
        </is>
      </c>
      <c r="D17" t="n">
        <v>40800</v>
      </c>
      <c r="E17">
        <f>D18/50</f>
        <v/>
      </c>
      <c r="F17" t="inlineStr">
        <is>
          <t>50인분~70인분                                                                     전복(불가리아)20%,피뿔고동살(터키산)30%,
논우렁살(베트남) 50%</t>
        </is>
      </c>
      <c r="G17" t="inlineStr">
        <is>
          <t>냉동</t>
        </is>
      </c>
      <c r="H17" t="inlineStr">
        <is>
          <t>O</t>
        </is>
      </c>
    </row>
    <row r="18">
      <c r="A18" t="inlineStr"/>
      <c r="B18" t="inlineStr">
        <is>
          <t xml:space="preserve">  해물까스</t>
        </is>
      </c>
      <c r="C18" t="inlineStr">
        <is>
          <t>3kg(60g*50ea)</t>
        </is>
      </c>
      <c r="D18" t="n">
        <v>22300</v>
      </c>
      <c r="E18">
        <f>D19/50</f>
        <v/>
      </c>
      <c r="F18" t="inlineStr">
        <is>
          <t xml:space="preserve">갈치연육(중국산)19.9%,오징어(페루산) 9.8%,
실고리돔연육(베트남)6.7%,양파,당근,밀가루,옥수수전분,대파,설탕,후추,구아검                                                                                         </t>
        </is>
      </c>
      <c r="G18" t="inlineStr">
        <is>
          <t>냉동</t>
        </is>
      </c>
      <c r="H18" t="inlineStr">
        <is>
          <t>O</t>
        </is>
      </c>
    </row>
  </sheetData>
  <hyperlinks>
    <hyperlink ref="A2" r:id="rId1"/>
  </hyperlinks>
  <pageMargins left="0.75" right="0.75" top="1" bottom="1" header="0.5" footer="0.5"/>
</worksheet>
</file>

<file path=xl/worksheets/sheet89.xml><?xml version="1.0" encoding="utf-8"?>
<worksheet xmlns:r="http://schemas.openxmlformats.org/officeDocument/2006/relationships" xmlns="http://schemas.openxmlformats.org/spreadsheetml/2006/main">
  <sheetPr>
    <outlinePr summaryBelow="1" summaryRight="1"/>
    <pageSetUpPr/>
  </sheetPr>
  <dimension ref="A1:K156"/>
  <sheetViews>
    <sheetView workbookViewId="0">
      <selection activeCell="A1" sqref="A1"/>
    </sheetView>
  </sheetViews>
  <sheetFormatPr baseColWidth="8" defaultRowHeight="15"/>
  <sheetData>
    <row r="1">
      <c r="A1" t="inlineStr">
        <is>
          <t>5894_호남푸드_맛샘7~8월단가표.xlsx</t>
        </is>
      </c>
    </row>
    <row r="2">
      <c r="A2" t="inlineStr">
        <is>
          <t>https://school062.com/bbs/board.php?bo_table=product_02&amp;wr_id=5894</t>
        </is>
      </c>
    </row>
    <row r="3">
      <c r="A3" s="1" t="inlineStr">
        <is>
          <t xml:space="preserve">
맛샘 7~8월단가표
</t>
        </is>
      </c>
      <c r="B3" s="1" t="inlineStr"/>
      <c r="C3" s="1" t="inlineStr"/>
      <c r="D3" s="1" t="inlineStr"/>
      <c r="E3" s="1" t="inlineStr"/>
      <c r="F3" s="1" t="inlineStr"/>
      <c r="G3" s="1" t="inlineStr"/>
      <c r="H3" s="1" t="inlineStr"/>
      <c r="I3" s="1" t="inlineStr"/>
      <c r="J3" s="1" t="inlineStr"/>
      <c r="K3" s="1" t="inlineStr"/>
    </row>
    <row r="4">
      <c r="A4" t="inlineStr"/>
      <c r="B4" t="inlineStr">
        <is>
          <t>홍보담당 김은정  010-4457-5699      호남푸드 576-0993</t>
        </is>
      </c>
      <c r="C4" t="inlineStr"/>
      <c r="D4" t="inlineStr"/>
      <c r="E4" t="inlineStr"/>
      <c r="F4" t="inlineStr"/>
      <c r="G4" t="inlineStr"/>
      <c r="H4" t="inlineStr"/>
      <c r="I4" t="inlineStr"/>
      <c r="J4" t="inlineStr"/>
      <c r="K4" t="inlineStr"/>
    </row>
    <row r="5">
      <c r="A5" t="inlineStr">
        <is>
          <t>구분</t>
        </is>
      </c>
      <c r="B5" t="inlineStr">
        <is>
          <t>제품</t>
        </is>
      </c>
      <c r="C5" t="inlineStr">
        <is>
          <t>제품명</t>
        </is>
      </c>
      <c r="D5" t="inlineStr">
        <is>
          <t>봉당입수</t>
        </is>
      </c>
      <c r="E5" t="inlineStr">
        <is>
          <t>규격</t>
        </is>
      </c>
      <c r="F5" t="inlineStr">
        <is>
          <t>행사
개당단가</t>
        </is>
      </c>
      <c r="G5" t="inlineStr">
        <is>
          <t>행사
봉단가</t>
        </is>
      </c>
      <c r="H5" t="inlineStr">
        <is>
          <t xml:space="preserve">성분 </t>
        </is>
      </c>
      <c r="I5" t="inlineStr"/>
      <c r="J5" t="inlineStr"/>
      <c r="K5" t="inlineStr"/>
    </row>
    <row r="6">
      <c r="A6" t="inlineStr"/>
      <c r="B6" t="inlineStr"/>
      <c r="C6" t="inlineStr">
        <is>
          <t>자메이카 통다리닭
(냉장,장각칼집,
자메이카소스마리네이드</t>
        </is>
      </c>
      <c r="D6" t="inlineStr">
        <is>
          <t>200g x 5개</t>
        </is>
      </c>
      <c r="E6" t="inlineStr">
        <is>
          <t>1kg</t>
        </is>
      </c>
      <c r="F6" t="inlineStr">
        <is>
          <t>1,240
3,740</t>
        </is>
      </c>
      <c r="G6" t="n">
        <v>18700</v>
      </c>
      <c r="H6" t="inlineStr">
        <is>
          <t xml:space="preserve">닭다리(국내산/정제수포함), 84.61%, 정제수,소스, 복합조미식품 </t>
        </is>
      </c>
      <c r="I6" t="inlineStr"/>
      <c r="J6" t="inlineStr"/>
      <c r="K6" t="inlineStr"/>
    </row>
    <row r="7">
      <c r="A7" t="inlineStr"/>
      <c r="B7" t="inlineStr"/>
      <c r="C7" t="inlineStr">
        <is>
          <t xml:space="preserve">
그릴 자메이카 치킨
냉동,비정형,
자메이카소스 마리네이드
</t>
        </is>
      </c>
      <c r="D7" t="inlineStr">
        <is>
          <t>100g×10ea</t>
        </is>
      </c>
      <c r="E7" t="inlineStr">
        <is>
          <t>1kg</t>
        </is>
      </c>
      <c r="F7" t="inlineStr">
        <is>
          <t>3,459
2,840</t>
        </is>
      </c>
      <c r="G7" t="inlineStr">
        <is>
          <t>34,590
28,400</t>
        </is>
      </c>
      <c r="H7" t="inlineStr">
        <is>
          <t>닭고기(다리살/국산)82.88%,
 소스,시즈닝,
아이에스프로910</t>
        </is>
      </c>
      <c r="I7" t="inlineStr"/>
      <c r="J7" t="inlineStr"/>
      <c r="K7" t="inlineStr"/>
    </row>
    <row r="8">
      <c r="A8" t="inlineStr"/>
      <c r="B8" t="inlineStr"/>
      <c r="C8" t="inlineStr">
        <is>
          <t>그릴 숯불갈비맛 치킨
냉동,비정형,
갈비소스 마리네이드</t>
        </is>
      </c>
      <c r="D8" t="inlineStr">
        <is>
          <t>100g x 10개</t>
        </is>
      </c>
      <c r="E8" t="inlineStr">
        <is>
          <t>1kg</t>
        </is>
      </c>
      <c r="F8" t="inlineStr">
        <is>
          <t>4,040
2,790</t>
        </is>
      </c>
      <c r="G8" t="inlineStr">
        <is>
          <t>40,400
27,900</t>
        </is>
      </c>
      <c r="H8" t="inlineStr">
        <is>
          <t>닭고기(다리살/국산)80.81%,
 복합조미식품,아이에스프로910,소스류</t>
        </is>
      </c>
      <c r="I8" t="inlineStr"/>
      <c r="J8" t="inlineStr"/>
      <c r="K8" t="inlineStr"/>
    </row>
    <row r="9">
      <c r="A9" t="inlineStr"/>
      <c r="B9" t="inlineStr"/>
      <c r="C9" t="inlineStr">
        <is>
          <t>제로밀 바닐라맛
샌드 아시나요</t>
        </is>
      </c>
      <c r="D9" t="inlineStr">
        <is>
          <t>26g*3개</t>
        </is>
      </c>
      <c r="E9" t="inlineStr">
        <is>
          <t>78g</t>
        </is>
      </c>
      <c r="F9" t="inlineStr">
        <is>
          <t>1,450
733</t>
        </is>
      </c>
      <c r="G9" t="inlineStr">
        <is>
          <t>4,350
2,200</t>
        </is>
      </c>
      <c r="H9" t="inlineStr">
        <is>
          <t>난백액(국산),식물성크림, 바닐라추출물6%, 우유, 
쌀가루(국산)</t>
        </is>
      </c>
      <c r="I9" t="inlineStr"/>
      <c r="J9" t="inlineStr"/>
      <c r="K9" t="inlineStr"/>
    </row>
    <row r="10">
      <c r="A10" t="inlineStr"/>
      <c r="B10" t="inlineStr"/>
      <c r="C10" t="inlineStr">
        <is>
          <t>크리미대빵</t>
        </is>
      </c>
      <c r="D10" t="inlineStr">
        <is>
          <t>40g x 10개</t>
        </is>
      </c>
      <c r="E10" t="inlineStr">
        <is>
          <t>400g</t>
        </is>
      </c>
      <c r="F10" t="inlineStr">
        <is>
          <t>1,240
965</t>
        </is>
      </c>
      <c r="G10" t="inlineStr">
        <is>
          <t>12,400
9,650</t>
        </is>
      </c>
      <c r="H10" t="inlineStr">
        <is>
          <t>식물성크림43.3%,밀가루(강력분/밀:미국산)가공버터,전란(국내산)난황,우유</t>
        </is>
      </c>
      <c r="I10" t="inlineStr"/>
      <c r="J10" t="inlineStr"/>
      <c r="K10" t="inlineStr"/>
    </row>
    <row r="11">
      <c r="A11" t="inlineStr"/>
      <c r="B11" t="inlineStr"/>
      <c r="C11" t="inlineStr">
        <is>
          <t xml:space="preserve">
야채잡채
미니호떡
</t>
        </is>
      </c>
      <c r="D11" t="inlineStr">
        <is>
          <t>28g×35개</t>
        </is>
      </c>
      <c r="E11" t="inlineStr">
        <is>
          <t>1kg</t>
        </is>
      </c>
      <c r="F11" t="inlineStr">
        <is>
          <t>493
379</t>
        </is>
      </c>
      <c r="G11" t="inlineStr">
        <is>
          <t>17,730
13,250</t>
        </is>
      </c>
      <c r="H11" t="inlineStr">
        <is>
          <t xml:space="preserve">시금치8.44% ,당근8.03% 부추7.03%,양조간장4.42%,호떡믹스 </t>
        </is>
      </c>
      <c r="I11" t="inlineStr"/>
      <c r="J11" t="inlineStr"/>
      <c r="K11" t="inlineStr"/>
    </row>
    <row r="12">
      <c r="A12" t="inlineStr"/>
      <c r="B12" t="inlineStr"/>
      <c r="C12" t="inlineStr">
        <is>
          <t>바삭쫄깃 유린기+
뉴린기소스200g증정</t>
        </is>
      </c>
      <c r="D12" t="inlineStr"/>
      <c r="E12" t="inlineStr"/>
      <c r="F12" t="inlineStr">
        <is>
          <t>594
483</t>
        </is>
      </c>
      <c r="G12" t="inlineStr">
        <is>
          <t>19,600
15,950</t>
        </is>
      </c>
      <c r="H12" t="inlineStr">
        <is>
          <t>닭안심살57.53%
(국내산),정제수,
꿔바로우믹스D,양념치킨염지제
기름터치없이 오븐조리 !!</t>
        </is>
      </c>
      <c r="I12" t="inlineStr"/>
      <c r="J12" t="inlineStr"/>
      <c r="K12" t="inlineStr"/>
    </row>
    <row r="13">
      <c r="A13" t="inlineStr"/>
      <c r="B13" t="inlineStr"/>
      <c r="C13" t="inlineStr">
        <is>
          <t>고추마요뿌렷닭강정
바삭쫄깃 유린기+
매콤할라피뇨고추마요소스200g증정</t>
        </is>
      </c>
      <c r="D13" t="inlineStr"/>
      <c r="E13" t="inlineStr"/>
      <c r="F13" t="inlineStr">
        <is>
          <t>649
515</t>
        </is>
      </c>
      <c r="G13" t="inlineStr">
        <is>
          <t>21,420
17,000</t>
        </is>
      </c>
      <c r="H13" t="inlineStr"/>
      <c r="I13" t="inlineStr"/>
      <c r="J13" t="inlineStr"/>
      <c r="K13" t="inlineStr"/>
    </row>
    <row r="14">
      <c r="A14" t="inlineStr"/>
      <c r="B14" t="inlineStr"/>
      <c r="C14" t="inlineStr">
        <is>
          <t>스윗칠리닭강정
바삭쫄깃 유린기+
북경식칠리소스200g증정</t>
        </is>
      </c>
      <c r="D14" t="inlineStr">
        <is>
          <t>30g × 33ea</t>
        </is>
      </c>
      <c r="E14" t="inlineStr">
        <is>
          <t>1kg</t>
        </is>
      </c>
      <c r="F14" t="n">
        <v>560</v>
      </c>
      <c r="G14" t="n">
        <v>18500</v>
      </c>
      <c r="H14" t="inlineStr"/>
      <c r="I14" t="inlineStr"/>
      <c r="J14" t="inlineStr"/>
      <c r="K14" t="inlineStr"/>
    </row>
    <row r="15">
      <c r="A15" t="inlineStr"/>
      <c r="B15" t="inlineStr"/>
      <c r="C15" t="inlineStr">
        <is>
          <t>탄두리닭강정
바삭쫄깃 유린기+
자메이카바베큐소스200g증정</t>
        </is>
      </c>
      <c r="D15" t="inlineStr"/>
      <c r="E15" t="inlineStr"/>
      <c r="F15" t="inlineStr">
        <is>
          <t>608
497</t>
        </is>
      </c>
      <c r="G15" t="inlineStr">
        <is>
          <t>20,050
16,400</t>
        </is>
      </c>
      <c r="H15" t="inlineStr"/>
      <c r="I15" t="inlineStr">
        <is>
          <t>\</t>
        </is>
      </c>
      <c r="J15" t="inlineStr"/>
      <c r="K15" t="inlineStr"/>
    </row>
    <row r="16">
      <c r="A16" t="inlineStr"/>
      <c r="B16" t="inlineStr"/>
      <c r="C16" t="inlineStr">
        <is>
          <t>까망올리브닭강정
바삭쫄깃 유린기+
블랙올리브소스250g</t>
        </is>
      </c>
      <c r="D16" t="inlineStr"/>
      <c r="E16" t="inlineStr"/>
      <c r="F16" t="inlineStr">
        <is>
          <t>671
515</t>
        </is>
      </c>
      <c r="G16" t="inlineStr">
        <is>
          <t>22,150
17,050</t>
        </is>
      </c>
      <c r="H16" t="inlineStr"/>
      <c r="I16" t="inlineStr"/>
      <c r="J16" t="inlineStr"/>
      <c r="K16" t="inlineStr"/>
    </row>
    <row r="17">
      <c r="A17" t="inlineStr"/>
      <c r="B17" t="inlineStr"/>
      <c r="C17" t="inlineStr">
        <is>
          <t>바삭쫄깃 유린기(단품)</t>
        </is>
      </c>
      <c r="D17" t="inlineStr"/>
      <c r="E17" t="inlineStr"/>
      <c r="F17" t="n">
        <v>436</v>
      </c>
      <c r="G17" t="n">
        <v>14400</v>
      </c>
      <c r="H17" t="inlineStr"/>
      <c r="I17" t="inlineStr"/>
      <c r="J17" t="inlineStr"/>
      <c r="K17" t="inlineStr"/>
    </row>
    <row r="18">
      <c r="A18" t="inlineStr"/>
      <c r="B18" t="inlineStr"/>
      <c r="C18" t="inlineStr">
        <is>
          <t xml:space="preserve">
맛동산탕수육
리얼 바삭쫄깃탕수육+
데리야끼소스100g,달콤소스100g
</t>
        </is>
      </c>
      <c r="D18" t="inlineStr">
        <is>
          <t>12g x 83ea</t>
        </is>
      </c>
      <c r="E18" t="inlineStr">
        <is>
          <t>1kg</t>
        </is>
      </c>
      <c r="F18" t="inlineStr">
        <is>
          <t>237
144</t>
        </is>
      </c>
      <c r="G18" t="inlineStr">
        <is>
          <t>18,920
12,000</t>
        </is>
      </c>
      <c r="H18" t="inlineStr">
        <is>
          <t>돼지고기55.6%(국내산), 정제수, 밀가루, 대두유,옥수수전분
맛동산탕수육
(땅콩분태를 뿌려주세요)</t>
        </is>
      </c>
      <c r="I18" t="inlineStr"/>
      <c r="J18" t="inlineStr"/>
      <c r="K18" t="inlineStr"/>
    </row>
    <row r="19">
      <c r="A19" t="inlineStr"/>
      <c r="B19" t="inlineStr"/>
      <c r="C19" t="inlineStr">
        <is>
          <t>블랙탕수육
리얼 바삭쫄깃탕수육+
블랙올리브소스250g증정</t>
        </is>
      </c>
      <c r="D19" t="inlineStr"/>
      <c r="E19" t="inlineStr"/>
      <c r="F19" t="inlineStr">
        <is>
          <t>259
153</t>
        </is>
      </c>
      <c r="G19" t="inlineStr">
        <is>
          <t>17,930
12,700</t>
        </is>
      </c>
      <c r="H19" t="inlineStr"/>
      <c r="I19" t="inlineStr"/>
      <c r="J19" t="inlineStr"/>
      <c r="K19" t="inlineStr"/>
    </row>
    <row r="20">
      <c r="A20" t="inlineStr"/>
      <c r="B20" t="inlineStr"/>
      <c r="C20" t="inlineStr">
        <is>
          <t>유자청탕수육
리얼 바삭쫄깃탕수육+
유자청탕수육소스200g증정</t>
        </is>
      </c>
      <c r="D20" t="inlineStr"/>
      <c r="E20" t="inlineStr"/>
      <c r="F20" t="inlineStr">
        <is>
          <t>240
149</t>
        </is>
      </c>
      <c r="G20" t="inlineStr">
        <is>
          <t>19,160
12,350</t>
        </is>
      </c>
      <c r="H20" t="inlineStr"/>
      <c r="I20" t="inlineStr"/>
      <c r="J20" t="inlineStr"/>
      <c r="K20" t="inlineStr"/>
    </row>
    <row r="21">
      <c r="A21" t="inlineStr"/>
      <c r="B21" t="inlineStr"/>
      <c r="C21" t="inlineStr">
        <is>
          <t>리얼바삭쫄깃탕수육(단품)</t>
        </is>
      </c>
      <c r="D21" t="inlineStr"/>
      <c r="E21" t="inlineStr"/>
      <c r="F21" t="n">
        <v>128</v>
      </c>
      <c r="G21" t="n">
        <v>10650</v>
      </c>
      <c r="H21" t="inlineStr"/>
      <c r="I21" t="inlineStr"/>
      <c r="J21" t="inlineStr"/>
      <c r="K21" t="inlineStr"/>
    </row>
    <row r="22">
      <c r="A22" t="inlineStr"/>
      <c r="B22" t="inlineStr"/>
      <c r="C22" t="inlineStr">
        <is>
          <t>감자튀김 웨지
(오븐용)</t>
        </is>
      </c>
      <c r="D22" t="inlineStr">
        <is>
          <t>14g*70개</t>
        </is>
      </c>
      <c r="E22" t="inlineStr">
        <is>
          <t>1kg</t>
        </is>
      </c>
      <c r="F22" t="inlineStr">
        <is>
          <t>207
191</t>
        </is>
      </c>
      <c r="G22" t="inlineStr">
        <is>
          <t>14,500
13,400</t>
        </is>
      </c>
      <c r="H22" t="inlineStr">
        <is>
          <t>감자(국산)94%,
채종유,전분가공품</t>
        </is>
      </c>
      <c r="I22" t="inlineStr"/>
      <c r="J22" t="inlineStr"/>
      <c r="K22" t="inlineStr"/>
    </row>
    <row r="23">
      <c r="A23" t="inlineStr"/>
      <c r="B23" t="inlineStr"/>
      <c r="C23" t="inlineStr">
        <is>
          <t>프라이드 콘립＋
허니버터맛시즈닝100g
(오븐용)</t>
        </is>
      </c>
      <c r="D23" t="inlineStr">
        <is>
          <t>48g±5*20개</t>
        </is>
      </c>
      <c r="E23" t="inlineStr">
        <is>
          <t>1kg</t>
        </is>
      </c>
      <c r="F23" t="inlineStr">
        <is>
          <t>880
675</t>
        </is>
      </c>
      <c r="G23" t="inlineStr">
        <is>
          <t>18,500
13,500</t>
        </is>
      </c>
      <c r="H23" t="inlineStr">
        <is>
          <t xml:space="preserve">옥수수(베트남산)95%,
대두유5%
NON-GMO
</t>
        </is>
      </c>
      <c r="I23" t="inlineStr"/>
      <c r="J23" t="inlineStr"/>
      <c r="K23" t="inlineStr"/>
    </row>
    <row r="24">
      <c r="A24" t="inlineStr"/>
      <c r="B24" t="inlineStr"/>
      <c r="C24" t="inlineStr">
        <is>
          <t>프라이드 콘립
(오븐용)</t>
        </is>
      </c>
      <c r="D24" t="inlineStr"/>
      <c r="E24" t="inlineStr"/>
      <c r="F24" t="inlineStr">
        <is>
          <t>786
625</t>
        </is>
      </c>
      <c r="G24" t="inlineStr">
        <is>
          <t>16,500
12,500</t>
        </is>
      </c>
      <c r="H24" t="inlineStr"/>
      <c r="I24" t="inlineStr"/>
      <c r="J24" t="inlineStr"/>
      <c r="K24" t="inlineStr"/>
    </row>
    <row r="25">
      <c r="A25" t="inlineStr"/>
      <c r="B25" t="inlineStr"/>
      <c r="C25" t="inlineStr">
        <is>
          <t>허니버터맛시즈닝</t>
        </is>
      </c>
      <c r="D25" t="inlineStr"/>
      <c r="E25" t="inlineStr">
        <is>
          <t>500g</t>
        </is>
      </c>
      <c r="F25" t="inlineStr"/>
      <c r="G25" t="n">
        <v>9950</v>
      </c>
      <c r="H25" t="inlineStr">
        <is>
          <t>설탕,버터혼합분말20%,포도당, 
혼합분유, 유청분말</t>
        </is>
      </c>
      <c r="I25" t="inlineStr"/>
      <c r="J25" t="inlineStr"/>
      <c r="K25" t="inlineStr"/>
    </row>
    <row r="26">
      <c r="A26" t="inlineStr"/>
      <c r="B26" t="inlineStr"/>
      <c r="C26" t="inlineStr">
        <is>
          <t>(냉장)생크리미 요거트
    5kg당 
          종이컵50개증정</t>
        </is>
      </c>
      <c r="D26" t="inlineStr"/>
      <c r="E26" t="inlineStr">
        <is>
          <t>5kg</t>
        </is>
      </c>
      <c r="F26" t="inlineStr"/>
      <c r="G26" t="inlineStr">
        <is>
          <t>42,000
29,000</t>
        </is>
      </c>
      <c r="H26" t="inlineStr">
        <is>
          <t>원유(국산)73%,정제수,
가공유크림8%,유청분말,정백당,탈지분유</t>
        </is>
      </c>
      <c r="I26" t="inlineStr"/>
      <c r="J26" t="inlineStr"/>
      <c r="K26" t="inlineStr"/>
    </row>
    <row r="27">
      <c r="A27" t="inlineStr"/>
      <c r="B27" t="inlineStr"/>
      <c r="C27" t="inlineStr">
        <is>
          <t>생크리미 요거트+
마법의 딸기청500g</t>
        </is>
      </c>
      <c r="D27" t="inlineStr"/>
      <c r="E27" t="inlineStr">
        <is>
          <t>5.5kg</t>
        </is>
      </c>
      <c r="F27" t="inlineStr"/>
      <c r="G27" t="inlineStr">
        <is>
          <t>56,420
36,950</t>
        </is>
      </c>
      <c r="H27" t="inlineStr">
        <is>
          <t>원유(국산)73%,정제수,
가공유크림8%,유청분말,정백당,탈지분유,딸기77%,레몬농축액,스테비테후레쉬</t>
        </is>
      </c>
      <c r="I27" t="inlineStr"/>
      <c r="J27" t="inlineStr"/>
      <c r="K27" t="inlineStr"/>
    </row>
    <row r="28">
      <c r="A28" t="inlineStr"/>
      <c r="B28" t="inlineStr"/>
      <c r="C28" t="inlineStr">
        <is>
          <t>(냉동)마법의 딸기청</t>
        </is>
      </c>
      <c r="D28" t="inlineStr"/>
      <c r="E28" t="inlineStr">
        <is>
          <t>1kg</t>
        </is>
      </c>
      <c r="F28" t="inlineStr"/>
      <c r="G28" t="inlineStr">
        <is>
          <t>20,500
15,900</t>
        </is>
      </c>
      <c r="H28" t="inlineStr">
        <is>
          <t>딸기77%,레몬농축액,
스테비테후레쉬</t>
        </is>
      </c>
      <c r="I28" t="inlineStr"/>
      <c r="J28" t="inlineStr"/>
      <c r="K28" t="inlineStr"/>
    </row>
    <row r="29">
      <c r="A29" t="inlineStr"/>
      <c r="B29" t="inlineStr"/>
      <c r="C29" t="inlineStr">
        <is>
          <t>생크리미 요거트+
딸기크런치 500g</t>
        </is>
      </c>
      <c r="D29" t="inlineStr">
        <is>
          <t>딸기바요거트</t>
        </is>
      </c>
      <c r="E29" t="inlineStr">
        <is>
          <t>5.5kg</t>
        </is>
      </c>
      <c r="F29" t="inlineStr"/>
      <c r="G29" t="n">
        <v>38150</v>
      </c>
      <c r="H29" t="inlineStr"/>
      <c r="I29" t="inlineStr"/>
      <c r="J29" t="inlineStr"/>
      <c r="K29" t="inlineStr"/>
    </row>
    <row r="30">
      <c r="A30" t="inlineStr"/>
      <c r="B30" t="inlineStr"/>
      <c r="C30" t="inlineStr">
        <is>
          <t>생크리미 요거트+
초코크런치 500g</t>
        </is>
      </c>
      <c r="D30" t="inlineStr">
        <is>
          <t>돼지바요거트</t>
        </is>
      </c>
      <c r="E30" t="inlineStr">
        <is>
          <t>5.5kg</t>
        </is>
      </c>
      <c r="F30" t="inlineStr"/>
      <c r="G30" t="n">
        <v>37350</v>
      </c>
      <c r="H30" t="inlineStr"/>
      <c r="I30" t="inlineStr"/>
      <c r="J30" t="inlineStr"/>
      <c r="K30" t="inlineStr"/>
    </row>
    <row r="31">
      <c r="A31" t="inlineStr"/>
      <c r="B31" t="inlineStr"/>
      <c r="C31" t="inlineStr">
        <is>
          <t>생크리미 요거트+
레인보우큐브치즈500g</t>
        </is>
      </c>
      <c r="D31" t="inlineStr">
        <is>
          <t>8색치즈요거트</t>
        </is>
      </c>
      <c r="E31" t="inlineStr">
        <is>
          <t>5.5kg</t>
        </is>
      </c>
      <c r="F31" t="inlineStr"/>
      <c r="G31" t="n">
        <v>62400</v>
      </c>
      <c r="H31" t="inlineStr"/>
      <c r="I31" t="inlineStr"/>
      <c r="J31" t="inlineStr"/>
      <c r="K31" t="inlineStr"/>
    </row>
    <row r="32">
      <c r="A32" t="inlineStr"/>
      <c r="B32" t="inlineStr"/>
      <c r="C32" t="inlineStr">
        <is>
          <t>문어너비아니+
데리야끼소스100g증정</t>
        </is>
      </c>
      <c r="D32" t="inlineStr">
        <is>
          <t>85g×10ea</t>
        </is>
      </c>
      <c r="E32" t="inlineStr">
        <is>
          <t>850g</t>
        </is>
      </c>
      <c r="F32" t="inlineStr">
        <is>
          <t>2,350
1,820</t>
        </is>
      </c>
      <c r="G32" t="inlineStr">
        <is>
          <t>23,500
18,200</t>
        </is>
      </c>
      <c r="H32" t="inlineStr">
        <is>
          <t>돼지고기60%(지방일부사용/국산), 절단문어10%(문어:필리핀산)양파,소스,설탕,대파
오꼬노미야끼 강추!!!</t>
        </is>
      </c>
      <c r="I32" t="inlineStr"/>
      <c r="J32" t="inlineStr"/>
      <c r="K32" t="inlineStr"/>
    </row>
    <row r="33">
      <c r="A33" t="inlineStr"/>
      <c r="B33" t="inlineStr"/>
      <c r="C33" t="inlineStr">
        <is>
          <t>문어너비아니(단품)</t>
        </is>
      </c>
      <c r="D33" t="inlineStr"/>
      <c r="E33" t="inlineStr"/>
      <c r="F33" t="inlineStr">
        <is>
          <t>2,218
1,710</t>
        </is>
      </c>
      <c r="G33" t="inlineStr">
        <is>
          <t>22,180
17,100</t>
        </is>
      </c>
      <c r="H33" t="inlineStr"/>
      <c r="I33" t="inlineStr"/>
      <c r="J33" t="inlineStr"/>
      <c r="K33" t="inlineStr"/>
    </row>
    <row r="34">
      <c r="A34" t="inlineStr"/>
      <c r="B34" t="inlineStr"/>
      <c r="C34" t="inlineStr">
        <is>
          <t>오징어문어핫바
칠리소스50g+
레몬마요소스50g증정</t>
        </is>
      </c>
      <c r="D34" t="inlineStr">
        <is>
          <t>60g x 15개</t>
        </is>
      </c>
      <c r="E34" t="inlineStr">
        <is>
          <t>900g</t>
        </is>
      </c>
      <c r="F34" t="inlineStr">
        <is>
          <t>1,206
890</t>
        </is>
      </c>
      <c r="G34" t="inlineStr">
        <is>
          <t>18,100
13,350</t>
        </is>
      </c>
      <c r="H34" t="inlineStr">
        <is>
          <t xml:space="preserve">
오징어(페루산)45.47%, 
소맥전분(밀),
문어(외국산)5%
튀김 조리!!
</t>
        </is>
      </c>
      <c r="I34" t="inlineStr"/>
      <c r="J34" t="n">
        <v>309</v>
      </c>
      <c r="K34" t="inlineStr"/>
    </row>
    <row r="35">
      <c r="A35" t="inlineStr"/>
      <c r="B35" t="inlineStr"/>
      <c r="C35" t="inlineStr">
        <is>
          <t>오징어문어핫바(단품)
채식의날 강추!!</t>
        </is>
      </c>
      <c r="D35" t="inlineStr"/>
      <c r="E35" t="inlineStr"/>
      <c r="F35" t="n">
        <v>820</v>
      </c>
      <c r="G35" t="n">
        <v>12300</v>
      </c>
      <c r="H35" t="inlineStr"/>
      <c r="I35" t="inlineStr"/>
      <c r="J35" t="inlineStr"/>
      <c r="K35" t="inlineStr"/>
    </row>
    <row r="36">
      <c r="A36" t="inlineStr"/>
      <c r="B36" t="inlineStr"/>
      <c r="C36" t="inlineStr">
        <is>
          <t>오징어문어핫바
칠리소스50g+
레몬마요소스50g증정</t>
        </is>
      </c>
      <c r="D36" t="inlineStr">
        <is>
          <t>90g x 10개</t>
        </is>
      </c>
      <c r="E36" t="inlineStr">
        <is>
          <t>900g</t>
        </is>
      </c>
      <c r="F36" t="inlineStr">
        <is>
          <t>1,605
1,290</t>
        </is>
      </c>
      <c r="G36" t="inlineStr">
        <is>
          <t>16,050
12,900</t>
        </is>
      </c>
      <c r="H36" t="inlineStr">
        <is>
          <t xml:space="preserve">
오징어(페루산)45.47%, 
소맥전분(밀),
문어(외국산)5%
튀김 조리!!
</t>
        </is>
      </c>
      <c r="I36" t="inlineStr"/>
      <c r="J36" t="n">
        <v>309</v>
      </c>
      <c r="K36" t="inlineStr"/>
    </row>
    <row r="37">
      <c r="A37" t="inlineStr"/>
      <c r="B37" t="inlineStr"/>
      <c r="C37" t="inlineStr">
        <is>
          <t>오징어문어핫바(단품)
채식의날 강추!!</t>
        </is>
      </c>
      <c r="D37" t="inlineStr"/>
      <c r="E37" t="inlineStr"/>
      <c r="F37" t="n">
        <v>1180</v>
      </c>
      <c r="G37" t="n">
        <v>11800</v>
      </c>
      <c r="H37" t="inlineStr"/>
      <c r="I37" t="inlineStr"/>
      <c r="J37" t="inlineStr"/>
      <c r="K37" t="inlineStr"/>
    </row>
    <row r="38">
      <c r="A38" t="inlineStr"/>
      <c r="B38" t="inlineStr"/>
      <c r="C38" t="inlineStr">
        <is>
          <t>한우품은한돈스테이크+
 숯불향 갈비소스200g증정</t>
        </is>
      </c>
      <c r="D38" t="inlineStr">
        <is>
          <t xml:space="preserve">65g ×20ea </t>
        </is>
      </c>
      <c r="E38" t="inlineStr">
        <is>
          <t>1.3kg</t>
        </is>
      </c>
      <c r="F38" t="inlineStr">
        <is>
          <t>1,730
1,420</t>
        </is>
      </c>
      <c r="G38" t="inlineStr">
        <is>
          <t>34,600
28,400</t>
        </is>
      </c>
      <c r="H38" t="inlineStr">
        <is>
          <t>한우(부위혼합)10.47%,
돈지방(국내산)7.48%,돈후지(국내산)46.8%,소스[소스1{양조간장(천일염:후주산)},혼합간장{탈지대두(외국산:인도,미국,중국)},소스2,소스3,기타설탕]
민찌가 아닌 
칼로다진 스테이크 맛짱!!</t>
        </is>
      </c>
      <c r="I38" t="inlineStr"/>
      <c r="J38" t="inlineStr"/>
      <c r="K38" t="inlineStr"/>
    </row>
    <row r="39">
      <c r="A39" t="inlineStr"/>
      <c r="B39" t="inlineStr"/>
      <c r="C39" t="inlineStr">
        <is>
          <t>한우품은 한돈스테이크(단품)</t>
        </is>
      </c>
      <c r="D39" t="inlineStr"/>
      <c r="E39" t="inlineStr"/>
      <c r="F39" t="n">
        <v>1315</v>
      </c>
      <c r="G39" t="n">
        <v>26300</v>
      </c>
      <c r="H39" t="inlineStr"/>
      <c r="I39" t="inlineStr"/>
      <c r="J39" t="inlineStr"/>
      <c r="K39" t="inlineStr"/>
    </row>
    <row r="40">
      <c r="A40" t="inlineStr"/>
      <c r="B40" t="inlineStr"/>
      <c r="C40" t="inlineStr">
        <is>
          <t>한우품은한돈스테이크+
 숯불향 갈비소스150g증정</t>
        </is>
      </c>
      <c r="D40" t="inlineStr">
        <is>
          <t xml:space="preserve">110g×10ea </t>
        </is>
      </c>
      <c r="E40" t="inlineStr">
        <is>
          <t>1.1kg</t>
        </is>
      </c>
      <c r="F40" t="inlineStr">
        <is>
          <t>2,836
2,230</t>
        </is>
      </c>
      <c r="G40" t="inlineStr">
        <is>
          <t>28,360
22,300</t>
        </is>
      </c>
      <c r="H40" t="inlineStr"/>
      <c r="I40" t="inlineStr"/>
      <c r="J40" t="inlineStr"/>
      <c r="K40" t="inlineStr"/>
    </row>
    <row r="41">
      <c r="A41" t="inlineStr"/>
      <c r="B41" t="inlineStr"/>
      <c r="C41" t="inlineStr">
        <is>
          <t>한우품은 한돈스테이크(단품)</t>
        </is>
      </c>
      <c r="D41" t="inlineStr"/>
      <c r="E41" t="inlineStr"/>
      <c r="F41" t="n">
        <v>2100</v>
      </c>
      <c r="G41" t="n">
        <v>21000</v>
      </c>
      <c r="H41" t="inlineStr"/>
      <c r="I41" t="inlineStr"/>
      <c r="J41" t="inlineStr"/>
      <c r="K41" t="inlineStr"/>
    </row>
    <row r="42">
      <c r="A42" t="inlineStr"/>
      <c r="B42" t="inlineStr"/>
      <c r="C42" t="inlineStr">
        <is>
          <t>우리한돈 떡갈비+
 숯불향 갈비소스150g증정</t>
        </is>
      </c>
      <c r="D42" t="inlineStr">
        <is>
          <t>100g×10ea</t>
        </is>
      </c>
      <c r="E42" t="inlineStr">
        <is>
          <t>1kg</t>
        </is>
      </c>
      <c r="F42" t="inlineStr">
        <is>
          <t>1,825
1,880</t>
        </is>
      </c>
      <c r="G42" t="inlineStr">
        <is>
          <t>23,600
18,800</t>
        </is>
      </c>
      <c r="H42" t="inlineStr">
        <is>
          <t xml:space="preserve">
돈갈비살(국내산)26.72%,
돼지고기(부위혼합/국내산)26.67%,돈지방(국내산)9.44%
민찌가 아닌 
칼로다진 스테이크 맛짱!!
</t>
        </is>
      </c>
      <c r="I42" t="inlineStr"/>
      <c r="J42" t="inlineStr"/>
      <c r="K42" t="inlineStr"/>
    </row>
    <row r="43">
      <c r="A43" t="inlineStr"/>
      <c r="B43" t="inlineStr"/>
      <c r="C43" t="inlineStr">
        <is>
          <t>우리한돈 떡갈비(단품)</t>
        </is>
      </c>
      <c r="D43" t="inlineStr"/>
      <c r="E43" t="inlineStr"/>
      <c r="F43" t="n">
        <v>1720</v>
      </c>
      <c r="G43" t="n">
        <v>17200</v>
      </c>
      <c r="H43" t="inlineStr"/>
      <c r="I43" t="inlineStr"/>
      <c r="J43" t="inlineStr"/>
      <c r="K43" t="inlineStr"/>
    </row>
    <row r="44">
      <c r="A44" t="inlineStr"/>
      <c r="B44" t="inlineStr"/>
      <c r="C44" t="inlineStr">
        <is>
          <t>한입쏙스테이크+
구운마늘스테이크소스200g</t>
        </is>
      </c>
      <c r="D44" t="inlineStr">
        <is>
          <t>18g × 55ea</t>
        </is>
      </c>
      <c r="E44" t="inlineStr">
        <is>
          <t>1kg</t>
        </is>
      </c>
      <c r="F44" t="inlineStr">
        <is>
          <t>393
335</t>
        </is>
      </c>
      <c r="G44" t="inlineStr">
        <is>
          <t>21,630
18,410</t>
        </is>
      </c>
      <c r="H44" t="inlineStr">
        <is>
          <t>돼지고기(지방일부사용/국내산)66.1%, ,소스,양파(국산),설탕,대파,마늘</t>
        </is>
      </c>
      <c r="I44" t="inlineStr"/>
      <c r="J44" t="inlineStr"/>
      <c r="K44" t="n">
        <v>1135</v>
      </c>
    </row>
    <row r="45">
      <c r="A45" t="inlineStr"/>
      <c r="B45" t="inlineStr"/>
      <c r="C45" t="inlineStr">
        <is>
          <t>숯불한입쏙스테이크</t>
        </is>
      </c>
      <c r="D45" t="inlineStr"/>
      <c r="E45" t="inlineStr"/>
      <c r="F45" t="n">
        <v>291</v>
      </c>
      <c r="G45" t="n">
        <v>16050</v>
      </c>
      <c r="H45" t="inlineStr"/>
      <c r="I45" t="inlineStr"/>
      <c r="J45" t="inlineStr"/>
      <c r="K45" t="inlineStr"/>
    </row>
    <row r="46">
      <c r="A46" t="inlineStr"/>
      <c r="B46" t="inlineStr"/>
      <c r="C46" t="inlineStr">
        <is>
          <t xml:space="preserve">
숯불미니하트스테이크+
숯불향갈비소스200g증정
</t>
        </is>
      </c>
      <c r="D46" t="inlineStr">
        <is>
          <t>19g*52개</t>
        </is>
      </c>
      <c r="E46" t="inlineStr">
        <is>
          <t>1kg</t>
        </is>
      </c>
      <c r="F46" t="inlineStr">
        <is>
          <t>408
367</t>
        </is>
      </c>
      <c r="G46" t="inlineStr">
        <is>
          <t>21,230
19,100</t>
        </is>
      </c>
      <c r="H46" t="inlineStr">
        <is>
          <t xml:space="preserve">돼지고기(국산)
66.1%,소스,
양파(국산),대파
</t>
        </is>
      </c>
      <c r="I46" t="inlineStr"/>
      <c r="J46" t="inlineStr"/>
      <c r="K46" t="inlineStr"/>
    </row>
    <row r="47">
      <c r="A47" t="inlineStr"/>
      <c r="B47" t="inlineStr"/>
      <c r="C47" t="inlineStr">
        <is>
          <t>숯불미니하트스테이크
(단품)</t>
        </is>
      </c>
      <c r="D47" t="inlineStr"/>
      <c r="E47" t="inlineStr"/>
      <c r="F47" t="inlineStr">
        <is>
          <t>364
307</t>
        </is>
      </c>
      <c r="G47" t="inlineStr">
        <is>
          <t>18,930
16,950</t>
        </is>
      </c>
      <c r="H47" t="inlineStr"/>
      <c r="I47" t="inlineStr"/>
      <c r="J47" t="inlineStr"/>
      <c r="K47" t="inlineStr"/>
    </row>
    <row r="48">
      <c r="A48" t="inlineStr"/>
      <c r="B48" t="inlineStr"/>
      <c r="C48" t="inlineStr">
        <is>
          <t>내마음쏙 숯불너비아니+
숯불향 갈비소스150g증정</t>
        </is>
      </c>
      <c r="D48" t="inlineStr">
        <is>
          <t>110g×10ea</t>
        </is>
      </c>
      <c r="E48" t="inlineStr">
        <is>
          <t>1.1kg</t>
        </is>
      </c>
      <c r="F48" t="inlineStr">
        <is>
          <t>2,430
2,075</t>
        </is>
      </c>
      <c r="G48" t="inlineStr">
        <is>
          <t xml:space="preserve">
24,300
20,750
</t>
        </is>
      </c>
      <c r="H48" t="inlineStr">
        <is>
          <t>돼지갈비살(국내산)30%,
 돼지고기(지방일부사용/국산)30%, 숯불갈비맛 베이스[양조간장{천일염(호주산)}</t>
        </is>
      </c>
      <c r="I48" t="inlineStr"/>
      <c r="J48" t="inlineStr"/>
      <c r="K48" t="inlineStr"/>
    </row>
    <row r="49">
      <c r="A49" t="inlineStr"/>
      <c r="B49" t="inlineStr"/>
      <c r="C49" t="inlineStr">
        <is>
          <t>숯불너비아니(단품)</t>
        </is>
      </c>
      <c r="D49" t="inlineStr"/>
      <c r="E49" t="inlineStr"/>
      <c r="F49" t="inlineStr">
        <is>
          <t>2,145
1,915</t>
        </is>
      </c>
      <c r="G49" t="inlineStr">
        <is>
          <t>21,450
19,150</t>
        </is>
      </c>
      <c r="H49" t="inlineStr"/>
      <c r="I49" t="inlineStr"/>
      <c r="J49" t="inlineStr"/>
      <c r="K49" t="inlineStr"/>
    </row>
    <row r="50">
      <c r="A50" t="inlineStr"/>
      <c r="B50" t="inlineStr"/>
      <c r="C50" t="inlineStr">
        <is>
          <t>치즈 듬뿍 롤까스+
허브 돈까스소스150g증정</t>
        </is>
      </c>
      <c r="D50" t="inlineStr">
        <is>
          <t>75g × 10ea</t>
        </is>
      </c>
      <c r="E50" t="inlineStr">
        <is>
          <t>750g</t>
        </is>
      </c>
      <c r="F50" t="inlineStr">
        <is>
          <t>1,943
1,498</t>
        </is>
      </c>
      <c r="G50" t="inlineStr">
        <is>
          <t>19,430
14,980</t>
        </is>
      </c>
      <c r="H50" t="inlineStr">
        <is>
          <t>돼지고기(국내산/등심)50%, 반경성치즈(모짜렐라치즈/미국,터키,독일)26%, 빵가루[밀가루(미국,호주/밀)</t>
        </is>
      </c>
      <c r="I50" t="inlineStr"/>
      <c r="J50" t="inlineStr"/>
      <c r="K50" t="inlineStr"/>
    </row>
    <row r="51">
      <c r="A51" t="inlineStr"/>
      <c r="B51" t="inlineStr"/>
      <c r="C51" t="inlineStr">
        <is>
          <t>치즈 듬뿍 롤까스(단품)</t>
        </is>
      </c>
      <c r="D51" t="inlineStr"/>
      <c r="E51" t="inlineStr"/>
      <c r="F51" t="n">
        <v>1375</v>
      </c>
      <c r="G51" t="n">
        <v>13750</v>
      </c>
      <c r="H51" t="inlineStr"/>
      <c r="I51" t="inlineStr"/>
      <c r="J51" t="inlineStr"/>
      <c r="K51" t="inlineStr"/>
    </row>
    <row r="52">
      <c r="A52" t="inlineStr"/>
      <c r="B52" t="inlineStr"/>
      <c r="C52" t="inlineStr">
        <is>
          <t>마제 라구
(마제덥밥,비빔밥,마제소바,
마파두부소스 강추)</t>
        </is>
      </c>
      <c r="D52" t="inlineStr"/>
      <c r="E52" t="inlineStr">
        <is>
          <t>2kg</t>
        </is>
      </c>
      <c r="F52" t="inlineStr"/>
      <c r="G52" t="inlineStr">
        <is>
          <t>48,300
41,050</t>
        </is>
      </c>
      <c r="H52" t="inlineStr">
        <is>
          <t>돼지뒷다리(국산)56.18%,
소스(중화두반장,굴소스,고추맛기름),콩기름</t>
        </is>
      </c>
      <c r="I52" t="inlineStr"/>
      <c r="J52" t="inlineStr"/>
      <c r="K52" t="inlineStr"/>
    </row>
    <row r="53">
      <c r="A53" t="inlineStr"/>
      <c r="B53" t="inlineStr"/>
      <c r="C53" t="inlineStr">
        <is>
          <t>마라미엄 제육불고기</t>
        </is>
      </c>
      <c r="D53" t="inlineStr"/>
      <c r="E53" t="inlineStr">
        <is>
          <t>2kg</t>
        </is>
      </c>
      <c r="F53" t="inlineStr"/>
      <c r="G53" t="inlineStr">
        <is>
          <t>34,700
30,970</t>
        </is>
      </c>
      <c r="H53" t="inlineStr">
        <is>
          <t>돼지정육(국산)66.7%
마라소스</t>
        </is>
      </c>
      <c r="I53" t="inlineStr"/>
      <c r="J53" t="inlineStr"/>
      <c r="K53" t="inlineStr"/>
    </row>
    <row r="54">
      <c r="A54" t="inlineStr"/>
      <c r="B54" t="inlineStr"/>
      <c r="C54" t="inlineStr">
        <is>
          <t>순살 치킨 커틀렛+
허브 돈까스소스200g증정</t>
        </is>
      </c>
      <c r="D54" t="inlineStr">
        <is>
          <t>100g×10ea</t>
        </is>
      </c>
      <c r="E54" t="inlineStr">
        <is>
          <t>1kg</t>
        </is>
      </c>
      <c r="F54" t="inlineStr">
        <is>
          <t>1,903
1,695</t>
        </is>
      </c>
      <c r="G54" t="inlineStr">
        <is>
          <t>19,030
16,950</t>
        </is>
      </c>
      <c r="H54" t="inlineStr">
        <is>
          <t>닭가슴살(국내산) 60.5%, 기타가공품[보드람생빵가루{밀가루(밀: 미국산, 캐나다산),식물성유지(팜유: 말레이시아)</t>
        </is>
      </c>
      <c r="I54" t="inlineStr"/>
      <c r="J54" t="inlineStr"/>
      <c r="K54" t="inlineStr"/>
    </row>
    <row r="55">
      <c r="A55" t="inlineStr"/>
      <c r="B55" t="inlineStr"/>
      <c r="C55" t="inlineStr">
        <is>
          <t>순살 치킨 커틀렛+
레몬마요소스200g증정</t>
        </is>
      </c>
      <c r="D55" t="inlineStr"/>
      <c r="E55" t="inlineStr"/>
      <c r="F55" t="n">
        <v>1750</v>
      </c>
      <c r="G55" t="n">
        <v>17500</v>
      </c>
      <c r="H55" t="inlineStr"/>
      <c r="I55" t="inlineStr"/>
      <c r="J55" t="inlineStr"/>
      <c r="K55" t="inlineStr"/>
    </row>
    <row r="56">
      <c r="A56" t="inlineStr"/>
      <c r="B56" t="inlineStr"/>
      <c r="C56" t="inlineStr">
        <is>
          <t>순살 치킨 커틀렛+
매콤할라피뇨고추마요소스200g증정</t>
        </is>
      </c>
      <c r="D56" t="inlineStr"/>
      <c r="E56" t="inlineStr"/>
      <c r="F56" t="n">
        <v>1735</v>
      </c>
      <c r="G56" t="n">
        <v>17350</v>
      </c>
      <c r="H56" t="inlineStr"/>
      <c r="I56" t="inlineStr"/>
      <c r="J56" t="inlineStr"/>
      <c r="K56" t="inlineStr"/>
    </row>
    <row r="57">
      <c r="A57" t="inlineStr"/>
      <c r="B57" t="inlineStr"/>
      <c r="C57" t="inlineStr">
        <is>
          <t>순살 치킨 커틀렛+
뉴린기소스300g증정</t>
        </is>
      </c>
      <c r="D57" t="inlineStr"/>
      <c r="E57" t="inlineStr"/>
      <c r="F57" t="n">
        <v>1685</v>
      </c>
      <c r="G57" t="n">
        <v>16850</v>
      </c>
      <c r="H57" t="inlineStr"/>
      <c r="I57" t="inlineStr"/>
      <c r="J57" t="inlineStr"/>
      <c r="K57" t="inlineStr"/>
    </row>
    <row r="58">
      <c r="A58" t="inlineStr"/>
      <c r="B58" t="inlineStr"/>
      <c r="C58" t="inlineStr">
        <is>
          <t>지파이세트
순살 치킨 커틀렛+
허니버터갈릭시즈닝+랩지</t>
        </is>
      </c>
      <c r="D58" t="inlineStr"/>
      <c r="E58" t="inlineStr"/>
      <c r="F58" t="n">
        <v>1670</v>
      </c>
      <c r="G58" t="n">
        <v>16700</v>
      </c>
      <c r="H58" t="inlineStr"/>
      <c r="I58" t="inlineStr"/>
      <c r="J58" t="inlineStr"/>
      <c r="K58" t="inlineStr"/>
    </row>
    <row r="59">
      <c r="A59" t="inlineStr"/>
      <c r="B59" t="inlineStr"/>
      <c r="C59" t="inlineStr">
        <is>
          <t>순살 치킨 커틀렛(단품)</t>
        </is>
      </c>
      <c r="D59" t="inlineStr"/>
      <c r="E59" t="inlineStr"/>
      <c r="F59" t="n">
        <v>1526</v>
      </c>
      <c r="G59" t="n">
        <v>15260</v>
      </c>
      <c r="H59" t="inlineStr"/>
      <c r="I59" t="inlineStr"/>
      <c r="J59" t="inlineStr"/>
      <c r="K59" t="inlineStr"/>
    </row>
    <row r="60">
      <c r="A60" t="inlineStr"/>
      <c r="B60" t="inlineStr"/>
      <c r="C60" t="inlineStr">
        <is>
          <t>한글너겟</t>
        </is>
      </c>
      <c r="D60" t="inlineStr">
        <is>
          <t>약19±2g x
 51±3개</t>
        </is>
      </c>
      <c r="E60" t="inlineStr">
        <is>
          <t>1kg</t>
        </is>
      </c>
      <c r="F60" t="inlineStr">
        <is>
          <t>461
348</t>
        </is>
      </c>
      <c r="G60" t="inlineStr">
        <is>
          <t>23,490
17,760</t>
        </is>
      </c>
      <c r="H60" t="inlineStr">
        <is>
          <t xml:space="preserve">
닭가슴살 스킨레스(국내산) 53.89%,곡류가공품, 올리브유, 버터, 마늘분
 </t>
        </is>
      </c>
      <c r="I60" t="inlineStr"/>
      <c r="J60" t="inlineStr"/>
      <c r="K60" t="inlineStr"/>
    </row>
    <row r="61">
      <c r="A61" t="inlineStr"/>
      <c r="B61" t="inlineStr"/>
      <c r="C61" t="inlineStr">
        <is>
          <t>멕시칸바베큐치킨
타코세트</t>
        </is>
      </c>
      <c r="D61" t="inlineStr">
        <is>
          <t>48.32g*
120인분</t>
        </is>
      </c>
      <c r="E61" t="inlineStr">
        <is>
          <t>5.8kg</t>
        </is>
      </c>
      <c r="F61" t="inlineStr">
        <is>
          <t>934
863</t>
        </is>
      </c>
      <c r="G61" t="inlineStr">
        <is>
          <t>112,000
103,500</t>
        </is>
      </c>
      <c r="H61" t="inlineStr">
        <is>
          <t>밀또띠아5인치180g(12장)*10봉
슈레드치킨1kg*2봉
브라운바베큐소1kg
매콤할라피뇨 고추마요소스                 1kg</t>
        </is>
      </c>
      <c r="I61" t="inlineStr"/>
      <c r="J61" t="inlineStr"/>
      <c r="K61" t="inlineStr"/>
    </row>
    <row r="62">
      <c r="A62" t="inlineStr"/>
      <c r="B62" t="inlineStr"/>
      <c r="C62" t="inlineStr">
        <is>
          <t>치킨
퀘사디아세트</t>
        </is>
      </c>
      <c r="D62" t="inlineStr">
        <is>
          <t>46.2g*
96인분</t>
        </is>
      </c>
      <c r="E62" t="inlineStr">
        <is>
          <t>4.44kg</t>
        </is>
      </c>
      <c r="F62" t="inlineStr">
        <is>
          <t>1,180
903</t>
        </is>
      </c>
      <c r="G62" t="inlineStr">
        <is>
          <t>113,350
86,650</t>
        </is>
      </c>
      <c r="H62" t="inlineStr">
        <is>
          <t xml:space="preserve">밀또띠아5인치180g(12장)*8봉
슈레드치킨1kg*2봉
브라운바베큐소1kg
</t>
        </is>
      </c>
      <c r="I62" t="inlineStr"/>
      <c r="J62" t="inlineStr"/>
      <c r="K62" t="inlineStr"/>
    </row>
    <row r="63">
      <c r="A63" t="inlineStr"/>
      <c r="B63" t="inlineStr"/>
      <c r="C63" t="inlineStr">
        <is>
          <t>밀또띠아 5인치</t>
        </is>
      </c>
      <c r="D63" t="inlineStr">
        <is>
          <t>15g*12장</t>
        </is>
      </c>
      <c r="E63" t="inlineStr">
        <is>
          <t>180g</t>
        </is>
      </c>
      <c r="F63" t="n">
        <v>253</v>
      </c>
      <c r="G63" t="n">
        <v>3250</v>
      </c>
      <c r="H63" t="inlineStr">
        <is>
          <t>또띠아전용분70.66%,밀가루(밀:호주산,미국산,캐나다산),식물성쇼트닝,식물성크림,정제수</t>
        </is>
      </c>
      <c r="I63" t="inlineStr"/>
      <c r="J63" t="inlineStr"/>
      <c r="K63" t="inlineStr"/>
    </row>
    <row r="64">
      <c r="A64" t="inlineStr"/>
      <c r="B64" t="inlineStr"/>
      <c r="C64" t="inlineStr">
        <is>
          <t>슈레드 치킨
(닭가슴살을 익혀서 
밑간이되어 찢어놓은치킨)</t>
        </is>
      </c>
      <c r="D64" t="inlineStr"/>
      <c r="E64" t="inlineStr">
        <is>
          <t>1kg</t>
        </is>
      </c>
      <c r="F64" t="inlineStr"/>
      <c r="G64" t="n">
        <v>26000</v>
      </c>
      <c r="H64" t="inlineStr">
        <is>
          <t>닭고기(가슴살/산)87.11%,
정제수,DW마일드염지제</t>
        </is>
      </c>
      <c r="I64" t="inlineStr"/>
      <c r="J64" t="inlineStr"/>
      <c r="K64" t="inlineStr"/>
    </row>
    <row r="65">
      <c r="A65" t="inlineStr"/>
      <c r="B65" t="inlineStr"/>
      <c r="C65" t="inlineStr">
        <is>
          <t>매콤할라피뇨
 고추마요소스</t>
        </is>
      </c>
      <c r="D65" t="inlineStr"/>
      <c r="E65" t="inlineStr">
        <is>
          <t>1kg</t>
        </is>
      </c>
      <c r="F65" t="inlineStr"/>
      <c r="G65" t="n">
        <v>10450</v>
      </c>
      <c r="H65" t="inlineStr">
        <is>
          <t>마요네즈40%,정제수,정제소금,혼합제재,토마토케첩</t>
        </is>
      </c>
      <c r="I65" t="inlineStr"/>
      <c r="J65" t="inlineStr"/>
      <c r="K65" t="inlineStr"/>
    </row>
    <row r="66">
      <c r="A66" t="inlineStr"/>
      <c r="B66" t="inlineStr"/>
      <c r="C66" t="inlineStr">
        <is>
          <t>브라운바베큐소스</t>
        </is>
      </c>
      <c r="D66" t="inlineStr"/>
      <c r="E66" t="inlineStr">
        <is>
          <t>1kg</t>
        </is>
      </c>
      <c r="F66" t="inlineStr"/>
      <c r="G66" t="n">
        <v>8850</v>
      </c>
      <c r="H66" t="inlineStr">
        <is>
          <t>정제수,토마토케첩,소스,설탕,양파,토마토페이스트</t>
        </is>
      </c>
      <c r="I66" t="inlineStr"/>
      <c r="J66" t="inlineStr"/>
      <c r="K66" t="inlineStr"/>
    </row>
    <row r="67">
      <c r="A67" t="inlineStr"/>
      <c r="B67" t="inlineStr"/>
      <c r="C67" t="inlineStr">
        <is>
          <t>슈레드 치킨
(닭가슴살을 익혀서 
밑간이되어 찢어놓은치킨)</t>
        </is>
      </c>
      <c r="D67" t="inlineStr"/>
      <c r="E67" t="inlineStr">
        <is>
          <t>1kg</t>
        </is>
      </c>
      <c r="F67" t="inlineStr"/>
      <c r="G67" t="n">
        <v>26000</v>
      </c>
      <c r="H67" t="inlineStr">
        <is>
          <t>닭고기(가슴살/산)87.11%,
정제수,DW마일드염지제</t>
        </is>
      </c>
      <c r="I67" t="inlineStr"/>
      <c r="J67" t="inlineStr"/>
      <c r="K67" t="inlineStr"/>
    </row>
    <row r="68">
      <c r="A68" t="inlineStr"/>
      <c r="B68" t="inlineStr"/>
      <c r="C68" t="inlineStr">
        <is>
          <t>인삼품은 
한우 사골곰탕</t>
        </is>
      </c>
      <c r="D68" t="inlineStr"/>
      <c r="E68" t="inlineStr">
        <is>
          <t>2kg</t>
        </is>
      </c>
      <c r="F68" t="inlineStr"/>
      <c r="G68" t="inlineStr">
        <is>
          <t>26,000
13,250</t>
        </is>
      </c>
      <c r="H68" t="inlineStr">
        <is>
          <t>한우사골추출농축액[정제수,한우사골(국내산)9.26%,한우잡뼈(국내산)9.26%,
인삼추출분말</t>
        </is>
      </c>
      <c r="I68" t="inlineStr"/>
      <c r="J68" t="inlineStr"/>
      <c r="K68" t="inlineStr"/>
    </row>
    <row r="69">
      <c r="A69" t="inlineStr"/>
      <c r="B69" t="inlineStr">
        <is>
          <t>삼계 곰탕 세트:슈레드치킨1kg+사골곰탕2kg----&gt; 39,250원 
(초등 50인분,중고등 30인분)</t>
        </is>
      </c>
      <c r="C69" t="inlineStr"/>
      <c r="D69" t="inlineStr"/>
      <c r="E69" t="inlineStr"/>
      <c r="F69" t="inlineStr"/>
      <c r="G69" t="inlineStr"/>
      <c r="H69" t="inlineStr"/>
      <c r="I69" t="inlineStr"/>
      <c r="J69" t="inlineStr"/>
      <c r="K69" t="inlineStr"/>
    </row>
    <row r="70">
      <c r="A70" t="inlineStr"/>
      <c r="B70" t="inlineStr"/>
      <c r="C70" t="inlineStr">
        <is>
          <t>초계육수</t>
        </is>
      </c>
      <c r="D70" t="inlineStr"/>
      <c r="E70" t="inlineStr">
        <is>
          <t>2.5kg</t>
        </is>
      </c>
      <c r="F70" t="inlineStr"/>
      <c r="G70" t="inlineStr">
        <is>
          <t>10,500
7,200</t>
        </is>
      </c>
      <c r="H70" t="inlineStr">
        <is>
          <t>사골엑기스,소고기엑기스,치킨엑기스분말,정제소금,설탕</t>
        </is>
      </c>
      <c r="I70" t="inlineStr"/>
      <c r="J70" t="inlineStr"/>
      <c r="K70" t="inlineStr"/>
    </row>
    <row r="71">
      <c r="A71" t="inlineStr"/>
      <c r="B71" t="inlineStr">
        <is>
          <t>초계국수세트:14.5kg  슈레드치킨2봉,초계육수5봉----&gt; 88,000원 
(초등 100인분,중고등 50인분)</t>
        </is>
      </c>
      <c r="C71" t="inlineStr"/>
      <c r="D71" t="inlineStr"/>
      <c r="E71" t="inlineStr"/>
      <c r="F71" t="inlineStr"/>
      <c r="G71" t="inlineStr"/>
      <c r="H71" t="inlineStr"/>
      <c r="I71" t="inlineStr"/>
      <c r="J71" t="inlineStr"/>
      <c r="K71" t="inlineStr"/>
    </row>
    <row r="72">
      <c r="A72" t="inlineStr"/>
      <c r="B72" t="inlineStr"/>
      <c r="C72" t="inlineStr">
        <is>
          <t>얇은피 큰 깐쇼새우+
깐풍소스200g증정</t>
        </is>
      </c>
      <c r="D72" t="inlineStr">
        <is>
          <t>17g내외 x
 58±3개</t>
        </is>
      </c>
      <c r="E72" t="inlineStr">
        <is>
          <t>1kg</t>
        </is>
      </c>
      <c r="F72" t="inlineStr">
        <is>
          <t>669
512</t>
        </is>
      </c>
      <c r="G72" t="inlineStr">
        <is>
          <t>38,810
29,700</t>
        </is>
      </c>
      <c r="H72" t="inlineStr">
        <is>
          <t xml:space="preserve">새우(베트남)73%, 
전분가공품, 정제수, 콩기름 </t>
        </is>
      </c>
      <c r="I72" t="inlineStr"/>
      <c r="J72" t="inlineStr"/>
      <c r="K72" t="inlineStr"/>
    </row>
    <row r="73">
      <c r="A73" t="inlineStr"/>
      <c r="B73" t="inlineStr"/>
      <c r="C73" t="inlineStr">
        <is>
          <t xml:space="preserve">얇은피 큰 깐쇼새우+
칠리소스/레몬마요소스200g선택
</t>
        </is>
      </c>
      <c r="D73" t="inlineStr"/>
      <c r="E73" t="inlineStr"/>
      <c r="F73" t="inlineStr">
        <is>
          <t>402
523</t>
        </is>
      </c>
      <c r="G73" t="inlineStr">
        <is>
          <t>42,000
30,350</t>
        </is>
      </c>
      <c r="H73" t="inlineStr"/>
      <c r="I73" t="inlineStr"/>
      <c r="J73" t="inlineStr"/>
      <c r="K73" t="inlineStr"/>
    </row>
    <row r="74">
      <c r="A74" t="inlineStr"/>
      <c r="B74" t="inlineStr"/>
      <c r="C74" t="inlineStr">
        <is>
          <t>얇은피 큰 깐쇼새우+
라이스페이퍼+소스200g</t>
        </is>
      </c>
      <c r="D74" t="inlineStr"/>
      <c r="E74" t="inlineStr"/>
      <c r="F74" t="inlineStr">
        <is>
          <t>402
524</t>
        </is>
      </c>
      <c r="G74" t="inlineStr">
        <is>
          <t>42,000
30,450</t>
        </is>
      </c>
      <c r="H74" t="inlineStr"/>
      <c r="I74" t="inlineStr"/>
      <c r="J74" t="inlineStr"/>
      <c r="K74" t="inlineStr"/>
    </row>
    <row r="75">
      <c r="A75" t="inlineStr"/>
      <c r="B75" t="inlineStr"/>
      <c r="C75" t="inlineStr">
        <is>
          <t>얇은피 큰 깐쇼새우
(단품)</t>
        </is>
      </c>
      <c r="D75" t="inlineStr"/>
      <c r="E75" t="inlineStr"/>
      <c r="F75" t="n">
        <v>484</v>
      </c>
      <c r="G75" t="n">
        <v>28100</v>
      </c>
      <c r="H75" t="inlineStr"/>
      <c r="I75" t="inlineStr"/>
      <c r="J75" t="inlineStr"/>
      <c r="K75" t="inlineStr"/>
    </row>
    <row r="76">
      <c r="A76" t="inlineStr"/>
      <c r="B76" t="inlineStr"/>
      <c r="C76" t="inlineStr">
        <is>
          <t xml:space="preserve">
새우 짜조롤+
북경식칠리소스100g증정
</t>
        </is>
      </c>
      <c r="D76" t="inlineStr">
        <is>
          <t>20g× 20ea</t>
        </is>
      </c>
      <c r="E76" t="inlineStr">
        <is>
          <t>400g</t>
        </is>
      </c>
      <c r="F76" t="inlineStr">
        <is>
          <t>817
565</t>
        </is>
      </c>
      <c r="G76" t="inlineStr">
        <is>
          <t>16,350
11,300</t>
        </is>
      </c>
      <c r="H76" t="inlineStr">
        <is>
          <t>페이스트52.5%
라이스페이퍼,조미새우20%</t>
        </is>
      </c>
      <c r="I76" t="n">
        <v>1800</v>
      </c>
      <c r="J76" t="inlineStr"/>
      <c r="K76" t="inlineStr"/>
    </row>
    <row r="77">
      <c r="A77" t="inlineStr"/>
      <c r="B77" t="inlineStr"/>
      <c r="C77" t="inlineStr">
        <is>
          <t>새우 짜조롤(단품)</t>
        </is>
      </c>
      <c r="D77" t="inlineStr"/>
      <c r="E77" t="inlineStr"/>
      <c r="F77" t="inlineStr">
        <is>
          <t>650
515</t>
        </is>
      </c>
      <c r="G77" t="inlineStr">
        <is>
          <t>13,000
10,300</t>
        </is>
      </c>
      <c r="H77" t="inlineStr"/>
      <c r="I77" t="inlineStr"/>
      <c r="J77" t="inlineStr"/>
      <c r="K77" t="inlineStr"/>
    </row>
    <row r="78">
      <c r="A78" t="inlineStr"/>
      <c r="B78" t="inlineStr"/>
      <c r="C78" t="inlineStr">
        <is>
          <t>블랙타이거 치즈쉬림프</t>
        </is>
      </c>
      <c r="D78" t="inlineStr">
        <is>
          <t>45g x 10개</t>
        </is>
      </c>
      <c r="E78" t="inlineStr">
        <is>
          <t>450g</t>
        </is>
      </c>
      <c r="F78" t="inlineStr">
        <is>
          <t>3,100
2,808</t>
        </is>
      </c>
      <c r="G78" t="inlineStr">
        <is>
          <t>31,000
28,080</t>
        </is>
      </c>
      <c r="H78" t="inlineStr">
        <is>
          <t>새우(베트남산)85%, 
모짜렐라치즈11%,
 프리더스트</t>
        </is>
      </c>
      <c r="I78" t="inlineStr"/>
      <c r="J78" t="inlineStr"/>
      <c r="K78" t="inlineStr"/>
    </row>
    <row r="79">
      <c r="A79" t="inlineStr"/>
      <c r="B79" t="inlineStr"/>
      <c r="C79" t="inlineStr">
        <is>
          <t>국내산 리얼새우깡+
칠리소스/레몬마요소스200g선택</t>
        </is>
      </c>
      <c r="D79" t="inlineStr">
        <is>
          <t>10g내외 x
 100~120개</t>
        </is>
      </c>
      <c r="E79" t="inlineStr">
        <is>
          <t>1kg</t>
        </is>
      </c>
      <c r="F79" t="inlineStr">
        <is>
          <t>309
200</t>
        </is>
      </c>
      <c r="G79" t="inlineStr">
        <is>
          <t>34,000
23,050</t>
        </is>
      </c>
      <c r="H79" t="inlineStr">
        <is>
          <t>새우(국내산)80.07%,
전분가공품,콩기름,복합조미식품</t>
        </is>
      </c>
      <c r="I79" t="inlineStr"/>
      <c r="J79" t="inlineStr"/>
      <c r="K79" t="inlineStr"/>
    </row>
    <row r="80">
      <c r="A80" t="inlineStr"/>
      <c r="B80" t="inlineStr"/>
      <c r="C80" t="inlineStr">
        <is>
          <t>국내산 리얼새우깡+
블랙올리브소스250g증정</t>
        </is>
      </c>
      <c r="D80" t="inlineStr"/>
      <c r="E80" t="inlineStr"/>
      <c r="F80" t="inlineStr">
        <is>
          <t>317
206</t>
        </is>
      </c>
      <c r="G80" t="inlineStr">
        <is>
          <t>34,900
23,600</t>
        </is>
      </c>
      <c r="H80" t="inlineStr"/>
      <c r="I80" t="inlineStr"/>
      <c r="J80" t="inlineStr"/>
      <c r="K80" t="inlineStr"/>
    </row>
    <row r="81">
      <c r="A81" t="inlineStr"/>
      <c r="B81" t="inlineStr"/>
      <c r="C81" t="inlineStr">
        <is>
          <t>국내산 리얼새우깡
(단품)</t>
        </is>
      </c>
      <c r="D81" t="inlineStr"/>
      <c r="E81" t="inlineStr"/>
      <c r="F81" t="n">
        <v>190</v>
      </c>
      <c r="G81" t="n">
        <v>20950</v>
      </c>
      <c r="H81" t="inlineStr"/>
      <c r="I81" t="inlineStr"/>
      <c r="J81" t="inlineStr"/>
      <c r="K81" t="inlineStr"/>
    </row>
    <row r="82">
      <c r="A82" t="inlineStr"/>
      <c r="B82" t="inlineStr"/>
      <c r="C82" t="inlineStr">
        <is>
          <t>청대구까스+
레몬마요소스200g
+카사바칩240g 증정</t>
        </is>
      </c>
      <c r="D82" t="inlineStr">
        <is>
          <t>60g × 20ea</t>
        </is>
      </c>
      <c r="E82" t="inlineStr">
        <is>
          <t>1.2kg</t>
        </is>
      </c>
      <c r="F82" t="inlineStr">
        <is>
          <t>1,205
977</t>
        </is>
      </c>
      <c r="G82" t="inlineStr">
        <is>
          <t>24,100
19,530</t>
        </is>
      </c>
      <c r="H82" t="inlineStr">
        <is>
          <t>청대구40%(외국산), 빵가루[소맥분(밀), 
포도당,효모,
정제소금, 
쇼트님(팜유)]28%</t>
        </is>
      </c>
      <c r="I82" t="inlineStr"/>
      <c r="J82" t="inlineStr"/>
      <c r="K82" t="inlineStr"/>
    </row>
    <row r="83">
      <c r="A83" t="inlineStr"/>
      <c r="B83" t="inlineStr"/>
      <c r="C83" t="inlineStr">
        <is>
          <t>청대구까스+
레몬마요소스200g증정</t>
        </is>
      </c>
      <c r="D83" t="inlineStr"/>
      <c r="E83" t="inlineStr"/>
      <c r="F83" t="inlineStr">
        <is>
          <t>940
752</t>
        </is>
      </c>
      <c r="G83" t="inlineStr">
        <is>
          <t>18,800
15,030</t>
        </is>
      </c>
      <c r="H83" t="inlineStr"/>
      <c r="I83" t="inlineStr"/>
      <c r="J83" t="inlineStr"/>
      <c r="K83" t="inlineStr"/>
    </row>
    <row r="84">
      <c r="A84" t="inlineStr"/>
      <c r="B84" t="inlineStr"/>
      <c r="C84" t="inlineStr">
        <is>
          <t>청대구까스(단품)</t>
        </is>
      </c>
      <c r="D84" t="inlineStr"/>
      <c r="E84" t="inlineStr"/>
      <c r="F84" t="n">
        <v>640</v>
      </c>
      <c r="G84" t="n">
        <v>12800</v>
      </c>
      <c r="H84" t="inlineStr"/>
      <c r="I84" t="inlineStr"/>
      <c r="J84" t="inlineStr"/>
      <c r="K84" t="inlineStr"/>
    </row>
    <row r="85">
      <c r="A85" t="inlineStr"/>
      <c r="B85" t="inlineStr"/>
      <c r="C85" t="inlineStr">
        <is>
          <t>통살연어까스+
레몬마요소스200g
+카사바칩240g 증정</t>
        </is>
      </c>
      <c r="D85" t="inlineStr">
        <is>
          <t>60g × 20ea</t>
        </is>
      </c>
      <c r="E85" t="inlineStr">
        <is>
          <t>1.2kg</t>
        </is>
      </c>
      <c r="F85" t="inlineStr">
        <is>
          <t>1,595
1,215</t>
        </is>
      </c>
      <c r="G85" t="inlineStr">
        <is>
          <t>31,900
24,300</t>
        </is>
      </c>
      <c r="H85" t="inlineStr">
        <is>
          <t>연어40%,빵가루,
배터믹스,밀가루</t>
        </is>
      </c>
      <c r="I85" t="inlineStr"/>
      <c r="J85" t="inlineStr"/>
      <c r="K85" t="inlineStr"/>
    </row>
    <row r="86">
      <c r="A86" t="inlineStr"/>
      <c r="B86" t="inlineStr"/>
      <c r="C86" t="inlineStr">
        <is>
          <t>통살연어까스+
레몬마요소스200g증정</t>
        </is>
      </c>
      <c r="D86" t="inlineStr"/>
      <c r="E86" t="inlineStr"/>
      <c r="F86" t="inlineStr">
        <is>
          <t>1,330
1,025</t>
        </is>
      </c>
      <c r="G86" t="inlineStr">
        <is>
          <t>26,600
20,500</t>
        </is>
      </c>
      <c r="H86" t="inlineStr"/>
      <c r="I86" t="inlineStr"/>
      <c r="J86" t="inlineStr"/>
      <c r="K86" t="inlineStr"/>
    </row>
    <row r="87">
      <c r="A87" t="inlineStr"/>
      <c r="B87" t="inlineStr"/>
      <c r="C87" t="inlineStr">
        <is>
          <t>통살연어까스(단품)</t>
        </is>
      </c>
      <c r="D87" t="inlineStr"/>
      <c r="E87" t="inlineStr"/>
      <c r="F87" t="n">
        <v>913</v>
      </c>
      <c r="G87" t="n">
        <v>18250</v>
      </c>
      <c r="H87" t="inlineStr"/>
      <c r="I87" t="inlineStr"/>
      <c r="J87" t="inlineStr"/>
      <c r="K87" t="inlineStr"/>
    </row>
    <row r="88">
      <c r="A88" t="inlineStr"/>
      <c r="B88" t="inlineStr"/>
      <c r="C88" t="inlineStr">
        <is>
          <t>카사바칩 (완제품)</t>
        </is>
      </c>
      <c r="D88" t="inlineStr">
        <is>
          <t>700~710개입</t>
        </is>
      </c>
      <c r="E88" t="inlineStr">
        <is>
          <t>1.2kg</t>
        </is>
      </c>
      <c r="F88" t="inlineStr"/>
      <c r="G88" t="n">
        <v>18750</v>
      </c>
      <c r="H88" t="inlineStr">
        <is>
          <t>카사바96%,팜유1.5%</t>
        </is>
      </c>
      <c r="I88" t="inlineStr"/>
      <c r="J88" t="inlineStr"/>
      <c r="K88" t="inlineStr"/>
    </row>
    <row r="89">
      <c r="A89" t="inlineStr"/>
      <c r="B89" t="inlineStr"/>
      <c r="C89" t="inlineStr">
        <is>
          <t xml:space="preserve">
튀겨나온통살뚱롱징어+
레몬마요소스200g증정
</t>
        </is>
      </c>
      <c r="D89" t="inlineStr">
        <is>
          <t>50g × 20ea</t>
        </is>
      </c>
      <c r="E89" t="inlineStr">
        <is>
          <t>1kg</t>
        </is>
      </c>
      <c r="F89" t="inlineStr">
        <is>
          <t>1,360
1,035</t>
        </is>
      </c>
      <c r="G89" t="inlineStr">
        <is>
          <t>27,200
20,700</t>
        </is>
      </c>
      <c r="H89" t="inlineStr">
        <is>
          <t>통오징어(칠레산) 54.73%, 기타가공품[보드람생빵가루{밀가루(밀: 미국산, 캐나다산)튀김,오븐조리가능</t>
        </is>
      </c>
      <c r="I89" t="inlineStr"/>
      <c r="J89" t="inlineStr"/>
      <c r="K89" t="inlineStr"/>
    </row>
    <row r="90">
      <c r="A90" t="inlineStr"/>
      <c r="B90" t="inlineStr"/>
      <c r="C90" t="inlineStr">
        <is>
          <t>튀겨나온 통살뚱롱징어(단품)</t>
        </is>
      </c>
      <c r="D90" t="inlineStr"/>
      <c r="E90" t="inlineStr"/>
      <c r="F90" t="n">
        <v>922</v>
      </c>
      <c r="G90" t="n">
        <v>18450</v>
      </c>
      <c r="H90" t="inlineStr"/>
      <c r="I90" t="inlineStr"/>
      <c r="J90" t="inlineStr"/>
      <c r="K90" t="inlineStr"/>
    </row>
    <row r="91">
      <c r="A91" t="inlineStr"/>
      <c r="B91" t="inlineStr"/>
      <c r="C91" t="inlineStr">
        <is>
          <t xml:space="preserve">
바다 쏙 오징어볼+
깐풍소스200g증정
</t>
        </is>
      </c>
      <c r="D91" t="inlineStr">
        <is>
          <t>10g x 100ea</t>
        </is>
      </c>
      <c r="E91" t="inlineStr">
        <is>
          <t>1kg</t>
        </is>
      </c>
      <c r="F91" t="inlineStr">
        <is>
          <t>135
147</t>
        </is>
      </c>
      <c r="G91" t="inlineStr">
        <is>
          <t>18,250
14,700</t>
        </is>
      </c>
      <c r="H91" t="inlineStr">
        <is>
          <t>통오징어50.41%(칠레산), 정제수, 기타가공품
튀김,오븐조리가능</t>
        </is>
      </c>
      <c r="I91" t="inlineStr"/>
      <c r="J91" t="inlineStr"/>
      <c r="K91" t="inlineStr"/>
    </row>
    <row r="92">
      <c r="A92" t="inlineStr"/>
      <c r="B92" t="inlineStr"/>
      <c r="C92" t="inlineStr">
        <is>
          <t>바다 쏙 오징어볼(단품)</t>
        </is>
      </c>
      <c r="D92" t="inlineStr"/>
      <c r="E92" t="inlineStr"/>
      <c r="F92" t="n">
        <v>131</v>
      </c>
      <c r="G92" t="n">
        <v>13100</v>
      </c>
      <c r="H92" t="inlineStr"/>
      <c r="I92" t="inlineStr"/>
      <c r="J92" t="inlineStr"/>
      <c r="K92" t="inlineStr"/>
    </row>
    <row r="93">
      <c r="A93" t="inlineStr"/>
      <c r="B93" t="inlineStr"/>
      <c r="C93" t="inlineStr">
        <is>
          <t>(냉동)절단 쭈꾸미+
만능 매콤소스200g증정</t>
        </is>
      </c>
      <c r="D93" t="inlineStr"/>
      <c r="E93" t="inlineStr">
        <is>
          <t>1kg</t>
        </is>
      </c>
      <c r="F93" t="inlineStr"/>
      <c r="G93" t="n">
        <v>23100</v>
      </c>
      <c r="H93" t="inlineStr">
        <is>
          <t>절단쭈꾸미100%
(베트남산)</t>
        </is>
      </c>
      <c r="I93" t="inlineStr"/>
      <c r="J93" t="inlineStr"/>
      <c r="K93" t="inlineStr"/>
    </row>
    <row r="94">
      <c r="A94" t="inlineStr"/>
      <c r="B94" t="inlineStr"/>
      <c r="C94" t="inlineStr">
        <is>
          <t>절단 쭈꾸미(단품)</t>
        </is>
      </c>
      <c r="D94" t="inlineStr"/>
      <c r="E94" t="inlineStr"/>
      <c r="F94" t="inlineStr"/>
      <c r="G94" t="n">
        <v>20720</v>
      </c>
      <c r="H94" t="inlineStr"/>
      <c r="I94" t="inlineStr"/>
      <c r="J94" t="inlineStr"/>
      <c r="K94" t="inlineStr"/>
    </row>
    <row r="95">
      <c r="A95" t="inlineStr"/>
      <c r="B95" t="inlineStr"/>
      <c r="C95" t="inlineStr">
        <is>
          <t>치즈감자 도깨비방망이
(포테이토 치즈스틱)</t>
        </is>
      </c>
      <c r="D95" t="inlineStr">
        <is>
          <t>70g x 10개</t>
        </is>
      </c>
      <c r="E95" t="inlineStr">
        <is>
          <t>700g</t>
        </is>
      </c>
      <c r="F95" t="inlineStr">
        <is>
          <t>1,300
1,258</t>
        </is>
      </c>
      <c r="G95" t="inlineStr">
        <is>
          <t>15,500
12,580</t>
        </is>
      </c>
      <c r="H95" t="inlineStr">
        <is>
          <t>감자35.5%,변성전분,
밀가루,자연치즈,설탕
채식의날 강추!!</t>
        </is>
      </c>
      <c r="I95" t="inlineStr"/>
      <c r="J95" t="inlineStr"/>
      <c r="K95" t="inlineStr"/>
    </row>
    <row r="96">
      <c r="A96" t="inlineStr"/>
      <c r="B96" t="inlineStr"/>
      <c r="C96" t="inlineStr">
        <is>
          <t>브리오슈
치킨 데리버거세트</t>
        </is>
      </c>
      <c r="D96" t="inlineStr">
        <is>
          <t>140gx 
80인분</t>
        </is>
      </c>
      <c r="E96" t="inlineStr">
        <is>
          <t xml:space="preserve">11.2
kg
</t>
        </is>
      </c>
      <c r="F96" t="n">
        <v>2568</v>
      </c>
      <c r="G96" t="inlineStr">
        <is>
          <t>268,160
205,470</t>
        </is>
      </c>
      <c r="H96" t="inlineStr">
        <is>
          <t xml:space="preserve">
1인분
슈레드치킨50g
브리오슈 버거번50g
데리야끼소스20g
레몬마요소스20g
유산지 1장
</t>
        </is>
      </c>
      <c r="I96" t="inlineStr"/>
      <c r="J96" t="inlineStr"/>
      <c r="K96" t="inlineStr"/>
    </row>
    <row r="97">
      <c r="A97" t="inlineStr"/>
      <c r="B97" t="inlineStr"/>
      <c r="C97" t="inlineStr">
        <is>
          <t>쁘띠
한우 치즈버거세트</t>
        </is>
      </c>
      <c r="D97" t="inlineStr">
        <is>
          <t>127.4gx 
80인분</t>
        </is>
      </c>
      <c r="E97" t="inlineStr">
        <is>
          <t xml:space="preserve">10.19
kg
</t>
        </is>
      </c>
      <c r="F97" t="n">
        <v>2583</v>
      </c>
      <c r="G97" t="inlineStr">
        <is>
          <t>268,160
206,600</t>
        </is>
      </c>
      <c r="H97" t="inlineStr">
        <is>
          <t xml:space="preserve">
1인분
한우품은한돈스테이크65g
브리오슈미니햄버거번30g
샌드슬라이스치즈12.4g
숯불향갈비소스10g
레몬마요소스10g
나무꼬지 1개
</t>
        </is>
      </c>
      <c r="I97" t="inlineStr"/>
      <c r="J97" t="inlineStr"/>
      <c r="K97" t="inlineStr"/>
    </row>
    <row r="98">
      <c r="A98" t="inlineStr"/>
      <c r="B98" t="inlineStr"/>
      <c r="C98" t="inlineStr">
        <is>
          <t>브리오슈
한우품은 치즈버거세트</t>
        </is>
      </c>
      <c r="D98" t="inlineStr">
        <is>
          <t>142.4gx 
80인분</t>
        </is>
      </c>
      <c r="E98" t="inlineStr">
        <is>
          <t xml:space="preserve">11.39
kg
</t>
        </is>
      </c>
      <c r="F98" t="n">
        <v>2719</v>
      </c>
      <c r="G98" t="inlineStr">
        <is>
          <t>282,770
217,550</t>
        </is>
      </c>
      <c r="H98" t="inlineStr">
        <is>
          <t xml:space="preserve">
1인분
한우품은한돈스테이크65g
브리오슈 버거번50g
샌드슬라이스치즈12.4g
숯불향갈비소스10g
레몬마요소스10g
유산지1장
</t>
        </is>
      </c>
      <c r="I98" t="inlineStr"/>
      <c r="J98" t="inlineStr"/>
      <c r="K98" t="inlineStr"/>
    </row>
    <row r="99">
      <c r="A99" t="inlineStr"/>
      <c r="B99" t="inlineStr"/>
      <c r="C99" t="inlineStr">
        <is>
          <t>브리오슈
떡갈비 치즈버거세트</t>
        </is>
      </c>
      <c r="D99" t="inlineStr">
        <is>
          <t>186.4gx 
80인분</t>
        </is>
      </c>
      <c r="E99" t="inlineStr">
        <is>
          <t xml:space="preserve">14.91
kg
</t>
        </is>
      </c>
      <c r="F99" t="n">
        <v>3188</v>
      </c>
      <c r="G99" t="inlineStr">
        <is>
          <t>335,920
255,050</t>
        </is>
      </c>
      <c r="H99" t="inlineStr">
        <is>
          <t xml:space="preserve">
1인분
우리한돈떡갈비100g
브리오슈 버거번50g
샌드슬라이스치즈12.4g
숯불향갈비소스12g
레몬마요소스12g
유산지1장
</t>
        </is>
      </c>
      <c r="I99" t="inlineStr"/>
      <c r="J99" t="inlineStr"/>
      <c r="K99" t="inlineStr"/>
    </row>
    <row r="100">
      <c r="A100" t="inlineStr"/>
      <c r="B100" t="inlineStr"/>
      <c r="C100" t="inlineStr">
        <is>
          <t>브리오슈 미니 햄버거번</t>
        </is>
      </c>
      <c r="D100" t="inlineStr">
        <is>
          <t>30g*20개</t>
        </is>
      </c>
      <c r="E100" t="inlineStr">
        <is>
          <t>600g</t>
        </is>
      </c>
      <c r="F100" t="n">
        <v>775</v>
      </c>
      <c r="G100" t="n">
        <v>15500</v>
      </c>
      <c r="H100" t="inlineStr">
        <is>
          <t>밀가루,설탕,전란액
가공버터</t>
        </is>
      </c>
      <c r="I100" t="inlineStr"/>
      <c r="J100" t="inlineStr"/>
      <c r="K100" t="inlineStr"/>
    </row>
    <row r="101">
      <c r="A101" t="inlineStr"/>
      <c r="B101" t="inlineStr"/>
      <c r="C101" t="inlineStr">
        <is>
          <t>브리오슈 햄버거번</t>
        </is>
      </c>
      <c r="D101" t="inlineStr">
        <is>
          <t>50g × 10개</t>
        </is>
      </c>
      <c r="E101" t="inlineStr">
        <is>
          <t>500g</t>
        </is>
      </c>
      <c r="F101" t="n">
        <v>910</v>
      </c>
      <c r="G101" t="n">
        <v>9100</v>
      </c>
      <c r="H101" t="inlineStr">
        <is>
          <t>밀가루,설탕,전란액
가공버터</t>
        </is>
      </c>
      <c r="I101" t="inlineStr"/>
      <c r="J101" t="inlineStr"/>
      <c r="K101" t="inlineStr"/>
    </row>
    <row r="102">
      <c r="A102" t="inlineStr"/>
      <c r="B102" t="inlineStr"/>
      <c r="C102" t="inlineStr">
        <is>
          <t>샌드슬라이스치즈</t>
        </is>
      </c>
      <c r="D102" t="inlineStr">
        <is>
          <t>12g*80장</t>
        </is>
      </c>
      <c r="E102" t="inlineStr">
        <is>
          <t>992g</t>
        </is>
      </c>
      <c r="F102" t="n">
        <v>256</v>
      </c>
      <c r="G102" t="n">
        <v>23650</v>
      </c>
      <c r="H102" t="inlineStr">
        <is>
          <t>체다치즈,정제팜유,유청분말로마노치즈페이스트</t>
        </is>
      </c>
      <c r="I102" t="inlineStr"/>
      <c r="J102" t="inlineStr"/>
      <c r="K102" t="inlineStr"/>
    </row>
    <row r="103">
      <c r="A103" t="inlineStr"/>
      <c r="B103" t="inlineStr"/>
      <c r="C103" t="inlineStr">
        <is>
          <t>햄치즈 샌드위치</t>
        </is>
      </c>
      <c r="D103" t="inlineStr">
        <is>
          <t>78g x 18개</t>
        </is>
      </c>
      <c r="E103" t="inlineStr">
        <is>
          <t>1.404g</t>
        </is>
      </c>
      <c r="F103" t="inlineStr">
        <is>
          <t>3,050
2,300</t>
        </is>
      </c>
      <c r="G103" t="inlineStr">
        <is>
          <t>54,900
41,400</t>
        </is>
      </c>
      <c r="H103" t="inlineStr">
        <is>
          <t>빵류[밀가루(밀/미국산,캐나다산)]크림, 프레스햄10% [돼지고기(국산), 돈지방(국산),닭고기(기계발골육/국산)]</t>
        </is>
      </c>
      <c r="I103" t="inlineStr"/>
      <c r="J103" t="inlineStr"/>
      <c r="K103" t="inlineStr"/>
    </row>
    <row r="104">
      <c r="A104" t="inlineStr"/>
      <c r="B104" t="inlineStr"/>
      <c r="C104" t="inlineStr">
        <is>
          <t>카야 샌드위치</t>
        </is>
      </c>
      <c r="D104" t="inlineStr">
        <is>
          <t>56g x 18개</t>
        </is>
      </c>
      <c r="E104" t="inlineStr">
        <is>
          <t>1.026g</t>
        </is>
      </c>
      <c r="F104" t="inlineStr">
        <is>
          <t>3,050
2,300</t>
        </is>
      </c>
      <c r="G104" t="inlineStr">
        <is>
          <t>54,900
41,400</t>
        </is>
      </c>
      <c r="H104" t="inlineStr">
        <is>
          <t>빵류[밀가루(밀/미국산,캐나다산)]크림,가공치즈,카야그린소스 12%[전란(계란/국산)]</t>
        </is>
      </c>
      <c r="I104" t="inlineStr"/>
      <c r="J104" t="inlineStr"/>
      <c r="K104" t="inlineStr"/>
    </row>
    <row r="105">
      <c r="A105" t="inlineStr"/>
      <c r="B105" t="inlineStr"/>
      <c r="C105" t="inlineStr">
        <is>
          <t>우리밀 칼슘
슈크림 통통붕어빵</t>
        </is>
      </c>
      <c r="D105" t="inlineStr">
        <is>
          <t>50g x 20개</t>
        </is>
      </c>
      <c r="E105" t="inlineStr">
        <is>
          <t>1kg</t>
        </is>
      </c>
      <c r="F105" t="inlineStr">
        <is>
          <t>800
630</t>
        </is>
      </c>
      <c r="G105" t="inlineStr">
        <is>
          <t>16,000
12,600</t>
        </is>
      </c>
      <c r="H105" t="inlineStr">
        <is>
          <t>밀가루(국산)30.5%,커스터드크림28.86%,계란(국산)13%
,젖산칼슘2%</t>
        </is>
      </c>
      <c r="I105" t="inlineStr"/>
      <c r="J105" t="inlineStr"/>
      <c r="K105" t="inlineStr"/>
    </row>
    <row r="106">
      <c r="A106" t="inlineStr"/>
      <c r="B106" t="inlineStr"/>
      <c r="C106" t="inlineStr">
        <is>
          <t>우리밀 칼슘
통팥 통통붕어빵</t>
        </is>
      </c>
      <c r="D106" t="inlineStr">
        <is>
          <t>50g x 20개</t>
        </is>
      </c>
      <c r="E106" t="inlineStr">
        <is>
          <t>1kg</t>
        </is>
      </c>
      <c r="F106" t="inlineStr">
        <is>
          <t>800
630</t>
        </is>
      </c>
      <c r="G106" t="inlineStr">
        <is>
          <t>16,000
12,600</t>
        </is>
      </c>
      <c r="H106" t="inlineStr">
        <is>
          <t>밀가루(국산)30.5%,통팥앙금28.86%,계란(국산)13%
,젖산칼슘2%</t>
        </is>
      </c>
      <c r="I106" t="inlineStr"/>
      <c r="J106" t="inlineStr"/>
      <c r="K106" t="inlineStr"/>
    </row>
    <row r="107">
      <c r="A107" t="inlineStr"/>
      <c r="B107" t="inlineStr"/>
      <c r="C107" t="inlineStr">
        <is>
          <t xml:space="preserve">수제아몬드파이 타르트세트
    베이스1.4kg+
에그타르트 쉘3봉
</t>
        </is>
      </c>
      <c r="D107" t="inlineStr">
        <is>
          <t xml:space="preserve">49g x 54개
</t>
        </is>
      </c>
      <c r="E107" t="inlineStr">
        <is>
          <t xml:space="preserve">2.642
kg
 </t>
        </is>
      </c>
      <c r="F107" t="inlineStr">
        <is>
          <t xml:space="preserve">58,300
47,250
</t>
        </is>
      </c>
      <c r="G107" t="inlineStr">
        <is>
          <t xml:space="preserve">1,619
875
</t>
        </is>
      </c>
      <c r="H107" t="inlineStr">
        <is>
          <t>우유(국산원유100%),전란(국산,전란액 100%, 무항생제 1등급),아몬드분말, 발효버터,
밀가루(밀), 마가린
1인분:타르트 베이스 26g 
       에그타르트 쉘 23g</t>
        </is>
      </c>
      <c r="I107" t="inlineStr"/>
      <c r="J107" t="inlineStr"/>
      <c r="K107" t="inlineStr"/>
    </row>
    <row r="108">
      <c r="A108" t="inlineStr"/>
      <c r="B108" t="inlineStr"/>
      <c r="C108" t="inlineStr">
        <is>
          <t xml:space="preserve">수제오렌지벨벳 타르트세트
베이스1kg+
비스켓타르트 쉘1봉
</t>
        </is>
      </c>
      <c r="D108" t="inlineStr">
        <is>
          <t xml:space="preserve">54g x 30개 </t>
        </is>
      </c>
      <c r="E108" t="inlineStr">
        <is>
          <t xml:space="preserve">1.63
kg
</t>
        </is>
      </c>
      <c r="F108" t="inlineStr">
        <is>
          <t>53,550
35,900</t>
        </is>
      </c>
      <c r="G108" t="inlineStr">
        <is>
          <t xml:space="preserve">
1,785
1,196
</t>
        </is>
      </c>
      <c r="H108" t="inlineStr">
        <is>
          <t>우유(국산원유 100%),전란(국산,무항생제 1등급), 설탕, 오렌지농축분말, 
오렌지제스트,밀가루(호주산),마아가린,대두유  
1인분 :타르트 베이스 33g 
      비스켓타르트 쉘 21g</t>
        </is>
      </c>
      <c r="I108" t="inlineStr"/>
      <c r="J108" t="inlineStr"/>
      <c r="K108" t="inlineStr"/>
    </row>
    <row r="109">
      <c r="A109" t="inlineStr"/>
      <c r="B109" t="inlineStr"/>
      <c r="C109" t="inlineStr">
        <is>
          <t>우리밀 소고기육전</t>
        </is>
      </c>
      <c r="D109" t="inlineStr">
        <is>
          <t>23g x 43개</t>
        </is>
      </c>
      <c r="E109" t="inlineStr">
        <is>
          <t>1kg</t>
        </is>
      </c>
      <c r="F109" t="inlineStr">
        <is>
          <t>47,250
38,880</t>
        </is>
      </c>
      <c r="G109" t="inlineStr">
        <is>
          <t xml:space="preserve">
1,098
904
</t>
        </is>
      </c>
      <c r="H109" t="inlineStr">
        <is>
          <t>쇠고기66.06(홍두께살:호주산),우리밀1.63%(밀:국내산),찹쌀분말</t>
        </is>
      </c>
      <c r="I109" t="inlineStr"/>
      <c r="J109" t="inlineStr"/>
      <c r="K109" t="inlineStr"/>
    </row>
    <row r="110">
      <c r="A110" t="inlineStr"/>
      <c r="B110" t="inlineStr"/>
      <c r="C110" t="inlineStr">
        <is>
          <t>깻잎육전</t>
        </is>
      </c>
      <c r="D110" t="inlineStr">
        <is>
          <t xml:space="preserve"> 35±2g x 
27±3개</t>
        </is>
      </c>
      <c r="E110" t="inlineStr">
        <is>
          <t>1kg</t>
        </is>
      </c>
      <c r="F110" t="inlineStr">
        <is>
          <t>17,000
12,850</t>
        </is>
      </c>
      <c r="G110" t="inlineStr">
        <is>
          <t>630
476</t>
        </is>
      </c>
      <c r="H110" t="inlineStr">
        <is>
          <t>돼지고기36.99%(국내산),닭고기20.55%(국내산),
당근(국내산),두부,
깻잎4.11%(국내산)</t>
        </is>
      </c>
      <c r="I110" t="inlineStr"/>
      <c r="J110" t="inlineStr"/>
      <c r="K110" t="inlineStr"/>
    </row>
    <row r="111">
      <c r="A111" t="inlineStr"/>
      <c r="B111" t="inlineStr"/>
      <c r="C111" t="inlineStr">
        <is>
          <t>꿀 고르곤졸라 
수제화덕피자</t>
        </is>
      </c>
      <c r="D111" t="inlineStr">
        <is>
          <t>노컷팅</t>
        </is>
      </c>
      <c r="E111" t="inlineStr">
        <is>
          <t>355g</t>
        </is>
      </c>
      <c r="F111" t="inlineStr"/>
      <c r="G111" t="n">
        <v>11800</v>
      </c>
      <c r="H111" t="inlineStr">
        <is>
          <t xml:space="preserve">사양벌꿀(국내산)백도우[밀가루(밀:이탈리아)], AG-91 치즈, 코다노 체다큐브치즈, 엘케이베샤멜소스, 이탈리안 블루 치즈고르곤졸라돌체 </t>
        </is>
      </c>
      <c r="I111" t="inlineStr"/>
      <c r="J111" t="inlineStr"/>
      <c r="K111" t="inlineStr"/>
    </row>
    <row r="112">
      <c r="A112" t="inlineStr"/>
      <c r="B112" t="inlineStr"/>
      <c r="C112" t="inlineStr">
        <is>
          <t>불고기 화덕피자</t>
        </is>
      </c>
      <c r="D112" t="inlineStr">
        <is>
          <t>노컷팅</t>
        </is>
      </c>
      <c r="E112" t="inlineStr">
        <is>
          <t>160g</t>
        </is>
      </c>
      <c r="F112" t="inlineStr"/>
      <c r="G112" t="inlineStr">
        <is>
          <t>8,410
6,300</t>
        </is>
      </c>
      <c r="H112" t="inlineStr">
        <is>
          <t>밀가루(이탈리아),
불고기10%(불고기:미국,호주)
정제수,천일염(국산)자연치즈</t>
        </is>
      </c>
      <c r="I112" t="inlineStr"/>
      <c r="J112" t="inlineStr"/>
      <c r="K112" t="inlineStr"/>
    </row>
    <row r="113">
      <c r="A113" t="inlineStr"/>
      <c r="B113" t="inlineStr"/>
      <c r="C113" t="inlineStr">
        <is>
          <t>치즈 화덕피자</t>
        </is>
      </c>
      <c r="D113" t="inlineStr">
        <is>
          <t>노컷팅</t>
        </is>
      </c>
      <c r="E113" t="inlineStr">
        <is>
          <t>130g</t>
        </is>
      </c>
      <c r="F113" t="inlineStr"/>
      <c r="G113" t="inlineStr">
        <is>
          <t>6,000
4,550</t>
        </is>
      </c>
      <c r="H113" t="inlineStr">
        <is>
          <t>밀가루(이탈리아),
자연치즈18%(미국,호주)
정제수,천일염(국산),토마토소스</t>
        </is>
      </c>
      <c r="I113" t="inlineStr"/>
      <c r="J113" t="inlineStr"/>
      <c r="K113" t="inlineStr"/>
    </row>
    <row r="114">
      <c r="A114" t="inlineStr"/>
      <c r="B114" t="inlineStr"/>
      <c r="C114" t="inlineStr">
        <is>
          <t>우리밀
바스크 치즈케이크</t>
        </is>
      </c>
      <c r="D114" t="inlineStr">
        <is>
          <t>27.8g x 18조각</t>
        </is>
      </c>
      <c r="E114" t="inlineStr">
        <is>
          <t>500g</t>
        </is>
      </c>
      <c r="F114" t="inlineStr">
        <is>
          <t>1,500
1,100</t>
        </is>
      </c>
      <c r="G114" t="inlineStr">
        <is>
          <t>27,000
19,800</t>
        </is>
      </c>
      <c r="H114" t="inlineStr">
        <is>
          <t>생크림(국산)24%,크림치즈48.1%,난황(국산),난백(국산),
중력밀가루(밀:국산)</t>
        </is>
      </c>
      <c r="I114" t="inlineStr"/>
      <c r="J114" t="inlineStr"/>
      <c r="K114" t="inlineStr"/>
    </row>
    <row r="115">
      <c r="A115" t="inlineStr"/>
      <c r="B115" t="inlineStr"/>
      <c r="C115" t="inlineStr">
        <is>
          <t xml:space="preserve">
제로밀
우유생크림샌드
</t>
        </is>
      </c>
      <c r="D115" t="inlineStr">
        <is>
          <t>28g x 55개</t>
        </is>
      </c>
      <c r="E115" t="inlineStr">
        <is>
          <t>1.540g</t>
        </is>
      </c>
      <c r="F115" t="inlineStr">
        <is>
          <t>1,620
1,251</t>
        </is>
      </c>
      <c r="G115" t="inlineStr">
        <is>
          <t>89,100
68,800</t>
        </is>
      </c>
      <c r="H115" t="inlineStr">
        <is>
          <t>식물성크림,난백[국내산],설탕,우유(국내산),박력쌀가루[국내산],마스카포네치즈
(글루텐프리)</t>
        </is>
      </c>
      <c r="I115" t="inlineStr"/>
      <c r="J115" t="inlineStr"/>
      <c r="K115" t="inlineStr"/>
    </row>
    <row r="116">
      <c r="A116" t="inlineStr"/>
      <c r="B116" t="inlineStr"/>
      <c r="C116" t="inlineStr">
        <is>
          <t>생크림 블랙크로칸슈</t>
        </is>
      </c>
      <c r="D116" t="inlineStr">
        <is>
          <t>35g x 15개</t>
        </is>
      </c>
      <c r="E116" t="inlineStr">
        <is>
          <t>525g</t>
        </is>
      </c>
      <c r="F116" t="inlineStr">
        <is>
          <t>1,365
1,027</t>
        </is>
      </c>
      <c r="G116" t="inlineStr">
        <is>
          <t>20,480
15,400</t>
        </is>
      </c>
      <c r="H116" t="inlineStr">
        <is>
          <t xml:space="preserve">식물성크림 45.45%, 정제수, 
오징어먹물, 아몬드슬라이스, 전란(국내산) </t>
        </is>
      </c>
      <c r="I116" t="inlineStr"/>
      <c r="J116" t="inlineStr"/>
      <c r="K116" t="inlineStr"/>
    </row>
    <row r="117">
      <c r="A117" t="inlineStr"/>
      <c r="B117" t="inlineStr"/>
      <c r="C117" t="inlineStr">
        <is>
          <t>딸기크림 크로칸슈</t>
        </is>
      </c>
      <c r="D117" t="inlineStr">
        <is>
          <t>45g x 15개</t>
        </is>
      </c>
      <c r="E117" t="inlineStr">
        <is>
          <t>675g</t>
        </is>
      </c>
      <c r="F117" t="inlineStr">
        <is>
          <t>1,475
1,213</t>
        </is>
      </c>
      <c r="G117" t="inlineStr">
        <is>
          <t>22,740
18,200</t>
        </is>
      </c>
      <c r="H117" t="inlineStr">
        <is>
          <t xml:space="preserve">식물성크림, 딸기농축액, 딸기분말, 전란(국내산) </t>
        </is>
      </c>
      <c r="I117" t="inlineStr"/>
      <c r="J117" t="inlineStr"/>
      <c r="K117" t="inlineStr"/>
    </row>
    <row r="118">
      <c r="A118" t="inlineStr"/>
      <c r="B118" t="inlineStr"/>
      <c r="C118" t="inlineStr">
        <is>
          <t>크리미 크로칸슈</t>
        </is>
      </c>
      <c r="D118" t="inlineStr">
        <is>
          <t>45g x 15개</t>
        </is>
      </c>
      <c r="E118" t="inlineStr">
        <is>
          <t>675g</t>
        </is>
      </c>
      <c r="F118" t="inlineStr">
        <is>
          <t>1,425
1,140</t>
        </is>
      </c>
      <c r="G118" t="inlineStr">
        <is>
          <t xml:space="preserve">
21,380
17,100
</t>
        </is>
      </c>
      <c r="H118" t="inlineStr">
        <is>
          <t xml:space="preserve">정제수, 전분가공품(네덜란드산), 당류가공품, 식물성크림(베트남산), 설탕, 전란, </t>
        </is>
      </c>
      <c r="I118" t="inlineStr"/>
      <c r="J118" t="inlineStr"/>
      <c r="K118" t="inlineStr"/>
    </row>
    <row r="119">
      <c r="A119" t="inlineStr"/>
      <c r="B119" t="inlineStr"/>
      <c r="C119" t="inlineStr">
        <is>
          <t>초코 빨미까레</t>
        </is>
      </c>
      <c r="D119" t="inlineStr">
        <is>
          <t>25g x 20개</t>
        </is>
      </c>
      <c r="E119" t="inlineStr">
        <is>
          <t>500g</t>
        </is>
      </c>
      <c r="F119" t="inlineStr">
        <is>
          <t>1,646
1,270</t>
        </is>
      </c>
      <c r="G119" t="inlineStr">
        <is>
          <t>32,930
25,400</t>
        </is>
      </c>
      <c r="H119" t="inlineStr">
        <is>
          <t xml:space="preserve">밀가루(밀:미국산),마가린,
가공버터,전란액(국내산),효모,
준초콜릿(국내산),식용유
</t>
        </is>
      </c>
      <c r="I119" t="inlineStr"/>
      <c r="J119" t="inlineStr"/>
      <c r="K119" t="inlineStr"/>
    </row>
    <row r="120">
      <c r="A120" t="inlineStr"/>
      <c r="B120" t="inlineStr"/>
      <c r="C120" t="inlineStr">
        <is>
          <t>곤약 쫀득이 옥수수맛</t>
        </is>
      </c>
      <c r="D120" t="inlineStr">
        <is>
          <t>35gx10개</t>
        </is>
      </c>
      <c r="E120" t="inlineStr">
        <is>
          <t>350g</t>
        </is>
      </c>
      <c r="F120" t="inlineStr">
        <is>
          <t>1,386
930</t>
        </is>
      </c>
      <c r="G120" t="inlineStr">
        <is>
          <t>13,860
9,300</t>
        </is>
      </c>
      <c r="H120" t="inlineStr">
        <is>
          <t xml:space="preserve">밀가루(밀:미국산,호주산),설탕,옥수수가루(외국산),곤약분말,물엿
NON-GMO
</t>
        </is>
      </c>
      <c r="I120" t="inlineStr"/>
      <c r="J120" t="inlineStr"/>
      <c r="K120" t="inlineStr"/>
    </row>
    <row r="121">
      <c r="A121" t="inlineStr"/>
      <c r="B121" t="inlineStr"/>
      <c r="C121" t="inlineStr">
        <is>
          <t>곤약 쫀득이 인절미맛</t>
        </is>
      </c>
      <c r="D121" t="inlineStr">
        <is>
          <t>35gx10개</t>
        </is>
      </c>
      <c r="E121" t="inlineStr">
        <is>
          <t>350g</t>
        </is>
      </c>
      <c r="F121" t="inlineStr">
        <is>
          <t>1,386
930</t>
        </is>
      </c>
      <c r="G121" t="inlineStr">
        <is>
          <t>13,860
9,300</t>
        </is>
      </c>
      <c r="H121" t="inlineStr">
        <is>
          <t xml:space="preserve">밀가루(밀:미국산,호주산),설탕,
콩고물(외국산),곤약분말,물엿
NON-GMO
</t>
        </is>
      </c>
      <c r="I121" t="inlineStr"/>
      <c r="J121" t="inlineStr"/>
      <c r="K121" t="inlineStr"/>
    </row>
    <row r="122">
      <c r="A122" t="inlineStr"/>
      <c r="B122" t="inlineStr"/>
      <c r="C122" t="inlineStr">
        <is>
          <t>얼려먹어도 
맛있는 말랑피치</t>
        </is>
      </c>
      <c r="D122" t="inlineStr">
        <is>
          <t>20gx30개</t>
        </is>
      </c>
      <c r="E122" t="inlineStr">
        <is>
          <t>600g</t>
        </is>
      </c>
      <c r="F122" t="inlineStr">
        <is>
          <t>525
420</t>
        </is>
      </c>
      <c r="G122" t="inlineStr">
        <is>
          <t>15,750
12,600</t>
        </is>
      </c>
      <c r="H122" t="inlineStr">
        <is>
          <t>정제수, 난소화성말토덱스트린, 설탕, 프락토올리고당, 복숭아농축액2%</t>
        </is>
      </c>
      <c r="I122" t="inlineStr"/>
      <c r="J122" t="inlineStr"/>
      <c r="K122" t="inlineStr"/>
    </row>
    <row r="123">
      <c r="A123" t="inlineStr"/>
      <c r="B123" t="inlineStr"/>
      <c r="C123" t="inlineStr">
        <is>
          <t>얼려먹어도 
맛있는 말랑청포도</t>
        </is>
      </c>
      <c r="D123" t="inlineStr">
        <is>
          <t>20gx30개</t>
        </is>
      </c>
      <c r="E123" t="inlineStr">
        <is>
          <t>600g</t>
        </is>
      </c>
      <c r="F123" t="inlineStr">
        <is>
          <t>525
420</t>
        </is>
      </c>
      <c r="G123" t="inlineStr">
        <is>
          <t>15,750
12,600</t>
        </is>
      </c>
      <c r="H123" t="inlineStr">
        <is>
          <t>정제수, 난소화성말토덱스트린, 설탕, 프락토올리고당, 
백/청포도농축액2%</t>
        </is>
      </c>
      <c r="I123" t="inlineStr"/>
      <c r="J123" t="inlineStr"/>
      <c r="K123" t="inlineStr"/>
    </row>
    <row r="124">
      <c r="A124" t="inlineStr"/>
      <c r="B124" t="inlineStr"/>
      <c r="C124" t="inlineStr">
        <is>
          <t>아임파인땡큐 망고</t>
        </is>
      </c>
      <c r="D124" t="inlineStr">
        <is>
          <t>100mlx45개</t>
        </is>
      </c>
      <c r="E124" t="inlineStr">
        <is>
          <t>4.5L</t>
        </is>
      </c>
      <c r="F124" t="inlineStr">
        <is>
          <t>900
520</t>
        </is>
      </c>
      <c r="G124" t="inlineStr">
        <is>
          <t>40,500
23,400</t>
        </is>
      </c>
      <c r="H124" t="inlineStr">
        <is>
          <t>정제수, 설탕, 망고농축액(이스라엘산/배합함량:망고 100%), 파인애플농축액(태국산/배합함량:파인애플 100%), 구연산</t>
        </is>
      </c>
      <c r="I124" t="inlineStr"/>
      <c r="J124" t="inlineStr"/>
      <c r="K124" t="inlineStr"/>
    </row>
    <row r="125">
      <c r="A125" t="inlineStr"/>
      <c r="B125" t="inlineStr"/>
      <c r="C125" t="inlineStr">
        <is>
          <t>아임파인땡큐 오렌지</t>
        </is>
      </c>
      <c r="D125" t="inlineStr">
        <is>
          <t>100mlx45개</t>
        </is>
      </c>
      <c r="E125" t="inlineStr">
        <is>
          <t>4.5L</t>
        </is>
      </c>
      <c r="F125" t="inlineStr">
        <is>
          <t>900
520</t>
        </is>
      </c>
      <c r="G125" t="inlineStr">
        <is>
          <t>40,500
23,400</t>
        </is>
      </c>
      <c r="H125" t="inlineStr">
        <is>
          <t>정제수, 설탕, 오렌지농축액(브라질산/배합함량:오렌지 100%), 파인애플농축액(태국산/배합함량:파인애플 100%), 구연산</t>
        </is>
      </c>
      <c r="I125" t="inlineStr"/>
      <c r="J125" t="inlineStr"/>
      <c r="K125" t="inlineStr"/>
    </row>
    <row r="126">
      <c r="A126" t="inlineStr"/>
      <c r="B126" t="inlineStr"/>
      <c r="C126" t="inlineStr">
        <is>
          <t>제로자몽블랙티</t>
        </is>
      </c>
      <c r="D126" t="inlineStr">
        <is>
          <t>100mlx45개</t>
        </is>
      </c>
      <c r="E126" t="inlineStr">
        <is>
          <t>4.5L</t>
        </is>
      </c>
      <c r="F126" t="inlineStr">
        <is>
          <t>840
590</t>
        </is>
      </c>
      <c r="G126" t="inlineStr">
        <is>
          <t>37,800
26,550</t>
        </is>
      </c>
      <c r="H126" t="inlineStr">
        <is>
          <t>정제수,자몽농축액(이스라엘산/배합함량:적자몽100%), 구연산,홍차추출분말,비타믹스</t>
        </is>
      </c>
      <c r="I126" t="inlineStr"/>
      <c r="J126" t="inlineStr"/>
      <c r="K126" t="inlineStr"/>
    </row>
    <row r="127">
      <c r="A127" t="inlineStr"/>
      <c r="B127" t="inlineStr"/>
      <c r="C127" t="inlineStr">
        <is>
          <t>이슬촌샤인머스켓에이드</t>
        </is>
      </c>
      <c r="D127" t="inlineStr">
        <is>
          <t>100mlx45개</t>
        </is>
      </c>
      <c r="E127" t="inlineStr">
        <is>
          <t>4.5L</t>
        </is>
      </c>
      <c r="F127" t="inlineStr">
        <is>
          <t>600
460</t>
        </is>
      </c>
      <c r="G127" t="inlineStr">
        <is>
          <t>27,000
20,700</t>
        </is>
      </c>
      <c r="H127" t="inlineStr">
        <is>
          <t>정제수, 설탕, 올리고당,
샤인머스켓혼합농축액, 
샤인머스켓추출액</t>
        </is>
      </c>
      <c r="I127" t="inlineStr"/>
      <c r="J127" t="inlineStr"/>
      <c r="K127" t="inlineStr"/>
    </row>
    <row r="128">
      <c r="A128" t="inlineStr"/>
      <c r="B128" t="inlineStr"/>
      <c r="C128" t="inlineStr">
        <is>
          <t>이슬촌 우리제주감귤</t>
        </is>
      </c>
      <c r="D128" t="inlineStr">
        <is>
          <t>100mlx45개</t>
        </is>
      </c>
      <c r="E128" t="inlineStr">
        <is>
          <t>4.5L</t>
        </is>
      </c>
      <c r="F128" t="inlineStr"/>
      <c r="G128" t="inlineStr">
        <is>
          <t>일시중단</t>
        </is>
      </c>
      <c r="H128" t="inlineStr">
        <is>
          <t>정제수, 백설탕, 감귤농축액 6%, 올리고당, 비타민 C, 구연산, 오렌지향, 구연산삼나트륨</t>
        </is>
      </c>
      <c r="I128" t="inlineStr"/>
      <c r="J128" t="inlineStr"/>
      <c r="K128" t="inlineStr"/>
    </row>
    <row r="129">
      <c r="A129" t="inlineStr"/>
      <c r="B129" t="inlineStr"/>
      <c r="C129" t="inlineStr">
        <is>
          <t>이슬촌 청포도에이드</t>
        </is>
      </c>
      <c r="D129" t="inlineStr">
        <is>
          <t>100mlx45개</t>
        </is>
      </c>
      <c r="E129" t="inlineStr">
        <is>
          <t>4.5L</t>
        </is>
      </c>
      <c r="F129" t="inlineStr">
        <is>
          <t>600
460</t>
        </is>
      </c>
      <c r="G129" t="inlineStr">
        <is>
          <t>27,000
20,700</t>
        </is>
      </c>
      <c r="H129" t="inlineStr">
        <is>
          <t>정제수, 백설탕, 올리고당, 백포도농축액 1.63%, 구연산, 덱스트린, 비타민C,청포도향</t>
        </is>
      </c>
      <c r="I129" t="inlineStr"/>
      <c r="J129" t="inlineStr"/>
      <c r="K129" t="inlineStr"/>
    </row>
    <row r="130">
      <c r="A130" t="inlineStr"/>
      <c r="B130" t="inlineStr"/>
      <c r="C130" t="inlineStr">
        <is>
          <t>이슬촌 레몬에이드</t>
        </is>
      </c>
      <c r="D130" t="inlineStr">
        <is>
          <t>100mlx45개</t>
        </is>
      </c>
      <c r="E130" t="inlineStr">
        <is>
          <t>4.5L</t>
        </is>
      </c>
      <c r="F130" t="inlineStr">
        <is>
          <t>600
460</t>
        </is>
      </c>
      <c r="G130" t="inlineStr">
        <is>
          <t>27,000
20,700</t>
        </is>
      </c>
      <c r="H130" t="inlineStr">
        <is>
          <t>정제수, 설탕, 올리고당, 비타민 C, 레몬농축액 0.21%, 구연산, 레몬향, 구연산삼나트륨</t>
        </is>
      </c>
      <c r="I130" t="inlineStr"/>
      <c r="J130" t="inlineStr"/>
      <c r="K130" t="inlineStr"/>
    </row>
    <row r="131">
      <c r="A131" t="inlineStr"/>
      <c r="B131" t="inlineStr"/>
      <c r="C131" t="inlineStr">
        <is>
          <t>이슬촌 우리매실</t>
        </is>
      </c>
      <c r="D131" t="inlineStr">
        <is>
          <t>100mlx45개</t>
        </is>
      </c>
      <c r="E131" t="inlineStr">
        <is>
          <t>4.5L</t>
        </is>
      </c>
      <c r="F131" t="inlineStr">
        <is>
          <t>600
460</t>
        </is>
      </c>
      <c r="G131" t="inlineStr">
        <is>
          <t>27,000
20,700</t>
        </is>
      </c>
      <c r="H131" t="inlineStr">
        <is>
          <t>매실농축액1.05% 정제수, 
설탕,  올리고당</t>
        </is>
      </c>
      <c r="I131" t="inlineStr"/>
      <c r="J131" t="inlineStr"/>
      <c r="K131" t="inlineStr"/>
    </row>
    <row r="132">
      <c r="A132" t="inlineStr"/>
      <c r="B132" t="inlineStr"/>
      <c r="C132" t="inlineStr">
        <is>
          <t>이슬촌 자두에이드</t>
        </is>
      </c>
      <c r="D132" t="inlineStr">
        <is>
          <t>100mlx45개</t>
        </is>
      </c>
      <c r="E132" t="inlineStr">
        <is>
          <t>4.5L</t>
        </is>
      </c>
      <c r="F132" t="inlineStr">
        <is>
          <t>600
460</t>
        </is>
      </c>
      <c r="G132" t="inlineStr">
        <is>
          <t>27,000
20,700</t>
        </is>
      </c>
      <c r="H132" t="inlineStr">
        <is>
          <t>자두농축액3%(칠레산,자두100%), 구연산,정제수,설탕</t>
        </is>
      </c>
      <c r="I132" t="inlineStr"/>
      <c r="J132" t="inlineStr"/>
      <c r="K132" t="inlineStr"/>
    </row>
    <row r="133">
      <c r="A133" t="inlineStr"/>
      <c r="B133" t="inlineStr"/>
      <c r="C133" t="inlineStr">
        <is>
          <t>샤르르 미니멜론(냉동)</t>
        </is>
      </c>
      <c r="D133" t="inlineStr">
        <is>
          <t>90mlx45개</t>
        </is>
      </c>
      <c r="E133" t="inlineStr">
        <is>
          <t>4.05L</t>
        </is>
      </c>
      <c r="F133" t="inlineStr">
        <is>
          <t>770
610</t>
        </is>
      </c>
      <c r="G133" t="inlineStr">
        <is>
          <t>34,650
27,450</t>
        </is>
      </c>
      <c r="H133" t="inlineStr">
        <is>
          <t>정제수, 말토텍스트린, 멜론퓌레(멜론90%:프랑스산, 설탕), 멜론농축액,(멜론100%:국산)</t>
        </is>
      </c>
      <c r="I133" t="inlineStr"/>
      <c r="J133" t="inlineStr"/>
      <c r="K133" t="inlineStr"/>
    </row>
    <row r="134">
      <c r="A134" t="inlineStr"/>
      <c r="B134" t="inlineStr"/>
      <c r="C134" t="inlineStr">
        <is>
          <t>샤르르 미니배(냉동)</t>
        </is>
      </c>
      <c r="D134" t="inlineStr">
        <is>
          <t>90mlx45개</t>
        </is>
      </c>
      <c r="E134" t="inlineStr">
        <is>
          <t>4.05L</t>
        </is>
      </c>
      <c r="F134" t="inlineStr">
        <is>
          <t>770
610</t>
        </is>
      </c>
      <c r="G134" t="inlineStr">
        <is>
          <t>34,650
27,450</t>
        </is>
      </c>
      <c r="H134" t="inlineStr">
        <is>
          <t>정제수,말토텍스트린,배퓨레[배합함량;배(국산)99.95%. 비타민C), 배농축액0.6%</t>
        </is>
      </c>
      <c r="I134" t="inlineStr"/>
      <c r="J134" t="inlineStr"/>
      <c r="K134" t="inlineStr"/>
    </row>
    <row r="135">
      <c r="A135" t="inlineStr"/>
      <c r="B135" t="inlineStr"/>
      <c r="C135" t="inlineStr">
        <is>
          <t>샤르르 미니사과(냉동)</t>
        </is>
      </c>
      <c r="D135" t="inlineStr">
        <is>
          <t>90mlx45개</t>
        </is>
      </c>
      <c r="E135" t="inlineStr">
        <is>
          <t>4.05L</t>
        </is>
      </c>
      <c r="F135" t="inlineStr">
        <is>
          <t>770
610</t>
        </is>
      </c>
      <c r="G135" t="inlineStr">
        <is>
          <t>34,650
27,450</t>
        </is>
      </c>
      <c r="H135" t="inlineStr">
        <is>
          <t>정제수,덱스트린,사과퓨레[재합함량:사과(국산) 99.95%],올리고당,사과농축액[배합함 량:사과(국산)100%],</t>
        </is>
      </c>
      <c r="I135" t="inlineStr"/>
      <c r="J135" t="inlineStr"/>
      <c r="K135" t="inlineStr"/>
    </row>
    <row r="136">
      <c r="A136" t="inlineStr"/>
      <c r="B136" t="inlineStr"/>
      <c r="C136" t="inlineStr">
        <is>
          <t>샤르르 미니망고(냉동)</t>
        </is>
      </c>
      <c r="D136" t="inlineStr">
        <is>
          <t>90mlx45개</t>
        </is>
      </c>
      <c r="E136" t="inlineStr">
        <is>
          <t>4.05L</t>
        </is>
      </c>
      <c r="F136" t="inlineStr">
        <is>
          <t>770
610</t>
        </is>
      </c>
      <c r="G136" t="inlineStr">
        <is>
          <t>34,650
27,450</t>
        </is>
      </c>
      <c r="H136" t="inlineStr">
        <is>
          <t>망고농축액[배 
합함량:망고(이스라엘산)100%],망고퓨레[배 
합함량:망고(필리핀산)100%]</t>
        </is>
      </c>
      <c r="I136" t="inlineStr"/>
      <c r="J136" t="inlineStr"/>
      <c r="K136" t="inlineStr"/>
    </row>
    <row r="137">
      <c r="A137" t="inlineStr"/>
      <c r="B137" t="inlineStr"/>
      <c r="C137" t="inlineStr">
        <is>
          <t>모구모구 복숭아</t>
        </is>
      </c>
      <c r="D137" t="inlineStr">
        <is>
          <t>320mlx 24개</t>
        </is>
      </c>
      <c r="E137" t="inlineStr">
        <is>
          <t>7.68L</t>
        </is>
      </c>
      <c r="F137" t="inlineStr">
        <is>
          <t>1,800
1,340</t>
        </is>
      </c>
      <c r="G137" t="inlineStr">
        <is>
          <t>43,200
32,160</t>
        </is>
      </c>
      <c r="H137" t="inlineStr">
        <is>
          <t xml:space="preserve">정제수, 나타데코코25%,
 과당, 설탕,구연산,
복숭아향 </t>
        </is>
      </c>
      <c r="I137" t="inlineStr"/>
      <c r="J137" t="inlineStr"/>
      <c r="K137" t="inlineStr"/>
    </row>
    <row r="138">
      <c r="A138" t="inlineStr"/>
      <c r="B138" t="inlineStr"/>
      <c r="C138" t="inlineStr">
        <is>
          <t>모구모구 리치</t>
        </is>
      </c>
      <c r="D138" t="inlineStr">
        <is>
          <t>320mlx 24개</t>
        </is>
      </c>
      <c r="E138" t="inlineStr">
        <is>
          <t>7.68L</t>
        </is>
      </c>
      <c r="F138" t="inlineStr">
        <is>
          <t>1,800
1,340</t>
        </is>
      </c>
      <c r="G138" t="inlineStr">
        <is>
          <t>43,200
32,160</t>
        </is>
      </c>
      <c r="H138" t="inlineStr">
        <is>
          <t xml:space="preserve">정제수, 리치주스25%, 
나타데코코25%,
 과당, 설탕 </t>
        </is>
      </c>
      <c r="I138" t="inlineStr"/>
      <c r="J138" t="inlineStr"/>
      <c r="K138" t="inlineStr"/>
    </row>
    <row r="139">
      <c r="A139" t="inlineStr"/>
      <c r="B139" t="inlineStr"/>
      <c r="C139" t="inlineStr">
        <is>
          <t>모구모구 요거트</t>
        </is>
      </c>
      <c r="D139" t="inlineStr">
        <is>
          <t>320mlx 24개</t>
        </is>
      </c>
      <c r="E139" t="inlineStr">
        <is>
          <t>7.68L</t>
        </is>
      </c>
      <c r="F139" t="inlineStr">
        <is>
          <t>1,800
1,340</t>
        </is>
      </c>
      <c r="G139" t="inlineStr">
        <is>
          <t>43,200
32,160</t>
        </is>
      </c>
      <c r="H139" t="inlineStr">
        <is>
          <t>정제수, 나타데코코25%, 
과당, 설탕, 요거트향</t>
        </is>
      </c>
      <c r="I139" t="inlineStr"/>
      <c r="J139" t="inlineStr"/>
      <c r="K139" t="inlineStr"/>
    </row>
    <row r="140">
      <c r="A140" t="inlineStr"/>
      <c r="B140" t="inlineStr"/>
      <c r="C140" t="inlineStr">
        <is>
          <t>바이오티 피치핑크
(저칼로리 음료 강추!!)</t>
        </is>
      </c>
      <c r="D140" t="inlineStr">
        <is>
          <t>350mlx 24개</t>
        </is>
      </c>
      <c r="E140" t="inlineStr">
        <is>
          <t>8.4L</t>
        </is>
      </c>
      <c r="F140" t="inlineStr">
        <is>
          <t>1,633
1,150</t>
        </is>
      </c>
      <c r="G140" t="inlineStr">
        <is>
          <t>39,200
27,600</t>
        </is>
      </c>
      <c r="H140" t="inlineStr">
        <is>
          <t>정제수,복숭아농축액,팔리티노스-IS,갈락토올리고당,
에리스리톨</t>
        </is>
      </c>
      <c r="I140" t="inlineStr"/>
      <c r="J140" t="inlineStr"/>
      <c r="K140" t="inlineStr"/>
    </row>
    <row r="141">
      <c r="A141" t="inlineStr"/>
      <c r="B141" t="inlineStr"/>
      <c r="C141" t="inlineStr">
        <is>
          <t>브라운바베큐소스</t>
        </is>
      </c>
      <c r="D141" t="inlineStr"/>
      <c r="E141" t="inlineStr">
        <is>
          <t>1kg</t>
        </is>
      </c>
      <c r="F141" t="inlineStr"/>
      <c r="G141" t="n">
        <v>8600</v>
      </c>
      <c r="H141" t="inlineStr">
        <is>
          <t>정제수, 토마토케첩, 소스, 설탕, 양파, 토마토 페이스트</t>
        </is>
      </c>
      <c r="I141" t="inlineStr"/>
      <c r="J141" t="inlineStr"/>
      <c r="K141" t="inlineStr"/>
    </row>
    <row r="142">
      <c r="A142" t="inlineStr"/>
      <c r="B142" t="inlineStr"/>
      <c r="C142" t="inlineStr">
        <is>
          <t>매콤할라피뇨
 고추마요소스</t>
        </is>
      </c>
      <c r="D142" t="inlineStr"/>
      <c r="E142" t="inlineStr">
        <is>
          <t>1kg</t>
        </is>
      </c>
      <c r="F142" t="inlineStr"/>
      <c r="G142" t="n">
        <v>10450</v>
      </c>
      <c r="H142" t="inlineStr">
        <is>
          <t>마요네즈40%, 정제수, 정제소금, 혼합제제, 토마토케첩</t>
        </is>
      </c>
      <c r="I142" t="inlineStr"/>
      <c r="J142" t="inlineStr"/>
      <c r="K142" t="inlineStr"/>
    </row>
    <row r="143">
      <c r="A143" t="inlineStr"/>
      <c r="B143" t="inlineStr"/>
      <c r="C143" t="inlineStr">
        <is>
          <t>(냉장)자메이카바베큐소스</t>
        </is>
      </c>
      <c r="D143" t="inlineStr"/>
      <c r="E143" t="inlineStr">
        <is>
          <t>1kg</t>
        </is>
      </c>
      <c r="F143" t="inlineStr"/>
      <c r="G143" t="inlineStr">
        <is>
          <t>10,500
9,850</t>
        </is>
      </c>
      <c r="H143" t="inlineStr">
        <is>
          <t>정제수,기타과당,고추장{물엿,정제수,소맥분(밀:미국산,호주산),고추양념(고춧가루;중국산),밀쌀,정제소금,소브산칼륨</t>
        </is>
      </c>
      <c r="I143" t="inlineStr"/>
      <c r="J143" t="inlineStr"/>
      <c r="K143" t="inlineStr"/>
    </row>
    <row r="144">
      <c r="A144" t="inlineStr"/>
      <c r="B144" t="inlineStr"/>
      <c r="C144" t="inlineStr">
        <is>
          <t>(냉장)북경식칠리소스</t>
        </is>
      </c>
      <c r="D144" t="inlineStr"/>
      <c r="E144" t="inlineStr">
        <is>
          <t>1kg</t>
        </is>
      </c>
      <c r="F144" t="inlineStr"/>
      <c r="G144" t="inlineStr">
        <is>
          <t>11,750
10,400</t>
        </is>
      </c>
      <c r="H144" t="inlineStr">
        <is>
          <t>정제수,설탕,칠리소스7%(태국산:빵갈고추16%,포도당시럼,설탕,마늘,변성전분),기타과당,케찹{토마토페이스트24%</t>
        </is>
      </c>
      <c r="I144" t="inlineStr"/>
      <c r="J144" t="inlineStr"/>
      <c r="K144" t="inlineStr"/>
    </row>
    <row r="145">
      <c r="A145" t="inlineStr"/>
      <c r="B145" t="inlineStr"/>
      <c r="C145" t="inlineStr">
        <is>
          <t>(냉장)숯불향갈비소스</t>
        </is>
      </c>
      <c r="D145" t="inlineStr"/>
      <c r="E145" t="inlineStr">
        <is>
          <t>1kg</t>
        </is>
      </c>
      <c r="F145" t="inlineStr"/>
      <c r="G145" t="inlineStr">
        <is>
          <t>11,250
10,650</t>
        </is>
      </c>
      <c r="H145" t="inlineStr">
        <is>
          <t>양조간장[탈지대두{외국산(인도산,미국산,중국산)},소맥(미국산),천일염(호주산)</t>
        </is>
      </c>
      <c r="I145" t="inlineStr"/>
      <c r="J145" t="inlineStr"/>
      <c r="K145" t="inlineStr"/>
    </row>
    <row r="146">
      <c r="A146" t="inlineStr"/>
      <c r="B146" t="inlineStr"/>
      <c r="C146" t="inlineStr">
        <is>
          <t>(냉장)레몬마요소스</t>
        </is>
      </c>
      <c r="D146" t="inlineStr"/>
      <c r="E146" t="inlineStr">
        <is>
          <t>1kg</t>
        </is>
      </c>
      <c r="F146" t="inlineStr"/>
      <c r="G146" t="inlineStr">
        <is>
          <t>11,500
11,300</t>
        </is>
      </c>
      <c r="H146" t="inlineStr">
        <is>
          <t>마요네즈[대두유(외국산:미국,아르헨티나,중국등),정제수,난황액(계란,정제소금./국산)</t>
        </is>
      </c>
      <c r="I146" t="inlineStr"/>
      <c r="J146" t="inlineStr"/>
      <c r="K146" t="inlineStr"/>
    </row>
    <row r="147">
      <c r="A147" t="inlineStr"/>
      <c r="B147" t="inlineStr"/>
      <c r="C147" t="inlineStr">
        <is>
          <t>(냉장)허브돈까스소스</t>
        </is>
      </c>
      <c r="D147" t="inlineStr"/>
      <c r="E147" t="inlineStr">
        <is>
          <t>1kg</t>
        </is>
      </c>
      <c r="F147" t="inlineStr"/>
      <c r="G147" t="inlineStr">
        <is>
          <t>9,500
8,400</t>
        </is>
      </c>
      <c r="H147" t="inlineStr">
        <is>
          <t>정제수,토마토케첩[토마토페이스트(외국산/미국,칠레,중국등),설탕,발효식초,정제소금</t>
        </is>
      </c>
      <c r="I147" t="inlineStr"/>
      <c r="J147" t="inlineStr"/>
      <c r="K147" t="inlineStr"/>
    </row>
    <row r="148">
      <c r="A148" t="inlineStr"/>
      <c r="B148" t="inlineStr"/>
      <c r="C148" t="inlineStr">
        <is>
          <t>(냉장)데리야끼소스</t>
        </is>
      </c>
      <c r="D148" t="inlineStr"/>
      <c r="E148" t="inlineStr">
        <is>
          <t>1kg</t>
        </is>
      </c>
      <c r="F148" t="inlineStr"/>
      <c r="G148" t="inlineStr">
        <is>
          <t>8,500
6,700</t>
        </is>
      </c>
      <c r="H148" t="inlineStr">
        <is>
          <t>정제수,설탕,양조간장[천일염(호주산),탈지대두(인도산),소맥,주정,기타과당],물엿</t>
        </is>
      </c>
      <c r="I148" t="inlineStr"/>
      <c r="J148" t="inlineStr"/>
      <c r="K148" t="inlineStr"/>
    </row>
    <row r="149">
      <c r="A149" t="inlineStr"/>
      <c r="B149" t="inlineStr"/>
      <c r="C149" t="inlineStr">
        <is>
          <t>(냉장) 달콤소스</t>
        </is>
      </c>
      <c r="D149" t="inlineStr"/>
      <c r="E149" t="inlineStr">
        <is>
          <t>1kg</t>
        </is>
      </c>
      <c r="F149" t="inlineStr"/>
      <c r="G149" t="inlineStr">
        <is>
          <t>9,250
7,300</t>
        </is>
      </c>
      <c r="H149" t="inlineStr">
        <is>
          <t>설탕,물엿,정제수,양조간장[천일염(호주산),탈지대두(인도산)</t>
        </is>
      </c>
      <c r="I149" t="inlineStr"/>
      <c r="J149" t="inlineStr"/>
      <c r="K149" t="inlineStr"/>
    </row>
    <row r="150">
      <c r="A150" t="inlineStr"/>
      <c r="B150" t="inlineStr"/>
      <c r="C150" t="inlineStr">
        <is>
          <t>(냉장)크런치머스타드소스</t>
        </is>
      </c>
      <c r="D150" t="inlineStr"/>
      <c r="E150" t="inlineStr">
        <is>
          <t>1kg</t>
        </is>
      </c>
      <c r="F150" t="inlineStr"/>
      <c r="G150" t="inlineStr">
        <is>
          <t>11,750
10,500</t>
        </is>
      </c>
      <c r="H150" t="inlineStr">
        <is>
          <t>마요네즈대두유(외국산:미국,아르헨티나,중국 등),정제수,난황액(계란,정제소금./국산)</t>
        </is>
      </c>
      <c r="I150" t="inlineStr"/>
      <c r="J150" t="inlineStr"/>
      <c r="K150" t="inlineStr"/>
    </row>
    <row r="151">
      <c r="A151" t="inlineStr"/>
      <c r="B151" t="inlineStr"/>
      <c r="C151" t="inlineStr">
        <is>
          <t>(냉장)구운마늘스테이크소스</t>
        </is>
      </c>
      <c r="D151" t="inlineStr"/>
      <c r="E151" t="inlineStr">
        <is>
          <t>1kg</t>
        </is>
      </c>
      <c r="F151" t="inlineStr"/>
      <c r="G151" t="inlineStr">
        <is>
          <t>12,500
11,850</t>
        </is>
      </c>
      <c r="H151" t="inlineStr">
        <is>
          <t>정제수,소스1[정제수,토마토페이스트(토마토99.995%미국산),양파,(중국산),가공버터</t>
        </is>
      </c>
      <c r="I151" t="inlineStr"/>
      <c r="J151" t="inlineStr"/>
      <c r="K151" t="inlineStr"/>
    </row>
    <row r="152">
      <c r="A152" t="inlineStr"/>
      <c r="B152" t="inlineStr"/>
      <c r="C152" t="inlineStr">
        <is>
          <t>(냉장)만능 매콤소스</t>
        </is>
      </c>
      <c r="D152" t="inlineStr"/>
      <c r="E152" t="inlineStr">
        <is>
          <t>1kg</t>
        </is>
      </c>
      <c r="F152" t="inlineStr"/>
      <c r="G152" t="inlineStr">
        <is>
          <t>12,500
11,850</t>
        </is>
      </c>
      <c r="H152" t="inlineStr">
        <is>
          <t>정제수,기타과당,설탕,고춧가루,복합조미식품</t>
        </is>
      </c>
      <c r="I152" t="inlineStr"/>
      <c r="J152" t="inlineStr"/>
      <c r="K152" t="inlineStr"/>
    </row>
    <row r="153">
      <c r="A153" t="inlineStr"/>
      <c r="B153" t="inlineStr"/>
      <c r="C153" t="inlineStr">
        <is>
          <t>(냉장)유자청 탕수육소스</t>
        </is>
      </c>
      <c r="D153" t="inlineStr"/>
      <c r="E153" t="inlineStr">
        <is>
          <t>1kg</t>
        </is>
      </c>
      <c r="F153" t="inlineStr"/>
      <c r="G153" t="inlineStr">
        <is>
          <t>10,000
8,820</t>
        </is>
      </c>
      <c r="H153" t="inlineStr">
        <is>
          <t>과.채주스[정제수,오렌지농축액천연향료(오렌지향),비타민C],액상차4.5</t>
        </is>
      </c>
      <c r="I153" t="inlineStr"/>
      <c r="J153" t="inlineStr"/>
      <c r="K153" t="inlineStr"/>
    </row>
    <row r="154">
      <c r="A154" t="inlineStr"/>
      <c r="B154" t="inlineStr"/>
      <c r="C154" t="inlineStr">
        <is>
          <t>(냉장)깐풍소스</t>
        </is>
      </c>
      <c r="D154" t="inlineStr"/>
      <c r="E154" t="inlineStr">
        <is>
          <t>1kg</t>
        </is>
      </c>
      <c r="F154" t="inlineStr"/>
      <c r="G154" t="inlineStr">
        <is>
          <t>8,500
8,000</t>
        </is>
      </c>
      <c r="H154" t="inlineStr">
        <is>
          <t>정제수,양조간장[천일염(호주산),탈지대두(인도산),소맥,주정,기타과당],설탕</t>
        </is>
      </c>
      <c r="I154" t="inlineStr"/>
      <c r="J154" t="inlineStr"/>
      <c r="K154" t="inlineStr"/>
    </row>
    <row r="155">
      <c r="A155" t="inlineStr"/>
      <c r="B155" t="inlineStr"/>
      <c r="C155" t="inlineStr">
        <is>
          <t>(냉장)블랙올리브소스</t>
        </is>
      </c>
      <c r="D155" t="inlineStr"/>
      <c r="E155" t="inlineStr">
        <is>
          <t>1kg</t>
        </is>
      </c>
      <c r="F155" t="inlineStr"/>
      <c r="G155" t="inlineStr">
        <is>
          <t>15,500
10,550</t>
        </is>
      </c>
      <c r="H155" t="inlineStr">
        <is>
          <t>물엿,설탕,소스,정제수,
블랙오리브, 발효식초</t>
        </is>
      </c>
      <c r="I155" t="inlineStr"/>
      <c r="J155" t="inlineStr"/>
      <c r="K155" t="inlineStr"/>
    </row>
    <row r="156">
      <c r="A156" t="inlineStr"/>
      <c r="B156" t="inlineStr"/>
      <c r="C156" t="inlineStr">
        <is>
          <t>(냉장)뉴린기소스</t>
        </is>
      </c>
      <c r="D156" t="inlineStr"/>
      <c r="E156" t="inlineStr">
        <is>
          <t>1kg</t>
        </is>
      </c>
      <c r="F156" t="inlineStr"/>
      <c r="G156" t="inlineStr">
        <is>
          <t>8,250
7,800</t>
        </is>
      </c>
      <c r="H156" t="inlineStr">
        <is>
          <t>정제수,설탕, 양조간장[천일염(호주산),탈지대두(인도산),소맥,주정</t>
        </is>
      </c>
      <c r="I156" t="inlineStr"/>
      <c r="J156" t="inlineStr"/>
      <c r="K156" t="inlineStr"/>
    </row>
  </sheetData>
  <hyperlinks>
    <hyperlink ref="A2" r:id="rId1"/>
  </hyperlinks>
  <pageMargins left="0.75" right="0.75" top="1" bottom="1" header="0.5" footer="0.5"/>
</worksheet>
</file>

<file path=xl/worksheets/sheet90.xml><?xml version="1.0" encoding="utf-8"?>
<worksheet xmlns:r="http://schemas.openxmlformats.org/officeDocument/2006/relationships" xmlns="http://schemas.openxmlformats.org/spreadsheetml/2006/main">
  <sheetPr>
    <outlinePr summaryBelow="1" summaryRight="1"/>
    <pageSetUpPr/>
  </sheetPr>
  <dimension ref="A1:L27"/>
  <sheetViews>
    <sheetView workbookViewId="0">
      <selection activeCell="A1" sqref="A1"/>
    </sheetView>
  </sheetViews>
  <sheetFormatPr baseColWidth="8" defaultRowHeight="15"/>
  <sheetData>
    <row r="1">
      <c r="A1" t="inlineStr">
        <is>
          <t>5902_기운찬푸드_기운찬한려앤쵸비+2024년+1학기+오븐용++일품요리+단가표.xlsx</t>
        </is>
      </c>
    </row>
    <row r="2">
      <c r="A2" t="inlineStr">
        <is>
          <t>https://school062.com/bbs/board.php?bo_table=product_02&amp;wr_id=5902</t>
        </is>
      </c>
    </row>
    <row r="3">
      <c r="A3" s="1" t="inlineStr">
        <is>
          <t xml:space="preserve">2024년 기운찬한려엔쵸비 Seafoods 일품요리
홍보담당 최윤정 010-9915-7490
                                                                                                                                     (단 위: 원, 부가세포함)                                                                                           </t>
        </is>
      </c>
      <c r="B3" s="1" t="inlineStr"/>
      <c r="C3" s="1" t="inlineStr"/>
      <c r="D3" s="1" t="inlineStr"/>
      <c r="E3" s="1" t="inlineStr"/>
      <c r="F3" s="1" t="inlineStr"/>
      <c r="G3" s="1" t="inlineStr"/>
      <c r="H3" s="1" t="inlineStr"/>
      <c r="I3" s="1" t="inlineStr"/>
      <c r="J3" s="1" t="inlineStr"/>
      <c r="K3" s="1" t="inlineStr"/>
      <c r="L3" s="1" t="inlineStr"/>
    </row>
    <row r="4">
      <c r="A4" t="inlineStr">
        <is>
          <t>2024년 1학기 신제품 단가표</t>
        </is>
      </c>
      <c r="B4" t="inlineStr"/>
      <c r="C4" t="inlineStr"/>
      <c r="D4" t="inlineStr"/>
      <c r="E4" t="inlineStr"/>
      <c r="F4" t="inlineStr"/>
      <c r="G4" t="inlineStr"/>
      <c r="H4" t="inlineStr"/>
      <c r="I4" t="inlineStr"/>
      <c r="J4" t="inlineStr"/>
      <c r="K4" t="inlineStr"/>
      <c r="L4" t="inlineStr"/>
    </row>
    <row r="5">
      <c r="A5" t="inlineStr">
        <is>
          <t>NO.</t>
        </is>
      </c>
      <c r="B5" t="inlineStr">
        <is>
          <t>이미지</t>
        </is>
      </c>
      <c r="C5" t="inlineStr">
        <is>
          <t>제품명</t>
        </is>
      </c>
      <c r="D5" t="inlineStr">
        <is>
          <t>원물</t>
        </is>
      </c>
      <c r="E5" t="inlineStr">
        <is>
          <t>구성</t>
        </is>
      </c>
      <c r="F5" t="inlineStr">
        <is>
          <t>2024년
단가</t>
        </is>
      </c>
      <c r="G5" t="inlineStr"/>
      <c r="H5" t="inlineStr">
        <is>
          <t>성분 및 함량 및 알레르기 유발물질 번호</t>
        </is>
      </c>
      <c r="I5" t="inlineStr">
        <is>
          <t>특 징</t>
        </is>
      </c>
      <c r="J5" t="inlineStr">
        <is>
          <t>냉동/냉장</t>
        </is>
      </c>
      <c r="K5" t="inlineStr">
        <is>
          <t>HACCP</t>
        </is>
      </c>
      <c r="L5" t="inlineStr">
        <is>
          <t>특이
사항</t>
        </is>
      </c>
    </row>
    <row r="6">
      <c r="A6" t="n">
        <v>1</v>
      </c>
      <c r="B6" t="inlineStr"/>
      <c r="C6" t="inlineStr">
        <is>
          <t>꿀명태 등심(LOIN) 
가니쉬스테이크</t>
        </is>
      </c>
      <c r="D6" t="inlineStr">
        <is>
          <t>러시아산</t>
        </is>
      </c>
      <c r="E6" t="inlineStr">
        <is>
          <t>총중량 150g</t>
        </is>
      </c>
      <c r="F6" t="n">
        <v>2700</v>
      </c>
      <c r="G6" t="n">
        <v>2700</v>
      </c>
      <c r="H6" t="inlineStr">
        <is>
          <t>*명태순살 43.1 %
*알리올리소스 16.6 %
*토마토소스 13.3 %
*웨지감자  6.6 %
*꿀 4.6 %
*파인애플  5.3 %
*4종야채 10%
*파슬리분말 0.5%
1,2,5,6,12,15,16,18</t>
        </is>
      </c>
      <c r="I6" t="inlineStr">
        <is>
          <t>지방의 함량이 낮고 담백한 맛이 나는 명태 살과 
달콤한 꿀, 부드러운 소스로 좋은 맛과 식감을 제공합니다.
조리법 : 뚜껑 제거 후  200°C 가열된 오븐에서 25~30분 조리.</t>
        </is>
      </c>
      <c r="J6" t="inlineStr">
        <is>
          <t>냉동</t>
        </is>
      </c>
      <c r="K6" t="inlineStr">
        <is>
          <t>O</t>
        </is>
      </c>
      <c r="L6" t="inlineStr"/>
    </row>
    <row r="7">
      <c r="A7" t="inlineStr"/>
      <c r="B7" t="inlineStr"/>
      <c r="C7" t="inlineStr">
        <is>
          <t>꿀명태 등심(LOIN) 
가니쉬스테이크
(원형)</t>
        </is>
      </c>
      <c r="D7" t="inlineStr"/>
      <c r="E7" t="inlineStr">
        <is>
          <t>총중량 98g</t>
        </is>
      </c>
      <c r="F7" t="n">
        <v>2100</v>
      </c>
      <c r="G7" t="n">
        <v>2100</v>
      </c>
      <c r="H7" t="inlineStr">
        <is>
          <t>*명태순살 40.8 %
*알리올리소스 15.2 %
*토마토소스 10.1 %
*웨지감자  10.1 %
*꿀 5.1 %
*파인애플  8.1 %
*4종야채 10.1%
*파슬리분말 0.5%
1,2,5,6,12,15,16,18</t>
        </is>
      </c>
      <c r="I7" t="inlineStr"/>
      <c r="J7" t="inlineStr">
        <is>
          <t>냉동</t>
        </is>
      </c>
      <c r="K7" t="inlineStr">
        <is>
          <t>O</t>
        </is>
      </c>
      <c r="L7" t="inlineStr"/>
    </row>
    <row r="8">
      <c r="A8" t="n">
        <v>2</v>
      </c>
      <c r="B8" t="inlineStr"/>
      <c r="C8" t="inlineStr">
        <is>
          <t>꿀 할리벗
가니쉬 스테이크</t>
        </is>
      </c>
      <c r="D8" t="inlineStr">
        <is>
          <t>러시아산</t>
        </is>
      </c>
      <c r="E8" t="inlineStr">
        <is>
          <t>총중량 150g</t>
        </is>
      </c>
      <c r="F8" t="n">
        <v>3300</v>
      </c>
      <c r="G8" t="n">
        <v>3300</v>
      </c>
      <c r="H8" t="inlineStr">
        <is>
          <t>*할리벗순살 43.1 %
*알리올리소스 16.6 %
*토마토소스 13.3 %
*웨지감자  6.6 %
*꿀 4.6 %
*파인애플  5.3 %
*4종야채 10%
*파슬리분말 0.5%
1,2,5,6,12,15,16,18</t>
        </is>
      </c>
      <c r="I8" t="inlineStr">
        <is>
          <t>할리벗(마설가자미-국내 수입 명칭)이란?  
가자미과  생선으로 알래스카나  북태평양 지역에서 잡히는 
대형 어류입니다. 식감이 좋고 맛이 좋아  미국, 유럽 등 서구권에서는  즐겨 먹는 고급 요리 식재료로 지방질이 낮아서 다이어트 
식품으로도 인기가 많습니다.
달콤한  꿀과  부드러운  소스로  좋은  맛과 식감 을 제공 합니다
조리법 : 뚜껑 제거 후  200°C 가열된 오븐에서 25~30분 조리.</t>
        </is>
      </c>
      <c r="J8" t="inlineStr">
        <is>
          <t>냉동</t>
        </is>
      </c>
      <c r="K8" t="inlineStr">
        <is>
          <t>O</t>
        </is>
      </c>
      <c r="L8" t="inlineStr"/>
    </row>
    <row r="9">
      <c r="A9" t="inlineStr"/>
      <c r="B9" t="inlineStr"/>
      <c r="C9" t="inlineStr">
        <is>
          <t>꿀 할리벗
가니쉬 스테이크
(원형)</t>
        </is>
      </c>
      <c r="D9" t="inlineStr"/>
      <c r="E9" t="inlineStr">
        <is>
          <t>총중량 98g</t>
        </is>
      </c>
      <c r="F9" t="n">
        <v>2400</v>
      </c>
      <c r="G9" t="n">
        <v>2400</v>
      </c>
      <c r="H9" t="inlineStr">
        <is>
          <t xml:space="preserve">*할리벗순살 40.8 %
*알리올리소스 15.2 %
*토마토소스 10.1 %
*웨지감자  10.1 %
*꿀 5.1 %
*파인애플  8.1 %
*4종야채 10.1%
*파슬리분말 0.5%
1,2,5,6,12,15,16,18
</t>
        </is>
      </c>
      <c r="I9" t="inlineStr"/>
      <c r="J9" t="inlineStr">
        <is>
          <t>냉동</t>
        </is>
      </c>
      <c r="K9" t="inlineStr">
        <is>
          <t>O</t>
        </is>
      </c>
      <c r="L9" t="inlineStr"/>
    </row>
    <row r="10">
      <c r="A10" t="n">
        <v>3</v>
      </c>
      <c r="B10" t="inlineStr"/>
      <c r="C10" t="inlineStr">
        <is>
          <t xml:space="preserve">꿀대구 등심(LION)
가니쉬스테이크 </t>
        </is>
      </c>
      <c r="D10" t="inlineStr">
        <is>
          <t>러시아산</t>
        </is>
      </c>
      <c r="E10" t="inlineStr">
        <is>
          <t>총중량 150g</t>
        </is>
      </c>
      <c r="F10" t="n">
        <v>3400</v>
      </c>
      <c r="G10" t="n">
        <v>3400</v>
      </c>
      <c r="H10" t="inlineStr">
        <is>
          <t>*대구순살 43.1 %
*알리올리소스 16.6 %
*토마토소스 13.3 %
*웨지감자  6.6 %
*꿀 4.6 %
*파인애플  5.3 %
*4종야채 10%
*파슬리분말 0.5%
1,2,5,6,12,15,16,18</t>
        </is>
      </c>
      <c r="I10" t="inlineStr">
        <is>
          <t>대구 는 살이 희며 담백하고 고소하여 동서양 가릴 것 없이 인기가 많은 생선 입니다. 달콤한 꿀과 부드러운 소스 가 더해져 스페인 
등 유럽에서 고급 요리로  인식 되어 오랫동안 사랑 받고 있는 일품 요리입니다.
조리법 : 뚜껑 제거 후  200°C 가열된 오븐에서 25~30분 조리.</t>
        </is>
      </c>
      <c r="J10" t="inlineStr">
        <is>
          <t>냉동</t>
        </is>
      </c>
      <c r="K10" t="inlineStr">
        <is>
          <t>O</t>
        </is>
      </c>
      <c r="L10" t="inlineStr"/>
    </row>
    <row r="11">
      <c r="A11" t="inlineStr"/>
      <c r="B11" t="inlineStr"/>
      <c r="C11" t="inlineStr">
        <is>
          <t>꿀대구 등심(LOIN)
가니쉬스테이크
(원형)</t>
        </is>
      </c>
      <c r="D11" t="inlineStr"/>
      <c r="E11" t="inlineStr">
        <is>
          <t>총중량 98g</t>
        </is>
      </c>
      <c r="F11" t="n">
        <v>2400</v>
      </c>
      <c r="G11" t="n">
        <v>2400</v>
      </c>
      <c r="H11" t="inlineStr">
        <is>
          <t xml:space="preserve">*대구순살 40.8%
*알리올리소스 15.2 %
*토마토소스 10.1 %
*웨지감자  10.1 %
*꿀 5.1 %
*파인애플  8.1 %
*4종야채 10.1%
*파슬리분말 0.5%
1,2,5,6,12,15,16,18
</t>
        </is>
      </c>
      <c r="I11" t="inlineStr"/>
      <c r="J11" t="inlineStr">
        <is>
          <t>냉동</t>
        </is>
      </c>
      <c r="K11" t="inlineStr">
        <is>
          <t>O</t>
        </is>
      </c>
      <c r="L11" t="inlineStr"/>
    </row>
    <row r="12">
      <c r="A12" t="n">
        <v>4</v>
      </c>
      <c r="B12" t="inlineStr"/>
      <c r="C12" t="inlineStr">
        <is>
          <t>꿀연어 
가니쉬스테이크</t>
        </is>
      </c>
      <c r="D12" t="inlineStr">
        <is>
          <t>칠레산</t>
        </is>
      </c>
      <c r="E12" t="inlineStr">
        <is>
          <t>총중량 150g</t>
        </is>
      </c>
      <c r="F12" t="n">
        <v>3300</v>
      </c>
      <c r="G12" t="n">
        <v>3300</v>
      </c>
      <c r="H12" t="inlineStr">
        <is>
          <t xml:space="preserve">*연어순살 43%
*알리올리소스 16.7 %
*토마토소스 13.3 %
*웨지감자  6.6 %
*꿀 4.6 %
*파인애플  5.3 %
*4종야채 10%
*파슬리분말 0.5%
1,2,5,6,12,15,16,18
</t>
        </is>
      </c>
      <c r="I12" t="inlineStr">
        <is>
          <t>풍부한 지방과 특유의 고소함으로 감칠맛이 일품인 생선입니다. 회, 구이 등으로 다양한 조리법이 있고 동, 서양 가리지 않고 인기가 많은 고급 요리 식재료입니다.
달콤한 꿀과 부드러운 소스로 어우러져 있는 고급 요리입니다.
조리법 : 뚜껑 제거 후  200°C 가열된 오븐에서 25~30분 조리.</t>
        </is>
      </c>
      <c r="J12" t="inlineStr">
        <is>
          <t>냉동</t>
        </is>
      </c>
      <c r="K12" t="inlineStr">
        <is>
          <t>O</t>
        </is>
      </c>
      <c r="L12" t="inlineStr"/>
    </row>
    <row r="13">
      <c r="A13" t="inlineStr"/>
      <c r="B13" t="inlineStr"/>
      <c r="C13" t="inlineStr">
        <is>
          <t>꿀연어 
가니쉬스테이크
(원형)</t>
        </is>
      </c>
      <c r="D13" t="inlineStr">
        <is>
          <t>칠레산</t>
        </is>
      </c>
      <c r="E13" t="inlineStr">
        <is>
          <t>총중량 98g</t>
        </is>
      </c>
      <c r="F13" t="n">
        <v>2400</v>
      </c>
      <c r="G13" t="n">
        <v>2400</v>
      </c>
      <c r="H13" t="inlineStr">
        <is>
          <t>*연어순살 40.8 %
*알리올리소스 15.2 %
*토마토소스 10.1 %
*웨지감자  10.1 %
*꿀 5.1 %
*파인애플  8.1 %
*4종야채 10.1%
*파슬리분말 0.5%
1,2,5,6,12,15,16,18</t>
        </is>
      </c>
      <c r="I13" t="inlineStr"/>
      <c r="J13" t="inlineStr">
        <is>
          <t>냉동</t>
        </is>
      </c>
      <c r="K13" t="inlineStr">
        <is>
          <t>O</t>
        </is>
      </c>
      <c r="L13" t="inlineStr"/>
    </row>
    <row r="14">
      <c r="A14" t="n">
        <v>5</v>
      </c>
      <c r="B14" t="inlineStr"/>
      <c r="C14" t="inlineStr">
        <is>
          <t>바질연어 
가니쉬스테이크</t>
        </is>
      </c>
      <c r="D14" t="inlineStr">
        <is>
          <t>칠레산</t>
        </is>
      </c>
      <c r="E14" t="inlineStr">
        <is>
          <t>총중량 118g</t>
        </is>
      </c>
      <c r="F14" t="n">
        <v>3400</v>
      </c>
      <c r="G14" t="n">
        <v>3400</v>
      </c>
      <c r="H14" t="inlineStr">
        <is>
          <t>*연어순살 55.6 %
*올리브오일 5.9 %
*바질소스 5.9 %
*웨지감자  8.5 %
*레몬 4.2 %
*파인애플  6.8 %
*4종야채 12.7 %
*파슬리분말 0.4%
2</t>
        </is>
      </c>
      <c r="I14" t="inlineStr">
        <is>
          <t>풍부한 지방 과 특유의 고소한 맛과 감칠맛이 일품 으로 회, 구이 등 다양한 조리법이 있는 생선이며 동, 서양 가리지 않고 인기가
많은 고급 요리 재료 입니다. 
연어 에 바질 의  향긋하고 달콤한 향이 더해져 더욱더 풍미를 주는 제품 입니다.
조리법 : 뚜껑 제거 후  200°C 가열된 오븐에서 25~30분 조리.</t>
        </is>
      </c>
      <c r="J14" t="inlineStr">
        <is>
          <t>냉동</t>
        </is>
      </c>
      <c r="K14" t="inlineStr">
        <is>
          <t>O</t>
        </is>
      </c>
      <c r="L14" t="inlineStr"/>
    </row>
    <row r="15">
      <c r="A15" t="n">
        <v>6</v>
      </c>
      <c r="B15" t="inlineStr"/>
      <c r="C15" t="inlineStr">
        <is>
          <t>올리브 연어
가니쉬 스테이크</t>
        </is>
      </c>
      <c r="D15" t="inlineStr">
        <is>
          <t>칠레산</t>
        </is>
      </c>
      <c r="E15" t="inlineStr">
        <is>
          <t>총중량 111g</t>
        </is>
      </c>
      <c r="F15" t="n">
        <v>3300</v>
      </c>
      <c r="G15" t="n">
        <v>3300</v>
      </c>
      <c r="H15" t="inlineStr">
        <is>
          <t>*연어순살 58.9 %
*올리브오일 6.3 %
*웨지감자  9 %
*레몬 4.5 %
*파인애플  7.2 %
*4종야채 13.6 %
*파슬리분말 0.5 %</t>
        </is>
      </c>
      <c r="I15" t="inlineStr">
        <is>
          <t>풍부한 지방 과 특유의 고소한 맛과 감칠맛이 일품 으로 회, 구이 등 다양한 조리법이 있는 생선이며 동, 서양 가리지 않고 인기가
많은 고급 요리 재료 입니다. 
연어 에 올리브 오일 만 넣은 제품으로 연어 본연의 맛을 즐기기에 아주 좋은 제품 입니다.
조리법 : 뚜껑 제거 후  200°C 가열된 오븐에서 25~30분 조리.</t>
        </is>
      </c>
      <c r="J15" t="inlineStr">
        <is>
          <t>냉동</t>
        </is>
      </c>
      <c r="K15" t="inlineStr">
        <is>
          <t>O</t>
        </is>
      </c>
      <c r="L15" t="inlineStr"/>
    </row>
    <row r="16">
      <c r="A16" t="n">
        <v>7</v>
      </c>
      <c r="B16" t="inlineStr"/>
      <c r="C16" t="inlineStr">
        <is>
          <t>바질가자미 
가니쉬스테이크</t>
        </is>
      </c>
      <c r="D16" t="inlineStr">
        <is>
          <t>미국산</t>
        </is>
      </c>
      <c r="E16" t="inlineStr">
        <is>
          <t>총중량 118g</t>
        </is>
      </c>
      <c r="F16" t="n">
        <v>2800</v>
      </c>
      <c r="G16" t="n">
        <v>2800</v>
      </c>
      <c r="H16" t="inlineStr">
        <is>
          <t>*가자미순살 55.6 %
*올리브오일 5.9 %
*바질소스 5.9 %
*웨지감자  8.5 %
*레몬 4.2 %
*파인애플  6.8 %
*4종야채 12.7 %
*파슬리분말 0.4%
2</t>
        </is>
      </c>
      <c r="I16" t="inlineStr">
        <is>
          <t>구이, 튀김 등 아주 다양한 요리에 들어가는 어종으로 비린내가 거의 없고 남녀 노소 할 것 없이 즐겨먹는 생선 입니다.
담백하고 아주 부드러운 맛 을 가진 가자미 에 바질 의  향긋하고 달콤한 향을 더하여 만든 제품으로 가자미의 부드러운 맛과 식감 이 일품입니다
조리법 : 뚜껑 제거 후  200°C 가열된 오븐에서 25~30분 조리.</t>
        </is>
      </c>
      <c r="J16" t="inlineStr"/>
      <c r="K16" t="inlineStr"/>
      <c r="L16" t="inlineStr"/>
    </row>
    <row r="17">
      <c r="A17" t="n">
        <v>8</v>
      </c>
      <c r="B17" t="inlineStr"/>
      <c r="C17" t="inlineStr">
        <is>
          <t xml:space="preserve">올리브가자미 
가니쉬스테이크 </t>
        </is>
      </c>
      <c r="D17" t="inlineStr">
        <is>
          <t>미국산</t>
        </is>
      </c>
      <c r="E17" t="inlineStr">
        <is>
          <t>총중량 111g</t>
        </is>
      </c>
      <c r="F17" t="n">
        <v>2600</v>
      </c>
      <c r="G17" t="n">
        <v>2600</v>
      </c>
      <c r="H17" t="inlineStr">
        <is>
          <t>*가자미순살 58.9 %
*올리브오일 6.3 %
*웨지감자  9 %
*레몬 4.5 %
*파인애플  7.2 %
*4종야채 13.6 %
*파슬리분말 0.5 %</t>
        </is>
      </c>
      <c r="I17" t="inlineStr">
        <is>
          <t>구이, 튀김 등 아주 다양한 요리에 들어가는 어종으로 비린내가 거의 없고 남녀 노소 할 것 없이 즐겨먹는 생선 입니다.
담백하고 아주 부드러운 맛 을 가진 가자미 에 올리브 오일만 들어간 제품 으로 가자미 본연의 맛을 즐기기에 아주 좋은 제품 입니다.
조리법 : 뚜껑 제거 후  200°C 가열된 오븐에서 25~30분 조리.</t>
        </is>
      </c>
      <c r="J17" t="inlineStr">
        <is>
          <t>냉동</t>
        </is>
      </c>
      <c r="K17" t="inlineStr">
        <is>
          <t>O</t>
        </is>
      </c>
      <c r="L17" t="inlineStr"/>
    </row>
    <row r="18">
      <c r="A18" t="n">
        <v>9</v>
      </c>
      <c r="B18" t="inlineStr"/>
      <c r="C18" t="inlineStr">
        <is>
          <t>푸팟퐁커리 새우</t>
        </is>
      </c>
      <c r="D18" t="inlineStr">
        <is>
          <t>베트남산</t>
        </is>
      </c>
      <c r="E18" t="inlineStr">
        <is>
          <t>총중량 86g</t>
        </is>
      </c>
      <c r="F18" t="n">
        <v>2400</v>
      </c>
      <c r="G18" t="n">
        <v>2400</v>
      </c>
      <c r="H18" t="inlineStr">
        <is>
          <t>*새우  23.4 %
*카레소스 46.8 %
*고구마  17.5 % 
*혼합야채  11.7 %
*파슬리분말 0.6 % 
1,2,4,5,6,8,9,12,15,16,18</t>
        </is>
      </c>
      <c r="I18" t="inlineStr">
        <is>
          <t>카레향과 더불어 고소 하면서 달콤 짭짤한 맛이 나는
푸팟퐁커리 에 남녀노소 좋아 하는 새우살을 넣어
탱글한 식감을 살린  요리.
조리법 : 뚜껑 제거 후  200°C 가열된 오븐에서 20분 조리.</t>
        </is>
      </c>
      <c r="J18" t="inlineStr"/>
      <c r="K18" t="inlineStr"/>
      <c r="L18" t="inlineStr"/>
    </row>
    <row r="19">
      <c r="A19" t="n">
        <v>11</v>
      </c>
      <c r="B19" t="inlineStr"/>
      <c r="C19" t="inlineStr">
        <is>
          <t>꿀 새우 알리올리</t>
        </is>
      </c>
      <c r="D19" t="inlineStr">
        <is>
          <t>인도산, 베트남산</t>
        </is>
      </c>
      <c r="E19" t="inlineStr">
        <is>
          <t>총중량 90g</t>
        </is>
      </c>
      <c r="F19" t="n">
        <v>2500</v>
      </c>
      <c r="G19" t="inlineStr">
        <is>
          <t>신제품</t>
        </is>
      </c>
      <c r="H19" t="inlineStr">
        <is>
          <t>*새우 32%
*알리올리소스 16%
*토마토소스 11%
*감자퓨레 15.9%
*꿀 5 %
*파인애플 9%
*4종야채 11%
*파슬리분말 0.1%
1,2,5,6,9,12,15,16,18</t>
        </is>
      </c>
      <c r="I19" t="inlineStr">
        <is>
          <t>왕새우살에 달콤한 꿀과 부드러운 소스, 야채 가니쉬 를 넣고 만들어진 제품으로 새우의 탱글탱글 한 식감이 일품인 제품입니다
조리법 : 뚜껑 제거 후  200°C 가열된 오븐에서 20분 조리.</t>
        </is>
      </c>
      <c r="J19" t="inlineStr">
        <is>
          <t>냉동</t>
        </is>
      </c>
      <c r="K19" t="inlineStr">
        <is>
          <t>O</t>
        </is>
      </c>
      <c r="L19" t="inlineStr"/>
    </row>
    <row r="20">
      <c r="A20" t="n">
        <v>12</v>
      </c>
      <c r="B20" t="inlineStr"/>
      <c r="C20" t="inlineStr">
        <is>
          <t>새우볼</t>
        </is>
      </c>
      <c r="D20" t="inlineStr">
        <is>
          <t>베트남산</t>
        </is>
      </c>
      <c r="E20" t="inlineStr">
        <is>
          <t xml:space="preserve">20g*30개
</t>
        </is>
      </c>
      <c r="F20" t="n">
        <v>11600</v>
      </c>
      <c r="G20" t="n">
        <v>11600</v>
      </c>
      <c r="H20" t="inlineStr">
        <is>
          <t>*흰다리새우 48 %
*빵가루 33.5 %
*프리더스트 5%
1,6,9</t>
        </is>
      </c>
      <c r="I20" t="inlineStr">
        <is>
          <t>한입에 먹기 좋은 바삭하고 탱글 한 새우볼 입니다.
조리방법 : 별도의 해동없이 170도 식용유에 약한 불로 
              3~4분간 조리.</t>
        </is>
      </c>
      <c r="J20" t="inlineStr"/>
      <c r="K20" t="inlineStr"/>
      <c r="L20" t="inlineStr"/>
    </row>
    <row r="21">
      <c r="A21" t="n">
        <v>13</v>
      </c>
      <c r="B21" t="inlineStr"/>
      <c r="C21" t="inlineStr">
        <is>
          <t>멘보샤</t>
        </is>
      </c>
      <c r="D21" t="inlineStr">
        <is>
          <t>베트남산</t>
        </is>
      </c>
      <c r="E21" t="inlineStr">
        <is>
          <t xml:space="preserve">30g*20개
</t>
        </is>
      </c>
      <c r="F21" t="n">
        <v>18200</v>
      </c>
      <c r="G21" t="inlineStr">
        <is>
          <t>(소스포함)</t>
        </is>
      </c>
      <c r="H21" t="inlineStr">
        <is>
          <t>*흰다리새우 32.14%
*흰색빵 55 % 
*스터프 12.86 %
1,6,9</t>
        </is>
      </c>
      <c r="I21" t="inlineStr">
        <is>
          <t>바삭한 빵 사이에 새우 살이 가득! 식감이 일품입니다
조리방법 : 별도의 해동없이 170도 식용유에 약한 불로 
              3~4분간 조리.</t>
        </is>
      </c>
      <c r="J21" t="inlineStr">
        <is>
          <t>냉동</t>
        </is>
      </c>
      <c r="K21" t="inlineStr">
        <is>
          <t>O</t>
        </is>
      </c>
      <c r="L21" t="inlineStr"/>
    </row>
    <row r="22">
      <c r="A22" t="inlineStr"/>
      <c r="B22" t="inlineStr"/>
      <c r="C22" t="inlineStr">
        <is>
          <t>멘보샤</t>
        </is>
      </c>
      <c r="D22" t="inlineStr">
        <is>
          <t>베트남산</t>
        </is>
      </c>
      <c r="E22" t="inlineStr">
        <is>
          <t xml:space="preserve">30g*20개
</t>
        </is>
      </c>
      <c r="F22" t="n">
        <v>15600</v>
      </c>
      <c r="G22" t="inlineStr">
        <is>
          <t>단품가</t>
        </is>
      </c>
      <c r="H22" t="inlineStr"/>
      <c r="I22" t="inlineStr"/>
      <c r="J22" t="inlineStr"/>
      <c r="K22" t="inlineStr"/>
      <c r="L22" t="inlineStr"/>
    </row>
    <row r="23">
      <c r="A23" t="n">
        <v>14</v>
      </c>
      <c r="B23" t="inlineStr"/>
      <c r="C23" t="inlineStr">
        <is>
          <t>팝콘새우</t>
        </is>
      </c>
      <c r="D23" t="inlineStr">
        <is>
          <t>베트남산</t>
        </is>
      </c>
      <c r="E23" t="inlineStr">
        <is>
          <t xml:space="preserve">20g*23개
</t>
        </is>
      </c>
      <c r="F23" t="n">
        <v>11000</v>
      </c>
      <c r="G23" t="inlineStr">
        <is>
          <t>신제품</t>
        </is>
      </c>
      <c r="H23" t="inlineStr">
        <is>
          <t>*흰다리새우 50 %
*흰색빵가루 26 %
*배터믹스 19 %
*프리더스트 5 %
6,9</t>
        </is>
      </c>
      <c r="I23" t="inlineStr">
        <is>
          <t>통새우 그대로, 바삭하고 고소한 새우튀김입니다.
조리방법 : 별도의 해동없이 170도 식용유에 약한 불로 
              3~4분간 조리.</t>
        </is>
      </c>
      <c r="J23" t="inlineStr"/>
      <c r="K23" t="inlineStr"/>
      <c r="L23" t="inlineStr"/>
    </row>
    <row r="24">
      <c r="A24" t="n">
        <v>15</v>
      </c>
      <c r="B24" t="inlineStr"/>
      <c r="C24" t="inlineStr">
        <is>
          <t>코코넛새우</t>
        </is>
      </c>
      <c r="D24" t="inlineStr">
        <is>
          <t>베트남산</t>
        </is>
      </c>
      <c r="E24" t="inlineStr">
        <is>
          <t xml:space="preserve">25g*10개
</t>
        </is>
      </c>
      <c r="F24" t="n">
        <v>6500</v>
      </c>
      <c r="G24" t="inlineStr">
        <is>
          <t>(최소발주 20봉이상)
할라피뇨레드마요소스     
 2kg 1봉 포함</t>
        </is>
      </c>
      <c r="H24" t="inlineStr">
        <is>
          <t>*흰다리새우 40 %
*흰색빵가루 27.8 %
*배터믹스 16.2 %
*프리더스트 5%
*합성코코넛향 0.8 %
*코코넛플레이크 10%
6,9</t>
        </is>
      </c>
      <c r="I24" t="inlineStr">
        <is>
          <t>달달한 코코넛과 바삭한 튀김, 탱글 한 새우가 
어우러진 튀김입니다.
조리방법 : 별도의 해동없이 170도 식용유에 약한 불로 
              3~4분간 조리.</t>
        </is>
      </c>
      <c r="J24" t="inlineStr">
        <is>
          <t>냉동</t>
        </is>
      </c>
      <c r="K24" t="inlineStr">
        <is>
          <t>O</t>
        </is>
      </c>
      <c r="L24" t="inlineStr"/>
    </row>
    <row r="25">
      <c r="A25" t="inlineStr"/>
      <c r="B25" t="inlineStr"/>
      <c r="C25" t="inlineStr">
        <is>
          <t>코코넛새우</t>
        </is>
      </c>
      <c r="D25" t="inlineStr">
        <is>
          <t>베트남산</t>
        </is>
      </c>
      <c r="E25" t="inlineStr">
        <is>
          <t xml:space="preserve">25g*10개
</t>
        </is>
      </c>
      <c r="F25" t="n">
        <v>5200</v>
      </c>
      <c r="G25" t="inlineStr">
        <is>
          <t>단품가</t>
        </is>
      </c>
      <c r="H25" t="inlineStr"/>
      <c r="I25" t="inlineStr"/>
      <c r="J25" t="inlineStr"/>
      <c r="K25" t="inlineStr"/>
      <c r="L25" t="inlineStr"/>
    </row>
    <row r="26">
      <c r="A26" t="n">
        <v>16</v>
      </c>
      <c r="B26" t="inlineStr"/>
      <c r="C26" t="inlineStr">
        <is>
          <t>꼬지새우</t>
        </is>
      </c>
      <c r="D26" t="inlineStr">
        <is>
          <t>베트남산</t>
        </is>
      </c>
      <c r="E26" t="inlineStr">
        <is>
          <t xml:space="preserve">55g*10개
</t>
        </is>
      </c>
      <c r="F26" t="n">
        <v>9200</v>
      </c>
      <c r="G26" t="n">
        <v>9200</v>
      </c>
      <c r="H26" t="inlineStr">
        <is>
          <t>*흰다리새우 45 %
*흰색빵가루 17 %
*노란색빵가루 17 %
*정제수 8.5%
*배터믹스 6.5 %
*프리더스트 6 % 
1,6,9</t>
        </is>
      </c>
      <c r="I26" t="inlineStr">
        <is>
          <t>통새우에 꼬지를 꽂아 한손에 들고 먹기 좋게 만든 튀김
입니다.
조리방법 : 별도의 해동없이 170도 식용유에 약한 불로 
              3~4분간 조리.</t>
        </is>
      </c>
      <c r="J26" t="inlineStr"/>
      <c r="K26" t="inlineStr"/>
      <c r="L26" t="inlineStr"/>
    </row>
    <row r="27">
      <c r="A27" t="inlineStr">
        <is>
          <t>※ 알레르기정보 
1. 난류  2. 우유  3. 메밀  4. 땅콩  5. 대두  6. 밀  7. 고등어  8. 게  9. 새우  10. 돼지고기  11. 복숭아  12. 토마토  13. 아황산류  14. 호두  15. 닭고기  16. 쇠고기  17. 오징어  18. 조개류(굴,전복,홍합 포함)  19. 잣
▶그 외 사람에 따라 다양한 식품들이 원인이 될 수 있습니다.</t>
        </is>
      </c>
      <c r="B27" t="inlineStr"/>
      <c r="C27" t="inlineStr"/>
      <c r="D27" t="inlineStr"/>
      <c r="E27" t="inlineStr"/>
      <c r="F27" t="inlineStr"/>
      <c r="G27" t="inlineStr"/>
      <c r="H27" t="inlineStr"/>
      <c r="I27" t="inlineStr"/>
      <c r="J27" t="inlineStr"/>
      <c r="K27" t="inlineStr"/>
      <c r="L27" t="inlineStr"/>
    </row>
  </sheetData>
  <hyperlinks>
    <hyperlink ref="A2" r:id="rId1"/>
  </hyperlinks>
  <pageMargins left="0.75" right="0.75" top="1" bottom="1" header="0.5" footer="0.5"/>
</worksheet>
</file>

<file path=xl/worksheets/sheet91.xml><?xml version="1.0" encoding="utf-8"?>
<worksheet xmlns:r="http://schemas.openxmlformats.org/officeDocument/2006/relationships" xmlns="http://schemas.openxmlformats.org/spreadsheetml/2006/main">
  <sheetPr>
    <outlinePr summaryBelow="1" summaryRight="1"/>
    <pageSetUpPr/>
  </sheetPr>
  <dimension ref="A1:K25"/>
  <sheetViews>
    <sheetView workbookViewId="0">
      <selection activeCell="A1" sqref="A1"/>
    </sheetView>
  </sheetViews>
  <sheetFormatPr baseColWidth="8" defaultRowHeight="15"/>
  <sheetData>
    <row r="1">
      <c r="A1" t="inlineStr">
        <is>
          <t>5902_기운찬푸드_기운찬한려앤쵸비+2024년+1학기+오븐용++일품요리+단가표.xlsx</t>
        </is>
      </c>
    </row>
    <row r="2">
      <c r="A2" t="inlineStr">
        <is>
          <t>https://school062.com/bbs/board.php?bo_table=product_02&amp;wr_id=5902</t>
        </is>
      </c>
    </row>
    <row r="3">
      <c r="A3" s="1" t="inlineStr">
        <is>
          <t xml:space="preserve">
2024년 기운찬한려엔쵸비 Seafoods 일품요리 
홍보담당 최윤정 010-9915-7490
                                                                                                                                                                        (단 위: 원, 부가세포함)</t>
        </is>
      </c>
      <c r="B3" s="1" t="inlineStr"/>
      <c r="C3" s="1" t="inlineStr"/>
      <c r="D3" s="1" t="inlineStr"/>
      <c r="E3" s="1" t="inlineStr"/>
      <c r="F3" s="1" t="inlineStr"/>
      <c r="G3" s="1" t="inlineStr"/>
      <c r="H3" s="1" t="inlineStr"/>
      <c r="I3" s="1" t="inlineStr"/>
      <c r="J3" s="1" t="inlineStr"/>
      <c r="K3" s="1" t="inlineStr"/>
    </row>
    <row r="4">
      <c r="A4" t="inlineStr">
        <is>
          <t>2024년 1학기 단가표</t>
        </is>
      </c>
      <c r="B4" t="inlineStr"/>
      <c r="C4" t="inlineStr"/>
      <c r="D4" t="inlineStr"/>
      <c r="E4" t="inlineStr"/>
      <c r="F4" t="inlineStr"/>
      <c r="G4" t="inlineStr"/>
      <c r="H4" t="inlineStr"/>
      <c r="I4" t="inlineStr"/>
      <c r="J4" t="inlineStr"/>
      <c r="K4" t="inlineStr"/>
    </row>
    <row r="5">
      <c r="A5" t="inlineStr">
        <is>
          <t>NO.</t>
        </is>
      </c>
      <c r="B5" t="inlineStr">
        <is>
          <t>이미지</t>
        </is>
      </c>
      <c r="C5" t="inlineStr">
        <is>
          <t>제품명</t>
        </is>
      </c>
      <c r="D5" t="inlineStr">
        <is>
          <t>원물</t>
        </is>
      </c>
      <c r="E5" t="inlineStr">
        <is>
          <t>구성</t>
        </is>
      </c>
      <c r="F5" t="inlineStr">
        <is>
          <t>2024년
단가</t>
        </is>
      </c>
      <c r="G5" t="inlineStr">
        <is>
          <t>성분 및 함량 및 알레르기 유발물질 번호</t>
        </is>
      </c>
      <c r="H5" t="inlineStr">
        <is>
          <t>특 징</t>
        </is>
      </c>
      <c r="I5" t="inlineStr">
        <is>
          <t>냉동/냉장</t>
        </is>
      </c>
      <c r="J5" t="inlineStr">
        <is>
          <t>HACCP</t>
        </is>
      </c>
      <c r="K5" t="inlineStr">
        <is>
          <t>특이
사항</t>
        </is>
      </c>
    </row>
    <row r="6">
      <c r="A6" t="n">
        <v>1</v>
      </c>
      <c r="B6" t="inlineStr"/>
      <c r="C6" t="inlineStr">
        <is>
          <t xml:space="preserve">손수 소보루 가니쉬 로제   
연어스테이크
(잔가시 99% 제거) 
</t>
        </is>
      </c>
      <c r="D6" t="inlineStr">
        <is>
          <t>연어
(러시아산)</t>
        </is>
      </c>
      <c r="E6" t="inlineStr">
        <is>
          <t>총중량:115g</t>
        </is>
      </c>
      <c r="F6" t="n">
        <v>1600</v>
      </c>
      <c r="G6" t="inlineStr">
        <is>
          <t>*연어순살  21.7%
*소보루가루 13%
*로제소스 35 %
*웨지감자  9 %
*파인애플  8 %
*고구마 13.2 % 
*파슬리분말 0.1%
1,2,3,4,5,12,15,16,18</t>
        </is>
      </c>
      <c r="H6" t="inlineStr">
        <is>
          <t>연어 의 고급스러운 맛과 달콤한 소보루와
로제 소스를 베이스로 상큼한 파인애플과
고구마로 맛을 낸 일품 요리. 
맛과 가성비를 높인 미니일품요리 입니다.
조리법 : 뚜껑 제거 후  200°C 가열된 오븐에서 
           25~30분 조리.</t>
        </is>
      </c>
      <c r="I6" t="inlineStr">
        <is>
          <t>냉동</t>
        </is>
      </c>
      <c r="J6" t="inlineStr">
        <is>
          <t>O</t>
        </is>
      </c>
      <c r="K6" t="inlineStr"/>
    </row>
    <row r="7">
      <c r="A7" t="inlineStr"/>
      <c r="B7" t="inlineStr"/>
      <c r="C7" t="inlineStr"/>
      <c r="D7" t="inlineStr">
        <is>
          <t>연어
(칠레산)</t>
        </is>
      </c>
      <c r="E7" t="inlineStr">
        <is>
          <t>총중량:115g</t>
        </is>
      </c>
      <c r="F7" t="n">
        <v>1800</v>
      </c>
      <c r="G7" t="inlineStr">
        <is>
          <t>*연어순살  21.7%
*소보루가루 13%
*로제소스 35 %
*웨지감자 9 %
*파인애플  8 %
*고구마 13.2% 
*파슬리분말 0.1%
1,2,3,4,5,12,15,16,18</t>
        </is>
      </c>
      <c r="H7" t="inlineStr">
        <is>
          <t>연어 의 고급스러운 맛과 달콤한 소보루와로제 소스를 베이스로 상큼한 파인애플과 고구마로 맛을 낸 일품 요리. 맛과 가성비를 높인 미니일품요리 입니다.
조리법 : 뚜껑 제거 후  200°C 가열된 오븐에서 
           25~30분 조리.</t>
        </is>
      </c>
      <c r="I7" t="inlineStr">
        <is>
          <t>냉동</t>
        </is>
      </c>
      <c r="J7" t="inlineStr">
        <is>
          <t>O</t>
        </is>
      </c>
      <c r="K7" t="inlineStr"/>
    </row>
    <row r="8">
      <c r="A8" t="n">
        <v>2</v>
      </c>
      <c r="B8" t="inlineStr"/>
      <c r="C8" t="inlineStr">
        <is>
          <t xml:space="preserve">손수 파인애플 로제 
연어스테이크
(잔가시 99% 제거) </t>
        </is>
      </c>
      <c r="D8" t="inlineStr">
        <is>
          <t>연어
(러시아산)</t>
        </is>
      </c>
      <c r="E8" t="inlineStr">
        <is>
          <t>총중량:100g</t>
        </is>
      </c>
      <c r="F8" t="n">
        <v>1500</v>
      </c>
      <c r="G8" t="inlineStr">
        <is>
          <t>*연어순살  25 %
*로제소스 40 %
*웨지감자  10.9 %
*파인애플  10 %
*고구마 14%
*파슬리분말 0.1%
2,3,5,12,15,16,18</t>
        </is>
      </c>
      <c r="H8" t="inlineStr">
        <is>
          <t>연어 의 고급스러운 맛과 로제 소스를 베이스로 상큼한 파인애플과 고구마로 맛을 낸 일품 요리. 맛과 가성비를 높인 미니일품요리 입니다.
조리법 : 뚜껑 제거 후  200°C 가열된 오븐에서 
           25~30분 조리.</t>
        </is>
      </c>
      <c r="I8" t="inlineStr">
        <is>
          <t>냉동</t>
        </is>
      </c>
      <c r="J8" t="inlineStr">
        <is>
          <t>O</t>
        </is>
      </c>
      <c r="K8" t="inlineStr"/>
    </row>
    <row r="9">
      <c r="A9" t="inlineStr"/>
      <c r="B9" t="inlineStr"/>
      <c r="C9" t="inlineStr"/>
      <c r="D9" t="inlineStr">
        <is>
          <t>연어
(칠레산)</t>
        </is>
      </c>
      <c r="E9" t="inlineStr">
        <is>
          <t>총중량:100g</t>
        </is>
      </c>
      <c r="F9" t="n">
        <v>1700</v>
      </c>
      <c r="G9" t="inlineStr">
        <is>
          <t>*연어순살  25 %
*로제소스 40 %
*웨지감자  10.9 %
*파인애플  10 %
*고구마 14%
*파슬리분말 0.1 %
2,3,5,12,15,16,18</t>
        </is>
      </c>
      <c r="H9" t="inlineStr">
        <is>
          <t>연어 의 고급스러운 맛과 로제 소스를 베이스로 상큼한 파인애플과 고구마로 맛을 낸 일품 요리. 맛과 가성비를 높인 미니일품요리 입니다.
조리법 : 뚜껑 제거 후  200°C 가열된 오븐에서 
           25~30분 조리.</t>
        </is>
      </c>
      <c r="I9" t="inlineStr">
        <is>
          <t>냉동</t>
        </is>
      </c>
      <c r="J9" t="inlineStr">
        <is>
          <t>O</t>
        </is>
      </c>
      <c r="K9" t="inlineStr"/>
    </row>
    <row r="10">
      <c r="A10" t="n">
        <v>3</v>
      </c>
      <c r="B10" t="inlineStr"/>
      <c r="C10" t="inlineStr">
        <is>
          <t xml:space="preserve">손수 가니쉬 로제
참돔순살스테이크요리
(잔가시 99% 제거) </t>
        </is>
      </c>
      <c r="D10" t="inlineStr">
        <is>
          <t>참돔
(국내산)</t>
        </is>
      </c>
      <c r="E10" t="inlineStr">
        <is>
          <t>총중량:140g
원물:50g</t>
        </is>
      </c>
      <c r="F10" t="inlineStr">
        <is>
          <t>7,8월 행사
3,300 =&gt;
2,800원</t>
        </is>
      </c>
      <c r="G10" t="inlineStr">
        <is>
          <t>*참돔순살  32.4 %
*로제소스 38.5 %
*웨지감자  13.4 %
*그릴채소믹스 9.3 %
*혼합야채 6.3% 
*파슬리분말 0.1 %
2,3,5,12,15,16,18</t>
        </is>
      </c>
      <c r="H10" t="inlineStr">
        <is>
          <t>국내산 최고급 참돔순살에 달콤한 로제소스를 베이스로 하고 웨지감자와 각종 야채 가니쉬를 곁들여낸 최고의 일품요리 입니다.
조리법 : 뚜껑 제거 후  200°C 가열된 오븐에서 
           25~30분 조리.</t>
        </is>
      </c>
      <c r="I10" t="inlineStr">
        <is>
          <t>냉동</t>
        </is>
      </c>
      <c r="J10" t="inlineStr">
        <is>
          <t>O</t>
        </is>
      </c>
      <c r="K10" t="inlineStr"/>
    </row>
    <row r="11">
      <c r="A11" t="n">
        <v>4</v>
      </c>
      <c r="B11" t="inlineStr"/>
      <c r="C11" t="inlineStr">
        <is>
          <t xml:space="preserve">손수 가니쉬 로제
연어순살스테이크
(잔가시 99% 제거) </t>
        </is>
      </c>
      <c r="D11" t="inlineStr">
        <is>
          <t>연어
(러시아산)</t>
        </is>
      </c>
      <c r="E11" t="inlineStr">
        <is>
          <t>총중량:140g
원물:50g</t>
        </is>
      </c>
      <c r="F11" t="n">
        <v>2100</v>
      </c>
      <c r="G11" t="inlineStr">
        <is>
          <t>*연어순살  32.4%
*로제소스 38.5 %
*웨지감자  13.4 %
*그릴채소믹스 9.3 %
*혼합야채 6.3% 
*파슬리분말 0.1%
2,3,5,12,15,16,18</t>
        </is>
      </c>
      <c r="H11" t="inlineStr">
        <is>
          <t>연어 의 고급스러운 맛과 달콤한 로제 소스 를 베이스로 담백한 웨지감자와 여러가지 영양소를 생각한 야채들로 만든 일품 요리 입니다.
조리법 : 뚜껑 제거 후  200°C 가열된 오븐에서 
           25~30분 조리.</t>
        </is>
      </c>
      <c r="I11" t="inlineStr">
        <is>
          <t>냉동</t>
        </is>
      </c>
      <c r="J11" t="inlineStr">
        <is>
          <t>O</t>
        </is>
      </c>
      <c r="K11" t="inlineStr"/>
    </row>
    <row r="12">
      <c r="A12" t="inlineStr"/>
      <c r="B12" t="inlineStr"/>
      <c r="C12" t="inlineStr"/>
      <c r="D12" t="inlineStr">
        <is>
          <t>연어
(칠레산)</t>
        </is>
      </c>
      <c r="E12" t="inlineStr">
        <is>
          <t>총중량:140g
원물:50g</t>
        </is>
      </c>
      <c r="F12" t="n">
        <v>2700</v>
      </c>
      <c r="G12" t="inlineStr">
        <is>
          <t>*연어순살  32.4 %
*로제소스 38.5 %
*웨지감자  13.4 %
*그릴채소믹스 9.3 %
*혼합야채 6.3% 
*파슬리분말 0.1%
 2,3,5,12,15,16,18</t>
        </is>
      </c>
      <c r="H12" t="inlineStr">
        <is>
          <t>연어 의 고급스러운 맛과 달콤한 로제 소스 를 베이스로 담백한 웨지감자와 여러가지 영양소를 생각한 야채들로 만든 일품 요리 입니다.
조리법 : 뚜껑 제거 후  200°C 가열된 오븐에서 
           25~30분 조리.</t>
        </is>
      </c>
      <c r="I12" t="inlineStr">
        <is>
          <t>냉동</t>
        </is>
      </c>
      <c r="J12" t="inlineStr">
        <is>
          <t>O</t>
        </is>
      </c>
      <c r="K12" t="inlineStr"/>
    </row>
    <row r="13">
      <c r="A13" t="n">
        <v>5</v>
      </c>
      <c r="B13" t="inlineStr"/>
      <c r="C13" t="inlineStr">
        <is>
          <t xml:space="preserve">손수 어니언크림 
가니쉬 볼락스테이크
(원형)
(잔가시 99% 제거) </t>
        </is>
      </c>
      <c r="D13" t="inlineStr">
        <is>
          <t>장문볼락
순살
(미국산)</t>
        </is>
      </c>
      <c r="E13" t="inlineStr">
        <is>
          <t>40g(원물)
총중량:100g</t>
        </is>
      </c>
      <c r="F13" t="n">
        <v>2100</v>
      </c>
      <c r="G13" t="inlineStr">
        <is>
          <t>*볼락순살  40 %
*어니언 크림 소스 25 %
*웨지감자  10.9 %
*파인애플  10 %
*혼합야채  7%
*고구마 7%
*파슬리분말 0.1%
1,2,5</t>
        </is>
      </c>
      <c r="H13" t="inlineStr">
        <is>
          <t xml:space="preserve">쫄깃 하고 두툼한 장문볼락 의 식감과 어니언크림소스의 독특한 맛과 손질 야채 가니쉬로 간편하고 맛있게 즐길 수 있는새로운 형태의 씨푸드 오븐요리 입니다.
조리법 : 뚜껑 제거 후 200°C 가열된 오븐에서 
           25~30분 조리.
</t>
        </is>
      </c>
      <c r="I13" t="inlineStr">
        <is>
          <t>냉동</t>
        </is>
      </c>
      <c r="J13" t="inlineStr">
        <is>
          <t>O</t>
        </is>
      </c>
      <c r="K13" t="inlineStr"/>
    </row>
    <row r="14">
      <c r="A14" t="inlineStr"/>
      <c r="B14" t="inlineStr"/>
      <c r="C14" t="inlineStr">
        <is>
          <t xml:space="preserve">손수 어니언크림 
가니쉬 볼락스테이크
(잔가시 99% 제거) </t>
        </is>
      </c>
      <c r="D14" t="inlineStr"/>
      <c r="E14" t="inlineStr">
        <is>
          <t>70g(원물)
총중량:160g</t>
        </is>
      </c>
      <c r="F14" t="n">
        <v>2800</v>
      </c>
      <c r="G14" t="inlineStr">
        <is>
          <t>*볼락순살  43.7 %
*어니언크림소스 25.6 %
*웨지감자  9.1 % 
*그릴채소믹스  9.1%  
*혼합야채  12.4%
*파슬리분말 0.1% 
1,2,5</t>
        </is>
      </c>
      <c r="H14" t="inlineStr"/>
      <c r="I14" t="inlineStr">
        <is>
          <t>냉동</t>
        </is>
      </c>
      <c r="J14" t="inlineStr">
        <is>
          <t>O</t>
        </is>
      </c>
      <c r="K14" t="inlineStr"/>
    </row>
    <row r="15">
      <c r="A15" t="n">
        <v>6</v>
      </c>
      <c r="B15" t="inlineStr"/>
      <c r="C15" t="inlineStr">
        <is>
          <t xml:space="preserve">손수 어니언 크림 
가니쉬 가자미스테이크(원형)
(잔가시 99% 제거)  </t>
        </is>
      </c>
      <c r="D15" t="inlineStr">
        <is>
          <t>가자미순살
(미국산)</t>
        </is>
      </c>
      <c r="E15" t="inlineStr">
        <is>
          <t>40g(원물)
총중량:100g</t>
        </is>
      </c>
      <c r="F15" t="n">
        <v>2000</v>
      </c>
      <c r="G15" t="inlineStr">
        <is>
          <t>*가자미 순살  40 %
*어니언 크림 소스 25 %
*웨지감자  10.9 %
*파인애플  10 %
*혼합야채  7%
*고구마 7%
*파슬리분말 0.1%
1,2,5</t>
        </is>
      </c>
      <c r="H15" t="inlineStr">
        <is>
          <t>최고급 가자미살의 부드러운 식감에 어니언크림소스의 독특한 맛과 손질야채 가니쉬로 간편하고 맛있게 즐길 수 있는 새로운 형태의 씨푸드 오븐요리 입니다.
조리법 : 뚜껑 제거 후  200°C 가열된 오븐에서 
           25~30분 조리.</t>
        </is>
      </c>
      <c r="I15" t="inlineStr">
        <is>
          <t>냉동</t>
        </is>
      </c>
      <c r="J15" t="inlineStr">
        <is>
          <t>O</t>
        </is>
      </c>
      <c r="K15" t="inlineStr"/>
    </row>
    <row r="16">
      <c r="A16" t="inlineStr"/>
      <c r="B16" t="inlineStr"/>
      <c r="C16" t="inlineStr">
        <is>
          <t xml:space="preserve">손수 어니언 크림 
가니쉬 가자미스테이크
(잔가시 99% 제거)  </t>
        </is>
      </c>
      <c r="D16" t="inlineStr"/>
      <c r="E16" t="inlineStr">
        <is>
          <t>70g(원물)
총중량:160g</t>
        </is>
      </c>
      <c r="F16" t="n">
        <v>2600</v>
      </c>
      <c r="G16" t="inlineStr">
        <is>
          <t>*가자미순살  43.7 %
*어니언크림소스 25.6 %
*웨지감자  9.1 % 
*그릴채소믹스  9.1%  
*혼합야채  12.4%
*파슬리분말 0.1% 
1,2,5</t>
        </is>
      </c>
      <c r="H16" t="inlineStr"/>
      <c r="I16" t="inlineStr"/>
      <c r="J16" t="inlineStr"/>
      <c r="K16" t="inlineStr"/>
    </row>
    <row r="17">
      <c r="A17" t="n">
        <v>7</v>
      </c>
      <c r="B17" t="inlineStr"/>
      <c r="C17" t="inlineStr">
        <is>
          <t xml:space="preserve">손수 어니언크림 
가니쉬 연어스테이크
(원형)
(잔가시 99% 제거)  </t>
        </is>
      </c>
      <c r="D17" t="inlineStr">
        <is>
          <t>연어순살
(칠레산)</t>
        </is>
      </c>
      <c r="E17" t="inlineStr">
        <is>
          <t>40g(원물)
총중량:100g</t>
        </is>
      </c>
      <c r="F17" t="n">
        <v>2700</v>
      </c>
      <c r="G17" t="inlineStr">
        <is>
          <t>*연어순살  40 %
*어니언 크림 소스 25 %
*웨지감자  10.9 %
*파인애플  10 %
*혼합야채  7%
*고구마 7%
*파슬리분말 0.1%
1,2,5</t>
        </is>
      </c>
      <c r="H17" t="inlineStr">
        <is>
          <t>연어의 특유의 식감과 맛에 어니언 크림의 달콤한맛, 그리고 손질 야채 가니쉬로 간편하고 맛있게 즐길 수 있는새로운 형태의 씨푸드 오븐요리 입니다.
조리법 : 뚜껑 제거 후  200°C 가열된 오븐에서 
           25~30분 조리.</t>
        </is>
      </c>
      <c r="I17" t="inlineStr">
        <is>
          <t>냉동</t>
        </is>
      </c>
      <c r="J17" t="inlineStr">
        <is>
          <t>O</t>
        </is>
      </c>
      <c r="K17" t="inlineStr"/>
    </row>
    <row r="18">
      <c r="A18" t="inlineStr"/>
      <c r="B18" t="inlineStr"/>
      <c r="C18" t="inlineStr">
        <is>
          <t xml:space="preserve">손수 어니언크림 
가니쉬 연어스테이크
(잔가시 99% 제거)  </t>
        </is>
      </c>
      <c r="D18" t="inlineStr"/>
      <c r="E18" t="inlineStr">
        <is>
          <t>70g(원물)
총중량:160g</t>
        </is>
      </c>
      <c r="F18" t="n">
        <v>3300</v>
      </c>
      <c r="G18" t="inlineStr">
        <is>
          <t>*연어순살  43.7 %
*어니언크림소스 25.6 %
*웨지감자  9.1 % 
*그릴채소믹스  9.1%  
*혼합야채  12.4%
*파슬리분말 0.1% 
1,2,5</t>
        </is>
      </c>
      <c r="H18" t="inlineStr"/>
      <c r="I18" t="inlineStr"/>
      <c r="J18" t="inlineStr"/>
      <c r="K18" t="inlineStr"/>
    </row>
    <row r="19">
      <c r="A19" t="n">
        <v>8</v>
      </c>
      <c r="B19" t="inlineStr"/>
      <c r="C19" t="inlineStr">
        <is>
          <t xml:space="preserve">손수 케이준 가니쉬 
가자미스테이크
(원형)
(잔가시 99% 제거)  </t>
        </is>
      </c>
      <c r="D19" t="inlineStr">
        <is>
          <t>가자미순살
(미국산)</t>
        </is>
      </c>
      <c r="E19" t="inlineStr">
        <is>
          <t>40g(원물)
총중량:100g</t>
        </is>
      </c>
      <c r="F19" t="n">
        <v>2000</v>
      </c>
      <c r="G19" t="inlineStr">
        <is>
          <t>*가자미순살  40 %
*케이준소스 25 %
*웨지감자  10.9 %
*파인애플  10 %
*혼합야채  7%
*고구마 7%
*파슬리분말 0.1%
1,5,16</t>
        </is>
      </c>
      <c r="H19" t="inlineStr">
        <is>
          <t>최고급 가자미살의 부드러운 식감에 케이준소스의 독특한 맛과 손질야채 가니쉬로 간편하고 맛있게 즐길 수 있는새로운 형태의 씨푸드 오븐요리 입니다.
조리법 : 뚜껑 제거 후  200°C 가열된 오븐에서 
           25~30분 조리.</t>
        </is>
      </c>
      <c r="I19" t="inlineStr">
        <is>
          <t>냉동</t>
        </is>
      </c>
      <c r="J19" t="inlineStr">
        <is>
          <t>O</t>
        </is>
      </c>
      <c r="K19" t="inlineStr"/>
    </row>
    <row r="20">
      <c r="A20" t="inlineStr"/>
      <c r="B20" t="inlineStr"/>
      <c r="C20" t="inlineStr">
        <is>
          <t xml:space="preserve">손수 케이준 가니쉬 
가자미스테이크
(잔가시 99% 제거)  </t>
        </is>
      </c>
      <c r="D20" t="inlineStr"/>
      <c r="E20" t="inlineStr">
        <is>
          <t>70g(원물)
총중량:160g</t>
        </is>
      </c>
      <c r="F20" t="n">
        <v>2700</v>
      </c>
      <c r="G20" t="inlineStr">
        <is>
          <t>*가자미순살  43.7 %
*케이준소스 25.6 %
*웨지감자  9.1 % 
*그릴채소믹스  9.1%  
*혼합야채  12.4%
*파슬리분말 0.1% 
1,5,16</t>
        </is>
      </c>
      <c r="H20" t="inlineStr"/>
      <c r="I20" t="inlineStr"/>
      <c r="J20" t="inlineStr"/>
      <c r="K20" t="inlineStr"/>
    </row>
    <row r="21">
      <c r="A21" t="n">
        <v>9</v>
      </c>
      <c r="B21" t="inlineStr"/>
      <c r="C21" t="inlineStr">
        <is>
          <t xml:space="preserve">손수 케이준 가니쉬 
볼락스테이크(원형)
(잔가시 99% 제거)  </t>
        </is>
      </c>
      <c r="D21" t="inlineStr">
        <is>
          <t>장문볼락
순살
(미국산)</t>
        </is>
      </c>
      <c r="E21" t="inlineStr">
        <is>
          <t>40g(원물)
총중량:100g</t>
        </is>
      </c>
      <c r="F21" t="n">
        <v>2100</v>
      </c>
      <c r="G21" t="inlineStr">
        <is>
          <t>*볼락 순살  40 %
*케이준소스 25 %
*웨지감자  10.9 %
*파인애플  10 %
*혼합야채  7%
*고구마 7%
*파슬리분말 0.1%
1,5,16</t>
        </is>
      </c>
      <c r="H21" t="inlineStr">
        <is>
          <t>쫄깃 하고 두툼한 장문볼락 의 식감과 케이준소스의 독특한 맛과 손질 야채 가니쉬로 간편하고 맛있게 즐길 수 있는새로운 형태의 씨푸드 오븐요리 입니다.
조리법 : 뚜껑 제거 후  200°C 가열된 오븐에서 
           25~30분 조리.</t>
        </is>
      </c>
      <c r="I21" t="inlineStr">
        <is>
          <t>냉동</t>
        </is>
      </c>
      <c r="J21" t="inlineStr">
        <is>
          <t>O</t>
        </is>
      </c>
      <c r="K21" t="inlineStr"/>
    </row>
    <row r="22">
      <c r="A22" t="inlineStr"/>
      <c r="B22" t="inlineStr"/>
      <c r="C22" t="inlineStr">
        <is>
          <t xml:space="preserve">손수 케이준 가니쉬 
볼락스테이크
(잔가시 99% 제거)  </t>
        </is>
      </c>
      <c r="D22" t="inlineStr"/>
      <c r="E22" t="inlineStr">
        <is>
          <t>70g(원물)
총중량:160g</t>
        </is>
      </c>
      <c r="F22" t="n">
        <v>2800</v>
      </c>
      <c r="G22" t="inlineStr">
        <is>
          <t>*볼락순살  43.7 %
*케이준소스 25.6 %
*웨지감자  9.1 % 
*그릴채소믹스  9.1%  
*혼합야채  12.4%
*파슬리분말 0.1% 
1,5,16</t>
        </is>
      </c>
      <c r="H22" t="inlineStr"/>
      <c r="I22" t="inlineStr"/>
      <c r="J22" t="inlineStr"/>
      <c r="K22" t="inlineStr"/>
    </row>
    <row r="23">
      <c r="A23" t="n">
        <v>10</v>
      </c>
      <c r="B23" t="inlineStr"/>
      <c r="C23" t="inlineStr">
        <is>
          <t xml:space="preserve">손수 케이준가니쉬 
연어스테이크
(원형)
(잔가시 99% 제거) </t>
        </is>
      </c>
      <c r="D23" t="inlineStr">
        <is>
          <t>연어순살
(러시아산)</t>
        </is>
      </c>
      <c r="E23" t="inlineStr">
        <is>
          <t>40g(원물)
총중량:100g</t>
        </is>
      </c>
      <c r="F23" t="n">
        <v>2100</v>
      </c>
      <c r="G23" t="inlineStr">
        <is>
          <t>*연어 순살  40 %
*케이준소스 25 %
*웨지감자  10.9 %
*파인애플  10 %
*혼합야채  7%
*고구마 7%
*파슬리분말 0.1%
1,5,16</t>
        </is>
      </c>
      <c r="H23" t="inlineStr">
        <is>
          <t>연어의 특유의 식감과 맛에 케이준소스의  독특한 맛과 손질 야채 가니쉬로 간편하고 맛있게 즐길 수 있는 새로운 형태의 씨푸드 오븐요리 입니다.
조리법 : 뚜껑 제거 후  200°C 가열된 오븐에서 
           25~30분 조리.</t>
        </is>
      </c>
      <c r="I23" t="inlineStr">
        <is>
          <t>냉동</t>
        </is>
      </c>
      <c r="J23" t="inlineStr">
        <is>
          <t>O</t>
        </is>
      </c>
      <c r="K23" t="inlineStr"/>
    </row>
    <row r="24">
      <c r="A24" t="inlineStr"/>
      <c r="B24" t="inlineStr"/>
      <c r="C24" t="inlineStr">
        <is>
          <t xml:space="preserve">손수 케이준가니쉬 
연어스테이크
(잔가시 99% 제거) </t>
        </is>
      </c>
      <c r="D24" t="inlineStr"/>
      <c r="E24" t="inlineStr">
        <is>
          <t>70g(원물)
총중량:160g</t>
        </is>
      </c>
      <c r="F24" t="n">
        <v>2800</v>
      </c>
      <c r="G24" t="inlineStr">
        <is>
          <t>*연어순살  43.7 %
*케이준소스 25.6 %
*웨지감자  9.1 % 
*그릴채소믹스  9.1%  
*혼합야채  12.4%
*파슬리분말 0.1% 
1,5,16</t>
        </is>
      </c>
      <c r="H24" t="inlineStr"/>
      <c r="I24" t="inlineStr"/>
      <c r="J24" t="inlineStr"/>
      <c r="K24" t="inlineStr"/>
    </row>
    <row r="25">
      <c r="A25" t="inlineStr">
        <is>
          <t>※ 알레르기정보 
1. 난류  2. 우유  3. 메밀  4. 땅콩  5. 대두  6. 밀  7. 고등어  8. 게  9. 새우  10. 돼지고기  11. 복숭아  12. 토마토  13. 아황산류  14. 호두  15. 닭고기  16. 쇠고기  17. 오징어  18. 조개류(굴,전복,홍합 포함)  19. 잣
▶그 외 사람에 따라 다양한 식품들이 원인이 될 수 있습니다.</t>
        </is>
      </c>
      <c r="B25" t="inlineStr"/>
      <c r="C25" t="inlineStr"/>
      <c r="D25" t="inlineStr"/>
      <c r="E25" t="inlineStr"/>
      <c r="F25" t="inlineStr"/>
      <c r="G25" t="inlineStr"/>
      <c r="H25" t="inlineStr"/>
      <c r="I25" t="inlineStr"/>
      <c r="J25" t="inlineStr"/>
      <c r="K25" t="inlineStr"/>
    </row>
  </sheetData>
  <hyperlinks>
    <hyperlink ref="A2" r:id="rId1"/>
  </hyperlinks>
  <pageMargins left="0.75" right="0.75" top="1" bottom="1" header="0.5" footer="0.5"/>
</worksheet>
</file>

<file path=xl/worksheets/sheet92.xml><?xml version="1.0" encoding="utf-8"?>
<worksheet xmlns:r="http://schemas.openxmlformats.org/officeDocument/2006/relationships" xmlns="http://schemas.openxmlformats.org/spreadsheetml/2006/main">
  <sheetPr>
    <outlinePr summaryBelow="1" summaryRight="1"/>
    <pageSetUpPr/>
  </sheetPr>
  <dimension ref="A1:N135"/>
  <sheetViews>
    <sheetView workbookViewId="0">
      <selection activeCell="A1" sqref="A1"/>
    </sheetView>
  </sheetViews>
  <sheetFormatPr baseColWidth="8" defaultRowHeight="15"/>
  <sheetData>
    <row r="1">
      <c r="A1" t="inlineStr">
        <is>
          <t>5902_기운찬푸드_기운찬한려앤쵸비+2024년+1학기+오븐용++일품요리+단가표.xlsx</t>
        </is>
      </c>
    </row>
    <row r="2">
      <c r="A2" t="inlineStr">
        <is>
          <t>https://school062.com/bbs/board.php?bo_table=product_02&amp;wr_id=5902</t>
        </is>
      </c>
    </row>
    <row r="3">
      <c r="A3" s="1" t="inlineStr">
        <is>
          <t>한려엔쵸비 2024년 1학기 가공품 단가표</t>
        </is>
      </c>
      <c r="B3" s="1" t="inlineStr"/>
      <c r="C3" s="1" t="inlineStr"/>
      <c r="D3" s="1" t="inlineStr"/>
      <c r="E3" s="1" t="inlineStr"/>
      <c r="F3" s="1" t="inlineStr"/>
      <c r="G3" s="1" t="inlineStr"/>
      <c r="H3" s="1" t="inlineStr"/>
      <c r="I3" s="1" t="inlineStr"/>
      <c r="J3" s="1" t="inlineStr"/>
      <c r="K3" s="1" t="inlineStr"/>
      <c r="L3" s="1" t="inlineStr"/>
      <c r="M3" s="1" t="inlineStr"/>
      <c r="N3" s="1" t="inlineStr"/>
    </row>
    <row r="4">
      <c r="A4" t="inlineStr">
        <is>
          <t xml:space="preserve">                                                    Oven Ready-To-Cook Seafoods                
 PBO(Pin Bones Out) - 잔가시 99% 제거
  PBI(Pin Bones In) - 잔가시 있슴                      기운찬한려앤쵸비 홍보담당 최윤정 010-9915-7490                                             (단 위: 원, 부가세포함)                                                             </t>
        </is>
      </c>
      <c r="B4" t="inlineStr"/>
      <c r="C4" t="inlineStr"/>
      <c r="D4" t="inlineStr"/>
      <c r="E4" t="inlineStr"/>
      <c r="F4" t="inlineStr"/>
      <c r="G4" t="inlineStr"/>
      <c r="H4" t="inlineStr"/>
      <c r="I4" t="inlineStr"/>
      <c r="J4" t="inlineStr"/>
      <c r="K4" t="inlineStr"/>
      <c r="L4" t="inlineStr"/>
      <c r="M4" t="inlineStr"/>
      <c r="N4" t="inlineStr"/>
    </row>
    <row r="5">
      <c r="A5" t="inlineStr">
        <is>
          <t>구분</t>
        </is>
      </c>
      <c r="B5" t="inlineStr"/>
      <c r="C5" t="inlineStr">
        <is>
          <t>이미지</t>
        </is>
      </c>
      <c r="D5" t="inlineStr">
        <is>
          <t>품명</t>
        </is>
      </c>
      <c r="E5" t="inlineStr">
        <is>
          <t>구성</t>
        </is>
      </c>
      <c r="F5" t="inlineStr">
        <is>
          <t>2024년
단가</t>
        </is>
      </c>
      <c r="G5" t="inlineStr"/>
      <c r="H5" t="inlineStr">
        <is>
          <t>규격가</t>
        </is>
      </c>
      <c r="I5" t="inlineStr">
        <is>
          <t>규격가</t>
        </is>
      </c>
      <c r="J5" t="inlineStr">
        <is>
          <t>성분함량 및 알레르기 유발물질 번호</t>
        </is>
      </c>
      <c r="K5" t="inlineStr">
        <is>
          <t>특징</t>
        </is>
      </c>
      <c r="L5" t="inlineStr">
        <is>
          <t>판매사항</t>
        </is>
      </c>
      <c r="M5" t="inlineStr"/>
      <c r="N5" t="inlineStr">
        <is>
          <t>HACCP</t>
        </is>
      </c>
    </row>
    <row r="6">
      <c r="A6" t="inlineStr"/>
      <c r="B6" t="inlineStr"/>
      <c r="C6" t="inlineStr"/>
      <c r="D6" t="inlineStr"/>
      <c r="E6" t="inlineStr">
        <is>
          <t>규격</t>
        </is>
      </c>
      <c r="F6" t="inlineStr"/>
      <c r="G6" t="inlineStr"/>
      <c r="H6" t="inlineStr"/>
      <c r="I6" t="inlineStr"/>
      <c r="J6" t="inlineStr"/>
      <c r="K6" t="inlineStr"/>
      <c r="L6" t="inlineStr">
        <is>
          <t>냉장</t>
        </is>
      </c>
      <c r="M6" t="inlineStr">
        <is>
          <t>냉동</t>
        </is>
      </c>
      <c r="N6" t="inlineStr">
        <is>
          <t>냉동</t>
        </is>
      </c>
    </row>
    <row r="7">
      <c r="A7" t="inlineStr">
        <is>
          <t>PBO</t>
        </is>
      </c>
      <c r="B7" t="inlineStr">
        <is>
          <t>7,8월
행사</t>
        </is>
      </c>
      <c r="C7" t="inlineStr"/>
      <c r="D7" t="inlineStr">
        <is>
          <t xml:space="preserve">뼈없는 바베큐
바다장어 스테이크
</t>
        </is>
      </c>
      <c r="E7" t="inlineStr">
        <is>
          <t>kg</t>
        </is>
      </c>
      <c r="F7" t="n">
        <v>20000</v>
      </c>
      <c r="G7" t="inlineStr">
        <is>
          <t>28,000
=&gt;25,500</t>
        </is>
      </c>
      <c r="H7">
        <f>ROUNDUP(H5,-2)</f>
        <v/>
      </c>
      <c r="I7" t="inlineStr">
        <is>
          <t xml:space="preserve">    28,000      =&gt;25,500</t>
        </is>
      </c>
      <c r="J7" t="inlineStr">
        <is>
          <t>자연산 바다장어(국내산)90%, 마리네이드L 5%, 바베큐맛씨즈닝 5%
2,5,6,16</t>
        </is>
      </c>
      <c r="K7" t="inlineStr">
        <is>
          <t>국산 붕장어를 스테이크용으로!
잔뼈를 제거 하여 어린이들도 문제 없이!
조리방법: 180℃ 오븐에서 15분간 가열하여 드시거나 그릴에서 중불에 서서히 구워드십시오.</t>
        </is>
      </c>
      <c r="L7" t="inlineStr">
        <is>
          <t>O</t>
        </is>
      </c>
      <c r="M7" t="inlineStr">
        <is>
          <t>O</t>
        </is>
      </c>
      <c r="N7" t="inlineStr">
        <is>
          <t>O</t>
        </is>
      </c>
    </row>
    <row r="8">
      <c r="A8" t="inlineStr">
        <is>
          <t>PBO</t>
        </is>
      </c>
      <c r="B8" t="inlineStr">
        <is>
          <t>7,8월
행사</t>
        </is>
      </c>
      <c r="C8" t="inlineStr"/>
      <c r="D8" t="inlineStr">
        <is>
          <t xml:space="preserve">뼈없는 데리야끼
바다장어 스테이크
</t>
        </is>
      </c>
      <c r="E8" t="inlineStr">
        <is>
          <t>kg</t>
        </is>
      </c>
      <c r="F8" t="n">
        <v>20000</v>
      </c>
      <c r="G8" t="inlineStr">
        <is>
          <t>28,000=&gt;
25,500</t>
        </is>
      </c>
      <c r="H8">
        <f>ROUNDUP(H6,-2)</f>
        <v/>
      </c>
      <c r="I8" t="inlineStr">
        <is>
          <t xml:space="preserve">    28,000    
 =&gt;25,500</t>
        </is>
      </c>
      <c r="J8" t="inlineStr">
        <is>
          <t>자연산 바다장어(국내산)90%, 마리네이드L 5%, 데리야기소스 5%
2,5,6,15,16,18</t>
        </is>
      </c>
      <c r="K8" t="inlineStr">
        <is>
          <t>국산 붕장어를 스테이크용으로!
잔뼈를 제거 하여 어린이들도 문제 없이!
조리방법: 180℃ 오븐에서 15분간 가열하여 드시거나 그릴에서 중불에 서서히 구워드십시오.</t>
        </is>
      </c>
      <c r="L8" t="inlineStr">
        <is>
          <t>O</t>
        </is>
      </c>
      <c r="M8" t="inlineStr">
        <is>
          <t>O</t>
        </is>
      </c>
      <c r="N8" t="inlineStr">
        <is>
          <t>O</t>
        </is>
      </c>
    </row>
    <row r="9">
      <c r="A9" t="inlineStr">
        <is>
          <t>PBI</t>
        </is>
      </c>
      <c r="B9" t="inlineStr">
        <is>
          <t>7,8월
행사</t>
        </is>
      </c>
      <c r="C9" t="inlineStr"/>
      <c r="D9" t="inlineStr">
        <is>
          <t xml:space="preserve">자연산 바베큐
바다장어 BIG 스테이크
(잔뼈있슴)
</t>
        </is>
      </c>
      <c r="E9" t="inlineStr">
        <is>
          <t>kg</t>
        </is>
      </c>
      <c r="F9" t="n">
        <v>18000</v>
      </c>
      <c r="G9" t="inlineStr">
        <is>
          <t>25,200
=&gt;23,000</t>
        </is>
      </c>
      <c r="H9">
        <f>ROUNDUP(H7,-2)</f>
        <v/>
      </c>
      <c r="I9" t="inlineStr">
        <is>
          <t xml:space="preserve">  25,200
  =&gt;23,000</t>
        </is>
      </c>
      <c r="J9" t="inlineStr">
        <is>
          <t>자연산 바다장어(국내산)90%, 마리네이드L 5%, 바베큐맛씨즈닝 5%
2,5,6,16</t>
        </is>
      </c>
      <c r="K9" t="inlineStr">
        <is>
          <t>국산 특대 붕장어를 스테이크용으로
조리방법: 180℃ 오븐에서 15분간 가열하여 드시거나 그릴에서 중불에 서서히 구워드십시오.</t>
        </is>
      </c>
      <c r="L9" t="inlineStr">
        <is>
          <t>O</t>
        </is>
      </c>
      <c r="M9" t="inlineStr">
        <is>
          <t>O</t>
        </is>
      </c>
      <c r="N9" t="inlineStr">
        <is>
          <t>O</t>
        </is>
      </c>
    </row>
    <row r="10">
      <c r="A10" t="inlineStr">
        <is>
          <t>PBI</t>
        </is>
      </c>
      <c r="B10" t="inlineStr">
        <is>
          <t>7,8월
행사</t>
        </is>
      </c>
      <c r="C10" t="inlineStr"/>
      <c r="D10" t="inlineStr">
        <is>
          <t xml:space="preserve">자연산 데리야끼
바다장어 BIG 스테이크
(잔뼈있슴)
</t>
        </is>
      </c>
      <c r="E10" t="inlineStr">
        <is>
          <t>kg</t>
        </is>
      </c>
      <c r="F10" t="n">
        <v>18000</v>
      </c>
      <c r="G10" t="inlineStr">
        <is>
          <t>25,200
=&gt;23,000</t>
        </is>
      </c>
      <c r="H10">
        <f>ROUNDUP(H8,-2)</f>
        <v/>
      </c>
      <c r="I10" t="inlineStr">
        <is>
          <t xml:space="preserve">   25,200
  =&gt;23,000</t>
        </is>
      </c>
      <c r="J10" t="inlineStr">
        <is>
          <t>자연산 바다장어(국내산)90%, 마리네이드L 5%, 데리야끼소스 5%
2,5,6,15,16,18</t>
        </is>
      </c>
      <c r="K10" t="inlineStr">
        <is>
          <t>국산 특대 붕장어를 스테이크용으로
조리방법: 180℃ 오븐에서 15분간 가열하여 드시거나 그릴에서 중불에 서서히 구워드십시오.</t>
        </is>
      </c>
      <c r="L10" t="inlineStr">
        <is>
          <t>O</t>
        </is>
      </c>
      <c r="M10" t="inlineStr">
        <is>
          <t>O</t>
        </is>
      </c>
      <c r="N10" t="inlineStr">
        <is>
          <t>O</t>
        </is>
      </c>
    </row>
    <row r="11">
      <c r="A11" t="inlineStr">
        <is>
          <t>PBO</t>
        </is>
      </c>
      <c r="B11" t="inlineStr">
        <is>
          <t>7,8월
행사</t>
        </is>
      </c>
      <c r="C11" t="inlineStr"/>
      <c r="D11" t="inlineStr">
        <is>
          <t xml:space="preserve">손수 아몬드쏙쏙 
참돔순살스테이크
국내산 참돔순살
(잔가시 99%제거)
</t>
        </is>
      </c>
      <c r="E11" t="inlineStr">
        <is>
          <t>40g</t>
        </is>
      </c>
      <c r="F11" t="n">
        <v>1400</v>
      </c>
      <c r="G11" t="n">
        <v>1700</v>
      </c>
      <c r="H11">
        <f>ROUNDUP(H9,-2)</f>
        <v/>
      </c>
      <c r="I11" t="n">
        <v>1700</v>
      </c>
      <c r="J11" t="inlineStr">
        <is>
          <t>참돔순살(국내산) 90.0%, 건조빵가루 5.7%, 카레 2.87%, 슬라이스아몬드 1.43%
2,5,6,12,16,18</t>
        </is>
      </c>
      <c r="K11" t="inlineStr">
        <is>
          <t>담백한 최고급 참돔순살에 아몬드 카레 빵가루를 토핑하여 고소하고 담백한 고급스런 스테이크 요리.
조리방법: 180℃ 오븐에서 15분간 가열하여 드시거나 그릴에서 중불에 서서히 구워드십시오.</t>
        </is>
      </c>
      <c r="L11" t="inlineStr">
        <is>
          <t>O</t>
        </is>
      </c>
      <c r="M11" t="inlineStr">
        <is>
          <t>O</t>
        </is>
      </c>
      <c r="N11" t="inlineStr">
        <is>
          <t>O</t>
        </is>
      </c>
    </row>
    <row r="12">
      <c r="A12" t="inlineStr"/>
      <c r="B12" t="inlineStr"/>
      <c r="C12" t="inlineStr"/>
      <c r="D12" t="inlineStr"/>
      <c r="E12" t="inlineStr"/>
      <c r="F12" t="inlineStr"/>
      <c r="G12" t="inlineStr"/>
      <c r="H12">
        <f>ROUNDUP(H10,-2)</f>
        <v/>
      </c>
      <c r="I12" t="inlineStr"/>
      <c r="J12" t="inlineStr"/>
      <c r="K12" t="inlineStr"/>
      <c r="L12" t="inlineStr"/>
      <c r="M12" t="inlineStr"/>
      <c r="N12" t="inlineStr"/>
    </row>
    <row r="13">
      <c r="A13" t="inlineStr"/>
      <c r="B13" t="inlineStr">
        <is>
          <t>7,8월
행사</t>
        </is>
      </c>
      <c r="C13" t="inlineStr"/>
      <c r="D13" t="inlineStr"/>
      <c r="E13" t="inlineStr">
        <is>
          <t>70g</t>
        </is>
      </c>
      <c r="F13" t="n">
        <v>2450</v>
      </c>
      <c r="G13" t="n">
        <v>3000</v>
      </c>
      <c r="H13">
        <f>ROUNDUP(H11,-2)</f>
        <v/>
      </c>
      <c r="I13">
        <f>ROUNDUP(I11,-2)</f>
        <v/>
      </c>
      <c r="J13" t="inlineStr"/>
      <c r="K13" t="inlineStr"/>
      <c r="L13" t="inlineStr">
        <is>
          <t>O</t>
        </is>
      </c>
      <c r="M13" t="inlineStr">
        <is>
          <t>O</t>
        </is>
      </c>
      <c r="N13" t="inlineStr">
        <is>
          <t>O</t>
        </is>
      </c>
    </row>
    <row r="14">
      <c r="A14" t="inlineStr"/>
      <c r="B14" t="inlineStr"/>
      <c r="C14" t="inlineStr"/>
      <c r="D14" t="inlineStr"/>
      <c r="E14" t="inlineStr"/>
      <c r="F14" t="inlineStr"/>
      <c r="G14">
        <f>G12/0.63</f>
        <v/>
      </c>
      <c r="H14">
        <f>ROUNDUP(H12,-2)</f>
        <v/>
      </c>
      <c r="I14">
        <f>ROUNDUP(I12,-2)</f>
        <v/>
      </c>
      <c r="J14" t="inlineStr"/>
      <c r="K14" t="inlineStr"/>
      <c r="L14" t="inlineStr"/>
      <c r="M14" t="inlineStr"/>
      <c r="N14" t="inlineStr"/>
    </row>
    <row r="15">
      <c r="A15" t="inlineStr">
        <is>
          <t>PBO</t>
        </is>
      </c>
      <c r="B15" t="inlineStr">
        <is>
          <t>7,8월
행사</t>
        </is>
      </c>
      <c r="C15" t="inlineStr"/>
      <c r="D15" t="inlineStr">
        <is>
          <t xml:space="preserve">
손수 허니버터
포테이토 참돔순살
스테이크
국내산 참돔순살
(잔가시 99%제거)</t>
        </is>
      </c>
      <c r="E15" t="inlineStr">
        <is>
          <t>40g</t>
        </is>
      </c>
      <c r="F15" t="n">
        <v>1400</v>
      </c>
      <c r="G15" t="n">
        <v>1700</v>
      </c>
      <c r="H15">
        <f>ROUNDUP(H13,-2)</f>
        <v/>
      </c>
      <c r="I15">
        <f>ROUNDUP(I13,-2)</f>
        <v/>
      </c>
      <c r="J15" t="inlineStr">
        <is>
          <t>참돔순살(국내산) 88.8%, 허니버터소스 6.39%, 감자후레이크 2.2%, 마리네이드L 2.5%, 파슬리 0.1%
2,5,6,16</t>
        </is>
      </c>
      <c r="K15" t="inlineStr">
        <is>
          <t>담백한 최고급 참돔순살에 허니버터의 리치한 맛과 
고소한 감자로 맛을 낸 이태리식 레시피 
조리방법: 180℃ 오븐에서 17분간 가열하여 드시거나 그릴에서 중불에 서서히 구워드십시오.</t>
        </is>
      </c>
      <c r="L15" t="inlineStr">
        <is>
          <t>O</t>
        </is>
      </c>
      <c r="M15" t="inlineStr">
        <is>
          <t>O</t>
        </is>
      </c>
      <c r="N15" t="inlineStr">
        <is>
          <t>O</t>
        </is>
      </c>
    </row>
    <row r="16">
      <c r="A16" t="inlineStr"/>
      <c r="B16" t="inlineStr"/>
      <c r="C16" t="inlineStr"/>
      <c r="D16" t="inlineStr"/>
      <c r="E16" t="inlineStr"/>
      <c r="F16" t="inlineStr"/>
      <c r="G16">
        <f>G14/0.63</f>
        <v/>
      </c>
      <c r="H16">
        <f>ROUNDUP(H14,-2)</f>
        <v/>
      </c>
      <c r="I16">
        <f>ROUNDUP(I14,-2)</f>
        <v/>
      </c>
      <c r="J16" t="inlineStr"/>
      <c r="K16" t="inlineStr"/>
      <c r="L16" t="inlineStr"/>
      <c r="M16" t="inlineStr"/>
      <c r="N16" t="inlineStr"/>
    </row>
    <row r="17">
      <c r="A17" t="inlineStr"/>
      <c r="B17" t="inlineStr">
        <is>
          <t>7,8월
행사</t>
        </is>
      </c>
      <c r="C17" t="inlineStr"/>
      <c r="D17" t="inlineStr"/>
      <c r="E17" t="inlineStr">
        <is>
          <t>70g</t>
        </is>
      </c>
      <c r="F17" t="n">
        <v>2450</v>
      </c>
      <c r="G17" t="n">
        <v>3000</v>
      </c>
      <c r="H17">
        <f>ROUNDUP(H15,-2)</f>
        <v/>
      </c>
      <c r="I17">
        <f>ROUNDUP(I15,-2)</f>
        <v/>
      </c>
      <c r="J17" t="inlineStr"/>
      <c r="K17" t="inlineStr"/>
      <c r="L17" t="inlineStr">
        <is>
          <t>O</t>
        </is>
      </c>
      <c r="M17" t="inlineStr">
        <is>
          <t>O</t>
        </is>
      </c>
      <c r="N17" t="inlineStr">
        <is>
          <t>O</t>
        </is>
      </c>
    </row>
    <row r="18">
      <c r="A18" t="inlineStr"/>
      <c r="B18" t="inlineStr"/>
      <c r="C18" t="inlineStr"/>
      <c r="D18" t="inlineStr"/>
      <c r="E18" t="inlineStr"/>
      <c r="F18" t="inlineStr"/>
      <c r="G18">
        <f>G16/0.63</f>
        <v/>
      </c>
      <c r="H18">
        <f>ROUNDUP(H16,-2)</f>
        <v/>
      </c>
      <c r="I18">
        <f>ROUNDUP(I16,-2)</f>
        <v/>
      </c>
      <c r="J18" t="inlineStr"/>
      <c r="K18" t="inlineStr"/>
      <c r="L18" t="inlineStr"/>
      <c r="M18" t="inlineStr"/>
      <c r="N18" t="inlineStr"/>
    </row>
    <row r="19">
      <c r="A19" t="inlineStr">
        <is>
          <t>PBO</t>
        </is>
      </c>
      <c r="B19" t="inlineStr">
        <is>
          <t>7,8월
행사</t>
        </is>
      </c>
      <c r="C19" t="inlineStr"/>
      <c r="D19" t="inlineStr">
        <is>
          <t xml:space="preserve">
손수 완두콩과 
참돔순살 스테이크
국내산 참돔순살
(잔가시 99%제거)
</t>
        </is>
      </c>
      <c r="E19" t="inlineStr">
        <is>
          <t>40g</t>
        </is>
      </c>
      <c r="F19" t="n">
        <v>1400</v>
      </c>
      <c r="G19" t="n">
        <v>1700</v>
      </c>
      <c r="H19">
        <f>ROUNDUP(H17,-2)</f>
        <v/>
      </c>
      <c r="I19">
        <f>ROUNDUP(I17,-2)</f>
        <v/>
      </c>
      <c r="J19" t="inlineStr">
        <is>
          <t xml:space="preserve">참돔순살(국내산) 87.1%, 완두후레이크 2.8%,감자분말 2.29%, 올리브유 2.5%, 마요네즈 2.4%, 마리네이드L 2.9%, 파슬리 0.01%
1,2,5,6,7,16
</t>
        </is>
      </c>
      <c r="K19" t="inlineStr">
        <is>
          <t>어린이 두뇌 발달에 도움을 주는 완두콩 후레이크를 듬뿍 넣어 담백한 최고급 참돔순살과 조화를 이룬 영양만점 레시피
조리방법: 180℃ 오븐에서 15분간 가열하여 드시거나 그릴에서 중불에 서서히 구워드십시오.</t>
        </is>
      </c>
      <c r="L19" t="inlineStr">
        <is>
          <t>O</t>
        </is>
      </c>
      <c r="M19" t="inlineStr">
        <is>
          <t>O</t>
        </is>
      </c>
      <c r="N19" t="inlineStr">
        <is>
          <t>O</t>
        </is>
      </c>
    </row>
    <row r="20">
      <c r="A20" t="inlineStr"/>
      <c r="B20" t="inlineStr"/>
      <c r="C20" t="inlineStr"/>
      <c r="D20" t="inlineStr"/>
      <c r="E20" t="inlineStr"/>
      <c r="F20" t="inlineStr"/>
      <c r="G20">
        <f>G18/0.63</f>
        <v/>
      </c>
      <c r="H20">
        <f>ROUNDUP(H18,-2)</f>
        <v/>
      </c>
      <c r="I20">
        <f>ROUNDUP(I18,-2)</f>
        <v/>
      </c>
      <c r="J20" t="inlineStr"/>
      <c r="K20" t="inlineStr"/>
      <c r="L20" t="inlineStr"/>
      <c r="M20" t="inlineStr"/>
      <c r="N20" t="inlineStr"/>
    </row>
    <row r="21">
      <c r="A21" t="inlineStr"/>
      <c r="B21" t="inlineStr">
        <is>
          <t>7,8월
행사</t>
        </is>
      </c>
      <c r="C21" t="inlineStr"/>
      <c r="D21" t="inlineStr"/>
      <c r="E21" t="inlineStr">
        <is>
          <t>70g</t>
        </is>
      </c>
      <c r="F21" t="n">
        <v>2450</v>
      </c>
      <c r="G21" t="n">
        <v>3000</v>
      </c>
      <c r="H21">
        <f>ROUNDUP(H19,-2)</f>
        <v/>
      </c>
      <c r="I21">
        <f>ROUNDUP(I19,-2)</f>
        <v/>
      </c>
      <c r="J21" t="inlineStr"/>
      <c r="K21" t="inlineStr"/>
      <c r="L21" t="inlineStr">
        <is>
          <t>O</t>
        </is>
      </c>
      <c r="M21" t="inlineStr">
        <is>
          <t>O</t>
        </is>
      </c>
      <c r="N21" t="inlineStr">
        <is>
          <t>O</t>
        </is>
      </c>
    </row>
    <row r="22">
      <c r="A22" t="inlineStr"/>
      <c r="B22" t="inlineStr"/>
      <c r="C22" t="inlineStr"/>
      <c r="D22" t="inlineStr"/>
      <c r="E22" t="inlineStr"/>
      <c r="F22" t="inlineStr"/>
      <c r="G22">
        <f>G20/0.63</f>
        <v/>
      </c>
      <c r="H22">
        <f>ROUNDUP(H20,-2)</f>
        <v/>
      </c>
      <c r="I22">
        <f>ROUNDUP(I20,-2)</f>
        <v/>
      </c>
      <c r="J22" t="inlineStr"/>
      <c r="K22" t="inlineStr"/>
      <c r="L22" t="inlineStr"/>
      <c r="M22" t="inlineStr"/>
      <c r="N22" t="inlineStr"/>
    </row>
    <row r="23">
      <c r="A23" t="inlineStr">
        <is>
          <t>PBO</t>
        </is>
      </c>
      <c r="B23" t="inlineStr"/>
      <c r="C23" t="inlineStr"/>
      <c r="D23" t="inlineStr">
        <is>
          <t>손수 어니언갈릭
순살 달고기
스테이크
(가시 99%제거)</t>
        </is>
      </c>
      <c r="E23" t="inlineStr">
        <is>
          <t>50g</t>
        </is>
      </c>
      <c r="F23" t="n">
        <v>960</v>
      </c>
      <c r="G23" t="n">
        <v>1400</v>
      </c>
      <c r="H23">
        <f>ROUNDUP(H21,-2)</f>
        <v/>
      </c>
      <c r="I23">
        <f>ROUNDUP(I21,-2)</f>
        <v/>
      </c>
      <c r="J23" t="inlineStr">
        <is>
          <t>달고기(국내산) 88.89%, 어니언갈릭시즈닝8.3% , 마리네이드 L 2.8% ,파슬리 0.01%
2,5,6,16</t>
        </is>
      </c>
      <c r="K23" t="inlineStr">
        <is>
          <t>국산 달고기 순살에 감칠맛을 더한 어니언갈릭시즈닝과 마리네이드로 간을하여 풍미를 더한 레시피, 구운 후 크림소스를 곁들여 드시면 더욱 부드럽고 담백한 달고기순살의 맛을 즐길 수 있습니다. 
조리방법: 180℃ 오븐에서 15분간 가열하여 드시거나 그릴에서 중불에 서서히 구워드십시오.</t>
        </is>
      </c>
      <c r="L23" t="inlineStr">
        <is>
          <t>O</t>
        </is>
      </c>
      <c r="M23" t="inlineStr">
        <is>
          <t>O</t>
        </is>
      </c>
      <c r="N23" t="inlineStr">
        <is>
          <t>O</t>
        </is>
      </c>
    </row>
    <row r="24">
      <c r="A24" t="inlineStr"/>
      <c r="B24" t="inlineStr"/>
      <c r="C24" t="inlineStr"/>
      <c r="D24" t="inlineStr"/>
      <c r="E24" t="inlineStr"/>
      <c r="F24" t="inlineStr"/>
      <c r="G24">
        <f>G22/0.63</f>
        <v/>
      </c>
      <c r="H24">
        <f>ROUNDUP(H22,-2)</f>
        <v/>
      </c>
      <c r="I24">
        <f>ROUNDUP(I22,-2)</f>
        <v/>
      </c>
      <c r="J24" t="inlineStr"/>
      <c r="K24" t="inlineStr"/>
      <c r="L24" t="inlineStr">
        <is>
          <t>O</t>
        </is>
      </c>
      <c r="M24" t="inlineStr">
        <is>
          <t>O</t>
        </is>
      </c>
      <c r="N24" t="inlineStr">
        <is>
          <t>O</t>
        </is>
      </c>
    </row>
    <row r="25">
      <c r="A25" t="inlineStr"/>
      <c r="B25" t="inlineStr"/>
      <c r="C25" t="inlineStr"/>
      <c r="D25" t="inlineStr"/>
      <c r="E25" t="inlineStr">
        <is>
          <t>80g</t>
        </is>
      </c>
      <c r="F25" t="n">
        <v>1540</v>
      </c>
      <c r="G25" t="n">
        <v>2200</v>
      </c>
      <c r="H25">
        <f>ROUNDUP(H23,-2)</f>
        <v/>
      </c>
      <c r="I25">
        <f>ROUNDUP(I23,-2)</f>
        <v/>
      </c>
      <c r="J25" t="inlineStr"/>
      <c r="K25" t="inlineStr"/>
      <c r="L25" t="inlineStr">
        <is>
          <t>O</t>
        </is>
      </c>
      <c r="M25" t="inlineStr">
        <is>
          <t>O</t>
        </is>
      </c>
      <c r="N25" t="inlineStr">
        <is>
          <t>O</t>
        </is>
      </c>
    </row>
    <row r="26">
      <c r="A26" t="inlineStr"/>
      <c r="B26" t="inlineStr"/>
      <c r="C26" t="inlineStr"/>
      <c r="D26" t="inlineStr"/>
      <c r="E26" t="inlineStr"/>
      <c r="F26" t="inlineStr"/>
      <c r="G26">
        <f>G24/0.63</f>
        <v/>
      </c>
      <c r="H26">
        <f>ROUNDUP(H24,-2)</f>
        <v/>
      </c>
      <c r="I26">
        <f>ROUNDUP(I24,-2)</f>
        <v/>
      </c>
      <c r="J26" t="inlineStr"/>
      <c r="K26" t="inlineStr"/>
      <c r="L26" t="inlineStr">
        <is>
          <t>O</t>
        </is>
      </c>
      <c r="M26" t="inlineStr">
        <is>
          <t>O</t>
        </is>
      </c>
      <c r="N26" t="inlineStr">
        <is>
          <t>O</t>
        </is>
      </c>
    </row>
    <row r="27">
      <c r="A27" t="inlineStr">
        <is>
          <t>PBO</t>
        </is>
      </c>
      <c r="B27" t="inlineStr"/>
      <c r="C27" t="inlineStr"/>
      <c r="D27" t="inlineStr">
        <is>
          <t>손수 어니언갈릭
순살 가자미
스테이크
(가시 99% 제거)</t>
        </is>
      </c>
      <c r="E27" t="inlineStr">
        <is>
          <t>50g</t>
        </is>
      </c>
      <c r="F27" t="n">
        <v>650</v>
      </c>
      <c r="G27" t="n">
        <v>1000</v>
      </c>
      <c r="H27">
        <f>ROUNDUP(H25,-2)</f>
        <v/>
      </c>
      <c r="I27">
        <f>ROUNDUP(I25,-2)</f>
        <v/>
      </c>
      <c r="J27" t="inlineStr">
        <is>
          <t>가자미(미국산) 88.89%, 어니언갈릭시즈닝8.3% , 마리네이드 L 2.8% ,파슬리 0.01%
2,5,6,16</t>
        </is>
      </c>
      <c r="K27" t="inlineStr">
        <is>
          <t>high end 등급의 알래스카 자연산 petrale sole에 감칠맛을 더한 어니언갈릭시즈닝과 마리네이드로 간을하여 풍미를 더한 레시피, 구운 후 크림소스를 곁들여 드시면 더욱 부드럽고 담백한 petrale sole의 맛을 즐길 수 있습니다. 
조리방법: 180℃ 오븐에서 15분간 가열하여 드시거나 그릴에서 중불에 서서히 구워드십시오.</t>
        </is>
      </c>
      <c r="L27" t="inlineStr">
        <is>
          <t>O</t>
        </is>
      </c>
      <c r="M27" t="inlineStr">
        <is>
          <t>O</t>
        </is>
      </c>
      <c r="N27" t="inlineStr">
        <is>
          <t>O</t>
        </is>
      </c>
    </row>
    <row r="28">
      <c r="A28" t="inlineStr"/>
      <c r="B28" t="inlineStr"/>
      <c r="C28" t="inlineStr"/>
      <c r="D28" t="inlineStr"/>
      <c r="E28" t="inlineStr">
        <is>
          <t>80g</t>
        </is>
      </c>
      <c r="F28" t="n">
        <v>1040</v>
      </c>
      <c r="G28" t="n">
        <v>1500</v>
      </c>
      <c r="H28">
        <f>ROUNDUP(H26,-2)</f>
        <v/>
      </c>
      <c r="I28">
        <f>ROUNDUP(I26,-2)</f>
        <v/>
      </c>
      <c r="J28" t="inlineStr"/>
      <c r="K28" t="inlineStr"/>
      <c r="L28" t="inlineStr">
        <is>
          <t>O</t>
        </is>
      </c>
      <c r="M28" t="inlineStr">
        <is>
          <t>O</t>
        </is>
      </c>
      <c r="N28" t="inlineStr">
        <is>
          <t>O</t>
        </is>
      </c>
    </row>
    <row r="29">
      <c r="A29" t="inlineStr">
        <is>
          <t>PBI</t>
        </is>
      </c>
      <c r="B29" t="inlineStr"/>
      <c r="C29" t="inlineStr"/>
      <c r="D29" t="inlineStr">
        <is>
          <t>어니언갈릭
가자미
스테이크</t>
        </is>
      </c>
      <c r="E29" t="inlineStr">
        <is>
          <t>50g</t>
        </is>
      </c>
      <c r="F29" t="n">
        <v>650</v>
      </c>
      <c r="G29" t="n">
        <v>1000</v>
      </c>
      <c r="H29">
        <f>ROUNDUP(H27,-2)</f>
        <v/>
      </c>
      <c r="I29">
        <f>ROUNDUP(I27,-2)</f>
        <v/>
      </c>
      <c r="J29" t="inlineStr"/>
      <c r="K29" t="inlineStr"/>
      <c r="L29" t="inlineStr">
        <is>
          <t>O</t>
        </is>
      </c>
      <c r="M29" t="inlineStr">
        <is>
          <t>O</t>
        </is>
      </c>
      <c r="N29" t="inlineStr">
        <is>
          <t>O</t>
        </is>
      </c>
    </row>
    <row r="30">
      <c r="A30" t="inlineStr"/>
      <c r="B30" t="inlineStr"/>
      <c r="C30" t="inlineStr"/>
      <c r="D30" t="inlineStr"/>
      <c r="E30" t="inlineStr">
        <is>
          <t>80g</t>
        </is>
      </c>
      <c r="F30" t="n">
        <v>1040</v>
      </c>
      <c r="G30" t="n">
        <v>1500</v>
      </c>
      <c r="H30">
        <f>ROUNDUP(H28,-2)</f>
        <v/>
      </c>
      <c r="I30">
        <f>ROUNDUP(I28,-2)</f>
        <v/>
      </c>
      <c r="J30" t="inlineStr"/>
      <c r="K30" t="inlineStr"/>
      <c r="L30" t="inlineStr">
        <is>
          <t>O</t>
        </is>
      </c>
      <c r="M30" t="inlineStr">
        <is>
          <t>O</t>
        </is>
      </c>
      <c r="N30" t="inlineStr">
        <is>
          <t>O</t>
        </is>
      </c>
    </row>
    <row r="31">
      <c r="A31" t="inlineStr"/>
      <c r="B31" t="inlineStr"/>
      <c r="C31" t="inlineStr"/>
      <c r="D31" t="inlineStr">
        <is>
          <t>통새우짜조롤</t>
        </is>
      </c>
      <c r="E31" t="inlineStr">
        <is>
          <t>20g
x 20ea</t>
        </is>
      </c>
      <c r="F31" t="n">
        <v>8500</v>
      </c>
      <c r="G31" t="n">
        <v>11900</v>
      </c>
      <c r="H31">
        <f>ROUNDUP(H29,-2)</f>
        <v/>
      </c>
      <c r="I31">
        <f>ROUNDUP(I29,-2)</f>
        <v/>
      </c>
      <c r="J31" t="inlineStr">
        <is>
          <t>페이스트 52.5%[새우62.3%,국수(애로루트전분,정제수),고구마,옥수수분말,설탕,L-글루탐산나트륨(향미증진제),소금,참기름,후추],라이스페이퍼(밀가루,정제수,쌀전분,소금),조미새우 20%[새우98.37%(새우98.5%,폴리인산나트륨,소금),설탕,L-글루탐산나트륨(향미증진제),후추,폴리인산나트륨)
6,9</t>
        </is>
      </c>
      <c r="K31" t="inlineStr">
        <is>
          <t xml:space="preserve">조미 통새우에 고구마무스를 첨가 후 라이스페이퍼로 감싼 바삭한 식감의 새우 튀김입니다. 칠리 등 소스를 곁들여 드시면 더욱 맛있습니다.
조리방법:  170~180°C의 기름에서 
3-5분 튀김 조리하시기 바랍니다.
</t>
        </is>
      </c>
      <c r="L31" t="inlineStr"/>
      <c r="M31" t="inlineStr">
        <is>
          <t>O</t>
        </is>
      </c>
      <c r="N31" t="inlineStr">
        <is>
          <t>O</t>
        </is>
      </c>
    </row>
    <row r="32">
      <c r="A32" t="inlineStr"/>
      <c r="B32" t="inlineStr"/>
      <c r="C32" t="inlineStr"/>
      <c r="D32" t="inlineStr"/>
      <c r="E32" t="inlineStr"/>
      <c r="F32" t="inlineStr"/>
      <c r="G32">
        <f>G30/0.63</f>
        <v/>
      </c>
      <c r="H32">
        <f>ROUNDUP(H30,-2)</f>
        <v/>
      </c>
      <c r="I32">
        <f>ROUNDUP(I30,-2)</f>
        <v/>
      </c>
      <c r="J32" t="inlineStr"/>
      <c r="K32" t="inlineStr"/>
      <c r="L32" t="inlineStr"/>
      <c r="M32" t="inlineStr">
        <is>
          <t>O</t>
        </is>
      </c>
      <c r="N32" t="inlineStr">
        <is>
          <t>O</t>
        </is>
      </c>
    </row>
    <row r="33">
      <c r="A33" t="inlineStr"/>
      <c r="B33" t="inlineStr"/>
      <c r="C33" t="inlineStr"/>
      <c r="D33" t="inlineStr">
        <is>
          <t>통살가리비볼</t>
        </is>
      </c>
      <c r="E33" t="inlineStr">
        <is>
          <t>15g
x 20ea</t>
        </is>
      </c>
      <c r="F33" t="n">
        <v>5600</v>
      </c>
      <c r="G33" t="n">
        <v>7900</v>
      </c>
      <c r="H33">
        <f>ROUNDUP(H31,-2)</f>
        <v/>
      </c>
      <c r="I33">
        <f>ROUNDUP(I31,-2)</f>
        <v/>
      </c>
      <c r="J33" t="inlineStr">
        <is>
          <t>가리비 50%,빵가루(밀가루,정제수,대두분말,효모,정제소금,설탕,당근분말),밀가루,슬러리분말(옥수수전분,대두분말),옥수수전분,L-글루탐산나트륨(향미증진제),정제소금,분리대두단백,식물성유지(대두유,폴리글리세린지방산에스테르)
5,6,18(가리비)</t>
        </is>
      </c>
      <c r="K33" t="inlineStr">
        <is>
          <t xml:space="preserve">쫄깃한 식감의 통가리비살을 한입 크기의 부드러운 볼로 가공한 제품입니다. 칠리 등 소스를 켵들여 드시면 더욱 맛있습니다.
조리방법:  170~180°C의 기름에서 
2-3분 튀김 조리하시기 바랍니다.
</t>
        </is>
      </c>
      <c r="L33" t="inlineStr"/>
      <c r="M33" t="inlineStr">
        <is>
          <t>O</t>
        </is>
      </c>
      <c r="N33" t="inlineStr">
        <is>
          <t>O</t>
        </is>
      </c>
    </row>
    <row r="34">
      <c r="A34" t="inlineStr"/>
      <c r="B34" t="inlineStr"/>
      <c r="C34" t="inlineStr"/>
      <c r="D34" t="inlineStr"/>
      <c r="E34" t="inlineStr"/>
      <c r="F34" t="inlineStr"/>
      <c r="G34">
        <f>G32/0.63</f>
        <v/>
      </c>
      <c r="H34">
        <f>ROUNDUP(H32,-2)</f>
        <v/>
      </c>
      <c r="I34">
        <f>ROUNDUP(I32,-2)</f>
        <v/>
      </c>
      <c r="J34" t="inlineStr"/>
      <c r="K34" t="inlineStr"/>
      <c r="L34" t="inlineStr"/>
      <c r="M34" t="inlineStr">
        <is>
          <t>O</t>
        </is>
      </c>
      <c r="N34" t="inlineStr">
        <is>
          <t>O</t>
        </is>
      </c>
    </row>
    <row r="35">
      <c r="A35" t="inlineStr"/>
      <c r="B35" t="inlineStr"/>
      <c r="C35" t="inlineStr"/>
      <c r="D35" t="inlineStr">
        <is>
          <t>크런치아귀볼</t>
        </is>
      </c>
      <c r="E35" t="inlineStr">
        <is>
          <t>20~25g
x (45±5)</t>
        </is>
      </c>
      <c r="F35" t="n">
        <v>20000</v>
      </c>
      <c r="G35" t="n">
        <v>28000</v>
      </c>
      <c r="H35">
        <f>ROUNDUP(H33,-2)</f>
        <v/>
      </c>
      <c r="I35">
        <f>ROUNDUP(I33,-2)</f>
        <v/>
      </c>
      <c r="J35" t="inlineStr">
        <is>
          <t>아귀순살(국산) 80%, 밀가루, 가라아게베타믹스, 정제수, 건조빵가루
2,5,6</t>
        </is>
      </c>
      <c r="K35" t="inlineStr">
        <is>
          <t xml:space="preserve">쫀득한 식감의 국산 아귀순살을 10~15g으로 절단하여 바삭한 튀김옷 입은 볼로 가공한 제품입니다.
조리방법:  170~180°C의 기름에서 
3-5분 튀김 조리하시기 바랍니다.
</t>
        </is>
      </c>
      <c r="L35" t="inlineStr"/>
      <c r="M35" t="inlineStr">
        <is>
          <t>O</t>
        </is>
      </c>
      <c r="N35" t="inlineStr">
        <is>
          <t>O</t>
        </is>
      </c>
    </row>
    <row r="36">
      <c r="A36" t="inlineStr"/>
      <c r="B36" t="inlineStr"/>
      <c r="C36" t="inlineStr"/>
      <c r="D36" t="inlineStr"/>
      <c r="E36" t="inlineStr"/>
      <c r="F36" t="inlineStr"/>
      <c r="G36">
        <f>G34/0.63</f>
        <v/>
      </c>
      <c r="H36">
        <f>ROUNDUP(H34,-2)</f>
        <v/>
      </c>
      <c r="I36">
        <f>ROUNDUP(I34,-2)</f>
        <v/>
      </c>
      <c r="J36" t="inlineStr"/>
      <c r="K36" t="inlineStr"/>
      <c r="L36" t="inlineStr"/>
      <c r="M36" t="inlineStr">
        <is>
          <t>O</t>
        </is>
      </c>
      <c r="N36" t="inlineStr">
        <is>
          <t>O</t>
        </is>
      </c>
    </row>
    <row r="37">
      <c r="A37" t="inlineStr">
        <is>
          <t>PBO</t>
        </is>
      </c>
      <c r="B37" t="inlineStr"/>
      <c r="C37" t="inlineStr"/>
      <c r="D37" t="inlineStr">
        <is>
          <t>손수 순살 가자미통살
스테이크
(잔가시 99%제거)</t>
        </is>
      </c>
      <c r="E37" t="inlineStr">
        <is>
          <t>60g</t>
        </is>
      </c>
      <c r="F37" t="n">
        <v>780</v>
      </c>
      <c r="G37" t="n">
        <v>1100</v>
      </c>
      <c r="H37">
        <f>ROUNDUP(H35,-2)</f>
        <v/>
      </c>
      <c r="I37">
        <f>ROUNDUP(I35,-2)</f>
        <v/>
      </c>
      <c r="J37" t="inlineStr">
        <is>
          <t>가자미(미국산) 91.1%, 
버터갈릭시즈닝 8%, 올리브유 0.8%, 가공소금 0.1%, 파슬리 0.01%, 기타 
2,5,6</t>
        </is>
      </c>
      <c r="K37" t="inlineStr">
        <is>
          <t>가자미통살에 감칠맛을 더한 버터갈릭시즈닝, 가공소금, 올리브유로 간을하여 풍미를 더한 레시피, 구운 후 크림소스를 곁들여 드시면 더욱 부드럽고 담백한 가자미 순살의 맛을 즐길 수 있습니다. 
조리방법: 180℃ 오븐에서 15분간 가열하여 드시거나 그릴에서 중불에 서서히 구워드십시오.</t>
        </is>
      </c>
      <c r="L37" t="inlineStr">
        <is>
          <t>O</t>
        </is>
      </c>
      <c r="M37" t="inlineStr">
        <is>
          <t>O</t>
        </is>
      </c>
      <c r="N37" t="inlineStr">
        <is>
          <t>O</t>
        </is>
      </c>
    </row>
    <row r="38">
      <c r="A38" t="inlineStr"/>
      <c r="B38" t="inlineStr"/>
      <c r="C38" t="inlineStr"/>
      <c r="D38" t="inlineStr"/>
      <c r="E38" t="inlineStr">
        <is>
          <t>80g</t>
        </is>
      </c>
      <c r="F38" t="n">
        <v>1040</v>
      </c>
      <c r="G38" t="n">
        <v>1500</v>
      </c>
      <c r="H38">
        <f>ROUNDUP(H36,-2)</f>
        <v/>
      </c>
      <c r="I38">
        <f>ROUNDUP(I36,-2)</f>
        <v/>
      </c>
      <c r="J38" t="inlineStr"/>
      <c r="K38" t="inlineStr"/>
      <c r="L38" t="inlineStr">
        <is>
          <t>O</t>
        </is>
      </c>
      <c r="M38" t="inlineStr">
        <is>
          <t>O</t>
        </is>
      </c>
      <c r="N38" t="inlineStr">
        <is>
          <t>O</t>
        </is>
      </c>
    </row>
    <row r="39">
      <c r="A39" t="inlineStr">
        <is>
          <t>PBO</t>
        </is>
      </c>
      <c r="B39" t="inlineStr"/>
      <c r="C39" t="inlineStr"/>
      <c r="D39" t="inlineStr">
        <is>
          <t xml:space="preserve">
손수 완두콩과 
순살 고등어
(잔가시 99%제거)</t>
        </is>
      </c>
      <c r="E39" t="inlineStr">
        <is>
          <t>50g</t>
        </is>
      </c>
      <c r="F39" t="n">
        <v>650</v>
      </c>
      <c r="G39" t="n">
        <v>1000</v>
      </c>
      <c r="H39">
        <f>ROUNDUP(H37,-2)</f>
        <v/>
      </c>
      <c r="I39" t="n">
        <v>1000</v>
      </c>
      <c r="J39" t="inlineStr">
        <is>
          <t>고등어(국내산) 87.1%, 완두후레이크 2.8%,감자분말 2.29%, 올리브유 2.5%, 마요네즈 2.4%, 마리네이드L 2.9%, 파슬리 0.01%
1,2,5,6,7,16</t>
        </is>
      </c>
      <c r="K39" t="inlineStr">
        <is>
          <t>어린이 두뇌 발달에 도움을 주는 완두콩 후레이크를 듬뿍 넣어 담백한 고등어살과 조화를 이룬 영양만점 레시피
조리방법: 180℃ 오븐에서 15분간 가열하여 
드시거나 그릴에서 중불에 서서히 구워드십시오.</t>
        </is>
      </c>
      <c r="L39" t="inlineStr">
        <is>
          <t>O</t>
        </is>
      </c>
      <c r="M39" t="inlineStr">
        <is>
          <t>O</t>
        </is>
      </c>
      <c r="N39" t="inlineStr">
        <is>
          <t>O</t>
        </is>
      </c>
    </row>
    <row r="40">
      <c r="A40" t="inlineStr"/>
      <c r="B40" t="inlineStr"/>
      <c r="C40" t="inlineStr"/>
      <c r="D40" t="inlineStr"/>
      <c r="E40" t="inlineStr">
        <is>
          <t>60g</t>
        </is>
      </c>
      <c r="F40" t="n">
        <v>780</v>
      </c>
      <c r="G40" t="n">
        <v>1100</v>
      </c>
      <c r="H40">
        <f>ROUNDUP(H38,-2)</f>
        <v/>
      </c>
      <c r="I40" t="n">
        <v>1100</v>
      </c>
      <c r="J40" t="inlineStr"/>
      <c r="K40" t="inlineStr"/>
      <c r="L40" t="inlineStr">
        <is>
          <t>O</t>
        </is>
      </c>
      <c r="M40" t="inlineStr">
        <is>
          <t>O</t>
        </is>
      </c>
      <c r="N40" t="inlineStr">
        <is>
          <t>O</t>
        </is>
      </c>
    </row>
    <row r="41">
      <c r="A41" t="inlineStr"/>
      <c r="B41" t="inlineStr"/>
      <c r="C41" t="inlineStr"/>
      <c r="D41" t="inlineStr"/>
      <c r="E41" t="inlineStr">
        <is>
          <t>70g</t>
        </is>
      </c>
      <c r="F41" t="n">
        <v>910</v>
      </c>
      <c r="G41" t="n">
        <v>1300</v>
      </c>
      <c r="H41">
        <f>ROUNDUP(H39,-2)</f>
        <v/>
      </c>
      <c r="I41" t="n">
        <v>1300</v>
      </c>
      <c r="J41" t="inlineStr"/>
      <c r="K41" t="inlineStr"/>
      <c r="L41" t="inlineStr">
        <is>
          <t>O</t>
        </is>
      </c>
      <c r="M41" t="inlineStr">
        <is>
          <t>O</t>
        </is>
      </c>
      <c r="N41" t="inlineStr">
        <is>
          <t>O</t>
        </is>
      </c>
    </row>
    <row r="42">
      <c r="A42" t="inlineStr">
        <is>
          <t>PBI</t>
        </is>
      </c>
      <c r="B42" t="inlineStr"/>
      <c r="C42" t="inlineStr"/>
      <c r="D42" t="inlineStr">
        <is>
          <t xml:space="preserve">
완두콩과 고등어살</t>
        </is>
      </c>
      <c r="E42" t="inlineStr">
        <is>
          <t>50g</t>
        </is>
      </c>
      <c r="F42" t="n">
        <v>600</v>
      </c>
      <c r="G42" t="n">
        <v>900</v>
      </c>
      <c r="H42">
        <f>ROUNDUP(H40,-2)</f>
        <v/>
      </c>
      <c r="I42">
        <f>ROUNDUP(I40,-2)</f>
        <v/>
      </c>
      <c r="J42" t="inlineStr"/>
      <c r="K42" t="inlineStr"/>
      <c r="L42" t="inlineStr">
        <is>
          <t>O</t>
        </is>
      </c>
      <c r="M42" t="inlineStr">
        <is>
          <t>O</t>
        </is>
      </c>
      <c r="N42" t="inlineStr">
        <is>
          <t>O</t>
        </is>
      </c>
    </row>
    <row r="43">
      <c r="A43" t="inlineStr"/>
      <c r="B43" t="inlineStr"/>
      <c r="C43" t="inlineStr"/>
      <c r="D43" t="inlineStr"/>
      <c r="E43" t="inlineStr">
        <is>
          <t>60g</t>
        </is>
      </c>
      <c r="F43" t="n">
        <v>720</v>
      </c>
      <c r="G43" t="n">
        <v>1100</v>
      </c>
      <c r="H43">
        <f>ROUNDUP(H41,-2)</f>
        <v/>
      </c>
      <c r="I43">
        <f>ROUNDUP(I41,-2)</f>
        <v/>
      </c>
      <c r="J43" t="inlineStr"/>
      <c r="K43" t="inlineStr"/>
      <c r="L43" t="inlineStr">
        <is>
          <t>O</t>
        </is>
      </c>
      <c r="M43" t="inlineStr">
        <is>
          <t>O</t>
        </is>
      </c>
      <c r="N43" t="inlineStr">
        <is>
          <t>O</t>
        </is>
      </c>
    </row>
    <row r="44">
      <c r="A44" t="inlineStr"/>
      <c r="B44" t="inlineStr"/>
      <c r="C44" t="inlineStr"/>
      <c r="D44" t="inlineStr"/>
      <c r="E44" t="inlineStr">
        <is>
          <t>70g</t>
        </is>
      </c>
      <c r="F44" t="n">
        <v>840</v>
      </c>
      <c r="G44" t="n">
        <v>1200</v>
      </c>
      <c r="H44">
        <f>ROUNDUP(H42,-2)</f>
        <v/>
      </c>
      <c r="I44">
        <f>ROUNDUP(I42,-2)</f>
        <v/>
      </c>
      <c r="J44" t="inlineStr"/>
      <c r="K44" t="inlineStr"/>
      <c r="L44" t="inlineStr">
        <is>
          <t>O</t>
        </is>
      </c>
      <c r="M44" t="inlineStr">
        <is>
          <t>O</t>
        </is>
      </c>
      <c r="N44" t="inlineStr">
        <is>
          <t>O</t>
        </is>
      </c>
    </row>
    <row r="45">
      <c r="A45" t="inlineStr">
        <is>
          <t>PBO</t>
        </is>
      </c>
      <c r="B45" t="inlineStr"/>
      <c r="C45" t="inlineStr"/>
      <c r="D45" t="inlineStr">
        <is>
          <t xml:space="preserve">
손수 완두콩과 
순살 삼치
(잔가시 99%제거)</t>
        </is>
      </c>
      <c r="E45" t="inlineStr">
        <is>
          <t>50g</t>
        </is>
      </c>
      <c r="F45" t="n">
        <v>850</v>
      </c>
      <c r="G45" t="n">
        <v>1200</v>
      </c>
      <c r="H45">
        <f>ROUNDUP(H43,-2)</f>
        <v/>
      </c>
      <c r="I45" t="n">
        <v>1200</v>
      </c>
      <c r="J45" t="inlineStr">
        <is>
          <t>삼치(국내산) 87.1%, 완두후레이크 2.8%,감자분말 2.29%, 올리브유 2.5%, 마요네즈 2.4%, 마리네이드L 2.9%, 파슬리 0.01%
1,2,5,6,16</t>
        </is>
      </c>
      <c r="K45" t="inlineStr">
        <is>
          <t>어린이 두뇌 발달에 도움을 주는 완두콩 후레이크를 듬뿍 넣어 담백한 삼치살과 조화를 이룬 영양만점 레시피
조리방법: 180℃ 오븐에서 15분간 가열하여 
드시거나 그릴에서 중불에 서서히 구워드십시오.</t>
        </is>
      </c>
      <c r="L45" t="inlineStr">
        <is>
          <t>O</t>
        </is>
      </c>
      <c r="M45" t="inlineStr">
        <is>
          <t>O</t>
        </is>
      </c>
      <c r="N45" t="inlineStr">
        <is>
          <t>O</t>
        </is>
      </c>
    </row>
    <row r="46">
      <c r="A46" t="inlineStr"/>
      <c r="B46" t="inlineStr"/>
      <c r="C46" t="inlineStr"/>
      <c r="D46" t="inlineStr"/>
      <c r="E46" t="inlineStr">
        <is>
          <t>60g</t>
        </is>
      </c>
      <c r="F46" t="n">
        <v>1020</v>
      </c>
      <c r="G46" t="n">
        <v>1500</v>
      </c>
      <c r="H46">
        <f>ROUNDUP(H44,-2)</f>
        <v/>
      </c>
      <c r="I46" t="n">
        <v>1500</v>
      </c>
      <c r="J46" t="inlineStr"/>
      <c r="K46" t="inlineStr"/>
      <c r="L46" t="inlineStr">
        <is>
          <t>O</t>
        </is>
      </c>
      <c r="M46" t="inlineStr">
        <is>
          <t>O</t>
        </is>
      </c>
      <c r="N46" t="inlineStr">
        <is>
          <t>O</t>
        </is>
      </c>
    </row>
    <row r="47">
      <c r="A47" t="inlineStr"/>
      <c r="B47" t="inlineStr"/>
      <c r="C47" t="inlineStr"/>
      <c r="D47" t="inlineStr"/>
      <c r="E47" t="inlineStr">
        <is>
          <t>70g</t>
        </is>
      </c>
      <c r="F47" t="n">
        <v>1190</v>
      </c>
      <c r="G47" t="n">
        <v>1700</v>
      </c>
      <c r="H47">
        <f>ROUNDUP(H45,-2)</f>
        <v/>
      </c>
      <c r="I47" t="n">
        <v>1700</v>
      </c>
      <c r="J47" t="inlineStr"/>
      <c r="K47" t="inlineStr"/>
      <c r="L47" t="inlineStr">
        <is>
          <t>O</t>
        </is>
      </c>
      <c r="M47" t="inlineStr">
        <is>
          <t>O</t>
        </is>
      </c>
      <c r="N47" t="inlineStr">
        <is>
          <t>O</t>
        </is>
      </c>
    </row>
    <row r="48">
      <c r="A48" t="inlineStr">
        <is>
          <t>PBI</t>
        </is>
      </c>
      <c r="B48" t="inlineStr"/>
      <c r="C48" t="inlineStr"/>
      <c r="D48" t="inlineStr">
        <is>
          <t xml:space="preserve">
완두콩과 삼치살</t>
        </is>
      </c>
      <c r="E48" t="inlineStr">
        <is>
          <t>50g</t>
        </is>
      </c>
      <c r="F48" t="n">
        <v>750</v>
      </c>
      <c r="G48" t="n">
        <v>1100</v>
      </c>
      <c r="H48">
        <f>ROUNDUP(H46,-2)</f>
        <v/>
      </c>
      <c r="I48">
        <f>ROUNDUP(I46,-2)</f>
        <v/>
      </c>
      <c r="J48" t="inlineStr"/>
      <c r="K48" t="inlineStr"/>
      <c r="L48" t="inlineStr">
        <is>
          <t>O</t>
        </is>
      </c>
      <c r="M48" t="inlineStr">
        <is>
          <t>O</t>
        </is>
      </c>
      <c r="N48" t="inlineStr">
        <is>
          <t>O</t>
        </is>
      </c>
    </row>
    <row r="49">
      <c r="A49" t="inlineStr"/>
      <c r="B49" t="inlineStr"/>
      <c r="C49" t="inlineStr"/>
      <c r="D49" t="inlineStr"/>
      <c r="E49" t="inlineStr">
        <is>
          <t>60g</t>
        </is>
      </c>
      <c r="F49" t="n">
        <v>900</v>
      </c>
      <c r="G49" t="n">
        <v>1300</v>
      </c>
      <c r="H49">
        <f>ROUNDUP(H47,-2)</f>
        <v/>
      </c>
      <c r="I49">
        <f>ROUNDUP(I47,-2)</f>
        <v/>
      </c>
      <c r="J49" t="inlineStr"/>
      <c r="K49" t="inlineStr"/>
      <c r="L49" t="inlineStr">
        <is>
          <t>O</t>
        </is>
      </c>
      <c r="M49" t="inlineStr">
        <is>
          <t>O</t>
        </is>
      </c>
      <c r="N49" t="inlineStr">
        <is>
          <t>O</t>
        </is>
      </c>
    </row>
    <row r="50">
      <c r="A50" t="inlineStr"/>
      <c r="B50" t="inlineStr"/>
      <c r="C50" t="inlineStr"/>
      <c r="D50" t="inlineStr"/>
      <c r="E50" t="inlineStr">
        <is>
          <t>70g</t>
        </is>
      </c>
      <c r="F50" t="n">
        <v>1050</v>
      </c>
      <c r="G50" t="n">
        <v>1500</v>
      </c>
      <c r="H50">
        <f>ROUNDUP(H48,-2)</f>
        <v/>
      </c>
      <c r="I50">
        <f>ROUNDUP(I48,-2)</f>
        <v/>
      </c>
      <c r="J50" t="inlineStr"/>
      <c r="K50" t="inlineStr"/>
      <c r="L50" t="inlineStr">
        <is>
          <t>O</t>
        </is>
      </c>
      <c r="M50" t="inlineStr">
        <is>
          <t>O</t>
        </is>
      </c>
      <c r="N50" t="inlineStr">
        <is>
          <t>O</t>
        </is>
      </c>
    </row>
    <row r="51">
      <c r="A51" t="inlineStr">
        <is>
          <t>PBO</t>
        </is>
      </c>
      <c r="B51" t="inlineStr"/>
      <c r="C51" t="inlineStr"/>
      <c r="D51" t="inlineStr">
        <is>
          <t>손수 완두콩과 
순살 가자미
(잔가시 99%제거)</t>
        </is>
      </c>
      <c r="E51" t="inlineStr">
        <is>
          <t>40g</t>
        </is>
      </c>
      <c r="F51" t="n">
        <v>520</v>
      </c>
      <c r="G51" t="n">
        <v>800</v>
      </c>
      <c r="H51">
        <f>ROUNDUP(H49,-2)</f>
        <v/>
      </c>
      <c r="I51" t="n">
        <v>800</v>
      </c>
      <c r="J51" t="inlineStr">
        <is>
          <t>가자미(미국산) 87.1%, 완두후레이크 2.8%,감자분말 2.29%, 올리브유 2.5%, 마요네즈 2.4%, 마리네이드L 2.9%, 파슬리 0.01%
1,2,5,6,16</t>
        </is>
      </c>
      <c r="K51" t="inlineStr">
        <is>
          <t>어린이 두뇌 발달에 도움을 주는 완두콩 후레이크를 듬뿍 넣어 담백한 가자미살과 조화를 이룬 영양만점 레시피
조리방법: 180℃ 오븐에서 15분간 가열하여 
드시거나 그릴에서 중불에 서서히 구워드십시오.</t>
        </is>
      </c>
      <c r="L51" t="inlineStr">
        <is>
          <t>O</t>
        </is>
      </c>
      <c r="M51" t="inlineStr">
        <is>
          <t>O</t>
        </is>
      </c>
      <c r="N51" t="inlineStr">
        <is>
          <t>O</t>
        </is>
      </c>
    </row>
    <row r="52">
      <c r="A52" t="inlineStr"/>
      <c r="B52" t="inlineStr"/>
      <c r="C52" t="inlineStr"/>
      <c r="D52" t="inlineStr"/>
      <c r="E52" t="inlineStr">
        <is>
          <t xml:space="preserve">60g </t>
        </is>
      </c>
      <c r="F52" t="n">
        <v>780</v>
      </c>
      <c r="G52" t="n">
        <v>1100</v>
      </c>
      <c r="H52">
        <f>ROUNDUP(H50,-2)</f>
        <v/>
      </c>
      <c r="I52" t="n">
        <v>1100</v>
      </c>
      <c r="J52" t="inlineStr"/>
      <c r="K52" t="inlineStr"/>
      <c r="L52" t="inlineStr">
        <is>
          <t>O</t>
        </is>
      </c>
      <c r="M52" t="inlineStr">
        <is>
          <t>O</t>
        </is>
      </c>
      <c r="N52" t="inlineStr">
        <is>
          <t>O</t>
        </is>
      </c>
    </row>
    <row r="53">
      <c r="A53" t="inlineStr"/>
      <c r="B53" t="inlineStr"/>
      <c r="C53" t="inlineStr"/>
      <c r="D53" t="inlineStr"/>
      <c r="E53" t="inlineStr">
        <is>
          <t xml:space="preserve">80g </t>
        </is>
      </c>
      <c r="F53" t="n">
        <v>1040</v>
      </c>
      <c r="G53" t="n">
        <v>1500</v>
      </c>
      <c r="H53">
        <f>ROUNDUP(H51,-2)</f>
        <v/>
      </c>
      <c r="I53" t="n">
        <v>1500</v>
      </c>
      <c r="J53" t="inlineStr"/>
      <c r="K53" t="inlineStr"/>
      <c r="L53" t="inlineStr">
        <is>
          <t>O</t>
        </is>
      </c>
      <c r="M53" t="inlineStr">
        <is>
          <t>O</t>
        </is>
      </c>
      <c r="N53" t="inlineStr">
        <is>
          <t>O</t>
        </is>
      </c>
    </row>
    <row r="54">
      <c r="A54" t="inlineStr">
        <is>
          <t>PBI</t>
        </is>
      </c>
      <c r="B54" t="inlineStr"/>
      <c r="C54" t="inlineStr"/>
      <c r="D54" t="inlineStr">
        <is>
          <t>완두콩과 가자미살</t>
        </is>
      </c>
      <c r="E54" t="inlineStr">
        <is>
          <t>40g</t>
        </is>
      </c>
      <c r="F54" t="n">
        <v>480</v>
      </c>
      <c r="G54" t="n">
        <v>700</v>
      </c>
      <c r="H54">
        <f>ROUNDUP(H52,-2)</f>
        <v/>
      </c>
      <c r="I54">
        <f>ROUNDUP(I52,-2)</f>
        <v/>
      </c>
      <c r="J54" t="inlineStr"/>
      <c r="K54" t="inlineStr"/>
      <c r="L54" t="inlineStr">
        <is>
          <t>O</t>
        </is>
      </c>
      <c r="M54" t="inlineStr">
        <is>
          <t>O</t>
        </is>
      </c>
      <c r="N54" t="inlineStr">
        <is>
          <t>O</t>
        </is>
      </c>
    </row>
    <row r="55">
      <c r="A55" t="inlineStr"/>
      <c r="B55" t="inlineStr"/>
      <c r="C55" t="inlineStr"/>
      <c r="D55" t="inlineStr"/>
      <c r="E55" t="inlineStr">
        <is>
          <t xml:space="preserve">60g </t>
        </is>
      </c>
      <c r="F55" t="n">
        <v>720</v>
      </c>
      <c r="G55" t="n">
        <v>1100</v>
      </c>
      <c r="H55">
        <f>ROUNDUP(H53,-2)</f>
        <v/>
      </c>
      <c r="I55">
        <f>ROUNDUP(I53,-2)</f>
        <v/>
      </c>
      <c r="J55" t="inlineStr"/>
      <c r="K55" t="inlineStr"/>
      <c r="L55" t="inlineStr">
        <is>
          <t>O</t>
        </is>
      </c>
      <c r="M55" t="inlineStr">
        <is>
          <t>O</t>
        </is>
      </c>
      <c r="N55" t="inlineStr">
        <is>
          <t>O</t>
        </is>
      </c>
    </row>
    <row r="56">
      <c r="A56" t="inlineStr"/>
      <c r="B56" t="inlineStr"/>
      <c r="C56" t="inlineStr"/>
      <c r="D56" t="inlineStr"/>
      <c r="E56" t="inlineStr">
        <is>
          <t xml:space="preserve">80g </t>
        </is>
      </c>
      <c r="F56" t="n">
        <v>960</v>
      </c>
      <c r="G56" t="n">
        <v>1400</v>
      </c>
      <c r="H56">
        <f>ROUNDUP(H54,-2)</f>
        <v/>
      </c>
      <c r="I56">
        <f>ROUNDUP(I54,-2)</f>
        <v/>
      </c>
      <c r="J56" t="inlineStr"/>
      <c r="K56" t="inlineStr"/>
      <c r="L56" t="inlineStr">
        <is>
          <t>O</t>
        </is>
      </c>
      <c r="M56" t="inlineStr">
        <is>
          <t>O</t>
        </is>
      </c>
      <c r="N56" t="inlineStr">
        <is>
          <t>O</t>
        </is>
      </c>
    </row>
    <row r="57">
      <c r="A57" t="inlineStr">
        <is>
          <t>PBO</t>
        </is>
      </c>
      <c r="B57" t="inlineStr"/>
      <c r="C57" t="inlineStr"/>
      <c r="D57" t="inlineStr">
        <is>
          <t xml:space="preserve">
손수 매콤달콤한 
순살 코다리
(잔가시 99%제거)</t>
        </is>
      </c>
      <c r="E57" t="inlineStr">
        <is>
          <t>50g</t>
        </is>
      </c>
      <c r="F57" t="n">
        <v>600</v>
      </c>
      <c r="G57" t="n">
        <v>900</v>
      </c>
      <c r="H57">
        <f>ROUNDUP(H55,-2)</f>
        <v/>
      </c>
      <c r="I57">
        <f>ROUNDUP(I55,-2)</f>
        <v/>
      </c>
      <c r="J57" t="inlineStr">
        <is>
          <t>코다리(러시아산) 84.7%, 볶음고추장소스 11.7%,대파후레이크 1.2%, 마리네이드L 2.4%
2,5,6,16</t>
        </is>
      </c>
      <c r="K57" t="inlineStr">
        <is>
          <t xml:space="preserve">반건조 코다리살에 매콤달콤한 볶음 고추장소스로 맛을 낸 한국식 코다리 레시피
조리방법: 180℃ 오븐에서 17분간 가열하여 
드시거나 그릴에서 중불에 서서히 구워드십시오. </t>
        </is>
      </c>
      <c r="L57" t="inlineStr">
        <is>
          <t>O</t>
        </is>
      </c>
      <c r="M57" t="inlineStr">
        <is>
          <t>O</t>
        </is>
      </c>
      <c r="N57" t="inlineStr">
        <is>
          <t>O</t>
        </is>
      </c>
    </row>
    <row r="58">
      <c r="A58" t="inlineStr"/>
      <c r="B58" t="inlineStr"/>
      <c r="C58" t="inlineStr"/>
      <c r="D58" t="inlineStr"/>
      <c r="E58" t="inlineStr">
        <is>
          <t>60g</t>
        </is>
      </c>
      <c r="F58" t="n">
        <v>720</v>
      </c>
      <c r="G58" t="n">
        <v>1100</v>
      </c>
      <c r="H58">
        <f>ROUNDUP(H56,-2)</f>
        <v/>
      </c>
      <c r="I58">
        <f>ROUNDUP(I56,-2)</f>
        <v/>
      </c>
      <c r="J58" t="inlineStr"/>
      <c r="K58" t="inlineStr"/>
      <c r="L58" t="inlineStr">
        <is>
          <t>O</t>
        </is>
      </c>
      <c r="M58" t="inlineStr">
        <is>
          <t>O</t>
        </is>
      </c>
      <c r="N58" t="inlineStr">
        <is>
          <t>O</t>
        </is>
      </c>
    </row>
    <row r="59">
      <c r="A59" t="inlineStr"/>
      <c r="B59" t="inlineStr"/>
      <c r="C59" t="inlineStr"/>
      <c r="D59" t="inlineStr"/>
      <c r="E59" t="inlineStr">
        <is>
          <t>70g</t>
        </is>
      </c>
      <c r="F59" t="n">
        <v>840</v>
      </c>
      <c r="G59" t="n">
        <v>1200</v>
      </c>
      <c r="H59">
        <f>ROUNDUP(H57,-2)</f>
        <v/>
      </c>
      <c r="I59">
        <f>ROUNDUP(I57,-2)</f>
        <v/>
      </c>
      <c r="J59" t="inlineStr"/>
      <c r="K59" t="inlineStr"/>
      <c r="L59" t="inlineStr">
        <is>
          <t>O</t>
        </is>
      </c>
      <c r="M59" t="inlineStr">
        <is>
          <t>O</t>
        </is>
      </c>
      <c r="N59" t="inlineStr">
        <is>
          <t>O</t>
        </is>
      </c>
    </row>
    <row r="60">
      <c r="A60" t="inlineStr">
        <is>
          <t>PBI</t>
        </is>
      </c>
      <c r="B60" t="inlineStr"/>
      <c r="C60" t="inlineStr"/>
      <c r="D60" t="inlineStr">
        <is>
          <t xml:space="preserve">
매콤달콤한 코다리살</t>
        </is>
      </c>
      <c r="E60" t="inlineStr">
        <is>
          <t>50g</t>
        </is>
      </c>
      <c r="F60" t="n">
        <v>500</v>
      </c>
      <c r="G60" t="n">
        <v>700</v>
      </c>
      <c r="H60">
        <f>ROUNDUP(H58,-2)</f>
        <v/>
      </c>
      <c r="I60">
        <f>ROUNDUP(I58,-2)</f>
        <v/>
      </c>
      <c r="J60" t="inlineStr"/>
      <c r="K60" t="inlineStr"/>
      <c r="L60" t="inlineStr">
        <is>
          <t>O</t>
        </is>
      </c>
      <c r="M60" t="inlineStr">
        <is>
          <t>O</t>
        </is>
      </c>
      <c r="N60" t="inlineStr">
        <is>
          <t>O</t>
        </is>
      </c>
    </row>
    <row r="61">
      <c r="A61" t="inlineStr"/>
      <c r="B61" t="inlineStr"/>
      <c r="C61" t="inlineStr"/>
      <c r="D61" t="inlineStr"/>
      <c r="E61" t="inlineStr">
        <is>
          <t>60g</t>
        </is>
      </c>
      <c r="F61" t="n">
        <v>600</v>
      </c>
      <c r="G61" t="n">
        <v>900</v>
      </c>
      <c r="H61">
        <f>ROUNDUP(H59,-2)</f>
        <v/>
      </c>
      <c r="I61">
        <f>ROUNDUP(I59,-2)</f>
        <v/>
      </c>
      <c r="J61" t="inlineStr"/>
      <c r="K61" t="inlineStr"/>
      <c r="L61" t="inlineStr">
        <is>
          <t>O</t>
        </is>
      </c>
      <c r="M61" t="inlineStr">
        <is>
          <t>O</t>
        </is>
      </c>
      <c r="N61" t="inlineStr">
        <is>
          <t>O</t>
        </is>
      </c>
    </row>
    <row r="62">
      <c r="A62" t="inlineStr"/>
      <c r="B62" t="inlineStr"/>
      <c r="C62" t="inlineStr"/>
      <c r="D62" t="inlineStr"/>
      <c r="E62" t="inlineStr">
        <is>
          <t>70g</t>
        </is>
      </c>
      <c r="F62" t="n">
        <v>700</v>
      </c>
      <c r="G62" t="n">
        <v>1000</v>
      </c>
      <c r="H62">
        <f>ROUNDUP(H60,-2)</f>
        <v/>
      </c>
      <c r="I62">
        <f>ROUNDUP(I60,-2)</f>
        <v/>
      </c>
      <c r="J62" t="inlineStr"/>
      <c r="K62" t="inlineStr"/>
      <c r="L62" t="inlineStr">
        <is>
          <t>O</t>
        </is>
      </c>
      <c r="M62" t="inlineStr">
        <is>
          <t>O</t>
        </is>
      </c>
      <c r="N62" t="inlineStr">
        <is>
          <t>O</t>
        </is>
      </c>
    </row>
    <row r="63">
      <c r="A63" t="inlineStr">
        <is>
          <t>PBO</t>
        </is>
      </c>
      <c r="B63" t="inlineStr"/>
      <c r="C63" t="inlineStr"/>
      <c r="D63" t="inlineStr">
        <is>
          <t xml:space="preserve">
손수 허니버터포테이토 
순살 가자미
(잔가시 99%제거)</t>
        </is>
      </c>
      <c r="E63" t="inlineStr">
        <is>
          <t>50g</t>
        </is>
      </c>
      <c r="F63" t="n">
        <v>650</v>
      </c>
      <c r="G63" t="n">
        <v>1000</v>
      </c>
      <c r="H63">
        <f>ROUNDUP(H61,-2)</f>
        <v/>
      </c>
      <c r="I63">
        <f>ROUNDUP(I61,-2)</f>
        <v/>
      </c>
      <c r="J63" t="inlineStr">
        <is>
          <t>가자미(미국산) 88.8%, 허니버터소스 6.39%, 감자후레이크 2.2%, 마리네이드L 2.5%, 파슬리 0.1%
2,5,6,16</t>
        </is>
      </c>
      <c r="K63" t="inlineStr">
        <is>
          <t>담백한 가자미살에 허니버터의 리치한 맛과 
고소한 감자로 맛을 낸 이태리식 레시피 
조리방법: 180℃ 오븐에서 17분간 가열하여 
드시거나 그릴에서 중불에 서서히 구워드십시오.</t>
        </is>
      </c>
      <c r="L63" t="inlineStr">
        <is>
          <t>O</t>
        </is>
      </c>
      <c r="M63" t="inlineStr">
        <is>
          <t>O</t>
        </is>
      </c>
      <c r="N63" t="inlineStr">
        <is>
          <t>O</t>
        </is>
      </c>
    </row>
    <row r="64">
      <c r="A64" t="inlineStr"/>
      <c r="B64" t="inlineStr"/>
      <c r="C64" t="inlineStr"/>
      <c r="D64" t="inlineStr"/>
      <c r="E64" t="inlineStr">
        <is>
          <t>60g</t>
        </is>
      </c>
      <c r="F64" t="n">
        <v>780</v>
      </c>
      <c r="G64" t="n">
        <v>1100</v>
      </c>
      <c r="H64">
        <f>ROUNDUP(H62,-2)</f>
        <v/>
      </c>
      <c r="I64">
        <f>ROUNDUP(I62,-2)</f>
        <v/>
      </c>
      <c r="J64" t="inlineStr"/>
      <c r="K64" t="inlineStr"/>
      <c r="L64" t="inlineStr">
        <is>
          <t>O</t>
        </is>
      </c>
      <c r="M64" t="inlineStr">
        <is>
          <t>O</t>
        </is>
      </c>
      <c r="N64" t="inlineStr">
        <is>
          <t>O</t>
        </is>
      </c>
    </row>
    <row r="65">
      <c r="A65" t="inlineStr"/>
      <c r="B65" t="inlineStr"/>
      <c r="C65" t="inlineStr"/>
      <c r="D65" t="inlineStr"/>
      <c r="E65" t="inlineStr">
        <is>
          <t>70g</t>
        </is>
      </c>
      <c r="F65" t="n">
        <v>910</v>
      </c>
      <c r="G65" t="n">
        <v>1300</v>
      </c>
      <c r="H65">
        <f>ROUNDUP(H63,-2)</f>
        <v/>
      </c>
      <c r="I65">
        <f>ROUNDUP(I63,-2)</f>
        <v/>
      </c>
      <c r="J65" t="inlineStr"/>
      <c r="K65" t="inlineStr"/>
      <c r="L65" t="inlineStr">
        <is>
          <t>O</t>
        </is>
      </c>
      <c r="M65" t="inlineStr">
        <is>
          <t>O</t>
        </is>
      </c>
      <c r="N65" t="inlineStr">
        <is>
          <t>O</t>
        </is>
      </c>
    </row>
    <row r="66">
      <c r="A66" t="inlineStr">
        <is>
          <t>PBI</t>
        </is>
      </c>
      <c r="B66" t="inlineStr"/>
      <c r="C66" t="inlineStr"/>
      <c r="D66" t="inlineStr">
        <is>
          <t xml:space="preserve">
허니버터포테이토
가자미살</t>
        </is>
      </c>
      <c r="E66" t="inlineStr">
        <is>
          <t>50g</t>
        </is>
      </c>
      <c r="F66" t="n">
        <v>600</v>
      </c>
      <c r="G66" t="n">
        <v>900</v>
      </c>
      <c r="H66">
        <f>ROUNDUP(H64,-2)</f>
        <v/>
      </c>
      <c r="I66">
        <f>ROUNDUP(I64,-2)</f>
        <v/>
      </c>
      <c r="J66" t="inlineStr"/>
      <c r="K66" t="inlineStr"/>
      <c r="L66" t="inlineStr">
        <is>
          <t>O</t>
        </is>
      </c>
      <c r="M66" t="inlineStr">
        <is>
          <t>O</t>
        </is>
      </c>
      <c r="N66" t="inlineStr">
        <is>
          <t>O</t>
        </is>
      </c>
    </row>
    <row r="67">
      <c r="A67" t="inlineStr"/>
      <c r="B67" t="inlineStr"/>
      <c r="C67" t="inlineStr"/>
      <c r="D67" t="inlineStr"/>
      <c r="E67" t="inlineStr">
        <is>
          <t>60g</t>
        </is>
      </c>
      <c r="F67" t="n">
        <v>720</v>
      </c>
      <c r="G67" t="n">
        <v>1100</v>
      </c>
      <c r="H67">
        <f>ROUNDUP(H65,-2)</f>
        <v/>
      </c>
      <c r="I67">
        <f>ROUNDUP(I65,-2)</f>
        <v/>
      </c>
      <c r="J67" t="inlineStr"/>
      <c r="K67" t="inlineStr"/>
      <c r="L67" t="inlineStr">
        <is>
          <t>O</t>
        </is>
      </c>
      <c r="M67" t="inlineStr">
        <is>
          <t>O</t>
        </is>
      </c>
      <c r="N67" t="inlineStr">
        <is>
          <t>O</t>
        </is>
      </c>
    </row>
    <row r="68">
      <c r="A68" t="inlineStr"/>
      <c r="B68" t="inlineStr"/>
      <c r="C68" t="inlineStr"/>
      <c r="D68" t="inlineStr"/>
      <c r="E68" t="inlineStr">
        <is>
          <t>70g</t>
        </is>
      </c>
      <c r="F68" t="n">
        <v>840</v>
      </c>
      <c r="G68" t="n">
        <v>1200</v>
      </c>
      <c r="H68">
        <f>ROUNDUP(H66,-2)</f>
        <v/>
      </c>
      <c r="I68">
        <f>ROUNDUP(I66,-2)</f>
        <v/>
      </c>
      <c r="J68" t="inlineStr"/>
      <c r="K68" t="inlineStr"/>
      <c r="L68" t="inlineStr">
        <is>
          <t>O</t>
        </is>
      </c>
      <c r="M68" t="inlineStr">
        <is>
          <t>O</t>
        </is>
      </c>
      <c r="N68" t="inlineStr">
        <is>
          <t>O</t>
        </is>
      </c>
    </row>
    <row r="69">
      <c r="A69" t="inlineStr">
        <is>
          <t>PBO</t>
        </is>
      </c>
      <c r="B69" t="inlineStr"/>
      <c r="C69" t="inlineStr"/>
      <c r="D69" t="inlineStr">
        <is>
          <t xml:space="preserve">
손수 갈릭버터
순살 훈제연어스테이크
(잔가시 99%제거)</t>
        </is>
      </c>
      <c r="E69" t="inlineStr">
        <is>
          <t>60g</t>
        </is>
      </c>
      <c r="F69" t="n">
        <v>1500</v>
      </c>
      <c r="G69" t="n">
        <v>2100</v>
      </c>
      <c r="H69">
        <f>ROUNDUP(H67,-2)</f>
        <v/>
      </c>
      <c r="I69">
        <f>ROUNDUP(I67,-2)</f>
        <v/>
      </c>
      <c r="J69" t="inlineStr">
        <is>
          <t>훈제연어(칠레산) 91.6%, 버터갈릭시즈닝 8.3%, 정제소금 0.1% 
2,5,6</t>
        </is>
      </c>
      <c r="K69" t="inlineStr">
        <is>
          <t>훈제한 연어살의 담백한 속살에 고소한 버터와 갈릭소스의 조화로운 풍미를 더한 레시피
조리방법: 180℃ 오븐에서 15분간 가열하여 드시거나 그릴에서 중불에 서서히 구워드십시오.</t>
        </is>
      </c>
      <c r="L69" t="inlineStr">
        <is>
          <t>O</t>
        </is>
      </c>
      <c r="M69" t="inlineStr">
        <is>
          <t>O</t>
        </is>
      </c>
      <c r="N69" t="inlineStr">
        <is>
          <t>O</t>
        </is>
      </c>
    </row>
    <row r="70">
      <c r="A70" t="inlineStr"/>
      <c r="B70" t="inlineStr"/>
      <c r="C70" t="inlineStr"/>
      <c r="D70" t="inlineStr"/>
      <c r="E70" t="inlineStr">
        <is>
          <t>80g</t>
        </is>
      </c>
      <c r="F70" t="n">
        <v>2000</v>
      </c>
      <c r="G70" t="n">
        <v>2800</v>
      </c>
      <c r="H70">
        <f>ROUNDUP(H68,-2)</f>
        <v/>
      </c>
      <c r="I70">
        <f>ROUNDUP(I68,-2)</f>
        <v/>
      </c>
      <c r="J70" t="inlineStr"/>
      <c r="K70" t="inlineStr"/>
      <c r="L70" t="inlineStr">
        <is>
          <t>O</t>
        </is>
      </c>
      <c r="M70" t="inlineStr">
        <is>
          <t>O</t>
        </is>
      </c>
      <c r="N70" t="inlineStr">
        <is>
          <t>O</t>
        </is>
      </c>
    </row>
    <row r="71">
      <c r="A71" t="inlineStr">
        <is>
          <t>PBO</t>
        </is>
      </c>
      <c r="B71" t="inlineStr"/>
      <c r="C71" t="inlineStr"/>
      <c r="D71" t="inlineStr">
        <is>
          <t>손수 아몬드 쏙쏙 
카레 순살방어
(잔가시 99%제거)</t>
        </is>
      </c>
      <c r="E71" t="inlineStr">
        <is>
          <t>50g</t>
        </is>
      </c>
      <c r="F71" t="n">
        <v>730</v>
      </c>
      <c r="G71" t="n">
        <v>1100</v>
      </c>
      <c r="H71">
        <f>ROUNDUP(H69,-2)</f>
        <v/>
      </c>
      <c r="I71">
        <f>ROUNDUP(I69,-2)</f>
        <v/>
      </c>
      <c r="J71" t="inlineStr">
        <is>
          <t>방어(국내산) 90.0%, 건조빵가루 5.7%, 카레 2.87%, 슬라이스아몬드 1.43%
2,5,6,12,16,18</t>
        </is>
      </c>
      <c r="K71" t="inlineStr">
        <is>
          <t>아몬드와 카레를 토핑한 방어요리
조리방법: 180℃ 오븐에서 15분간 가열하여 
드시거나 그릴에서 중불에 서서히 구워드십시오.</t>
        </is>
      </c>
      <c r="L71" t="inlineStr">
        <is>
          <t>O</t>
        </is>
      </c>
      <c r="M71" t="inlineStr">
        <is>
          <t>O</t>
        </is>
      </c>
      <c r="N71" t="inlineStr">
        <is>
          <t>O</t>
        </is>
      </c>
    </row>
    <row r="72">
      <c r="A72" t="inlineStr"/>
      <c r="B72" t="inlineStr"/>
      <c r="C72" t="inlineStr"/>
      <c r="D72" t="inlineStr"/>
      <c r="E72" t="inlineStr">
        <is>
          <t>60g</t>
        </is>
      </c>
      <c r="F72" t="n">
        <v>870</v>
      </c>
      <c r="G72" t="n">
        <v>1300</v>
      </c>
      <c r="H72">
        <f>ROUNDUP(H70,-2)</f>
        <v/>
      </c>
      <c r="I72">
        <f>ROUNDUP(I70,-2)</f>
        <v/>
      </c>
      <c r="J72" t="inlineStr"/>
      <c r="K72" t="inlineStr"/>
      <c r="L72" t="inlineStr">
        <is>
          <t>O</t>
        </is>
      </c>
      <c r="M72" t="inlineStr">
        <is>
          <t>O</t>
        </is>
      </c>
      <c r="N72" t="inlineStr">
        <is>
          <t>O</t>
        </is>
      </c>
    </row>
    <row r="73">
      <c r="A73" t="inlineStr"/>
      <c r="B73" t="inlineStr"/>
      <c r="C73" t="inlineStr"/>
      <c r="D73" t="inlineStr"/>
      <c r="E73" t="inlineStr">
        <is>
          <t>70g</t>
        </is>
      </c>
      <c r="F73" t="n">
        <v>1000</v>
      </c>
      <c r="G73" t="n">
        <v>1400</v>
      </c>
      <c r="H73">
        <f>ROUNDUP(H71,-2)</f>
        <v/>
      </c>
      <c r="I73">
        <f>ROUNDUP(I71,-2)</f>
        <v/>
      </c>
      <c r="J73" t="inlineStr"/>
      <c r="K73" t="inlineStr"/>
      <c r="L73" t="inlineStr">
        <is>
          <t>O</t>
        </is>
      </c>
      <c r="M73" t="inlineStr">
        <is>
          <t>O</t>
        </is>
      </c>
      <c r="N73" t="inlineStr">
        <is>
          <t>O</t>
        </is>
      </c>
    </row>
    <row r="74">
      <c r="A74" t="inlineStr">
        <is>
          <t>PBI</t>
        </is>
      </c>
      <c r="B74" t="inlineStr"/>
      <c r="C74" t="inlineStr"/>
      <c r="D74" t="inlineStr">
        <is>
          <t>아몬드 쏙쏙 
카레 방어살</t>
        </is>
      </c>
      <c r="E74" t="inlineStr">
        <is>
          <t>50g</t>
        </is>
      </c>
      <c r="F74" t="n">
        <v>680</v>
      </c>
      <c r="G74" t="n">
        <v>1000</v>
      </c>
      <c r="H74">
        <f>ROUNDUP(H72,-2)</f>
        <v/>
      </c>
      <c r="I74">
        <f>ROUNDUP(I72,-2)</f>
        <v/>
      </c>
      <c r="J74" t="inlineStr"/>
      <c r="K74" t="inlineStr"/>
      <c r="L74" t="inlineStr">
        <is>
          <t>O</t>
        </is>
      </c>
      <c r="M74" t="inlineStr">
        <is>
          <t>O</t>
        </is>
      </c>
      <c r="N74" t="inlineStr">
        <is>
          <t>O</t>
        </is>
      </c>
    </row>
    <row r="75">
      <c r="A75" t="inlineStr"/>
      <c r="B75" t="inlineStr"/>
      <c r="C75" t="inlineStr"/>
      <c r="D75" t="inlineStr"/>
      <c r="E75" t="inlineStr">
        <is>
          <t>60g</t>
        </is>
      </c>
      <c r="F75" t="n">
        <v>820</v>
      </c>
      <c r="G75" t="n">
        <v>1200</v>
      </c>
      <c r="H75">
        <f>ROUNDUP(H73,-2)</f>
        <v/>
      </c>
      <c r="I75">
        <f>ROUNDUP(I73,-2)</f>
        <v/>
      </c>
      <c r="J75" t="inlineStr"/>
      <c r="K75" t="inlineStr"/>
      <c r="L75" t="inlineStr">
        <is>
          <t>O</t>
        </is>
      </c>
      <c r="M75" t="inlineStr">
        <is>
          <t>O</t>
        </is>
      </c>
      <c r="N75" t="inlineStr">
        <is>
          <t>O</t>
        </is>
      </c>
    </row>
    <row r="76">
      <c r="A76" t="inlineStr"/>
      <c r="B76" t="inlineStr"/>
      <c r="C76" t="inlineStr"/>
      <c r="D76" t="inlineStr"/>
      <c r="E76" t="inlineStr">
        <is>
          <t>70g</t>
        </is>
      </c>
      <c r="F76" t="n">
        <v>960</v>
      </c>
      <c r="G76" t="n">
        <v>1400</v>
      </c>
      <c r="H76">
        <f>ROUNDUP(H74,-2)</f>
        <v/>
      </c>
      <c r="I76">
        <f>ROUNDUP(I74,-2)</f>
        <v/>
      </c>
      <c r="J76" t="inlineStr"/>
      <c r="K76" t="inlineStr"/>
      <c r="L76" t="inlineStr">
        <is>
          <t>O</t>
        </is>
      </c>
      <c r="M76" t="inlineStr">
        <is>
          <t>O</t>
        </is>
      </c>
      <c r="N76" t="inlineStr">
        <is>
          <t>O</t>
        </is>
      </c>
    </row>
    <row r="77">
      <c r="A77" t="inlineStr">
        <is>
          <t>PBO</t>
        </is>
      </c>
      <c r="B77" t="inlineStr"/>
      <c r="C77" t="inlineStr"/>
      <c r="D77" t="inlineStr">
        <is>
          <t>손수 아몬드 쏙쏙 
카레 순살삼치
(잔가시 99%제거)</t>
        </is>
      </c>
      <c r="E77" t="inlineStr">
        <is>
          <t>50g</t>
        </is>
      </c>
      <c r="F77" t="n">
        <v>850</v>
      </c>
      <c r="G77" t="n">
        <v>1200</v>
      </c>
      <c r="H77">
        <f>ROUNDUP(H75,-2)</f>
        <v/>
      </c>
      <c r="I77">
        <f>ROUNDUP(I75,-2)</f>
        <v/>
      </c>
      <c r="J77" t="inlineStr">
        <is>
          <t>삼치(국내산) 90.0%, 건조빵가루 5.7%, 카레 2.87%, 슬라이스아몬드 1.43%
2,5,6,12,16,18</t>
        </is>
      </c>
      <c r="K77" t="inlineStr">
        <is>
          <t>아몬드와 카레를 토핑한 삼치요리
조리방법: 180℃ 오븐에서 15분간 가열하여 드시거나 그릴에서 중불에 서서히 구워드십시오.</t>
        </is>
      </c>
      <c r="L77" t="inlineStr">
        <is>
          <t>O</t>
        </is>
      </c>
      <c r="M77" t="inlineStr">
        <is>
          <t>O</t>
        </is>
      </c>
      <c r="N77" t="inlineStr">
        <is>
          <t>O</t>
        </is>
      </c>
    </row>
    <row r="78">
      <c r="A78" t="inlineStr"/>
      <c r="B78" t="inlineStr"/>
      <c r="C78" t="inlineStr"/>
      <c r="D78" t="inlineStr"/>
      <c r="E78" t="inlineStr">
        <is>
          <t>60g</t>
        </is>
      </c>
      <c r="F78" t="n">
        <v>1020</v>
      </c>
      <c r="G78" t="n">
        <v>1500</v>
      </c>
      <c r="H78">
        <f>ROUNDUP(H76,-2)</f>
        <v/>
      </c>
      <c r="I78">
        <f>ROUNDUP(I76,-2)</f>
        <v/>
      </c>
      <c r="J78" t="inlineStr"/>
      <c r="K78" t="inlineStr"/>
      <c r="L78" t="inlineStr">
        <is>
          <t>O</t>
        </is>
      </c>
      <c r="M78" t="inlineStr">
        <is>
          <t>O</t>
        </is>
      </c>
      <c r="N78" t="inlineStr">
        <is>
          <t>O</t>
        </is>
      </c>
    </row>
    <row r="79">
      <c r="A79" t="inlineStr"/>
      <c r="B79" t="inlineStr"/>
      <c r="C79" t="inlineStr"/>
      <c r="D79" t="inlineStr"/>
      <c r="E79" t="inlineStr">
        <is>
          <t>70g</t>
        </is>
      </c>
      <c r="F79" t="n">
        <v>1190</v>
      </c>
      <c r="G79" t="n">
        <v>1700</v>
      </c>
      <c r="H79">
        <f>ROUNDUP(H77,-2)</f>
        <v/>
      </c>
      <c r="I79">
        <f>ROUNDUP(I77,-2)</f>
        <v/>
      </c>
      <c r="J79" t="inlineStr"/>
      <c r="K79" t="inlineStr"/>
      <c r="L79" t="inlineStr">
        <is>
          <t>O</t>
        </is>
      </c>
      <c r="M79" t="inlineStr">
        <is>
          <t>O</t>
        </is>
      </c>
      <c r="N79" t="inlineStr">
        <is>
          <t>O</t>
        </is>
      </c>
    </row>
    <row r="80">
      <c r="A80" t="inlineStr">
        <is>
          <t>PBI</t>
        </is>
      </c>
      <c r="B80" t="inlineStr"/>
      <c r="C80" t="inlineStr"/>
      <c r="D80" t="inlineStr">
        <is>
          <t>아몬드 쏙쏙 
카레 삼치살</t>
        </is>
      </c>
      <c r="E80" t="inlineStr">
        <is>
          <t>50g</t>
        </is>
      </c>
      <c r="F80" t="n">
        <v>750</v>
      </c>
      <c r="G80" t="n">
        <v>1100</v>
      </c>
      <c r="H80">
        <f>ROUNDUP(H78,-2)</f>
        <v/>
      </c>
      <c r="I80">
        <f>ROUNDUP(I78,-2)</f>
        <v/>
      </c>
      <c r="J80" t="inlineStr"/>
      <c r="K80" t="inlineStr"/>
      <c r="L80" t="inlineStr">
        <is>
          <t>O</t>
        </is>
      </c>
      <c r="M80" t="inlineStr">
        <is>
          <t>O</t>
        </is>
      </c>
      <c r="N80" t="inlineStr">
        <is>
          <t>O</t>
        </is>
      </c>
    </row>
    <row r="81">
      <c r="A81" t="inlineStr"/>
      <c r="B81" t="inlineStr"/>
      <c r="C81" t="inlineStr"/>
      <c r="D81" t="inlineStr"/>
      <c r="E81" t="inlineStr">
        <is>
          <t>60g</t>
        </is>
      </c>
      <c r="F81" t="n">
        <v>900</v>
      </c>
      <c r="G81" t="n">
        <v>1300</v>
      </c>
      <c r="H81">
        <f>ROUNDUP(H79,-2)</f>
        <v/>
      </c>
      <c r="I81">
        <f>ROUNDUP(I79,-2)</f>
        <v/>
      </c>
      <c r="J81" t="inlineStr"/>
      <c r="K81" t="inlineStr"/>
      <c r="L81" t="inlineStr">
        <is>
          <t>O</t>
        </is>
      </c>
      <c r="M81" t="inlineStr">
        <is>
          <t>O</t>
        </is>
      </c>
      <c r="N81" t="inlineStr">
        <is>
          <t>O</t>
        </is>
      </c>
    </row>
    <row r="82">
      <c r="A82" t="inlineStr"/>
      <c r="B82" t="inlineStr"/>
      <c r="C82" t="inlineStr"/>
      <c r="D82" t="inlineStr"/>
      <c r="E82" t="inlineStr">
        <is>
          <t>70g</t>
        </is>
      </c>
      <c r="F82" t="n">
        <v>1050</v>
      </c>
      <c r="G82" t="n">
        <v>1500</v>
      </c>
      <c r="H82">
        <f>ROUNDUP(H80,-2)</f>
        <v/>
      </c>
      <c r="I82">
        <f>ROUNDUP(I80,-2)</f>
        <v/>
      </c>
      <c r="J82" t="inlineStr"/>
      <c r="K82" t="inlineStr"/>
      <c r="L82" t="inlineStr">
        <is>
          <t>O</t>
        </is>
      </c>
      <c r="M82" t="inlineStr">
        <is>
          <t>O</t>
        </is>
      </c>
      <c r="N82" t="inlineStr">
        <is>
          <t>O</t>
        </is>
      </c>
    </row>
    <row r="83">
      <c r="A83" t="inlineStr">
        <is>
          <t>PBO</t>
        </is>
      </c>
      <c r="B83" t="inlineStr"/>
      <c r="C83" t="inlineStr"/>
      <c r="D83" t="inlineStr">
        <is>
          <t>손수 아몬드 쏙쏙 
카레 순살고등어
(잔가시 99%제거)</t>
        </is>
      </c>
      <c r="E83" t="inlineStr">
        <is>
          <t>50g</t>
        </is>
      </c>
      <c r="F83" t="n">
        <v>650</v>
      </c>
      <c r="G83" t="n">
        <v>1000</v>
      </c>
      <c r="H83">
        <f>ROUNDUP(H81,-2)</f>
        <v/>
      </c>
      <c r="I83">
        <f>ROUNDUP(I81,-2)</f>
        <v/>
      </c>
      <c r="J83" t="inlineStr">
        <is>
          <t>고등어(국내산) 90.0%, 건조빵가루 5.7%, 카레 2.87%, 슬라이스아몬드 1.43%
2,5,6,7,12,16,18</t>
        </is>
      </c>
      <c r="K83" t="inlineStr">
        <is>
          <t>아몬드와 카레를 토핑한 고등어요리
조리방법: 180℃ 오븐에서 15분간 가열하여 드시거나 그릴에서 중불에 서서히 구워드십시오.</t>
        </is>
      </c>
      <c r="L83" t="inlineStr">
        <is>
          <t>O</t>
        </is>
      </c>
      <c r="M83" t="inlineStr">
        <is>
          <t>O</t>
        </is>
      </c>
      <c r="N83" t="inlineStr">
        <is>
          <t>O</t>
        </is>
      </c>
    </row>
    <row r="84">
      <c r="A84" t="inlineStr"/>
      <c r="B84" t="inlineStr"/>
      <c r="C84" t="inlineStr"/>
      <c r="D84" t="inlineStr"/>
      <c r="E84" t="inlineStr">
        <is>
          <t>60g</t>
        </is>
      </c>
      <c r="F84" t="n">
        <v>780</v>
      </c>
      <c r="G84" t="n">
        <v>1100</v>
      </c>
      <c r="H84">
        <f>ROUNDUP(H82,-2)</f>
        <v/>
      </c>
      <c r="I84">
        <f>ROUNDUP(I82,-2)</f>
        <v/>
      </c>
      <c r="J84" t="inlineStr"/>
      <c r="K84" t="inlineStr"/>
      <c r="L84" t="inlineStr">
        <is>
          <t>O</t>
        </is>
      </c>
      <c r="M84" t="inlineStr">
        <is>
          <t>O</t>
        </is>
      </c>
      <c r="N84" t="inlineStr">
        <is>
          <t>O</t>
        </is>
      </c>
    </row>
    <row r="85">
      <c r="A85" t="inlineStr"/>
      <c r="B85" t="inlineStr"/>
      <c r="C85" t="inlineStr"/>
      <c r="D85" t="inlineStr"/>
      <c r="E85" t="inlineStr">
        <is>
          <t>70g</t>
        </is>
      </c>
      <c r="F85" t="n">
        <v>910</v>
      </c>
      <c r="G85" t="n">
        <v>1300</v>
      </c>
      <c r="H85">
        <f>ROUNDUP(H83,-2)</f>
        <v/>
      </c>
      <c r="I85">
        <f>ROUNDUP(I83,-2)</f>
        <v/>
      </c>
      <c r="J85" t="inlineStr"/>
      <c r="K85" t="inlineStr"/>
      <c r="L85" t="inlineStr">
        <is>
          <t>O</t>
        </is>
      </c>
      <c r="M85" t="inlineStr">
        <is>
          <t>O</t>
        </is>
      </c>
      <c r="N85" t="inlineStr">
        <is>
          <t>O</t>
        </is>
      </c>
    </row>
    <row r="86">
      <c r="A86" t="inlineStr">
        <is>
          <t>PBI</t>
        </is>
      </c>
      <c r="B86" t="inlineStr"/>
      <c r="C86" t="inlineStr"/>
      <c r="D86" t="inlineStr">
        <is>
          <t>아몬드 쏙쏙 
카레 고등어살</t>
        </is>
      </c>
      <c r="E86" t="inlineStr">
        <is>
          <t>50g</t>
        </is>
      </c>
      <c r="F86" t="n">
        <v>600</v>
      </c>
      <c r="G86" t="n">
        <v>900</v>
      </c>
      <c r="H86">
        <f>ROUNDUP(H84,-2)</f>
        <v/>
      </c>
      <c r="I86">
        <f>ROUNDUP(I84,-2)</f>
        <v/>
      </c>
      <c r="J86" t="inlineStr"/>
      <c r="K86" t="inlineStr"/>
      <c r="L86" t="inlineStr">
        <is>
          <t>O</t>
        </is>
      </c>
      <c r="M86" t="inlineStr">
        <is>
          <t>O</t>
        </is>
      </c>
      <c r="N86" t="inlineStr">
        <is>
          <t>O</t>
        </is>
      </c>
    </row>
    <row r="87">
      <c r="A87" t="inlineStr"/>
      <c r="B87" t="inlineStr"/>
      <c r="C87" t="inlineStr"/>
      <c r="D87" t="inlineStr"/>
      <c r="E87" t="inlineStr">
        <is>
          <t>60g</t>
        </is>
      </c>
      <c r="F87" t="n">
        <v>720</v>
      </c>
      <c r="G87" t="n">
        <v>1100</v>
      </c>
      <c r="H87">
        <f>ROUNDUP(H85,-2)</f>
        <v/>
      </c>
      <c r="I87">
        <f>ROUNDUP(I85,-2)</f>
        <v/>
      </c>
      <c r="J87" t="inlineStr"/>
      <c r="K87" t="inlineStr"/>
      <c r="L87" t="inlineStr">
        <is>
          <t>O</t>
        </is>
      </c>
      <c r="M87" t="inlineStr">
        <is>
          <t>O</t>
        </is>
      </c>
      <c r="N87" t="inlineStr">
        <is>
          <t>O</t>
        </is>
      </c>
    </row>
    <row r="88">
      <c r="A88" t="inlineStr"/>
      <c r="B88" t="inlineStr"/>
      <c r="C88" t="inlineStr"/>
      <c r="D88" t="inlineStr"/>
      <c r="E88" t="inlineStr">
        <is>
          <t>70g</t>
        </is>
      </c>
      <c r="F88" t="n">
        <v>840</v>
      </c>
      <c r="G88" t="n">
        <v>1200</v>
      </c>
      <c r="H88">
        <f>ROUNDUP(H86,-2)</f>
        <v/>
      </c>
      <c r="I88">
        <f>ROUNDUP(I86,-2)</f>
        <v/>
      </c>
      <c r="J88" t="inlineStr"/>
      <c r="K88" t="inlineStr"/>
      <c r="L88" t="inlineStr">
        <is>
          <t>O</t>
        </is>
      </c>
      <c r="M88" t="inlineStr">
        <is>
          <t>O</t>
        </is>
      </c>
      <c r="N88" t="inlineStr">
        <is>
          <t>O</t>
        </is>
      </c>
    </row>
    <row r="89">
      <c r="A89" t="inlineStr">
        <is>
          <t>PBO</t>
        </is>
      </c>
      <c r="B89" t="inlineStr"/>
      <c r="C89" t="inlineStr"/>
      <c r="D89" t="inlineStr">
        <is>
          <t>손수 데리야끼 순살방어
(잔가시 99%제거)</t>
        </is>
      </c>
      <c r="E89" t="inlineStr">
        <is>
          <t>50g</t>
        </is>
      </c>
      <c r="F89" t="n">
        <v>730</v>
      </c>
      <c r="G89" t="n">
        <v>1000</v>
      </c>
      <c r="H89">
        <f>ROUNDUP(H87,-2)</f>
        <v/>
      </c>
      <c r="I89">
        <f>ROUNDUP(I87,-2)</f>
        <v/>
      </c>
      <c r="J89" t="inlineStr">
        <is>
          <t>방어(국내산) 94.97%, 데리야끼소스 4.53%, 마리네이드L 0.5%
2,5,6,15,16,18</t>
        </is>
      </c>
      <c r="K89" t="inlineStr">
        <is>
          <t>데리야끼소스와 순살방어의 만남
조리방법: 180℃ 오븐에서 15분간 가열하여 드시거나 그릴에서 중불에 서서히 구워드십시오.</t>
        </is>
      </c>
      <c r="L89" t="inlineStr">
        <is>
          <t>O</t>
        </is>
      </c>
      <c r="M89" t="inlineStr">
        <is>
          <t>O</t>
        </is>
      </c>
      <c r="N89" t="inlineStr">
        <is>
          <t>O</t>
        </is>
      </c>
    </row>
    <row r="90">
      <c r="A90" t="inlineStr"/>
      <c r="B90" t="inlineStr"/>
      <c r="C90" t="inlineStr"/>
      <c r="D90" t="inlineStr"/>
      <c r="E90" t="inlineStr">
        <is>
          <t>60g</t>
        </is>
      </c>
      <c r="F90" t="n">
        <v>870</v>
      </c>
      <c r="G90" t="n">
        <v>1100</v>
      </c>
      <c r="H90">
        <f>ROUNDUP(H88,-2)</f>
        <v/>
      </c>
      <c r="I90">
        <f>ROUNDUP(I88,-2)</f>
        <v/>
      </c>
      <c r="J90" t="inlineStr"/>
      <c r="K90" t="inlineStr"/>
      <c r="L90" t="inlineStr">
        <is>
          <t>O</t>
        </is>
      </c>
      <c r="M90" t="inlineStr">
        <is>
          <t>O</t>
        </is>
      </c>
      <c r="N90" t="inlineStr">
        <is>
          <t>O</t>
        </is>
      </c>
    </row>
    <row r="91">
      <c r="A91" t="inlineStr"/>
      <c r="B91" t="inlineStr"/>
      <c r="C91" t="inlineStr"/>
      <c r="D91" t="inlineStr"/>
      <c r="E91" t="inlineStr">
        <is>
          <t>70g</t>
        </is>
      </c>
      <c r="F91" t="n">
        <v>1000</v>
      </c>
      <c r="G91" t="n">
        <v>1300</v>
      </c>
      <c r="H91">
        <f>ROUNDUP(H89,-2)</f>
        <v/>
      </c>
      <c r="I91">
        <f>ROUNDUP(I89,-2)</f>
        <v/>
      </c>
      <c r="J91" t="inlineStr"/>
      <c r="K91" t="inlineStr"/>
      <c r="L91" t="inlineStr">
        <is>
          <t>O</t>
        </is>
      </c>
      <c r="M91" t="inlineStr">
        <is>
          <t>O</t>
        </is>
      </c>
      <c r="N91" t="inlineStr">
        <is>
          <t>O</t>
        </is>
      </c>
    </row>
    <row r="92">
      <c r="A92" t="inlineStr">
        <is>
          <t>PBI</t>
        </is>
      </c>
      <c r="B92" t="inlineStr"/>
      <c r="C92" t="inlineStr"/>
      <c r="D92" t="inlineStr">
        <is>
          <t>데리야끼 방어살</t>
        </is>
      </c>
      <c r="E92" t="inlineStr">
        <is>
          <t>50g</t>
        </is>
      </c>
      <c r="F92" t="n">
        <v>680</v>
      </c>
      <c r="G92" t="n">
        <v>900</v>
      </c>
      <c r="H92">
        <f>ROUNDUP(H90,-2)</f>
        <v/>
      </c>
      <c r="I92">
        <f>ROUNDUP(I90,-2)</f>
        <v/>
      </c>
      <c r="J92" t="inlineStr"/>
      <c r="K92" t="inlineStr"/>
      <c r="L92" t="inlineStr">
        <is>
          <t>O</t>
        </is>
      </c>
      <c r="M92" t="inlineStr">
        <is>
          <t>O</t>
        </is>
      </c>
      <c r="N92" t="inlineStr">
        <is>
          <t>O</t>
        </is>
      </c>
    </row>
    <row r="93">
      <c r="A93" t="inlineStr"/>
      <c r="B93" t="inlineStr"/>
      <c r="C93" t="inlineStr"/>
      <c r="D93" t="inlineStr"/>
      <c r="E93" t="inlineStr">
        <is>
          <t>60g</t>
        </is>
      </c>
      <c r="F93" t="n">
        <v>820</v>
      </c>
      <c r="G93" t="n">
        <v>1100</v>
      </c>
      <c r="H93">
        <f>ROUNDUP(H91,-2)</f>
        <v/>
      </c>
      <c r="I93">
        <f>ROUNDUP(I91,-2)</f>
        <v/>
      </c>
      <c r="J93" t="inlineStr"/>
      <c r="K93" t="inlineStr"/>
      <c r="L93" t="inlineStr">
        <is>
          <t>O</t>
        </is>
      </c>
      <c r="M93" t="inlineStr">
        <is>
          <t>O</t>
        </is>
      </c>
      <c r="N93" t="inlineStr">
        <is>
          <t>O</t>
        </is>
      </c>
    </row>
    <row r="94">
      <c r="A94" t="inlineStr"/>
      <c r="B94" t="inlineStr"/>
      <c r="C94" t="inlineStr"/>
      <c r="D94" t="inlineStr"/>
      <c r="E94" t="inlineStr">
        <is>
          <t>70g</t>
        </is>
      </c>
      <c r="F94" t="n">
        <v>960</v>
      </c>
      <c r="G94" t="n">
        <v>1200</v>
      </c>
      <c r="H94">
        <f>ROUNDUP(H92,-2)</f>
        <v/>
      </c>
      <c r="I94">
        <f>ROUNDUP(I92,-2)</f>
        <v/>
      </c>
      <c r="J94" t="inlineStr"/>
      <c r="K94" t="inlineStr"/>
      <c r="L94" t="inlineStr">
        <is>
          <t>O</t>
        </is>
      </c>
      <c r="M94" t="inlineStr">
        <is>
          <t>O</t>
        </is>
      </c>
      <c r="N94" t="inlineStr">
        <is>
          <t>O</t>
        </is>
      </c>
    </row>
    <row r="95">
      <c r="A95" t="inlineStr">
        <is>
          <t>PBO</t>
        </is>
      </c>
      <c r="B95" t="inlineStr"/>
      <c r="C95" t="inlineStr"/>
      <c r="D95" t="inlineStr">
        <is>
          <t>손수 데리야끼 순살삼치
(잔가시 99%제거)</t>
        </is>
      </c>
      <c r="E95" t="inlineStr">
        <is>
          <t>50g</t>
        </is>
      </c>
      <c r="F95" t="n">
        <v>850</v>
      </c>
      <c r="G95" t="n">
        <v>1200</v>
      </c>
      <c r="H95">
        <f>ROUNDUP(H93,-2)</f>
        <v/>
      </c>
      <c r="I95">
        <f>ROUNDUP(I93,-2)</f>
        <v/>
      </c>
      <c r="J95" t="inlineStr">
        <is>
          <t>삼치(국내산) 94.97%, 데리야끼소스 4.53%, 마리네이드L 0.5%
2,5,6,15,16,18</t>
        </is>
      </c>
      <c r="K95" t="inlineStr">
        <is>
          <t>데리야끼소스와 순살삼치의 만남
조리방법: 180℃ 오븐에서 15분간 가열하여 드시거나 그릴에서 중불에 서서히 구워드십시오.</t>
        </is>
      </c>
      <c r="L95" t="inlineStr">
        <is>
          <t>O</t>
        </is>
      </c>
      <c r="M95" t="inlineStr">
        <is>
          <t>O</t>
        </is>
      </c>
      <c r="N95" t="inlineStr">
        <is>
          <t>O</t>
        </is>
      </c>
    </row>
    <row r="96">
      <c r="A96" t="inlineStr"/>
      <c r="B96" t="inlineStr"/>
      <c r="C96" t="inlineStr"/>
      <c r="D96" t="inlineStr"/>
      <c r="E96" t="inlineStr">
        <is>
          <t>60g</t>
        </is>
      </c>
      <c r="F96" t="n">
        <v>1020</v>
      </c>
      <c r="G96" t="n">
        <v>1500</v>
      </c>
      <c r="H96">
        <f>ROUNDUP(H94,-2)</f>
        <v/>
      </c>
      <c r="I96">
        <f>ROUNDUP(I94,-2)</f>
        <v/>
      </c>
      <c r="J96" t="inlineStr"/>
      <c r="K96" t="inlineStr"/>
      <c r="L96" t="inlineStr">
        <is>
          <t>O</t>
        </is>
      </c>
      <c r="M96" t="inlineStr">
        <is>
          <t>O</t>
        </is>
      </c>
      <c r="N96" t="inlineStr">
        <is>
          <t>O</t>
        </is>
      </c>
    </row>
    <row r="97">
      <c r="A97" t="inlineStr"/>
      <c r="B97" t="inlineStr"/>
      <c r="C97" t="inlineStr"/>
      <c r="D97" t="inlineStr"/>
      <c r="E97" t="inlineStr">
        <is>
          <t>70g</t>
        </is>
      </c>
      <c r="F97" t="n">
        <v>1190</v>
      </c>
      <c r="G97" t="n">
        <v>1700</v>
      </c>
      <c r="H97">
        <f>ROUNDUP(H95,-2)</f>
        <v/>
      </c>
      <c r="I97">
        <f>ROUNDUP(I95,-2)</f>
        <v/>
      </c>
      <c r="J97" t="inlineStr"/>
      <c r="K97" t="inlineStr"/>
      <c r="L97" t="inlineStr">
        <is>
          <t>O</t>
        </is>
      </c>
      <c r="M97" t="inlineStr">
        <is>
          <t>O</t>
        </is>
      </c>
      <c r="N97" t="inlineStr">
        <is>
          <t>O</t>
        </is>
      </c>
    </row>
    <row r="98">
      <c r="A98" t="inlineStr">
        <is>
          <t>PBI</t>
        </is>
      </c>
      <c r="B98" t="inlineStr"/>
      <c r="C98" t="inlineStr"/>
      <c r="D98" t="inlineStr">
        <is>
          <t>데리야끼 삼치살</t>
        </is>
      </c>
      <c r="E98" t="inlineStr">
        <is>
          <t>50g</t>
        </is>
      </c>
      <c r="F98" t="n">
        <v>750</v>
      </c>
      <c r="G98" t="n">
        <v>1100</v>
      </c>
      <c r="H98">
        <f>ROUNDUP(H96,-2)</f>
        <v/>
      </c>
      <c r="I98">
        <f>ROUNDUP(I96,-2)</f>
        <v/>
      </c>
      <c r="J98" t="inlineStr"/>
      <c r="K98" t="inlineStr"/>
      <c r="L98" t="inlineStr">
        <is>
          <t>O</t>
        </is>
      </c>
      <c r="M98" t="inlineStr">
        <is>
          <t>O</t>
        </is>
      </c>
      <c r="N98" t="inlineStr">
        <is>
          <t>O</t>
        </is>
      </c>
    </row>
    <row r="99">
      <c r="A99" t="inlineStr"/>
      <c r="B99" t="inlineStr"/>
      <c r="C99" t="inlineStr"/>
      <c r="D99" t="inlineStr"/>
      <c r="E99" t="inlineStr">
        <is>
          <t>60g</t>
        </is>
      </c>
      <c r="F99" t="n">
        <v>900</v>
      </c>
      <c r="G99" t="n">
        <v>1300</v>
      </c>
      <c r="H99">
        <f>ROUNDUP(H97,-2)</f>
        <v/>
      </c>
      <c r="I99">
        <f>ROUNDUP(I97,-2)</f>
        <v/>
      </c>
      <c r="J99" t="inlineStr"/>
      <c r="K99" t="inlineStr"/>
      <c r="L99" t="inlineStr">
        <is>
          <t>O</t>
        </is>
      </c>
      <c r="M99" t="inlineStr">
        <is>
          <t>O</t>
        </is>
      </c>
      <c r="N99" t="inlineStr">
        <is>
          <t>O</t>
        </is>
      </c>
    </row>
    <row r="100">
      <c r="A100" t="inlineStr"/>
      <c r="B100" t="inlineStr"/>
      <c r="C100" t="inlineStr"/>
      <c r="D100" t="inlineStr"/>
      <c r="E100" t="inlineStr">
        <is>
          <t>70g</t>
        </is>
      </c>
      <c r="F100" t="n">
        <v>1050</v>
      </c>
      <c r="G100" t="n">
        <v>1500</v>
      </c>
      <c r="H100">
        <f>ROUNDUP(H98,-2)</f>
        <v/>
      </c>
      <c r="I100">
        <f>ROUNDUP(I98,-2)</f>
        <v/>
      </c>
      <c r="J100" t="inlineStr"/>
      <c r="K100" t="inlineStr"/>
      <c r="L100" t="inlineStr">
        <is>
          <t>O</t>
        </is>
      </c>
      <c r="M100" t="inlineStr">
        <is>
          <t>O</t>
        </is>
      </c>
      <c r="N100" t="inlineStr">
        <is>
          <t>O</t>
        </is>
      </c>
    </row>
    <row r="101">
      <c r="A101" t="inlineStr">
        <is>
          <t>PBO</t>
        </is>
      </c>
      <c r="B101" t="inlineStr"/>
      <c r="C101" t="inlineStr"/>
      <c r="D101" t="inlineStr">
        <is>
          <t>손수 데리야끼 
순살고등어
(잔가시 99%제거)</t>
        </is>
      </c>
      <c r="E101" t="inlineStr">
        <is>
          <t>50g</t>
        </is>
      </c>
      <c r="F101" t="n">
        <v>650</v>
      </c>
      <c r="G101" t="n">
        <v>1000</v>
      </c>
      <c r="H101">
        <f>ROUNDUP(H99,-2)</f>
        <v/>
      </c>
      <c r="I101">
        <f>ROUNDUP(I99,-2)</f>
        <v/>
      </c>
      <c r="J101" t="inlineStr">
        <is>
          <t>고등어(국내산) 94.97%, 데리야끼소스 4.53%, 마리네이드L 0.5%
2,5,6,7,15,16,18</t>
        </is>
      </c>
      <c r="K101" t="inlineStr">
        <is>
          <t>데리야끼소스와 순살고등어의 만남
조리방법: 180℃ 오븐에서 15분간 가열하여 드시거나 그릴에서 중불에 서서히 구워드십시오.</t>
        </is>
      </c>
      <c r="L101" t="inlineStr">
        <is>
          <t>O</t>
        </is>
      </c>
      <c r="M101" t="inlineStr">
        <is>
          <t>O</t>
        </is>
      </c>
      <c r="N101" t="inlineStr">
        <is>
          <t>O</t>
        </is>
      </c>
    </row>
    <row r="102">
      <c r="A102" t="inlineStr"/>
      <c r="B102" t="inlineStr"/>
      <c r="C102" t="inlineStr"/>
      <c r="D102" t="inlineStr"/>
      <c r="E102" t="inlineStr">
        <is>
          <t>60g</t>
        </is>
      </c>
      <c r="F102" t="n">
        <v>780</v>
      </c>
      <c r="G102" t="n">
        <v>1100</v>
      </c>
      <c r="H102">
        <f>ROUNDUP(H100,-2)</f>
        <v/>
      </c>
      <c r="I102">
        <f>ROUNDUP(I100,-2)</f>
        <v/>
      </c>
      <c r="J102" t="inlineStr"/>
      <c r="K102" t="inlineStr"/>
      <c r="L102" t="inlineStr">
        <is>
          <t>O</t>
        </is>
      </c>
      <c r="M102" t="inlineStr">
        <is>
          <t>O</t>
        </is>
      </c>
      <c r="N102" t="inlineStr">
        <is>
          <t>O</t>
        </is>
      </c>
    </row>
    <row r="103">
      <c r="A103" t="inlineStr"/>
      <c r="B103" t="inlineStr"/>
      <c r="C103" t="inlineStr"/>
      <c r="D103" t="inlineStr"/>
      <c r="E103" t="inlineStr">
        <is>
          <t>70g</t>
        </is>
      </c>
      <c r="F103" t="n">
        <v>910</v>
      </c>
      <c r="G103" t="n">
        <v>1300</v>
      </c>
      <c r="H103">
        <f>ROUNDUP(H101,-2)</f>
        <v/>
      </c>
      <c r="I103">
        <f>ROUNDUP(I101,-2)</f>
        <v/>
      </c>
      <c r="J103" t="inlineStr"/>
      <c r="K103" t="inlineStr"/>
      <c r="L103" t="inlineStr">
        <is>
          <t>O</t>
        </is>
      </c>
      <c r="M103" t="inlineStr">
        <is>
          <t>O</t>
        </is>
      </c>
      <c r="N103" t="inlineStr">
        <is>
          <t>O</t>
        </is>
      </c>
    </row>
    <row r="104">
      <c r="A104" t="inlineStr">
        <is>
          <t>PBI</t>
        </is>
      </c>
      <c r="B104" t="inlineStr"/>
      <c r="C104" t="inlineStr"/>
      <c r="D104" t="inlineStr">
        <is>
          <t>데리야끼 고등어살</t>
        </is>
      </c>
      <c r="E104" t="inlineStr">
        <is>
          <t>50g</t>
        </is>
      </c>
      <c r="F104" t="n">
        <v>600</v>
      </c>
      <c r="G104" t="n">
        <v>900</v>
      </c>
      <c r="H104">
        <f>ROUNDUP(H102,-2)</f>
        <v/>
      </c>
      <c r="I104">
        <f>ROUNDUP(I102,-2)</f>
        <v/>
      </c>
      <c r="J104" t="inlineStr"/>
      <c r="K104" t="inlineStr"/>
      <c r="L104" t="inlineStr">
        <is>
          <t>O</t>
        </is>
      </c>
      <c r="M104" t="inlineStr">
        <is>
          <t>O</t>
        </is>
      </c>
      <c r="N104" t="inlineStr">
        <is>
          <t>O</t>
        </is>
      </c>
    </row>
    <row r="105">
      <c r="A105" t="inlineStr"/>
      <c r="B105" t="inlineStr"/>
      <c r="C105" t="inlineStr"/>
      <c r="D105" t="inlineStr"/>
      <c r="E105" t="inlineStr">
        <is>
          <t>60g</t>
        </is>
      </c>
      <c r="F105" t="n">
        <v>720</v>
      </c>
      <c r="G105" t="n">
        <v>1100</v>
      </c>
      <c r="H105">
        <f>ROUNDUP(H103,-2)</f>
        <v/>
      </c>
      <c r="I105">
        <f>ROUNDUP(I103,-2)</f>
        <v/>
      </c>
      <c r="J105" t="inlineStr"/>
      <c r="K105" t="inlineStr"/>
      <c r="L105" t="inlineStr">
        <is>
          <t>O</t>
        </is>
      </c>
      <c r="M105" t="inlineStr">
        <is>
          <t>O</t>
        </is>
      </c>
      <c r="N105" t="inlineStr">
        <is>
          <t>O</t>
        </is>
      </c>
    </row>
    <row r="106">
      <c r="A106" t="inlineStr"/>
      <c r="B106" t="inlineStr"/>
      <c r="C106" t="inlineStr"/>
      <c r="D106" t="inlineStr"/>
      <c r="E106" t="inlineStr">
        <is>
          <t>70g</t>
        </is>
      </c>
      <c r="F106" t="n">
        <v>840</v>
      </c>
      <c r="G106" t="n">
        <v>1200</v>
      </c>
      <c r="H106">
        <f>ROUNDUP(H104,-2)</f>
        <v/>
      </c>
      <c r="I106">
        <f>ROUNDUP(I104,-2)</f>
        <v/>
      </c>
      <c r="J106" t="inlineStr"/>
      <c r="K106" t="inlineStr"/>
      <c r="L106" t="inlineStr">
        <is>
          <t>O</t>
        </is>
      </c>
      <c r="M106" t="inlineStr">
        <is>
          <t>O</t>
        </is>
      </c>
      <c r="N106" t="inlineStr">
        <is>
          <t>O</t>
        </is>
      </c>
    </row>
    <row r="107">
      <c r="A107" t="inlineStr">
        <is>
          <t>PBO</t>
        </is>
      </c>
      <c r="B107" t="inlineStr"/>
      <c r="C107" t="inlineStr"/>
      <c r="D107" t="inlineStr">
        <is>
          <t>손수 포테이토 
순살 방어
(잔가시 99%제거)</t>
        </is>
      </c>
      <c r="E107" t="inlineStr">
        <is>
          <t>50g</t>
        </is>
      </c>
      <c r="F107" t="n">
        <v>730</v>
      </c>
      <c r="G107" t="n">
        <v>1100</v>
      </c>
      <c r="H107">
        <f>ROUNDUP(H105,-2)</f>
        <v/>
      </c>
      <c r="I107" t="n">
        <v>1100</v>
      </c>
      <c r="J107" t="inlineStr">
        <is>
          <t>방어(국내산) 85.10%, 대두유 6.8%, 감자후레이크 6.5%, 울금 0.4%, 소금 0.4%, 파슬리 0.2%, 후추 0.3%, 
고추가루 0.3%
5</t>
        </is>
      </c>
      <c r="K107" t="inlineStr">
        <is>
          <t>울금기름으로 비린내를 제거하여 감자
후레이크를 토핑한 촉촉하고 고소한 맛
조리방법: 180℃ 오븐에서 15분간 가열하여 드시거나 그릴에서 중불에 서서히 구워드십시오.</t>
        </is>
      </c>
      <c r="L107" t="inlineStr">
        <is>
          <t>O</t>
        </is>
      </c>
      <c r="M107" t="inlineStr">
        <is>
          <t>O</t>
        </is>
      </c>
      <c r="N107" t="inlineStr">
        <is>
          <t>O</t>
        </is>
      </c>
    </row>
    <row r="108">
      <c r="A108" t="inlineStr"/>
      <c r="B108" t="inlineStr"/>
      <c r="C108" t="inlineStr"/>
      <c r="D108" t="inlineStr"/>
      <c r="E108" t="inlineStr">
        <is>
          <t>70g</t>
        </is>
      </c>
      <c r="F108" t="n">
        <v>1000</v>
      </c>
      <c r="G108" t="n">
        <v>1400</v>
      </c>
      <c r="H108">
        <f>ROUNDUP(H106,-2)</f>
        <v/>
      </c>
      <c r="I108" t="n">
        <v>1400</v>
      </c>
      <c r="J108" t="inlineStr"/>
      <c r="K108" t="inlineStr"/>
      <c r="L108" t="inlineStr">
        <is>
          <t>O</t>
        </is>
      </c>
      <c r="M108" t="inlineStr">
        <is>
          <t>O</t>
        </is>
      </c>
      <c r="N108" t="inlineStr">
        <is>
          <t>O</t>
        </is>
      </c>
    </row>
    <row r="109">
      <c r="A109" t="inlineStr">
        <is>
          <t>PBI</t>
        </is>
      </c>
      <c r="B109" t="inlineStr"/>
      <c r="C109" t="inlineStr"/>
      <c r="D109" t="inlineStr">
        <is>
          <t>포테이토 방어</t>
        </is>
      </c>
      <c r="E109" t="inlineStr">
        <is>
          <t>50g</t>
        </is>
      </c>
      <c r="F109" t="n">
        <v>680</v>
      </c>
      <c r="G109" t="n">
        <v>1000</v>
      </c>
      <c r="H109">
        <f>ROUNDUP(H107,-2)</f>
        <v/>
      </c>
      <c r="I109">
        <f>ROUNDUP(I107,-2)</f>
        <v/>
      </c>
      <c r="J109" t="inlineStr"/>
      <c r="K109" t="inlineStr"/>
      <c r="L109" t="inlineStr">
        <is>
          <t>O</t>
        </is>
      </c>
      <c r="M109" t="inlineStr">
        <is>
          <t>O</t>
        </is>
      </c>
      <c r="N109" t="inlineStr">
        <is>
          <t>O</t>
        </is>
      </c>
    </row>
    <row r="110">
      <c r="A110" t="inlineStr"/>
      <c r="B110" t="inlineStr"/>
      <c r="C110" t="inlineStr"/>
      <c r="D110" t="inlineStr"/>
      <c r="E110" t="inlineStr">
        <is>
          <t>70g</t>
        </is>
      </c>
      <c r="F110" t="n">
        <v>960</v>
      </c>
      <c r="G110" t="n">
        <v>1400</v>
      </c>
      <c r="H110">
        <f>ROUNDUP(H108,-2)</f>
        <v/>
      </c>
      <c r="I110">
        <f>ROUNDUP(I108,-2)</f>
        <v/>
      </c>
      <c r="J110" t="inlineStr"/>
      <c r="K110" t="inlineStr"/>
      <c r="L110" t="inlineStr">
        <is>
          <t>O</t>
        </is>
      </c>
      <c r="M110" t="inlineStr">
        <is>
          <t>O</t>
        </is>
      </c>
      <c r="N110" t="inlineStr">
        <is>
          <t>O</t>
        </is>
      </c>
    </row>
    <row r="111">
      <c r="A111" t="inlineStr">
        <is>
          <t>PBO</t>
        </is>
      </c>
      <c r="B111" t="inlineStr"/>
      <c r="C111" t="inlineStr"/>
      <c r="D111" t="inlineStr">
        <is>
          <t>손수 포테이토 
순살 삼치
(잔가시 99%제거)</t>
        </is>
      </c>
      <c r="E111" t="inlineStr">
        <is>
          <t>50g</t>
        </is>
      </c>
      <c r="F111" t="n">
        <v>850</v>
      </c>
      <c r="G111" t="n">
        <v>1200</v>
      </c>
      <c r="H111">
        <f>ROUNDUP(H109,-2)</f>
        <v/>
      </c>
      <c r="I111" t="n">
        <v>1200</v>
      </c>
      <c r="J111" t="inlineStr">
        <is>
          <t>삼치(국내산) 85.10%,  대두유 6.8%, 감자후레이크 6.5%, 울금 0.4%, 소금 0.4%, 파슬리 0.2%, 후추 0.3%, 
고추가루 0.3%
5</t>
        </is>
      </c>
      <c r="K111" t="inlineStr">
        <is>
          <t>울금기름으로 비린내를 제거하여 감자
후레이크를 토핑한 촉촉하고 고소한 맛
조리방법: 180℃ 오븐에서 15분간 가열하여 드시거나 그릴에서 중불에 서서히 구워드십시오.</t>
        </is>
      </c>
      <c r="L111" t="inlineStr">
        <is>
          <t>O</t>
        </is>
      </c>
      <c r="M111" t="inlineStr">
        <is>
          <t>O</t>
        </is>
      </c>
      <c r="N111" t="inlineStr">
        <is>
          <t>O</t>
        </is>
      </c>
    </row>
    <row r="112">
      <c r="A112" t="inlineStr"/>
      <c r="B112" t="inlineStr"/>
      <c r="C112" t="inlineStr"/>
      <c r="D112" t="inlineStr"/>
      <c r="E112" t="inlineStr">
        <is>
          <t>70g</t>
        </is>
      </c>
      <c r="F112" t="n">
        <v>1190</v>
      </c>
      <c r="G112" t="n">
        <v>1700</v>
      </c>
      <c r="H112">
        <f>ROUNDUP(H110,-2)</f>
        <v/>
      </c>
      <c r="I112" t="n">
        <v>1700</v>
      </c>
      <c r="J112" t="inlineStr"/>
      <c r="K112" t="inlineStr"/>
      <c r="L112" t="inlineStr">
        <is>
          <t>O</t>
        </is>
      </c>
      <c r="M112" t="inlineStr">
        <is>
          <t>O</t>
        </is>
      </c>
      <c r="N112" t="inlineStr">
        <is>
          <t>O</t>
        </is>
      </c>
    </row>
    <row r="113">
      <c r="A113" t="inlineStr">
        <is>
          <t>PBI</t>
        </is>
      </c>
      <c r="B113" t="inlineStr"/>
      <c r="C113" t="inlineStr"/>
      <c r="D113" t="inlineStr">
        <is>
          <t>포테이토 삼치</t>
        </is>
      </c>
      <c r="E113" t="inlineStr">
        <is>
          <t>50g</t>
        </is>
      </c>
      <c r="F113" t="n">
        <v>750</v>
      </c>
      <c r="G113" t="n">
        <v>1100</v>
      </c>
      <c r="H113">
        <f>ROUNDUP(H111,-2)</f>
        <v/>
      </c>
      <c r="I113">
        <f>ROUNDUP(I111,-2)</f>
        <v/>
      </c>
      <c r="J113" t="inlineStr">
        <is>
          <t>삼치(국내산) 85.10%,  대두유 6.8%, 감자후레이크 6.5%, 울금 0.4%, 소금 0.4%, 파슬리 0.2%, 후추 0.3%, 
고추가루 0.3%
5</t>
        </is>
      </c>
      <c r="K113" t="inlineStr"/>
      <c r="L113" t="inlineStr">
        <is>
          <t>O</t>
        </is>
      </c>
      <c r="M113" t="inlineStr">
        <is>
          <t>O</t>
        </is>
      </c>
      <c r="N113" t="inlineStr">
        <is>
          <t>O</t>
        </is>
      </c>
    </row>
    <row r="114">
      <c r="A114" t="inlineStr"/>
      <c r="B114" t="inlineStr"/>
      <c r="C114" t="inlineStr"/>
      <c r="D114" t="inlineStr"/>
      <c r="E114" t="inlineStr">
        <is>
          <t>70g</t>
        </is>
      </c>
      <c r="F114" t="n">
        <v>1050</v>
      </c>
      <c r="G114" t="n">
        <v>1500</v>
      </c>
      <c r="H114">
        <f>ROUNDUP(H112,-2)</f>
        <v/>
      </c>
      <c r="I114">
        <f>ROUNDUP(I112,-2)</f>
        <v/>
      </c>
      <c r="J114" t="inlineStr"/>
      <c r="K114" t="inlineStr"/>
      <c r="L114" t="inlineStr">
        <is>
          <t>O</t>
        </is>
      </c>
      <c r="M114" t="inlineStr">
        <is>
          <t>O</t>
        </is>
      </c>
      <c r="N114" t="inlineStr">
        <is>
          <t>O</t>
        </is>
      </c>
    </row>
    <row r="115">
      <c r="A115" t="inlineStr">
        <is>
          <t>PBO</t>
        </is>
      </c>
      <c r="B115" t="inlineStr"/>
      <c r="C115" t="inlineStr"/>
      <c r="D115" t="inlineStr">
        <is>
          <t>손수 포테이토 
순살 고등어
(잔가시 99%제거)</t>
        </is>
      </c>
      <c r="E115" t="inlineStr">
        <is>
          <t>50g</t>
        </is>
      </c>
      <c r="F115" t="n">
        <v>650</v>
      </c>
      <c r="G115" t="n">
        <v>1000</v>
      </c>
      <c r="H115">
        <f>ROUNDUP(H113,-2)</f>
        <v/>
      </c>
      <c r="I115" t="n">
        <v>1000</v>
      </c>
      <c r="J115" t="inlineStr">
        <is>
          <t>고등어(국내산) 85.10%, 대두유 6.8%, 감자후레이크 6.5%, 울금 0.4%, 소금 0.4%, 파슬리 0.2%, 후추 0.3%, 고추가루 0.3%
5,7</t>
        </is>
      </c>
      <c r="K115" t="inlineStr">
        <is>
          <t>울금기름으로 비린내를 제거하여 감자
후레이크를 토핑한 촉촉하고 고소한 맛
조리방법: 180℃ 오븐에서 15분간 가열하여 드시거나 그릴에서 중불에 서서히 구워드십시오.</t>
        </is>
      </c>
      <c r="L115" t="inlineStr">
        <is>
          <t>O</t>
        </is>
      </c>
      <c r="M115" t="inlineStr">
        <is>
          <t>O</t>
        </is>
      </c>
      <c r="N115" t="inlineStr">
        <is>
          <t>O</t>
        </is>
      </c>
    </row>
    <row r="116">
      <c r="A116" t="inlineStr"/>
      <c r="B116" t="inlineStr"/>
      <c r="C116" t="inlineStr"/>
      <c r="D116" t="inlineStr"/>
      <c r="E116" t="inlineStr">
        <is>
          <t>70g</t>
        </is>
      </c>
      <c r="F116" t="n">
        <v>910</v>
      </c>
      <c r="G116" t="n">
        <v>1300</v>
      </c>
      <c r="H116">
        <f>ROUNDUP(H114,-2)</f>
        <v/>
      </c>
      <c r="I116" t="n">
        <v>1300</v>
      </c>
      <c r="J116" t="inlineStr"/>
      <c r="K116" t="inlineStr"/>
      <c r="L116" t="inlineStr">
        <is>
          <t>O</t>
        </is>
      </c>
      <c r="M116" t="inlineStr">
        <is>
          <t>O</t>
        </is>
      </c>
      <c r="N116" t="inlineStr">
        <is>
          <t>O</t>
        </is>
      </c>
    </row>
    <row r="117">
      <c r="A117" t="inlineStr">
        <is>
          <t>PBI</t>
        </is>
      </c>
      <c r="B117" t="inlineStr"/>
      <c r="C117" t="inlineStr"/>
      <c r="D117" t="inlineStr">
        <is>
          <t>포테이토 고등어</t>
        </is>
      </c>
      <c r="E117" t="inlineStr">
        <is>
          <t>50g</t>
        </is>
      </c>
      <c r="F117" t="n">
        <v>600</v>
      </c>
      <c r="G117" t="n">
        <v>900</v>
      </c>
      <c r="H117">
        <f>ROUNDUP(H115,-2)</f>
        <v/>
      </c>
      <c r="I117">
        <f>ROUNDUP(I115,-2)</f>
        <v/>
      </c>
      <c r="J117" t="inlineStr"/>
      <c r="K117" t="inlineStr"/>
      <c r="L117" t="inlineStr">
        <is>
          <t>O</t>
        </is>
      </c>
      <c r="M117" t="inlineStr">
        <is>
          <t>O</t>
        </is>
      </c>
      <c r="N117" t="inlineStr">
        <is>
          <t>O</t>
        </is>
      </c>
    </row>
    <row r="118">
      <c r="A118" t="inlineStr"/>
      <c r="B118" t="inlineStr"/>
      <c r="C118" t="inlineStr"/>
      <c r="D118" t="inlineStr"/>
      <c r="E118" t="inlineStr">
        <is>
          <t>70g</t>
        </is>
      </c>
      <c r="F118" t="n">
        <v>840</v>
      </c>
      <c r="G118" t="n">
        <v>1200</v>
      </c>
      <c r="H118">
        <f>ROUNDUP(H116,-2)</f>
        <v/>
      </c>
      <c r="I118">
        <f>ROUNDUP(I116,-2)</f>
        <v/>
      </c>
      <c r="J118" t="inlineStr"/>
      <c r="K118" t="inlineStr"/>
      <c r="L118" t="inlineStr">
        <is>
          <t>O</t>
        </is>
      </c>
      <c r="M118" t="inlineStr">
        <is>
          <t>O</t>
        </is>
      </c>
      <c r="N118" t="inlineStr">
        <is>
          <t>O</t>
        </is>
      </c>
    </row>
    <row r="119">
      <c r="A119" t="inlineStr">
        <is>
          <t>PBO</t>
        </is>
      </c>
      <c r="B119" t="inlineStr"/>
      <c r="C119" t="inlineStr"/>
      <c r="D119" t="inlineStr">
        <is>
          <t>손수 오리지날 통살
연어스테이크
(잔가시 99%제거)
-칠레산 훈제 연어</t>
        </is>
      </c>
      <c r="E119" t="inlineStr">
        <is>
          <t>60g</t>
        </is>
      </c>
      <c r="F119" t="n">
        <v>1500</v>
      </c>
      <c r="G119" t="n">
        <v>2100</v>
      </c>
      <c r="H119">
        <f>ROUNDUP(H117,-2)</f>
        <v/>
      </c>
      <c r="I119">
        <f>ROUNDUP(I117,-2)</f>
        <v/>
      </c>
      <c r="J119" t="inlineStr">
        <is>
          <t>연어(칠레산) 98.99%, 
가공소금0.1%, 파슬리 0.01%, 
올리브유 0.9%
해당사항 없음</t>
        </is>
      </c>
      <c r="K119" t="inlineStr">
        <is>
          <t>오리지날 통살연어와 허브맛 솔트의 만남
조리방법: 180℃ 오븐에서 15분간 가열하여 드시거나 그릴에서 중불에 서서히 구워드십시오.</t>
        </is>
      </c>
      <c r="L119" t="inlineStr">
        <is>
          <t>O</t>
        </is>
      </c>
      <c r="M119" t="inlineStr">
        <is>
          <t>O</t>
        </is>
      </c>
      <c r="N119" t="inlineStr">
        <is>
          <t>O</t>
        </is>
      </c>
    </row>
    <row r="120">
      <c r="A120" t="inlineStr"/>
      <c r="B120" t="inlineStr"/>
      <c r="C120" t="inlineStr"/>
      <c r="D120" t="inlineStr"/>
      <c r="E120" t="inlineStr">
        <is>
          <t>80g</t>
        </is>
      </c>
      <c r="F120" t="n">
        <v>2000</v>
      </c>
      <c r="G120" t="n">
        <v>2800</v>
      </c>
      <c r="H120">
        <f>ROUNDUP(H118,-2)</f>
        <v/>
      </c>
      <c r="I120">
        <f>ROUNDUP(I118,-2)</f>
        <v/>
      </c>
      <c r="J120" t="inlineStr"/>
      <c r="K120" t="inlineStr"/>
      <c r="L120" t="inlineStr">
        <is>
          <t>O</t>
        </is>
      </c>
      <c r="M120" t="inlineStr">
        <is>
          <t>O</t>
        </is>
      </c>
      <c r="N120" t="inlineStr">
        <is>
          <t>O</t>
        </is>
      </c>
    </row>
    <row r="121">
      <c r="A121" t="inlineStr">
        <is>
          <t>PBO</t>
        </is>
      </c>
      <c r="B121" t="inlineStr"/>
      <c r="C121" t="inlineStr"/>
      <c r="D121" t="inlineStr">
        <is>
          <t>손수 오리지날 통살
연어스테이크
(잔가시 99%제거)
-러시아산</t>
        </is>
      </c>
      <c r="E121" t="inlineStr">
        <is>
          <t>60g</t>
        </is>
      </c>
      <c r="F121" t="n">
        <v>1150</v>
      </c>
      <c r="G121" t="n">
        <v>1700</v>
      </c>
      <c r="H121">
        <f>ROUNDUP(H119,-2)</f>
        <v/>
      </c>
      <c r="I121">
        <f>ROUNDUP(I119,-2)</f>
        <v/>
      </c>
      <c r="J121" t="inlineStr">
        <is>
          <t>연어(러시아산) 98.99%, 
가공소금0.1%, 파슬리 0.01%, 
올리브유 0.9%
해당사항 없음</t>
        </is>
      </c>
      <c r="K121" t="inlineStr">
        <is>
          <t>오리지날 통살연어와 허브맛 솔트의 만남
조리방법: 180℃ 오븐에서 15분간 가열하여 드시거나 그릴에서 중불에 서서히 구워드십시오.</t>
        </is>
      </c>
      <c r="L121" t="inlineStr">
        <is>
          <t>O</t>
        </is>
      </c>
      <c r="M121" t="inlineStr">
        <is>
          <t>O</t>
        </is>
      </c>
      <c r="N121" t="inlineStr">
        <is>
          <t>O</t>
        </is>
      </c>
    </row>
    <row r="122">
      <c r="A122" t="inlineStr"/>
      <c r="B122" t="inlineStr"/>
      <c r="C122" t="inlineStr"/>
      <c r="D122" t="inlineStr"/>
      <c r="E122" t="inlineStr"/>
      <c r="F122" t="inlineStr"/>
      <c r="G122">
        <f>G120/0.63</f>
        <v/>
      </c>
      <c r="H122">
        <f>ROUNDUP(H120,-2)</f>
        <v/>
      </c>
      <c r="I122">
        <f>ROUNDUP(I120,-2)</f>
        <v/>
      </c>
      <c r="J122" t="inlineStr"/>
      <c r="K122" t="inlineStr"/>
      <c r="L122" t="inlineStr"/>
      <c r="M122" t="inlineStr"/>
      <c r="N122" t="inlineStr"/>
    </row>
    <row r="123">
      <c r="A123" t="inlineStr"/>
      <c r="B123" t="inlineStr"/>
      <c r="C123" t="inlineStr"/>
      <c r="D123" t="inlineStr"/>
      <c r="E123" t="inlineStr">
        <is>
          <t>80g</t>
        </is>
      </c>
      <c r="F123" t="n">
        <v>1530</v>
      </c>
      <c r="G123" t="n">
        <v>2200</v>
      </c>
      <c r="H123">
        <f>ROUNDUP(H121,-2)</f>
        <v/>
      </c>
      <c r="I123">
        <f>ROUNDUP(I121,-2)</f>
        <v/>
      </c>
      <c r="J123" t="inlineStr"/>
      <c r="K123" t="inlineStr"/>
      <c r="L123" t="inlineStr">
        <is>
          <t>O</t>
        </is>
      </c>
      <c r="M123" t="inlineStr">
        <is>
          <t>O</t>
        </is>
      </c>
      <c r="N123" t="inlineStr">
        <is>
          <t>O</t>
        </is>
      </c>
    </row>
    <row r="124">
      <c r="A124" t="inlineStr"/>
      <c r="B124" t="inlineStr"/>
      <c r="C124" t="inlineStr"/>
      <c r="D124" t="inlineStr"/>
      <c r="E124" t="inlineStr"/>
      <c r="F124" t="inlineStr"/>
      <c r="G124">
        <f>G122/0.63</f>
        <v/>
      </c>
      <c r="H124">
        <f>ROUNDUP(H122,-2)</f>
        <v/>
      </c>
      <c r="I124">
        <f>ROUNDUP(I122,-2)</f>
        <v/>
      </c>
      <c r="J124" t="inlineStr"/>
      <c r="K124" t="inlineStr"/>
      <c r="L124" t="inlineStr"/>
      <c r="M124" t="inlineStr"/>
      <c r="N124" t="inlineStr"/>
    </row>
    <row r="125">
      <c r="A125" t="inlineStr">
        <is>
          <t>PBO</t>
        </is>
      </c>
      <c r="B125" t="inlineStr"/>
      <c r="C125" t="inlineStr"/>
      <c r="D125" t="inlineStr">
        <is>
          <t>손수 허니버터 통살
연어스테이크
(잔가시 99%제거)
-칠레산 훈제 연어</t>
        </is>
      </c>
      <c r="E125" t="inlineStr">
        <is>
          <t>60g</t>
        </is>
      </c>
      <c r="F125" t="n">
        <v>1500</v>
      </c>
      <c r="G125" t="n">
        <v>2100</v>
      </c>
      <c r="H125">
        <f>ROUNDUP(H123,-2)</f>
        <v/>
      </c>
      <c r="I125">
        <f>ROUNDUP(I123,-2)</f>
        <v/>
      </c>
      <c r="J125" t="inlineStr">
        <is>
          <t>연어(칠레산)95.17%, 
허니버터소스 4.39%, 
정제염수 0.44%
2,5</t>
        </is>
      </c>
      <c r="K125" t="inlineStr">
        <is>
          <t>허니버터소스와 연어통살과의 만남, 
오븐용 요리로 특별한 맛
조리방법: 180℃ 오븐에서 15분간 가열하여 드시거나 그릴에서 중불에 서서히 구워드십시오.</t>
        </is>
      </c>
      <c r="L125" t="inlineStr">
        <is>
          <t>O</t>
        </is>
      </c>
      <c r="M125" t="inlineStr">
        <is>
          <t>O</t>
        </is>
      </c>
      <c r="N125" t="inlineStr">
        <is>
          <t>O</t>
        </is>
      </c>
    </row>
    <row r="126">
      <c r="A126" t="inlineStr"/>
      <c r="B126" t="inlineStr"/>
      <c r="C126" t="inlineStr"/>
      <c r="D126" t="inlineStr"/>
      <c r="E126" t="inlineStr">
        <is>
          <t>80g</t>
        </is>
      </c>
      <c r="F126" t="n">
        <v>2000</v>
      </c>
      <c r="G126" t="n">
        <v>2800</v>
      </c>
      <c r="H126">
        <f>ROUNDUP(H124,-2)</f>
        <v/>
      </c>
      <c r="I126">
        <f>ROUNDUP(I124,-2)</f>
        <v/>
      </c>
      <c r="J126" t="inlineStr"/>
      <c r="K126" t="inlineStr"/>
      <c r="L126" t="inlineStr">
        <is>
          <t>O</t>
        </is>
      </c>
      <c r="M126" t="inlineStr">
        <is>
          <t>O</t>
        </is>
      </c>
      <c r="N126" t="inlineStr">
        <is>
          <t>O</t>
        </is>
      </c>
    </row>
    <row r="127">
      <c r="A127" t="inlineStr">
        <is>
          <t>PBO</t>
        </is>
      </c>
      <c r="B127" t="inlineStr"/>
      <c r="C127" t="inlineStr"/>
      <c r="D127" t="inlineStr">
        <is>
          <t>손수 허니버터 통살
연어스테이크
(잔가시 99%제거)</t>
        </is>
      </c>
      <c r="E127" t="inlineStr">
        <is>
          <t>60g</t>
        </is>
      </c>
      <c r="F127" t="n">
        <v>1150</v>
      </c>
      <c r="G127" t="n">
        <v>1700</v>
      </c>
      <c r="H127">
        <f>ROUNDUP(H125,-2)</f>
        <v/>
      </c>
      <c r="I127">
        <f>ROUNDUP(I125,-2)</f>
        <v/>
      </c>
      <c r="J127" t="inlineStr">
        <is>
          <t>연어(러시아산)95.17%, 
허니버터소스 4.39%, 
정제염수 0.44%
2,5</t>
        </is>
      </c>
      <c r="K127" t="inlineStr">
        <is>
          <t>허니버터소스와 연어통살과의 만남, 
오븐용 요리로 특별한 맛
조리방법: 180℃ 오븐에서 15분간 가열하여 드시거나 그릴에서 중불에 서서히 구워드십시오.</t>
        </is>
      </c>
      <c r="L127" t="inlineStr">
        <is>
          <t>O</t>
        </is>
      </c>
      <c r="M127" t="inlineStr">
        <is>
          <t>O</t>
        </is>
      </c>
      <c r="N127" t="inlineStr">
        <is>
          <t>O</t>
        </is>
      </c>
    </row>
    <row r="128">
      <c r="A128" t="inlineStr"/>
      <c r="B128" t="inlineStr"/>
      <c r="C128" t="inlineStr"/>
      <c r="D128" t="inlineStr"/>
      <c r="E128" t="inlineStr"/>
      <c r="F128" t="inlineStr"/>
      <c r="G128" t="inlineStr"/>
      <c r="H128">
        <f>ROUNDUP(H126,-2)</f>
        <v/>
      </c>
      <c r="I128">
        <f>ROUNDUP(I126,-2)</f>
        <v/>
      </c>
      <c r="J128" t="inlineStr"/>
      <c r="K128" t="inlineStr"/>
      <c r="L128" t="inlineStr"/>
      <c r="M128" t="inlineStr"/>
      <c r="N128" t="inlineStr"/>
    </row>
    <row r="129">
      <c r="A129" t="inlineStr"/>
      <c r="B129" t="inlineStr"/>
      <c r="C129" t="inlineStr"/>
      <c r="D129" t="inlineStr"/>
      <c r="E129" t="inlineStr">
        <is>
          <t>80g</t>
        </is>
      </c>
      <c r="F129" t="n">
        <v>1530</v>
      </c>
      <c r="G129" t="n">
        <v>2200</v>
      </c>
      <c r="H129">
        <f>ROUNDUP(H127,-2)</f>
        <v/>
      </c>
      <c r="I129">
        <f>ROUNDUP(I127,-2)</f>
        <v/>
      </c>
      <c r="J129" t="inlineStr"/>
      <c r="K129" t="inlineStr"/>
      <c r="L129" t="inlineStr">
        <is>
          <t>O</t>
        </is>
      </c>
      <c r="M129" t="inlineStr">
        <is>
          <t>O</t>
        </is>
      </c>
      <c r="N129" t="inlineStr">
        <is>
          <t>O</t>
        </is>
      </c>
    </row>
    <row r="130">
      <c r="A130" t="inlineStr"/>
      <c r="B130" t="inlineStr"/>
      <c r="C130" t="inlineStr"/>
      <c r="D130" t="inlineStr"/>
      <c r="E130" t="inlineStr"/>
      <c r="F130" t="inlineStr"/>
      <c r="G130">
        <f>G128/0.63</f>
        <v/>
      </c>
      <c r="H130">
        <f>ROUNDUP(H128,-2)</f>
        <v/>
      </c>
      <c r="I130">
        <f>ROUNDUP(I128,-2)</f>
        <v/>
      </c>
      <c r="J130" t="inlineStr"/>
      <c r="K130" t="inlineStr"/>
      <c r="L130" t="inlineStr"/>
      <c r="M130" t="inlineStr"/>
      <c r="N130" t="inlineStr"/>
    </row>
    <row r="131">
      <c r="A131" t="inlineStr"/>
      <c r="B131" t="inlineStr"/>
      <c r="C131" t="inlineStr"/>
      <c r="D131" t="inlineStr">
        <is>
          <t xml:space="preserve">매콤달콤오징어꼬지
</t>
        </is>
      </c>
      <c r="E131" t="inlineStr">
        <is>
          <t>50g</t>
        </is>
      </c>
      <c r="F131" t="n">
        <v>1500</v>
      </c>
      <c r="G131" t="n">
        <v>2100</v>
      </c>
      <c r="H131">
        <f>ROUNDUP(H129,-2)</f>
        <v/>
      </c>
      <c r="I131">
        <f>ROUNDUP(I129,-2)</f>
        <v/>
      </c>
      <c r="J131" t="inlineStr">
        <is>
          <t>오징어(국내산) 94.3%, 카라아게배타믹스 5%, 핫베이컨드레싱믹스 0.7%
2,5,6,17</t>
        </is>
      </c>
      <c r="K131" t="inlineStr">
        <is>
          <t>국내산 오징어에 특제소스를 입혀 꼬치로 만든 환상적인 맛
조리방법: 식용유를 170~180℃로 가열한 후 냉동상태의 제품을 그대로 넣고, 약3~5분간 조리 후 섭취하시기 바랍니다.</t>
        </is>
      </c>
      <c r="L131" t="inlineStr"/>
      <c r="M131" t="inlineStr">
        <is>
          <t>O</t>
        </is>
      </c>
      <c r="N131" t="inlineStr">
        <is>
          <t>O</t>
        </is>
      </c>
    </row>
    <row r="132">
      <c r="A132" t="inlineStr"/>
      <c r="B132" t="inlineStr"/>
      <c r="C132" t="inlineStr"/>
      <c r="D132" t="inlineStr">
        <is>
          <t>매콤달콤오징어꼬지</t>
        </is>
      </c>
      <c r="E132" t="inlineStr">
        <is>
          <t>50g</t>
        </is>
      </c>
      <c r="F132" t="n">
        <v>1000</v>
      </c>
      <c r="G132" t="n">
        <v>1600</v>
      </c>
      <c r="H132">
        <f>ROUNDUP(H130,-2)</f>
        <v/>
      </c>
      <c r="I132" t="n">
        <v>1600</v>
      </c>
      <c r="J132" t="inlineStr">
        <is>
          <t>오징어(중국산) 94.3%, 카라아게배타믹스 5%, 핫베이컨드레싱믹스 0.7%
2,5,6,17</t>
        </is>
      </c>
      <c r="K132" t="inlineStr">
        <is>
          <t>중국산(북태평양) 오징어에 특제소스를 입혀 꼬치로 만든 환상적인 맛
조리방법: 식용유를 170~180℃로 가열한 후 냉동상태의 제품을 그대로 넣고, 약3~5분간 조리 후 섭취하시기 바랍니다.</t>
        </is>
      </c>
      <c r="L132" t="inlineStr"/>
      <c r="M132" t="inlineStr">
        <is>
          <t>O</t>
        </is>
      </c>
      <c r="N132" t="inlineStr">
        <is>
          <t>O</t>
        </is>
      </c>
    </row>
    <row r="133">
      <c r="A133" t="inlineStr"/>
      <c r="B133" t="inlineStr"/>
      <c r="C133" t="inlineStr"/>
      <c r="D133" t="inlineStr">
        <is>
          <t>매콤달콤오징어꼬지</t>
        </is>
      </c>
      <c r="E133" t="inlineStr">
        <is>
          <t>30g</t>
        </is>
      </c>
      <c r="F133" t="n">
        <v>650</v>
      </c>
      <c r="G133" t="n">
        <v>1100</v>
      </c>
      <c r="H133">
        <f>ROUNDUP(H131,-2)</f>
        <v/>
      </c>
      <c r="I133">
        <f>ROUNDUP(I131,-2)</f>
        <v/>
      </c>
      <c r="J133" t="inlineStr">
        <is>
          <t>오징어(중국산) 94.3%, 카라아게배타믹스 5%, 핫베이컨드레싱믹스 0.7%
2,5,6,17</t>
        </is>
      </c>
      <c r="K133" t="inlineStr">
        <is>
          <t>중국산(북태평양) 오징어에 특제소스를 입혀 꼬치로 만든 환상적인 맛
조리방법: 식용유를 170~180℃로 가열한 후 냉동상태의 제품을 그대로 넣고, 약3~5분간 조리 후 섭취하시기 바랍니다.</t>
        </is>
      </c>
      <c r="L133" t="inlineStr"/>
      <c r="M133" t="inlineStr">
        <is>
          <t>O</t>
        </is>
      </c>
      <c r="N133" t="inlineStr">
        <is>
          <t>O</t>
        </is>
      </c>
    </row>
    <row r="134">
      <c r="A134" t="inlineStr">
        <is>
          <t>※ 알레르기정보
1. 난류  2. 우유  3. 메밀  4. 땅콩  5. 대두  6. 밀  7. 고등어  8. 게  9. 새우  10. 돼지고기  11. 복숭아  12. 토마토  13. 아황산류  14. 호두  15. 닭고기  16. 쇠고기  17. 오징어  18. 조개류(굴,전복,홍합 포함)  19. 잣
▶그 외 사람에 따라 다양한 식품들이 원인이 될 수 있습니다.</t>
        </is>
      </c>
      <c r="B134" t="inlineStr"/>
      <c r="C134" t="inlineStr"/>
      <c r="D134" t="inlineStr"/>
      <c r="E134" t="inlineStr"/>
      <c r="F134" t="inlineStr"/>
      <c r="G134" t="inlineStr"/>
      <c r="H134" t="inlineStr"/>
      <c r="I134" t="inlineStr"/>
      <c r="J134" t="inlineStr"/>
      <c r="K134" t="inlineStr"/>
      <c r="L134" t="inlineStr"/>
      <c r="M134" t="inlineStr"/>
      <c r="N134" t="inlineStr"/>
    </row>
    <row r="135">
      <c r="A135" t="inlineStr">
        <is>
          <t>T.051-261-1501 / F. 051-261-1508  
 E-mail: hy_food@daum.net   www.hy-food.kr</t>
        </is>
      </c>
      <c r="B135" t="inlineStr"/>
      <c r="C135" t="inlineStr"/>
      <c r="D135" t="inlineStr"/>
      <c r="E135" t="inlineStr"/>
      <c r="F135" t="inlineStr"/>
      <c r="G135" t="inlineStr"/>
      <c r="H135" t="inlineStr"/>
      <c r="I135" t="inlineStr"/>
      <c r="J135" t="inlineStr"/>
      <c r="K135" t="inlineStr"/>
      <c r="L135" t="inlineStr"/>
      <c r="M135" t="inlineStr"/>
      <c r="N135" t="inlineStr"/>
    </row>
  </sheetData>
  <hyperlinks>
    <hyperlink ref="A2" r:id="rId1"/>
  </hyperlinks>
  <pageMargins left="0.75" right="0.75" top="1" bottom="1" header="0.5" footer="0.5"/>
</worksheet>
</file>

<file path=xl/worksheets/sheet93.xml><?xml version="1.0" encoding="utf-8"?>
<worksheet xmlns:r="http://schemas.openxmlformats.org/officeDocument/2006/relationships" xmlns="http://schemas.openxmlformats.org/spreadsheetml/2006/main">
  <sheetPr>
    <outlinePr summaryBelow="1" summaryRight="1"/>
    <pageSetUpPr/>
  </sheetPr>
  <dimension ref="A1:N141"/>
  <sheetViews>
    <sheetView workbookViewId="0">
      <selection activeCell="A1" sqref="A1"/>
    </sheetView>
  </sheetViews>
  <sheetFormatPr baseColWidth="8" defaultRowHeight="15"/>
  <sheetData>
    <row r="1">
      <c r="A1" t="inlineStr">
        <is>
          <t>5905_돈가상사_★팜앤씨+7~8월+단가표.xlsx</t>
        </is>
      </c>
    </row>
    <row r="2">
      <c r="A2" t="inlineStr">
        <is>
          <t>https://school062.com/bbs/board.php?bo_table=product_02&amp;wr_id=5905</t>
        </is>
      </c>
    </row>
    <row r="3">
      <c r="A3" s="1" t="inlineStr">
        <is>
          <t>24년 7~8월 팜앤씨 단가표</t>
        </is>
      </c>
      <c r="B3" s="1" t="inlineStr"/>
      <c r="C3" s="1" t="inlineStr"/>
      <c r="D3" s="1" t="inlineStr"/>
      <c r="E3" s="1" t="inlineStr"/>
      <c r="F3" s="1" t="inlineStr"/>
      <c r="G3" s="1" t="inlineStr"/>
      <c r="H3" s="1" t="inlineStr"/>
      <c r="I3" s="1" t="inlineStr"/>
      <c r="J3" s="1" t="inlineStr"/>
      <c r="K3" s="1" t="inlineStr"/>
      <c r="L3" s="1" t="inlineStr"/>
      <c r="M3" s="1" t="inlineStr"/>
      <c r="N3" s="1" t="inlineStr"/>
    </row>
    <row r="4">
      <c r="A4" t="inlineStr"/>
      <c r="B4" t="inlineStr"/>
      <c r="C4" t="inlineStr"/>
      <c r="D4" t="inlineStr"/>
      <c r="E4" t="inlineStr">
        <is>
          <t>신제품</t>
        </is>
      </c>
      <c r="F4" t="inlineStr">
        <is>
          <t>리뉴얼</t>
        </is>
      </c>
      <c r="G4" t="inlineStr">
        <is>
          <t>7~8월
행사</t>
        </is>
      </c>
      <c r="H4" t="inlineStr"/>
      <c r="I4" t="inlineStr"/>
      <c r="J4" t="inlineStr">
        <is>
          <t>1난류 2우유 3메밀 4땅콩 5대두 6밀 7고등어 8게 9새우
10돼지고기 11복숭아 12토마토 13아황산류 14호두 15닭고기
16쇠고기 17오징어 18조개류(굴,전복,홍합 포함) 19잣</t>
        </is>
      </c>
      <c r="K4" t="inlineStr"/>
      <c r="L4" t="inlineStr"/>
      <c r="M4" t="inlineStr"/>
      <c r="N4" t="inlineStr"/>
    </row>
    <row r="5">
      <c r="A5" t="inlineStr">
        <is>
          <t>[FISH FRIED DISH-가공수산제품]</t>
        </is>
      </c>
      <c r="B5" t="inlineStr"/>
      <c r="C5" t="inlineStr"/>
      <c r="D5" t="inlineStr"/>
      <c r="E5" t="inlineStr"/>
      <c r="F5" t="inlineStr"/>
      <c r="G5" t="inlineStr"/>
      <c r="H5" t="inlineStr"/>
      <c r="I5" t="inlineStr"/>
      <c r="J5" t="inlineStr">
        <is>
          <t>★☆★ 돈가상사 062-514-4880 // 홍보담당 박상희 010-3699-9613 ★☆★</t>
        </is>
      </c>
      <c r="K5" t="inlineStr"/>
      <c r="L5" t="inlineStr"/>
      <c r="M5" t="inlineStr"/>
      <c r="N5" t="inlineStr"/>
    </row>
    <row r="6">
      <c r="A6" t="inlineStr">
        <is>
          <t>구분</t>
        </is>
      </c>
      <c r="B6" t="inlineStr">
        <is>
          <t>제품 사진</t>
        </is>
      </c>
      <c r="C6" t="inlineStr">
        <is>
          <t xml:space="preserve">제 품 명 </t>
        </is>
      </c>
      <c r="D6" t="inlineStr">
        <is>
          <t>포장규격</t>
        </is>
      </c>
      <c r="E6" t="inlineStr"/>
      <c r="F6" t="inlineStr"/>
      <c r="G6" t="inlineStr">
        <is>
          <t>발주
단위</t>
        </is>
      </c>
      <c r="H6" t="inlineStr">
        <is>
          <t>학교가</t>
        </is>
      </c>
      <c r="I6" t="inlineStr"/>
      <c r="J6" t="inlineStr">
        <is>
          <t>원재료 함량 및 제품특징</t>
        </is>
      </c>
      <c r="K6" t="inlineStr">
        <is>
          <t>HACCP</t>
        </is>
      </c>
      <c r="L6" t="inlineStr">
        <is>
          <t>알러지</t>
        </is>
      </c>
      <c r="M6" t="inlineStr">
        <is>
          <t>과세/면세</t>
        </is>
      </c>
      <c r="N6" t="inlineStr">
        <is>
          <t>세트지원 여부</t>
        </is>
      </c>
    </row>
    <row r="7">
      <c r="A7" t="inlineStr"/>
      <c r="B7" t="inlineStr"/>
      <c r="C7" t="inlineStr"/>
      <c r="D7" t="inlineStr">
        <is>
          <t>단량
(g)</t>
        </is>
      </c>
      <c r="E7" t="inlineStr">
        <is>
          <t>수량
(개)</t>
        </is>
      </c>
      <c r="F7" t="inlineStr">
        <is>
          <t>중량
(kg)</t>
        </is>
      </c>
      <c r="G7" t="inlineStr"/>
      <c r="H7" t="inlineStr">
        <is>
          <t>봉/팩 단가</t>
        </is>
      </c>
      <c r="I7" t="inlineStr">
        <is>
          <t>개 단가</t>
        </is>
      </c>
      <c r="J7" t="inlineStr"/>
      <c r="K7" t="inlineStr"/>
      <c r="L7" t="inlineStr"/>
      <c r="M7" t="inlineStr"/>
      <c r="N7" t="inlineStr"/>
    </row>
    <row r="8">
      <c r="A8" t="inlineStr">
        <is>
          <t>명태</t>
        </is>
      </c>
      <c r="B8" t="inlineStr"/>
      <c r="C8" t="inlineStr">
        <is>
          <t>"NEW" 
감자바사삭 명태까스 60</t>
        </is>
      </c>
      <c r="D8" t="n">
        <v>60</v>
      </c>
      <c r="E8" t="n">
        <v>20</v>
      </c>
      <c r="F8" t="n">
        <v>1.2</v>
      </c>
      <c r="G8" t="inlineStr">
        <is>
          <t>봉</t>
        </is>
      </c>
      <c r="H8" t="inlineStr">
        <is>
          <t xml:space="preserve">
16,900
</t>
        </is>
      </c>
      <c r="I8" t="inlineStr">
        <is>
          <t xml:space="preserve">
845
</t>
        </is>
      </c>
      <c r="J8" t="inlineStr">
        <is>
          <t>[특징] 진한 감자향과 맛이 일품인 부드러운 명태까스 
[함량] 명태(러시아) 55.5%, 감자플레이크, 양파분말 외
[조리] 튀김(냉동상태에서 170~180℃, 3~5분)</t>
        </is>
      </c>
      <c r="K8" t="inlineStr">
        <is>
          <t>○</t>
        </is>
      </c>
      <c r="L8" t="inlineStr">
        <is>
          <t>5대두 6밀 9새우</t>
        </is>
      </c>
      <c r="M8" t="inlineStr">
        <is>
          <t>과세</t>
        </is>
      </c>
      <c r="N8" t="inlineStr">
        <is>
          <t>-</t>
        </is>
      </c>
    </row>
    <row r="9">
      <c r="A9" t="inlineStr"/>
      <c r="B9" t="inlineStr"/>
      <c r="C9" t="inlineStr">
        <is>
          <t>"NEW" 
감자바사삭 명태까스 80</t>
        </is>
      </c>
      <c r="D9" t="n">
        <v>80</v>
      </c>
      <c r="E9" t="n">
        <v>15</v>
      </c>
      <c r="F9" t="n">
        <v>1.2</v>
      </c>
      <c r="G9" t="inlineStr">
        <is>
          <t>봉</t>
        </is>
      </c>
      <c r="H9" t="inlineStr">
        <is>
          <t xml:space="preserve">
16,900
</t>
        </is>
      </c>
      <c r="I9" t="inlineStr">
        <is>
          <t xml:space="preserve">
1,127
</t>
        </is>
      </c>
      <c r="J9" t="inlineStr">
        <is>
          <t>[특징] 진한 감자향과 맛이 일품인 부드러운 명태까스 
[함량] 명태(러시아) 55.5%, 감자플레이크, 양파분말 외
[조리] 튀김(냉동상태에서 170~180℃, 3~5분)</t>
        </is>
      </c>
      <c r="K9" t="inlineStr">
        <is>
          <t>○</t>
        </is>
      </c>
      <c r="L9" t="inlineStr">
        <is>
          <t>5대두 6밀 9새우</t>
        </is>
      </c>
      <c r="M9" t="inlineStr">
        <is>
          <t>과세</t>
        </is>
      </c>
      <c r="N9" t="inlineStr">
        <is>
          <t>-</t>
        </is>
      </c>
    </row>
    <row r="10">
      <c r="A10" t="inlineStr">
        <is>
          <t>어육
가공</t>
        </is>
      </c>
      <c r="B10" t="inlineStr"/>
      <c r="C10" t="inlineStr">
        <is>
          <t>" 7~8월 10%할인 "
"NEW"초당옥수수완자전</t>
        </is>
      </c>
      <c r="D10" t="inlineStr">
        <is>
          <t>±30</t>
        </is>
      </c>
      <c r="E10" t="n">
        <v>33</v>
      </c>
      <c r="F10" t="n">
        <v>1</v>
      </c>
      <c r="G10" t="inlineStr">
        <is>
          <t>봉</t>
        </is>
      </c>
      <c r="H10" t="inlineStr">
        <is>
          <t xml:space="preserve">
18,000
▼
16,300
</t>
        </is>
      </c>
      <c r="I10" t="inlineStr">
        <is>
          <t xml:space="preserve">
545
▼
493
</t>
        </is>
      </c>
      <c r="J10" t="inlineStr">
        <is>
          <t>[특징] 초당 옥수수의 달콤하고 탱탱한 식감이 입 안 가득, 옥수수의 아삭함이 특징인 완자
[함량] 초당옥수수(국내산) 25.03%, 연육 25.03%, 양파, 당근 외
[조리] 오븐구이(200℃ 10분 예열 후 180℃ 15~20분 관찰조리)</t>
        </is>
      </c>
      <c r="K10" t="inlineStr">
        <is>
          <t>○</t>
        </is>
      </c>
      <c r="L10" t="inlineStr">
        <is>
          <t>5대두</t>
        </is>
      </c>
      <c r="M10" t="inlineStr">
        <is>
          <t>과세</t>
        </is>
      </c>
      <c r="N10" t="inlineStr">
        <is>
          <t>-</t>
        </is>
      </c>
    </row>
    <row r="11">
      <c r="A11" t="inlineStr">
        <is>
          <t>새우</t>
        </is>
      </c>
      <c r="B11" t="inlineStr"/>
      <c r="C11" t="inlineStr">
        <is>
          <t>"NEW" 
통살 새우까스(새우패티)80g (새우함량 62%)</t>
        </is>
      </c>
      <c r="D11" t="n">
        <v>80</v>
      </c>
      <c r="E11" t="n">
        <v>10</v>
      </c>
      <c r="F11" t="n">
        <v>0.8</v>
      </c>
      <c r="G11" t="inlineStr">
        <is>
          <t>봉</t>
        </is>
      </c>
      <c r="H11" t="n">
        <v>18000</v>
      </c>
      <c r="I11" t="n">
        <v>1800</v>
      </c>
      <c r="J11" t="inlineStr">
        <is>
          <t>[특징] 통새우살이 62%가 들어간 탱글한 식감과 바삭한 튀김이 특징인 새우까스 
[함량]  흰다리새우(베트남)62%, 백색빵가루13%,노란색빵가루 13%
[조리] 튀김(170~180℃, 3~5분)</t>
        </is>
      </c>
      <c r="K11" t="inlineStr">
        <is>
          <t>-</t>
        </is>
      </c>
      <c r="L11" t="inlineStr">
        <is>
          <t>6밀 9새우</t>
        </is>
      </c>
      <c r="M11" t="inlineStr">
        <is>
          <t>과세</t>
        </is>
      </c>
      <c r="N11" t="inlineStr">
        <is>
          <t>-</t>
        </is>
      </c>
    </row>
    <row r="12">
      <c r="A12" t="inlineStr"/>
      <c r="B12" t="inlineStr"/>
      <c r="C12" t="inlineStr">
        <is>
          <t>"NEW" 
통살새우스틱80 (새우함량 49.9%)</t>
        </is>
      </c>
      <c r="D12" t="n">
        <v>80</v>
      </c>
      <c r="E12" t="n">
        <v>10</v>
      </c>
      <c r="F12" t="n">
        <v>0.8</v>
      </c>
      <c r="G12" t="inlineStr">
        <is>
          <t>봉</t>
        </is>
      </c>
      <c r="H12" t="inlineStr">
        <is>
          <t xml:space="preserve">
18,500
</t>
        </is>
      </c>
      <c r="I12" t="inlineStr">
        <is>
          <t xml:space="preserve">
1,850
</t>
        </is>
      </c>
      <c r="J12" t="inlineStr">
        <is>
          <t>[특징] 통살 새우가 49.9% 들어간 탱글한 식감과 바삭한 튀김이 특징인 길쭉한 스틱 모양의 새우 튀김 
[함량] 새우(태국)49.95%,빵가루,배터믹스,계란분말 외
[조리] 튀김(170~180℃, 3~5분)</t>
        </is>
      </c>
      <c r="K12" t="inlineStr">
        <is>
          <t>-</t>
        </is>
      </c>
      <c r="L12" t="inlineStr">
        <is>
          <t>1난류 5대두 6밀 9새우</t>
        </is>
      </c>
      <c r="M12" t="inlineStr">
        <is>
          <t>과세</t>
        </is>
      </c>
      <c r="N12" t="inlineStr">
        <is>
          <t>-</t>
        </is>
      </c>
    </row>
    <row r="13">
      <c r="A13" t="inlineStr">
        <is>
          <t>광어</t>
        </is>
      </c>
      <c r="B13" t="inlineStr"/>
      <c r="C13" t="inlineStr">
        <is>
          <t>감자바사삭 광어까스</t>
        </is>
      </c>
      <c r="D13" t="n">
        <v>60</v>
      </c>
      <c r="E13" t="n">
        <v>20</v>
      </c>
      <c r="F13" t="n">
        <v>1.2</v>
      </c>
      <c r="G13" t="inlineStr">
        <is>
          <t>봉</t>
        </is>
      </c>
      <c r="H13" t="n">
        <v>29300</v>
      </c>
      <c r="I13">
        <f>H11/20</f>
        <v/>
      </c>
      <c r="J13" t="inlineStr">
        <is>
          <t>[특징] 국내산 광어살에 고소한 감자플레이크가 함유된 고급 생선까스
[함량] 광어살(국내산)60.77%,감자플레이크(미국,덴마크산)3.5%,빵가루21.5%,옥수수전분2.33% 등
[조리] 튀김(냉동상태에서 170~180℃, 3~5분)</t>
        </is>
      </c>
      <c r="K13" t="inlineStr">
        <is>
          <t>○</t>
        </is>
      </c>
      <c r="L13" t="inlineStr">
        <is>
          <t>1난류 5대두 6밀</t>
        </is>
      </c>
      <c r="M13" t="inlineStr">
        <is>
          <t>과세</t>
        </is>
      </c>
      <c r="N13" t="inlineStr">
        <is>
          <t>-</t>
        </is>
      </c>
    </row>
    <row r="14">
      <c r="A14" t="inlineStr"/>
      <c r="B14" t="inlineStr"/>
      <c r="C14" t="inlineStr">
        <is>
          <t>감자바사삭 광어까스 스노우 어니언 (세트)
(본품 + 스노우 어니언 크림소스 20%)</t>
        </is>
      </c>
      <c r="D14" t="n">
        <v>60</v>
      </c>
      <c r="E14" t="n">
        <v>20</v>
      </c>
      <c r="F14" t="n">
        <v>1.2</v>
      </c>
      <c r="G14" t="inlineStr">
        <is>
          <t>봉</t>
        </is>
      </c>
      <c r="H14" t="n">
        <v>31000</v>
      </c>
      <c r="I14">
        <f>H12/20</f>
        <v/>
      </c>
      <c r="J14" t="inlineStr">
        <is>
          <t>[특징] 국내산 광어살에 고소한 감자플레이크가 함유된 고급 생선까스와 진한 크림소스에 양파가 가미된 새콤달콤한 스노우어니언크림소스의 세트 제품
[함량] 광어살(국내산)60.77%,감자플레이크(미국,덴마크산)3.5%,빵가루21.5%,옥수수전분2.33% 등
[조리] 튀김(냉동상태에서 170~180℃, 3~5분)</t>
        </is>
      </c>
      <c r="K14" t="inlineStr">
        <is>
          <t>광어○</t>
        </is>
      </c>
      <c r="L14" t="inlineStr">
        <is>
          <t>본품:1난류 5대두 6밀
소스: 1난류 2우유 5대두 16쇠고기</t>
        </is>
      </c>
      <c r="M14" t="inlineStr">
        <is>
          <t>과세</t>
        </is>
      </c>
      <c r="N14" t="inlineStr">
        <is>
          <t xml:space="preserve">★ 10KG이상 세트지원 가능 </t>
        </is>
      </c>
    </row>
    <row r="15">
      <c r="A15" t="inlineStr">
        <is>
          <t>오징어</t>
        </is>
      </c>
      <c r="B15" t="inlineStr"/>
      <c r="C15" t="inlineStr">
        <is>
          <t>" 7~8월 10%할인 "
감자바사삭 통오징어링튀김</t>
        </is>
      </c>
      <c r="D15" t="inlineStr">
        <is>
          <t>±28</t>
        </is>
      </c>
      <c r="E15" t="n">
        <v>35</v>
      </c>
      <c r="F15" t="n">
        <v>1</v>
      </c>
      <c r="G15" t="inlineStr">
        <is>
          <t>봉</t>
        </is>
      </c>
      <c r="H15" t="inlineStr">
        <is>
          <t xml:space="preserve">
19,850
▼
17,850
</t>
        </is>
      </c>
      <c r="I15" t="inlineStr">
        <is>
          <t xml:space="preserve">
567
▼
510
</t>
        </is>
      </c>
      <c r="J15" t="inlineStr">
        <is>
          <t>[특징] 쫄깃한 오징어링에 감자플레이크로 바삭함을 더한 튀김 제품
[함량] 오징어(중국산) 52.6%, 감자플레이크(미국,덴마크산), 정제수 외 
[조리]  튀김(냉동상태에서 170~180℃, 3~5분)</t>
        </is>
      </c>
      <c r="K15" t="inlineStr">
        <is>
          <t>○</t>
        </is>
      </c>
      <c r="L15" t="inlineStr">
        <is>
          <t>5대두 6밀 17오징어</t>
        </is>
      </c>
      <c r="M15" t="inlineStr">
        <is>
          <t>과세</t>
        </is>
      </c>
      <c r="N15" t="inlineStr">
        <is>
          <t>-</t>
        </is>
      </c>
    </row>
    <row r="16">
      <c r="A16" t="inlineStr"/>
      <c r="B16" t="inlineStr"/>
      <c r="C16" t="inlineStr">
        <is>
          <t>감자바사삭 롱오징어튀김</t>
        </is>
      </c>
      <c r="D16" t="n">
        <v>50</v>
      </c>
      <c r="E16" t="inlineStr">
        <is>
          <t>20±1</t>
        </is>
      </c>
      <c r="F16" t="n">
        <v>1</v>
      </c>
      <c r="G16" t="inlineStr">
        <is>
          <t>봉</t>
        </is>
      </c>
      <c r="H16" t="n">
        <v>22100</v>
      </c>
      <c r="I16">
        <f>H14/20</f>
        <v/>
      </c>
      <c r="J16" t="inlineStr">
        <is>
          <t>[특징] 부드러운 오징어몸살을 튀김용으로 가공(18-20cm)후 감자플레이크로 바삭함을 더한 제품
[함량] 오징어(외국산:페루,칠레)66.7%,베타파우더D9%,빵가루13.3%,감자플레이크(미국,덴마크산)3%,정제수 외
[조리] 튀김(냉동상태에서 170~180℃, 3~5분)
※ 분식식단에 추천</t>
        </is>
      </c>
      <c r="K16" t="inlineStr">
        <is>
          <t>○</t>
        </is>
      </c>
      <c r="L16" t="inlineStr">
        <is>
          <t>1난류 5대두 6밀 17오징어</t>
        </is>
      </c>
      <c r="M16" t="inlineStr">
        <is>
          <t>과세</t>
        </is>
      </c>
      <c r="N16" t="inlineStr">
        <is>
          <t>-</t>
        </is>
      </c>
    </row>
    <row r="17">
      <c r="A17" t="inlineStr"/>
      <c r="B17" t="inlineStr"/>
      <c r="C17" t="inlineStr">
        <is>
          <t>문어맛 오징어칩스
☆버터구이/일미채 대용 적극 추천☆</t>
        </is>
      </c>
      <c r="D17" t="inlineStr">
        <is>
          <t>부정형</t>
        </is>
      </c>
      <c r="E17" t="inlineStr">
        <is>
          <t>-</t>
        </is>
      </c>
      <c r="F17" t="n">
        <v>1</v>
      </c>
      <c r="G17" t="inlineStr">
        <is>
          <t>봉</t>
        </is>
      </c>
      <c r="H17" t="n">
        <v>25400</v>
      </c>
      <c r="I17" t="inlineStr"/>
      <c r="J17" t="inlineStr">
        <is>
          <t>[특징] 오징어를 자숙,건조,조미하여  제조한 제품으로 식감이 뛰어나고 맛이 쫄깃한 것이 특징.
[함량] 오징어(페루산/칠레산)92.3%,설탕6.48%,천일염(국산) 외 
[용도] 볶음용,튀김용
※ 일미채 대용으로 사용 추천</t>
        </is>
      </c>
      <c r="K17" t="inlineStr">
        <is>
          <t>○</t>
        </is>
      </c>
      <c r="L17" t="inlineStr">
        <is>
          <t>17오징어</t>
        </is>
      </c>
      <c r="M17" t="inlineStr">
        <is>
          <t>과세</t>
        </is>
      </c>
      <c r="N17" t="inlineStr">
        <is>
          <t>-</t>
        </is>
      </c>
    </row>
    <row r="18">
      <c r="A18" t="inlineStr">
        <is>
          <t>아귀</t>
        </is>
      </c>
      <c r="B18" t="inlineStr"/>
      <c r="C18" t="inlineStr">
        <is>
          <t>감자바사삭 아귀튀김</t>
        </is>
      </c>
      <c r="D18" t="n">
        <v>15</v>
      </c>
      <c r="E18" t="inlineStr">
        <is>
          <t>65±5</t>
        </is>
      </c>
      <c r="F18" t="n">
        <v>1</v>
      </c>
      <c r="G18" t="inlineStr">
        <is>
          <t>봉</t>
        </is>
      </c>
      <c r="H18" t="n">
        <v>27300</v>
      </c>
      <c r="I18">
        <f>H16/65</f>
        <v/>
      </c>
      <c r="J18" t="inlineStr">
        <is>
          <t>[특징] 쫄깃한 아귀순살에 감자플레이크로 바삭함을 더한 튀김 제품
[함량] 아귀(국내산)66.7%,감자플레이크(미국,덴마크산)3%,빵가루 외
[조리] 튀김(냉동상태에서 170~180℃, 3~5분)</t>
        </is>
      </c>
      <c r="K18" t="inlineStr">
        <is>
          <t>○</t>
        </is>
      </c>
      <c r="L18" t="inlineStr">
        <is>
          <t>1난류 5대두 6밀</t>
        </is>
      </c>
      <c r="M18" t="inlineStr">
        <is>
          <t>과세</t>
        </is>
      </c>
      <c r="N18" t="inlineStr">
        <is>
          <t>-</t>
        </is>
      </c>
    </row>
    <row r="19">
      <c r="A19" t="inlineStr">
        <is>
          <t>아귀</t>
        </is>
      </c>
      <c r="B19" t="inlineStr"/>
      <c r="C19" t="inlineStr">
        <is>
          <t>" 7~8월 10%할인 "
"RENEW"감자바사삭 아귀튀김 뿌링뿌링 (세트)
(본품 + 스노윙시즈닝 5%)</t>
        </is>
      </c>
      <c r="D19" t="n">
        <v>15</v>
      </c>
      <c r="E19" t="inlineStr">
        <is>
          <t>65±5</t>
        </is>
      </c>
      <c r="F19" t="n">
        <v>1</v>
      </c>
      <c r="G19" t="inlineStr">
        <is>
          <t>봉</t>
        </is>
      </c>
      <c r="H19" t="inlineStr">
        <is>
          <t>28,700
▼
25,800</t>
        </is>
      </c>
      <c r="I19" t="inlineStr">
        <is>
          <t>442
▼
397</t>
        </is>
      </c>
      <c r="J19" t="inlineStr">
        <is>
          <t>[특징] 쫄깃한 아귀순살에 감자플레이크로 바삭함을 더한 튀김 제품과 
스노윙시즈닝 세트제품
[함량] 아귀(국내산)66.7%,감자플레이크(미국,덴마크산)3%,빵가루 외
[조리] 튀김(냉동상태에서 170~180℃, 3~5분)조리 후 시즈닝을 위에 뿌려 같이 드세요</t>
        </is>
      </c>
      <c r="K19" t="inlineStr">
        <is>
          <t>아귀○</t>
        </is>
      </c>
      <c r="L19" t="inlineStr">
        <is>
          <t>본품: 1난류 5대두 6밀 
시즈닝:2우유 5대두 6밀</t>
        </is>
      </c>
      <c r="M19" t="inlineStr">
        <is>
          <t>과세</t>
        </is>
      </c>
      <c r="N19" t="inlineStr">
        <is>
          <t xml:space="preserve">★ 10KG이상 세트지원 가능 </t>
        </is>
      </c>
    </row>
    <row r="20">
      <c r="A20" t="inlineStr">
        <is>
          <t>장어</t>
        </is>
      </c>
      <c r="B20" t="inlineStr"/>
      <c r="C20" t="inlineStr">
        <is>
          <t>감자바사삭 바다장어튀김</t>
        </is>
      </c>
      <c r="D20" t="n">
        <v>20</v>
      </c>
      <c r="E20" t="inlineStr">
        <is>
          <t>50±3</t>
        </is>
      </c>
      <c r="F20" t="n">
        <v>1</v>
      </c>
      <c r="G20" t="inlineStr">
        <is>
          <t>봉</t>
        </is>
      </c>
      <c r="H20" t="n">
        <v>26900</v>
      </c>
      <c r="I20">
        <f>H18/50</f>
        <v/>
      </c>
      <c r="J20" t="inlineStr">
        <is>
          <t>[특징] 자연산 바다장어필렛을 특제 소스에 조미 후 감자플레이크로 바삭함을 더한 튀김제품
[함량] 붕장어(국내산)65.3%,감자플레이크(외국산)9%,계란풍휘시후라이파우더7.7%,감자전분8%,정제수 외
[조리] 튀김(냉동상태에서 170~180℃, 3~5분)</t>
        </is>
      </c>
      <c r="K20" t="inlineStr">
        <is>
          <t>○</t>
        </is>
      </c>
      <c r="L20" t="inlineStr">
        <is>
          <t>1난류 6밀</t>
        </is>
      </c>
      <c r="M20" t="inlineStr">
        <is>
          <t>과세</t>
        </is>
      </c>
      <c r="N20" t="inlineStr">
        <is>
          <t>-</t>
        </is>
      </c>
    </row>
    <row r="21">
      <c r="A21" t="inlineStr"/>
      <c r="B21" t="inlineStr"/>
      <c r="C21" t="inlineStr">
        <is>
          <t>감자바사삭 바다장어튀김 스위트레드 (세트)
(본품 + 스위트레드소스 30%)</t>
        </is>
      </c>
      <c r="D21" t="n">
        <v>20</v>
      </c>
      <c r="E21" t="inlineStr">
        <is>
          <t>50±3</t>
        </is>
      </c>
      <c r="F21" t="n">
        <v>1</v>
      </c>
      <c r="G21" t="inlineStr">
        <is>
          <t>봉</t>
        </is>
      </c>
      <c r="H21" t="n">
        <v>28400</v>
      </c>
      <c r="I21">
        <f>H19/50</f>
        <v/>
      </c>
      <c r="J21" t="inlineStr">
        <is>
          <t>[특징] 자연산 바다장어필렛을 특제 소스에 조미 후 감자플레이크로 바삭함을 더한 튀김제품과 스위트레드소스 세트 제품
[함량] 붕장어(국내산)65.3%,감자플레이크(외국산)9%,계란풍휘시후라이파우더7.7%,감자전분8%,정제수 외
[조리] 튀김(냉동상태에서 170~180℃, 3~5분)조리 후 소스에 찍어드세요</t>
        </is>
      </c>
      <c r="K21" t="inlineStr">
        <is>
          <t>○</t>
        </is>
      </c>
      <c r="L21" t="inlineStr">
        <is>
          <t xml:space="preserve">본품: 1난류 6밀
소스: 5대두 6밀 12토마토 16쇠고기 </t>
        </is>
      </c>
      <c r="M21" t="inlineStr">
        <is>
          <t>과세</t>
        </is>
      </c>
      <c r="N21" t="inlineStr">
        <is>
          <t xml:space="preserve">★ 10KG이상 세트지원 가능 </t>
        </is>
      </c>
    </row>
    <row r="22">
      <c r="A22" t="inlineStr">
        <is>
          <t>명태</t>
        </is>
      </c>
      <c r="B22" t="inlineStr"/>
      <c r="C22" t="inlineStr">
        <is>
          <t xml:space="preserve">
바삭순살깐풍코다리
※ 잔가시99%제거</t>
        </is>
      </c>
      <c r="D22" t="inlineStr">
        <is>
          <t>15~20</t>
        </is>
      </c>
      <c r="E22" t="inlineStr">
        <is>
          <t>67
이상</t>
        </is>
      </c>
      <c r="F22" t="n">
        <v>1</v>
      </c>
      <c r="G22" t="inlineStr">
        <is>
          <t>봉</t>
        </is>
      </c>
      <c r="H22" t="n">
        <v>18700</v>
      </c>
      <c r="I22" t="inlineStr">
        <is>
          <t>약279</t>
        </is>
      </c>
      <c r="J22" t="inlineStr">
        <is>
          <t>[특징] 속초명물 코다리튀김을 재현한 제품으로 매콤 바삭한 튀김이 특징
[함량] 코다리(명태:러시아산)42.69%,크리스피강정베터믹스,탕수육시즈닝,정제수,빵가루,옥수수전분,박력분,빵가루,식물성유지 외
[조리] 튀김(냉동상태에서 170~180℃, 3~5분)</t>
        </is>
      </c>
      <c r="K22" t="inlineStr">
        <is>
          <t>○</t>
        </is>
      </c>
      <c r="L22" t="inlineStr">
        <is>
          <t>5대두 6밀 16쇠고기</t>
        </is>
      </c>
      <c r="M22" t="inlineStr">
        <is>
          <t>과세</t>
        </is>
      </c>
      <c r="N22" t="inlineStr"/>
    </row>
    <row r="23">
      <c r="A23" t="inlineStr"/>
      <c r="B23" t="inlineStr"/>
      <c r="C23" t="inlineStr">
        <is>
          <t>바삭순살깐풍코다리 스위트레드 (세트)
(본품 + 스위트레드소스30%)
※ 잔가시99%제거</t>
        </is>
      </c>
      <c r="D23" t="inlineStr">
        <is>
          <t>15~20</t>
        </is>
      </c>
      <c r="E23" t="inlineStr">
        <is>
          <t>67
이상</t>
        </is>
      </c>
      <c r="F23" t="n">
        <v>1</v>
      </c>
      <c r="G23" t="inlineStr">
        <is>
          <t>봉</t>
        </is>
      </c>
      <c r="H23" t="n">
        <v>20700</v>
      </c>
      <c r="I23" t="inlineStr">
        <is>
          <t>약309</t>
        </is>
      </c>
      <c r="J23" t="inlineStr">
        <is>
          <t>[특징] 속초명물 코다리튀김을 재현한 제품과 스위트레드소스 세트 제품
[함량] 코다리(명태:러시아산)42.69%,크리스피강정베터믹스,탕수육시즈닝,정제수,빵가루,옥수수전분,박력분,빵가루,식물성유지 외
[조리] 튀김(냉동상태에서 170~180℃, 3~5분)조리 후 소스에 찍어드세요</t>
        </is>
      </c>
      <c r="K23" t="inlineStr">
        <is>
          <t>○</t>
        </is>
      </c>
      <c r="L23" t="inlineStr">
        <is>
          <t>본품: 5대두 6밀 16쇠고기
소스: 5대두 6밀 12토마토 16쇠고기</t>
        </is>
      </c>
      <c r="M23" t="inlineStr">
        <is>
          <t>과세</t>
        </is>
      </c>
      <c r="N23" t="inlineStr">
        <is>
          <t xml:space="preserve">★ 10KG이상 세트지원 가능 </t>
        </is>
      </c>
    </row>
    <row r="24">
      <c r="A24" t="inlineStr">
        <is>
          <t>한치</t>
        </is>
      </c>
      <c r="B24" t="inlineStr"/>
      <c r="C24" t="inlineStr">
        <is>
          <t>한치깔라마리(완제)</t>
        </is>
      </c>
      <c r="D24" t="inlineStr">
        <is>
          <t>부정형(링)</t>
        </is>
      </c>
      <c r="E24" t="inlineStr">
        <is>
          <t>-</t>
        </is>
      </c>
      <c r="F24" t="n">
        <v>1</v>
      </c>
      <c r="G24" t="inlineStr">
        <is>
          <t>봉</t>
        </is>
      </c>
      <c r="H24" t="n">
        <v>36100</v>
      </c>
      <c r="I24" t="inlineStr"/>
      <c r="J24" t="inlineStr">
        <is>
          <t>[특징] 자숙한치(국내산)를 이용한 정통 이탈리아 깔라마리 형태의 제품
[함량]  자숙한치(국내산)70%,깔라마리파우더15%,전분,정제수
[조리] 튀김(냉동상태에서 170~180℃, 3~5분)
※ 자숙한치를 사용하여 튀김옷 분리가 덜 함</t>
        </is>
      </c>
      <c r="K24" t="inlineStr">
        <is>
          <t>한치○</t>
        </is>
      </c>
      <c r="L24" t="inlineStr">
        <is>
          <t>2우유 5대두 6밀 15닭고기 16쇠고기</t>
        </is>
      </c>
      <c r="M24" t="inlineStr">
        <is>
          <t>과세</t>
        </is>
      </c>
      <c r="N24" t="inlineStr">
        <is>
          <t>-</t>
        </is>
      </c>
    </row>
    <row r="25">
      <c r="A25" t="inlineStr"/>
      <c r="B25" t="inlineStr"/>
      <c r="C25" t="inlineStr">
        <is>
          <t>한치깔라마리(완제) 스위트칠리 (세트)
(본품 + 스위트칠리소스 10%)</t>
        </is>
      </c>
      <c r="D25" t="inlineStr">
        <is>
          <t>부정형(링)</t>
        </is>
      </c>
      <c r="E25" t="inlineStr">
        <is>
          <t>-</t>
        </is>
      </c>
      <c r="F25" t="n">
        <v>1</v>
      </c>
      <c r="G25" t="inlineStr">
        <is>
          <t>봉</t>
        </is>
      </c>
      <c r="H25" t="n">
        <v>37600</v>
      </c>
      <c r="I25" t="inlineStr"/>
      <c r="J25" t="inlineStr">
        <is>
          <t>[특징] 자숙한치(국내산)를 이용한 정통 이탈리아 깔라마리 형태의 제품과 스위트칠리소스 세트 제품
[함량] 자숙한치(국내산)70%,깔라마리파우더15%,전분,정제수
[조리] 튀김(냉동상태에서 170~180℃, 3~5분) 조리 후 소스에 찍어드세요</t>
        </is>
      </c>
      <c r="K25" t="inlineStr">
        <is>
          <t>한치○
소스○</t>
        </is>
      </c>
      <c r="L25" t="inlineStr">
        <is>
          <t>본품: 2우유 5대두 6밀 15닭고기 16쇠고기
소스: 5대두 12토마토</t>
        </is>
      </c>
      <c r="M25" t="inlineStr">
        <is>
          <t>과세</t>
        </is>
      </c>
      <c r="N25" t="inlineStr">
        <is>
          <t xml:space="preserve">★ 10KG이상 세트지원 가능 </t>
        </is>
      </c>
    </row>
    <row r="26">
      <c r="A26" t="inlineStr">
        <is>
          <t>한치</t>
        </is>
      </c>
      <c r="B26" t="inlineStr"/>
      <c r="C26" t="inlineStr">
        <is>
          <t>"RENEW"한치깔라마리(완제) 뿌링뿌링 (세트)
(본품 + 스노윙시즈닝 5%)</t>
        </is>
      </c>
      <c r="D26" t="inlineStr">
        <is>
          <t>부정형(링)</t>
        </is>
      </c>
      <c r="E26" t="inlineStr">
        <is>
          <t>-</t>
        </is>
      </c>
      <c r="F26" t="n">
        <v>1</v>
      </c>
      <c r="G26" t="inlineStr">
        <is>
          <t>봉</t>
        </is>
      </c>
      <c r="H26" t="n">
        <v>38300</v>
      </c>
      <c r="I26" t="inlineStr">
        <is>
          <t>-</t>
        </is>
      </c>
      <c r="J26" t="inlineStr">
        <is>
          <t>[특징] 자숙한치(국내산)를 이용한 정통 이탈리아 깔라마리 형태의 제품과 스노윙시즈닝 세트 제품
[함량] 자숙한치(국내산)70%,깔라마리파우더15%,전분,정제수 
[조리] 튀김(냉동상태에서 170~180℃, 3~5분) 조리 후 시즈닝을 위에 뿌려 같이 드세요</t>
        </is>
      </c>
      <c r="K26" t="inlineStr">
        <is>
          <t>한치○</t>
        </is>
      </c>
      <c r="L26" t="inlineStr">
        <is>
          <t>본품: 2우유 5대두 6밀 15닭고기 16쇠고기
시즈닝: 2우유 5대두 6밀</t>
        </is>
      </c>
      <c r="M26" t="inlineStr">
        <is>
          <t>과세</t>
        </is>
      </c>
      <c r="N26" t="inlineStr">
        <is>
          <t xml:space="preserve">★ 10KG이상 세트지원 가능 </t>
        </is>
      </c>
    </row>
    <row r="27">
      <c r="A27" t="inlineStr">
        <is>
          <t>달고기</t>
        </is>
      </c>
      <c r="B27" t="inlineStr"/>
      <c r="C27" t="inlineStr">
        <is>
          <t>"RENEW"달고기프라이드피쉬</t>
        </is>
      </c>
      <c r="D27" t="inlineStr">
        <is>
          <t>±33</t>
        </is>
      </c>
      <c r="E27" t="inlineStr">
        <is>
          <t>30
이상</t>
        </is>
      </c>
      <c r="F27" t="n">
        <v>1</v>
      </c>
      <c r="G27" t="inlineStr">
        <is>
          <t>봉</t>
        </is>
      </c>
      <c r="H27" t="n">
        <v>27500</v>
      </c>
      <c r="I27" t="n">
        <v>917</v>
      </c>
      <c r="J27" t="inlineStr">
        <is>
          <t>[특징] 달고기순살(국내산)에 튀김옷을 입혀 만든 담백한 생선튀김 제품
[함량] 달고기(국내산) 61%, 곡류가공품,식물성유지,밀가루
[조리] 튀김(냉동상태에서 170~180℃, 3~5분)</t>
        </is>
      </c>
      <c r="K27" t="inlineStr">
        <is>
          <t>○</t>
        </is>
      </c>
      <c r="L27" t="inlineStr">
        <is>
          <t xml:space="preserve">1난류 2우유 5대두
6밀 16쇠고기 </t>
        </is>
      </c>
      <c r="M27" t="inlineStr">
        <is>
          <t>과세</t>
        </is>
      </c>
      <c r="N27" t="inlineStr">
        <is>
          <t>-</t>
        </is>
      </c>
    </row>
    <row r="28">
      <c r="A28" t="inlineStr"/>
      <c r="B28" t="inlineStr"/>
      <c r="C28" t="inlineStr">
        <is>
          <t>"RENEW"달고기프라이드피쉬 고추마요(세트)
(본품 + 고추마요소스 20%)</t>
        </is>
      </c>
      <c r="D28" t="inlineStr">
        <is>
          <t>±33</t>
        </is>
      </c>
      <c r="E28" t="inlineStr">
        <is>
          <t>30
이상</t>
        </is>
      </c>
      <c r="F28" t="n">
        <v>1</v>
      </c>
      <c r="G28" t="inlineStr">
        <is>
          <t>봉</t>
        </is>
      </c>
      <c r="H28" t="n">
        <v>28900</v>
      </c>
      <c r="I28" t="n">
        <v>964</v>
      </c>
      <c r="J28" t="inlineStr">
        <is>
          <t>[특징] 달고기순살(국내산)에 튀김옷을 입혀 만든 담백한 생선튀김 제품과 매콤한 고추마요소스 세트 제품
[함량] 달고기(국내산) 61%, 곡류가공품,식물성유지,밀가루
[조리] 튀김(냉동상태에서 170~180℃, 3~5분)</t>
        </is>
      </c>
      <c r="K28" t="inlineStr">
        <is>
          <t>○</t>
        </is>
      </c>
      <c r="L28" t="inlineStr">
        <is>
          <t>본품: 1난류 2우유 5대두 6밀 16쇠고기 
소스: 1난류 5대두 6밀</t>
        </is>
      </c>
      <c r="M28" t="inlineStr">
        <is>
          <t>과세</t>
        </is>
      </c>
      <c r="N28" t="inlineStr">
        <is>
          <t xml:space="preserve">★ 10KG이상 세트지원 가능 </t>
        </is>
      </c>
    </row>
    <row r="29">
      <c r="A29" t="inlineStr"/>
      <c r="B29" t="inlineStr"/>
      <c r="C29" t="inlineStr">
        <is>
          <t>"RENEW"달고기프라이드피쉬 치즈마요(세트)
(본품 + 치즈마요소스 20%)</t>
        </is>
      </c>
      <c r="D29" t="inlineStr">
        <is>
          <t>±33</t>
        </is>
      </c>
      <c r="E29" t="inlineStr">
        <is>
          <t>30
이상</t>
        </is>
      </c>
      <c r="F29" t="n">
        <v>1</v>
      </c>
      <c r="G29" t="inlineStr">
        <is>
          <t>봉</t>
        </is>
      </c>
      <c r="H29" t="n">
        <v>28900</v>
      </c>
      <c r="I29" t="n">
        <v>964</v>
      </c>
      <c r="J29" t="inlineStr">
        <is>
          <t>[특징] 달고기순살(국내산)에 튀김옷을 입혀 만든 담백한 생선튀김 제품과 매콤한 치즈마요소스 세트 제품
[함량] 달고기(국내산) 61%, 곡류가공품,식물성유지,밀가루
[조리] 튀김(냉동상태에서 170~180℃, 3~5분)</t>
        </is>
      </c>
      <c r="K29" t="inlineStr">
        <is>
          <t>○</t>
        </is>
      </c>
      <c r="L29" t="inlineStr">
        <is>
          <t>본품: 1난류 2우유 5대두 6밀 16쇠고기 
소스: 1난류 2우유 5대두 6밀</t>
        </is>
      </c>
      <c r="M29" t="inlineStr">
        <is>
          <t>과세</t>
        </is>
      </c>
      <c r="N29" t="inlineStr">
        <is>
          <t xml:space="preserve">★ 10KG이상 세트지원 가능 </t>
        </is>
      </c>
    </row>
    <row r="30">
      <c r="A30" t="inlineStr">
        <is>
          <t>달고기</t>
        </is>
      </c>
      <c r="B30" t="inlineStr"/>
      <c r="C30" t="inlineStr">
        <is>
          <t xml:space="preserve"> 팝콘 달고기볼
※ 잔가시99%제거</t>
        </is>
      </c>
      <c r="D30" t="inlineStr">
        <is>
          <t>12~13</t>
        </is>
      </c>
      <c r="E30" t="inlineStr">
        <is>
          <t>76
이상</t>
        </is>
      </c>
      <c r="F30" t="n">
        <v>1</v>
      </c>
      <c r="G30" t="inlineStr">
        <is>
          <t>봉</t>
        </is>
      </c>
      <c r="H30" t="n">
        <v>28100</v>
      </c>
      <c r="I30" t="n">
        <v>370</v>
      </c>
      <c r="J30" t="inlineStr">
        <is>
          <t>[특징] 달고기순살(탈피)에 특제파우더를 입힌 큐빅모양의 튀김제품
[함량] 달고기(국내산)75%, 갈릭쌀파우더20.45%, 정제수4.55%
[조리] 튀김(냉동상태에서 170~180℃, 3~5분)</t>
        </is>
      </c>
      <c r="K30" t="inlineStr">
        <is>
          <t>○</t>
        </is>
      </c>
      <c r="L30" t="inlineStr">
        <is>
          <t>5대두 6밀</t>
        </is>
      </c>
      <c r="M30" t="inlineStr">
        <is>
          <t>과세</t>
        </is>
      </c>
      <c r="N30" t="inlineStr">
        <is>
          <t>-</t>
        </is>
      </c>
    </row>
    <row r="31">
      <c r="A31" t="inlineStr"/>
      <c r="B31" t="inlineStr"/>
      <c r="C31" t="inlineStr">
        <is>
          <t>팝콘 달고기볼 마늘간장 (세트)
(본품 + 마늘간장소스20%)
※ 잔가시99%제거</t>
        </is>
      </c>
      <c r="D31" t="inlineStr">
        <is>
          <t>12~13</t>
        </is>
      </c>
      <c r="E31" t="inlineStr">
        <is>
          <t>76
이상</t>
        </is>
      </c>
      <c r="F31" t="n">
        <v>1</v>
      </c>
      <c r="G31" t="inlineStr">
        <is>
          <t>봉</t>
        </is>
      </c>
      <c r="H31" t="n">
        <v>30000</v>
      </c>
      <c r="I31" t="n">
        <v>395</v>
      </c>
      <c r="J31" t="inlineStr">
        <is>
          <t>[특징] 달고기순살(탈피)에 특제파우더를 입힌 큐빅모양의 
튀김제품과 마늘간장 소스 세트 제품
[함량] 달고기(국내산)75%, 갈릭쌀파우더20.45%, 정제수4.55%
[조리] 튀김(냉동상태에서 170~180℃, 3~5분)조리 후 소스에 찍어드세요</t>
        </is>
      </c>
      <c r="K31" t="inlineStr">
        <is>
          <t>○</t>
        </is>
      </c>
      <c r="L31" t="inlineStr">
        <is>
          <t>본품: 5대두 6밀
소스: 5대두 6밀</t>
        </is>
      </c>
      <c r="M31" t="inlineStr">
        <is>
          <t>과세</t>
        </is>
      </c>
      <c r="N31" t="inlineStr">
        <is>
          <t xml:space="preserve">★ 10KG이상 세트지원 가능 </t>
        </is>
      </c>
    </row>
    <row r="32">
      <c r="A32" t="inlineStr">
        <is>
          <t>달고기</t>
        </is>
      </c>
      <c r="B32" t="inlineStr"/>
      <c r="C32" t="inlineStr">
        <is>
          <t>"RENEW"팝콘 달고기볼 뿌링뿌링 (세트)
(본품 + 스노윙시즈닝 5%)
※ 잔가시99%제거</t>
        </is>
      </c>
      <c r="D32" t="inlineStr">
        <is>
          <t>12~13</t>
        </is>
      </c>
      <c r="E32" t="inlineStr">
        <is>
          <t>76
이상</t>
        </is>
      </c>
      <c r="F32" t="n">
        <v>1</v>
      </c>
      <c r="G32" t="inlineStr">
        <is>
          <t>봉</t>
        </is>
      </c>
      <c r="H32" t="n">
        <v>31500</v>
      </c>
      <c r="I32" t="n">
        <v>415</v>
      </c>
      <c r="J32" t="inlineStr">
        <is>
          <t>[특징] 달고기순살(탈피)에 특제파우더를 입힌 큐빅모양의 
튀김제품과 스노윙시즈닝 세트 제품
[함량]  달고기(국내산)75%, 갈릭쌀파우더20.45%, 정제수4.55%
[조리] 튀김(냉동상태에서 170~180℃, 3~5분)조리 후 시즈닝을 뿌려 드세요</t>
        </is>
      </c>
      <c r="K32" t="inlineStr">
        <is>
          <t>달고기볼○</t>
        </is>
      </c>
      <c r="L32" t="inlineStr">
        <is>
          <t>본품: 5대두 6밀
시즈닝: 2우유 5대두 6밀</t>
        </is>
      </c>
      <c r="M32" t="inlineStr">
        <is>
          <t>과세</t>
        </is>
      </c>
      <c r="N32" t="inlineStr">
        <is>
          <t xml:space="preserve">★ 10KG이상 세트지원 가능 </t>
        </is>
      </c>
    </row>
    <row r="33">
      <c r="A33" t="inlineStr">
        <is>
          <t>연육
가공</t>
        </is>
      </c>
      <c r="B33" t="inlineStr"/>
      <c r="C33" t="inlineStr">
        <is>
          <t>쭈꾸미탕탕이전</t>
        </is>
      </c>
      <c r="D33" t="n">
        <v>20</v>
      </c>
      <c r="E33" t="n">
        <v>50</v>
      </c>
      <c r="F33" t="n">
        <v>1</v>
      </c>
      <c r="G33" t="inlineStr">
        <is>
          <t>봉</t>
        </is>
      </c>
      <c r="H33" t="n">
        <v>16600</v>
      </c>
      <c r="I33" t="n">
        <v>332</v>
      </c>
      <c r="J33" t="inlineStr">
        <is>
          <t>[특징] 쭈꾸미의 식감과 연육의 쫄깃함이 어우러진 다양한 모양의 전
[함량] 연육26.25%(베트남), 쭈꾸미20.09%(수입산),양파(국산)12.14%,대두유11.12%,분리대두단백,정제수,당근,두부 등
[조리] 팬구이(살짝 해동 후 중불에서 4분) / 오븐구이(180℃~200℃, 10~12분)</t>
        </is>
      </c>
      <c r="K33" t="inlineStr">
        <is>
          <t>○</t>
        </is>
      </c>
      <c r="L33" t="inlineStr">
        <is>
          <t>5대두</t>
        </is>
      </c>
      <c r="M33" t="inlineStr">
        <is>
          <t>과세</t>
        </is>
      </c>
      <c r="N33" t="inlineStr">
        <is>
          <t>-</t>
        </is>
      </c>
    </row>
    <row r="34">
      <c r="A34" t="inlineStr"/>
      <c r="B34" t="inlineStr"/>
      <c r="C34" t="inlineStr">
        <is>
          <t>쭈꾸미탕탕이전 스노우 어니언 (세트)
(본품 + 스노우 어니언 크림소스 20%)</t>
        </is>
      </c>
      <c r="D34" t="n">
        <v>20</v>
      </c>
      <c r="E34" t="n">
        <v>50</v>
      </c>
      <c r="F34" t="n">
        <v>1</v>
      </c>
      <c r="G34" t="inlineStr">
        <is>
          <t>봉</t>
        </is>
      </c>
      <c r="H34" t="n">
        <v>18400</v>
      </c>
      <c r="I34" t="n">
        <v>368</v>
      </c>
      <c r="J34" t="inlineStr">
        <is>
          <t>[특징] 쭈꾸미의 식감과 연육의 쫄깃함이 어우러진 다양한 모양의 전과 진한 크림소스에 양파가 가미된 새콤달콤한 스노우 어니언크림소스의 세트 제품
[함량] 연육26.25%(베트남), 쭈꾸미20.09%(수입산),양파(국산)12.14%,대두유11.12%,분리대두단백,정제수,당근,두부 등
[조리] 팬구이(살짝 해동 후 중불에서 4분) / 오븐구이(180℃~200℃, 10~12분)</t>
        </is>
      </c>
      <c r="K34" t="inlineStr">
        <is>
          <t>쭈꾸미전○</t>
        </is>
      </c>
      <c r="L34" t="inlineStr">
        <is>
          <t>본품:5대두
소스: 1난류 2우유 5대두 16쇠고기</t>
        </is>
      </c>
      <c r="M34" t="inlineStr">
        <is>
          <t>과세</t>
        </is>
      </c>
      <c r="N34" t="inlineStr">
        <is>
          <t xml:space="preserve">★ 10KG이상 세트지원 가능 </t>
        </is>
      </c>
    </row>
    <row r="35">
      <c r="A35" t="inlineStr">
        <is>
          <t>새우</t>
        </is>
      </c>
      <c r="B35" t="inlineStr"/>
      <c r="C35" t="inlineStr">
        <is>
          <t>통살 새우까스(새우패티)60g (새우함량 62%)</t>
        </is>
      </c>
      <c r="D35" t="n">
        <v>60</v>
      </c>
      <c r="E35" t="n">
        <v>10</v>
      </c>
      <c r="F35" t="n">
        <v>0.6</v>
      </c>
      <c r="G35" t="inlineStr">
        <is>
          <t>봉</t>
        </is>
      </c>
      <c r="H35" t="n">
        <v>13400</v>
      </c>
      <c r="I35" t="n">
        <v>1340</v>
      </c>
      <c r="J35" t="inlineStr">
        <is>
          <t>[특징] 통새우살이 62%가 들어간 탱글한 식감과 바삭한 튀김이 특징인 새우까스 
[함량]  흰다리새우(베트남)62%, 백색빵가루13%,노란색빵가루 13%
[조리] 튀김(170~180℃, 3~5분)</t>
        </is>
      </c>
      <c r="K35" t="inlineStr">
        <is>
          <t>-</t>
        </is>
      </c>
      <c r="L35" t="inlineStr">
        <is>
          <t>6밀 9새우</t>
        </is>
      </c>
      <c r="M35" t="inlineStr">
        <is>
          <t>과세</t>
        </is>
      </c>
      <c r="N35" t="inlineStr">
        <is>
          <t>-</t>
        </is>
      </c>
    </row>
    <row r="36">
      <c r="A36" t="inlineStr"/>
      <c r="B36" t="inlineStr"/>
      <c r="C36" t="inlineStr">
        <is>
          <t>통살 새우까스(새우패티) 스노우 어니언 (세트)
(본품 + 스노우 어니언 크림소스 20%)</t>
        </is>
      </c>
      <c r="D36" t="n">
        <v>60</v>
      </c>
      <c r="E36" t="n">
        <v>10</v>
      </c>
      <c r="F36" t="n">
        <v>0.6</v>
      </c>
      <c r="G36" t="inlineStr">
        <is>
          <t>봉</t>
        </is>
      </c>
      <c r="H36" t="n">
        <v>15200</v>
      </c>
      <c r="I36" t="n">
        <v>1520</v>
      </c>
      <c r="J36" t="inlineStr">
        <is>
          <t>[특징] 통새우살이 62%가 들어간 탱글한 식감과 바삭한 튀김이 특징인 새우까스와 진한 크림소스에 양파가 가미된 새콤달콤한 스노우 어니언크림소스의 세트 제품
[함량]  흰다리새우(베트남)62%, 백색빵가루13%,노란색빵가루 13%
[조리] 튀김(170~180℃, 3~5분)</t>
        </is>
      </c>
      <c r="K36" t="inlineStr">
        <is>
          <t>-</t>
        </is>
      </c>
      <c r="L36" t="inlineStr">
        <is>
          <t>본품:6밀 9새우
소스: 1난류 2우유 5대두 16쇠고기</t>
        </is>
      </c>
      <c r="M36" t="inlineStr">
        <is>
          <t>과세</t>
        </is>
      </c>
      <c r="N36" t="inlineStr">
        <is>
          <t xml:space="preserve">★ 10KG(16봉)이상 세트지원 가능 </t>
        </is>
      </c>
    </row>
    <row r="37">
      <c r="A37" t="inlineStr">
        <is>
          <t>[FISH STEAK-소스가 포함된 도톰한 스테이크 (오븐 전용)]</t>
        </is>
      </c>
      <c r="B37" t="inlineStr"/>
      <c r="C37" t="inlineStr"/>
      <c r="D37" t="inlineStr"/>
      <c r="E37" t="inlineStr"/>
      <c r="F37" t="inlineStr"/>
      <c r="G37" t="inlineStr"/>
      <c r="H37" t="inlineStr"/>
      <c r="I37" t="inlineStr"/>
      <c r="J37" t="inlineStr"/>
      <c r="K37" t="inlineStr"/>
      <c r="L37" t="inlineStr"/>
      <c r="M37" t="inlineStr"/>
      <c r="N37" t="inlineStr"/>
    </row>
    <row r="38">
      <c r="A38" t="inlineStr">
        <is>
          <t>구분</t>
        </is>
      </c>
      <c r="B38" t="inlineStr">
        <is>
          <t>제품 사진</t>
        </is>
      </c>
      <c r="C38" t="inlineStr">
        <is>
          <t xml:space="preserve">제 품 명 </t>
        </is>
      </c>
      <c r="D38" t="inlineStr">
        <is>
          <t>포장규격</t>
        </is>
      </c>
      <c r="E38" t="inlineStr"/>
      <c r="F38" t="inlineStr"/>
      <c r="G38" t="inlineStr">
        <is>
          <t>발주
단위</t>
        </is>
      </c>
      <c r="H38" t="inlineStr">
        <is>
          <t>학교가</t>
        </is>
      </c>
      <c r="I38" t="inlineStr"/>
      <c r="J38" t="inlineStr">
        <is>
          <t>원재료 함량 및 제품특징</t>
        </is>
      </c>
      <c r="K38" t="inlineStr">
        <is>
          <t>HACCP</t>
        </is>
      </c>
      <c r="L38" t="inlineStr">
        <is>
          <t>알러지</t>
        </is>
      </c>
      <c r="M38" t="inlineStr">
        <is>
          <t>비고</t>
        </is>
      </c>
      <c r="N38" t="inlineStr">
        <is>
          <t>세트지원 여부</t>
        </is>
      </c>
    </row>
    <row r="39">
      <c r="A39" t="inlineStr"/>
      <c r="B39" t="inlineStr"/>
      <c r="C39" t="inlineStr"/>
      <c r="D39" t="inlineStr">
        <is>
          <t>단량
(g)</t>
        </is>
      </c>
      <c r="E39" t="inlineStr">
        <is>
          <t>수량
(개)</t>
        </is>
      </c>
      <c r="F39" t="inlineStr">
        <is>
          <t>중량
(kg)</t>
        </is>
      </c>
      <c r="G39" t="inlineStr"/>
      <c r="H39" t="inlineStr">
        <is>
          <t>봉/팩 단가</t>
        </is>
      </c>
      <c r="I39" t="inlineStr">
        <is>
          <t>개 단가</t>
        </is>
      </c>
      <c r="J39" t="inlineStr"/>
      <c r="K39" t="inlineStr"/>
      <c r="L39" t="inlineStr"/>
      <c r="M39" t="inlineStr"/>
      <c r="N39" t="inlineStr"/>
    </row>
    <row r="40">
      <c r="A40" t="inlineStr">
        <is>
          <t>연어</t>
        </is>
      </c>
      <c r="B40" t="inlineStr"/>
      <c r="C40" t="inlineStr">
        <is>
          <t>[오븐전용]
"NEW" 
스노윙 연어스테이크
※ [잔가시99%제거]</t>
        </is>
      </c>
      <c r="D40" t="n">
        <v>50</v>
      </c>
      <c r="E40" t="n">
        <v>20</v>
      </c>
      <c r="F40" t="n">
        <v>1</v>
      </c>
      <c r="G40" t="inlineStr">
        <is>
          <t>팩</t>
        </is>
      </c>
      <c r="H40" t="inlineStr">
        <is>
          <t xml:space="preserve">
41,900
</t>
        </is>
      </c>
      <c r="I40" t="inlineStr">
        <is>
          <t xml:space="preserve">
2,095
</t>
        </is>
      </c>
      <c r="J40" t="inlineStr">
        <is>
          <t>[특징] 달콤한 시즈닝과 치즈향이 가미된 칠레산 연어스테이크 제품
[함량] 연어(칠레산)92%,버터혼합분말,양파분말,정제소금 외
[조리] 오븐구이(200℃에서 10분 예열후 180-190℃ 15~20분 관찰조리)</t>
        </is>
      </c>
      <c r="K40" t="inlineStr">
        <is>
          <t>○</t>
        </is>
      </c>
      <c r="L40" t="inlineStr">
        <is>
          <t>2우유 5대두 6밀</t>
        </is>
      </c>
      <c r="M40" t="inlineStr">
        <is>
          <t>과세</t>
        </is>
      </c>
      <c r="N40" t="inlineStr">
        <is>
          <t>-</t>
        </is>
      </c>
    </row>
    <row r="41">
      <c r="A41" t="inlineStr"/>
      <c r="B41" t="inlineStr"/>
      <c r="C41" t="inlineStr"/>
      <c r="D41" t="n">
        <v>70</v>
      </c>
      <c r="E41" t="n">
        <v>15</v>
      </c>
      <c r="F41" t="n">
        <v>1.05</v>
      </c>
      <c r="G41" t="inlineStr">
        <is>
          <t>팩</t>
        </is>
      </c>
      <c r="H41" t="inlineStr">
        <is>
          <t xml:space="preserve">
44,000
</t>
        </is>
      </c>
      <c r="I41" t="inlineStr">
        <is>
          <t xml:space="preserve">
2,933
</t>
        </is>
      </c>
      <c r="J41" t="inlineStr"/>
      <c r="K41" t="inlineStr"/>
      <c r="L41" t="inlineStr"/>
      <c r="M41" t="inlineStr"/>
      <c r="N41" t="inlineStr"/>
    </row>
    <row r="42">
      <c r="A42" t="inlineStr">
        <is>
          <t>연어</t>
        </is>
      </c>
      <c r="B42" t="inlineStr"/>
      <c r="C42" t="inlineStr">
        <is>
          <t xml:space="preserve">[오븐전용]
올리브페퍼 연어스테이크
※ 칠레산 최고급 은연어 [잔가시99%제거]
</t>
        </is>
      </c>
      <c r="D42" t="n">
        <v>50</v>
      </c>
      <c r="E42" t="n">
        <v>20</v>
      </c>
      <c r="F42" t="n">
        <v>1</v>
      </c>
      <c r="G42" t="inlineStr">
        <is>
          <t>팩</t>
        </is>
      </c>
      <c r="H42" t="n">
        <v>41900</v>
      </c>
      <c r="I42">
        <f>H40/E40</f>
        <v/>
      </c>
      <c r="J42" t="inlineStr">
        <is>
          <t>[특징] 칠레산 고급연어(은연어/코호)를 훈연한 스테이크용 제품
[함량]  연어(칠레산/은연어/최고급)95%,정제수,정제염,올리브유,후추
[조리] 오븐구이(200℃에서 10분 예열후 180-190℃ 15~20분 관찰조리)</t>
        </is>
      </c>
      <c r="K42" t="inlineStr">
        <is>
          <t>○</t>
        </is>
      </c>
      <c r="L42" t="inlineStr">
        <is>
          <t>-</t>
        </is>
      </c>
      <c r="M42" t="inlineStr">
        <is>
          <t>과세</t>
        </is>
      </c>
      <c r="N42" t="inlineStr">
        <is>
          <t>-</t>
        </is>
      </c>
    </row>
    <row r="43">
      <c r="A43" t="inlineStr"/>
      <c r="B43" t="inlineStr"/>
      <c r="C43" t="inlineStr"/>
      <c r="D43" t="n">
        <v>70</v>
      </c>
      <c r="E43" t="n">
        <v>15</v>
      </c>
      <c r="F43" t="n">
        <v>1.05</v>
      </c>
      <c r="G43" t="inlineStr">
        <is>
          <t>팩</t>
        </is>
      </c>
      <c r="H43" t="n">
        <v>44000</v>
      </c>
      <c r="I43">
        <f>H41/E41</f>
        <v/>
      </c>
      <c r="J43" t="inlineStr"/>
      <c r="K43" t="inlineStr"/>
      <c r="L43" t="inlineStr"/>
      <c r="M43" t="inlineStr"/>
      <c r="N43" t="inlineStr"/>
    </row>
    <row r="44">
      <c r="A44" t="inlineStr"/>
      <c r="B44" t="inlineStr"/>
      <c r="C44" t="inlineStr">
        <is>
          <t>[오븐전용]
올리브페퍼 연어스테이크 스노우 어니언 (세트)
(본품 + 스노우 어니언 크림소스 20%)
※ 칠레산 최고급 은연어 [잔가시99%제거]</t>
        </is>
      </c>
      <c r="D44" t="n">
        <v>50</v>
      </c>
      <c r="E44" t="n">
        <v>20</v>
      </c>
      <c r="F44" t="n">
        <v>1</v>
      </c>
      <c r="G44" t="inlineStr">
        <is>
          <t>팩</t>
        </is>
      </c>
      <c r="H44" t="n">
        <v>43100</v>
      </c>
      <c r="I44">
        <f>H42/E42</f>
        <v/>
      </c>
      <c r="J44" t="inlineStr">
        <is>
          <t>[특징] 칠레산 고급연어(은연어/코호)를 훈연한 스테이크용 제품과 진한 크림소스에 양파가 가미된 새콤달콤한 스노우 어니언크림소스의 세트 제품
[함량]  연어(칠레산/은연어/최고급)95%,정제수,정제염,올리브유,후추
[조리] 오븐구이(200℃에서 10분 예열후 180-190℃ 15~20분 관찰조리) 후 소스에 찍어드세요
※연어 : 칠레산 최고급 은연어</t>
        </is>
      </c>
      <c r="K44" t="inlineStr">
        <is>
          <t>연어○</t>
        </is>
      </c>
      <c r="L44" t="inlineStr">
        <is>
          <t>소스: 1난류 2우유 5대두 16쇠고기</t>
        </is>
      </c>
      <c r="M44" t="inlineStr">
        <is>
          <t>과세</t>
        </is>
      </c>
      <c r="N44" t="inlineStr">
        <is>
          <t xml:space="preserve">
★ 10KG이상 세트지원 가능 </t>
        </is>
      </c>
    </row>
    <row r="45">
      <c r="A45" t="inlineStr"/>
      <c r="B45" t="inlineStr"/>
      <c r="C45" t="inlineStr"/>
      <c r="D45" t="n">
        <v>70</v>
      </c>
      <c r="E45" t="n">
        <v>15</v>
      </c>
      <c r="F45" t="n">
        <v>1.05</v>
      </c>
      <c r="G45" t="inlineStr">
        <is>
          <t>팩</t>
        </is>
      </c>
      <c r="H45" t="n">
        <v>45300</v>
      </c>
      <c r="I45">
        <f>H43/E43</f>
        <v/>
      </c>
      <c r="J45" t="inlineStr"/>
      <c r="K45" t="inlineStr"/>
      <c r="L45" t="inlineStr"/>
      <c r="M45" t="inlineStr"/>
      <c r="N45" t="inlineStr"/>
    </row>
    <row r="46">
      <c r="A46" t="inlineStr"/>
      <c r="B46" t="inlineStr"/>
      <c r="C46" t="inlineStr">
        <is>
          <t>[오븐전용]
코코넛 치즈갈릭올리브 연어스테이크
※ 칠레산 최고급 은연어 [잔가시99%제거]</t>
        </is>
      </c>
      <c r="D46" t="n">
        <v>50</v>
      </c>
      <c r="E46" t="n">
        <v>20</v>
      </c>
      <c r="F46" t="n">
        <v>1</v>
      </c>
      <c r="G46" t="inlineStr">
        <is>
          <t>팩</t>
        </is>
      </c>
      <c r="H46" t="n">
        <v>41900</v>
      </c>
      <c r="I46">
        <f>H44/E44</f>
        <v/>
      </c>
      <c r="J46" t="inlineStr">
        <is>
          <t>[특징] 갈릭올리브, 코코넛향 및 치즈맛을 가미한 칠레산 연어스테이크 제품
[함량] 연어(칠레산/은연어/최고급)95.1%, 코코넛가루0.33%,마늘올리브유0.9%,치즈혼합분말0.77%, 정제수, 정제염 등
[조리] 오븐구이(200℃에서 10분 예열후 180-190℃ 15~20분 관찰조리)
※연어 : 칠레산 최고급 은연어</t>
        </is>
      </c>
      <c r="K46" t="inlineStr">
        <is>
          <t>○</t>
        </is>
      </c>
      <c r="L46" t="inlineStr">
        <is>
          <t>2우유 5대두</t>
        </is>
      </c>
      <c r="M46" t="inlineStr">
        <is>
          <t>과세</t>
        </is>
      </c>
      <c r="N46" t="inlineStr">
        <is>
          <t>-</t>
        </is>
      </c>
    </row>
    <row r="47">
      <c r="A47" t="inlineStr"/>
      <c r="B47" t="inlineStr"/>
      <c r="C47" t="inlineStr"/>
      <c r="D47" t="n">
        <v>70</v>
      </c>
      <c r="E47" t="n">
        <v>15</v>
      </c>
      <c r="F47" t="n">
        <v>1.05</v>
      </c>
      <c r="G47" t="inlineStr">
        <is>
          <t>팩</t>
        </is>
      </c>
      <c r="H47" t="n">
        <v>44000</v>
      </c>
      <c r="I47">
        <f>H45/E45</f>
        <v/>
      </c>
      <c r="J47" t="inlineStr"/>
      <c r="K47" t="inlineStr"/>
      <c r="L47" t="inlineStr"/>
      <c r="M47" t="inlineStr"/>
      <c r="N47" t="inlineStr"/>
    </row>
    <row r="48">
      <c r="A48" t="inlineStr"/>
      <c r="B48" t="inlineStr"/>
      <c r="C48" t="inlineStr">
        <is>
          <t>[오븐전용]
달콤마늘데리야끼 연어스테이크
※ [잔가시99%제거]</t>
        </is>
      </c>
      <c r="D48" t="n">
        <v>50</v>
      </c>
      <c r="E48" t="n">
        <v>20</v>
      </c>
      <c r="F48" t="n">
        <v>1</v>
      </c>
      <c r="G48" t="inlineStr">
        <is>
          <t>팩</t>
        </is>
      </c>
      <c r="H48" t="n">
        <v>41900</v>
      </c>
      <c r="I48">
        <f>H46/E46</f>
        <v/>
      </c>
      <c r="J48" t="inlineStr">
        <is>
          <t>[특징] 칠레산 고급연어를 마늘간장소스로 마리네이드한 스테이크용 제품
[함량] 연어(칠레산)90%,갈릭소스7.83%,데리야끼소스1.51%,정제염0.5% 외
[조리] 오븐구이(200℃에서 10분 예열후 180-190℃ 15~20분 관찰조리)</t>
        </is>
      </c>
      <c r="K48" t="inlineStr">
        <is>
          <t>○</t>
        </is>
      </c>
      <c r="L48" t="inlineStr">
        <is>
          <t>5대두 6밀 15닭고기 18조개류(굴)</t>
        </is>
      </c>
      <c r="M48" t="inlineStr">
        <is>
          <t>과세</t>
        </is>
      </c>
      <c r="N48" t="inlineStr">
        <is>
          <t>-</t>
        </is>
      </c>
    </row>
    <row r="49">
      <c r="A49" t="inlineStr"/>
      <c r="B49" t="inlineStr"/>
      <c r="C49" t="inlineStr"/>
      <c r="D49" t="n">
        <v>70</v>
      </c>
      <c r="E49" t="n">
        <v>15</v>
      </c>
      <c r="F49" t="n">
        <v>1.05</v>
      </c>
      <c r="G49" t="inlineStr">
        <is>
          <t>팩</t>
        </is>
      </c>
      <c r="H49" t="n">
        <v>44000</v>
      </c>
      <c r="I49">
        <f>H47/E47</f>
        <v/>
      </c>
      <c r="J49" t="inlineStr"/>
      <c r="K49" t="inlineStr"/>
      <c r="L49" t="inlineStr"/>
      <c r="M49" t="inlineStr"/>
      <c r="N49" t="inlineStr"/>
    </row>
    <row r="50">
      <c r="A50" t="inlineStr">
        <is>
          <t>방어</t>
        </is>
      </c>
      <c r="B50" t="inlineStr"/>
      <c r="C50" t="inlineStr">
        <is>
          <t>[오븐전용]
숯불바베큐맛 월계수 방어스테이크</t>
        </is>
      </c>
      <c r="D50" t="n">
        <v>50</v>
      </c>
      <c r="E50" t="n">
        <v>20</v>
      </c>
      <c r="F50" t="n">
        <v>1</v>
      </c>
      <c r="G50" t="inlineStr">
        <is>
          <t>팩</t>
        </is>
      </c>
      <c r="H50" t="n">
        <v>21300</v>
      </c>
      <c r="I50">
        <f>H48/E48</f>
        <v/>
      </c>
      <c r="J50" t="inlineStr">
        <is>
          <t>[특징] 살이 도톰한 방어를 밑간 후 참숯 BBQ소스를 바른 스테이크 제품
[함량] 방어(국내산)95%,참숯BBQ소스4.5%,월계수잎
[조리] 오븐구이(200℃에서 10분 예열후 180-190℃ 15~20분 관찰조리), 그릴구이
※ 별도 손질없이 조리가능</t>
        </is>
      </c>
      <c r="K50" t="inlineStr">
        <is>
          <t>○</t>
        </is>
      </c>
      <c r="L50" t="inlineStr">
        <is>
          <t>2우유 5대두 6밀 8게 9새우 12토마토 16쇠고기 18조개류(홍합)</t>
        </is>
      </c>
      <c r="M50" t="inlineStr">
        <is>
          <t>과세</t>
        </is>
      </c>
      <c r="N50" t="inlineStr">
        <is>
          <t>-</t>
        </is>
      </c>
    </row>
    <row r="51">
      <c r="A51" t="inlineStr"/>
      <c r="B51" t="inlineStr"/>
      <c r="C51" t="inlineStr"/>
      <c r="D51" t="n">
        <v>70</v>
      </c>
      <c r="E51" t="n">
        <v>15</v>
      </c>
      <c r="F51" t="n">
        <v>1.05</v>
      </c>
      <c r="G51" t="inlineStr">
        <is>
          <t>팩</t>
        </is>
      </c>
      <c r="H51" t="n">
        <v>22400</v>
      </c>
      <c r="I51">
        <f>H49/E49</f>
        <v/>
      </c>
      <c r="J51" t="inlineStr"/>
      <c r="K51" t="inlineStr"/>
      <c r="L51" t="inlineStr"/>
      <c r="M51" t="inlineStr"/>
      <c r="N51" t="inlineStr"/>
    </row>
    <row r="52">
      <c r="A52" t="inlineStr">
        <is>
          <t>고등어</t>
        </is>
      </c>
      <c r="B52" t="inlineStr"/>
      <c r="C52" t="inlineStr">
        <is>
          <t>[오븐전용]
숯불바베큐맛 월계수 고등어스테이크</t>
        </is>
      </c>
      <c r="D52" t="n">
        <v>50</v>
      </c>
      <c r="E52" t="n">
        <v>20</v>
      </c>
      <c r="F52" t="n">
        <v>1</v>
      </c>
      <c r="G52" t="inlineStr">
        <is>
          <t>팩</t>
        </is>
      </c>
      <c r="H52" t="n">
        <v>18000</v>
      </c>
      <c r="I52">
        <f>H50/E50</f>
        <v/>
      </c>
      <c r="J52" t="inlineStr">
        <is>
          <t>[특징] 살이 도톰한 고등어를 밑간 후 참숯 BBQ소스를 바른 스테이크 제품
* 고등어원료 400g이상 제주지역에서 어획한 고등어원료 사용          
[함량] 고등어(국내산)95%,참숯BBQ소스4.5%,월계수잎
[조리] 오븐구이(200℃에서 10분 예열후 180-190℃ 15~20분 관찰조리), 그릴구이
※ 별도 손질없이 조리가능</t>
        </is>
      </c>
      <c r="K52" t="inlineStr">
        <is>
          <t>○</t>
        </is>
      </c>
      <c r="L52" t="inlineStr">
        <is>
          <t>2우유 5대두 6밀 7고등어 8게 9새우 12토마토 16쇠고기 18조개류(홍합)</t>
        </is>
      </c>
      <c r="M52" t="inlineStr">
        <is>
          <t>과세</t>
        </is>
      </c>
      <c r="N52" t="inlineStr">
        <is>
          <t>-</t>
        </is>
      </c>
    </row>
    <row r="53">
      <c r="A53" t="inlineStr"/>
      <c r="B53" t="inlineStr"/>
      <c r="C53" t="inlineStr"/>
      <c r="D53" t="n">
        <v>70</v>
      </c>
      <c r="E53" t="n">
        <v>15</v>
      </c>
      <c r="F53" t="n">
        <v>1.05</v>
      </c>
      <c r="G53" t="inlineStr">
        <is>
          <t>팩</t>
        </is>
      </c>
      <c r="H53" t="n">
        <v>18900</v>
      </c>
      <c r="I53">
        <f>H51/E51</f>
        <v/>
      </c>
      <c r="J53" t="inlineStr"/>
      <c r="K53" t="inlineStr"/>
      <c r="L53" t="inlineStr"/>
      <c r="M53" t="inlineStr"/>
      <c r="N53" t="inlineStr"/>
    </row>
    <row r="54">
      <c r="A54" t="inlineStr">
        <is>
          <t>삼치</t>
        </is>
      </c>
      <c r="B54" t="inlineStr"/>
      <c r="C54" t="inlineStr">
        <is>
          <t>[오븐전용]
숯불바베큐맛 월계수 삼치스테이크</t>
        </is>
      </c>
      <c r="D54" t="n">
        <v>50</v>
      </c>
      <c r="E54" t="n">
        <v>20</v>
      </c>
      <c r="F54" t="n">
        <v>1</v>
      </c>
      <c r="G54" t="inlineStr">
        <is>
          <t>팩</t>
        </is>
      </c>
      <c r="H54" t="n">
        <v>28700</v>
      </c>
      <c r="I54">
        <f>H52/E52</f>
        <v/>
      </c>
      <c r="J54" t="inlineStr">
        <is>
          <t>[특징] 살이 도톰한 삼치를 밑간 후 참숯 BBQ소스를 바른 스테이크 제품
[함량] 삼치(국내산)95%,참숯BBQ소스4.5%,월계수잎
[조리] 오븐구이(200℃에서 10분 예열후 180-190℃ 15~20분 관찰조리), 그릴구이
※ 별도 손질없이 조리가능</t>
        </is>
      </c>
      <c r="K54" t="inlineStr">
        <is>
          <t>○</t>
        </is>
      </c>
      <c r="L54" t="inlineStr">
        <is>
          <t>2우유 5대두 6밀 8게 9새우 12토마토 16쇠고기 18조개류(홍합)</t>
        </is>
      </c>
      <c r="M54" t="inlineStr">
        <is>
          <t>과세</t>
        </is>
      </c>
      <c r="N54" t="inlineStr">
        <is>
          <t>-</t>
        </is>
      </c>
    </row>
    <row r="55">
      <c r="A55" t="inlineStr"/>
      <c r="B55" t="inlineStr"/>
      <c r="C55" t="inlineStr"/>
      <c r="D55" t="n">
        <v>70</v>
      </c>
      <c r="E55" t="n">
        <v>15</v>
      </c>
      <c r="F55" t="n">
        <v>1.05</v>
      </c>
      <c r="G55" t="inlineStr">
        <is>
          <t>팩</t>
        </is>
      </c>
      <c r="H55" t="n">
        <v>30200</v>
      </c>
      <c r="I55">
        <f>H53/E53</f>
        <v/>
      </c>
      <c r="J55" t="inlineStr"/>
      <c r="K55" t="inlineStr"/>
      <c r="L55" t="inlineStr"/>
      <c r="M55" t="inlineStr"/>
      <c r="N55" t="inlineStr"/>
    </row>
    <row r="56">
      <c r="A56" t="inlineStr">
        <is>
          <t>[FRESH SEAFOOD-전처리 및 마리네이드 수산물]</t>
        </is>
      </c>
      <c r="B56" t="inlineStr"/>
      <c r="C56" t="inlineStr"/>
      <c r="D56" t="inlineStr"/>
      <c r="E56" t="inlineStr"/>
      <c r="F56" t="inlineStr"/>
      <c r="G56" t="inlineStr"/>
      <c r="H56" t="inlineStr"/>
      <c r="I56" t="inlineStr"/>
      <c r="J56" t="inlineStr"/>
      <c r="K56" t="inlineStr"/>
      <c r="L56" t="inlineStr"/>
      <c r="M56" t="inlineStr"/>
      <c r="N56" t="inlineStr"/>
    </row>
    <row r="57">
      <c r="A57" t="inlineStr">
        <is>
          <t>구분</t>
        </is>
      </c>
      <c r="B57" t="inlineStr">
        <is>
          <t>제품 사진</t>
        </is>
      </c>
      <c r="C57" t="inlineStr">
        <is>
          <t xml:space="preserve">제 품 명 </t>
        </is>
      </c>
      <c r="D57" t="inlineStr">
        <is>
          <t>포장규격</t>
        </is>
      </c>
      <c r="E57" t="inlineStr"/>
      <c r="F57" t="inlineStr"/>
      <c r="G57" t="inlineStr">
        <is>
          <t>발주
단위</t>
        </is>
      </c>
      <c r="H57" t="inlineStr">
        <is>
          <t>학교가</t>
        </is>
      </c>
      <c r="I57" t="inlineStr"/>
      <c r="J57" t="inlineStr">
        <is>
          <t>원재료 함량 및 제품특징</t>
        </is>
      </c>
      <c r="K57" t="inlineStr">
        <is>
          <t>HACCP</t>
        </is>
      </c>
      <c r="L57" t="inlineStr">
        <is>
          <t>알러지</t>
        </is>
      </c>
      <c r="M57" t="inlineStr">
        <is>
          <t>비고</t>
        </is>
      </c>
      <c r="N57" t="inlineStr">
        <is>
          <t>세트지원 여부</t>
        </is>
      </c>
    </row>
    <row r="58">
      <c r="A58" t="inlineStr"/>
      <c r="B58" t="inlineStr"/>
      <c r="C58" t="inlineStr"/>
      <c r="D58" t="inlineStr">
        <is>
          <t>단량
(g)</t>
        </is>
      </c>
      <c r="E58" t="inlineStr">
        <is>
          <t>수량
(개)</t>
        </is>
      </c>
      <c r="F58" t="inlineStr">
        <is>
          <t>중량
(kg)</t>
        </is>
      </c>
      <c r="G58" t="inlineStr"/>
      <c r="H58" t="inlineStr">
        <is>
          <t>봉/팩 단가</t>
        </is>
      </c>
      <c r="I58" t="inlineStr">
        <is>
          <t>개 단가</t>
        </is>
      </c>
      <c r="J58" t="inlineStr"/>
      <c r="K58" t="inlineStr"/>
      <c r="L58" t="inlineStr"/>
      <c r="M58" t="inlineStr"/>
      <c r="N58" t="inlineStr"/>
    </row>
    <row r="59">
      <c r="A59" t="inlineStr">
        <is>
          <t>새우</t>
        </is>
      </c>
      <c r="B59" t="inlineStr"/>
      <c r="C59" t="inlineStr">
        <is>
          <t>"NEW"버터플라이 흰다리새우(단품)</t>
        </is>
      </c>
      <c r="D59" t="inlineStr">
        <is>
          <t>±30-35</t>
        </is>
      </c>
      <c r="E59" t="n">
        <v>25</v>
      </c>
      <c r="F59" t="n">
        <v>0.85</v>
      </c>
      <c r="G59" t="inlineStr">
        <is>
          <t>팩</t>
        </is>
      </c>
      <c r="H59" t="n">
        <v>39500</v>
      </c>
      <c r="I59">
        <f>H57/E57</f>
        <v/>
      </c>
      <c r="J59" t="inlineStr">
        <is>
          <t xml:space="preserve">[특징] 흰다리새우 특대 사이즈를 버터플라이 형태로 손질하여 새우구이 등 다양한 요리에 간편하게 사용할 수 있는 제품
[함량] 흰다리새우(외국산:페루,에콰도르,베트남 외)99.6%, 정제수 0.392%, 정제염 0.008% 
[용도] 치즈새우구이/오븐구이, 튀김, 팬구이 </t>
        </is>
      </c>
      <c r="K59" t="inlineStr">
        <is>
          <t>-</t>
        </is>
      </c>
      <c r="L59" t="inlineStr">
        <is>
          <t>9새우</t>
        </is>
      </c>
      <c r="M59" t="inlineStr">
        <is>
          <t>면세</t>
        </is>
      </c>
      <c r="N59" t="inlineStr">
        <is>
          <t>-</t>
        </is>
      </c>
    </row>
    <row r="60">
      <c r="A60" t="inlineStr"/>
      <c r="B60" t="inlineStr"/>
      <c r="C60" t="inlineStr">
        <is>
          <t>"NEW"   
버터플라이 흰다리새우 포테이토갈릭버터 (세트)
(본품 + 갈릭버터소스 20% + 건조감자플레이크 3%)</t>
        </is>
      </c>
      <c r="D60" t="inlineStr">
        <is>
          <t>±30-35</t>
        </is>
      </c>
      <c r="E60" t="n">
        <v>25</v>
      </c>
      <c r="F60" t="n">
        <v>0.85</v>
      </c>
      <c r="G60" t="inlineStr">
        <is>
          <t>팩</t>
        </is>
      </c>
      <c r="H60" t="inlineStr">
        <is>
          <t xml:space="preserve">
42,400
</t>
        </is>
      </c>
      <c r="I60" t="inlineStr">
        <is>
          <t xml:space="preserve">
1,690
</t>
        </is>
      </c>
      <c r="J60" t="inlineStr">
        <is>
          <t xml:space="preserve">[특징] 흰다리새우 특대 사이즈를 버터플라이 형태로 손질하여 새우구이 등 다양한 요리에 간편하게 사용할 수 있는 제품과 갈릭버터소스와 감자플레이크 세트제품
[함량] 흰다리새우(외국산:페루,에콰도르,베트남 외)99.6%, 정제수 0.392%, 정제염 0.008% 
[용도] 치즈새우구이/오븐구이, 튀김, 팬구이 </t>
        </is>
      </c>
      <c r="K60" t="inlineStr"/>
      <c r="L60" t="inlineStr">
        <is>
          <t>본품:9새우
소스:1난류 2우유 5대두 16쇠고기</t>
        </is>
      </c>
      <c r="M60" t="inlineStr"/>
      <c r="N60" t="inlineStr">
        <is>
          <t xml:space="preserve">★ 10KG이상 세트지원 가능 </t>
        </is>
      </c>
    </row>
    <row r="61">
      <c r="A61" t="inlineStr">
        <is>
          <t>SEA KIT</t>
        </is>
      </c>
      <c r="B61" t="inlineStr"/>
      <c r="C61" t="inlineStr">
        <is>
          <t>"NEW"   
만들어먹는 수제달고기생선까스 세트
[가시제거99%] [세트 : 2.2kg/25인분]
바질향달고기순살(유피)1kg(40g*25개)까스용 슬라이스절단 + 전용베터믹스20% +  W빵가루1kg = 2.2kg
[25인분,완제품 80-100g/개 중량]</t>
        </is>
      </c>
      <c r="D61" t="inlineStr">
        <is>
          <t>생선:40
까스:80-100</t>
        </is>
      </c>
      <c r="E61" t="n">
        <v>25</v>
      </c>
      <c r="F61" t="n">
        <v>2.2</v>
      </c>
      <c r="G61" t="inlineStr">
        <is>
          <t>봉</t>
        </is>
      </c>
      <c r="H61" t="inlineStr">
        <is>
          <t xml:space="preserve">
31,000
</t>
        </is>
      </c>
      <c r="I61" t="inlineStr">
        <is>
          <t xml:space="preserve">
1,240
</t>
        </is>
      </c>
      <c r="J61" t="inlineStr">
        <is>
          <t>[특징] 카츠전문 맛집에서 사용하는 베타믹스와 빵가루를 이용한 만들어먹는 고급생선카츠
[함량] 바질향달고기순살(유피)+전용베타믹스+W빵가루(습식)
[조리] 튀김(170℃내외에서 3~5분)
※베타믹스사용법 : 베타믹스1 : 물2 비율로 섞은 후 10분간 기다린다. 점성이 생긴 베타액에 밀가루를 타분한 생선을 담근 후 여분을 가볍게 떨구어 준다. 빵가루에 묻혀 170℃의 기름에 튀겨준다.
※빵가루는 털어내지 않도록 주의하세요</t>
        </is>
      </c>
      <c r="K61" t="inlineStr">
        <is>
          <t>○</t>
        </is>
      </c>
      <c r="L61" t="inlineStr">
        <is>
          <t>베타믹스: 2우유 6밀
빵가루: 2우유 5대두 6밀</t>
        </is>
      </c>
      <c r="M61" t="inlineStr">
        <is>
          <t>면세</t>
        </is>
      </c>
      <c r="N61" t="inlineStr">
        <is>
          <t>-</t>
        </is>
      </c>
    </row>
    <row r="62">
      <c r="A62" t="inlineStr"/>
      <c r="B62" t="inlineStr"/>
      <c r="C62" t="inlineStr">
        <is>
          <t xml:space="preserve"> "NEW"   
만들어먹는 수제광어생선까스 세트
[가시제거99%] [세트 : 2.2kg/25인분]
어린이순살광어1kg(40g*25개)까스용 슬라이스절단 + 전용베터믹스20% + W빵가루1kg = 2.2kg
[25인분,완제품 80-100g/개 중량]</t>
        </is>
      </c>
      <c r="D62" t="inlineStr">
        <is>
          <t>생선:40
까스:80-100</t>
        </is>
      </c>
      <c r="E62" t="n">
        <v>25</v>
      </c>
      <c r="F62" t="n">
        <v>2.2</v>
      </c>
      <c r="G62" t="inlineStr">
        <is>
          <t>봉</t>
        </is>
      </c>
      <c r="H62" t="inlineStr">
        <is>
          <t xml:space="preserve">
35,400
</t>
        </is>
      </c>
      <c r="I62" t="inlineStr">
        <is>
          <t xml:space="preserve">
1,412
</t>
        </is>
      </c>
      <c r="J62" t="inlineStr">
        <is>
          <t>[특징] 카츠전문 맛집에서 사용하는 베타믹스와 빵가루를 이용한 만들어먹는 고급생선카츠
[함량] 가시없는어린이순살광어(광어100%[국내산])+전용베타믹스+W빵가루(습식)
[조리] 튀김(170℃내외에서 3~5분)
※베타믹스사용법 : 베타믹스1 : 물2 비율로 섞은 후 10분간 기다린다. 점성이 생긴 베타액에 밀가루를 타분한 생선을 담근 후 여분을 가볍게 떨구어 준다. 빵가루에 묻혀 170℃의 기름에 튀겨준다.
※빵가루는 털어내지 않도록 주의하세요</t>
        </is>
      </c>
      <c r="K62" t="inlineStr"/>
      <c r="L62" t="inlineStr"/>
      <c r="M62" t="inlineStr"/>
      <c r="N62" t="inlineStr"/>
    </row>
    <row r="63">
      <c r="A63" t="inlineStr"/>
      <c r="B63" t="inlineStr"/>
      <c r="C63" t="inlineStr">
        <is>
          <t>"NEW" 
만들어먹는 수제가자미생선까스 세트
[가시제거99%] [세트 : 2.2kg/25인분]
어린이순살가자미1kg(40g*25개)까스용 슬라이스절단 + 전용베터믹스20% + W빵가루1kg = 2.2kg
[25 인분,완제품 80-100g/개 중량]</t>
        </is>
      </c>
      <c r="D63" t="inlineStr">
        <is>
          <t>생선:40
까스:80-100</t>
        </is>
      </c>
      <c r="E63" t="n">
        <v>25</v>
      </c>
      <c r="F63" t="n">
        <v>2.2</v>
      </c>
      <c r="G63" t="inlineStr">
        <is>
          <t>봉</t>
        </is>
      </c>
      <c r="H63" t="inlineStr">
        <is>
          <t xml:space="preserve">
25,100
</t>
        </is>
      </c>
      <c r="I63" t="inlineStr">
        <is>
          <t xml:space="preserve">
1,004
</t>
        </is>
      </c>
      <c r="J63" t="inlineStr">
        <is>
          <t>[특징] 카츠전문 맛집에서 사용하는 베타믹스와 빵가루를 이용한 만들어먹는 고급생선카츠
[함량] 가시없는어린이순살가자미(가자미100%[미국산])(+전용베타믹스+W빵가루(습식)
[조리] 튀김(170℃내외에서 3~5분)
※베타믹스사용법 : 베타믹스1 : 물2 비율로 섞은 후 10분간 기다린다. 점성이 생긴 베타액에 밀가루를 타분한 생선을 담근 후 여분을 가볍게 떨구어 준다. 빵가루에 묻혀 170℃의 기름에 튀겨준다.
※빵가루는 털어내지 않도록 주의하세요</t>
        </is>
      </c>
      <c r="K63" t="inlineStr"/>
      <c r="L63" t="inlineStr"/>
      <c r="M63" t="inlineStr"/>
      <c r="N63" t="inlineStr"/>
    </row>
    <row r="64">
      <c r="A64" t="inlineStr"/>
      <c r="B64" t="inlineStr"/>
      <c r="C64" t="inlineStr">
        <is>
          <t>"NEW"  
만들어먹는 수제명태생선까스 세트
[가시제거99%] [세트 : 2.2kg/25인분]
선동네모명태순살1kg(40g*25개) 까스용 절단
+ 전용베터믹스20% + W빵가루1kg = 2.2kg
[25인분,완제품 80-100g/개 중량]</t>
        </is>
      </c>
      <c r="D64" t="inlineStr">
        <is>
          <t>생선:40
까스:80-100</t>
        </is>
      </c>
      <c r="E64" t="n">
        <v>25</v>
      </c>
      <c r="F64" t="n">
        <v>2.2</v>
      </c>
      <c r="G64" t="inlineStr">
        <is>
          <t>봉</t>
        </is>
      </c>
      <c r="H64" t="inlineStr">
        <is>
          <t xml:space="preserve">
21,600
</t>
        </is>
      </c>
      <c r="I64" t="inlineStr">
        <is>
          <t xml:space="preserve">
864
</t>
        </is>
      </c>
      <c r="J64" t="inlineStr">
        <is>
          <t>[특징] 카츠전문 맛집에서 사용하는 베타믹스와 빵가루를 이용한 만들어먹는 고급생선카츠
[함량] 선동네모명태순살(명태100%[러시아])+전용베타믹스+W빵가루(습식)
[조리] 튀김(170℃내외에서 3~5분)
※베타믹스사용법 : 베타믹스1 : 물2 비율로 섞은 후 10분간 기다린다. 점성이 생긴 베타액에 밀가루를 타분한 생선을 담근 후 여분을 가볍게 떨구어 준다. 빵가루에 묻혀 170℃의 기름에 튀겨준다.
※빵가루는 털어내지 않도록 주의하세요</t>
        </is>
      </c>
      <c r="K64" t="inlineStr"/>
      <c r="L64" t="inlineStr"/>
      <c r="M64" t="inlineStr"/>
      <c r="N64" t="inlineStr"/>
    </row>
    <row r="65">
      <c r="A65" t="inlineStr">
        <is>
          <t>SEA KIT</t>
        </is>
      </c>
      <c r="B65" t="inlineStr"/>
      <c r="C65" t="inlineStr">
        <is>
          <t>" 7~8월 10%할인 "
"NEW"어부의선택 모듬해물탕
(1kg/팩(트레이포장)+전용소스80g)</t>
        </is>
      </c>
      <c r="D65" t="inlineStr">
        <is>
          <t>-</t>
        </is>
      </c>
      <c r="E65" t="inlineStr">
        <is>
          <t>-</t>
        </is>
      </c>
      <c r="F65" t="n">
        <v>1</v>
      </c>
      <c r="G65" t="inlineStr">
        <is>
          <t>팩</t>
        </is>
      </c>
      <c r="H65" t="inlineStr">
        <is>
          <t>18,900
▼
17,000</t>
        </is>
      </c>
      <c r="I65" t="inlineStr">
        <is>
          <t>-</t>
        </is>
      </c>
      <c r="J65" t="inlineStr">
        <is>
          <t>[특징] 특제 해물탕 양념으로 맛을 낼 수 있는 해물탕 전문점 메뉴
[함량] 꽃게(중국)30%,오징어솔방울(중국)20%,자숙피홍합(국내산)20%,대구곤(외국산)20%,새우(국내산)10%+전용소스
[조리] 탕/국용</t>
        </is>
      </c>
      <c r="K65" t="inlineStr">
        <is>
          <t>-</t>
        </is>
      </c>
      <c r="L65" t="inlineStr">
        <is>
          <t>2우유 5대두 6밀 8게 9새우 16쇠고기 17오징어 18조개류(굴,홍합,바지락)</t>
        </is>
      </c>
      <c r="M65" t="inlineStr">
        <is>
          <t>면세</t>
        </is>
      </c>
      <c r="N65" t="inlineStr">
        <is>
          <t>-</t>
        </is>
      </c>
    </row>
    <row r="66">
      <c r="A66" t="inlineStr"/>
      <c r="B66" t="inlineStr"/>
      <c r="C66" t="inlineStr">
        <is>
          <t>" 7~8월 10%할인 "
"NEW"어부의선택 모듬알탕
(1kg/팩(트레이포장)+전용소스80g)</t>
        </is>
      </c>
      <c r="D66" t="inlineStr">
        <is>
          <t>-</t>
        </is>
      </c>
      <c r="E66" t="inlineStr">
        <is>
          <t>-</t>
        </is>
      </c>
      <c r="F66" t="n">
        <v>1</v>
      </c>
      <c r="G66" t="inlineStr">
        <is>
          <t>팩</t>
        </is>
      </c>
      <c r="H66" t="inlineStr">
        <is>
          <t>23,000
▼
20,700</t>
        </is>
      </c>
      <c r="I66" t="inlineStr">
        <is>
          <t>-</t>
        </is>
      </c>
      <c r="J66" t="inlineStr">
        <is>
          <t>[특징] 특제 해물탕 양념으로 맛을 낼 수 있는 모듬알탕 전문점 메뉴
[함량] 명란(러시아/미국)30%,대구알(미국)20%,대구곤(외국산)30%,새우(국내산)20%+전용소스
[조리] 탕/국용</t>
        </is>
      </c>
      <c r="K66" t="inlineStr"/>
      <c r="L66" t="inlineStr"/>
      <c r="M66" t="inlineStr"/>
      <c r="N66" t="inlineStr"/>
    </row>
    <row r="67">
      <c r="A67" t="inlineStr"/>
      <c r="B67" t="inlineStr"/>
      <c r="C67" t="inlineStr">
        <is>
          <t>"NEW" " 7~8월 10%할인 "
어부의선택 순살동태알탕 [가시제거99%]
(1kg/팩(트레이포장)+전용소스80g)</t>
        </is>
      </c>
      <c r="D67" t="inlineStr">
        <is>
          <t>-</t>
        </is>
      </c>
      <c r="E67" t="inlineStr">
        <is>
          <t>-</t>
        </is>
      </c>
      <c r="F67" t="n">
        <v>1</v>
      </c>
      <c r="G67" t="inlineStr">
        <is>
          <t>팩</t>
        </is>
      </c>
      <c r="H67" t="inlineStr">
        <is>
          <t>23,000
▼
20,700</t>
        </is>
      </c>
      <c r="I67" t="inlineStr">
        <is>
          <t>-</t>
        </is>
      </c>
      <c r="J67" t="inlineStr">
        <is>
          <t>[특징] 특제 해물탕 양념으로 맛을 낼 수 있는 가시없는 동태살이 들어간 동태알탕 전문점 메뉴
[함량] 코다리순살(러시아/미국)60%,명란(러시아/미국)20%,대구곤(외국산)20%+전용소스
[조리] 탕/국용</t>
        </is>
      </c>
      <c r="K67" t="inlineStr"/>
      <c r="L67" t="inlineStr"/>
      <c r="M67" t="inlineStr"/>
      <c r="N67" t="inlineStr"/>
    </row>
    <row r="68">
      <c r="A68" t="inlineStr"/>
      <c r="B68" t="inlineStr"/>
      <c r="C68" t="inlineStr">
        <is>
          <t xml:space="preserve">" 7~8월 10%할인 "
"NEW"어부의선택 순살대구알탕 [가시제거99%]
(1kg/팩(트레이포장)+전용소스80g)
★ 대구알(국내산) 수급 불가시, 외국산으로 대체 됩니다 </t>
        </is>
      </c>
      <c r="D68" t="inlineStr">
        <is>
          <t>-</t>
        </is>
      </c>
      <c r="E68" t="inlineStr">
        <is>
          <t>-</t>
        </is>
      </c>
      <c r="F68" t="n">
        <v>1</v>
      </c>
      <c r="G68" t="inlineStr">
        <is>
          <t>팩</t>
        </is>
      </c>
      <c r="H68" t="inlineStr">
        <is>
          <t>28,400
▼
25,560</t>
        </is>
      </c>
      <c r="I68" t="inlineStr">
        <is>
          <t>-</t>
        </is>
      </c>
      <c r="J68" t="inlineStr">
        <is>
          <t>[특징] 특제 해물탕 양념으로 맛을 낼 수 있는 가시없는 대구살이 들어간 대구알탕 전문점 메뉴
[함량] 대구순살(국내산)60%,대구알(국내산/미국산)20%,대구곤(외국산)20%+전용소스
[조리] 탕/국용
※국내산 대구알 소진시 미국산 대구알 사용합니다.</t>
        </is>
      </c>
      <c r="K68" t="inlineStr"/>
      <c r="L68" t="inlineStr"/>
      <c r="M68" t="inlineStr"/>
      <c r="N68" t="inlineStr"/>
    </row>
    <row r="69">
      <c r="A69" t="inlineStr">
        <is>
          <t>참대구</t>
        </is>
      </c>
      <c r="B69" t="inlineStr"/>
      <c r="C69" t="inlineStr">
        <is>
          <t xml:space="preserve">싱싱 참대구코다리순살 알탕세트 
참대구코다리순살1kg(±15g*65±1개)/봉+대구알(국내산)20%+대구머리5%(국내산)+매운탕분말양념5%[국산/고춧가루]
★ 대구알(국내산) 수급 불가시, 외국산으로 대체 됩니다 </t>
        </is>
      </c>
      <c r="D69" t="inlineStr">
        <is>
          <t>±15</t>
        </is>
      </c>
      <c r="E69" t="inlineStr">
        <is>
          <t>65±1</t>
        </is>
      </c>
      <c r="F69" t="n">
        <v>1</v>
      </c>
      <c r="G69" t="inlineStr">
        <is>
          <t>봉</t>
        </is>
      </c>
      <c r="H69" t="n">
        <v>27500</v>
      </c>
      <c r="I69" t="inlineStr">
        <is>
          <t>-</t>
        </is>
      </c>
      <c r="J69" t="inlineStr">
        <is>
          <t>[특징] 국내산 참대구 순살을 한입 크기로 자르고 대구알,대구머리,매운탕분말 양념 세트로 알탕 조리가 가능한 제품 
[함량] 참대구(국내산)100%
[조리] 국용(퍼지지않아요)
1. 대구머리, 다시멸치로 육수를 낸 다음 건져냅니다
2. 참대구 코다리순살, 대구알, 썰은 무, 매운탕분말양념을 넣고 끓여줍니다.</t>
        </is>
      </c>
      <c r="K69" t="inlineStr">
        <is>
          <t>참대구○</t>
        </is>
      </c>
      <c r="L69" t="inlineStr">
        <is>
          <t>분말:
2우유 5대두 6밀 8게 9새우 16쇠고기 17오징어 18조개류(굴,홍합)</t>
        </is>
      </c>
      <c r="M69" t="inlineStr">
        <is>
          <t>면세</t>
        </is>
      </c>
      <c r="N69" t="inlineStr">
        <is>
          <t>★ 10kg이상 세트지원 가능
발주 예) 본품 10kg+대구알 2kg+대구머리 500g+매운탕분말양념 500g</t>
        </is>
      </c>
    </row>
    <row r="70">
      <c r="A70" t="inlineStr"/>
      <c r="B70" t="inlineStr"/>
      <c r="C70" t="inlineStr">
        <is>
          <t>싱싱 참대구코다리토막 알탕세트 
참대구코다리토막1kg/봉(규격40g~80g/택1)+대구알(국내산)20%+대구머리(국내산)5%+매운탕분말양념5%[국산/고춧가루]
★ 대구알(국내산) 수급 불가시, 외국산으로 대체 됩니다</t>
        </is>
      </c>
      <c r="D70" t="inlineStr">
        <is>
          <t>±40~80</t>
        </is>
      </c>
      <c r="E70" t="inlineStr">
        <is>
          <t xml:space="preserve"> 40g:25±1 50g:20±1 60g:16±1
70g:14±1 80g:12±1</t>
        </is>
      </c>
      <c r="F70" t="n">
        <v>1</v>
      </c>
      <c r="G70" t="inlineStr">
        <is>
          <t>봉</t>
        </is>
      </c>
      <c r="H70" t="n">
        <v>17300</v>
      </c>
      <c r="I70" t="inlineStr">
        <is>
          <t>-</t>
        </is>
      </c>
      <c r="J70" t="inlineStr">
        <is>
          <t>[특징] 국내산 참대구 토막을 한입 크기로 자르고 대구알,대구머리,매운탕분말 양념 세트로 알탕 조리가 가능한 제품 
[함량] 참대구(국내산)100%
[조리] 국용(퍼지지않아요)
[포장규격] 40g:25±1개 / 50g:20±1개 / 60g:16±1개 / 70g:14±1개 / 80g:12±1개
1. 대구머리, 다시멸치로 육수를 낸 다음 건져냅니다
2. 참대구 코다리토막, 대구알, 썰은 무, 매운탕분말양념을 넣고 끓여줍니다.</t>
        </is>
      </c>
      <c r="K70" t="inlineStr"/>
      <c r="L70" t="inlineStr"/>
      <c r="M70" t="inlineStr"/>
      <c r="N70" t="inlineStr"/>
    </row>
    <row r="71">
      <c r="A71" t="inlineStr">
        <is>
          <t>볼락</t>
        </is>
      </c>
      <c r="B71" t="inlineStr"/>
      <c r="C71" t="inlineStr">
        <is>
          <t>볼락살 유안야끼 (유안지소스 숙성)</t>
        </is>
      </c>
      <c r="D71" t="n">
        <v>50</v>
      </c>
      <c r="E71" t="n">
        <v>20</v>
      </c>
      <c r="F71" t="n">
        <v>1</v>
      </c>
      <c r="G71" t="inlineStr">
        <is>
          <t>팩</t>
        </is>
      </c>
      <c r="H71" t="n">
        <v>31500</v>
      </c>
      <c r="I71" t="inlineStr"/>
      <c r="J71" t="inlineStr">
        <is>
          <t>[특징] 맛있는 볼락살을 유자간장소스(유안지소스)에 숙성하여 일식 구이 기법인 유안야끼(구이)로 조리 할 수 있는 고급 구이용 제품
[함량] 볼락(미국산)92.5%, 유안지소스7.5%
[조리] 오븐구이(200℃에서 10분 예열후 180-190℃ 15~20분 관찰조리)</t>
        </is>
      </c>
      <c r="K71" t="inlineStr">
        <is>
          <t>○</t>
        </is>
      </c>
      <c r="L71" t="inlineStr">
        <is>
          <t>5대두 6밀</t>
        </is>
      </c>
      <c r="M71" t="inlineStr">
        <is>
          <t>과세</t>
        </is>
      </c>
      <c r="N71" t="inlineStr">
        <is>
          <t>-</t>
        </is>
      </c>
    </row>
    <row r="72">
      <c r="A72" t="inlineStr"/>
      <c r="B72" t="inlineStr"/>
      <c r="C72" t="inlineStr"/>
      <c r="D72" t="n">
        <v>70</v>
      </c>
      <c r="E72" t="n">
        <v>15</v>
      </c>
      <c r="F72" t="n">
        <v>1.05</v>
      </c>
      <c r="G72" t="inlineStr">
        <is>
          <t>팩</t>
        </is>
      </c>
      <c r="H72" t="n">
        <v>33100</v>
      </c>
      <c r="I72">
        <f>H70/E70</f>
        <v/>
      </c>
      <c r="J72" t="inlineStr"/>
      <c r="K72" t="inlineStr"/>
      <c r="L72" t="inlineStr"/>
      <c r="M72" t="inlineStr"/>
      <c r="N72" t="inlineStr"/>
    </row>
    <row r="73">
      <c r="A73" t="inlineStr">
        <is>
          <t>삼치</t>
        </is>
      </c>
      <c r="B73" t="inlineStr"/>
      <c r="C73" t="inlineStr">
        <is>
          <t>삼치살 유안야끼 (유안지소스 숙성)</t>
        </is>
      </c>
      <c r="D73" t="n">
        <v>50</v>
      </c>
      <c r="E73" t="n">
        <v>20</v>
      </c>
      <c r="F73" t="n">
        <v>1</v>
      </c>
      <c r="G73" t="inlineStr">
        <is>
          <t>팩</t>
        </is>
      </c>
      <c r="H73" t="n">
        <v>37600</v>
      </c>
      <c r="I73">
        <f>H71/E71</f>
        <v/>
      </c>
      <c r="J73" t="inlineStr">
        <is>
          <t>[특징] 부드러운 삼치살을 유자간장소스(유안지소스)에 숙성하여 일식 구이 기법인 유안야끼(구이)로 조리 할 수 있는 고급 구이용 제품
[함량] 삼치(국내산)92.5%, 유안지소스7.5%
[조리] 오븐구이(200℃에서 10분 예열후 180-190℃ 15~20분 관찰조리)</t>
        </is>
      </c>
      <c r="K73" t="inlineStr">
        <is>
          <t>○</t>
        </is>
      </c>
      <c r="L73" t="inlineStr">
        <is>
          <t>5대두 6밀</t>
        </is>
      </c>
      <c r="M73" t="inlineStr">
        <is>
          <t>과세</t>
        </is>
      </c>
      <c r="N73" t="inlineStr">
        <is>
          <t>-</t>
        </is>
      </c>
    </row>
    <row r="74">
      <c r="A74" t="inlineStr"/>
      <c r="B74" t="inlineStr"/>
      <c r="C74" t="inlineStr"/>
      <c r="D74" t="n">
        <v>70</v>
      </c>
      <c r="E74" t="n">
        <v>15</v>
      </c>
      <c r="F74" t="n">
        <v>1.05</v>
      </c>
      <c r="G74" t="inlineStr">
        <is>
          <t>팩</t>
        </is>
      </c>
      <c r="H74" t="n">
        <v>39500</v>
      </c>
      <c r="I74">
        <f>H72/E72</f>
        <v/>
      </c>
      <c r="J74" t="inlineStr"/>
      <c r="K74" t="inlineStr"/>
      <c r="L74" t="inlineStr"/>
      <c r="M74" t="inlineStr"/>
      <c r="N74" t="inlineStr"/>
    </row>
    <row r="75">
      <c r="A75" t="inlineStr">
        <is>
          <t>붕장어</t>
        </is>
      </c>
      <c r="B75" t="inlineStr"/>
      <c r="C75" t="inlineStr">
        <is>
          <t>하동녹차 바다장어 온마리순살(튀김용)</t>
        </is>
      </c>
      <c r="D75" t="inlineStr">
        <is>
          <t>52~58</t>
        </is>
      </c>
      <c r="E75" t="inlineStr">
        <is>
          <t>17-19미</t>
        </is>
      </c>
      <c r="F75" t="n">
        <v>1</v>
      </c>
      <c r="G75" t="inlineStr">
        <is>
          <t>봉</t>
        </is>
      </c>
      <c r="H75" t="n">
        <v>25800</v>
      </c>
      <c r="I75" t="inlineStr"/>
      <c r="J75" t="inlineStr">
        <is>
          <t>[특징] 하동 특산 녹차물로 생산한 통영산 고급 바다장어 온마리순살을 튀김용 등으로 조리할 수 있는 제품
[함량] 붕장어(국내산)99.8%,녹차물0.2% 
[용도] 튀김용
[조리]① 전용 튀김가루로 물반죽을 만들어 주세요. (튀김가루:물 = 1 : 1.4)
② 예열한 기름 170~180℃에 튀김가루에 타분하고 물반죽을 입힌 장어를 3~5분 동안 노릇하게 튀겨줍니다.</t>
        </is>
      </c>
      <c r="K75" t="inlineStr">
        <is>
          <t>○</t>
        </is>
      </c>
      <c r="L75" t="inlineStr">
        <is>
          <t>-</t>
        </is>
      </c>
      <c r="M75" t="inlineStr">
        <is>
          <t>면세</t>
        </is>
      </c>
      <c r="N75" t="inlineStr">
        <is>
          <t>-</t>
        </is>
      </c>
    </row>
    <row r="76">
      <c r="A76" t="inlineStr"/>
      <c r="B76" t="inlineStr"/>
      <c r="C76" t="inlineStr">
        <is>
          <t xml:space="preserve">
하동녹차 바다장어 온마리순살 튀김 (세트)
(본품 + 전용튀김가루 30% + 타래소스 20%)</t>
        </is>
      </c>
      <c r="D76" t="inlineStr">
        <is>
          <t>52~58</t>
        </is>
      </c>
      <c r="E76" t="inlineStr">
        <is>
          <t>17-19미</t>
        </is>
      </c>
      <c r="F76" t="n">
        <v>1</v>
      </c>
      <c r="G76" t="inlineStr">
        <is>
          <t>봉</t>
        </is>
      </c>
      <c r="H76" t="n">
        <v>29000</v>
      </c>
      <c r="I76" t="inlineStr"/>
      <c r="J76" t="inlineStr">
        <is>
          <t>[특징] 하동 특산 녹차물로 생산한 통영산 고급 바다장어온마리순살 튀김용 제품과 바삭한 전용 튀김 가루, 타래소스의 세트 제품
[함량] 본품1kg+ 전용튀김가루30% + 타래소스20%
[용도] 텐동 등 다양한 튀김 메뉴로 조리하여 소스와 함께 드세요
[조리]① 전용 튀김가루로 물반죽을 만들어 주세요. (튀김가루:물 = 1 : 1.4)
② 예열한 기름 170~180℃에 튀김가루에 타분하고 물반죽을 입힌 장어를 3~5분 동안 노릇하게 튀겨줍니다.</t>
        </is>
      </c>
      <c r="K76" t="inlineStr">
        <is>
          <t>본품 ○
파우더 ○</t>
        </is>
      </c>
      <c r="L76" t="inlineStr">
        <is>
          <t>파우더: 6밀
소스: 5대두 6밀</t>
        </is>
      </c>
      <c r="M76" t="inlineStr">
        <is>
          <t>면세</t>
        </is>
      </c>
      <c r="N76" t="inlineStr">
        <is>
          <t xml:space="preserve">★ 10KG이상 세트지원 가능 </t>
        </is>
      </c>
    </row>
    <row r="77">
      <c r="A77" t="inlineStr"/>
      <c r="B77" t="inlineStr"/>
      <c r="C77" t="inlineStr">
        <is>
          <t>하동녹차 바다장어 온마리순살(구이용)</t>
        </is>
      </c>
      <c r="D77" t="inlineStr">
        <is>
          <t>온마리
장어살</t>
        </is>
      </c>
      <c r="E77" t="inlineStr">
        <is>
          <t>10-13미</t>
        </is>
      </c>
      <c r="F77" t="n">
        <v>1</v>
      </c>
      <c r="G77" t="inlineStr">
        <is>
          <t>봉</t>
        </is>
      </c>
      <c r="H77" t="n">
        <v>25800</v>
      </c>
      <c r="I77" t="inlineStr"/>
      <c r="J77" t="inlineStr">
        <is>
          <t>[특징] 하동 특산 녹차물로 생산한 통영산 고급 바다장어 온마리순살을 구이용 등으로 조리할 수 있는 제품
[함량] 붕장어(국내산)99.8%,녹차물0.2%
[조리] 팬조리 (중불에 관찰조리) / 오븐조리(200℃ 10분 예열후 180-190℃에 15분 관찰조리) 
* 오븐조리 시 장어가 수축 될 수 있습니다.
(초벌구이 시 식용유를 발라주시면 수축을 줄일 수 있습니다.)</t>
        </is>
      </c>
      <c r="K77" t="inlineStr">
        <is>
          <t>○</t>
        </is>
      </c>
      <c r="L77" t="inlineStr">
        <is>
          <t>-</t>
        </is>
      </c>
      <c r="M77" t="inlineStr">
        <is>
          <t>면세</t>
        </is>
      </c>
      <c r="N77" t="inlineStr">
        <is>
          <t>-</t>
        </is>
      </c>
    </row>
    <row r="78">
      <c r="A78" t="inlineStr"/>
      <c r="B78" t="inlineStr"/>
      <c r="C78" t="inlineStr">
        <is>
          <t xml:space="preserve">
하동녹차 바다장어 온마리순살 고추장양념구이 (세트)
(본품 + 전용고추장소스 20%)</t>
        </is>
      </c>
      <c r="D78" t="inlineStr">
        <is>
          <t>온마리
장어살</t>
        </is>
      </c>
      <c r="E78" t="inlineStr">
        <is>
          <t>10-13미</t>
        </is>
      </c>
      <c r="F78" t="n">
        <v>1</v>
      </c>
      <c r="G78" t="inlineStr">
        <is>
          <t>봉</t>
        </is>
      </c>
      <c r="H78" t="n">
        <v>27500</v>
      </c>
      <c r="I78" t="inlineStr"/>
      <c r="J78" t="inlineStr">
        <is>
          <t xml:space="preserve"> [특징] 하동 특산 녹차물로 생산한 통영산 고급 바다장어온마리순살 구이용 제품과 전용 고추장소스의 세트 제품
[함량] 본품1kg + 전용고추장소스20%
[조리] 팬조리 (중불 초벌 구운 후 전용고추장소스를 1~2번 발라 관찰조리 한다) /
오븐조리(200℃ 10분 예열후 180-190℃ 조리) 15분 관찰조리 후 소스 발라서 3분 추가 관찰조리
* 오븐조리 시 장어가 수축 될 수 있습니다.</t>
        </is>
      </c>
      <c r="K78" t="inlineStr">
        <is>
          <t>○</t>
        </is>
      </c>
      <c r="L78" t="inlineStr">
        <is>
          <t>소스: 2우유 5대두 6밀 8게 9새우 12토마토 16쇠고기 18조개류(홍합)</t>
        </is>
      </c>
      <c r="M78" t="inlineStr">
        <is>
          <t>면세</t>
        </is>
      </c>
      <c r="N78" t="inlineStr">
        <is>
          <t xml:space="preserve">★ 10KG이상 세트지원 가능 </t>
        </is>
      </c>
    </row>
    <row r="79">
      <c r="A79" t="inlineStr">
        <is>
          <t>쭈꾸미</t>
        </is>
      </c>
      <c r="B79" t="inlineStr"/>
      <c r="C79" t="inlineStr">
        <is>
          <t>소라쭈꾸미채 - 단품
※ 물빠짐이 덜한 최고급 원료사용</t>
        </is>
      </c>
      <c r="D79" t="inlineStr">
        <is>
          <t>-</t>
        </is>
      </c>
      <c r="E79" t="inlineStr">
        <is>
          <t>-</t>
        </is>
      </c>
      <c r="F79" t="n">
        <v>1</v>
      </c>
      <c r="G79" t="inlineStr">
        <is>
          <t>봉</t>
        </is>
      </c>
      <c r="H79" t="n">
        <v>21000</v>
      </c>
      <c r="I79" t="inlineStr">
        <is>
          <t>-</t>
        </is>
      </c>
      <c r="J79" t="inlineStr">
        <is>
          <t>[특징] 최상급 쭈꾸미/사이즈 大 (소스 미포함)
[함량] 쭈꾸미100% (베트남/인도네시아 외)
[용도] 탕, 볶음, 전 등 다양한 요리에 활용
※ 물빠짐이 덜한 최고급 원료사용</t>
        </is>
      </c>
      <c r="K79" t="inlineStr">
        <is>
          <t>-</t>
        </is>
      </c>
      <c r="L79" t="inlineStr">
        <is>
          <t>-</t>
        </is>
      </c>
      <c r="M79" t="inlineStr">
        <is>
          <t>면세</t>
        </is>
      </c>
      <c r="N79" t="inlineStr">
        <is>
          <t>-</t>
        </is>
      </c>
    </row>
    <row r="80">
      <c r="A80" t="inlineStr"/>
      <c r="B80" t="inlineStr"/>
      <c r="C80" t="inlineStr">
        <is>
          <t>열혈 소라쭈꾸미채 (세트)
(본품 + 열혈쭈꾸미볶음소스 25%)
 ※ 물빠짐이 덜한 최고급 원료사용</t>
        </is>
      </c>
      <c r="D80" t="inlineStr">
        <is>
          <t>-</t>
        </is>
      </c>
      <c r="E80" t="inlineStr">
        <is>
          <t>-</t>
        </is>
      </c>
      <c r="F80" t="n">
        <v>1</v>
      </c>
      <c r="G80" t="inlineStr">
        <is>
          <t>봉</t>
        </is>
      </c>
      <c r="H80" t="n">
        <v>23000</v>
      </c>
      <c r="I80" t="inlineStr">
        <is>
          <t>-</t>
        </is>
      </c>
      <c r="J80" t="inlineStr">
        <is>
          <t>[특징] 정통 쭈꾸미 볶음소스로 즐길 수 있는 최상급 쭈꾸미채볶음 제품 
(소라쭈꾸미채1kg + 열혈쭈꾸미볶음소스25%)
[함량] 쭈꾸미100% (베트남/인도네시아 외)
[조리] 소라쭈꾸미채를 끓는 물에 데친 후 열혈쭈꾸미 볶음소스를 
넣고 한번 끓을 정도로 볶으면 완성
※ 물빠짐이 덜한 최상급 쭈꾸미(사이즈大) 원료 사용</t>
        </is>
      </c>
      <c r="K80" t="inlineStr">
        <is>
          <t>-</t>
        </is>
      </c>
      <c r="L80" t="inlineStr">
        <is>
          <t>소스: 2우유 5대두 6밀 12토마토 16쇠고기 18조개류(굴,전복,홍합)</t>
        </is>
      </c>
      <c r="M80" t="inlineStr">
        <is>
          <t>면세</t>
        </is>
      </c>
      <c r="N80" t="inlineStr">
        <is>
          <t xml:space="preserve">★ 10KG이상 세트지원 가능 </t>
        </is>
      </c>
    </row>
    <row r="81">
      <c r="A81" t="inlineStr">
        <is>
          <t>해물
모듬</t>
        </is>
      </c>
      <c r="B81" t="inlineStr"/>
      <c r="C81" t="inlineStr">
        <is>
          <t>문어혼합 해물모듬
※ 국내산 오징어&amp;홍합이 들어 있는 고품질 해물모듬</t>
        </is>
      </c>
      <c r="D81" t="inlineStr">
        <is>
          <t>-</t>
        </is>
      </c>
      <c r="E81" t="inlineStr">
        <is>
          <t>-</t>
        </is>
      </c>
      <c r="F81" t="n">
        <v>1</v>
      </c>
      <c r="G81" t="inlineStr">
        <is>
          <t>봉</t>
        </is>
      </c>
      <c r="H81" t="n">
        <v>19800</v>
      </c>
      <c r="I81" t="inlineStr">
        <is>
          <t>-</t>
        </is>
      </c>
      <c r="J81" t="inlineStr">
        <is>
          <t>[특징] 손질된 자숙문어[외국산]와 국내산 오징어, 홍합이 들어있는 고품질 해물모듬
[함량] 문어(외국산:모리타니아,인도네시아,중국)10%,오징어(국내산)20%홍합살(국내산)10%,오징어(페루산)30%,백새우살(외국산)10%,바지락살(중국산)20%
[용도] 해물탕, 짬뽕, 해물볶음, 해물전 등 다양한 요리에 활용</t>
        </is>
      </c>
      <c r="K81" t="inlineStr">
        <is>
          <t>-</t>
        </is>
      </c>
      <c r="L81" t="inlineStr">
        <is>
          <t>9새우 17오징어 18조개류(바지락,홍합)</t>
        </is>
      </c>
      <c r="M81" t="inlineStr">
        <is>
          <t>면세</t>
        </is>
      </c>
      <c r="N81" t="inlineStr">
        <is>
          <t>-</t>
        </is>
      </c>
    </row>
    <row r="82">
      <c r="A82" t="inlineStr"/>
      <c r="B82" t="inlineStr"/>
      <c r="C82" t="inlineStr">
        <is>
          <t>백새우살 혼합 해물모듬</t>
        </is>
      </c>
      <c r="D82" t="inlineStr">
        <is>
          <t>-</t>
        </is>
      </c>
      <c r="E82" t="inlineStr">
        <is>
          <t>-</t>
        </is>
      </c>
      <c r="F82" t="n">
        <v>1</v>
      </c>
      <c r="G82" t="inlineStr">
        <is>
          <t>봉</t>
        </is>
      </c>
      <c r="H82" t="n">
        <v>13000</v>
      </c>
      <c r="I82" t="inlineStr">
        <is>
          <t>-</t>
        </is>
      </c>
      <c r="J82" t="inlineStr">
        <is>
          <t>[특징] 탱탱한 백새우살이 들어있는 가성비 좋은 해물모듬
[함량] 오징어(페루산)40%,바지락살(중국산)15%,홍합살(중국산)20%,백새우살(베트남산)15%,오징어솔방울(중국산)10%
[용도] 해물탕, 짬뽕, 해물볶음, 해물전 등 다양한 요리에 활용</t>
        </is>
      </c>
      <c r="K82" t="inlineStr">
        <is>
          <t>○</t>
        </is>
      </c>
      <c r="L82" t="inlineStr">
        <is>
          <t>9새우 17오징어 18조개류(굴,전복,홍합)</t>
        </is>
      </c>
      <c r="M82" t="inlineStr">
        <is>
          <t>면세</t>
        </is>
      </c>
      <c r="N82" t="inlineStr">
        <is>
          <t>-</t>
        </is>
      </c>
    </row>
    <row r="83">
      <c r="A83" t="inlineStr"/>
      <c r="B83" t="inlineStr"/>
      <c r="C83" t="inlineStr">
        <is>
          <t>[가시제거99%]
아귀순살 해물볶음용 (세트)
[2kg기준 (아귀순살1kg 50% + 백새우살해물모듬1kg 50%) + 열혈쭈꾸미볶음소스 25%)]</t>
        </is>
      </c>
      <c r="D83" t="inlineStr">
        <is>
          <t>부정형</t>
        </is>
      </c>
      <c r="E83" t="inlineStr">
        <is>
          <t>-</t>
        </is>
      </c>
      <c r="F83" t="n">
        <v>2</v>
      </c>
      <c r="G83" t="inlineStr">
        <is>
          <t>봉</t>
        </is>
      </c>
      <c r="H83" t="n">
        <v>42000</v>
      </c>
      <c r="I83" t="inlineStr">
        <is>
          <t>-</t>
        </is>
      </c>
      <c r="J83" t="inlineStr">
        <is>
          <t>[특징] 해물볶음 등의 다양한 요리에 사용할 수 있는 아귀 해물모듬 세트 제품
[함량] 아귀순살1kg + 백새우살해물모듬1kg + 열혈쭈꾸미볶음소스25%
[용도] 해물찜, 볶음 등</t>
        </is>
      </c>
      <c r="K83" t="inlineStr">
        <is>
          <t>아귀○
해물모듬○</t>
        </is>
      </c>
      <c r="L83" t="inlineStr">
        <is>
          <t>소스: 2우유 5대두 6밀 12토마토 16쇠고기 18조개류(굴,전복,홍합)</t>
        </is>
      </c>
      <c r="M83" t="inlineStr">
        <is>
          <t>면세</t>
        </is>
      </c>
      <c r="N83" t="inlineStr">
        <is>
          <t xml:space="preserve">★ 10KG이상 세트지원 가능 </t>
        </is>
      </c>
    </row>
    <row r="84">
      <c r="A84" t="inlineStr">
        <is>
          <t>한치</t>
        </is>
      </c>
      <c r="B84" t="inlineStr"/>
      <c r="C84" t="inlineStr">
        <is>
          <t>손질한치
※ 링모양,다리포함</t>
        </is>
      </c>
      <c r="D84" t="inlineStr">
        <is>
          <t>부정형(링)</t>
        </is>
      </c>
      <c r="E84" t="inlineStr">
        <is>
          <t>-</t>
        </is>
      </c>
      <c r="F84" t="n">
        <v>1</v>
      </c>
      <c r="G84" t="inlineStr">
        <is>
          <t>봉</t>
        </is>
      </c>
      <c r="H84" t="n">
        <v>30000</v>
      </c>
      <c r="I84" t="inlineStr">
        <is>
          <t>-</t>
        </is>
      </c>
      <c r="J84" t="inlineStr">
        <is>
          <t>[특징] 제철 수매한 한치를 링모양(다리 포함)으로 가공한 제품
[함량] 한치(국내산)100%
[용도] 볶음용, 튀김용, 숙회용, 국용</t>
        </is>
      </c>
      <c r="K84" t="inlineStr">
        <is>
          <t>한치○</t>
        </is>
      </c>
      <c r="L84" t="inlineStr">
        <is>
          <t>-</t>
        </is>
      </c>
      <c r="M84" t="inlineStr">
        <is>
          <t>면세</t>
        </is>
      </c>
      <c r="N84" t="inlineStr">
        <is>
          <t>-</t>
        </is>
      </c>
    </row>
    <row r="85">
      <c r="A85" t="inlineStr"/>
      <c r="B85" t="inlineStr"/>
      <c r="C85" t="inlineStr">
        <is>
          <t>볼케이노 손질한치볶음 (세트) 
(본품 + 전용볶음소스 20%)</t>
        </is>
      </c>
      <c r="D85" t="inlineStr">
        <is>
          <t>부정형(링)</t>
        </is>
      </c>
      <c r="E85" t="inlineStr">
        <is>
          <t>-</t>
        </is>
      </c>
      <c r="F85" t="n">
        <v>1</v>
      </c>
      <c r="G85" t="inlineStr">
        <is>
          <t>봉</t>
        </is>
      </c>
      <c r="H85" t="n">
        <v>31500</v>
      </c>
      <c r="I85" t="inlineStr">
        <is>
          <t>-</t>
        </is>
      </c>
      <c r="J85" t="inlineStr">
        <is>
          <t>[특징] 볶음용으로 사용하기 좋은 고추장 베이스의 특제 소스로 
즐길 수 있는 부드러운 한치볶음제품
(손질한치1kg + 전용볶음소스20%)
[함량] 한치(국내산)100%
[조리] 손질한치를 끓는물에 데친 후 전용 볶음소스를 넣고 한번 
끓을 정도로 볶으면 완성 (응용재료: 불고기용돈육 외)</t>
        </is>
      </c>
      <c r="K85" t="inlineStr">
        <is>
          <t>한치○
소스 ○</t>
        </is>
      </c>
      <c r="L85" t="inlineStr">
        <is>
          <t>소스: 2우유 5대두 6밀 8게 9새우 12토마토 16쇠고기 18조개류(홍합)</t>
        </is>
      </c>
      <c r="M85" t="inlineStr">
        <is>
          <t>면세</t>
        </is>
      </c>
      <c r="N85" t="inlineStr">
        <is>
          <t xml:space="preserve">★ 10KG이상 세트지원 가능 </t>
        </is>
      </c>
    </row>
    <row r="86">
      <c r="A86" t="inlineStr"/>
      <c r="B86" t="inlineStr"/>
      <c r="C86" t="inlineStr">
        <is>
          <t>만들어먹는 손질한치 깔라마리 (세트)
(손질한치1KG(부정형) + 깔라마리파우더 20%)</t>
        </is>
      </c>
      <c r="D86" t="inlineStr">
        <is>
          <t>부정형(링)</t>
        </is>
      </c>
      <c r="E86" t="inlineStr">
        <is>
          <t>-</t>
        </is>
      </c>
      <c r="F86" t="n">
        <v>1</v>
      </c>
      <c r="G86" t="inlineStr">
        <is>
          <t>봉</t>
        </is>
      </c>
      <c r="H86" t="n">
        <v>31500</v>
      </c>
      <c r="I86" t="inlineStr">
        <is>
          <t>-</t>
        </is>
      </c>
      <c r="J86" t="inlineStr">
        <is>
          <t>[특징] 한치1마리를 튀김용(링,다리,귀포함)으로 가공한 제품과 전용 파우더의 세트 제품 
(손질한치1kg+깔라마리전용파우더20%)
[함량] 한치100%(국내산)
[조리] 한치는 물에 한번 씻어 타분 후 튀김 조리 (170-180℃, 3-5분)
※가라아게 특성상 피 분리현상이 있으며, 튀길 때 떠오를때까지 그대로 두시면 피 분리 현상을 줄일 수 있음</t>
        </is>
      </c>
      <c r="K86" t="inlineStr">
        <is>
          <t>한치○</t>
        </is>
      </c>
      <c r="L86" t="inlineStr">
        <is>
          <t>파우더: 2우유 5대두 6밀 15닭고기 16쇠고기</t>
        </is>
      </c>
      <c r="M86" t="inlineStr">
        <is>
          <t>면세</t>
        </is>
      </c>
      <c r="N86" t="inlineStr">
        <is>
          <t xml:space="preserve">★ 10KG이상 세트지원 가능 </t>
        </is>
      </c>
    </row>
    <row r="87">
      <c r="A87" t="inlineStr">
        <is>
          <t>오징어</t>
        </is>
      </c>
      <c r="B87" t="inlineStr"/>
      <c r="C87" t="inlineStr">
        <is>
          <t>만들어먹는 오징어 깔라마리 (세트)
(손질오징어1KG(8~9g) + 깔라마리파우더 20%)
"국내산 원료 소진시 원양산 오징어 제품으로
대체합니다"</t>
        </is>
      </c>
      <c r="D87" t="inlineStr">
        <is>
          <t>부정형(링)</t>
        </is>
      </c>
      <c r="E87" t="inlineStr">
        <is>
          <t>-</t>
        </is>
      </c>
      <c r="F87" t="n">
        <v>1</v>
      </c>
      <c r="G87" t="inlineStr">
        <is>
          <t>봉</t>
        </is>
      </c>
      <c r="H87" t="n">
        <v>34600</v>
      </c>
      <c r="I87" t="inlineStr">
        <is>
          <t>-</t>
        </is>
      </c>
      <c r="J87" t="inlineStr">
        <is>
          <t>[특징] 오징어 1마리를 튀김용(몸통링, 귀포함)으로 가공한 
제품과 전용 파우더의 세트 제품
(손질오징어1kg+깔라마리전용파우더20%)
[함량] 오징어100%(국내산) 
[조리] 오징어는 물에 한번 씻어 타분 후 튀김 조리 (170-180℃, 3-5분)
※가라아게 특성상 피 분리현상이 있으며, 튀길 때 떠오를때까지 그대로 두시면 피 분리 현상을 줄일 수 있음
※오징어 시황에 따라 학기중 가격이 변동 될 수 있음
※국내산 원료 소진시 원양산 오징어 제품으로 대체합니다</t>
        </is>
      </c>
      <c r="K87" t="inlineStr">
        <is>
          <t>오징어○</t>
        </is>
      </c>
      <c r="L87" t="inlineStr">
        <is>
          <t>본품: 17오징어
파우더: 2우유 5대두 6밀 15닭고기 16쇠고기</t>
        </is>
      </c>
      <c r="M87" t="inlineStr">
        <is>
          <t>면세</t>
        </is>
      </c>
      <c r="N87" t="inlineStr">
        <is>
          <t xml:space="preserve">★ 10KG이상 세트지원 가능 </t>
        </is>
      </c>
    </row>
    <row r="88">
      <c r="A88" t="inlineStr">
        <is>
          <t>임연수</t>
        </is>
      </c>
      <c r="B88" t="inlineStr"/>
      <c r="C88" t="inlineStr">
        <is>
          <t>[※ 국내산/동해안]
 갈릭소이 임연수살50</t>
        </is>
      </c>
      <c r="D88" t="inlineStr">
        <is>
          <t>40~60</t>
        </is>
      </c>
      <c r="E88" t="inlineStr">
        <is>
          <t>20±1</t>
        </is>
      </c>
      <c r="F88" t="n">
        <v>1</v>
      </c>
      <c r="G88" t="inlineStr">
        <is>
          <t>봉</t>
        </is>
      </c>
      <c r="H88" t="n">
        <v>15800</v>
      </c>
      <c r="I88" t="inlineStr"/>
      <c r="J88" t="inlineStr">
        <is>
          <t>[특징] 동해의 바다진객 제철 임연수를 특제 마늘 간장소스로 마리네이드한 구이용 온포 제품
[함량] 임연수(국내산) 96.39%, 갈릭소이소스 0.07%, 정제수, 정제염
[조리] 팬구이, 오븐구이(200℃예열 후 180~190℃ 10~15분 관찰조리)</t>
        </is>
      </c>
      <c r="K88" t="inlineStr">
        <is>
          <t>○</t>
        </is>
      </c>
      <c r="L88" t="inlineStr">
        <is>
          <t xml:space="preserve">5대두 6밀 </t>
        </is>
      </c>
      <c r="M88" t="inlineStr">
        <is>
          <t>면세</t>
        </is>
      </c>
      <c r="N88" t="inlineStr">
        <is>
          <t>-</t>
        </is>
      </c>
    </row>
    <row r="89">
      <c r="A89" t="inlineStr"/>
      <c r="B89" t="inlineStr"/>
      <c r="C89" t="inlineStr">
        <is>
          <t>[※ 국내산/동해안]
갈릭소이 임연수살15(강정용) - 단품</t>
        </is>
      </c>
      <c r="D89" t="n">
        <v>15</v>
      </c>
      <c r="E89" t="inlineStr">
        <is>
          <t>67±1
이상</t>
        </is>
      </c>
      <c r="F89" t="n">
        <v>1</v>
      </c>
      <c r="G89" t="inlineStr">
        <is>
          <t>봉</t>
        </is>
      </c>
      <c r="H89" t="n">
        <v>15800</v>
      </c>
      <c r="I89" t="n">
        <v>235</v>
      </c>
      <c r="J89" t="inlineStr">
        <is>
          <t>[특징] 동해의 바다진객 제철 임연수를 특제 마늘 간장소스로 마리네이드한 강정용제품
[함량] 임연수(국내산) 96.39%, 갈릭소이소스 0.07%, 정제수, 정제염
[조리] 튀김 (170~180℃, 7~8분)</t>
        </is>
      </c>
      <c r="K89" t="inlineStr">
        <is>
          <t>○</t>
        </is>
      </c>
      <c r="L89" t="inlineStr">
        <is>
          <t xml:space="preserve">5대두 6밀 </t>
        </is>
      </c>
      <c r="M89" t="inlineStr">
        <is>
          <t>면세</t>
        </is>
      </c>
      <c r="N89" t="inlineStr">
        <is>
          <t>-</t>
        </is>
      </c>
    </row>
    <row r="90">
      <c r="A90" t="inlineStr"/>
      <c r="B90" t="inlineStr"/>
      <c r="C90" t="inlineStr">
        <is>
          <t>[※ 국내산/동해안]
마늘간장 임연수살강정 (세트) 
(전용파우더20% + 마늘간장소스20%)</t>
        </is>
      </c>
      <c r="D90" t="n">
        <v>15</v>
      </c>
      <c r="E90" t="inlineStr">
        <is>
          <t>67±1
이상</t>
        </is>
      </c>
      <c r="F90" t="n">
        <v>1</v>
      </c>
      <c r="G90" t="inlineStr">
        <is>
          <t>봉</t>
        </is>
      </c>
      <c r="H90" t="n">
        <v>17800</v>
      </c>
      <c r="I90" t="n">
        <v>265</v>
      </c>
      <c r="J90" t="inlineStr">
        <is>
          <t>[특징] 마리네이드된 강정용 임연수살을 튀겨 특제 소스와 곁들여 제공할 수 있는 제품
[함량] 임연수(국내산) 96.39%, 갈릭소이소스 0.07%, 정제수, 정제염
[조리] 임연수순살(강정용)을 타분 후 전용파우더액(파우더:물=1:1.5)을 입히고 170~180℃에서 7~8분정도 튀긴 후 마늘간장소스를 곁들여 배식합니다.</t>
        </is>
      </c>
      <c r="K90" t="inlineStr">
        <is>
          <t>○</t>
        </is>
      </c>
      <c r="L90" t="inlineStr">
        <is>
          <t xml:space="preserve">본품: 5대두 6밀
파우더:5대두 6밀 
소스:5대두 6밀 </t>
        </is>
      </c>
      <c r="M90" t="inlineStr">
        <is>
          <t>면세</t>
        </is>
      </c>
      <c r="N90" t="inlineStr">
        <is>
          <t xml:space="preserve">★ 10KG이상 세트지원 가능 </t>
        </is>
      </c>
    </row>
    <row r="91">
      <c r="A91" t="inlineStr">
        <is>
          <t>아귀</t>
        </is>
      </c>
      <c r="B91" t="inlineStr"/>
      <c r="C91" t="inlineStr">
        <is>
          <t>한번 얼린 아귀순살(국내산) 
※ 잔가시제거99%</t>
        </is>
      </c>
      <c r="D91" t="inlineStr">
        <is>
          <t>15~20</t>
        </is>
      </c>
      <c r="E91" t="inlineStr">
        <is>
          <t>55±2</t>
        </is>
      </c>
      <c r="F91" t="n">
        <v>1</v>
      </c>
      <c r="G91" t="inlineStr">
        <is>
          <t>봉</t>
        </is>
      </c>
      <c r="H91" t="n">
        <v>24000</v>
      </c>
      <c r="I91" t="n">
        <v>436</v>
      </c>
      <c r="J91" t="inlineStr">
        <is>
          <t>[특징] 생물 아귀만을 사용한 신선한 아귀순살
[함량] 아귀순살100%(국내산)                                     
[용도] 튀김용, 국용, 조림용, 볶음용
※잔가시99%제거</t>
        </is>
      </c>
      <c r="K91" t="inlineStr">
        <is>
          <t>○</t>
        </is>
      </c>
      <c r="L91" t="inlineStr">
        <is>
          <t>-</t>
        </is>
      </c>
      <c r="M91" t="inlineStr">
        <is>
          <t>면세</t>
        </is>
      </c>
      <c r="N91" t="inlineStr">
        <is>
          <t>-</t>
        </is>
      </c>
    </row>
    <row r="92">
      <c r="A92" t="inlineStr"/>
      <c r="B92" t="inlineStr"/>
      <c r="C92" t="inlineStr">
        <is>
          <t>한번 얼린 아귀봉(국내산)</t>
        </is>
      </c>
      <c r="D92" t="n">
        <v>30</v>
      </c>
      <c r="E92" t="inlineStr">
        <is>
          <t>33±2</t>
        </is>
      </c>
      <c r="F92" t="n">
        <v>1</v>
      </c>
      <c r="G92" t="inlineStr">
        <is>
          <t>봉</t>
        </is>
      </c>
      <c r="H92" t="n">
        <v>17000</v>
      </c>
      <c r="I92" t="n">
        <v>515</v>
      </c>
      <c r="J92" t="inlineStr">
        <is>
          <t>[특징] 생물 아귀만을 사용한 신선한 아귀봉 (아귀 꼬리부분 탈피 절단 제품/연골있음)
[함량] 아귀100%(국내산)
[용도] 찜용, 국용, 조림용, 튀김용</t>
        </is>
      </c>
      <c r="K92" t="inlineStr">
        <is>
          <t>○</t>
        </is>
      </c>
      <c r="L92" t="inlineStr">
        <is>
          <t>-</t>
        </is>
      </c>
      <c r="M92" t="inlineStr">
        <is>
          <t>면세</t>
        </is>
      </c>
      <c r="N92" t="inlineStr">
        <is>
          <t>-</t>
        </is>
      </c>
    </row>
    <row r="93">
      <c r="A93" t="inlineStr">
        <is>
          <t>달고기</t>
        </is>
      </c>
      <c r="B93" t="inlineStr"/>
      <c r="C93" t="inlineStr">
        <is>
          <t>애플민트 달고기살/탈피(국내산)
※ 잔가시제거99%</t>
        </is>
      </c>
      <c r="D93" t="n">
        <v>20</v>
      </c>
      <c r="E93" t="inlineStr">
        <is>
          <t>50±2</t>
        </is>
      </c>
      <c r="F93" t="n">
        <v>1</v>
      </c>
      <c r="G93" t="inlineStr">
        <is>
          <t>봉</t>
        </is>
      </c>
      <c r="H93" t="n">
        <v>25600</v>
      </c>
      <c r="I93" t="n">
        <v>512</v>
      </c>
      <c r="J93" t="inlineStr">
        <is>
          <t xml:space="preserve">[특징] 애플민트로 마리네이드한 흰살생선 달고기순살(탈피)을 슬라이스한 제품으로 비린내가 덜하고 풍미가 뛰어남
[함량] 달고기(국내산),정제염(국내산),애플민트
[용도] 커틀렛용, 전용, 튀김용
※ 잔가시99%제거
※2018년 남북정상회담 식사메뉴에 사용된 식재료입니다.           </t>
        </is>
      </c>
      <c r="K93" t="inlineStr">
        <is>
          <t>○</t>
        </is>
      </c>
      <c r="L93" t="inlineStr">
        <is>
          <t>-</t>
        </is>
      </c>
      <c r="M93" t="inlineStr">
        <is>
          <t>면세</t>
        </is>
      </c>
      <c r="N93" t="inlineStr">
        <is>
          <t>-</t>
        </is>
      </c>
    </row>
    <row r="94">
      <c r="A94" t="inlineStr"/>
      <c r="B94" t="inlineStr"/>
      <c r="C94" t="inlineStr"/>
      <c r="D94" t="n">
        <v>40</v>
      </c>
      <c r="E94" t="inlineStr">
        <is>
          <t>25±2</t>
        </is>
      </c>
      <c r="F94" t="n">
        <v>1</v>
      </c>
      <c r="G94" t="inlineStr">
        <is>
          <t>봉</t>
        </is>
      </c>
      <c r="H94" t="n">
        <v>25600</v>
      </c>
      <c r="I94" t="n">
        <v>256</v>
      </c>
      <c r="J94" t="inlineStr"/>
      <c r="K94" t="inlineStr"/>
      <c r="L94" t="inlineStr"/>
      <c r="M94" t="inlineStr"/>
      <c r="N94" t="inlineStr"/>
    </row>
    <row r="95">
      <c r="A95" t="inlineStr"/>
      <c r="B95" t="inlineStr"/>
      <c r="C95" t="inlineStr">
        <is>
          <t>애플민트 달고기살/유피(국내산)
※ 잔가시제거99%</t>
        </is>
      </c>
      <c r="D95" t="n">
        <v>40</v>
      </c>
      <c r="E95" t="inlineStr">
        <is>
          <t>25±2</t>
        </is>
      </c>
      <c r="F95" t="n">
        <v>1</v>
      </c>
      <c r="G95" t="inlineStr">
        <is>
          <t>봉</t>
        </is>
      </c>
      <c r="H95" t="n">
        <v>24000</v>
      </c>
      <c r="I95" t="n">
        <v>960</v>
      </c>
      <c r="J95" t="inlineStr">
        <is>
          <t xml:space="preserve">[특징] 애플민트로 마리네이드한 흰살생선 달고기순살(유피)을 규격 절단한 제품으로 비린내가 덜하고 풍미가 뛰어남
[함량] 달고기(국내산),정제염(국내산) ,애플민트 
[용도] 구이용, 커틀렛용, 튀김용
※ 잔가시99%제거
※2018년 남북정상회담 식사메뉴에 사용된 식재료입니다.             </t>
        </is>
      </c>
      <c r="K95" t="inlineStr">
        <is>
          <t>○</t>
        </is>
      </c>
      <c r="L95" t="inlineStr">
        <is>
          <t>-</t>
        </is>
      </c>
      <c r="M95" t="inlineStr">
        <is>
          <t>면세</t>
        </is>
      </c>
      <c r="N95" t="inlineStr">
        <is>
          <t>-</t>
        </is>
      </c>
    </row>
    <row r="96">
      <c r="A96" t="inlineStr"/>
      <c r="B96" t="inlineStr"/>
      <c r="C96" t="inlineStr"/>
      <c r="D96" t="n">
        <v>60</v>
      </c>
      <c r="E96" t="inlineStr">
        <is>
          <t>16±1</t>
        </is>
      </c>
      <c r="F96" t="n">
        <v>1</v>
      </c>
      <c r="G96" t="inlineStr">
        <is>
          <t>봉</t>
        </is>
      </c>
      <c r="H96" t="n">
        <v>24000</v>
      </c>
      <c r="I96" t="n">
        <v>1500</v>
      </c>
      <c r="J96" t="inlineStr"/>
      <c r="K96" t="inlineStr"/>
      <c r="L96" t="inlineStr"/>
      <c r="M96" t="inlineStr"/>
      <c r="N96" t="inlineStr"/>
    </row>
    <row r="97">
      <c r="A97" t="inlineStr">
        <is>
          <t>고등어</t>
        </is>
      </c>
      <c r="B97" t="inlineStr"/>
      <c r="C97" t="inlineStr">
        <is>
          <t>애플민트 고등어살(국내산) -온포</t>
        </is>
      </c>
      <c r="D97" t="n">
        <v>70</v>
      </c>
      <c r="E97" t="inlineStr">
        <is>
          <t>14±1</t>
        </is>
      </c>
      <c r="F97" t="n">
        <v>1</v>
      </c>
      <c r="G97" t="inlineStr">
        <is>
          <t>봉</t>
        </is>
      </c>
      <c r="H97" t="n">
        <v>13500</v>
      </c>
      <c r="I97" t="n">
        <v>964</v>
      </c>
      <c r="J97" t="inlineStr">
        <is>
          <t xml:space="preserve">[특징] 애플민트로 마리네이드한 참고등어 고등어살온포 제품으로 비린내가 덜하고 풍미가 뛰어남
[함량] 고등어(국내산),정제염(국내산),애플민트                     
[용도] 구이용, 조림용         </t>
        </is>
      </c>
      <c r="K97" t="inlineStr">
        <is>
          <t>○</t>
        </is>
      </c>
      <c r="L97" t="inlineStr">
        <is>
          <t>7고등어</t>
        </is>
      </c>
      <c r="M97" t="inlineStr">
        <is>
          <t>면세</t>
        </is>
      </c>
      <c r="N97" t="inlineStr">
        <is>
          <t>-</t>
        </is>
      </c>
    </row>
    <row r="98">
      <c r="A98" t="inlineStr"/>
      <c r="B98" t="inlineStr"/>
      <c r="C98" t="inlineStr"/>
      <c r="D98" t="n">
        <v>90</v>
      </c>
      <c r="E98" t="inlineStr">
        <is>
          <t>11±1</t>
        </is>
      </c>
      <c r="F98" t="n">
        <v>1</v>
      </c>
      <c r="G98" t="inlineStr">
        <is>
          <t>봉</t>
        </is>
      </c>
      <c r="H98" t="n">
        <v>13500</v>
      </c>
      <c r="I98" t="n">
        <v>1227</v>
      </c>
      <c r="J98" t="inlineStr"/>
      <c r="K98" t="inlineStr"/>
      <c r="L98" t="inlineStr"/>
      <c r="M98" t="inlineStr"/>
      <c r="N98" t="inlineStr"/>
    </row>
    <row r="99">
      <c r="A99" t="inlineStr">
        <is>
          <t>삼치</t>
        </is>
      </c>
      <c r="B99" t="inlineStr"/>
      <c r="C99" t="inlineStr">
        <is>
          <t>애플민트 삼치살(국내산)</t>
        </is>
      </c>
      <c r="D99" t="n">
        <v>40</v>
      </c>
      <c r="E99" t="inlineStr">
        <is>
          <t>25±2</t>
        </is>
      </c>
      <c r="F99" t="n">
        <v>1</v>
      </c>
      <c r="G99" t="inlineStr">
        <is>
          <t>봉</t>
        </is>
      </c>
      <c r="H99" t="n">
        <v>20700</v>
      </c>
      <c r="I99" t="n">
        <v>828</v>
      </c>
      <c r="J99" t="inlineStr">
        <is>
          <t xml:space="preserve">[특징] 애플민트로 마리네이드한 삼치살 제품으로 비린내가 덜하고 풍미가 뛰어남 
[함량] 삼치(국내산),정제염(국내산),애플민트
[용도] 구이용, 조림용     </t>
        </is>
      </c>
      <c r="K99" t="inlineStr">
        <is>
          <t>○</t>
        </is>
      </c>
      <c r="L99" t="inlineStr">
        <is>
          <t>-</t>
        </is>
      </c>
      <c r="M99" t="inlineStr">
        <is>
          <t>면세</t>
        </is>
      </c>
      <c r="N99" t="inlineStr">
        <is>
          <t>-</t>
        </is>
      </c>
    </row>
    <row r="100">
      <c r="A100" t="inlineStr"/>
      <c r="B100" t="inlineStr"/>
      <c r="C100" t="inlineStr"/>
      <c r="D100" t="n">
        <v>60</v>
      </c>
      <c r="E100" t="inlineStr">
        <is>
          <t>16±1</t>
        </is>
      </c>
      <c r="F100" t="n">
        <v>1</v>
      </c>
      <c r="G100" t="inlineStr">
        <is>
          <t>봉</t>
        </is>
      </c>
      <c r="H100" t="n">
        <v>20700</v>
      </c>
      <c r="I100" t="n">
        <v>1293</v>
      </c>
      <c r="J100" t="inlineStr"/>
      <c r="K100" t="inlineStr"/>
      <c r="L100" t="inlineStr"/>
      <c r="M100" t="inlineStr"/>
      <c r="N100" t="inlineStr"/>
    </row>
    <row r="101">
      <c r="A101" t="inlineStr"/>
      <c r="B101" t="inlineStr"/>
      <c r="C101" t="inlineStr"/>
      <c r="D101" t="n">
        <v>80</v>
      </c>
      <c r="E101" t="inlineStr">
        <is>
          <t>12±1</t>
        </is>
      </c>
      <c r="F101" t="n">
        <v>1</v>
      </c>
      <c r="G101" t="inlineStr">
        <is>
          <t>봉</t>
        </is>
      </c>
      <c r="H101" t="n">
        <v>20700</v>
      </c>
      <c r="I101" t="n">
        <v>1725</v>
      </c>
      <c r="J101" t="inlineStr"/>
      <c r="K101" t="inlineStr"/>
      <c r="L101" t="inlineStr"/>
      <c r="M101" t="inlineStr"/>
      <c r="N101" t="inlineStr"/>
    </row>
    <row r="102">
      <c r="A102" t="inlineStr">
        <is>
          <t>숭어</t>
        </is>
      </c>
      <c r="B102" t="inlineStr"/>
      <c r="C102" t="inlineStr">
        <is>
          <t>애플민트 숭어살(국내산)</t>
        </is>
      </c>
      <c r="D102" t="n">
        <v>40</v>
      </c>
      <c r="E102" t="inlineStr">
        <is>
          <t>25±2</t>
        </is>
      </c>
      <c r="F102" t="n">
        <v>1</v>
      </c>
      <c r="G102" t="inlineStr">
        <is>
          <t>봉</t>
        </is>
      </c>
      <c r="H102" t="n">
        <v>11500</v>
      </c>
      <c r="I102" t="n">
        <v>460</v>
      </c>
      <c r="J102" t="inlineStr">
        <is>
          <t xml:space="preserve">[특징] 애플민트로 마리네이드한 숭어살 제품으로 비린내가 덜하고 풍미가 뛰어남 
[함량] 숭어(국내산),정제염(국내산),애플민트
[용도] 구이용, 조림용     </t>
        </is>
      </c>
      <c r="K102" t="inlineStr">
        <is>
          <t>○</t>
        </is>
      </c>
      <c r="L102" t="inlineStr">
        <is>
          <t>-</t>
        </is>
      </c>
      <c r="M102" t="inlineStr">
        <is>
          <t>면세</t>
        </is>
      </c>
      <c r="N102" t="inlineStr">
        <is>
          <t>-</t>
        </is>
      </c>
    </row>
    <row r="103">
      <c r="A103" t="inlineStr"/>
      <c r="B103" t="inlineStr"/>
      <c r="C103" t="inlineStr"/>
      <c r="D103" t="n">
        <v>60</v>
      </c>
      <c r="E103" t="inlineStr">
        <is>
          <t>16±1</t>
        </is>
      </c>
      <c r="F103" t="n">
        <v>1</v>
      </c>
      <c r="G103" t="inlineStr">
        <is>
          <t>봉</t>
        </is>
      </c>
      <c r="H103" t="n">
        <v>11500</v>
      </c>
      <c r="I103" t="n">
        <v>718</v>
      </c>
      <c r="J103" t="inlineStr"/>
      <c r="K103" t="inlineStr"/>
      <c r="L103" t="inlineStr"/>
      <c r="M103" t="inlineStr"/>
      <c r="N103" t="inlineStr"/>
    </row>
    <row r="104">
      <c r="A104" t="inlineStr"/>
      <c r="B104" t="inlineStr"/>
      <c r="C104" t="inlineStr"/>
      <c r="D104" t="n">
        <v>80</v>
      </c>
      <c r="E104" t="inlineStr">
        <is>
          <t>12±1</t>
        </is>
      </c>
      <c r="F104" t="n">
        <v>1</v>
      </c>
      <c r="G104" t="inlineStr">
        <is>
          <t>봉</t>
        </is>
      </c>
      <c r="H104" t="n">
        <v>11500</v>
      </c>
      <c r="I104" t="n">
        <v>958</v>
      </c>
      <c r="J104" t="inlineStr"/>
      <c r="K104" t="inlineStr"/>
      <c r="L104" t="inlineStr"/>
      <c r="M104" t="inlineStr"/>
      <c r="N104" t="inlineStr"/>
    </row>
    <row r="105">
      <c r="A105" t="inlineStr">
        <is>
          <t>방어</t>
        </is>
      </c>
      <c r="B105" t="inlineStr"/>
      <c r="C105" t="inlineStr">
        <is>
          <t>애플민트 방어살(국내산)</t>
        </is>
      </c>
      <c r="D105" t="n">
        <v>40</v>
      </c>
      <c r="E105" t="inlineStr">
        <is>
          <t>25±2</t>
        </is>
      </c>
      <c r="F105" t="n">
        <v>1</v>
      </c>
      <c r="G105" t="inlineStr">
        <is>
          <t>봉</t>
        </is>
      </c>
      <c r="H105" t="n">
        <v>15300</v>
      </c>
      <c r="I105" t="n">
        <v>612</v>
      </c>
      <c r="J105" t="inlineStr">
        <is>
          <t xml:space="preserve">[특징] 애플민트로 마리네이드한 방어살 제품으로 비린내가 덜하고 풍미가 뛰어남 
[함량] 방어(국내산),정제염(국내산),애플민트
[용도] 구이용, 조림용   </t>
        </is>
      </c>
      <c r="K105" t="inlineStr">
        <is>
          <t>○</t>
        </is>
      </c>
      <c r="L105" t="inlineStr">
        <is>
          <t>-</t>
        </is>
      </c>
      <c r="M105" t="inlineStr">
        <is>
          <t>면세</t>
        </is>
      </c>
      <c r="N105" t="inlineStr">
        <is>
          <t>-</t>
        </is>
      </c>
    </row>
    <row r="106">
      <c r="A106" t="inlineStr"/>
      <c r="B106" t="inlineStr"/>
      <c r="C106" t="inlineStr"/>
      <c r="D106" t="n">
        <v>60</v>
      </c>
      <c r="E106" t="inlineStr">
        <is>
          <t>16±1</t>
        </is>
      </c>
      <c r="F106" t="n">
        <v>1</v>
      </c>
      <c r="G106" t="inlineStr">
        <is>
          <t>봉</t>
        </is>
      </c>
      <c r="H106" t="n">
        <v>15300</v>
      </c>
      <c r="I106" t="n">
        <v>956</v>
      </c>
      <c r="J106" t="inlineStr"/>
      <c r="K106" t="inlineStr"/>
      <c r="L106" t="inlineStr"/>
      <c r="M106" t="inlineStr"/>
      <c r="N106" t="inlineStr"/>
    </row>
    <row r="107">
      <c r="A107" t="inlineStr"/>
      <c r="B107" t="inlineStr"/>
      <c r="C107" t="inlineStr"/>
      <c r="D107" t="n">
        <v>80</v>
      </c>
      <c r="E107" t="inlineStr">
        <is>
          <t>12±1</t>
        </is>
      </c>
      <c r="F107" t="n">
        <v>1</v>
      </c>
      <c r="G107" t="inlineStr">
        <is>
          <t>봉</t>
        </is>
      </c>
      <c r="H107" t="n">
        <v>15300</v>
      </c>
      <c r="I107" t="n">
        <v>1275</v>
      </c>
      <c r="J107" t="inlineStr"/>
      <c r="K107" t="inlineStr"/>
      <c r="L107" t="inlineStr"/>
      <c r="M107" t="inlineStr"/>
      <c r="N107" t="inlineStr"/>
    </row>
    <row r="108">
      <c r="A108" t="inlineStr">
        <is>
          <t>가자미</t>
        </is>
      </c>
      <c r="B108" t="inlineStr"/>
      <c r="C108" t="inlineStr">
        <is>
          <t>애플민트 가자미토막(국내산)</t>
        </is>
      </c>
      <c r="D108" t="n">
        <v>50</v>
      </c>
      <c r="E108" t="inlineStr">
        <is>
          <t>20±1</t>
        </is>
      </c>
      <c r="F108" t="n">
        <v>1</v>
      </c>
      <c r="G108" t="inlineStr">
        <is>
          <t>봉</t>
        </is>
      </c>
      <c r="H108" t="n">
        <v>12100</v>
      </c>
      <c r="I108" t="n">
        <v>605</v>
      </c>
      <c r="J108" t="inlineStr">
        <is>
          <t>[특징] 애플민트로 마리네이드한 국내산 가자미 제품으로 비린내가 덜하고 맛이 고소하며 중골뼈가 수입산에 비해 작아 살이 많음
[함량] 가자미(국내산),정제염(국내산),애플민트
[용도] 구이용, 조림용</t>
        </is>
      </c>
      <c r="K108" t="inlineStr">
        <is>
          <t>○</t>
        </is>
      </c>
      <c r="L108" t="inlineStr">
        <is>
          <t>-</t>
        </is>
      </c>
      <c r="M108" t="inlineStr">
        <is>
          <t>면세</t>
        </is>
      </c>
      <c r="N108" t="inlineStr">
        <is>
          <t>-</t>
        </is>
      </c>
    </row>
    <row r="109">
      <c r="A109" t="inlineStr"/>
      <c r="B109" t="inlineStr"/>
      <c r="C109" t="inlineStr"/>
      <c r="D109" t="n">
        <v>70</v>
      </c>
      <c r="E109" t="inlineStr">
        <is>
          <t>14±1</t>
        </is>
      </c>
      <c r="F109" t="n">
        <v>1</v>
      </c>
      <c r="G109" t="inlineStr">
        <is>
          <t>봉</t>
        </is>
      </c>
      <c r="H109" t="n">
        <v>12100</v>
      </c>
      <c r="I109" t="n">
        <v>864</v>
      </c>
      <c r="J109" t="inlineStr"/>
      <c r="K109" t="inlineStr"/>
      <c r="L109" t="inlineStr"/>
      <c r="M109" t="inlineStr"/>
      <c r="N109" t="inlineStr"/>
    </row>
    <row r="110">
      <c r="A110" t="inlineStr">
        <is>
          <t>갈치</t>
        </is>
      </c>
      <c r="B110" t="inlineStr"/>
      <c r="C110" t="inlineStr">
        <is>
          <t>애플민트 갈치순살(국내산)</t>
        </is>
      </c>
      <c r="D110" t="n">
        <v>20</v>
      </c>
      <c r="E110" t="inlineStr">
        <is>
          <t>50±2</t>
        </is>
      </c>
      <c r="F110" t="n">
        <v>1</v>
      </c>
      <c r="G110" t="inlineStr">
        <is>
          <t>봉</t>
        </is>
      </c>
      <c r="H110" t="n">
        <v>16100</v>
      </c>
      <c r="I110" t="n">
        <v>322</v>
      </c>
      <c r="J110" t="inlineStr">
        <is>
          <t>[특징] 애플민트로 마리네이드한 국내산 갈치살 제품으로 비린내가 덜하고 풍미가 뛰어남 
[함량] 갈치살(국내산),정제염(국내산),애플민트                     
[용도] 전용, 구이용</t>
        </is>
      </c>
      <c r="K110" t="inlineStr">
        <is>
          <t>○</t>
        </is>
      </c>
      <c r="L110" t="inlineStr">
        <is>
          <t>-</t>
        </is>
      </c>
      <c r="M110" t="inlineStr">
        <is>
          <t>면세</t>
        </is>
      </c>
      <c r="N110" t="inlineStr">
        <is>
          <t>-</t>
        </is>
      </c>
    </row>
    <row r="111">
      <c r="A111" t="inlineStr"/>
      <c r="B111" t="inlineStr"/>
      <c r="C111" t="inlineStr"/>
      <c r="D111" t="n">
        <v>30</v>
      </c>
      <c r="E111" t="inlineStr">
        <is>
          <t>33±2</t>
        </is>
      </c>
      <c r="F111" t="n">
        <v>1</v>
      </c>
      <c r="G111" t="inlineStr">
        <is>
          <t>봉</t>
        </is>
      </c>
      <c r="H111" t="n">
        <v>16100</v>
      </c>
      <c r="I111" t="n">
        <v>487</v>
      </c>
      <c r="J111" t="inlineStr"/>
      <c r="K111" t="inlineStr"/>
      <c r="L111" t="inlineStr"/>
      <c r="M111" t="inlineStr"/>
      <c r="N111" t="inlineStr"/>
    </row>
    <row r="112">
      <c r="A112" t="inlineStr"/>
      <c r="B112" t="inlineStr"/>
      <c r="C112" t="inlineStr">
        <is>
          <t>애플민트 갈치토막(국내산)/중</t>
        </is>
      </c>
      <c r="D112" t="n">
        <v>40</v>
      </c>
      <c r="E112" t="inlineStr">
        <is>
          <t>25±2</t>
        </is>
      </c>
      <c r="F112" t="n">
        <v>1</v>
      </c>
      <c r="G112" t="inlineStr">
        <is>
          <t>봉</t>
        </is>
      </c>
      <c r="H112" t="n">
        <v>15000</v>
      </c>
      <c r="I112" t="n">
        <v>600</v>
      </c>
      <c r="J112" t="inlineStr">
        <is>
          <t xml:space="preserve">[특징] 애플민트로 마리네이드한 국내산 갈치토막 제품으로 은빛이 살아있는 제품
(원료 : 200~300g/마리 사이즈中)
[함량] 갈치(국내산),정제염(국내산),애플민트
[용도] 구이용, 조림용 </t>
        </is>
      </c>
      <c r="K112" t="inlineStr">
        <is>
          <t>○</t>
        </is>
      </c>
      <c r="L112" t="inlineStr">
        <is>
          <t>-</t>
        </is>
      </c>
      <c r="M112" t="inlineStr">
        <is>
          <t>면세</t>
        </is>
      </c>
      <c r="N112" t="inlineStr">
        <is>
          <t>-</t>
        </is>
      </c>
    </row>
    <row r="113">
      <c r="A113" t="inlineStr"/>
      <c r="B113" t="inlineStr"/>
      <c r="C113" t="inlineStr"/>
      <c r="D113" t="n">
        <v>50</v>
      </c>
      <c r="E113" t="inlineStr">
        <is>
          <t>20±1</t>
        </is>
      </c>
      <c r="F113" t="n">
        <v>1</v>
      </c>
      <c r="G113" t="inlineStr">
        <is>
          <t>봉</t>
        </is>
      </c>
      <c r="H113" t="n">
        <v>15000</v>
      </c>
      <c r="I113" t="n">
        <v>750</v>
      </c>
      <c r="J113" t="inlineStr"/>
      <c r="K113" t="inlineStr"/>
      <c r="L113" t="inlineStr"/>
      <c r="M113" t="inlineStr"/>
      <c r="N113" t="inlineStr"/>
    </row>
    <row r="114">
      <c r="A114" t="inlineStr"/>
      <c r="B114" t="inlineStr"/>
      <c r="C114" t="inlineStr">
        <is>
          <t>애플민트 갈치토막(국내산)/대</t>
        </is>
      </c>
      <c r="D114" t="n">
        <v>60</v>
      </c>
      <c r="E114" t="inlineStr">
        <is>
          <t>16±1</t>
        </is>
      </c>
      <c r="F114" t="n">
        <v>1</v>
      </c>
      <c r="G114" t="inlineStr">
        <is>
          <t>봉</t>
        </is>
      </c>
      <c r="H114" t="n">
        <v>25000</v>
      </c>
      <c r="I114" t="n">
        <v>1562</v>
      </c>
      <c r="J114" t="inlineStr">
        <is>
          <t>[특징] 애플민트로 마리네이드한 국내산 갈치토막 제품으로 은빛이 살아있는 제품
(원료 : 300~400g/마리 사이즈大)
[함량] 갈치(국내산),정제염(국내산),애플민트                     
[용도] 구이용, 조림용</t>
        </is>
      </c>
      <c r="K114" t="inlineStr">
        <is>
          <t>○</t>
        </is>
      </c>
      <c r="L114" t="inlineStr">
        <is>
          <t>-</t>
        </is>
      </c>
      <c r="M114" t="inlineStr">
        <is>
          <t>면세</t>
        </is>
      </c>
      <c r="N114" t="inlineStr">
        <is>
          <t>-</t>
        </is>
      </c>
    </row>
    <row r="115">
      <c r="A115" t="inlineStr"/>
      <c r="B115" t="inlineStr"/>
      <c r="C115" t="inlineStr"/>
      <c r="D115" t="n">
        <v>70</v>
      </c>
      <c r="E115" t="inlineStr">
        <is>
          <t>14±1</t>
        </is>
      </c>
      <c r="F115" t="n">
        <v>1</v>
      </c>
      <c r="G115" t="inlineStr">
        <is>
          <t>봉</t>
        </is>
      </c>
      <c r="H115" t="n">
        <v>25000</v>
      </c>
      <c r="I115" t="n">
        <v>1785</v>
      </c>
      <c r="J115" t="inlineStr"/>
      <c r="K115" t="inlineStr"/>
      <c r="L115" t="inlineStr"/>
      <c r="M115" t="inlineStr"/>
      <c r="N115" t="inlineStr"/>
    </row>
    <row r="116">
      <c r="A116" t="inlineStr">
        <is>
          <t>참대구</t>
        </is>
      </c>
      <c r="B116" t="inlineStr"/>
      <c r="C116" t="inlineStr">
        <is>
          <t>참대구코다리순살(국내산)</t>
        </is>
      </c>
      <c r="D116" t="n">
        <v>15</v>
      </c>
      <c r="E116" t="inlineStr">
        <is>
          <t>67±1</t>
        </is>
      </c>
      <c r="F116" t="n">
        <v>1</v>
      </c>
      <c r="G116" t="inlineStr">
        <is>
          <t>봉</t>
        </is>
      </c>
      <c r="H116" t="n">
        <v>21500</v>
      </c>
      <c r="I116" t="n">
        <v>320</v>
      </c>
      <c r="J116" t="inlineStr">
        <is>
          <t xml:space="preserve">[특징] 국내산 참대구를 냉풍 건조한 제품
[함량] 참대구(국내산),정제염(국내산) 
[용도] 강정용, 국용, 구이용, 조림용  </t>
        </is>
      </c>
      <c r="K116" t="inlineStr">
        <is>
          <t>○</t>
        </is>
      </c>
      <c r="L116" t="inlineStr">
        <is>
          <t>-</t>
        </is>
      </c>
      <c r="M116" t="inlineStr">
        <is>
          <t>면세</t>
        </is>
      </c>
      <c r="N116" t="inlineStr">
        <is>
          <t>-</t>
        </is>
      </c>
    </row>
    <row r="117">
      <c r="A117" t="inlineStr"/>
      <c r="B117" t="inlineStr"/>
      <c r="C117" t="inlineStr"/>
      <c r="D117" t="n">
        <v>30</v>
      </c>
      <c r="E117" t="inlineStr">
        <is>
          <t>33±2</t>
        </is>
      </c>
      <c r="F117" t="n">
        <v>1</v>
      </c>
      <c r="G117" t="inlineStr">
        <is>
          <t>봉</t>
        </is>
      </c>
      <c r="H117" t="n">
        <v>21500</v>
      </c>
      <c r="I117" t="n">
        <v>651</v>
      </c>
      <c r="J117" t="inlineStr"/>
      <c r="K117" t="inlineStr"/>
      <c r="L117" t="inlineStr"/>
      <c r="M117" t="inlineStr"/>
      <c r="N117" t="inlineStr"/>
    </row>
    <row r="118">
      <c r="A118" t="inlineStr"/>
      <c r="B118" t="inlineStr"/>
      <c r="C118" t="inlineStr">
        <is>
          <t>참대구코다리토막(국내산)</t>
        </is>
      </c>
      <c r="D118" t="n">
        <v>40</v>
      </c>
      <c r="E118" t="inlineStr">
        <is>
          <t>25±2</t>
        </is>
      </c>
      <c r="F118" t="n">
        <v>1</v>
      </c>
      <c r="G118" t="inlineStr">
        <is>
          <t>봉</t>
        </is>
      </c>
      <c r="H118" t="n">
        <v>11500</v>
      </c>
      <c r="I118" t="n">
        <v>460</v>
      </c>
      <c r="J118" t="inlineStr">
        <is>
          <t>[특징] 국내산 참대구를 냉풍 건조한 제품
[함량] 참대구(국내산),정제염(국내산) 
[용도] 국용, 조림용</t>
        </is>
      </c>
      <c r="K118" t="inlineStr">
        <is>
          <t>○</t>
        </is>
      </c>
      <c r="L118" t="inlineStr">
        <is>
          <t>-</t>
        </is>
      </c>
      <c r="M118" t="inlineStr">
        <is>
          <t>면세</t>
        </is>
      </c>
      <c r="N118" t="inlineStr">
        <is>
          <t>-</t>
        </is>
      </c>
    </row>
    <row r="119">
      <c r="A119" t="inlineStr"/>
      <c r="B119" t="inlineStr"/>
      <c r="C119" t="inlineStr"/>
      <c r="D119" t="n">
        <v>60</v>
      </c>
      <c r="E119" t="inlineStr">
        <is>
          <t>16±1</t>
        </is>
      </c>
      <c r="F119" t="n">
        <v>1</v>
      </c>
      <c r="G119" t="inlineStr">
        <is>
          <t>봉</t>
        </is>
      </c>
      <c r="H119" t="n">
        <v>11500</v>
      </c>
      <c r="I119" t="n">
        <v>718</v>
      </c>
      <c r="J119" t="inlineStr"/>
      <c r="K119" t="inlineStr"/>
      <c r="L119" t="inlineStr"/>
      <c r="M119" t="inlineStr"/>
      <c r="N119" t="inlineStr"/>
    </row>
    <row r="120">
      <c r="A120" t="inlineStr">
        <is>
          <t>참조기</t>
        </is>
      </c>
      <c r="B120" t="inlineStr"/>
      <c r="C120" t="inlineStr">
        <is>
          <t>애플민트 나비참조기순살(국내산)</t>
        </is>
      </c>
      <c r="D120" t="inlineStr">
        <is>
          <t>29~30</t>
        </is>
      </c>
      <c r="E120" t="inlineStr">
        <is>
          <t>34±2</t>
        </is>
      </c>
      <c r="F120" t="n">
        <v>1</v>
      </c>
      <c r="G120" t="inlineStr">
        <is>
          <t>봉</t>
        </is>
      </c>
      <c r="H120" t="n">
        <v>19200</v>
      </c>
      <c r="I120" t="n">
        <v>564</v>
      </c>
      <c r="J120" t="inlineStr">
        <is>
          <t xml:space="preserve">[특징] 밑간을 하고 애플민트로 풍미를 더한 국내산 참조기를 나비모양으로 만든 순살 제품
[함량] 참조기(국내산),정제염(국내산),애플민트       
[용도] 전용, 구이용               </t>
        </is>
      </c>
      <c r="K120" t="inlineStr">
        <is>
          <t>○</t>
        </is>
      </c>
      <c r="L120" t="inlineStr">
        <is>
          <t>-</t>
        </is>
      </c>
      <c r="M120" t="inlineStr">
        <is>
          <t>면세</t>
        </is>
      </c>
      <c r="N120" t="inlineStr">
        <is>
          <t>-</t>
        </is>
      </c>
    </row>
    <row r="121">
      <c r="A121" t="inlineStr"/>
      <c r="B121" t="inlineStr"/>
      <c r="C121" t="inlineStr">
        <is>
          <t>애플민트 참조기굴비(국내산)</t>
        </is>
      </c>
      <c r="D121" t="n">
        <v>50</v>
      </c>
      <c r="E121" t="inlineStr">
        <is>
          <t>20±1</t>
        </is>
      </c>
      <c r="F121" t="n">
        <v>1</v>
      </c>
      <c r="G121" t="inlineStr">
        <is>
          <t>봉</t>
        </is>
      </c>
      <c r="H121" t="n">
        <v>21300</v>
      </c>
      <c r="I121" t="n">
        <v>1065</v>
      </c>
      <c r="J121" t="inlineStr">
        <is>
          <t xml:space="preserve">
[특징] 밑간을 하고 애플민트로 풍미를 더해 비늘만 제거한  참조기 굴비 제품
[함량] 참조기(국내산),정제염(국내산),애플민트    
[용도] 조림용, 구이용  </t>
        </is>
      </c>
      <c r="K121" t="inlineStr">
        <is>
          <t>○</t>
        </is>
      </c>
      <c r="L121" t="inlineStr">
        <is>
          <t>-</t>
        </is>
      </c>
      <c r="M121" t="inlineStr">
        <is>
          <t>면세</t>
        </is>
      </c>
      <c r="N121" t="inlineStr">
        <is>
          <t>-</t>
        </is>
      </c>
    </row>
    <row r="122">
      <c r="A122" t="inlineStr"/>
      <c r="B122" t="inlineStr"/>
      <c r="C122" t="inlineStr"/>
      <c r="D122" t="n">
        <v>60</v>
      </c>
      <c r="E122" t="inlineStr">
        <is>
          <t>17±1</t>
        </is>
      </c>
      <c r="F122" t="n">
        <v>1</v>
      </c>
      <c r="G122" t="inlineStr">
        <is>
          <t>봉</t>
        </is>
      </c>
      <c r="H122" t="n">
        <v>26400</v>
      </c>
      <c r="I122" t="n">
        <v>1552</v>
      </c>
      <c r="J122" t="inlineStr"/>
      <c r="K122" t="inlineStr"/>
      <c r="L122" t="inlineStr"/>
      <c r="M122" t="inlineStr"/>
      <c r="N122" t="inlineStr"/>
    </row>
    <row r="123">
      <c r="A123" t="inlineStr"/>
      <c r="B123" t="inlineStr"/>
      <c r="C123" t="inlineStr"/>
      <c r="D123" t="n">
        <v>70</v>
      </c>
      <c r="E123" t="inlineStr">
        <is>
          <t>15±1</t>
        </is>
      </c>
      <c r="F123" t="n">
        <v>1</v>
      </c>
      <c r="G123" t="inlineStr">
        <is>
          <t>봉</t>
        </is>
      </c>
      <c r="H123" t="n">
        <v>28400</v>
      </c>
      <c r="I123" t="n">
        <v>1893</v>
      </c>
      <c r="J123" t="inlineStr"/>
      <c r="K123" t="inlineStr"/>
      <c r="L123" t="inlineStr"/>
      <c r="M123" t="inlineStr"/>
      <c r="N123" t="inlineStr"/>
    </row>
    <row r="124">
      <c r="A124" t="inlineStr">
        <is>
          <t>백조기</t>
        </is>
      </c>
      <c r="B124" t="inlineStr"/>
      <c r="C124" t="inlineStr">
        <is>
          <t>애플민트 백조기순살(국내산)</t>
        </is>
      </c>
      <c r="D124" t="inlineStr">
        <is>
          <t>30~40</t>
        </is>
      </c>
      <c r="E124" t="inlineStr">
        <is>
          <t>34±2</t>
        </is>
      </c>
      <c r="F124" t="n">
        <v>1</v>
      </c>
      <c r="G124" t="inlineStr">
        <is>
          <t>봉</t>
        </is>
      </c>
      <c r="H124" t="n">
        <v>30600</v>
      </c>
      <c r="I124" t="n">
        <v>900</v>
      </c>
      <c r="J124" t="inlineStr">
        <is>
          <t xml:space="preserve">[특징] 밑간을 하고 애플민트로 풍미를 더한 국내산 백조기 순살 제품
[함량] 백조기(국내산),정제염(국내산),애플민트     
[용도] 전용, 구이용               </t>
        </is>
      </c>
      <c r="K124" t="inlineStr">
        <is>
          <t>○</t>
        </is>
      </c>
      <c r="L124" t="inlineStr">
        <is>
          <t>-</t>
        </is>
      </c>
      <c r="M124" t="inlineStr">
        <is>
          <t>면세</t>
        </is>
      </c>
      <c r="N124" t="inlineStr">
        <is>
          <t>-</t>
        </is>
      </c>
    </row>
    <row r="125">
      <c r="A125" t="inlineStr"/>
      <c r="B125" t="inlineStr"/>
      <c r="C125" t="inlineStr">
        <is>
          <t>애플민트 백조기두절(국내산)</t>
        </is>
      </c>
      <c r="D125" t="n">
        <v>60</v>
      </c>
      <c r="E125" t="inlineStr">
        <is>
          <t>16±1</t>
        </is>
      </c>
      <c r="F125" t="n">
        <v>1</v>
      </c>
      <c r="G125" t="inlineStr">
        <is>
          <t>봉</t>
        </is>
      </c>
      <c r="H125" t="n">
        <v>13500</v>
      </c>
      <c r="I125" t="n">
        <v>843</v>
      </c>
      <c r="J125" t="inlineStr">
        <is>
          <t xml:space="preserve">[특징] 밑간을 하고 애플민트로 풍미를 더한 국내산 백조기 두절 제품   
[함량] 백조기(국내산),정제염(국내산),애플민트
[용도] 전용, 구이용  </t>
        </is>
      </c>
      <c r="K125" t="inlineStr">
        <is>
          <t>○</t>
        </is>
      </c>
      <c r="L125" t="inlineStr">
        <is>
          <t>-</t>
        </is>
      </c>
      <c r="M125" t="inlineStr">
        <is>
          <t>면세</t>
        </is>
      </c>
      <c r="N125" t="inlineStr">
        <is>
          <t>-</t>
        </is>
      </c>
    </row>
    <row r="126">
      <c r="A126" t="inlineStr"/>
      <c r="B126" t="inlineStr"/>
      <c r="C126" t="inlineStr"/>
      <c r="D126" t="n">
        <v>80</v>
      </c>
      <c r="E126" t="inlineStr">
        <is>
          <t>12±1</t>
        </is>
      </c>
      <c r="F126" t="n">
        <v>1</v>
      </c>
      <c r="G126" t="inlineStr">
        <is>
          <t>봉</t>
        </is>
      </c>
      <c r="H126" t="n">
        <v>14300</v>
      </c>
      <c r="I126" t="n">
        <v>1191</v>
      </c>
      <c r="J126" t="inlineStr"/>
      <c r="K126" t="inlineStr"/>
      <c r="L126" t="inlineStr"/>
      <c r="M126" t="inlineStr"/>
      <c r="N126" t="inlineStr"/>
    </row>
    <row r="127">
      <c r="A127" t="inlineStr"/>
      <c r="B127" t="inlineStr"/>
      <c r="C127" t="inlineStr"/>
      <c r="D127" t="n">
        <v>100</v>
      </c>
      <c r="E127" t="inlineStr">
        <is>
          <t>10±1</t>
        </is>
      </c>
      <c r="F127" t="n">
        <v>1</v>
      </c>
      <c r="G127" t="inlineStr">
        <is>
          <t>봉</t>
        </is>
      </c>
      <c r="H127" t="n">
        <v>15000</v>
      </c>
      <c r="I127" t="n">
        <v>1500</v>
      </c>
      <c r="J127" t="inlineStr"/>
      <c r="K127" t="inlineStr"/>
      <c r="L127" t="inlineStr"/>
      <c r="M127" t="inlineStr"/>
      <c r="N127" t="inlineStr"/>
    </row>
    <row r="128">
      <c r="A128" t="inlineStr">
        <is>
          <t>꽃돔</t>
        </is>
      </c>
      <c r="B128" t="inlineStr"/>
      <c r="C128" t="inlineStr">
        <is>
          <t>애플민트 꽃돔두절(국내산)</t>
        </is>
      </c>
      <c r="D128" t="n">
        <v>45</v>
      </c>
      <c r="E128" t="inlineStr">
        <is>
          <t>22±2</t>
        </is>
      </c>
      <c r="F128" t="n">
        <v>1</v>
      </c>
      <c r="G128" t="inlineStr">
        <is>
          <t>봉</t>
        </is>
      </c>
      <c r="H128" t="n">
        <v>11800</v>
      </c>
      <c r="I128" t="n">
        <v>536</v>
      </c>
      <c r="J128" t="inlineStr">
        <is>
          <t xml:space="preserve">[특징] 애플민트로 마리네이드한 국내산 꽃돔(주로 제주지역에서 어획된 원료사용) 두절 제품으로 비린내가 덜하고 풍미가 뛰어남
[함량] 꽃돔(국내산),정제염(국내산),애플민트           
[용도] 구이용, 찜용, 조림용
※ 두절된 온마리                                                                            </t>
        </is>
      </c>
      <c r="K128" t="inlineStr">
        <is>
          <t>○</t>
        </is>
      </c>
      <c r="L128" t="inlineStr">
        <is>
          <t>-</t>
        </is>
      </c>
      <c r="M128" t="inlineStr">
        <is>
          <t>면세</t>
        </is>
      </c>
      <c r="N128" t="inlineStr">
        <is>
          <t>-</t>
        </is>
      </c>
    </row>
    <row r="129">
      <c r="A129" t="inlineStr"/>
      <c r="B129" t="inlineStr"/>
      <c r="C129" t="inlineStr"/>
      <c r="D129" t="n">
        <v>60</v>
      </c>
      <c r="E129" t="inlineStr">
        <is>
          <t>16±1</t>
        </is>
      </c>
      <c r="F129" t="n">
        <v>1</v>
      </c>
      <c r="G129" t="inlineStr">
        <is>
          <t>봉</t>
        </is>
      </c>
      <c r="H129" t="n">
        <v>12600</v>
      </c>
      <c r="I129" t="n">
        <v>787</v>
      </c>
      <c r="J129" t="inlineStr"/>
      <c r="K129" t="inlineStr"/>
      <c r="L129" t="inlineStr"/>
      <c r="M129" t="inlineStr"/>
      <c r="N129" t="inlineStr"/>
    </row>
    <row r="130">
      <c r="A130" t="inlineStr"/>
      <c r="B130" t="inlineStr"/>
      <c r="C130" t="inlineStr"/>
      <c r="D130" t="n">
        <v>80</v>
      </c>
      <c r="E130" t="inlineStr">
        <is>
          <t>12±1</t>
        </is>
      </c>
      <c r="F130" t="n">
        <v>1</v>
      </c>
      <c r="G130" t="inlineStr">
        <is>
          <t>봉</t>
        </is>
      </c>
      <c r="H130" t="n">
        <v>14700</v>
      </c>
      <c r="I130" t="n">
        <v>1225</v>
      </c>
      <c r="J130" t="inlineStr"/>
      <c r="K130" t="inlineStr"/>
      <c r="L130" t="inlineStr"/>
      <c r="M130" t="inlineStr"/>
      <c r="N130" t="inlineStr"/>
    </row>
    <row r="131">
      <c r="A131" t="inlineStr"/>
      <c r="B131" t="inlineStr"/>
      <c r="C131" t="inlineStr"/>
      <c r="D131" t="n">
        <v>100</v>
      </c>
      <c r="E131" t="inlineStr">
        <is>
          <t>10±1</t>
        </is>
      </c>
      <c r="F131" t="n">
        <v>1</v>
      </c>
      <c r="G131" t="inlineStr">
        <is>
          <t>봉</t>
        </is>
      </c>
      <c r="H131" t="n">
        <v>14700</v>
      </c>
      <c r="I131" t="n">
        <v>1470</v>
      </c>
      <c r="J131" t="inlineStr"/>
      <c r="K131" t="inlineStr"/>
      <c r="L131" t="inlineStr"/>
      <c r="M131" t="inlineStr"/>
      <c r="N131" t="inlineStr"/>
    </row>
    <row r="132">
      <c r="A132" t="inlineStr">
        <is>
          <t>[FRESH FOOD-소스&amp;파우더]</t>
        </is>
      </c>
      <c r="B132" t="inlineStr"/>
      <c r="C132" t="inlineStr"/>
      <c r="D132" t="inlineStr"/>
      <c r="E132" t="inlineStr"/>
      <c r="F132" t="inlineStr"/>
      <c r="G132" t="inlineStr"/>
      <c r="H132" t="inlineStr"/>
      <c r="I132" t="inlineStr"/>
      <c r="J132" t="inlineStr"/>
      <c r="K132" t="inlineStr"/>
      <c r="L132" t="inlineStr"/>
      <c r="M132" t="inlineStr"/>
      <c r="N132" t="inlineStr"/>
    </row>
    <row r="133">
      <c r="A133" t="inlineStr">
        <is>
          <t>구분</t>
        </is>
      </c>
      <c r="B133" t="inlineStr">
        <is>
          <t>제품 사진</t>
        </is>
      </c>
      <c r="C133" t="inlineStr">
        <is>
          <t xml:space="preserve">제 품 명 </t>
        </is>
      </c>
      <c r="D133" t="inlineStr">
        <is>
          <t>포장규격</t>
        </is>
      </c>
      <c r="E133" t="inlineStr"/>
      <c r="F133" t="inlineStr"/>
      <c r="G133" t="inlineStr">
        <is>
          <t>발주
단위</t>
        </is>
      </c>
      <c r="H133" t="inlineStr"/>
      <c r="I133" t="inlineStr"/>
      <c r="J133" t="inlineStr">
        <is>
          <t>원재료 함량 및 제품특징</t>
        </is>
      </c>
      <c r="K133" t="inlineStr">
        <is>
          <t>HACCP</t>
        </is>
      </c>
      <c r="L133" t="inlineStr">
        <is>
          <t>알러지</t>
        </is>
      </c>
      <c r="M133" t="inlineStr">
        <is>
          <t>비고</t>
        </is>
      </c>
      <c r="N133" t="inlineStr">
        <is>
          <t>세트지원 여부</t>
        </is>
      </c>
    </row>
    <row r="134">
      <c r="A134" t="inlineStr"/>
      <c r="B134" t="inlineStr"/>
      <c r="C134" t="inlineStr"/>
      <c r="D134" t="inlineStr">
        <is>
          <t>단량</t>
        </is>
      </c>
      <c r="E134" t="inlineStr">
        <is>
          <t>수량
(개)</t>
        </is>
      </c>
      <c r="F134" t="inlineStr">
        <is>
          <t>중량
(kg)</t>
        </is>
      </c>
      <c r="G134" t="inlineStr"/>
      <c r="H134" t="inlineStr">
        <is>
          <t>봉 단가</t>
        </is>
      </c>
      <c r="I134" t="inlineStr">
        <is>
          <t>개단가</t>
        </is>
      </c>
      <c r="J134" t="inlineStr"/>
      <c r="K134" t="inlineStr"/>
      <c r="L134" t="inlineStr"/>
      <c r="M134" t="inlineStr"/>
      <c r="N134" t="inlineStr"/>
    </row>
    <row r="135">
      <c r="A135" t="inlineStr">
        <is>
          <t>소스</t>
        </is>
      </c>
      <c r="B135" t="inlineStr"/>
      <c r="C135" t="inlineStr">
        <is>
          <t>"NEW"숯불바베큐소스</t>
        </is>
      </c>
      <c r="D135" t="inlineStr">
        <is>
          <t>2kg</t>
        </is>
      </c>
      <c r="E135" t="inlineStr">
        <is>
          <t>-</t>
        </is>
      </c>
      <c r="F135" t="n">
        <v>2</v>
      </c>
      <c r="G135" t="inlineStr">
        <is>
          <t>봉</t>
        </is>
      </c>
      <c r="H135" t="n">
        <v>17500</v>
      </c>
      <c r="I135" t="inlineStr">
        <is>
          <t>-</t>
        </is>
      </c>
      <c r="J135" t="inlineStr">
        <is>
          <t>[특징] 숯불향이 가득한 바베큐맛 소스 
[함량] 물엿,고추장,토마토케첩,백설탕 외 
[용도] 디핑용,구이용</t>
        </is>
      </c>
      <c r="K135" t="inlineStr">
        <is>
          <t>○</t>
        </is>
      </c>
      <c r="L135" t="inlineStr">
        <is>
          <t>5대두 6밀 12토마토 16쇠고기</t>
        </is>
      </c>
      <c r="M135" t="inlineStr">
        <is>
          <t>과세</t>
        </is>
      </c>
      <c r="N135" t="inlineStr">
        <is>
          <t>-</t>
        </is>
      </c>
    </row>
    <row r="136">
      <c r="A136" t="inlineStr">
        <is>
          <t>시즈닝</t>
        </is>
      </c>
      <c r="B136" t="inlineStr"/>
      <c r="C136" t="inlineStr">
        <is>
          <t>"RENEW"스노윙 시즈닝</t>
        </is>
      </c>
      <c r="D136" t="inlineStr">
        <is>
          <t>500g</t>
        </is>
      </c>
      <c r="E136" t="inlineStr">
        <is>
          <t>-</t>
        </is>
      </c>
      <c r="F136" t="n">
        <v>0.5</v>
      </c>
      <c r="G136" t="inlineStr">
        <is>
          <t>봉</t>
        </is>
      </c>
      <c r="H136" t="n">
        <v>16000</v>
      </c>
      <c r="I136" t="inlineStr">
        <is>
          <t>-</t>
        </is>
      </c>
      <c r="J136" t="inlineStr">
        <is>
          <t>[특징] 튀김조리 후 뿌려 섭취하는 단짠단짠 시즈닝제품 
[함량] 버터혼합분말, 건양파분말, 치즈혼합분말 외
[용도] 토핑용</t>
        </is>
      </c>
      <c r="K136" t="inlineStr">
        <is>
          <t>○</t>
        </is>
      </c>
      <c r="L136" t="inlineStr">
        <is>
          <t>2우유,5대두,6밀</t>
        </is>
      </c>
      <c r="M136" t="inlineStr">
        <is>
          <t>과세</t>
        </is>
      </c>
      <c r="N136" t="inlineStr">
        <is>
          <t>-</t>
        </is>
      </c>
    </row>
    <row r="137">
      <c r="A137" t="inlineStr">
        <is>
          <t>소스</t>
        </is>
      </c>
      <c r="B137" t="inlineStr"/>
      <c r="C137" t="inlineStr">
        <is>
          <t>스노우어니언크림소스 (크림양파소스)</t>
        </is>
      </c>
      <c r="D137" t="inlineStr">
        <is>
          <t>2kg</t>
        </is>
      </c>
      <c r="E137" t="inlineStr">
        <is>
          <t>-</t>
        </is>
      </c>
      <c r="F137" t="n">
        <v>2</v>
      </c>
      <c r="G137" t="inlineStr">
        <is>
          <t>봉</t>
        </is>
      </c>
      <c r="H137" t="n">
        <v>21000</v>
      </c>
      <c r="I137" t="inlineStr">
        <is>
          <t>-</t>
        </is>
      </c>
      <c r="J137" t="inlineStr">
        <is>
          <t>[특징] 진한 크림소스에 양파가 가미된 새콤달콤한 화이트소스
[함량] 마요네즈, 양파(중국산), 레몬쥬스 외
[용도] 디핑용,튀김용</t>
        </is>
      </c>
      <c r="K137" t="inlineStr">
        <is>
          <t>-</t>
        </is>
      </c>
      <c r="L137" t="inlineStr">
        <is>
          <t>1난류 2우유 5대두 16쇠고기</t>
        </is>
      </c>
      <c r="M137" t="inlineStr">
        <is>
          <t>과세</t>
        </is>
      </c>
      <c r="N137" t="inlineStr">
        <is>
          <t>-</t>
        </is>
      </c>
    </row>
    <row r="138">
      <c r="A138" t="inlineStr"/>
      <c r="B138" t="inlineStr"/>
      <c r="C138" t="inlineStr">
        <is>
          <t>갈릭소이소스 (마늘간장소스)</t>
        </is>
      </c>
      <c r="D138" t="inlineStr">
        <is>
          <t>2kg</t>
        </is>
      </c>
      <c r="E138" t="inlineStr">
        <is>
          <t>-</t>
        </is>
      </c>
      <c r="F138" t="n">
        <v>2</v>
      </c>
      <c r="G138" t="inlineStr">
        <is>
          <t>봉</t>
        </is>
      </c>
      <c r="H138" t="n">
        <v>14400</v>
      </c>
      <c r="I138" t="inlineStr">
        <is>
          <t>-</t>
        </is>
      </c>
      <c r="J138" t="inlineStr">
        <is>
          <t>[특징] 마늘 향을 가득 품은 간장소스
[함량] 백설탕,진간장,물엿,정제수,식초,마늘분태 외
[용도] 튀김용, 디핑용, 스테이크용, 강정용</t>
        </is>
      </c>
      <c r="K138" t="inlineStr">
        <is>
          <t>○</t>
        </is>
      </c>
      <c r="L138" t="inlineStr">
        <is>
          <t>5대두 6밀</t>
        </is>
      </c>
      <c r="M138" t="inlineStr">
        <is>
          <t>과세</t>
        </is>
      </c>
      <c r="N138" t="inlineStr">
        <is>
          <t>-</t>
        </is>
      </c>
    </row>
    <row r="139">
      <c r="A139" t="inlineStr"/>
      <c r="B139" t="inlineStr"/>
      <c r="C139" t="inlineStr">
        <is>
          <t>스위트레드소스 (양념치킨소스)</t>
        </is>
      </c>
      <c r="D139" t="inlineStr">
        <is>
          <t>2kg</t>
        </is>
      </c>
      <c r="E139" t="inlineStr">
        <is>
          <t>-</t>
        </is>
      </c>
      <c r="F139" t="n">
        <v>2</v>
      </c>
      <c r="G139" t="inlineStr">
        <is>
          <t>봉</t>
        </is>
      </c>
      <c r="H139" t="n">
        <v>12200</v>
      </c>
      <c r="I139" t="inlineStr">
        <is>
          <t>-</t>
        </is>
      </c>
      <c r="J139" t="inlineStr">
        <is>
          <t>[특징] 매콤 달콤한 강정소스
[함량] 물엿,케첩,간장,고추장,고추가루 외
[용도] 튀김용, 디핑용, 강정용</t>
        </is>
      </c>
      <c r="K139" t="inlineStr">
        <is>
          <t>○</t>
        </is>
      </c>
      <c r="L139" t="inlineStr">
        <is>
          <t>5대두 6밀 12토마토 16쇠고기</t>
        </is>
      </c>
      <c r="M139" t="inlineStr">
        <is>
          <t>과세</t>
        </is>
      </c>
      <c r="N139" t="inlineStr">
        <is>
          <t>-</t>
        </is>
      </c>
    </row>
    <row r="140">
      <c r="A140" t="inlineStr"/>
      <c r="B140" t="inlineStr"/>
      <c r="C140" t="inlineStr">
        <is>
          <t>열혈쭈꾸미 볶음소스</t>
        </is>
      </c>
      <c r="D140" t="inlineStr">
        <is>
          <t>2kg</t>
        </is>
      </c>
      <c r="E140" t="inlineStr">
        <is>
          <t>-</t>
        </is>
      </c>
      <c r="F140" t="n">
        <v>2</v>
      </c>
      <c r="G140" t="inlineStr">
        <is>
          <t>봉</t>
        </is>
      </c>
      <c r="H140" t="n">
        <v>21100</v>
      </c>
      <c r="I140" t="inlineStr">
        <is>
          <t>-</t>
        </is>
      </c>
      <c r="J140" t="inlineStr">
        <is>
          <t>[특징] 정통 쭈꾸미 볶음 맛을 살려낸 만능 볶음 소스
[함량] 고춧가루(중국산),고추장,물엿,정제소금,마늘,토마토케첩 외
[용도] 볶음용</t>
        </is>
      </c>
      <c r="K140" t="inlineStr">
        <is>
          <t>-</t>
        </is>
      </c>
      <c r="L140" t="inlineStr">
        <is>
          <t>2우유 5대두 6밀 12토마토 16쇠고기 18조개류(굴,전복,홍합)</t>
        </is>
      </c>
      <c r="M140" t="inlineStr">
        <is>
          <t>과세</t>
        </is>
      </c>
      <c r="N140" t="inlineStr">
        <is>
          <t>-</t>
        </is>
      </c>
    </row>
    <row r="141">
      <c r="A141" t="inlineStr">
        <is>
          <t>프리
믹스</t>
        </is>
      </c>
      <c r="B141" t="inlineStr"/>
      <c r="C141" t="inlineStr">
        <is>
          <t>깔라마리 파우더</t>
        </is>
      </c>
      <c r="D141" t="inlineStr">
        <is>
          <t>1kg</t>
        </is>
      </c>
      <c r="E141" t="inlineStr">
        <is>
          <t>-</t>
        </is>
      </c>
      <c r="F141" t="n">
        <v>1</v>
      </c>
      <c r="G141" t="inlineStr">
        <is>
          <t>봉</t>
        </is>
      </c>
      <c r="H141" t="n">
        <v>8500</v>
      </c>
      <c r="I141" t="inlineStr">
        <is>
          <t>-</t>
        </is>
      </c>
      <c r="J141" t="inlineStr">
        <is>
          <t>[특징] 오징어/한치 등 깔라마리 튀김 전용 파우더
[함량] 중력1등(밀:미국,호주산),강력1등(밀:미국,캐나다산),리치믹스,혼합제제식품첨가물,옥수수전분,치킨부영페이스,겨자분말외
[용도] 튀김용</t>
        </is>
      </c>
      <c r="K141" t="inlineStr">
        <is>
          <t>-</t>
        </is>
      </c>
      <c r="L141" t="inlineStr">
        <is>
          <t>2우유 5대두 6밀 15닭고기 16쇠고기</t>
        </is>
      </c>
      <c r="M141" t="inlineStr">
        <is>
          <t>과세</t>
        </is>
      </c>
      <c r="N141" t="inlineStr">
        <is>
          <t>-</t>
        </is>
      </c>
    </row>
  </sheetData>
  <hyperlinks>
    <hyperlink ref="A2" r:id="rId1"/>
  </hyperlinks>
  <pageMargins left="0.75" right="0.75" top="1" bottom="1" header="0.5" footer="0.5"/>
</worksheet>
</file>

<file path=xl/worksheets/sheet94.xml><?xml version="1.0" encoding="utf-8"?>
<worksheet xmlns:r="http://schemas.openxmlformats.org/officeDocument/2006/relationships" xmlns="http://schemas.openxmlformats.org/spreadsheetml/2006/main">
  <sheetPr>
    <outlinePr summaryBelow="1" summaryRight="1"/>
    <pageSetUpPr/>
  </sheetPr>
  <dimension ref="A1:M262"/>
  <sheetViews>
    <sheetView workbookViewId="0">
      <selection activeCell="A1" sqref="A1"/>
    </sheetView>
  </sheetViews>
  <sheetFormatPr baseColWidth="8" defaultRowHeight="15"/>
  <sheetData>
    <row r="1">
      <c r="A1" t="inlineStr">
        <is>
          <t>5906_돈가상사_씨엔아이+24년+7~8월+단가표사진첨부.xlsx</t>
        </is>
      </c>
    </row>
    <row r="2">
      <c r="A2" t="inlineStr">
        <is>
          <t>https://school062.com/bbs/board.php?bo_table=product_02&amp;wr_id=5906</t>
        </is>
      </c>
    </row>
    <row r="3">
      <c r="A3" s="1" t="inlineStr"/>
      <c r="B3" s="1" t="inlineStr"/>
      <c r="C3" s="1" t="inlineStr">
        <is>
          <t xml:space="preserve">                [씨엔아이 2024년 7~8월 단가표]</t>
        </is>
      </c>
      <c r="D3" s="1" t="inlineStr"/>
      <c r="E3" s="1" t="inlineStr"/>
      <c r="F3" s="1" t="inlineStr"/>
      <c r="G3" s="1" t="inlineStr"/>
      <c r="H3" s="1" t="inlineStr"/>
      <c r="I3" s="1" t="inlineStr"/>
      <c r="J3" s="1" t="inlineStr"/>
      <c r="K3" s="1" t="inlineStr"/>
      <c r="L3" s="1" t="inlineStr"/>
      <c r="M3" s="1" t="inlineStr"/>
    </row>
    <row r="4">
      <c r="A4" t="inlineStr"/>
      <c r="B4" t="inlineStr"/>
      <c r="C4" t="inlineStr"/>
      <c r="D4" t="inlineStr"/>
      <c r="E4" t="inlineStr"/>
      <c r="F4" t="inlineStr"/>
      <c r="G4" t="inlineStr">
        <is>
          <t xml:space="preserve">   ★☆★ 돈가상사 062-514-4880 // 홍보담당 박상희 010-3699-9613 ★☆★</t>
        </is>
      </c>
      <c r="H4" t="inlineStr"/>
      <c r="I4" t="inlineStr"/>
      <c r="J4" t="inlineStr"/>
      <c r="K4" t="inlineStr"/>
      <c r="L4" t="inlineStr"/>
      <c r="M4" t="inlineStr"/>
    </row>
    <row r="5">
      <c r="A5" t="inlineStr">
        <is>
          <t>적용시기 : 2024년 1학기</t>
        </is>
      </c>
      <c r="B5" t="inlineStr"/>
      <c r="C5" t="inlineStr"/>
      <c r="D5" t="inlineStr"/>
      <c r="E5" t="inlineStr"/>
      <c r="F5" t="inlineStr"/>
      <c r="G5" t="inlineStr"/>
      <c r="H5" t="inlineStr"/>
      <c r="I5" t="inlineStr"/>
      <c r="J5" t="inlineStr"/>
      <c r="K5" t="inlineStr"/>
      <c r="L5" t="inlineStr"/>
      <c r="M5" t="inlineStr"/>
    </row>
    <row r="6">
      <c r="A6" t="inlineStr">
        <is>
          <t>●○●○ FRESH SEAFOOD(1차 전처리 및 반건조 수산물)</t>
        </is>
      </c>
      <c r="B6" t="inlineStr"/>
      <c r="C6" t="inlineStr"/>
      <c r="D6" t="inlineStr"/>
      <c r="E6" t="inlineStr">
        <is>
          <t xml:space="preserve">                           《《  세트는 10kg이상 발주가능합니다!!!  》》                                             </t>
        </is>
      </c>
      <c r="F6" t="inlineStr"/>
      <c r="G6" t="inlineStr"/>
      <c r="H6" t="inlineStr"/>
      <c r="I6" t="inlineStr"/>
      <c r="J6" t="inlineStr">
        <is>
          <t>1난류 2우유 3메밀 4땅콩 5대두 6밀 7고등어 8게 9새우 10돼지고기 11복숭아 12토마토 13아황산류 14호두 15닭고기 16쇠고기 17오징어 18조개류(굴,전복,홍합 포함) 19잣</t>
        </is>
      </c>
      <c r="K6" t="inlineStr">
        <is>
          <t>[단위:원,부가세포함]</t>
        </is>
      </c>
      <c r="L6" t="inlineStr"/>
      <c r="M6" t="inlineStr"/>
    </row>
    <row r="7">
      <c r="A7" t="inlineStr">
        <is>
          <t>구분</t>
        </is>
      </c>
      <c r="B7" t="inlineStr">
        <is>
          <t>제품 사진</t>
        </is>
      </c>
      <c r="C7" t="inlineStr">
        <is>
          <t xml:space="preserve">제 품 명 </t>
        </is>
      </c>
      <c r="D7" t="inlineStr">
        <is>
          <t>단량</t>
        </is>
      </c>
      <c r="E7" t="inlineStr">
        <is>
          <t>포 장 규 격</t>
        </is>
      </c>
      <c r="F7" t="inlineStr">
        <is>
          <t>발주
단위</t>
        </is>
      </c>
      <c r="G7" t="inlineStr">
        <is>
          <t>학교가</t>
        </is>
      </c>
      <c r="H7" t="inlineStr"/>
      <c r="I7" t="inlineStr">
        <is>
          <t>세액</t>
        </is>
      </c>
      <c r="J7" t="inlineStr">
        <is>
          <t>제품특징 및 원재료함량</t>
        </is>
      </c>
      <c r="K7" t="inlineStr">
        <is>
          <t>발주 참고사항</t>
        </is>
      </c>
      <c r="L7" t="inlineStr">
        <is>
          <t>알레르기</t>
        </is>
      </c>
      <c r="M7" t="inlineStr">
        <is>
          <t>HACCP</t>
        </is>
      </c>
    </row>
    <row r="8">
      <c r="A8" t="inlineStr"/>
      <c r="B8" t="inlineStr"/>
      <c r="C8" t="inlineStr"/>
      <c r="D8" t="inlineStr"/>
      <c r="E8" t="inlineStr"/>
      <c r="F8" t="inlineStr"/>
      <c r="G8" t="inlineStr">
        <is>
          <t>봉 단가</t>
        </is>
      </c>
      <c r="H8" t="inlineStr">
        <is>
          <t>개단가</t>
        </is>
      </c>
      <c r="I8" t="inlineStr"/>
      <c r="J8" t="inlineStr"/>
      <c r="K8" t="inlineStr"/>
      <c r="L8" t="inlineStr"/>
      <c r="M8" t="inlineStr"/>
    </row>
    <row r="9">
      <c r="A9" t="inlineStr">
        <is>
          <t>가시
없는 
어린이 순살
생선</t>
        </is>
      </c>
      <c r="B9" t="inlineStr"/>
      <c r="C9" t="inlineStr">
        <is>
          <t>"신제품" 
  가시없는 어린이 순살고등어</t>
        </is>
      </c>
      <c r="D9" t="inlineStr">
        <is>
          <t>±30g~80g</t>
        </is>
      </c>
      <c r="E9" t="inlineStr">
        <is>
          <t>1kg 단위 발주 가능,
±30/40/50/60/70/80g 규격 절단
5kg/봉 단위 포장</t>
        </is>
      </c>
      <c r="F9" t="inlineStr">
        <is>
          <t>봉</t>
        </is>
      </c>
      <c r="G9" t="n">
        <v>19600</v>
      </c>
      <c r="H9" t="n">
        <v>0</v>
      </c>
      <c r="I9" t="inlineStr">
        <is>
          <t>면세</t>
        </is>
      </c>
      <c r="J9" t="inlineStr">
        <is>
          <t>[특징] 99.9% 가시제거된 순살고등어 제품
[함량] 고등어(국내산)100% 
[조리] 구이/조림용
※1kg 포장 기준: 30g*33개 이상 / 40g*25개 / 50g*20개 / 60g*16개 이상 / 70g*14개 이상 / 80g*12개 이상</t>
        </is>
      </c>
      <c r="K9" t="inlineStr"/>
      <c r="L9" t="inlineStr"/>
      <c r="M9" t="inlineStr">
        <is>
          <t>○</t>
        </is>
      </c>
    </row>
    <row r="10">
      <c r="A10" t="inlineStr">
        <is>
          <t>가시
없는 
어린이 순살
생선</t>
        </is>
      </c>
      <c r="B10" t="inlineStr"/>
      <c r="C10" t="inlineStr">
        <is>
          <t>"신제품" 
가시없는 어린이 순살삼치</t>
        </is>
      </c>
      <c r="D10" t="inlineStr">
        <is>
          <t>±30g~80g</t>
        </is>
      </c>
      <c r="E10" t="inlineStr">
        <is>
          <t>1kg 단위 발주 가능,
±30/40/50/60/70/80g 규격 절단
5kg/봉 단위 포장</t>
        </is>
      </c>
      <c r="F10" t="inlineStr">
        <is>
          <t>봉</t>
        </is>
      </c>
      <c r="G10" t="n">
        <v>24600</v>
      </c>
      <c r="H10" t="n">
        <v>0</v>
      </c>
      <c r="I10" t="inlineStr">
        <is>
          <t>면세</t>
        </is>
      </c>
      <c r="J10" t="inlineStr">
        <is>
          <t>[특징] 99.9% 가시제거된 순살삼치 제품
[함량] 삼치(국내산)100% 
[조리] 구이/조림용
※1kg 포장 기준: 30g*33개 이상 / 40g*25개 / 50g*20개 / 60g*16개 이상 / 70g*14개 이상 / 80g*12개 이상</t>
        </is>
      </c>
      <c r="K10" t="inlineStr"/>
      <c r="L10" t="inlineStr"/>
      <c r="M10" t="inlineStr">
        <is>
          <t>○</t>
        </is>
      </c>
    </row>
    <row r="11">
      <c r="A11" t="inlineStr">
        <is>
          <t>가시
없는 
어린이 순살
생선</t>
        </is>
      </c>
      <c r="B11" t="inlineStr"/>
      <c r="C11" t="inlineStr">
        <is>
          <t>"신제품"  
가시없는 어린이 순살임연수어</t>
        </is>
      </c>
      <c r="D11" t="inlineStr">
        <is>
          <t>±30g~80g</t>
        </is>
      </c>
      <c r="E11" t="inlineStr">
        <is>
          <t>1kg 단위 발주 가능,
±30/40/50/60/70/80g 규격 절단
5kg/봉 단위 포장</t>
        </is>
      </c>
      <c r="F11" t="inlineStr">
        <is>
          <t>봉</t>
        </is>
      </c>
      <c r="G11" t="n">
        <v>22000</v>
      </c>
      <c r="H11" t="n">
        <v>0</v>
      </c>
      <c r="I11" t="inlineStr">
        <is>
          <t>면세</t>
        </is>
      </c>
      <c r="J11" t="inlineStr">
        <is>
          <t>[특징] 99.9% 가시제거된 순살임연수 제품
[함량] 임연수(미국산)100% 
[조리] 구이/조림용
※1kg 포장 기준: 30g*33개 이상 / 40g*25개 / 50g*20개 / 60g*16개 이상 / 70g*14개 이상 / 80g*12개 이상</t>
        </is>
      </c>
      <c r="K11" t="inlineStr"/>
      <c r="L11" t="inlineStr"/>
      <c r="M11" t="inlineStr">
        <is>
          <t>○</t>
        </is>
      </c>
    </row>
    <row r="12">
      <c r="A12" t="inlineStr">
        <is>
          <t>가시
없는 
어린이 순살
생선</t>
        </is>
      </c>
      <c r="B12" t="inlineStr"/>
      <c r="C12" t="inlineStr">
        <is>
          <t>"신제품" 
가시없는 어린이 순살가자미</t>
        </is>
      </c>
      <c r="D12" t="inlineStr">
        <is>
          <t>±15g~80g</t>
        </is>
      </c>
      <c r="E12" t="inlineStr">
        <is>
          <t>1kg 단위 발주 가능,
 ±15/30/40/50/60/70/80g 규격 절단
5kg/봉 단위 포장</t>
        </is>
      </c>
      <c r="F12" t="inlineStr">
        <is>
          <t>봉</t>
        </is>
      </c>
      <c r="G12" t="n">
        <v>16300</v>
      </c>
      <c r="H12" t="n">
        <v>0</v>
      </c>
      <c r="I12" t="inlineStr">
        <is>
          <t>면세</t>
        </is>
      </c>
      <c r="J12" t="inlineStr">
        <is>
          <t>[특징] 99.9% 가시제거된 순살가자미 제품
[함량] 가자미(미국산)100% 
[조리] 구이/커틀렛/강정/튀김용
※1kg 포장 기준: 15g*66개 이상 / 30g*33개 이상 / 40g*25개 / 50g*20개 / 60g*16개 이상 / 70g*14개 이상 / 80g*12개 이상</t>
        </is>
      </c>
      <c r="K12" t="inlineStr"/>
      <c r="L12" t="inlineStr"/>
      <c r="M12" t="inlineStr">
        <is>
          <t>○</t>
        </is>
      </c>
    </row>
    <row r="13">
      <c r="A13" t="inlineStr">
        <is>
          <t>가시
없는 
어린이 순살
생선</t>
        </is>
      </c>
      <c r="B13" t="inlineStr"/>
      <c r="C13" t="inlineStr">
        <is>
          <t>"신제품"  
가시없는 어린이 코다리순살</t>
        </is>
      </c>
      <c r="D13" t="inlineStr">
        <is>
          <t>±15g~80g</t>
        </is>
      </c>
      <c r="E13" t="inlineStr">
        <is>
          <t>1kg 단위 발주 가능,
±15g/30/40/50/60/70/80g 규격 절단 
5kg/봉 단위 포장</t>
        </is>
      </c>
      <c r="F13" t="inlineStr">
        <is>
          <t>봉</t>
        </is>
      </c>
      <c r="G13" t="n">
        <v>16900</v>
      </c>
      <c r="H13" t="n">
        <v>0</v>
      </c>
      <c r="I13" t="inlineStr">
        <is>
          <t>면세</t>
        </is>
      </c>
      <c r="J13" t="inlineStr">
        <is>
          <t>[특징] 99.9% 가시제거된 순살코다리 제품
[함량] 코다리(미국산/러시아산)100% 
[조리] 구이/커틀렛/강정.튀김/국용
※1kg 포장 기준: 15g*66개 이상 / 30g*33개 이상 / 40g*25개 / 50g*20개 / 60g*16개 이상 / 70g*14개 이상 / 80g*12개 이상</t>
        </is>
      </c>
      <c r="K13" t="inlineStr"/>
      <c r="L13" t="inlineStr"/>
      <c r="M13" t="inlineStr">
        <is>
          <t>○</t>
        </is>
      </c>
    </row>
    <row r="14">
      <c r="A14" t="inlineStr">
        <is>
          <t>가시
없는 
어린이 순살
생선</t>
        </is>
      </c>
      <c r="B14" t="inlineStr"/>
      <c r="C14" t="inlineStr">
        <is>
          <t>"신제품" 
가시없는 어린이 순살볼락</t>
        </is>
      </c>
      <c r="D14" t="inlineStr">
        <is>
          <t>±30g~80g</t>
        </is>
      </c>
      <c r="E14" t="inlineStr">
        <is>
          <t>1kg 단위 발주 가능,
±30/40/50g절단, 60/70/80g온포 또는 절단
5kg/봉 단위 포장</t>
        </is>
      </c>
      <c r="F14" t="inlineStr">
        <is>
          <t>봉</t>
        </is>
      </c>
      <c r="G14" t="n">
        <v>18900</v>
      </c>
      <c r="H14" t="n">
        <v>0</v>
      </c>
      <c r="I14" t="inlineStr">
        <is>
          <t>면세</t>
        </is>
      </c>
      <c r="J14" t="inlineStr">
        <is>
          <t>[특징] 99.9% 가시제거된 순살볼락제품
[함량] 볼락(미국산)100% 
[조리] 구이/조림용
※1kg 포장 기준: 30g*33개 이상 / 40g*25개 / 50g*20개 / 60g*16개 이상 / 70g*14개 이상 / 80g*12개 이상</t>
        </is>
      </c>
      <c r="K14" t="inlineStr"/>
      <c r="L14" t="inlineStr"/>
      <c r="M14" t="inlineStr">
        <is>
          <t>○</t>
        </is>
      </c>
    </row>
    <row r="15">
      <c r="A15" t="inlineStr">
        <is>
          <t>가시
없는 
어린이 순살
생선</t>
        </is>
      </c>
      <c r="B15" t="inlineStr"/>
      <c r="C15" t="inlineStr">
        <is>
          <t>"신제품"  
가시없는 어린이 순살참대구</t>
        </is>
      </c>
      <c r="D15" t="inlineStr">
        <is>
          <t>±15g~80g</t>
        </is>
      </c>
      <c r="E15" t="inlineStr">
        <is>
          <t>1kg 단위 발주 가능,
±15g/30/40/50/60/70/80g 규격 절단(유피)
5kg/봉 단위 포장</t>
        </is>
      </c>
      <c r="F15" t="inlineStr">
        <is>
          <t>봉</t>
        </is>
      </c>
      <c r="G15" t="n">
        <v>23000</v>
      </c>
      <c r="H15" t="n">
        <v>0</v>
      </c>
      <c r="I15" t="inlineStr">
        <is>
          <t>면세</t>
        </is>
      </c>
      <c r="J15" t="inlineStr">
        <is>
          <t>[특징] 99.9% 가시제거된 순살대구 제품
[함량] 참대구(국내산)100% 
[조리] 구이/강정/튀김/국용
※1kg 포장 기준: 15g*66개 이상 / 30g*33개 이상 / 40g*25개 / 50g*20개 / 60g*16개 이상 / 70g*14개 이상 / 80g*12개 이상</t>
        </is>
      </c>
      <c r="K15" t="inlineStr"/>
      <c r="L15" t="inlineStr"/>
      <c r="M15" t="inlineStr">
        <is>
          <t>○</t>
        </is>
      </c>
    </row>
    <row r="16">
      <c r="A16" t="inlineStr">
        <is>
          <t>가시
없는 
어린이 순살
생선</t>
        </is>
      </c>
      <c r="B16" t="inlineStr"/>
      <c r="C16" t="inlineStr">
        <is>
          <t>"신제품" 
가시없는 어린이 순살광어</t>
        </is>
      </c>
      <c r="D16" t="inlineStr">
        <is>
          <t>±15g~80g</t>
        </is>
      </c>
      <c r="E16" t="inlineStr">
        <is>
          <t>1kg/봉 발주 가능,
±15g/30/40/50/60/70/80g 규격 절단(탈피)
5kg/봉 단위 포장</t>
        </is>
      </c>
      <c r="F16" t="inlineStr">
        <is>
          <t>봉</t>
        </is>
      </c>
      <c r="G16" t="n">
        <v>28500</v>
      </c>
      <c r="H16" t="n">
        <v>0</v>
      </c>
      <c r="I16" t="inlineStr">
        <is>
          <t>면세</t>
        </is>
      </c>
      <c r="J16" t="inlineStr">
        <is>
          <t>[특징] 99.9% 가시제거된 순살광어 제품
[함량] 광어(국내산)100% 
[조리] 구이/조림/커틀렛/강정.튀김용
※1kg 포장 기준: 15g*66개 이상 / 30g*33개 이상 / 40g*25개 / 50g*20개 / 60g*16개 이상 / 70g*14개 이상 / 80g*12개 이상</t>
        </is>
      </c>
      <c r="K16" t="inlineStr"/>
      <c r="L16" t="inlineStr"/>
      <c r="M16" t="inlineStr">
        <is>
          <t>○</t>
        </is>
      </c>
    </row>
    <row r="17">
      <c r="A17" t="inlineStr">
        <is>
          <t>가시
없는 
어린이 순살
생선</t>
        </is>
      </c>
      <c r="B17" t="inlineStr"/>
      <c r="C17" t="inlineStr">
        <is>
          <t>"신제품" 
가시없는 어린이 순살방어</t>
        </is>
      </c>
      <c r="D17" t="inlineStr">
        <is>
          <t>±30g~80g</t>
        </is>
      </c>
      <c r="E17" t="inlineStr">
        <is>
          <t>1kg 단위 발주 가능,
 ±30/40/50/60/70/80g 규격 절단
5kg/봉 단위 포장</t>
        </is>
      </c>
      <c r="F17" t="inlineStr">
        <is>
          <t>봉</t>
        </is>
      </c>
      <c r="G17" t="n">
        <v>16700</v>
      </c>
      <c r="H17" t="n">
        <v>0</v>
      </c>
      <c r="I17" t="inlineStr">
        <is>
          <t>면세</t>
        </is>
      </c>
      <c r="J17" t="inlineStr">
        <is>
          <t>[특징] 99.9% 가시제거된 순살방어 제품
[함량] 방어(국내산)100% 
[조리] 구이/조림용
※1kg 포장 기준: 30g*33개 이상 / 40g*25개 / 50g*20개 / 60g*16개 이상 / 70g*14개 이상 / 80g*12개 이상</t>
        </is>
      </c>
      <c r="K17" t="inlineStr"/>
      <c r="L17" t="inlineStr"/>
      <c r="M17" t="inlineStr">
        <is>
          <t>○</t>
        </is>
      </c>
    </row>
    <row r="18">
      <c r="A18" t="inlineStr">
        <is>
          <t>가시
없는 
어린이 순살
생선</t>
        </is>
      </c>
      <c r="B18" t="inlineStr"/>
      <c r="C18" t="inlineStr">
        <is>
          <t>"신제품" 
가시없는 어린이 순살도미</t>
        </is>
      </c>
      <c r="D18" t="inlineStr">
        <is>
          <t>±30g~80g</t>
        </is>
      </c>
      <c r="E18" t="inlineStr">
        <is>
          <t>1kg 단위 발주 가능,
1kg/봉, ±30/40/50/60/70/80g 규격 절단(유피)
5kg/봉 단위 포장</t>
        </is>
      </c>
      <c r="F18" t="inlineStr">
        <is>
          <t>봉</t>
        </is>
      </c>
      <c r="G18" t="n">
        <v>42000</v>
      </c>
      <c r="H18" t="n">
        <v>0</v>
      </c>
      <c r="I18" t="inlineStr">
        <is>
          <t>면세</t>
        </is>
      </c>
      <c r="J18" t="inlineStr">
        <is>
          <t>[특징] 99.9% 가시제거된 순살도미 제품
[함량] 참돔(국내산)100% 
[조리] 구이/조림용
※1kg 포장 기준: 30g*33개 이상 / 40g*25개 / 50g*20개 / 60g*16개 이상 / 70g*14개 이상 / 80g*12개 이상</t>
        </is>
      </c>
      <c r="K18" t="inlineStr"/>
      <c r="L18" t="inlineStr"/>
      <c r="M18" t="inlineStr">
        <is>
          <t>○</t>
        </is>
      </c>
    </row>
    <row r="19">
      <c r="A19" t="inlineStr">
        <is>
          <t>가시
없는 
어린이 순살
생선</t>
        </is>
      </c>
      <c r="B19" t="inlineStr"/>
      <c r="C19" t="inlineStr">
        <is>
          <t>"신제품"
가시없는 어린이 순살연어[칠레/양식산]</t>
        </is>
      </c>
      <c r="D19" t="inlineStr">
        <is>
          <t>±30g~80g</t>
        </is>
      </c>
      <c r="E19" t="inlineStr">
        <is>
          <t>1kg 단위 발주 가능,
±30/40/50/60/70/80g 규격 절단(유피), 양식코호연어
5kg/봉 단위 포장</t>
        </is>
      </c>
      <c r="F19" t="inlineStr">
        <is>
          <t>봉</t>
        </is>
      </c>
      <c r="G19" t="n">
        <v>35500</v>
      </c>
      <c r="H19" t="n">
        <v>0</v>
      </c>
      <c r="I19" t="inlineStr">
        <is>
          <t>면세</t>
        </is>
      </c>
      <c r="J19" t="inlineStr">
        <is>
          <t>[특징] 99.9% 가시제거된 순살연어 제품, 칠레산 최고급 횟감용 양식연어[코호]
[함량] 연어(칠레산)100% 
[조리] 구이/조림용
※1kg 포장 기준: 30g*33개 이상 / 40g*25개 / 50g*20개 / 60g*16개 이상 / 70g*14개 이상 / 80g*12개 이상</t>
        </is>
      </c>
      <c r="K19" t="inlineStr"/>
      <c r="L19" t="inlineStr"/>
      <c r="M19" t="inlineStr">
        <is>
          <t>○</t>
        </is>
      </c>
    </row>
    <row r="20">
      <c r="A20" t="inlineStr">
        <is>
          <t>SEA KIT</t>
        </is>
      </c>
      <c r="B20" t="inlineStr"/>
      <c r="C20" t="inlineStr">
        <is>
          <t>"신제품" 
 캠핑 조개관자 치즈구이용 세트 
[세트 1.5kg / 25인분]</t>
        </is>
      </c>
      <c r="D20" t="inlineStr">
        <is>
          <t>해물 : 40g
총량 : 60g</t>
        </is>
      </c>
      <c r="E20" t="inlineStr">
        <is>
          <t>조개관자해물모듬1KG+갈릭버터소스15%+맵달소스15%+모짜렐라슈레드치즈20% = 1.5kg, 전용용기증정[25개]</t>
        </is>
      </c>
      <c r="F20" t="inlineStr">
        <is>
          <t>봉</t>
        </is>
      </c>
      <c r="G20" t="n">
        <v>39900</v>
      </c>
      <c r="H20" t="n">
        <v>1596</v>
      </c>
      <c r="I20" t="inlineStr">
        <is>
          <t>면세</t>
        </is>
      </c>
      <c r="J20" t="inlineStr">
        <is>
          <t>[특징] 캠핑 감성으로 메뉴를 구성 할 수 있는 조개구이용 해물모듬 제품
[함량] 조개관자해물모듬[가리비관자살(중국산)34%, 자숙가리비살(중국산)24%, 백새우살(베트남)22%, 오징어몸살(외국산)20%]
[조리] 조개관자해물모듬을 한번 데쳐 전용용기에 담은 후 갈릭버터소스를 넣고 양파,피망을 넣고 맵달소스를 넣고 분량의 치즈는 놓은 후 예열된 오븐에 180℃에서 10분간 관찰조리한다.</t>
        </is>
      </c>
      <c r="K20" t="inlineStr"/>
      <c r="L20" t="inlineStr">
        <is>
          <t>* 본품: 9새우 17오징어
18조개류
* 갈릭버터소스: 1난류 2우유 5대두 6밀 16쇠고기
* 맵달소스:2우유 5대두 6밀 8게 9새우 12토마토 16쇠고기 18조개류(홍합)
* 치즈: 2우유</t>
        </is>
      </c>
      <c r="M20" t="inlineStr">
        <is>
          <t>맵달소스/치즈○</t>
        </is>
      </c>
    </row>
    <row r="21">
      <c r="A21" t="inlineStr">
        <is>
          <t>전복</t>
        </is>
      </c>
      <c r="B21" t="inlineStr"/>
      <c r="C21" t="inlineStr">
        <is>
          <t>"신제품"
꽃이 핀 자숙 통전복살(국내산) 갈릭버터 세트</t>
        </is>
      </c>
      <c r="D21" t="inlineStr">
        <is>
          <t>20g</t>
        </is>
      </c>
      <c r="E21" t="inlineStr">
        <is>
          <t>500g(±20g*25개)/봉+갈릭버터소스10%</t>
        </is>
      </c>
      <c r="F21" t="inlineStr">
        <is>
          <t>봉</t>
        </is>
      </c>
      <c r="G21" t="n">
        <v>125000</v>
      </c>
      <c r="H21">
        <f>G19/25</f>
        <v/>
      </c>
      <c r="I21" t="inlineStr">
        <is>
          <t>과세</t>
        </is>
      </c>
      <c r="J21" t="inlineStr">
        <is>
          <t>[특징] 솔방울 모양의 칼집을 넣은 완도산 자숙 통전복살 제품에 갈릭버터소스로 전복버터구이가 가능한 제품
[함량] 자숙전복살(국내산)100%
[조리] 전복버터구이, 전복삼계탕 등 다양하게 활용</t>
        </is>
      </c>
      <c r="K21" t="inlineStr">
        <is>
          <t xml:space="preserve">5kg이상 세트지원 가능
발주 예) 본품 5kg+갈릭버터소스 1kg </t>
        </is>
      </c>
      <c r="L21" t="inlineStr">
        <is>
          <t>본품: 18조개류(전복)
소스:1난류 2우유 5대두 6밀 16쇠고기</t>
        </is>
      </c>
      <c r="M21" t="inlineStr">
        <is>
          <t>본품○</t>
        </is>
      </c>
    </row>
    <row r="22">
      <c r="A22" t="inlineStr">
        <is>
          <t>오징어</t>
        </is>
      </c>
      <c r="B22" t="inlineStr"/>
      <c r="C22" t="inlineStr">
        <is>
          <t>"신제품" 
못난이 오징어 튀김</t>
        </is>
      </c>
      <c r="D22" t="inlineStr">
        <is>
          <t>21-22g</t>
        </is>
      </c>
      <c r="E22" t="inlineStr">
        <is>
          <t xml:space="preserve">1kg(±21~22g*45~47개) </t>
        </is>
      </c>
      <c r="F22" t="inlineStr">
        <is>
          <t>봉</t>
        </is>
      </c>
      <c r="G22" t="n">
        <v>17820</v>
      </c>
      <c r="H22">
        <f>G20/46</f>
        <v/>
      </c>
      <c r="I22" t="inlineStr">
        <is>
          <t>과세</t>
        </is>
      </c>
      <c r="J22" t="inlineStr">
        <is>
          <t>[특징] 특제 파우더와 오징어 살로만 가공한 맛있는 튀김 제품
[함량] 오징어(외국산:페루,칠레,중국 외)58%, 감자전분 외 
[조리] 튀김(냉동상태에서 170~180℃ 3~5분 관찰조리)</t>
        </is>
      </c>
      <c r="K22" t="inlineStr"/>
      <c r="L22" t="inlineStr">
        <is>
          <t xml:space="preserve">5대두 6밀 17오징어 </t>
        </is>
      </c>
      <c r="M22" t="inlineStr">
        <is>
          <t>○</t>
        </is>
      </c>
    </row>
    <row r="23">
      <c r="A23" t="inlineStr">
        <is>
          <t>삼치</t>
        </is>
      </c>
      <c r="B23" t="inlineStr"/>
      <c r="C23" t="inlineStr">
        <is>
          <t>"신제품" [가시제거99%] 대왕삼치포(국내산)</t>
        </is>
      </c>
      <c r="D23" t="inlineStr">
        <is>
          <t>40/50/60/70/80g</t>
        </is>
      </c>
      <c r="E23" t="inlineStr">
        <is>
          <t>±40/50/60/70/80g 규격 절단
5kg/봉 단위 포장</t>
        </is>
      </c>
      <c r="F23" t="inlineStr">
        <is>
          <t>봉</t>
        </is>
      </c>
      <c r="G23" t="n">
        <v>25600</v>
      </c>
      <c r="H23" t="n">
        <v>0</v>
      </c>
      <c r="I23" t="inlineStr">
        <is>
          <t>면세</t>
        </is>
      </c>
      <c r="J23" t="inlineStr">
        <is>
          <t>[특징]최고급 전남산 삼치원물10~4미(2kg~8kg)을 순살작업(잔가시99%제거)한것으로, 스테이크 또는 구이용으로 사용 가능한 제품 
[함량]삼치(국내산)100%
[조리]오븐구이 (190~200℃에서 15~20분간 관찰조리)
※1kg 포장 기준: 30g*33개 이상 / 40g*25개 / 50g*20개 / 60g*16개 이상 / 70g*14개 이상 / 80g*12개 이상</t>
        </is>
      </c>
      <c r="K23" t="inlineStr"/>
      <c r="L23" t="inlineStr"/>
      <c r="M23" t="inlineStr">
        <is>
          <t>○</t>
        </is>
      </c>
    </row>
    <row r="24">
      <c r="A24" t="inlineStr">
        <is>
          <t>삼치</t>
        </is>
      </c>
      <c r="B24" t="inlineStr"/>
      <c r="C24" t="inlineStr">
        <is>
          <t>"신제품" [가시제거99%]
대왕삼치포(국내산) 타래소스세트</t>
        </is>
      </c>
      <c r="D24" t="inlineStr">
        <is>
          <t>40/50/60/70/80g</t>
        </is>
      </c>
      <c r="E24" t="inlineStr">
        <is>
          <t>대왕삼치포1kg+타래소스10%
kg단위 발주,5kg/봉 단위 포장</t>
        </is>
      </c>
      <c r="F24" t="inlineStr">
        <is>
          <t>봉</t>
        </is>
      </c>
      <c r="G24" t="n">
        <v>26431</v>
      </c>
      <c r="H24" t="n">
        <v>0</v>
      </c>
      <c r="I24" t="inlineStr">
        <is>
          <t>면세</t>
        </is>
      </c>
      <c r="J24" t="inlineStr">
        <is>
          <t>[특징]최고급 전남산 삼치원물10~4미(2kg~8kg)을 순살작업(잔가시99%제거)한것으로, 스테이크 또는 구이용으로 사용 가능한 제품과 타래소스로 구성된 세트제품
[함량]
[조리]오븐구이 (190~200℃에서 15~20분간 관찰조리)
※1kg 포장 기준: 30g*33개 이상 / 40g*25개 / 50g*20개 / 60g*16개 이상 / 70g*14개 이상 / 80g*12개 이상</t>
        </is>
      </c>
      <c r="K24" t="inlineStr">
        <is>
          <t>10KG이상 세트지원 가능 
※ 발주 예) 본품 10kg 발주 시, 본품 10kg+타래소스1kg</t>
        </is>
      </c>
      <c r="L24" t="inlineStr">
        <is>
          <t>소스: 5대두 6밀</t>
        </is>
      </c>
      <c r="M24" t="inlineStr">
        <is>
          <t>본품○</t>
        </is>
      </c>
    </row>
    <row r="25">
      <c r="A25" t="inlineStr">
        <is>
          <t>소스</t>
        </is>
      </c>
      <c r="B25" t="inlineStr"/>
      <c r="C25" t="inlineStr">
        <is>
          <t>"신제품" 허니씨푸드딥핑소스</t>
        </is>
      </c>
      <c r="D25" t="inlineStr">
        <is>
          <t>2kg</t>
        </is>
      </c>
      <c r="E25" t="inlineStr">
        <is>
          <t>2kg/봉</t>
        </is>
      </c>
      <c r="F25" t="inlineStr">
        <is>
          <t>봉</t>
        </is>
      </c>
      <c r="G25" t="n">
        <v>19400</v>
      </c>
      <c r="H25" t="n">
        <v>0</v>
      </c>
      <c r="I25" t="inlineStr">
        <is>
          <t>과세</t>
        </is>
      </c>
      <c r="J25" t="inlineStr">
        <is>
          <t>[특징] 달달한 꿀이 함유된 씨푸드 제품과 찰떡 궁합인 단짠단짠 소스 
[함량] 서양벌꿀,물엿,양파,토마토케첩,양조식초 외
[조리] 딥핑용, 강정용</t>
        </is>
      </c>
      <c r="K25" t="inlineStr"/>
      <c r="L25" t="inlineStr">
        <is>
          <t>2우유 5대두 6밀 12토마토 16쇠고기 18조개류</t>
        </is>
      </c>
      <c r="M25" t="inlineStr">
        <is>
          <t>○</t>
        </is>
      </c>
    </row>
    <row r="26">
      <c r="A26" t="inlineStr">
        <is>
          <t>아귀</t>
        </is>
      </c>
      <c r="B26" t="inlineStr"/>
      <c r="C26" t="inlineStr">
        <is>
          <t>갈릭쌀팝콘형 아귀가라아게</t>
        </is>
      </c>
      <c r="D26" t="inlineStr">
        <is>
          <t>±15g</t>
        </is>
      </c>
      <c r="E26" t="inlineStr">
        <is>
          <t>1kg(±15g*65±5개)/봉</t>
        </is>
      </c>
      <c r="F26" t="inlineStr">
        <is>
          <t>봉</t>
        </is>
      </c>
      <c r="G26" t="n">
        <v>27900</v>
      </c>
      <c r="H26">
        <f>G25/65</f>
        <v/>
      </c>
      <c r="I26" t="inlineStr">
        <is>
          <t>과세</t>
        </is>
      </c>
      <c r="J26" t="inlineStr">
        <is>
          <t xml:space="preserve">[특징] 쫄깃한 아귀통살에 튀김옷을 얇고 바삭하게 입힌 정통 피쉬가라아게제품 
[함량] 아귀76.67%(국내산), 갈릭파우더13%, 정제수
[조리] 튀김(냉동상태에서 170~180℃, 3~5분) </t>
        </is>
      </c>
      <c r="K26" t="inlineStr"/>
      <c r="L26" t="inlineStr">
        <is>
          <t>5대두 6밀</t>
        </is>
      </c>
      <c r="M26" t="inlineStr">
        <is>
          <t>○</t>
        </is>
      </c>
    </row>
    <row r="27">
      <c r="A27" t="inlineStr">
        <is>
          <t>아귀</t>
        </is>
      </c>
      <c r="B27" t="inlineStr"/>
      <c r="C27" t="inlineStr">
        <is>
          <t>갈릭쌀팝콘형 아귀가라아게 세트</t>
        </is>
      </c>
      <c r="D27" t="inlineStr">
        <is>
          <t>±15g</t>
        </is>
      </c>
      <c r="E27" t="inlineStr">
        <is>
          <t>갈릭쌀팝콘형아귀가라아게1kg(±15g*65±5개)+갈릭소이소스20%</t>
        </is>
      </c>
      <c r="F27" t="inlineStr">
        <is>
          <t>봉</t>
        </is>
      </c>
      <c r="G27" t="n">
        <v>29000</v>
      </c>
      <c r="H27">
        <f>G26/65</f>
        <v/>
      </c>
      <c r="I27" t="inlineStr">
        <is>
          <t>과세</t>
        </is>
      </c>
      <c r="J27" t="inlineStr">
        <is>
          <t xml:space="preserve">[특징] 쫄깃한 아귀통살에 튀김옷을 얇고 바삭하게 입힌 정통 피쉬가라아게제품과 갈릭소이소스세트 제품
[함량] 아귀76.67%(국내산), 갈릭파우더13%, 정제수
[조리] 갈릭쌀 팝콘아귀가라아게를 튀김(냉동상태에서 170~180℃, 3~5분) 후 갈릭소이소스를 곁들여 제공한다. </t>
        </is>
      </c>
      <c r="K27" t="inlineStr">
        <is>
          <t xml:space="preserve">10KG이상 세트지원 가능 
※ 발주 예) 본품 10kg 발주 시, 본품 10kg+갈릭소이소스2kg </t>
        </is>
      </c>
      <c r="L27" t="inlineStr">
        <is>
          <t>본품&amp;소스: 5대두 6밀</t>
        </is>
      </c>
      <c r="M27" t="inlineStr">
        <is>
          <t>본품○
소스○</t>
        </is>
      </c>
    </row>
    <row r="28">
      <c r="A28" t="inlineStr">
        <is>
          <t>아귀</t>
        </is>
      </c>
      <c r="B28" t="inlineStr"/>
      <c r="C28" t="inlineStr">
        <is>
          <t>코코넛아귀볼</t>
        </is>
      </c>
      <c r="D28" t="inlineStr">
        <is>
          <t>±15g</t>
        </is>
      </c>
      <c r="E28" t="inlineStr">
        <is>
          <t>1kg(±15g*65±5개)/봉</t>
        </is>
      </c>
      <c r="F28" t="inlineStr">
        <is>
          <t>봉</t>
        </is>
      </c>
      <c r="G28" t="n">
        <v>27900</v>
      </c>
      <c r="H28">
        <f>G27/65</f>
        <v/>
      </c>
      <c r="I28" t="inlineStr">
        <is>
          <t>과세</t>
        </is>
      </c>
      <c r="J28" t="inlineStr">
        <is>
          <t xml:space="preserve">[특징] 아귀순살에 코코넛가루로 맛을 살린 튀김용 제품 
[함량] 아귀순살(국내산)60%, 빵가루, 정제수, 코코넛(필리핀)4%, 베타파우더D, 옥수수전분 
[조리] 튀김(170~180℃, 3~5분) </t>
        </is>
      </c>
      <c r="K28" t="inlineStr"/>
      <c r="L28" t="inlineStr">
        <is>
          <t>1난류 5대두 6밀</t>
        </is>
      </c>
      <c r="M28" t="inlineStr">
        <is>
          <t>○</t>
        </is>
      </c>
    </row>
    <row r="29">
      <c r="A29" t="inlineStr">
        <is>
          <t>아귀</t>
        </is>
      </c>
      <c r="B29" t="inlineStr"/>
      <c r="C29" t="inlineStr">
        <is>
          <t>꼬꼬후라이드아귀</t>
        </is>
      </c>
      <c r="D29" t="inlineStr">
        <is>
          <t>28-33g</t>
        </is>
      </c>
      <c r="E29" t="inlineStr">
        <is>
          <t>1kg(28-33g*33개이상)/봉</t>
        </is>
      </c>
      <c r="F29" t="inlineStr">
        <is>
          <t>봉</t>
        </is>
      </c>
      <c r="G29" t="n">
        <v>22000</v>
      </c>
      <c r="H29">
        <f>G28/33</f>
        <v/>
      </c>
      <c r="I29" t="inlineStr">
        <is>
          <t>과세</t>
        </is>
      </c>
      <c r="J29" t="inlineStr">
        <is>
          <t xml:space="preserve">[특징]아귀봉에 특제파우더를 입혀 바삭한 식감과 닭고기 맛을 느낄 수 있는 제품(연골있음)
[함량]아귀(국내산)91%,밀가루,정백당,옥수수전분외
[조리] 튀김(170~180℃, 3~5분) </t>
        </is>
      </c>
      <c r="K29" t="inlineStr"/>
      <c r="L29" t="inlineStr">
        <is>
          <t>1난류 2우유 6밀</t>
        </is>
      </c>
      <c r="M29" t="inlineStr">
        <is>
          <t>○</t>
        </is>
      </c>
    </row>
    <row r="30">
      <c r="A30" t="inlineStr">
        <is>
          <t>아귀</t>
        </is>
      </c>
      <c r="B30" t="inlineStr"/>
      <c r="C30" t="inlineStr">
        <is>
          <t>쫄깃쫄깃 한입 아귀순살(국내산) - 단품
[가시제거99%]</t>
        </is>
      </c>
      <c r="D30" t="inlineStr">
        <is>
          <t>15~20g</t>
        </is>
      </c>
      <c r="E30" t="inlineStr">
        <is>
          <t>1kg(±15~20g*55개이상)/봉</t>
        </is>
      </c>
      <c r="F30" t="inlineStr">
        <is>
          <t>봉</t>
        </is>
      </c>
      <c r="G30" t="n">
        <v>24900</v>
      </c>
      <c r="H30">
        <f>G29/55</f>
        <v/>
      </c>
      <c r="I30" t="inlineStr">
        <is>
          <t>면세</t>
        </is>
      </c>
      <c r="J30" t="inlineStr">
        <is>
          <t>[특징] 국내산 아귀순살만 사용하여 어린이용으로 적합한제품
[함량] 아귀(국내산)100%
[조리] 탕,찜,튀김,조림=&gt; 고급복어맛</t>
        </is>
      </c>
      <c r="K30" t="inlineStr"/>
      <c r="L30" t="inlineStr"/>
      <c r="M30" t="inlineStr">
        <is>
          <t>○</t>
        </is>
      </c>
    </row>
    <row r="31">
      <c r="A31" t="inlineStr">
        <is>
          <t>아귀</t>
        </is>
      </c>
      <c r="B31" t="inlineStr"/>
      <c r="C31" t="inlineStr">
        <is>
          <t>[가시제거99%] 한입아귀순살 탕용 세트</t>
        </is>
      </c>
      <c r="D31" t="inlineStr">
        <is>
          <t>15~20g</t>
        </is>
      </c>
      <c r="E31" t="inlineStr">
        <is>
          <t>한입아귀순살1kg(±15~20g*55개이상)+손질아귀머리 10%</t>
        </is>
      </c>
      <c r="F31" t="inlineStr">
        <is>
          <t>봉</t>
        </is>
      </c>
      <c r="G31" t="n">
        <v>25300</v>
      </c>
      <c r="H31" t="n">
        <v>0</v>
      </c>
      <c r="I31" t="inlineStr">
        <is>
          <t>면세</t>
        </is>
      </c>
      <c r="J31" t="inlineStr">
        <is>
          <t>아귀순살주문시 육수전용 아귀제품 세트로 판매하는 제품입니다.
[함량] 아귀순살 : 아귀(국내산)100% / 육수용아귀 : 손질아귀/머리(국내산)100%
[조리] 국용</t>
        </is>
      </c>
      <c r="K31" t="inlineStr">
        <is>
          <t>10KG이상 세트지원 가능 
※ 발주 예) 본품 10kg 발주 시, 본품 10kg+손질아귀머리 1kg</t>
        </is>
      </c>
      <c r="L31" t="inlineStr"/>
      <c r="M31" t="inlineStr">
        <is>
          <t>아귀순살○</t>
        </is>
      </c>
    </row>
    <row r="32">
      <c r="A32" t="inlineStr">
        <is>
          <t>아귀</t>
        </is>
      </c>
      <c r="B32" t="inlineStr"/>
      <c r="C32" t="inlineStr">
        <is>
          <t>[가시제거99%] 한입아귀순살 맑은육수 탕용세트</t>
        </is>
      </c>
      <c r="D32" t="inlineStr">
        <is>
          <t>15~20g</t>
        </is>
      </c>
      <c r="E32" t="inlineStr">
        <is>
          <t>한입아귀순살1kg(±15~20g*55개이상)+손질아귀머리 10%+맑은육수혼합다시7종500g 10%</t>
        </is>
      </c>
      <c r="F32" t="inlineStr">
        <is>
          <t>봉</t>
        </is>
      </c>
      <c r="G32" t="n">
        <v>27500</v>
      </c>
      <c r="H32" t="n">
        <v>0</v>
      </c>
      <c r="I32" t="inlineStr">
        <is>
          <t>면세</t>
        </is>
      </c>
      <c r="J32" t="inlineStr">
        <is>
          <t>아귀봉순살주문시 육수전용 아귀제품과 맑은육수혼합다시를 세트로 판매하는 제품입니다.
[함량] 아귀순살 : 아귀(국내산)100% / 육수용아귀 : 손질아귀/머리(국내산)100% / 맑은육수혼합다시(국내산): 멸치70%,디포리5%,슬라이스표고4%,오만둥이1%,다시마10%,보리새우5%,건아귀5%
[조리] 국용</t>
        </is>
      </c>
      <c r="K32" t="inlineStr">
        <is>
          <t>10KG이상 세트지원 가능 
※ 발주 예) 본품 10kg 발주 시, 본품 10kg+손질아귀머리 1kg+맑은육수 혼합다시500g 2봉</t>
        </is>
      </c>
      <c r="L32" t="inlineStr"/>
      <c r="M32" t="inlineStr">
        <is>
          <t>아귀순살○</t>
        </is>
      </c>
    </row>
    <row r="33">
      <c r="A33" t="inlineStr">
        <is>
          <t>아귀</t>
        </is>
      </c>
      <c r="B33" t="inlineStr"/>
      <c r="C33" t="inlineStr">
        <is>
          <t>[가시제거99%] 얼큰시원한 한입아귀순살 매운탕 세트</t>
        </is>
      </c>
      <c r="D33" t="inlineStr">
        <is>
          <t>15~20g</t>
        </is>
      </c>
      <c r="E33" t="inlineStr">
        <is>
          <t>한입아귀순살1kg(±15~20g*55개이상)+손질아귀머리10%+매운탕분말양념(고추가루:국산)5%</t>
        </is>
      </c>
      <c r="F33" t="inlineStr">
        <is>
          <t>봉</t>
        </is>
      </c>
      <c r="G33" t="n">
        <v>29200</v>
      </c>
      <c r="H33" t="n">
        <v>0</v>
      </c>
      <c r="I33" t="inlineStr">
        <is>
          <t>면세</t>
        </is>
      </c>
      <c r="J33" t="inlineStr">
        <is>
          <t>아귀순살주문시 육수전용 아귀제품 세트로 판매하는 제품입니다.
[함량] 아귀순살 : 아귀(국내산)100% / 육수용아귀 : 손질아귀/머리(국내산)100%,매운탕양념분말(고추가루:국산)
[조리] 국용</t>
        </is>
      </c>
      <c r="K33" t="inlineStr">
        <is>
          <t xml:space="preserve">10KG이상 세트지원 가능 
※ 발주 예) 본품 10kg 발주 시, 본품 10kg+손질아귀머리 1kg+매운탕분말양념500g </t>
        </is>
      </c>
      <c r="L33" t="inlineStr">
        <is>
          <t xml:space="preserve">매운탕분말양념: 2우유 5대두 6밀 8게 9새우 16쇠고기 17오징어 18조개(굴,홍합) </t>
        </is>
      </c>
      <c r="M33" t="inlineStr">
        <is>
          <t>아귀순살○</t>
        </is>
      </c>
    </row>
    <row r="34">
      <c r="A34" t="inlineStr">
        <is>
          <t>아귀</t>
        </is>
      </c>
      <c r="B34" t="inlineStr"/>
      <c r="C34" t="inlineStr">
        <is>
          <t>[가시제거99%]
달콤별미 아귀순살 불고기 세트</t>
        </is>
      </c>
      <c r="D34" t="inlineStr">
        <is>
          <t>1kg</t>
        </is>
      </c>
      <c r="E34" t="inlineStr">
        <is>
          <t>한입아귀순살1kg(±15~20g*55개이상)/봉+허니갈릭데리야끼소스 20%</t>
        </is>
      </c>
      <c r="F34" t="inlineStr">
        <is>
          <t>봉</t>
        </is>
      </c>
      <c r="G34" t="n">
        <v>25900</v>
      </c>
      <c r="H34" t="n">
        <v>0</v>
      </c>
      <c r="I34" t="inlineStr">
        <is>
          <t>면세</t>
        </is>
      </c>
      <c r="J34" t="inlineStr">
        <is>
          <t>[특징] 한입아귀순살과 허니갈릭데리야끼소스 세트 제품으로, 간장불고기로 조리 가능한 제품입니다.
[함량] 아귀순살 ; 아귀(국내산)100% 
[조리] 불고기용</t>
        </is>
      </c>
      <c r="K34" t="inlineStr">
        <is>
          <t xml:space="preserve">10kg이상 세트지원 가능
발주 예) 본품 10kg+허니갈릭데리야끼소스 2kg </t>
        </is>
      </c>
      <c r="L34" t="inlineStr">
        <is>
          <t>5대두 6밀 16쇠고기</t>
        </is>
      </c>
      <c r="M34" t="inlineStr">
        <is>
          <t>○</t>
        </is>
      </c>
    </row>
    <row r="35">
      <c r="A35" t="inlineStr">
        <is>
          <t>아귀</t>
        </is>
      </c>
      <c r="B35" t="inlineStr"/>
      <c r="C35" t="inlineStr">
        <is>
          <t>[가시제거99%] 한입아귀순살 찜용 세트</t>
        </is>
      </c>
      <c r="D35" t="inlineStr">
        <is>
          <t>15~20g</t>
        </is>
      </c>
      <c r="E35" t="inlineStr">
        <is>
          <t>한입아귀순살1kg(±15~20g*55개이상)+오만둥이10%</t>
        </is>
      </c>
      <c r="F35" t="inlineStr">
        <is>
          <t>봉</t>
        </is>
      </c>
      <c r="G35" t="n">
        <v>28300</v>
      </c>
      <c r="H35" t="n">
        <v>0</v>
      </c>
      <c r="I35" t="inlineStr">
        <is>
          <t>면세</t>
        </is>
      </c>
      <c r="J35" t="inlineStr">
        <is>
          <t>[특징] 한입아귀순살 주문 시 오만둥이와 세트로 판매하는 제품입니다.
[함량] 아귀순살 ; 아귀(국내산)100% / 오만둥이(국내산)</t>
        </is>
      </c>
      <c r="K35" t="inlineStr">
        <is>
          <t>10KG이상 세트지원 가능 
※ 발주 예) 본품 10kg 발주 시, 본품 10kg+멀티해물모듬 1kg</t>
        </is>
      </c>
      <c r="L35" t="inlineStr"/>
      <c r="M35" t="inlineStr">
        <is>
          <t>아귀순살○</t>
        </is>
      </c>
    </row>
    <row r="36">
      <c r="A36" t="inlineStr">
        <is>
          <t>아귀</t>
        </is>
      </c>
      <c r="B36" t="inlineStr"/>
      <c r="C36" t="inlineStr">
        <is>
          <t>[가시제거99%] 한입아귀순살 간편찜용세트</t>
        </is>
      </c>
      <c r="D36" t="inlineStr">
        <is>
          <t>15~20g</t>
        </is>
      </c>
      <c r="E36" t="inlineStr">
        <is>
          <t>한입아귀순살1kg(±15~20g*55개이상)+오만둥이10%+만능찜용파우더10%</t>
        </is>
      </c>
      <c r="F36" t="inlineStr">
        <is>
          <t>봉</t>
        </is>
      </c>
      <c r="G36" t="n">
        <v>30000</v>
      </c>
      <c r="H36" t="n">
        <v>0</v>
      </c>
      <c r="I36" t="inlineStr">
        <is>
          <t>면세</t>
        </is>
      </c>
      <c r="J36" t="inlineStr">
        <is>
          <t xml:space="preserve">[특징] 한입아귀순살 주문 시 오만둥이와 만능찜용파우더와 세트로 판매하는 제품입니다.
[함량] 아귀순살 ; 아귀(국내산)100% / 오만둥이(국내산)
[조리] 찜용 </t>
        </is>
      </c>
      <c r="K36" t="inlineStr">
        <is>
          <t>10KG이상 세트지원 가능 
※ 발주 예) 본품 10kg 발주 시, 본품 10kg+멀티해물모듬 1kg+만능찜용파우더500g 2봉</t>
        </is>
      </c>
      <c r="L36" t="inlineStr"/>
      <c r="M36" t="inlineStr">
        <is>
          <t>아귀순살○</t>
        </is>
      </c>
    </row>
    <row r="37">
      <c r="A37" t="inlineStr">
        <is>
          <t>아귀</t>
        </is>
      </c>
      <c r="B37" t="inlineStr"/>
      <c r="C37" t="inlineStr">
        <is>
          <t>[가시제거99%]
한입아귀순살 강정세트/블랙
(갈릭소이소스)</t>
        </is>
      </c>
      <c r="D37" t="inlineStr">
        <is>
          <t>15~20g</t>
        </is>
      </c>
      <c r="E37" t="inlineStr">
        <is>
          <t>한입아귀순살1kg(±15~20g*55개이상)+휘시후라이파우더20%+갈릭소이소스20%</t>
        </is>
      </c>
      <c r="F37" t="inlineStr">
        <is>
          <t>봉</t>
        </is>
      </c>
      <c r="G37" t="n">
        <v>28500</v>
      </c>
      <c r="H37" t="n">
        <v>0</v>
      </c>
      <c r="I37" t="inlineStr">
        <is>
          <t>면세</t>
        </is>
      </c>
      <c r="J37" t="inlineStr">
        <is>
          <t xml:space="preserve">[특징] 최고급 튀김용 재료,전용반죽 파우더와 엄선된 소스로 강정용에 탁월한 제품
[함량] 아귀100%(국내산)
[조리] 아귀순살은 타분 후 전용 파우더액(파우더:물=1:1.5)을 입히고, 170~180℃에서 7~8분정도 튀긴후 갈릭소이소스 또는 스위트레드소스를 곁들여 제공합니다.
</t>
        </is>
      </c>
      <c r="K37" t="inlineStr">
        <is>
          <t xml:space="preserve">10KG이상 세트지원 가능 
※ 발주 예) 본품 10kg 발주 시, 본품 10kg+r휘시후라이파우더 2kg+갈릭소이소스2kg </t>
        </is>
      </c>
      <c r="L37" t="inlineStr">
        <is>
          <t>소스: 5대두 6밀</t>
        </is>
      </c>
      <c r="M37" t="inlineStr">
        <is>
          <t>아귀순살,소스○</t>
        </is>
      </c>
    </row>
    <row r="38">
      <c r="A38" t="inlineStr">
        <is>
          <t>아귀</t>
        </is>
      </c>
      <c r="B38" t="inlineStr"/>
      <c r="C38" t="inlineStr">
        <is>
          <t>[가시제거99%]
한입아귀순살 강정세트/레드
(스위트레드소스)</t>
        </is>
      </c>
      <c r="D38" t="inlineStr">
        <is>
          <t>15~20g</t>
        </is>
      </c>
      <c r="E38" t="inlineStr">
        <is>
          <t>한입아귀순살1kg(±15~20g*55개이상)+휘시후라이파우더20%+스위트레드소스40%</t>
        </is>
      </c>
      <c r="F38" t="inlineStr">
        <is>
          <t>봉</t>
        </is>
      </c>
      <c r="G38" t="n">
        <v>29000</v>
      </c>
      <c r="H38" t="n">
        <v>0</v>
      </c>
      <c r="I38" t="inlineStr">
        <is>
          <t>면세</t>
        </is>
      </c>
      <c r="J38" t="inlineStr"/>
      <c r="K38" t="inlineStr">
        <is>
          <t>10KG이상 세트지원 가능 
※ 발주 예) 본품 10kg 발주 시, 본품 10kg+r휘시후라이파우더 2kg+스위트레드소스 4kg</t>
        </is>
      </c>
      <c r="L38" t="inlineStr">
        <is>
          <t xml:space="preserve">소스: 5대두 6밀 12토마토 16쇠고기 </t>
        </is>
      </c>
      <c r="M38" t="inlineStr">
        <is>
          <t>아귀순살,소스○</t>
        </is>
      </c>
    </row>
    <row r="39">
      <c r="A39" t="inlineStr">
        <is>
          <t>아귀</t>
        </is>
      </c>
      <c r="B39" t="inlineStr"/>
      <c r="C39" t="inlineStr">
        <is>
          <t>쫄깃쫄깃 한입 아귀순살(중국산) - 단품</t>
        </is>
      </c>
      <c r="D39" t="inlineStr">
        <is>
          <t>25~30g</t>
        </is>
      </c>
      <c r="E39" t="inlineStr">
        <is>
          <t>1kg(±25~30g*36개 이상)/봉
5kg/봉 포장</t>
        </is>
      </c>
      <c r="F39" t="inlineStr">
        <is>
          <t>봉</t>
        </is>
      </c>
      <c r="G39" t="n">
        <v>19900</v>
      </c>
      <c r="H39">
        <f>G38/36</f>
        <v/>
      </c>
      <c r="I39" t="inlineStr">
        <is>
          <t>면세</t>
        </is>
      </c>
      <c r="J39" t="inlineStr">
        <is>
          <t>[특징] 아귀순살만 사용하여 어린이용으로 적합한제품
[함량] 아귀100%(중국산)
[조리] 탕,찜,튀김,조림</t>
        </is>
      </c>
      <c r="K39" t="inlineStr"/>
      <c r="L39" t="inlineStr"/>
      <c r="M39" t="inlineStr"/>
    </row>
    <row r="40">
      <c r="A40" t="inlineStr">
        <is>
          <t>아귀</t>
        </is>
      </c>
      <c r="B40" t="inlineStr"/>
      <c r="C40" t="inlineStr">
        <is>
          <t>쫄깃쫄깃 한입 아귀봉(국내산) - 단품</t>
        </is>
      </c>
      <c r="D40" t="inlineStr">
        <is>
          <t>±30g</t>
        </is>
      </c>
      <c r="E40" t="inlineStr">
        <is>
          <t>1kg(±30g*33개 이상)/봉</t>
        </is>
      </c>
      <c r="F40" t="inlineStr">
        <is>
          <t>봉</t>
        </is>
      </c>
      <c r="G40" t="n">
        <v>17700</v>
      </c>
      <c r="H40">
        <f>G39/33</f>
        <v/>
      </c>
      <c r="I40" t="inlineStr">
        <is>
          <t>면세</t>
        </is>
      </c>
      <c r="J40" t="inlineStr">
        <is>
          <t xml:space="preserve">[특징] 국내산 아귀의 몸통/꼬리부분만 껍질을 벗겨 절단한 제품(연골있음)
[함량] 아귀(국내산)100%
[조리] 탕,찜,튀김,조림 </t>
        </is>
      </c>
      <c r="K40" t="inlineStr"/>
      <c r="L40" t="inlineStr"/>
      <c r="M40" t="inlineStr">
        <is>
          <t>○</t>
        </is>
      </c>
    </row>
    <row r="41">
      <c r="A41" t="inlineStr">
        <is>
          <t>아귀</t>
        </is>
      </c>
      <c r="B41" t="inlineStr"/>
      <c r="C41" t="inlineStr">
        <is>
          <t>한입아귀봉 탕용 세트</t>
        </is>
      </c>
      <c r="D41" t="inlineStr">
        <is>
          <t>±30g</t>
        </is>
      </c>
      <c r="E41" t="inlineStr">
        <is>
          <t>한입아귀봉1kg(±30g*33개 이상)+손질아귀머리 10%</t>
        </is>
      </c>
      <c r="F41" t="inlineStr">
        <is>
          <t>봉</t>
        </is>
      </c>
      <c r="G41" t="n">
        <v>18500</v>
      </c>
      <c r="H41" t="n">
        <v>0</v>
      </c>
      <c r="I41" t="inlineStr">
        <is>
          <t>면세</t>
        </is>
      </c>
      <c r="J41" t="inlineStr">
        <is>
          <t>[특징] 아귀봉 주문 시 육수전용 아귀제품과 세트로 판매하는 제품입니다.
[함량] 아귀봉 : 아귀(국내산)100% / 육수용아귀 : 손질아귀/머리(국내산) 100%
[조리] 국용</t>
        </is>
      </c>
      <c r="K41" t="inlineStr">
        <is>
          <t>10KG이상 세트지원 가능 
※ 발주 예) 본품 10kg 발주 시, 본품 10kg+손질아귀머리 1kg</t>
        </is>
      </c>
      <c r="L41" t="inlineStr"/>
      <c r="M41" t="inlineStr">
        <is>
          <t>아귀봉살○</t>
        </is>
      </c>
    </row>
    <row r="42">
      <c r="A42" t="inlineStr">
        <is>
          <t>아귀</t>
        </is>
      </c>
      <c r="B42" t="inlineStr"/>
      <c r="C42" t="inlineStr">
        <is>
          <t>한입아귀봉 맑은육수탕용 세트</t>
        </is>
      </c>
      <c r="D42" t="inlineStr">
        <is>
          <t>±30g</t>
        </is>
      </c>
      <c r="E42" t="inlineStr">
        <is>
          <t>한입아귀봉1kg(±30g*33개 이상)+손질아귀머리 10%+맑은육수혼합다시7종500g 10%</t>
        </is>
      </c>
      <c r="F42" t="inlineStr">
        <is>
          <t>봉</t>
        </is>
      </c>
      <c r="G42" t="n">
        <v>20800</v>
      </c>
      <c r="H42" t="n">
        <v>0</v>
      </c>
      <c r="I42" t="inlineStr">
        <is>
          <t>면세</t>
        </is>
      </c>
      <c r="J42" t="inlineStr">
        <is>
          <t xml:space="preserve">[특징] 아귀봉 주문시 육수전용 아귀제품과 맑은육수혼합다시를 세트로 판매하는 제품
[함량] 아귀봉 ; 아귀(국내산)100% / 육수용아귀 : 손질아귀/머리(국내산)100% / 맑은육수 혼합다시(국내산): 멸치70%,디포리5%,슬라이스표고4%,오만둥이1%,다시마10%,보리새우5%,건아귀5%
[조리] 국용 </t>
        </is>
      </c>
      <c r="K42" t="inlineStr">
        <is>
          <t>10KG이상 세트지원 가능 
※ 발주 예) 본품 10kg 발주 시, 본품 10kg+손질아귀머리 1kg+맑은육수 혼합다시 500g 2봉</t>
        </is>
      </c>
      <c r="L42" t="inlineStr"/>
      <c r="M42" t="inlineStr">
        <is>
          <t>아귀봉살○</t>
        </is>
      </c>
    </row>
    <row r="43">
      <c r="A43" t="inlineStr">
        <is>
          <t>아귀</t>
        </is>
      </c>
      <c r="B43" t="inlineStr"/>
      <c r="C43" t="inlineStr">
        <is>
          <t>얼큰시원한 한입아귀봉 매운탕 세트</t>
        </is>
      </c>
      <c r="D43" t="inlineStr">
        <is>
          <t>15~20g</t>
        </is>
      </c>
      <c r="E43" t="inlineStr">
        <is>
          <t>한입아귀봉1kg(±30g*33개 이상)+손질아귀머리 10%+매운탕분말양념(고추가루:국산)5%</t>
        </is>
      </c>
      <c r="F43" t="inlineStr">
        <is>
          <t>봉</t>
        </is>
      </c>
      <c r="G43" t="n">
        <v>21700</v>
      </c>
      <c r="H43" t="n">
        <v>0</v>
      </c>
      <c r="I43" t="inlineStr">
        <is>
          <t>면세</t>
        </is>
      </c>
      <c r="J43" t="inlineStr">
        <is>
          <t>아귀순살주문시 육수전용 아귀제품 세트로 판매하는 제품입니다.
[함량] 아귀순살 : 아귀(국내산)100% / 육수용아귀 : 손질아귀/머리(국내산)100%,매운탕분말양념(고추가루:국산)
[조리] 국용</t>
        </is>
      </c>
      <c r="K43" t="inlineStr">
        <is>
          <t>10KG이상 세트지원 가능 
※ 발주 예) 본품 10kg 발주 시, 본품 10kg+손질아귀머리 1kg+매운탕분말양념 500g</t>
        </is>
      </c>
      <c r="L43" t="inlineStr">
        <is>
          <t>매운탕분말양념:  2우유 5대두 6밀 8게 9새우 16쇠고기 17오징어 18조개류(굴,홍합)</t>
        </is>
      </c>
      <c r="M43" t="inlineStr">
        <is>
          <t>아귀순살(봉)○</t>
        </is>
      </c>
    </row>
    <row r="44">
      <c r="A44" t="inlineStr">
        <is>
          <t>아귀</t>
        </is>
      </c>
      <c r="B44" t="inlineStr"/>
      <c r="C44" t="inlineStr">
        <is>
          <t xml:space="preserve">달콤별미 아귀봉 불고기 세트 </t>
        </is>
      </c>
      <c r="D44" t="inlineStr">
        <is>
          <t>1kg</t>
        </is>
      </c>
      <c r="E44" t="inlineStr">
        <is>
          <t>한입아귀봉1kg(±30g*33개 이상)/봉+허니갈릭데리야끼소스 20%</t>
        </is>
      </c>
      <c r="F44" t="inlineStr">
        <is>
          <t>봉</t>
        </is>
      </c>
      <c r="G44" t="n">
        <v>18900</v>
      </c>
      <c r="H44" t="n">
        <v>0</v>
      </c>
      <c r="I44" t="inlineStr">
        <is>
          <t>면세</t>
        </is>
      </c>
      <c r="J44" t="inlineStr">
        <is>
          <t>[특징] 한입아귀봉과 허니갈릭데리야끼소스 세트 제품으로, 간장불고기로 조리 가능한 제품입니다.
[함량] 아귀봉 ; 아귀(국내산)100% 
[조리] 불고기용</t>
        </is>
      </c>
      <c r="K44" t="inlineStr">
        <is>
          <t xml:space="preserve">10kg이상 세트지원 가능
발주 예) 본품 10kg+허니갈릭데리야끼소스 2kg </t>
        </is>
      </c>
      <c r="L44" t="inlineStr">
        <is>
          <t>5대두 6밀 16쇠고기</t>
        </is>
      </c>
      <c r="M44" t="inlineStr">
        <is>
          <t>○</t>
        </is>
      </c>
    </row>
    <row r="45">
      <c r="A45" t="inlineStr">
        <is>
          <t>아귀</t>
        </is>
      </c>
      <c r="B45" t="inlineStr"/>
      <c r="C45" t="inlineStr">
        <is>
          <t>한입아귀봉 찜용 세트</t>
        </is>
      </c>
      <c r="D45" t="inlineStr">
        <is>
          <t>±30g</t>
        </is>
      </c>
      <c r="E45" t="inlineStr">
        <is>
          <t>한입아귀봉1kg(±30g*33개이상)+오만둥이10%</t>
        </is>
      </c>
      <c r="F45" t="inlineStr">
        <is>
          <t>봉</t>
        </is>
      </c>
      <c r="G45" t="n">
        <v>20500</v>
      </c>
      <c r="H45" t="n">
        <v>0</v>
      </c>
      <c r="I45" t="inlineStr">
        <is>
          <t>면세</t>
        </is>
      </c>
      <c r="J45" t="inlineStr">
        <is>
          <t>[특징] 한입아귀봉 주문시 오만둥이와 세트로 판매하는 제품입니다.
[함량] 아귀봉 : 아귀(국내산)100% / 오만둥이(국내산)
[조리] 찜용</t>
        </is>
      </c>
      <c r="K45" t="inlineStr">
        <is>
          <t>10KG이상 세트지원 가능 
※ 발주 예) 본품 10kg 발주 시, 본품 10kg+멀티해물모듬 1kg</t>
        </is>
      </c>
      <c r="L45" t="inlineStr"/>
      <c r="M45" t="inlineStr">
        <is>
          <t>아귀봉살○</t>
        </is>
      </c>
    </row>
    <row r="46">
      <c r="A46" t="inlineStr">
        <is>
          <t>아귀</t>
        </is>
      </c>
      <c r="B46" t="inlineStr"/>
      <c r="C46" t="inlineStr">
        <is>
          <t>한입아귀봉 간편찜용 세트</t>
        </is>
      </c>
      <c r="D46" t="inlineStr">
        <is>
          <t>±30g</t>
        </is>
      </c>
      <c r="E46" t="inlineStr">
        <is>
          <t>한입아귀봉1kg(±30g*33개이상)+오만둥이 10%+만능찜용파우더 10%</t>
        </is>
      </c>
      <c r="F46" t="inlineStr">
        <is>
          <t>봉</t>
        </is>
      </c>
      <c r="G46" t="n">
        <v>24400</v>
      </c>
      <c r="H46" t="n">
        <v>0</v>
      </c>
      <c r="I46" t="inlineStr">
        <is>
          <t>면세</t>
        </is>
      </c>
      <c r="J46" t="inlineStr">
        <is>
          <t>[특징] 한입아귀봉 주문시 오만둥이와 만능찜용파우더를 세트로 판매하는 제품입니다.
[함량] 아귀봉 : 아귀(국내산)100% / 오만둥이(국내산)
[조리] 찜용</t>
        </is>
      </c>
      <c r="K46" t="inlineStr">
        <is>
          <t>10KG이상 세트지원 가능 
※ 발주 예) 본품 10kg 발주 시, 본품 10kg+멀티해물모듬 1kg+만능찜용파우더 500g 2봉</t>
        </is>
      </c>
      <c r="L46" t="inlineStr"/>
      <c r="M46" t="inlineStr">
        <is>
          <t>아귀봉살○</t>
        </is>
      </c>
    </row>
    <row r="47">
      <c r="A47" t="inlineStr">
        <is>
          <t>아귀</t>
        </is>
      </c>
      <c r="B47" t="inlineStr"/>
      <c r="C47" t="inlineStr">
        <is>
          <t xml:space="preserve">건강한 아귀건포/채(외국산) </t>
        </is>
      </c>
      <c r="D47" t="inlineStr">
        <is>
          <t>채</t>
        </is>
      </c>
      <c r="E47" t="inlineStr">
        <is>
          <t>1kg/봉</t>
        </is>
      </c>
      <c r="F47" t="inlineStr">
        <is>
          <t>봉</t>
        </is>
      </c>
      <c r="G47" t="n">
        <v>46500</v>
      </c>
      <c r="H47" t="n">
        <v>0</v>
      </c>
      <c r="I47" t="inlineStr">
        <is>
          <t>과세</t>
        </is>
      </c>
      <c r="J47" t="inlineStr">
        <is>
          <t>[특징] 외국산 아귀순살을 조미 건조한 쥐포형태의 제품
[함량] 아귀(베트남,중국산)86.9%,설탕9% 외
[조리] 볶음용</t>
        </is>
      </c>
      <c r="K47" t="inlineStr"/>
      <c r="L47" t="inlineStr"/>
      <c r="M47" t="inlineStr"/>
    </row>
    <row r="48">
      <c r="A48" t="inlineStr">
        <is>
          <t>아귀</t>
        </is>
      </c>
      <c r="B48" t="inlineStr"/>
      <c r="C48" t="inlineStr">
        <is>
          <t>30%건조 아귀순살(국내산) - 단품
[가시제거99%]</t>
        </is>
      </c>
      <c r="D48" t="inlineStr">
        <is>
          <t>22~23g</t>
        </is>
      </c>
      <c r="E48" t="inlineStr">
        <is>
          <t>1kg(22-23g*45개 이상)/봉</t>
        </is>
      </c>
      <c r="F48" t="inlineStr">
        <is>
          <t>봉</t>
        </is>
      </c>
      <c r="G48" t="n">
        <v>27500</v>
      </c>
      <c r="H48">
        <f>G47/45</f>
        <v/>
      </c>
      <c r="I48" t="inlineStr">
        <is>
          <t>면세</t>
        </is>
      </c>
      <c r="J48" t="inlineStr">
        <is>
          <t>[특징] 아귀순살을 30%냉풍건조한 제품으로 부서지거나 줄어드는 현상을 개선한 제품
[함량] 아귀100%(국내산)
[용도] 조림,찜,볶음</t>
        </is>
      </c>
      <c r="K48" t="inlineStr"/>
      <c r="L48" t="inlineStr"/>
      <c r="M48" t="inlineStr">
        <is>
          <t>○</t>
        </is>
      </c>
    </row>
    <row r="49">
      <c r="A49" t="inlineStr">
        <is>
          <t>아귀</t>
        </is>
      </c>
      <c r="B49" t="inlineStr"/>
      <c r="C49" t="inlineStr">
        <is>
          <t>30%건조 한입 아귀봉(국내산) - 단품</t>
        </is>
      </c>
      <c r="D49" t="inlineStr">
        <is>
          <t>±30g</t>
        </is>
      </c>
      <c r="E49" t="inlineStr">
        <is>
          <t>1kg(±30g*33개 이상)/봉</t>
        </is>
      </c>
      <c r="F49" t="inlineStr">
        <is>
          <t>봉</t>
        </is>
      </c>
      <c r="G49" t="n">
        <v>23000</v>
      </c>
      <c r="H49">
        <f>G48/33</f>
        <v/>
      </c>
      <c r="I49" t="inlineStr">
        <is>
          <t>면세</t>
        </is>
      </c>
      <c r="J49" t="inlineStr">
        <is>
          <t>[특징] 아귀봉을 30% 냉풍 건조한 제품으로 부서지거나 줄어드는 현상을 개선한 제품
[함량] 아귀100%(국내산)
[용도] 조림,찜,볶음</t>
        </is>
      </c>
      <c r="K49" t="inlineStr"/>
      <c r="L49" t="inlineStr"/>
      <c r="M49" t="inlineStr">
        <is>
          <t>○</t>
        </is>
      </c>
    </row>
    <row r="50">
      <c r="A50" t="inlineStr">
        <is>
          <t>아귀</t>
        </is>
      </c>
      <c r="B50" t="inlineStr"/>
      <c r="C50" t="inlineStr">
        <is>
          <t>손질아귀머리(육수용)</t>
        </is>
      </c>
      <c r="D50" t="inlineStr">
        <is>
          <t>±40g</t>
        </is>
      </c>
      <c r="E50" t="inlineStr">
        <is>
          <t>1kg(±40g*25개 이상)/봉
국물내기용/국내산</t>
        </is>
      </c>
      <c r="F50" t="inlineStr">
        <is>
          <t>봉</t>
        </is>
      </c>
      <c r="G50" t="n">
        <v>4900</v>
      </c>
      <c r="H50">
        <f>G49/25</f>
        <v/>
      </c>
      <c r="I50" t="inlineStr">
        <is>
          <t>면세</t>
        </is>
      </c>
      <c r="J50" t="inlineStr">
        <is>
          <t xml:space="preserve">[특징] 국내산아귀의 꼬리살을 제외한 가식부위를 규격 절단한 제품 
[함량] 아귀(국내산)100%
[조리] 육수용 </t>
        </is>
      </c>
      <c r="K50" t="inlineStr"/>
      <c r="L50" t="inlineStr"/>
      <c r="M50" t="inlineStr">
        <is>
          <t>○</t>
        </is>
      </c>
    </row>
    <row r="51">
      <c r="A51" t="inlineStr">
        <is>
          <t>달고기</t>
        </is>
      </c>
      <c r="B51" t="inlineStr"/>
      <c r="C51" t="inlineStr">
        <is>
          <t>달고기순살텐더(부정형)</t>
        </is>
      </c>
      <c r="D51" t="inlineStr">
        <is>
          <t>32~35g</t>
        </is>
      </c>
      <c r="E51" t="inlineStr">
        <is>
          <t>1kg(32g~35g*28개이상)/봉</t>
        </is>
      </c>
      <c r="F51" t="inlineStr">
        <is>
          <t>봉</t>
        </is>
      </c>
      <c r="G51" t="n">
        <v>26500</v>
      </c>
      <c r="H51">
        <f>G50/28</f>
        <v/>
      </c>
      <c r="I51" t="inlineStr">
        <is>
          <t>과세</t>
        </is>
      </c>
      <c r="J51" t="inlineStr">
        <is>
          <t xml:space="preserve">[특징] 달고기 순살에 매콤한 치킨파우더를 입혀 물결무늬 형태의 순살텐더(생선텐더로 최고급맛)
[함량] 달고기(국내산)55%,밀가루,옥수수전분 외
[조리] 튀김(170~180℃, 3~5분) </t>
        </is>
      </c>
      <c r="K51" t="inlineStr"/>
      <c r="L51" t="inlineStr">
        <is>
          <t xml:space="preserve">1난류 5대두 6밀 </t>
        </is>
      </c>
      <c r="M51" t="inlineStr">
        <is>
          <t>○</t>
        </is>
      </c>
    </row>
    <row r="52">
      <c r="A52" t="inlineStr">
        <is>
          <t>달고기</t>
        </is>
      </c>
      <c r="B52" t="inlineStr"/>
      <c r="C52" t="inlineStr">
        <is>
          <t>손포 / 포테이토 달고기까스</t>
        </is>
      </c>
      <c r="D52" t="inlineStr">
        <is>
          <t>±50g</t>
        </is>
      </c>
      <c r="E52" t="inlineStr">
        <is>
          <t>1kg(±50g*20개)/봉</t>
        </is>
      </c>
      <c r="F52" t="inlineStr">
        <is>
          <t>봉</t>
        </is>
      </c>
      <c r="G52" t="n">
        <v>24000</v>
      </c>
      <c r="H52">
        <f>G51/20</f>
        <v/>
      </c>
      <c r="I52" t="inlineStr">
        <is>
          <t>과세</t>
        </is>
      </c>
      <c r="J52" t="inlineStr">
        <is>
          <t xml:space="preserve">[특징] 부산 명물인 자갈치시장에서 판매되는 일명"밧도"라는 생선으로 직접 포를 떠서 만든 고소하고 담백한 생선까스 제품.
[함량] 달고기(국내산)57.88%, 빵가루, 감자플레이크(미국,덴마크산), 밀가루, 전분, 정제염 외
[조리] 튀김(170~180℃, 3~5분) </t>
        </is>
      </c>
      <c r="K52" t="inlineStr"/>
      <c r="L52" t="inlineStr">
        <is>
          <t>6밀</t>
        </is>
      </c>
      <c r="M52" t="inlineStr">
        <is>
          <t>○</t>
        </is>
      </c>
    </row>
    <row r="53">
      <c r="A53" t="inlineStr">
        <is>
          <t>달고기</t>
        </is>
      </c>
      <c r="B53" t="inlineStr"/>
      <c r="C53" t="inlineStr">
        <is>
          <t>손포 / 포테이토 달고기까스</t>
        </is>
      </c>
      <c r="D53" t="inlineStr">
        <is>
          <t>±80g</t>
        </is>
      </c>
      <c r="E53" t="inlineStr">
        <is>
          <t>800g(±80g*10개)/봉</t>
        </is>
      </c>
      <c r="F53" t="inlineStr">
        <is>
          <t>봉</t>
        </is>
      </c>
      <c r="G53" t="n">
        <v>19200</v>
      </c>
      <c r="H53">
        <f>G52/10</f>
        <v/>
      </c>
      <c r="I53" t="inlineStr">
        <is>
          <t>과세</t>
        </is>
      </c>
      <c r="J53" t="inlineStr"/>
      <c r="K53" t="inlineStr"/>
      <c r="L53" t="inlineStr">
        <is>
          <t>6밀</t>
        </is>
      </c>
      <c r="M53" t="inlineStr">
        <is>
          <t>○</t>
        </is>
      </c>
    </row>
    <row r="54">
      <c r="A54" t="inlineStr">
        <is>
          <t>달고기</t>
        </is>
      </c>
      <c r="B54" t="inlineStr"/>
      <c r="C54" t="inlineStr">
        <is>
          <t>[오븐조리추천][가시제거99%] 
갈릭버터 달고기스테이크</t>
        </is>
      </c>
      <c r="D54" t="inlineStr">
        <is>
          <t>50g</t>
        </is>
      </c>
      <c r="E54" t="inlineStr">
        <is>
          <t>1kg(±50g*20개)/팩</t>
        </is>
      </c>
      <c r="F54" t="inlineStr">
        <is>
          <t>팩</t>
        </is>
      </c>
      <c r="G54" t="n">
        <v>29500</v>
      </c>
      <c r="H54">
        <f>G53/20</f>
        <v/>
      </c>
      <c r="I54" t="inlineStr">
        <is>
          <t>과세</t>
        </is>
      </c>
      <c r="J54" t="inlineStr">
        <is>
          <t>[특징] 달고기순살(가시제거)에 특제 갈릭버터소스로 마리네이드한 오븐구이용 제품
[함량] 달고기(국내산)95.7%,갈릭버터소스3.9%,정제염(국내산),흑후추
[조리]  오븐구이(250℃  10분 예열후 200℃ 15~20분)</t>
        </is>
      </c>
      <c r="K54" t="inlineStr"/>
      <c r="L54" t="inlineStr">
        <is>
          <t xml:space="preserve">1난류 2우유 5대두 6밀 16쇠고기 </t>
        </is>
      </c>
      <c r="M54" t="inlineStr">
        <is>
          <t>○</t>
        </is>
      </c>
    </row>
    <row r="55">
      <c r="A55" t="inlineStr">
        <is>
          <t>달고기</t>
        </is>
      </c>
      <c r="B55" t="inlineStr"/>
      <c r="C55" t="inlineStr">
        <is>
          <t>[오븐조리추천][가시제거99%] 
갈릭버터 달고기스테이크</t>
        </is>
      </c>
      <c r="D55" t="inlineStr">
        <is>
          <t>70g</t>
        </is>
      </c>
      <c r="E55" t="inlineStr">
        <is>
          <t>1.05kg(±70g*15개)/팩</t>
        </is>
      </c>
      <c r="F55" t="inlineStr">
        <is>
          <t>팩</t>
        </is>
      </c>
      <c r="G55" t="n">
        <v>30975</v>
      </c>
      <c r="H55">
        <f>G54/15</f>
        <v/>
      </c>
      <c r="I55" t="inlineStr">
        <is>
          <t>과세</t>
        </is>
      </c>
      <c r="J55" t="inlineStr">
        <is>
          <t>[특징] 달고기순살(가시제거)에 특제 갈릭버터소스로 마리네이드한 오븐구이용 제품
[함량] 달고기(국내산)95.7%,갈릭버터소스3.9%,정제염(국내산),흑후추
[조리]  오븐구이(250℃  10분 예열후 200℃ 15~20분)</t>
        </is>
      </c>
      <c r="K55" t="inlineStr"/>
      <c r="L55" t="inlineStr">
        <is>
          <t xml:space="preserve">1난류 2우유 5대두 6밀 16쇠고기 </t>
        </is>
      </c>
      <c r="M55" t="inlineStr">
        <is>
          <t>○</t>
        </is>
      </c>
    </row>
    <row r="56">
      <c r="A56" t="inlineStr">
        <is>
          <t>달고기</t>
        </is>
      </c>
      <c r="B56" t="inlineStr"/>
      <c r="C56" t="inlineStr">
        <is>
          <t>[오븐조리추천][가시제거99%] 
갈릭버터 달고기스테이크 타래소스 세트</t>
        </is>
      </c>
      <c r="D56" t="inlineStr">
        <is>
          <t>±50g</t>
        </is>
      </c>
      <c r="E56" t="inlineStr">
        <is>
          <t>갈릭버터달고기스테이크 1kg(50g*20개)/팩+타래소스 10%</t>
        </is>
      </c>
      <c r="F56" t="inlineStr">
        <is>
          <t>팩</t>
        </is>
      </c>
      <c r="G56" t="n">
        <v>31000</v>
      </c>
      <c r="H56">
        <f>G55/20</f>
        <v/>
      </c>
      <c r="I56" t="inlineStr">
        <is>
          <t>과세</t>
        </is>
      </c>
      <c r="J56" t="inlineStr">
        <is>
          <t>[특징] 달고기순살(가시제거)에 특제 갈릭버터소스로 마리네이드한 오븐구이용 달고기스테이크와 타래소스의 세트제품
[함량] 달고기(국내산)95.7%,갈릭버터소스3.9%,정제염(국내산),흑후추
[조리]  오븐구이(250℃ 10분 예열후 200℃ 15~20분)</t>
        </is>
      </c>
      <c r="K56" t="inlineStr">
        <is>
          <t xml:space="preserve">10kg이상 세트지원 가능
발주 예) 본품 10kg+타래소스 2kg </t>
        </is>
      </c>
      <c r="L56" t="inlineStr">
        <is>
          <t>본품:1난류 2우유 5대두 6밀 16쇠고기
소스: 5대두 6밀</t>
        </is>
      </c>
      <c r="M56" t="inlineStr">
        <is>
          <t>본품 ○</t>
        </is>
      </c>
    </row>
    <row r="57">
      <c r="A57" t="inlineStr">
        <is>
          <t>달고기</t>
        </is>
      </c>
      <c r="B57" t="inlineStr"/>
      <c r="C57" t="inlineStr">
        <is>
          <t>[오븐조리추천][가시제거99%] 
갈릭버터 달고기스테이크 타래소스 세트</t>
        </is>
      </c>
      <c r="D57" t="inlineStr">
        <is>
          <t>±70g</t>
        </is>
      </c>
      <c r="E57" t="inlineStr">
        <is>
          <t>갈릭버터달고기스테이크 1.05kg(70g*15개)/팩+타래소스 10%</t>
        </is>
      </c>
      <c r="F57" t="inlineStr">
        <is>
          <t>팩</t>
        </is>
      </c>
      <c r="G57" t="n">
        <v>32550</v>
      </c>
      <c r="H57">
        <f>G56/15</f>
        <v/>
      </c>
      <c r="I57" t="inlineStr">
        <is>
          <t>과세</t>
        </is>
      </c>
      <c r="J57" t="inlineStr">
        <is>
          <t>[특징] 달고기순살(가시제거)에 특제 갈릭버터소스로 마리네이드한 오븐구이용 달고기스테이크와 타래소스의 세트제품
[함량] 달고기(국내산)95.7%,갈릭버터소스3.9%,정제염(국내산),흑후추
[조리]  오븐구이(250℃ 10분 예열후 200℃ 15~20분)</t>
        </is>
      </c>
      <c r="K57" t="inlineStr">
        <is>
          <t xml:space="preserve">10kg이상 세트지원 가능
발주 예) 본품 10kg+타래소스 2kg </t>
        </is>
      </c>
      <c r="L57" t="inlineStr">
        <is>
          <t>본품:1난류 2우유 5대두 6밀 16쇠고기
소스: 5대두 6밀</t>
        </is>
      </c>
      <c r="M57" t="inlineStr">
        <is>
          <t>본품 ○</t>
        </is>
      </c>
    </row>
    <row r="58">
      <c r="A58" t="inlineStr">
        <is>
          <t>달고기</t>
        </is>
      </c>
      <c r="B58" t="inlineStr"/>
      <c r="C58" t="inlineStr">
        <is>
          <t>[가시제거99%]
바질향 달고기순살20(탈피) - 단품</t>
        </is>
      </c>
      <c r="D58" t="inlineStr">
        <is>
          <t>±20g</t>
        </is>
      </c>
      <c r="E58" t="inlineStr">
        <is>
          <t>1kg(±20g*50개이상)/봉</t>
        </is>
      </c>
      <c r="F58" t="inlineStr">
        <is>
          <t>봉</t>
        </is>
      </c>
      <c r="G58" t="n">
        <v>25900</v>
      </c>
      <c r="H58">
        <f>G57/50</f>
        <v/>
      </c>
      <c r="I58" t="inlineStr">
        <is>
          <t>면세</t>
        </is>
      </c>
      <c r="J58" t="inlineStr">
        <is>
          <t>[특징] 국내산 달고기의 순살을 껍질을 벗긴후 규격 절단한 제품(부정형) 
[함량] 달고기(국내산)98.9%,정제염1%,바질0.1%
[조리] 튀김(170~180℃,3~5분), 구이(중불에서 3~5분)</t>
        </is>
      </c>
      <c r="K58" t="inlineStr"/>
      <c r="L58" t="inlineStr"/>
      <c r="M58" t="inlineStr">
        <is>
          <t>○</t>
        </is>
      </c>
    </row>
    <row r="59">
      <c r="A59" t="inlineStr">
        <is>
          <t>달고기</t>
        </is>
      </c>
      <c r="B59" t="inlineStr"/>
      <c r="C59" t="inlineStr">
        <is>
          <t>[가시제거99%]
바질향 달고기순살(유피) - 단품</t>
        </is>
      </c>
      <c r="D59" t="inlineStr">
        <is>
          <t>±40g</t>
        </is>
      </c>
      <c r="E59" t="inlineStr">
        <is>
          <t>1kg(±40g*25개)/봉</t>
        </is>
      </c>
      <c r="F59" t="inlineStr">
        <is>
          <t>봉</t>
        </is>
      </c>
      <c r="G59" t="n">
        <v>23900</v>
      </c>
      <c r="H59">
        <f>G58/25</f>
        <v/>
      </c>
      <c r="I59" t="inlineStr">
        <is>
          <t>면세</t>
        </is>
      </c>
      <c r="J59" t="inlineStr">
        <is>
          <t>[특징] 국내산 달고기의 순살을 껍질있는 채로 규격 절단한 제품(부정형) 
[함량] 달고기(국내산)98.9%,정제염1%,바질0.1% 
[조리]  튀김(170~180℃,3~5분), 구이(중불에서 3~5분)</t>
        </is>
      </c>
      <c r="K59" t="inlineStr"/>
      <c r="L59" t="inlineStr"/>
      <c r="M59" t="inlineStr">
        <is>
          <t>○</t>
        </is>
      </c>
    </row>
    <row r="60">
      <c r="A60" t="inlineStr">
        <is>
          <t>달고기</t>
        </is>
      </c>
      <c r="B60" t="inlineStr"/>
      <c r="C60" t="inlineStr">
        <is>
          <t>[가시제거99%]
바질향 달고기순살(유피) - 단품</t>
        </is>
      </c>
      <c r="D60" t="inlineStr">
        <is>
          <t>±60g</t>
        </is>
      </c>
      <c r="E60" t="inlineStr">
        <is>
          <t>1kg(±60g*16개이상)/봉</t>
        </is>
      </c>
      <c r="F60" t="inlineStr">
        <is>
          <t>봉</t>
        </is>
      </c>
      <c r="G60" t="n">
        <v>23900</v>
      </c>
      <c r="H60">
        <f>G59/16</f>
        <v/>
      </c>
      <c r="I60" t="inlineStr">
        <is>
          <t>면세</t>
        </is>
      </c>
      <c r="J60" t="inlineStr">
        <is>
          <t>[특징] 국내산 달고기의 순살을 껍질을 벗긴후 규격 절단한 제품(부정형) 
[함량] 달고기98.9%(국내산),정제염1%,바질0.1%
[용도] 구이/스테이크용 추천</t>
        </is>
      </c>
      <c r="K60" t="inlineStr"/>
      <c r="L60" t="inlineStr"/>
      <c r="M60" t="inlineStr">
        <is>
          <t>○</t>
        </is>
      </c>
    </row>
    <row r="61">
      <c r="A61" t="inlineStr">
        <is>
          <t>달고기</t>
        </is>
      </c>
      <c r="B61" t="inlineStr"/>
      <c r="C61" t="inlineStr">
        <is>
          <t>[가시제거99%]
바질향 달고기순살(유피)  맵달구이 세트</t>
        </is>
      </c>
      <c r="D61" t="inlineStr">
        <is>
          <t>±40g</t>
        </is>
      </c>
      <c r="E61" t="inlineStr">
        <is>
          <t>바질향달고기순살1kg(±40g*25개)/봉+맵달소스20%</t>
        </is>
      </c>
      <c r="F61" t="inlineStr">
        <is>
          <t>봉</t>
        </is>
      </c>
      <c r="G61" t="n">
        <v>25500</v>
      </c>
      <c r="H61" t="n">
        <v>0</v>
      </c>
      <c r="I61" t="inlineStr">
        <is>
          <t>면세</t>
        </is>
      </c>
      <c r="J61" t="inlineStr">
        <is>
          <t>[특징] 국내산 달고기의 순살을 껍질있는 채로 규격 절단한 제품(부정형)에 맵달소스로 구이가 가능한 제품
[함량] 달고기(국내산)98.9%,정제염1%,바질0.1% 
[조리] 구이(중불에서 3~5분)</t>
        </is>
      </c>
      <c r="K61" t="inlineStr">
        <is>
          <t xml:space="preserve">10kg이상 세트지원 가능
발주 예) 본품 10kg+맵달소스 2kg </t>
        </is>
      </c>
      <c r="L61" t="inlineStr">
        <is>
          <t>소스:2우유 5대두 6밀 8게 9새우 12토마토 16쇠고기 18조개류(홍합)</t>
        </is>
      </c>
      <c r="M61" t="inlineStr">
        <is>
          <t>○</t>
        </is>
      </c>
    </row>
    <row r="62">
      <c r="A62" t="inlineStr">
        <is>
          <t>달고기</t>
        </is>
      </c>
      <c r="B62" t="inlineStr"/>
      <c r="C62" t="inlineStr">
        <is>
          <t>[가시제거99%]
바질향 달고기순살(유피)  맵달구이 세트</t>
        </is>
      </c>
      <c r="D62" t="inlineStr">
        <is>
          <t>±60g</t>
        </is>
      </c>
      <c r="E62" t="inlineStr">
        <is>
          <t>바질향달고기순살1kg(±60g*16개이상)/봉+맵달소스20%</t>
        </is>
      </c>
      <c r="F62" t="inlineStr">
        <is>
          <t>봉</t>
        </is>
      </c>
      <c r="G62" t="n">
        <v>25500</v>
      </c>
      <c r="H62" t="n">
        <v>0</v>
      </c>
      <c r="I62" t="inlineStr">
        <is>
          <t>면세</t>
        </is>
      </c>
      <c r="J62" t="inlineStr">
        <is>
          <t>[특징] 국내산 달고기의 순살을 껍질있는 채로 규격 절단한 제품(부정형)에 맵달소스로 구이가 가능한 제품
[함량] 달고기(국내산)98.9%,정제염1%,바질0.1% 
[조리] 구이(중불에서 3~5분)</t>
        </is>
      </c>
      <c r="K62" t="inlineStr">
        <is>
          <t xml:space="preserve">10kg이상 세트지원 가능
발주 예) 본품 10kg+맵달소스 2kg </t>
        </is>
      </c>
      <c r="L62" t="inlineStr">
        <is>
          <t>소스:2우유 5대두 6밀 8게 9새우 12토마토 16쇠고기 18조개류(홍합)</t>
        </is>
      </c>
      <c r="M62" t="inlineStr">
        <is>
          <t>○</t>
        </is>
      </c>
    </row>
    <row r="63">
      <c r="A63" t="inlineStr">
        <is>
          <t>달고기</t>
        </is>
      </c>
      <c r="B63" t="inlineStr"/>
      <c r="C63" t="inlineStr">
        <is>
          <t>[가시제거99%]
달고기피쉬앤칩스용 세트</t>
        </is>
      </c>
      <c r="D63" t="inlineStr">
        <is>
          <t>±20g</t>
        </is>
      </c>
      <c r="E63" t="inlineStr">
        <is>
          <t>바질향달고기순살탈피1kg(20g*50개)+휘시후라이파우더20%</t>
        </is>
      </c>
      <c r="F63" t="inlineStr">
        <is>
          <t>봉</t>
        </is>
      </c>
      <c r="G63" t="n">
        <v>27900</v>
      </c>
      <c r="H63" t="n">
        <v>0</v>
      </c>
      <c r="I63" t="inlineStr">
        <is>
          <t>면세</t>
        </is>
      </c>
      <c r="J63" t="inlineStr">
        <is>
          <t xml:space="preserve">[특징] 국내산 달고기순살과 최고급 튀김용 재료,전용반죽 파우더로 생선요리에 탁월한 제품
[함량] 달고기(국내산)98.9%,정제염1%,바질0.1%
[조리] 달고기는 타분 후 전용 파우더액(파우더:물=1:1.5) 을 입히고, 170~180℃에서 7~8분정도 튀김
</t>
        </is>
      </c>
      <c r="K63" t="inlineStr">
        <is>
          <t>10KG이상 세트지원 가능 
※ 발주 예) 본품 10kg 발주 시, 본품 10kg+휘시후라이파우더 2kg</t>
        </is>
      </c>
      <c r="L63" t="inlineStr">
        <is>
          <t xml:space="preserve">파우더: 5대두 6밀 </t>
        </is>
      </c>
      <c r="M63" t="inlineStr">
        <is>
          <t>본품○
파우더○
소스○</t>
        </is>
      </c>
    </row>
    <row r="64">
      <c r="A64" t="inlineStr">
        <is>
          <t>달고기</t>
        </is>
      </c>
      <c r="B64" t="inlineStr"/>
      <c r="C64" t="inlineStr">
        <is>
          <t>[가시제거99%]
바질달고기순살강정세트블랙(갈릭소이소스)</t>
        </is>
      </c>
      <c r="D64" t="inlineStr">
        <is>
          <t>±20g</t>
        </is>
      </c>
      <c r="E64" t="inlineStr">
        <is>
          <t>바질향달고기순살탈피1kg(20g*50개)+휘시후라이파우더20%+갈릭소이소스20%</t>
        </is>
      </c>
      <c r="F64" t="inlineStr">
        <is>
          <t>봉</t>
        </is>
      </c>
      <c r="G64" t="n">
        <v>28900</v>
      </c>
      <c r="H64" t="n">
        <v>0</v>
      </c>
      <c r="I64" t="inlineStr">
        <is>
          <t>면세</t>
        </is>
      </c>
      <c r="J64" t="inlineStr">
        <is>
          <t xml:space="preserve">[특징] 최고급 튀김용 재료,전용반죽 파우더와 엄선된 소스로 강정용에 탁월한 제품
[함량] 달고기(국내산)98.9%,정제염1%,바질0.1%
[조리] 달고기는 타분 후 전용 파우더액(파우더:물=1:1.5) 을 입히고, 170~180℃에서 7~8분정도 튀긴후  갈릭소이소스 또는 스위트레드소스를 곁들여 제공합니다.
</t>
        </is>
      </c>
      <c r="K64" t="inlineStr">
        <is>
          <t>10KG이상 세트지원 가능 
※ 발주 예) 본품 10kg 발주 시, 본품 10kg+휘시후라이파우더 2kg+갈릭소이소스 2kg</t>
        </is>
      </c>
      <c r="L64" t="inlineStr">
        <is>
          <t xml:space="preserve">파우더&amp;소스: 5대두 6밀 </t>
        </is>
      </c>
      <c r="M64" t="inlineStr">
        <is>
          <t>본품○
파우더○
소스○</t>
        </is>
      </c>
    </row>
    <row r="65">
      <c r="A65" t="inlineStr">
        <is>
          <t>달고기</t>
        </is>
      </c>
      <c r="B65" t="inlineStr"/>
      <c r="C65" t="inlineStr">
        <is>
          <t>[가시제거99%]
바질달고기순살강정세트레드(스위트레드소스)</t>
        </is>
      </c>
      <c r="D65" t="inlineStr">
        <is>
          <t>±20g</t>
        </is>
      </c>
      <c r="E65" t="inlineStr">
        <is>
          <t>바질향달고기순살탈피1kg(20g*50개)+휘시후라이파우더20%+스위트레드소스40%</t>
        </is>
      </c>
      <c r="F65" t="inlineStr">
        <is>
          <t>봉</t>
        </is>
      </c>
      <c r="G65" t="n">
        <v>29900</v>
      </c>
      <c r="H65" t="n">
        <v>0</v>
      </c>
      <c r="I65" t="inlineStr">
        <is>
          <t>면세</t>
        </is>
      </c>
      <c r="J65" t="inlineStr">
        <is>
          <t xml:space="preserve">[특징] 최고급 튀김용 재료,전용반죽 파우더와 엄선된 소스로 강정용에 탁월한 제품
[함량] 달고기(국내산)98.9%,정제염1%,바질0.1%
[조리] 달고기는 타분 후 전용 파우더액(파우더:물=1:1.5) 을 입히고, 170~180℃에서 7~8분정도 튀긴후  갈릭소이소스 또는 스위트레드소스를 곁들여 제공합니다.
</t>
        </is>
      </c>
      <c r="K65" t="inlineStr">
        <is>
          <t>10KG이상 세트지원 가능 
※ 발주 예) 본품 10kg 발주 시, 본품 10kg+휘시후라이파우더 2kg+스위트레드소스 4kg</t>
        </is>
      </c>
      <c r="L65" t="inlineStr">
        <is>
          <t xml:space="preserve">소스: 5대두 6밀 12토마토 16쇠고기 
파우더: 5대두 6밀 </t>
        </is>
      </c>
      <c r="M65" t="inlineStr">
        <is>
          <t>본품○
파우더○
소스○</t>
        </is>
      </c>
    </row>
    <row r="66">
      <c r="A66" t="inlineStr">
        <is>
          <t>연어</t>
        </is>
      </c>
      <c r="B66" t="inlineStr"/>
      <c r="C66" t="inlineStr">
        <is>
          <t>[가시제거99%]
어니언 연어스테이크
(칠레산/은연어/최고급)</t>
        </is>
      </c>
      <c r="D66" t="inlineStr">
        <is>
          <t>±50g</t>
        </is>
      </c>
      <c r="E66" t="inlineStr">
        <is>
          <t>1kg(50g*20개)/팩</t>
        </is>
      </c>
      <c r="F66" t="inlineStr">
        <is>
          <t>팩</t>
        </is>
      </c>
      <c r="G66" t="n">
        <v>41900</v>
      </c>
      <c r="H66">
        <f>G65/20</f>
        <v/>
      </c>
      <c r="I66" t="inlineStr">
        <is>
          <t>과세</t>
        </is>
      </c>
      <c r="J66" t="inlineStr">
        <is>
          <t>[특징] 칠레산 고급연어를 훈연한 스테이크용제품
[함량]연어(칠레산/은연어/최고급)95%,양파분0.65%
[용도]오븐/그릴구이용
※연어 : 칠레산/은연어/최고급</t>
        </is>
      </c>
      <c r="K66" t="inlineStr"/>
      <c r="L66" t="inlineStr"/>
      <c r="M66" t="inlineStr">
        <is>
          <t>○</t>
        </is>
      </c>
    </row>
    <row r="67">
      <c r="A67" t="inlineStr">
        <is>
          <t>연어</t>
        </is>
      </c>
      <c r="B67" t="inlineStr"/>
      <c r="C67" t="inlineStr">
        <is>
          <t>[가시제거99%]
어니언 연어스테이크
(칠레산/은연어/최고급)</t>
        </is>
      </c>
      <c r="D67" t="inlineStr">
        <is>
          <t>±70g</t>
        </is>
      </c>
      <c r="E67" t="inlineStr">
        <is>
          <t>1.05kg(70g*15개)/팩</t>
        </is>
      </c>
      <c r="F67" t="inlineStr">
        <is>
          <t>팩</t>
        </is>
      </c>
      <c r="G67" t="n">
        <v>44000</v>
      </c>
      <c r="H67">
        <f>G66/15</f>
        <v/>
      </c>
      <c r="I67" t="inlineStr">
        <is>
          <t>과세</t>
        </is>
      </c>
      <c r="J67" t="inlineStr"/>
      <c r="K67" t="inlineStr"/>
      <c r="L67" t="inlineStr"/>
      <c r="M67" t="inlineStr"/>
    </row>
    <row r="68">
      <c r="A68" t="inlineStr">
        <is>
          <t>연어</t>
        </is>
      </c>
      <c r="B68" t="inlineStr"/>
      <c r="C68" t="inlineStr">
        <is>
          <t>[가시제거99%]
치즈갈릭 연어스테이크
(칠레산/은연어/최고급)</t>
        </is>
      </c>
      <c r="D68" t="inlineStr">
        <is>
          <t>±50g</t>
        </is>
      </c>
      <c r="E68" t="inlineStr">
        <is>
          <t>1kg(50g*20개)/팩</t>
        </is>
      </c>
      <c r="F68" t="inlineStr">
        <is>
          <t>팩</t>
        </is>
      </c>
      <c r="G68" t="n">
        <v>41900</v>
      </c>
      <c r="H68">
        <f>G67/20</f>
        <v/>
      </c>
      <c r="I68" t="inlineStr">
        <is>
          <t>과세</t>
        </is>
      </c>
      <c r="J68" t="inlineStr">
        <is>
          <t>[특징] 칠레산 고급연어를 훈연한 스테이크용 제품
[함량] 연어(칠레산/은연어/최고급)95.8%,정제염1%,혼합치즈1%,마늘분말0.2%
[조리] 오븐구이(250℃  10분 예열후 200℃ 15~20분)
※연어 : 칠레산/은연어/최고급</t>
        </is>
      </c>
      <c r="K68" t="inlineStr"/>
      <c r="L68" t="inlineStr">
        <is>
          <t>2우유 5대두</t>
        </is>
      </c>
      <c r="M68" t="inlineStr">
        <is>
          <t>○</t>
        </is>
      </c>
    </row>
    <row r="69">
      <c r="A69" t="inlineStr">
        <is>
          <t>연어</t>
        </is>
      </c>
      <c r="B69" t="inlineStr"/>
      <c r="C69" t="inlineStr">
        <is>
          <t>[가시제거99%]
치즈갈릭 연어스테이크
(칠레산/은연어/최고급)</t>
        </is>
      </c>
      <c r="D69" t="inlineStr">
        <is>
          <t>±70g</t>
        </is>
      </c>
      <c r="E69" t="inlineStr">
        <is>
          <t>1.05kg(70g*15개)/팩</t>
        </is>
      </c>
      <c r="F69" t="inlineStr">
        <is>
          <t>팩</t>
        </is>
      </c>
      <c r="G69" t="n">
        <v>44000</v>
      </c>
      <c r="H69">
        <f>G68/15</f>
        <v/>
      </c>
      <c r="I69" t="inlineStr">
        <is>
          <t>과세</t>
        </is>
      </c>
      <c r="J69" t="inlineStr"/>
      <c r="K69" t="inlineStr"/>
      <c r="L69" t="inlineStr">
        <is>
          <t>2우유 5대두</t>
        </is>
      </c>
      <c r="M69" t="inlineStr"/>
    </row>
    <row r="70">
      <c r="A70" t="inlineStr">
        <is>
          <t>연어</t>
        </is>
      </c>
      <c r="B70" t="inlineStr"/>
      <c r="C70" t="inlineStr">
        <is>
          <t>[가시제거99%]
고소미 연어스테이크
(칠레산/은연어/최고급)</t>
        </is>
      </c>
      <c r="D70" t="inlineStr">
        <is>
          <t>±50g</t>
        </is>
      </c>
      <c r="E70" t="inlineStr">
        <is>
          <t>1kg(50g*20개)/팩</t>
        </is>
      </c>
      <c r="F70" t="inlineStr">
        <is>
          <t>팩</t>
        </is>
      </c>
      <c r="G70" t="n">
        <v>41900</v>
      </c>
      <c r="H70">
        <f>G69/20</f>
        <v/>
      </c>
      <c r="I70" t="inlineStr">
        <is>
          <t>과세</t>
        </is>
      </c>
      <c r="J70" t="inlineStr">
        <is>
          <t>[특징] 칠레산 고급연어를 훈연한 스테이용 제품
[함량] 연어(칠레산/은연어/최고급))94%, 정제수, 정제염, 콩가루, 설탕, 빵가루, 양파분말, 캡사이신분말
[조리] 오븐구이(250℃  10분 예열후 200℃ 15~20분)
※연어 : 칠레산/은연어/최고급</t>
        </is>
      </c>
      <c r="K70" t="inlineStr"/>
      <c r="L70" t="inlineStr">
        <is>
          <t>5대두 6밀</t>
        </is>
      </c>
      <c r="M70" t="inlineStr">
        <is>
          <t>○</t>
        </is>
      </c>
    </row>
    <row r="71">
      <c r="A71" t="inlineStr">
        <is>
          <t>연어</t>
        </is>
      </c>
      <c r="B71" t="inlineStr"/>
      <c r="C71" t="inlineStr">
        <is>
          <t>[가시제거99%]
고소미 연어스테이크
(칠레산/은연어/최고급)</t>
        </is>
      </c>
      <c r="D71" t="inlineStr">
        <is>
          <t>±70g</t>
        </is>
      </c>
      <c r="E71" t="inlineStr">
        <is>
          <t>1.05kg(70g*15개)/팩</t>
        </is>
      </c>
      <c r="F71" t="inlineStr">
        <is>
          <t>팩</t>
        </is>
      </c>
      <c r="G71" t="n">
        <v>44000</v>
      </c>
      <c r="H71">
        <f>G70/15</f>
        <v/>
      </c>
      <c r="I71" t="inlineStr">
        <is>
          <t>과세</t>
        </is>
      </c>
      <c r="J71" t="inlineStr">
        <is>
          <t>[특징] 칠레산 고급연어를 훈연한 스테이용 제품
[함량] 연어(칠레산/은연어/최고급))94%, 정제수, 정제염, 콩가루, 설탕, 빵가루, 양파분말, 캡사이신분말
[조리] 오븐구이(250℃  10분 예열후 200℃ 15~20분)
※연어 : 칠레산/은연어/최고급</t>
        </is>
      </c>
      <c r="K71" t="inlineStr"/>
      <c r="L71" t="inlineStr">
        <is>
          <t>5대두 6밀</t>
        </is>
      </c>
      <c r="M71" t="inlineStr">
        <is>
          <t>○</t>
        </is>
      </c>
    </row>
    <row r="72">
      <c r="A72" t="inlineStr">
        <is>
          <t>연어</t>
        </is>
      </c>
      <c r="B72" t="inlineStr"/>
      <c r="C72" t="inlineStr">
        <is>
          <t>(잔가시99%제거)
트러플향 치즈갈릭 연어스테이크
(칠레산/은연어/최고급)</t>
        </is>
      </c>
      <c r="D72" t="inlineStr">
        <is>
          <t>±50g</t>
        </is>
      </c>
      <c r="E72" t="inlineStr">
        <is>
          <t>1kg(50g*20개)/팩</t>
        </is>
      </c>
      <c r="F72" t="inlineStr">
        <is>
          <t>팩</t>
        </is>
      </c>
      <c r="G72" t="n">
        <v>41900</v>
      </c>
      <c r="H72">
        <f>G71/20</f>
        <v/>
      </c>
      <c r="I72" t="inlineStr">
        <is>
          <t>과세</t>
        </is>
      </c>
      <c r="J72" t="inlineStr">
        <is>
          <t>[특징] 최고급 식재료인 송로버섯향과 치즈맛을 가미한 칠레산 연어스테이크용 제품
[함량] 연어(칠레산/은연어/최고급)95.1%,송로버섯올리브유0.9%,치즈혼합분말1.1%,마늘분말 등
[조리] 오븐구이(250℃  10분 예열 후 180℃ 15~20분 관찰조리)
※연어 : 칠레산/은연어/최고급</t>
        </is>
      </c>
      <c r="K72" t="inlineStr"/>
      <c r="L72" t="inlineStr">
        <is>
          <t>2우유 5대두</t>
        </is>
      </c>
      <c r="M72" t="inlineStr">
        <is>
          <t>○</t>
        </is>
      </c>
    </row>
    <row r="73">
      <c r="A73" t="inlineStr">
        <is>
          <t>연어</t>
        </is>
      </c>
      <c r="B73" t="inlineStr"/>
      <c r="C73" t="inlineStr">
        <is>
          <t>(잔가시99%제거)
트러플향 치즈갈릭 연어스테이크
(칠레산/은연어/최고급)</t>
        </is>
      </c>
      <c r="D73" t="inlineStr">
        <is>
          <t>±70g</t>
        </is>
      </c>
      <c r="E73" t="inlineStr">
        <is>
          <t>1.05kg(70g*15개)/팩</t>
        </is>
      </c>
      <c r="F73" t="inlineStr">
        <is>
          <t>팩</t>
        </is>
      </c>
      <c r="G73" t="n">
        <v>44000</v>
      </c>
      <c r="H73">
        <f>G72/15</f>
        <v/>
      </c>
      <c r="I73" t="inlineStr">
        <is>
          <t>과세</t>
        </is>
      </c>
      <c r="J73" t="inlineStr"/>
      <c r="K73" t="inlineStr"/>
      <c r="L73" t="inlineStr"/>
      <c r="M73" t="inlineStr"/>
    </row>
    <row r="74">
      <c r="A74" t="inlineStr">
        <is>
          <t>연어</t>
        </is>
      </c>
      <c r="B74" t="inlineStr"/>
      <c r="C74" t="inlineStr">
        <is>
          <t xml:space="preserve">" 7~8월 15%할인 "
 [가시제거99%] 갈릭소이 쵸핑연어살 </t>
        </is>
      </c>
      <c r="D74" t="inlineStr">
        <is>
          <t>다지기</t>
        </is>
      </c>
      <c r="E74" t="inlineStr">
        <is>
          <t>1kg/팩</t>
        </is>
      </c>
      <c r="F74" t="inlineStr">
        <is>
          <t>봉</t>
        </is>
      </c>
      <c r="G74" t="inlineStr">
        <is>
          <t>29,150
▼
24,750</t>
        </is>
      </c>
      <c r="H74" t="n">
        <v>0</v>
      </c>
      <c r="I74" t="inlineStr">
        <is>
          <t>과세</t>
        </is>
      </c>
      <c r="J74" t="inlineStr">
        <is>
          <t>[특징] 칠레산 연어순살을 쵸핑(다지기)하여 다양한 용도로 사용가능한 제품
[함량] 연어(칠레산)89%,간장3%,설탕,바늘분말,양파분말 외
[용도] 덮밥,볶음밥,비빔밥,김밥,토핑재료 외
※볶으실때 기름없이 볶아주세요.(자체 연어기름이 있습니다)</t>
        </is>
      </c>
      <c r="K74" t="inlineStr"/>
      <c r="L74" t="inlineStr">
        <is>
          <t>5대두 6밀</t>
        </is>
      </c>
      <c r="M74" t="inlineStr">
        <is>
          <t>○</t>
        </is>
      </c>
    </row>
    <row r="75">
      <c r="A75" t="inlineStr">
        <is>
          <t>연어</t>
        </is>
      </c>
      <c r="B75" t="inlineStr"/>
      <c r="C75" t="inlineStr">
        <is>
          <t>포테이토 연어커틀렛</t>
        </is>
      </c>
      <c r="D75" t="inlineStr">
        <is>
          <t>45g</t>
        </is>
      </c>
      <c r="E75" t="inlineStr">
        <is>
          <t>900g(45g*20개)/봉</t>
        </is>
      </c>
      <c r="F75" t="inlineStr">
        <is>
          <t>봉</t>
        </is>
      </c>
      <c r="G75" t="inlineStr">
        <is>
          <t>공급중단</t>
        </is>
      </c>
      <c r="H75" t="inlineStr"/>
      <c r="I75" t="inlineStr">
        <is>
          <t>과세</t>
        </is>
      </c>
      <c r="J75" t="inlineStr">
        <is>
          <t xml:space="preserve">[특징] 연어살의 감칠맛과 튀김옷의 감자향이 어울리는 커틀렛 제품
[함량] 연어(노르웨이,칠레 외)43.76%, 감자후레이크(미국산)3.9%, 양파, 생빵가루, 옥수수전분 등
[조리] 튀김(170~180℃, 3~5분) 
</t>
        </is>
      </c>
      <c r="K75" t="inlineStr"/>
      <c r="L75" t="inlineStr">
        <is>
          <t xml:space="preserve">1난류 2우유 5대두 6밀 </t>
        </is>
      </c>
      <c r="M75" t="inlineStr">
        <is>
          <t>○</t>
        </is>
      </c>
    </row>
    <row r="76">
      <c r="A76" t="inlineStr">
        <is>
          <t>연어</t>
        </is>
      </c>
      <c r="B76" t="inlineStr"/>
      <c r="C76" t="inlineStr">
        <is>
          <t xml:space="preserve">
포테이토 연어커틀렛</t>
        </is>
      </c>
      <c r="D76" t="inlineStr">
        <is>
          <t>75g</t>
        </is>
      </c>
      <c r="E76" t="inlineStr">
        <is>
          <t>900g(75g*12개)/봉</t>
        </is>
      </c>
      <c r="F76" t="inlineStr">
        <is>
          <t>봉</t>
        </is>
      </c>
      <c r="G76" t="inlineStr">
        <is>
          <t>공급중단</t>
        </is>
      </c>
      <c r="H76" t="inlineStr"/>
      <c r="I76" t="inlineStr">
        <is>
          <t>과세</t>
        </is>
      </c>
      <c r="J76" t="inlineStr">
        <is>
          <t xml:space="preserve">[특징] 연어살의 감칠맛과 튀김옷의 감자향이 어울리는 커틀렛 제품
[함량] 연어(노르웨이,칠레 외)43.76%, 감자후레이크(미국산)3.9%, 양파, 생빵가루, 옥수수전분 등
[조리] 튀김(170~180℃, 3~5분) 
</t>
        </is>
      </c>
      <c r="K76" t="inlineStr"/>
      <c r="L76" t="inlineStr">
        <is>
          <t xml:space="preserve">1난류 2우유 5대두 6밀 </t>
        </is>
      </c>
      <c r="M76" t="inlineStr">
        <is>
          <t>○</t>
        </is>
      </c>
    </row>
    <row r="77">
      <c r="A77" t="inlineStr">
        <is>
          <t>연어</t>
        </is>
      </c>
      <c r="B77" t="inlineStr"/>
      <c r="C77" t="inlineStr">
        <is>
          <t xml:space="preserve">
포테이토 연어커틀렛 치즈할라소스 세트</t>
        </is>
      </c>
      <c r="D77" t="inlineStr">
        <is>
          <t>45g</t>
        </is>
      </c>
      <c r="E77" t="inlineStr">
        <is>
          <t>900g(45g*20개)/봉+치즈할라소스20%</t>
        </is>
      </c>
      <c r="F77" t="inlineStr">
        <is>
          <t>봉</t>
        </is>
      </c>
      <c r="G77" t="inlineStr">
        <is>
          <t>공급중단</t>
        </is>
      </c>
      <c r="H77" t="inlineStr"/>
      <c r="I77" t="inlineStr">
        <is>
          <t>과세</t>
        </is>
      </c>
      <c r="J77" t="inlineStr">
        <is>
          <t xml:space="preserve">[특징] 포테이토연어커틀렛과 치즈할라소스의 세트제품
[함량] 연어살(노르웨이,칠레 외)43.76%, 감자후레이크(미국산)3.9%, 양파, 생빵가루, 옥수수전분 등
[조리] 튀김(170~180℃, 3~5분) </t>
        </is>
      </c>
      <c r="K77" t="inlineStr">
        <is>
          <t>10KG이상 세트지원 가능 
※ 발주 예) 본품 10kg 발주 시, 본품 10kg+치즈할라소스2kg</t>
        </is>
      </c>
      <c r="L77" t="inlineStr">
        <is>
          <t xml:space="preserve">본품&amp;소스:1난류 2우유 5대두 6밀 </t>
        </is>
      </c>
      <c r="M77" t="inlineStr">
        <is>
          <t>본품○
소스○</t>
        </is>
      </c>
    </row>
    <row r="78">
      <c r="A78" t="inlineStr">
        <is>
          <t>연어</t>
        </is>
      </c>
      <c r="B78" t="inlineStr"/>
      <c r="C78" t="inlineStr">
        <is>
          <t xml:space="preserve">
포테이토 연어커틀렛 치즈할라소스 세트</t>
        </is>
      </c>
      <c r="D78" t="inlineStr">
        <is>
          <t>75g</t>
        </is>
      </c>
      <c r="E78" t="inlineStr">
        <is>
          <t>900g(75g*12개)/봉+치즈할라소스20%</t>
        </is>
      </c>
      <c r="F78" t="inlineStr">
        <is>
          <t>봉</t>
        </is>
      </c>
      <c r="G78" t="inlineStr">
        <is>
          <t>공급중단</t>
        </is>
      </c>
      <c r="H78" t="inlineStr"/>
      <c r="I78" t="inlineStr">
        <is>
          <t>과세</t>
        </is>
      </c>
      <c r="J78" t="inlineStr">
        <is>
          <t xml:space="preserve">[특징] 포테이토연어커틀렛과 치즈할라소스의 세트제품
[함량] 연어살(노르웨이,칠레 외)43.76%, 감자후레이크(미국산)3.9%, 양파, 생빵가루, 옥수수전분 등
[조리] 튀김(170~180℃, 3~5분) </t>
        </is>
      </c>
      <c r="K78" t="inlineStr">
        <is>
          <t>10KG이상 세트지원 가능 
※ 발주 예) 본품 10kg 발주 시, 본품 10kg+치즈할라소스2kg</t>
        </is>
      </c>
      <c r="L78" t="inlineStr">
        <is>
          <t xml:space="preserve">본품&amp;소스:1난류 2우유 5대두 6밀 </t>
        </is>
      </c>
      <c r="M78" t="inlineStr">
        <is>
          <t>본품○
소스○</t>
        </is>
      </c>
    </row>
    <row r="79">
      <c r="A79" t="inlineStr">
        <is>
          <t>연어</t>
        </is>
      </c>
      <c r="B79" t="inlineStr"/>
      <c r="C79" t="inlineStr">
        <is>
          <t xml:space="preserve">
포테이토 연어커틀렛 화이트갈릭 세트</t>
        </is>
      </c>
      <c r="D79" t="inlineStr">
        <is>
          <t>45g</t>
        </is>
      </c>
      <c r="E79" t="inlineStr">
        <is>
          <t>900g(45g*20개)/봉+화이트갈릭소스 20%</t>
        </is>
      </c>
      <c r="F79" t="inlineStr">
        <is>
          <t>봉</t>
        </is>
      </c>
      <c r="G79" t="inlineStr">
        <is>
          <t>공급중단</t>
        </is>
      </c>
      <c r="H79" t="inlineStr"/>
      <c r="I79" t="inlineStr">
        <is>
          <t>과세</t>
        </is>
      </c>
      <c r="J79" t="inlineStr">
        <is>
          <t xml:space="preserve">[특징] 포테이토연어커틀렛과 화이트갈릭소스 세트제품
[함량] 연어살(노르웨이, 칠레 외)43.76%, 감자후레이크(미국산)3.9%, 양파, 생빵가루, 옥수수전분 등
[조리] 튀김(170~180℃, 3~5분) </t>
        </is>
      </c>
      <c r="K79" t="inlineStr">
        <is>
          <t>10KG이상 세트지원 가능 
※ 발주 예) 본품 10kg 발주 시, 본품 10kg+화이트갈릭소스 2kg</t>
        </is>
      </c>
      <c r="L79" t="inlineStr">
        <is>
          <t xml:space="preserve">본품&amp;소스:1난류 2우유 5대두 6밀 
소스:1난류 5대두 16쇠고기 </t>
        </is>
      </c>
      <c r="M79" t="inlineStr">
        <is>
          <t>본품○</t>
        </is>
      </c>
    </row>
    <row r="80">
      <c r="A80" t="inlineStr">
        <is>
          <t>연어</t>
        </is>
      </c>
      <c r="B80" t="inlineStr"/>
      <c r="C80" t="inlineStr">
        <is>
          <t xml:space="preserve">
포테이토 연어커틀렛 화이트갈릭 세트</t>
        </is>
      </c>
      <c r="D80" t="inlineStr">
        <is>
          <t>75g</t>
        </is>
      </c>
      <c r="E80" t="inlineStr">
        <is>
          <t>900g(75g*12개)/봉+화이트갈릭소스 20%</t>
        </is>
      </c>
      <c r="F80" t="inlineStr">
        <is>
          <t>봉</t>
        </is>
      </c>
      <c r="G80" t="inlineStr">
        <is>
          <t>공급중단</t>
        </is>
      </c>
      <c r="H80" t="inlineStr"/>
      <c r="I80" t="inlineStr">
        <is>
          <t>과세</t>
        </is>
      </c>
      <c r="J80" t="inlineStr">
        <is>
          <t xml:space="preserve">[특징] 포테이토연어커틀렛과 화이트갈릭소스 세트제품
[함량] 연어살(칠레,노르웨이 외)43.76%, 감자후레이크(미국산)3.9%, 양파, 생빵가루, 옥수수전분 등
[조리] 튀김(170~180℃, 3~5분) </t>
        </is>
      </c>
      <c r="K80" t="inlineStr">
        <is>
          <t>10KG이상 세트지원 가능 
※ 발주 예) 본품 10kg 발주 시, 본품 10kg+화이트갈릭소스 2kg</t>
        </is>
      </c>
      <c r="L80" t="inlineStr">
        <is>
          <t xml:space="preserve">본품&amp;소스:1난류 2우유 5대두 6밀 
소스:1난류 5대두 16쇠고기 </t>
        </is>
      </c>
      <c r="M80" t="inlineStr">
        <is>
          <t>본품○</t>
        </is>
      </c>
    </row>
    <row r="81">
      <c r="A81" t="inlineStr">
        <is>
          <t>참돔</t>
        </is>
      </c>
      <c r="B81" t="inlineStr"/>
      <c r="C81" t="inlineStr">
        <is>
          <t>[99%가시제거]
프렌치 발사믹 참돔 스테이크 - 단품</t>
        </is>
      </c>
      <c r="D81" t="inlineStr">
        <is>
          <t>±50g</t>
        </is>
      </c>
      <c r="E81" t="inlineStr">
        <is>
          <t>1kg(50g*20개)/팩</t>
        </is>
      </c>
      <c r="F81" t="inlineStr">
        <is>
          <t>팩</t>
        </is>
      </c>
      <c r="G81" t="n">
        <v>48500</v>
      </c>
      <c r="H81" t="n">
        <v>2425</v>
      </c>
      <c r="I81" t="inlineStr">
        <is>
          <t>면세</t>
        </is>
      </c>
      <c r="J81" t="inlineStr">
        <is>
          <t>[특징] 도톰하게 절단되어 구이용으로 제격인 프리미엄 국내산 참돔스테이크
[함량] 참돔(국내산) 96.18%, 프렌치발사믹드레싱 0.05%, 정제소금 0.03% 외
[조리] 오븐구이(230℃ 10분 예열 후 180℃ 15~20분 관찰 조리)</t>
        </is>
      </c>
      <c r="K81" t="inlineStr"/>
      <c r="L81" t="inlineStr"/>
      <c r="M81" t="inlineStr">
        <is>
          <t>참돔○</t>
        </is>
      </c>
    </row>
    <row r="82">
      <c r="A82" t="inlineStr">
        <is>
          <t>참돔</t>
        </is>
      </c>
      <c r="B82" t="inlineStr"/>
      <c r="C82" t="inlineStr">
        <is>
          <t>[99%가시제거]
프렌치 발사믹 참돔 스테이크 타래소스 세트</t>
        </is>
      </c>
      <c r="D82" t="inlineStr">
        <is>
          <t>±50g</t>
        </is>
      </c>
      <c r="E82" t="inlineStr">
        <is>
          <t>참돔스테이크1kg(50g*20개)/팩+타래소스 10%</t>
        </is>
      </c>
      <c r="F82" t="inlineStr">
        <is>
          <t>팩</t>
        </is>
      </c>
      <c r="G82" t="n">
        <v>49300</v>
      </c>
      <c r="H82">
        <f>G81/20</f>
        <v/>
      </c>
      <c r="I82" t="inlineStr">
        <is>
          <t>면세</t>
        </is>
      </c>
      <c r="J82" t="inlineStr">
        <is>
          <t>[특징] 도톰하게 절단되어 구이용으로 제격인 프리미엄 국내산 참돔스테이크와 타래소스의 세트제품
[함량] 참돔(국내산) 96.18%, 프렌치발사믹드레싱 0.05%, 정제소금 0.03% 외
[조리] 오븐구이(230℃ 10분 예열 후 180℃ 15~20분 관찰 조리)</t>
        </is>
      </c>
      <c r="K82" t="inlineStr">
        <is>
          <t>10kg이상 세트지원 가능
발주 예) 본품 10kg+타래소스 1kg</t>
        </is>
      </c>
      <c r="L82" t="inlineStr">
        <is>
          <t>소스:5대두 6밀</t>
        </is>
      </c>
      <c r="M82" t="inlineStr">
        <is>
          <t>참돔○</t>
        </is>
      </c>
    </row>
    <row r="83">
      <c r="A83" t="inlineStr">
        <is>
          <t>참돔</t>
        </is>
      </c>
      <c r="B83" t="inlineStr"/>
      <c r="C83" t="inlineStr">
        <is>
          <t>[99%가시제거]
프렌치 발사믹 참돔 스테이크 갈릭소이 세트</t>
        </is>
      </c>
      <c r="D83" t="inlineStr">
        <is>
          <t>±50g</t>
        </is>
      </c>
      <c r="E83" t="inlineStr">
        <is>
          <t>참돔스테이크1kg(50g*20개)/팩+갈릭소이소스 20%</t>
        </is>
      </c>
      <c r="F83" t="inlineStr">
        <is>
          <t>팩</t>
        </is>
      </c>
      <c r="G83" t="n">
        <v>49800</v>
      </c>
      <c r="H83">
        <f>G82/20</f>
        <v/>
      </c>
      <c r="I83" t="inlineStr">
        <is>
          <t>면세</t>
        </is>
      </c>
      <c r="J83" t="inlineStr">
        <is>
          <t>[특징] 도톰하게 절단되어 구이용으로 제격인 프리미엄 국내산 참돔스테이크와 갈릭소이소스의 세트제품
[함량] 참돔(국내산) 96.18%, 프렌치발사믹드레싱 0.05%, 정제소금 0.03% 외
[조리] 오븐구이(230℃ 10분 예열 후 180℃ 15~20분 관찰 조리)</t>
        </is>
      </c>
      <c r="K83" t="inlineStr">
        <is>
          <t>10kg이상 세트지원 가능
발주 예) 본품 10kg+갈릭소이소스 2kg</t>
        </is>
      </c>
      <c r="L83" t="inlineStr">
        <is>
          <t>소스:5대두 6밀</t>
        </is>
      </c>
      <c r="M83" t="inlineStr">
        <is>
          <t>참돔,소스○</t>
        </is>
      </c>
    </row>
    <row r="84">
      <c r="A84" t="inlineStr">
        <is>
          <t>메로</t>
        </is>
      </c>
      <c r="B84" t="inlineStr"/>
      <c r="C84" t="inlineStr">
        <is>
          <t>[오븐전용] 갈릭버터 메로스테이크 세트</t>
        </is>
      </c>
      <c r="D84" t="inlineStr">
        <is>
          <t>±50g</t>
        </is>
      </c>
      <c r="E84" t="inlineStr">
        <is>
          <t>1.0kg(50g*20개)/팩+갈릭버터소스20%</t>
        </is>
      </c>
      <c r="F84" t="inlineStr">
        <is>
          <t>팩</t>
        </is>
      </c>
      <c r="G84" t="n">
        <v>66500</v>
      </c>
      <c r="H84">
        <f>G83/20</f>
        <v/>
      </c>
      <c r="I84" t="inlineStr">
        <is>
          <t>과세</t>
        </is>
      </c>
      <c r="J84" t="inlineStr">
        <is>
          <t xml:space="preserve">[특징] 최고급 메로(파타고니아이빨고기)몸통부위와 갈릭버터 소스의 스테이크용 세트제품
[함량] 메로(파타고니아이빨고기)(원양산)1kg+갈릭버터소스20%
[조리] 오븐구이(250℃ 10분 예열 후 200℃ 15~20분 관찰조리)
※주의사항 : 가시가 있을 수 있어 주의가 필요합니다. </t>
        </is>
      </c>
      <c r="K84" t="inlineStr">
        <is>
          <t>10KG이상 세트지원 가능 
※ 발주 예) 본품 10kg 발주 시, 본품 10kg+갈릭버터소스 2kg</t>
        </is>
      </c>
      <c r="L84" t="inlineStr">
        <is>
          <t xml:space="preserve">소스: 1난류 2우유 5대두 6밀 16쇠고기 </t>
        </is>
      </c>
      <c r="M84" t="inlineStr">
        <is>
          <t>○</t>
        </is>
      </c>
    </row>
    <row r="85">
      <c r="A85" t="inlineStr">
        <is>
          <t>메로</t>
        </is>
      </c>
      <c r="B85" t="inlineStr"/>
      <c r="C85" t="inlineStr"/>
      <c r="D85" t="inlineStr">
        <is>
          <t>±70g</t>
        </is>
      </c>
      <c r="E85" t="inlineStr">
        <is>
          <t>1.05kg(70g*15개)/팩+갈릭버터소스20%</t>
        </is>
      </c>
      <c r="F85" t="inlineStr">
        <is>
          <t>팩</t>
        </is>
      </c>
      <c r="G85" t="n">
        <v>69830</v>
      </c>
      <c r="H85">
        <f>G84/15</f>
        <v/>
      </c>
      <c r="I85" t="inlineStr">
        <is>
          <t>과세</t>
        </is>
      </c>
      <c r="J85" t="inlineStr"/>
      <c r="K85" t="inlineStr">
        <is>
          <t>10KG이상 세트지원 가능 
※ 발주 예) 본품 10kg 발주 시, 본품 10kg+갈릭버터소스 2kg</t>
        </is>
      </c>
      <c r="L85" t="inlineStr"/>
      <c r="M85" t="inlineStr"/>
    </row>
    <row r="86">
      <c r="A86" t="inlineStr">
        <is>
          <t>메로</t>
        </is>
      </c>
      <c r="B86" t="inlineStr"/>
      <c r="C86" t="inlineStr">
        <is>
          <t xml:space="preserve">
[오븐전용] 갈릭버터 메로스테이크와 타래소스 세트</t>
        </is>
      </c>
      <c r="D86" t="inlineStr">
        <is>
          <t>±50g</t>
        </is>
      </c>
      <c r="E86" t="inlineStr">
        <is>
          <t>1.0kg(50g*20개)/팩+갈릭버터소스20%+타래소스10%</t>
        </is>
      </c>
      <c r="F86" t="inlineStr">
        <is>
          <t>팩</t>
        </is>
      </c>
      <c r="G86" t="n">
        <v>67800</v>
      </c>
      <c r="H86" t="n">
        <v>3390</v>
      </c>
      <c r="I86" t="inlineStr">
        <is>
          <t>과세</t>
        </is>
      </c>
      <c r="J86" t="inlineStr">
        <is>
          <t xml:space="preserve">[특징] 최고급 메로(파타고니아이빨고기)몸통부위와 갈릭버터 소스로 스테이크 조리 후 타래소스와 같이 드실 수 있는 세트제품
[함량] 메로(파타고니아이빨고기)(원양산)1kg+갈릭버터소스20%+타래소스10%
[조리] 오븐구이(250℃ 10분 예열 후 200℃ 15~20분 관찰조리)
※주의사항 : 가시가 있을 수 있어 주의가 필요합니다. </t>
        </is>
      </c>
      <c r="K86" t="inlineStr">
        <is>
          <t>10KG이상 세트지원 가능 
※ 발주 예) 본품 10kg 발주 시, 본품 10kg+갈릭버터소스 2kg+타래소스 1kg</t>
        </is>
      </c>
      <c r="L86" t="inlineStr">
        <is>
          <t>갈릭버터소스: 1난류 2우유 5대두 6밀 16쇠고기 
타래소스:5대두 6밀</t>
        </is>
      </c>
      <c r="M86" t="inlineStr">
        <is>
          <t>본품○
소스X</t>
        </is>
      </c>
    </row>
    <row r="87">
      <c r="A87" t="inlineStr">
        <is>
          <t>메로</t>
        </is>
      </c>
      <c r="B87" t="inlineStr"/>
      <c r="C87" t="inlineStr"/>
      <c r="D87" t="inlineStr">
        <is>
          <t>±70g</t>
        </is>
      </c>
      <c r="E87" t="inlineStr">
        <is>
          <t>1.05kg(70g*15개)/팩+갈릭버터소스20%+타래소스10%</t>
        </is>
      </c>
      <c r="F87" t="inlineStr">
        <is>
          <t>팩</t>
        </is>
      </c>
      <c r="G87" t="n">
        <v>71190</v>
      </c>
      <c r="H87" t="n">
        <v>4746</v>
      </c>
      <c r="I87" t="inlineStr">
        <is>
          <t>과세</t>
        </is>
      </c>
      <c r="J87" t="inlineStr"/>
      <c r="K87" t="inlineStr">
        <is>
          <t>10KG이상 세트지원 가능 
※ 발주 예) 본품 10kg 발주 시, 본품 10kg+갈릭버터소스 2kg+타래소스 1kg</t>
        </is>
      </c>
      <c r="L87" t="inlineStr"/>
      <c r="M87" t="inlineStr"/>
    </row>
    <row r="88">
      <c r="A88" t="inlineStr">
        <is>
          <t>대구</t>
        </is>
      </c>
      <c r="B88" t="inlineStr"/>
      <c r="C88" t="inlineStr">
        <is>
          <t xml:space="preserve">
[오븐전용] 허니갈릭데리야끼 대구스테이크</t>
        </is>
      </c>
      <c r="D88" t="inlineStr">
        <is>
          <t>±50g</t>
        </is>
      </c>
      <c r="E88" t="inlineStr">
        <is>
          <t>1kg(50g*20개)/팩</t>
        </is>
      </c>
      <c r="F88" t="inlineStr">
        <is>
          <t>팩</t>
        </is>
      </c>
      <c r="G88" t="n">
        <v>35500</v>
      </c>
      <c r="H88" t="n">
        <v>1775</v>
      </c>
      <c r="I88" t="inlineStr">
        <is>
          <t>과세</t>
        </is>
      </c>
      <c r="J88" t="inlineStr">
        <is>
          <t>[특징] 살이도톰한 국산대구를 밑간 후 국내산 마늘을 갈아넣은 허니갈릭데리야끼소스로 맛을 낸 스테이크용 제품
[함량] 대구(국내산)91.5%,허니갈릭데리야끼소스6.7%,맑은요리수1.25%,정제염(국내산)0.55%
[조리] 오븐구이(250℃ 10분 예열 후 190℃ 15~20분 관찰조리)</t>
        </is>
      </c>
      <c r="K88" t="inlineStr"/>
      <c r="L88" t="inlineStr">
        <is>
          <t>2우유 5대두 6밀 8게 9새우 16쇠고기 18조개류(홍합)</t>
        </is>
      </c>
      <c r="M88" t="inlineStr">
        <is>
          <t>○</t>
        </is>
      </c>
    </row>
    <row r="89">
      <c r="A89" t="inlineStr">
        <is>
          <t>대구</t>
        </is>
      </c>
      <c r="B89" t="inlineStr"/>
      <c r="C89" t="inlineStr"/>
      <c r="D89" t="inlineStr">
        <is>
          <t>±70g</t>
        </is>
      </c>
      <c r="E89" t="inlineStr">
        <is>
          <t>1.05kg(70g*15개)/팩</t>
        </is>
      </c>
      <c r="F89" t="inlineStr">
        <is>
          <t>팩</t>
        </is>
      </c>
      <c r="G89" t="n">
        <v>37280</v>
      </c>
      <c r="H89" t="n">
        <v>2485</v>
      </c>
      <c r="I89" t="inlineStr">
        <is>
          <t>과세</t>
        </is>
      </c>
      <c r="J89" t="inlineStr"/>
      <c r="K89" t="inlineStr"/>
      <c r="L89" t="inlineStr">
        <is>
          <t>2우유 5대두 6밀 8게 9새우 16쇠고기 18조개류(홍합)</t>
        </is>
      </c>
      <c r="M89" t="inlineStr"/>
    </row>
    <row r="90">
      <c r="A90" t="inlineStr">
        <is>
          <t>방어</t>
        </is>
      </c>
      <c r="B90" t="inlineStr"/>
      <c r="C90" t="inlineStr">
        <is>
          <t>[오븐전용] 허니갈릭데리야끼 방어스테이크</t>
        </is>
      </c>
      <c r="D90" t="inlineStr">
        <is>
          <t>±50g</t>
        </is>
      </c>
      <c r="E90" t="inlineStr">
        <is>
          <t>1kg(50g*20개)/팩</t>
        </is>
      </c>
      <c r="F90" t="inlineStr">
        <is>
          <t>팩</t>
        </is>
      </c>
      <c r="G90" t="n">
        <v>20900</v>
      </c>
      <c r="H90">
        <f>G89/20</f>
        <v/>
      </c>
      <c r="I90" t="inlineStr">
        <is>
          <t>과세</t>
        </is>
      </c>
      <c r="J90" t="inlineStr">
        <is>
          <t>[특징] 살이도톰한 방어를 밑간 후 국내산 마늘을 갈아넣은 허니갈릭데리야끼소스로 맛을 낸 스테이크용 제품
[함량] 방어(국내산)91.5%,허니갈릭데리야끼소스6.7%,맑은요리수1.25%,정제염(국내산)0.55%
[조리] 오븐구이(250℃ 10분 예열 후 190℃ 15~20분 관찰조리)</t>
        </is>
      </c>
      <c r="K90" t="inlineStr"/>
      <c r="L90" t="inlineStr">
        <is>
          <t>2우유 5대두 6밀 8게 9새우 16쇠고기 18조개류(홍합)</t>
        </is>
      </c>
      <c r="M90" t="inlineStr">
        <is>
          <t>○</t>
        </is>
      </c>
    </row>
    <row r="91">
      <c r="A91" t="inlineStr">
        <is>
          <t>방어</t>
        </is>
      </c>
      <c r="B91" t="inlineStr"/>
      <c r="C91" t="inlineStr"/>
      <c r="D91" t="inlineStr">
        <is>
          <t>±70g</t>
        </is>
      </c>
      <c r="E91" t="inlineStr">
        <is>
          <t>1.05kg(70g*15개)/팩</t>
        </is>
      </c>
      <c r="F91" t="inlineStr">
        <is>
          <t>팩</t>
        </is>
      </c>
      <c r="G91" t="n">
        <v>21950</v>
      </c>
      <c r="H91">
        <f>G90/15</f>
        <v/>
      </c>
      <c r="I91" t="inlineStr">
        <is>
          <t>과세</t>
        </is>
      </c>
      <c r="J91" t="inlineStr"/>
      <c r="K91" t="inlineStr"/>
      <c r="L91" t="inlineStr">
        <is>
          <t>2우유 5대두 6밀 8게 9새우 16쇠고기 18조개류(홍합)</t>
        </is>
      </c>
      <c r="M91" t="inlineStr"/>
    </row>
    <row r="92">
      <c r="A92" t="inlineStr">
        <is>
          <t>방어</t>
        </is>
      </c>
      <c r="B92" t="inlineStr"/>
      <c r="C92" t="inlineStr">
        <is>
          <t>[오븐전용] 하와이안바베큐 방어스테이크</t>
        </is>
      </c>
      <c r="D92" t="inlineStr">
        <is>
          <t>±50g</t>
        </is>
      </c>
      <c r="E92" t="inlineStr">
        <is>
          <t>1kg(50g*20개)/팩</t>
        </is>
      </c>
      <c r="F92" t="inlineStr">
        <is>
          <t>팩</t>
        </is>
      </c>
      <c r="G92" t="n">
        <v>20900</v>
      </c>
      <c r="H92">
        <f>G91/20</f>
        <v/>
      </c>
      <c r="I92" t="inlineStr">
        <is>
          <t>과세</t>
        </is>
      </c>
      <c r="J92" t="inlineStr">
        <is>
          <t>[특징] 살이도톰한 방어를 밑간 후 하와이안바베큐소스로 맛을 낸 스테이크용 제품
[함량] 방어(국내산)89.7%,하와이안바베큐소스8.5%,맑은요리수1.25%,정제염(국내산)0.55%
[조리] 오븐구이(250℃ 10분 예열 후 190℃ 15~20분 관찰조리)</t>
        </is>
      </c>
      <c r="K92" t="inlineStr"/>
      <c r="L92" t="inlineStr">
        <is>
          <t>2우유 5대두 6밀 12토마토 13아황산류 16쇠고기 18조개류(굴)</t>
        </is>
      </c>
      <c r="M92" t="inlineStr">
        <is>
          <t>○</t>
        </is>
      </c>
    </row>
    <row r="93">
      <c r="A93" t="inlineStr">
        <is>
          <t>방어</t>
        </is>
      </c>
      <c r="B93" t="inlineStr"/>
      <c r="C93" t="inlineStr"/>
      <c r="D93" t="inlineStr">
        <is>
          <t>±70g</t>
        </is>
      </c>
      <c r="E93" t="inlineStr">
        <is>
          <t>1.05kg(70g*15개)/팩</t>
        </is>
      </c>
      <c r="F93" t="inlineStr">
        <is>
          <t>팩</t>
        </is>
      </c>
      <c r="G93" t="n">
        <v>21950</v>
      </c>
      <c r="H93">
        <f>G92/15</f>
        <v/>
      </c>
      <c r="I93" t="inlineStr">
        <is>
          <t>과세</t>
        </is>
      </c>
      <c r="J93" t="inlineStr"/>
      <c r="K93" t="inlineStr"/>
      <c r="L93" t="inlineStr">
        <is>
          <t>2우유 5대두 6밀 12토마토 13아황산류 16쇠고기 18조개류(굴)</t>
        </is>
      </c>
      <c r="M93" t="inlineStr"/>
    </row>
    <row r="94">
      <c r="A94" t="inlineStr">
        <is>
          <t>삼치</t>
        </is>
      </c>
      <c r="B94" t="inlineStr"/>
      <c r="C94" t="inlineStr">
        <is>
          <t>[오븐전용] 허니갈릭데리야끼 삼치스테이크</t>
        </is>
      </c>
      <c r="D94" t="inlineStr">
        <is>
          <t>±50g</t>
        </is>
      </c>
      <c r="E94" t="inlineStr">
        <is>
          <t>1kg(50g*20개)/팩</t>
        </is>
      </c>
      <c r="F94" t="inlineStr">
        <is>
          <t>팩</t>
        </is>
      </c>
      <c r="G94" t="n">
        <v>29300</v>
      </c>
      <c r="H94">
        <f>G93/20</f>
        <v/>
      </c>
      <c r="I94" t="inlineStr">
        <is>
          <t>과세</t>
        </is>
      </c>
      <c r="J94" t="inlineStr">
        <is>
          <t>[특징] 살이도톰한 삼치를 밑간 후 국내산 마늘을 갈아넣은 허니갈릭데리야끼소스로 맛을 낸 스테이크용 제품
[함량] 삼치(국내산)91.5%,허니갈릭데리야끼소스6.7%,맑은요리수1.25%,정제염(국내산)0.55%
[조리] 오븐구이(250℃ 10분 예열 후 190℃ 15~20분 관찰조리)</t>
        </is>
      </c>
      <c r="K94" t="inlineStr"/>
      <c r="L94" t="inlineStr">
        <is>
          <t>2우유 5대두 6밀 8게 9새우 16쇠고기 18조개류(홍합)</t>
        </is>
      </c>
      <c r="M94" t="inlineStr">
        <is>
          <t>○</t>
        </is>
      </c>
    </row>
    <row r="95">
      <c r="A95" t="inlineStr">
        <is>
          <t>삼치</t>
        </is>
      </c>
      <c r="B95" t="inlineStr"/>
      <c r="C95" t="inlineStr"/>
      <c r="D95" t="inlineStr">
        <is>
          <t>±70g</t>
        </is>
      </c>
      <c r="E95" t="inlineStr">
        <is>
          <t>1.05kg(70g*15개)/팩</t>
        </is>
      </c>
      <c r="F95" t="inlineStr">
        <is>
          <t>팩</t>
        </is>
      </c>
      <c r="G95" t="n">
        <v>30770</v>
      </c>
      <c r="H95">
        <f>G94/15</f>
        <v/>
      </c>
      <c r="I95" t="inlineStr">
        <is>
          <t>과세</t>
        </is>
      </c>
      <c r="J95" t="inlineStr"/>
      <c r="K95" t="inlineStr"/>
      <c r="L95" t="inlineStr">
        <is>
          <t>2우유 5대두 6밀 8게 9새우 16쇠고기 18조개류(홍합)</t>
        </is>
      </c>
      <c r="M95" t="inlineStr"/>
    </row>
    <row r="96">
      <c r="A96" t="inlineStr">
        <is>
          <t>삼치</t>
        </is>
      </c>
      <c r="B96" t="inlineStr"/>
      <c r="C96" t="inlineStr">
        <is>
          <t>[오븐전용] 하와이안바베큐  삼치스테이크</t>
        </is>
      </c>
      <c r="D96" t="inlineStr">
        <is>
          <t>±50g</t>
        </is>
      </c>
      <c r="E96" t="inlineStr">
        <is>
          <t>1kg(50g*20개)/팩</t>
        </is>
      </c>
      <c r="F96" t="inlineStr">
        <is>
          <t>팩</t>
        </is>
      </c>
      <c r="G96" t="n">
        <v>29300</v>
      </c>
      <c r="H96">
        <f>G95/20</f>
        <v/>
      </c>
      <c r="I96" t="inlineStr">
        <is>
          <t>과세</t>
        </is>
      </c>
      <c r="J96" t="inlineStr">
        <is>
          <t>[특징] 살이도톰한 삼치를 밑간 후 하와이안바베큐소스로 맛을 낸 스테이크용 제품
[함량] 삼치(국내산)89.7%,하와이안바베큐소스8.5%,맑은요리수1.25%,정제염(국내산)0.55%
[조리] 오븐구이(250℃ 10분 예열 후 190℃ 15~20분 관찰조리)</t>
        </is>
      </c>
      <c r="K96" t="inlineStr"/>
      <c r="L96" t="inlineStr">
        <is>
          <t>2우유 5대두 6밀 12토마토 13아황산류 16쇠고기 18조개류(굴)</t>
        </is>
      </c>
      <c r="M96" t="inlineStr">
        <is>
          <t>○</t>
        </is>
      </c>
    </row>
    <row r="97">
      <c r="A97" t="inlineStr">
        <is>
          <t>삼치</t>
        </is>
      </c>
      <c r="B97" t="inlineStr"/>
      <c r="C97" t="inlineStr"/>
      <c r="D97" t="inlineStr">
        <is>
          <t>±70g</t>
        </is>
      </c>
      <c r="E97" t="inlineStr">
        <is>
          <t>1.05kg(70g*15개)/팩</t>
        </is>
      </c>
      <c r="F97" t="inlineStr">
        <is>
          <t>팩</t>
        </is>
      </c>
      <c r="G97" t="n">
        <v>30770</v>
      </c>
      <c r="H97">
        <f>G96/15</f>
        <v/>
      </c>
      <c r="I97" t="inlineStr">
        <is>
          <t>과세</t>
        </is>
      </c>
      <c r="J97" t="inlineStr"/>
      <c r="K97" t="inlineStr"/>
      <c r="L97" t="inlineStr">
        <is>
          <t>2우유 5대두 6밀 12토마토 13아황산류 16쇠고기 18조개류(굴)</t>
        </is>
      </c>
      <c r="M97" t="inlineStr"/>
    </row>
    <row r="98">
      <c r="A98" t="inlineStr">
        <is>
          <t>붕장어</t>
        </is>
      </c>
      <c r="B98" t="inlineStr"/>
      <c r="C98" t="inlineStr">
        <is>
          <t>우리쌀통영장어강정</t>
        </is>
      </c>
      <c r="D98" t="inlineStr">
        <is>
          <t>±20g</t>
        </is>
      </c>
      <c r="E98" t="inlineStr">
        <is>
          <t>1kg(20g*50개이상)/봉
"활붕장어살"</t>
        </is>
      </c>
      <c r="F98" t="inlineStr">
        <is>
          <t>봉</t>
        </is>
      </c>
      <c r="G98" t="n">
        <v>32900</v>
      </c>
      <c r="H98">
        <f>G97/50</f>
        <v/>
      </c>
      <c r="I98" t="inlineStr">
        <is>
          <t>과세</t>
        </is>
      </c>
      <c r="J98" t="inlineStr">
        <is>
          <t>[특징] 통영산 활붕장어순살에 고소한 쌀가루를 입힌 고급 튀김제품
[함량] 붕장어(통영산)60%,우리쌀휘시후라이파우더,정제수 외
[조리] 튀김(170~180℃,3~5분)</t>
        </is>
      </c>
      <c r="K98" t="inlineStr"/>
      <c r="L98" t="inlineStr">
        <is>
          <t>6밀</t>
        </is>
      </c>
      <c r="M98" t="inlineStr">
        <is>
          <t>○</t>
        </is>
      </c>
    </row>
    <row r="99">
      <c r="A99" t="inlineStr">
        <is>
          <t>붕장어</t>
        </is>
      </c>
      <c r="B99" t="inlineStr"/>
      <c r="C99" t="inlineStr">
        <is>
          <t>"7~8월10%할인행사"+본품10팩이상발주시 타래소스15% 증정~
프레쉬 소스 인 바다장어(온마리)</t>
        </is>
      </c>
      <c r="D99" t="inlineStr">
        <is>
          <t>온마리
장어살</t>
        </is>
      </c>
      <c r="E99" t="inlineStr">
        <is>
          <t>1.3kg/팩(8-10미,10-13미)
"붕장어살1kg함유"</t>
        </is>
      </c>
      <c r="F99" t="inlineStr">
        <is>
          <t>팩</t>
        </is>
      </c>
      <c r="G99" t="inlineStr">
        <is>
          <t>47,900
▼
43,110</t>
        </is>
      </c>
      <c r="H99" t="n">
        <v>0</v>
      </c>
      <c r="I99" t="inlineStr">
        <is>
          <t>과세</t>
        </is>
      </c>
      <c r="J99" t="inlineStr">
        <is>
          <t>[특징] 통영산 활붕장어 온마리순살을 장어구이 특제양념으로 12시간 숙성하여 맛을 낸 제품(장어 길이 40cm 내외)
[함량] 통영산 활붕장어(국내산)76.92%,특제양념 23.08%
[조리] 구이용(오븐/그릴구이),장어덮밥</t>
        </is>
      </c>
      <c r="K99" t="inlineStr">
        <is>
          <t>※원료 수매 상황에 따라 마리수 변동 있음</t>
        </is>
      </c>
      <c r="L99" t="inlineStr">
        <is>
          <t>5대두 6밀</t>
        </is>
      </c>
      <c r="M99" t="inlineStr">
        <is>
          <t>○</t>
        </is>
      </c>
    </row>
    <row r="100">
      <c r="A100" t="inlineStr">
        <is>
          <t>붕장어</t>
        </is>
      </c>
      <c r="B100" t="inlineStr"/>
      <c r="C100" t="inlineStr">
        <is>
          <t>냉풍건조 한입 바다장어(국내산)</t>
        </is>
      </c>
      <c r="D100" t="inlineStr">
        <is>
          <t>±10g</t>
        </is>
      </c>
      <c r="E100" t="inlineStr">
        <is>
          <t>1kg(±10g*100개 이상)/봉</t>
        </is>
      </c>
      <c r="F100" t="inlineStr">
        <is>
          <t>봉</t>
        </is>
      </c>
      <c r="G100" t="n">
        <v>22600</v>
      </c>
      <c r="H100">
        <f>G99/100</f>
        <v/>
      </c>
      <c r="I100" t="inlineStr">
        <is>
          <t>면세</t>
        </is>
      </c>
      <c r="J100" t="inlineStr">
        <is>
          <t>[특징] 통영산 자연산 바다장어를 냉풍건조 후 규격대로 절단한 제품
[함량] 붕장어(국내산)100%
[조리] 튀김(170~180℃,3~5분)</t>
        </is>
      </c>
      <c r="K100" t="inlineStr"/>
      <c r="L100" t="inlineStr"/>
      <c r="M100" t="inlineStr">
        <is>
          <t>○</t>
        </is>
      </c>
    </row>
    <row r="101">
      <c r="A101" t="inlineStr">
        <is>
          <t>붕장어</t>
        </is>
      </c>
      <c r="B101" t="inlineStr"/>
      <c r="C101" t="inlineStr"/>
      <c r="D101" t="inlineStr">
        <is>
          <t>±20g</t>
        </is>
      </c>
      <c r="E101" t="inlineStr">
        <is>
          <t>1kg(±20g*50개 이상)/봉</t>
        </is>
      </c>
      <c r="F101" t="inlineStr">
        <is>
          <t>봉</t>
        </is>
      </c>
      <c r="G101" t="n">
        <v>22600</v>
      </c>
      <c r="H101">
        <f>G100/50</f>
        <v/>
      </c>
      <c r="I101" t="inlineStr">
        <is>
          <t>면세</t>
        </is>
      </c>
      <c r="J101" t="inlineStr"/>
      <c r="K101" t="inlineStr"/>
      <c r="L101" t="inlineStr"/>
      <c r="M101" t="inlineStr"/>
    </row>
    <row r="102">
      <c r="A102" t="inlineStr">
        <is>
          <t>붕장어</t>
        </is>
      </c>
      <c r="B102" t="inlineStr"/>
      <c r="C102" t="inlineStr">
        <is>
          <t>"7~8월10%할인행사"
 냉풍건조 한입바다장어 강정세트</t>
        </is>
      </c>
      <c r="D102" t="inlineStr">
        <is>
          <t>±10g/±20g</t>
        </is>
      </c>
      <c r="E102" t="inlineStr">
        <is>
          <t>본품1kg+휘시후라이파우더20%+스위트레드소스40%</t>
        </is>
      </c>
      <c r="F102" t="inlineStr">
        <is>
          <t>봉</t>
        </is>
      </c>
      <c r="G102" t="inlineStr">
        <is>
          <t>26,500
▼
23,850</t>
        </is>
      </c>
      <c r="H102" t="n">
        <v>0</v>
      </c>
      <c r="I102" t="inlineStr">
        <is>
          <t>면세</t>
        </is>
      </c>
      <c r="J102" t="inlineStr">
        <is>
          <t xml:space="preserve">[특징] 냉풍건조 한입바다장어와 생선전용파우더,달콤한 스위트레드소스와 결합된 장어강정세트
[함량] 붕장어(국내산)100%
[조리] 튀김 </t>
        </is>
      </c>
      <c r="K102" t="inlineStr">
        <is>
          <t>10KG이상 세트지원 가능 
※ 발주 예) 본품 10kg 발주 시, 본품 10kg+휘시후라이파우더 2kg+스위트레드소스 4kg</t>
        </is>
      </c>
      <c r="L102" t="inlineStr">
        <is>
          <t xml:space="preserve">소스: 5대두 6밀 12토마토 16쇠고기 
파우더: 5대두 6밀 </t>
        </is>
      </c>
      <c r="M102" t="inlineStr">
        <is>
          <t>○</t>
        </is>
      </c>
    </row>
    <row r="103">
      <c r="A103" t="inlineStr">
        <is>
          <t>오징어</t>
        </is>
      </c>
      <c r="B103" t="inlineStr"/>
      <c r="C103" t="inlineStr">
        <is>
          <t>오징어먹물까스</t>
        </is>
      </c>
      <c r="D103" t="inlineStr">
        <is>
          <t>60g</t>
        </is>
      </c>
      <c r="E103" t="inlineStr">
        <is>
          <t>1.2kg(±60g*20개)/봉</t>
        </is>
      </c>
      <c r="F103" t="inlineStr">
        <is>
          <t>봉</t>
        </is>
      </c>
      <c r="G103" t="n">
        <v>19900</v>
      </c>
      <c r="H103">
        <f>G102/20</f>
        <v/>
      </c>
      <c r="I103" t="inlineStr">
        <is>
          <t>과세</t>
        </is>
      </c>
      <c r="J103" t="inlineStr">
        <is>
          <t>[특징] 오징어 통살과 먹물로 맛을 낸 오징어 먹물까스
[함량] 오징어(외국산) 31.8%, 연육11.5%, 오징어먹물파우더 3.8%, 빵가루 외
[조리] 튀김용</t>
        </is>
      </c>
      <c r="K103" t="inlineStr"/>
      <c r="L103" t="inlineStr">
        <is>
          <t>5대두 6밀 17오징어 16쇠고기</t>
        </is>
      </c>
      <c r="M103" t="inlineStr">
        <is>
          <t>○</t>
        </is>
      </c>
    </row>
    <row r="104">
      <c r="A104" t="inlineStr">
        <is>
          <t>오징어</t>
        </is>
      </c>
      <c r="B104" t="inlineStr"/>
      <c r="C104" t="inlineStr"/>
      <c r="D104" t="inlineStr">
        <is>
          <t>80g</t>
        </is>
      </c>
      <c r="E104" t="inlineStr">
        <is>
          <t>800g(±80g*10개)/봉</t>
        </is>
      </c>
      <c r="F104" t="inlineStr">
        <is>
          <t>봉</t>
        </is>
      </c>
      <c r="G104" t="n">
        <v>13310</v>
      </c>
      <c r="H104">
        <f>G103/10</f>
        <v/>
      </c>
      <c r="I104" t="inlineStr">
        <is>
          <t>과세</t>
        </is>
      </c>
      <c r="J104" t="inlineStr">
        <is>
          <t>[특징] 오징어 통살과 먹물로 맛을 낸 오징어 먹물까스
[함량] 오징어(외국산) 31.8%, 연육11.5%, 오징어먹물파우더 3.8%, 빵가루 외
[조리] 튀김용</t>
        </is>
      </c>
      <c r="K104" t="inlineStr"/>
      <c r="L104" t="inlineStr">
        <is>
          <t>5대두 6밀 17오징어 16쇠고기</t>
        </is>
      </c>
      <c r="M104" t="inlineStr">
        <is>
          <t>○</t>
        </is>
      </c>
    </row>
    <row r="105">
      <c r="A105" t="inlineStr">
        <is>
          <t>오징어</t>
        </is>
      </c>
      <c r="B105" t="inlineStr"/>
      <c r="C105" t="inlineStr">
        <is>
          <t>오징어먹물까스 스위트페퍼레드 세트</t>
        </is>
      </c>
      <c r="D105" t="inlineStr">
        <is>
          <t>60g</t>
        </is>
      </c>
      <c r="E105" t="inlineStr">
        <is>
          <t>1.2kg(±60g*20개)/봉+스위트페퍼레드소스(스위트칠리소스) 20%</t>
        </is>
      </c>
      <c r="F105" t="inlineStr">
        <is>
          <t>봉</t>
        </is>
      </c>
      <c r="G105" t="n">
        <v>22300</v>
      </c>
      <c r="H105">
        <f>G104/20</f>
        <v/>
      </c>
      <c r="I105" t="inlineStr">
        <is>
          <t>과세</t>
        </is>
      </c>
      <c r="J105" t="inlineStr">
        <is>
          <t>[특징] 오징어 통살과 먹물로 맛을 낸 오징어 먹물까스와 스위트칠리소스 세트제품
[함량] 오징어(외국산) 31.8%, 연육11.5%, 오징어먹물파우더 3.8%, 빵가루 외
[조리] 튀김(냉동상태에서 170~180℃, 3~5분) 후 소스와 같이 드세요</t>
        </is>
      </c>
      <c r="K105" t="inlineStr">
        <is>
          <t>10KG이상 세트지원 가능 
※ 발주 예) 본품 10kg 발주 시, 본품 10kg+r스위트페퍼레드소스 2kg</t>
        </is>
      </c>
      <c r="L105" t="inlineStr">
        <is>
          <t>본품:5대두 6밀 17오징어 16쇠고기
소스: 5대두 12토마토</t>
        </is>
      </c>
      <c r="M105" t="inlineStr">
        <is>
          <t>본품○
소스 ○</t>
        </is>
      </c>
    </row>
    <row r="106">
      <c r="A106" t="inlineStr">
        <is>
          <t>오징어</t>
        </is>
      </c>
      <c r="B106" t="inlineStr"/>
      <c r="C106" t="inlineStr"/>
      <c r="D106" t="inlineStr">
        <is>
          <t>80g</t>
        </is>
      </c>
      <c r="E106" t="inlineStr">
        <is>
          <t>800g(±80g*10개)/봉+스위트페퍼레드소스(스위트칠리소스) 20%</t>
        </is>
      </c>
      <c r="F106" t="inlineStr">
        <is>
          <t>봉</t>
        </is>
      </c>
      <c r="G106" t="n">
        <v>14900</v>
      </c>
      <c r="H106">
        <f>G105/10</f>
        <v/>
      </c>
      <c r="I106" t="inlineStr">
        <is>
          <t>과세</t>
        </is>
      </c>
      <c r="J106" t="inlineStr">
        <is>
          <t>[특징] 오징어 통살과 먹물로 맛을 낸 오징어 먹물까스와 스위트칠리소스 세트제품
[함량] 오징어(외국산) 31.8%, 연육11.5%, 오징어먹물파우더 3.8%, 빵가루 외
[조리] 튀김(냉동상태에서 170~180℃, 3~5분) 후 소스와 같이 드세요</t>
        </is>
      </c>
      <c r="K106" t="inlineStr">
        <is>
          <t>10KG이상 세트지원 가능 
※ 발주 예) 본품 10kg 발주 시, 본품 10kg+r스위트페퍼레드소스 2kg</t>
        </is>
      </c>
      <c r="L106" t="inlineStr">
        <is>
          <t>본품:5대두 6밀 17오징어 16쇠고기
소스: 5대두 12토마토</t>
        </is>
      </c>
      <c r="M106" t="inlineStr">
        <is>
          <t>본품○
소스 ○</t>
        </is>
      </c>
    </row>
    <row r="107">
      <c r="A107" t="inlineStr">
        <is>
          <t>오징어</t>
        </is>
      </c>
      <c r="B107" t="inlineStr"/>
      <c r="C107" t="inlineStr">
        <is>
          <t>오징어먹물까스 레몬크림 세트</t>
        </is>
      </c>
      <c r="D107" t="inlineStr">
        <is>
          <t>60g</t>
        </is>
      </c>
      <c r="E107" t="inlineStr">
        <is>
          <t>1.2kg(±60g*20개)/봉+레몬크림소스 20%</t>
        </is>
      </c>
      <c r="F107" t="inlineStr">
        <is>
          <t>봉</t>
        </is>
      </c>
      <c r="G107" t="n">
        <v>23100</v>
      </c>
      <c r="H107">
        <f>G106/20</f>
        <v/>
      </c>
      <c r="I107" t="inlineStr">
        <is>
          <t>과세</t>
        </is>
      </c>
      <c r="J107" t="inlineStr">
        <is>
          <t>[특징] 오징어 통살과 먹물로 맛을 낸 오징어 먹물까스와 레몬크림소스 세트제품
[함량] 오징어(외국산) 31.8%, 연육11.5%, 오징어먹물파우더 3.8%, 빵가루 외
[조리] 튀김(냉동상태에서 170~180℃, 3~5분) 후 소스와 같이 드세요</t>
        </is>
      </c>
      <c r="K107" t="inlineStr">
        <is>
          <t>10KG이상 세트지원 가능 
※ 발주 예) 본품 10kg 발주 시, 본품 10kg+레몬크림소스 2kg</t>
        </is>
      </c>
      <c r="L107" t="inlineStr">
        <is>
          <t xml:space="preserve">본품:5대두 6밀 17오징어 16쇠고기
소스: 1난류 2우유 5대두 13아황산류 16쇠고기 </t>
        </is>
      </c>
      <c r="M107" t="inlineStr">
        <is>
          <t>본품○
소스 ○</t>
        </is>
      </c>
    </row>
    <row r="108">
      <c r="A108" t="inlineStr">
        <is>
          <t>오징어</t>
        </is>
      </c>
      <c r="B108" t="inlineStr"/>
      <c r="C108" t="inlineStr"/>
      <c r="D108" t="inlineStr">
        <is>
          <t>80g</t>
        </is>
      </c>
      <c r="E108" t="inlineStr">
        <is>
          <t>800g(±80g*10개)/봉+레몬크림소스 20%</t>
        </is>
      </c>
      <c r="F108" t="inlineStr">
        <is>
          <t>봉</t>
        </is>
      </c>
      <c r="G108" t="n">
        <v>15400</v>
      </c>
      <c r="H108">
        <f>G107/10</f>
        <v/>
      </c>
      <c r="I108" t="inlineStr">
        <is>
          <t>과세</t>
        </is>
      </c>
      <c r="J108" t="inlineStr">
        <is>
          <t>[특징] 오징어 통살과 먹물로 맛을 낸 오징어 먹물까스와 레몬크림소스 세트제품
[함량] 오징어(외국산) 31.8%, 연육11.5%, 오징어먹물파우더 3.8%, 빵가루 외
[조리] 튀김(냉동상태에서 170~180℃, 3~5분) 후 소스와 같이 드세요</t>
        </is>
      </c>
      <c r="K108" t="inlineStr">
        <is>
          <t>10KG이상 세트지원 가능 
※ 발주 예) 본품 10kg 발주 시, 본품 10kg+레몬크림소스 2kg</t>
        </is>
      </c>
      <c r="L108" t="inlineStr">
        <is>
          <t>본품:5대두 6밀 17오징어 16쇠고기
소스: 1난류 2우유 5대두 13아황산류 16쇠고기</t>
        </is>
      </c>
      <c r="M108" t="inlineStr">
        <is>
          <t>본품○
소스 ○</t>
        </is>
      </c>
    </row>
    <row r="109">
      <c r="A109" t="inlineStr">
        <is>
          <t>오징어</t>
        </is>
      </c>
      <c r="B109" t="inlineStr"/>
      <c r="C109" t="inlineStr">
        <is>
          <t>오징어먹물까스 화이트갈릭 세트</t>
        </is>
      </c>
      <c r="D109" t="inlineStr">
        <is>
          <t>60g</t>
        </is>
      </c>
      <c r="E109" t="inlineStr">
        <is>
          <t>1.2kg(±60g*20개)/봉+화이트갈릭소스 20%</t>
        </is>
      </c>
      <c r="F109" t="inlineStr">
        <is>
          <t>봉</t>
        </is>
      </c>
      <c r="G109" t="n">
        <v>23100</v>
      </c>
      <c r="H109">
        <f>G108/20</f>
        <v/>
      </c>
      <c r="I109" t="inlineStr">
        <is>
          <t>과세</t>
        </is>
      </c>
      <c r="J109" t="inlineStr">
        <is>
          <t>[특징] 오징어 통살과 먹물로 맛을 낸 오징어 먹물까스와 화이트갈릭소스 세트제품
[함량] 오징어(외국산) 31.8%, 연육11.5%, 오징어먹물파우더 3.8%, 빵가루 외
[조리] 튀김(냉동상태에서 170~180℃, 3~5분) 후 소스와 같이 드세요</t>
        </is>
      </c>
      <c r="K109" t="inlineStr">
        <is>
          <t>10KG이상 세트지원 가능 
※ 발주 예) 본품 10kg 발주 시, 본품 10kg+화이트갈릭소스 2kg</t>
        </is>
      </c>
      <c r="L109" t="inlineStr">
        <is>
          <t>본품:5대두 6밀 17오징어 16쇠고기
소스: 1난류 5대두 16쇠고기</t>
        </is>
      </c>
      <c r="M109" t="inlineStr">
        <is>
          <t>본품○</t>
        </is>
      </c>
    </row>
    <row r="110">
      <c r="A110" t="inlineStr">
        <is>
          <t>오징어</t>
        </is>
      </c>
      <c r="B110" t="inlineStr"/>
      <c r="C110" t="inlineStr"/>
      <c r="D110" t="inlineStr">
        <is>
          <t>80g</t>
        </is>
      </c>
      <c r="E110" t="inlineStr">
        <is>
          <t>800g(±80g*10개)/봉+화이트갈릭소스 20%</t>
        </is>
      </c>
      <c r="F110" t="inlineStr">
        <is>
          <t>봉</t>
        </is>
      </c>
      <c r="G110" t="n">
        <v>15400</v>
      </c>
      <c r="H110">
        <f>G109/10</f>
        <v/>
      </c>
      <c r="I110" t="inlineStr">
        <is>
          <t>과세</t>
        </is>
      </c>
      <c r="J110" t="inlineStr">
        <is>
          <t>[특징] 오징어 통살과 먹물로 맛을 낸 오징어 먹물까스와 화이트갈릭소스 세트제품
[함량] 오징어(외국산) 31.8%, 연육11.5%, 오징어먹물파우더 3.8%, 빵가루 외
[조리] 튀김(냉동상태에서 170~180℃, 3~5분) 후 소스와 같이 드세요</t>
        </is>
      </c>
      <c r="K110" t="inlineStr">
        <is>
          <t>10KG이상 세트지원 가능 
※ 발주 예) 본품 10kg 발주 시, 본품 10kg+화이트갈릭소스 2kg</t>
        </is>
      </c>
      <c r="L110" t="inlineStr">
        <is>
          <t>본품:5대두 6밀 17오징어 16쇠고기
소스: 1난류 5대두 16쇠고기</t>
        </is>
      </c>
      <c r="M110" t="inlineStr">
        <is>
          <t>본품○</t>
        </is>
      </c>
    </row>
    <row r="111">
      <c r="A111" t="inlineStr">
        <is>
          <t>오징어</t>
        </is>
      </c>
      <c r="B111" t="inlineStr"/>
      <c r="C111" t="inlineStr">
        <is>
          <t>팝콘탱탱오징어튀김</t>
        </is>
      </c>
      <c r="D111" t="inlineStr">
        <is>
          <t>1kg</t>
        </is>
      </c>
      <c r="E111" t="inlineStr">
        <is>
          <t>1kg/봉(부정형)</t>
        </is>
      </c>
      <c r="F111" t="inlineStr">
        <is>
          <t>봉</t>
        </is>
      </c>
      <c r="G111" t="n">
        <v>22900</v>
      </c>
      <c r="H111" t="n">
        <v>0</v>
      </c>
      <c r="I111" t="inlineStr">
        <is>
          <t>과세</t>
        </is>
      </c>
      <c r="J111" t="inlineStr">
        <is>
          <t>[특징] 방울모양의 오징어를 부드럽게 자숙조미 한 후 튀김용으로 만든 제품
[함량] 오징어(외국산:페루/칠레)66.7%,빵가루18.8%,맛고을파우더6%외
[조리] 튀김(170~180℃, 3~5분)
[추천소스] 갈릭소이소스, 스위트레드소스, 화이트갈릭소스</t>
        </is>
      </c>
      <c r="K111" t="inlineStr"/>
      <c r="L111" t="inlineStr">
        <is>
          <t>5대두 6밀 17오징어</t>
        </is>
      </c>
      <c r="M111" t="inlineStr">
        <is>
          <t>○</t>
        </is>
      </c>
    </row>
    <row r="112">
      <c r="A112" t="inlineStr">
        <is>
          <t>오징어</t>
        </is>
      </c>
      <c r="B112" t="inlineStr"/>
      <c r="C112" t="inlineStr">
        <is>
          <t>문어맛 방울오징어</t>
        </is>
      </c>
      <c r="D112" t="inlineStr">
        <is>
          <t>부정형</t>
        </is>
      </c>
      <c r="E112" t="inlineStr">
        <is>
          <t>1kg/봉(슬라이스,부정형)</t>
        </is>
      </c>
      <c r="F112" t="inlineStr">
        <is>
          <t>봉</t>
        </is>
      </c>
      <c r="G112" t="n">
        <v>34200</v>
      </c>
      <c r="H112" t="n">
        <v>0</v>
      </c>
      <c r="I112" t="inlineStr">
        <is>
          <t>과세</t>
        </is>
      </c>
      <c r="J112" t="inlineStr">
        <is>
          <t>[특징] 오징어 다리를 자숙,조미하여 방울모양으로 제조한 제품으로 식감이 뛰어나고 맛이 쫄깃한 것이 특징
[함량] 오징어(칠레산/페루산)96.72%,정제염0.26%,설탕2.9% 외
[조리] 볶음용,튀김용</t>
        </is>
      </c>
      <c r="K112" t="inlineStr"/>
      <c r="L112" t="inlineStr">
        <is>
          <t>17오징어</t>
        </is>
      </c>
      <c r="M112" t="inlineStr">
        <is>
          <t>○</t>
        </is>
      </c>
    </row>
    <row r="113">
      <c r="A113" t="inlineStr">
        <is>
          <t>오징어</t>
        </is>
      </c>
      <c r="B113" t="inlineStr"/>
      <c r="C113" t="inlineStr">
        <is>
          <t>냉풍건조 오징어 다리짱 (원양산)
(가라아게 파우더 20%증정)</t>
        </is>
      </c>
      <c r="D113" t="inlineStr">
        <is>
          <t>12~13g</t>
        </is>
      </c>
      <c r="E113" t="inlineStr">
        <is>
          <t>1kg(오다리*75개이상)
20%건조</t>
        </is>
      </c>
      <c r="F113" t="inlineStr">
        <is>
          <t>봉</t>
        </is>
      </c>
      <c r="G113" t="n">
        <v>26900</v>
      </c>
      <c r="H113">
        <f>G112/75</f>
        <v/>
      </c>
      <c r="I113" t="inlineStr">
        <is>
          <t>면세</t>
        </is>
      </c>
      <c r="J113" t="inlineStr">
        <is>
          <t>[특징] 오징어 다리를 20% 냉풍건조 후 개별냉동한 제품  
[함량] 오징어(원양산)100%
[조리] 튀김(반해동상태에서 가라아게파우더로 타분 후 170~180℃ 3~5분)</t>
        </is>
      </c>
      <c r="K113" t="inlineStr">
        <is>
          <t>10KG이상 세트지원 가능 
※ 발주 예) 본품 10kg 발주 시, 본품 10kg+스파이시S파우더 2kg</t>
        </is>
      </c>
      <c r="L113" t="inlineStr">
        <is>
          <t xml:space="preserve">본품: 17오징어
파우더: 1난류 2우유 5대두 6밀16쇠고기 </t>
        </is>
      </c>
      <c r="M113" t="inlineStr">
        <is>
          <t>본품○</t>
        </is>
      </c>
    </row>
    <row r="114">
      <c r="A114" t="inlineStr">
        <is>
          <t>오징어</t>
        </is>
      </c>
      <c r="B114" t="inlineStr"/>
      <c r="C114" t="inlineStr">
        <is>
          <t>냉풍건조 오징어 몸짱 (원양산)
(가라아게 파우더 20%증정)</t>
        </is>
      </c>
      <c r="D114" t="inlineStr">
        <is>
          <t>13~14g</t>
        </is>
      </c>
      <c r="E114" t="inlineStr">
        <is>
          <t>1kg(2~2.5*12~18cm, 70개이상)몸통채썰이 20%건조</t>
        </is>
      </c>
      <c r="F114" t="inlineStr">
        <is>
          <t>봉</t>
        </is>
      </c>
      <c r="G114" t="n">
        <v>27800</v>
      </c>
      <c r="H114">
        <f>G113/70</f>
        <v/>
      </c>
      <c r="I114" t="inlineStr">
        <is>
          <t>면세</t>
        </is>
      </c>
      <c r="J114" t="inlineStr">
        <is>
          <t xml:space="preserve">[특징] 오징어 몸통을 20% 냉풍건조 후 개별냉동한 제품  
[함량] 오징어100%(원양산) 
[조리] 튀김(반해동상태에서 가라아게파우더로 타분 후 170~180℃ 3~5분)
</t>
        </is>
      </c>
      <c r="K114" t="inlineStr">
        <is>
          <t>10KG이상 세트지원 가능 
※ 발주 예) 본품 10kg 발주 시, 본품 10kg+스파이시S파우더 2kg</t>
        </is>
      </c>
      <c r="L114" t="inlineStr">
        <is>
          <t xml:space="preserve">본품: 17오징어
파우더: 1난류 2우유 5대두 6밀16쇠고기 </t>
        </is>
      </c>
      <c r="M114" t="inlineStr">
        <is>
          <t>본품○</t>
        </is>
      </c>
    </row>
    <row r="115">
      <c r="A115" t="inlineStr">
        <is>
          <t>오징어</t>
        </is>
      </c>
      <c r="B115" t="inlineStr"/>
      <c r="C115" t="inlineStr">
        <is>
          <t>쫄깃한 오징어칼집채(국내산)</t>
        </is>
      </c>
      <c r="D115" t="inlineStr">
        <is>
          <t>채</t>
        </is>
      </c>
      <c r="E115" t="inlineStr">
        <is>
          <t>1kg(1*5~7cm,채썰이)</t>
        </is>
      </c>
      <c r="F115" t="inlineStr">
        <is>
          <t>봉</t>
        </is>
      </c>
      <c r="G115" t="n">
        <v>31000</v>
      </c>
      <c r="H115" t="n">
        <v>0</v>
      </c>
      <c r="I115" t="inlineStr">
        <is>
          <t>면세</t>
        </is>
      </c>
      <c r="J115" t="inlineStr">
        <is>
          <t>[특징] 국내산 선동오징어를 탈피, 칼집 후 채썰어 만든제품
[함량] 오징어(국내산)100%(칼집채40%,귀채20%,다리채40%)
[조리] 조림,볶음 
※오징어 시황에 따라 학기중 가격이 변동될 수 있습니다.</t>
        </is>
      </c>
      <c r="K115" t="inlineStr"/>
      <c r="L115" t="inlineStr">
        <is>
          <t>17오징어</t>
        </is>
      </c>
      <c r="M115" t="inlineStr">
        <is>
          <t>○</t>
        </is>
      </c>
    </row>
    <row r="116">
      <c r="A116" t="inlineStr">
        <is>
          <t>오징어</t>
        </is>
      </c>
      <c r="B116" t="inlineStr"/>
      <c r="C116" t="inlineStr">
        <is>
          <t>오징어 왕다리짱가라아게(국내산)</t>
        </is>
      </c>
      <c r="D116" t="inlineStr">
        <is>
          <t>±45g~50g</t>
        </is>
      </c>
      <c r="E116" t="inlineStr">
        <is>
          <t>1kg(±45~50g*20개이상)/봉</t>
        </is>
      </c>
      <c r="F116" t="inlineStr">
        <is>
          <t>봉</t>
        </is>
      </c>
      <c r="G116" t="n">
        <v>25700</v>
      </c>
      <c r="H116">
        <f>G115/20</f>
        <v/>
      </c>
      <c r="I116" t="inlineStr">
        <is>
          <t>과세</t>
        </is>
      </c>
      <c r="J116" t="inlineStr">
        <is>
          <t>[특징] 오징어에 특제 파우더를 입혀 피분리가 적고 바삭한 질감을 가진 제품
[함량] 오징어(국내산)86%,기타가공품14%(후라이드 베터믹스 외)
[조리] 튀김
※가라아게 특성상 피 분리현상이 있으며, 튀길 때 떠오를때까지 그대로 두시면 피 분리 현상을 줄일 수 있습니다. ※오징어 시황에 따라 학기중 가격이 변동 될 수 있습니다.</t>
        </is>
      </c>
      <c r="K116" t="inlineStr"/>
      <c r="L116" t="inlineStr">
        <is>
          <t xml:space="preserve">1난류 2우유 6밀 17오징어 </t>
        </is>
      </c>
      <c r="M116" t="inlineStr">
        <is>
          <t>○</t>
        </is>
      </c>
    </row>
    <row r="117">
      <c r="A117" t="inlineStr">
        <is>
          <t>오징어</t>
        </is>
      </c>
      <c r="B117" t="inlineStr"/>
      <c r="C117" t="inlineStr">
        <is>
          <t>오징어 다리짱가라아게(원양산)</t>
        </is>
      </c>
      <c r="D117" t="inlineStr">
        <is>
          <t>±20g</t>
        </is>
      </c>
      <c r="E117" t="inlineStr">
        <is>
          <t>1kg(±20g*50개이상)/봉</t>
        </is>
      </c>
      <c r="F117" t="inlineStr">
        <is>
          <t>봉</t>
        </is>
      </c>
      <c r="G117" t="n">
        <v>28000</v>
      </c>
      <c r="H117">
        <f>G116/50</f>
        <v/>
      </c>
      <c r="I117" t="inlineStr">
        <is>
          <t>과세</t>
        </is>
      </c>
      <c r="J117" t="inlineStr">
        <is>
          <t>[특징] 원양산 선동 오징어 다리로 만든 고급가라아게 
[함량] 오징어다리(원양산)76.67%, 스파이시S파우더
[조리] 튀김(냉동상태에서 170~180℃, 3~5분)
※가라아게 특성상 피 분리현상이 있으며, 튀길 때 떠오를때까지 그대로 두시면 피 분리 현상을 줄일 수 있습니다. ※오징어 시황에 따라 학기중 가격이 변동 될 수 있습니다.</t>
        </is>
      </c>
      <c r="K117" t="inlineStr"/>
      <c r="L117" t="inlineStr">
        <is>
          <t>6밀 17오징어</t>
        </is>
      </c>
      <c r="M117" t="inlineStr">
        <is>
          <t>○</t>
        </is>
      </c>
    </row>
    <row r="118">
      <c r="A118" t="inlineStr">
        <is>
          <t>오징어</t>
        </is>
      </c>
      <c r="B118" t="inlineStr"/>
      <c r="C118" t="inlineStr">
        <is>
          <t>오징어 몸짱가라아게(원양산)</t>
        </is>
      </c>
      <c r="D118" t="inlineStr">
        <is>
          <t>±22g</t>
        </is>
      </c>
      <c r="E118" t="inlineStr">
        <is>
          <t>1kg(±22g*45개이상)/봉</t>
        </is>
      </c>
      <c r="F118" t="inlineStr">
        <is>
          <t>봉</t>
        </is>
      </c>
      <c r="G118" t="n">
        <v>28900</v>
      </c>
      <c r="H118">
        <f>G117/45</f>
        <v/>
      </c>
      <c r="I118" t="inlineStr">
        <is>
          <t>과세</t>
        </is>
      </c>
      <c r="J118" t="inlineStr">
        <is>
          <t>[특징] 원양산 선동 오징어 몸통살로 만든 고급가라아게 
[함량] 오징어몸살(원양산 76.67%, 스파이시S파우더
[조리] 튀김(냉동상태에서 170~180℃, 3~5분)
※가라아게 특성상 피 분리현상이 있으며, 튀길 때 떠오를때까지 그대로 두시면 피 분리 현상을 줄일 수 있습니다. ※오징어 시황에 따라 학기중 가격이 변동 될 수 있습니다.</t>
        </is>
      </c>
      <c r="K118" t="inlineStr"/>
      <c r="L118" t="inlineStr">
        <is>
          <t>6밀 17오징어</t>
        </is>
      </c>
      <c r="M118" t="inlineStr">
        <is>
          <t>○</t>
        </is>
      </c>
    </row>
    <row r="119">
      <c r="A119" t="inlineStr">
        <is>
          <t>낙지</t>
        </is>
      </c>
      <c r="B119" t="inlineStr"/>
      <c r="C119" t="inlineStr">
        <is>
          <t>호롱낙지</t>
        </is>
      </c>
      <c r="D119" t="inlineStr">
        <is>
          <t>±40g</t>
        </is>
      </c>
      <c r="E119" t="inlineStr">
        <is>
          <t>900g(36g*24-26미)/봉</t>
        </is>
      </c>
      <c r="F119" t="inlineStr">
        <is>
          <t>봉</t>
        </is>
      </c>
      <c r="G119" t="n">
        <v>23000</v>
      </c>
      <c r="H119" t="n">
        <v>920</v>
      </c>
      <c r="I119" t="inlineStr">
        <is>
          <t>면세</t>
        </is>
      </c>
      <c r="J119" t="inlineStr">
        <is>
          <t xml:space="preserve">[특징] 낙지 한마리를 풀리지 않도록 꼬지에 말아서 양념구이 할 수 있는 제품 
[함량] 낙지(베트남/중국)100% 
[조리] 오븐구이  
</t>
        </is>
      </c>
      <c r="K119" t="inlineStr"/>
      <c r="L119" t="inlineStr"/>
      <c r="M119" t="inlineStr"/>
    </row>
    <row r="120">
      <c r="A120" t="inlineStr">
        <is>
          <t>낙지</t>
        </is>
      </c>
      <c r="B120" t="inlineStr"/>
      <c r="C120" t="inlineStr">
        <is>
          <t>호롱낙지 고추장구이 세트</t>
        </is>
      </c>
      <c r="D120" t="inlineStr">
        <is>
          <t>±40g</t>
        </is>
      </c>
      <c r="E120" t="inlineStr">
        <is>
          <t>900g(36g*24-26미)/봉+맵달소스 20%</t>
        </is>
      </c>
      <c r="F120" t="inlineStr">
        <is>
          <t>봉</t>
        </is>
      </c>
      <c r="G120" t="n">
        <v>25000</v>
      </c>
      <c r="H120" t="n">
        <v>1000</v>
      </c>
      <c r="I120" t="inlineStr">
        <is>
          <t>면세</t>
        </is>
      </c>
      <c r="J120" t="inlineStr">
        <is>
          <t xml:space="preserve">[특징] 고추장양념 호롱낙지 구이로 조리 할 수 있는 세트제품
[함량] 낙지(베트남/중국)100% 
[조리] 오븐구이  
</t>
        </is>
      </c>
      <c r="K120" t="inlineStr">
        <is>
          <t>10KG이상 세트지원 가능 
※ 발주 예) 본품 10kg 발주 시, 본품 10kg+맵달소스2kg</t>
        </is>
      </c>
      <c r="L120" t="inlineStr">
        <is>
          <t>소스: 2우유 5대두 6밀 8게 9새우 12토마토 16쇠고기 18조개류(홍합)</t>
        </is>
      </c>
      <c r="M120" t="inlineStr">
        <is>
          <t>소스○</t>
        </is>
      </c>
    </row>
    <row r="121">
      <c r="A121" t="inlineStr">
        <is>
          <t>명태</t>
        </is>
      </c>
      <c r="B121" t="inlineStr"/>
      <c r="C121" t="inlineStr">
        <is>
          <t>"리뉴얼" 찹쌀입은 탕수어</t>
        </is>
      </c>
      <c r="D121" t="inlineStr">
        <is>
          <t>±22~24g</t>
        </is>
      </c>
      <c r="E121" t="inlineStr">
        <is>
          <t>1kg(20g*50±2개)/봉</t>
        </is>
      </c>
      <c r="F121" t="inlineStr">
        <is>
          <t>봉</t>
        </is>
      </c>
      <c r="G121" t="n">
        <v>18900</v>
      </c>
      <c r="H121" t="n">
        <v>357</v>
      </c>
      <c r="I121" t="inlineStr">
        <is>
          <t>과세</t>
        </is>
      </c>
      <c r="J121" t="inlineStr">
        <is>
          <t xml:space="preserve">[특징] 선동동태살에 국내산 찹쌀가루를 입혀  쫀득한 식감과 고소한 맛을 더한 프리미엄 탕수어
[함량] 명태(러시아)49.18%,찹쌀가루(국내산)5.29%,탕수육가루 
[조리] 튀김(170~180℃, 3~5분)
</t>
        </is>
      </c>
      <c r="K121" t="inlineStr"/>
      <c r="L121" t="inlineStr">
        <is>
          <t xml:space="preserve">2우유 5대두 6밀 16쇠고기 </t>
        </is>
      </c>
      <c r="M121" t="inlineStr">
        <is>
          <t>○</t>
        </is>
      </c>
    </row>
    <row r="122">
      <c r="A122" t="inlineStr">
        <is>
          <t>명태</t>
        </is>
      </c>
      <c r="B122" t="inlineStr"/>
      <c r="C122" t="inlineStr">
        <is>
          <t>"7~8월10%할인"
"리뉴얼" 찹쌀입은 탕수어 세트</t>
        </is>
      </c>
      <c r="D122" t="inlineStr">
        <is>
          <t>±22~24g</t>
        </is>
      </c>
      <c r="E122" t="inlineStr">
        <is>
          <t>찹쌀입은 탕수어1kg(22~24g*43개±2)/봉+갈릭소이소스20%</t>
        </is>
      </c>
      <c r="F122" t="inlineStr">
        <is>
          <t>봉</t>
        </is>
      </c>
      <c r="G122" t="inlineStr">
        <is>
          <t>20,000
▼
18,000</t>
        </is>
      </c>
      <c r="H122" t="inlineStr">
        <is>
          <t>465
▼
419</t>
        </is>
      </c>
      <c r="I122" t="inlineStr">
        <is>
          <t>과세</t>
        </is>
      </c>
      <c r="J122" t="inlineStr">
        <is>
          <t xml:space="preserve">[특징] 찹쌀입은 탕수어와 갈릭소이소스가 결합된 세트제품
[함량] 명태(러시아)49.18%,찹쌀가루(국내산)5.29%,탕수육가루 
[조리] 튀김(170~180℃, 3~5분) 
</t>
        </is>
      </c>
      <c r="K122" t="inlineStr">
        <is>
          <t>10KG이상 세트지원 가능 
※ 발주 예) 본품 10kg 발주 시, 본품 10kg+갈릭소이소스 2kg</t>
        </is>
      </c>
      <c r="L122" t="inlineStr">
        <is>
          <t>본품: 2우유 5대두 6밀 16쇠고기 
소스: 5대두 6밀</t>
        </is>
      </c>
      <c r="M122" t="inlineStr">
        <is>
          <t>본품○
소스○</t>
        </is>
      </c>
    </row>
    <row r="123">
      <c r="A123" t="inlineStr">
        <is>
          <t>명태</t>
        </is>
      </c>
      <c r="B123" t="inlineStr"/>
      <c r="C123" t="inlineStr">
        <is>
          <t>"리뉴얼" 우리쌀 케이준 선동명태탕수어</t>
        </is>
      </c>
      <c r="D123" t="inlineStr">
        <is>
          <t>±18~20g</t>
        </is>
      </c>
      <c r="E123" t="inlineStr">
        <is>
          <t>1kg(±18~20g*50±3개)/봉</t>
        </is>
      </c>
      <c r="F123" t="inlineStr">
        <is>
          <t>봉</t>
        </is>
      </c>
      <c r="G123" t="n">
        <v>18900</v>
      </c>
      <c r="H123">
        <f>G122/53</f>
        <v/>
      </c>
      <c r="I123" t="inlineStr">
        <is>
          <t>과세</t>
        </is>
      </c>
      <c r="J123" t="inlineStr">
        <is>
          <t xml:space="preserve">[특징] 선동동태살에 국내산 쌀가루를 입힌 프리미엄 탕수어 제품
[함량] 명태(러시아)56.6%, 쌀가루(국내산)4.71%, 탕수육가루 외
[조리] 튀김(170~180℃, 3~5분) </t>
        </is>
      </c>
      <c r="K123" t="inlineStr"/>
      <c r="L123" t="inlineStr">
        <is>
          <t>5대두 6밀 16쇠고기</t>
        </is>
      </c>
      <c r="M123" t="inlineStr">
        <is>
          <t>○</t>
        </is>
      </c>
    </row>
    <row r="124">
      <c r="A124" t="inlineStr">
        <is>
          <t>명태</t>
        </is>
      </c>
      <c r="B124" t="inlineStr"/>
      <c r="C124" t="inlineStr">
        <is>
          <t xml:space="preserve">"리뉴얼" 우리쌀케이준선동명태탕수어 레몬크림세트 </t>
        </is>
      </c>
      <c r="D124" t="inlineStr">
        <is>
          <t>±18~20g</t>
        </is>
      </c>
      <c r="E124" t="inlineStr">
        <is>
          <t>우리쌀케이준선동명태탕수어1kg(±18~20g*50±3개)/봉+레몬크림소스 20%</t>
        </is>
      </c>
      <c r="F124" t="inlineStr">
        <is>
          <t>봉</t>
        </is>
      </c>
      <c r="G124" t="n">
        <v>20000</v>
      </c>
      <c r="H124" t="n">
        <v>400</v>
      </c>
      <c r="I124" t="inlineStr">
        <is>
          <t>과세</t>
        </is>
      </c>
      <c r="J124" t="inlineStr">
        <is>
          <t xml:space="preserve">[특징] 우리쌀케이준탕수어 제품과 디핑용 레몬크림소가 세트로 구성된 제품 
[함량] 명태(러시아)56.6%, 쌀가루(국내산)4.71%, 탕수육가루 외
[조리] 튀김(170~180℃, 3~5분) </t>
        </is>
      </c>
      <c r="K124" t="inlineStr">
        <is>
          <t xml:space="preserve">10kg이상 세트지원 가능
발주 예) 본품 10kg+레몬크림소스 2kg </t>
        </is>
      </c>
      <c r="L124" t="inlineStr">
        <is>
          <t xml:space="preserve">본품: 5대두 6밀 16쇠고기
소스: 1난류 2우유 5대두 13아황산류 16쇠고기 </t>
        </is>
      </c>
      <c r="M124" t="inlineStr">
        <is>
          <t>본품/소스 ○</t>
        </is>
      </c>
    </row>
    <row r="125">
      <c r="A125" t="inlineStr">
        <is>
          <t>명태</t>
        </is>
      </c>
      <c r="B125" t="inlineStr"/>
      <c r="C125" t="inlineStr">
        <is>
          <t>코코넛선동네모명태까스</t>
        </is>
      </c>
      <c r="D125" t="inlineStr">
        <is>
          <t>±40g</t>
        </is>
      </c>
      <c r="E125" t="inlineStr">
        <is>
          <t>800g(±40g*20개)/봉</t>
        </is>
      </c>
      <c r="F125" t="inlineStr">
        <is>
          <t>봉</t>
        </is>
      </c>
      <c r="G125" t="n">
        <v>14500</v>
      </c>
      <c r="H125">
        <f>G124/20</f>
        <v/>
      </c>
      <c r="I125" t="inlineStr">
        <is>
          <t>과세</t>
        </is>
      </c>
      <c r="J125" t="inlineStr">
        <is>
          <t xml:space="preserve">[특징] 선동동태살로 만든 프리미엄 생선까스 제품
[함량] 명태살(러시아)48.59%,건조코코넛6.51%(필리핀산),생빵가루(밀가루(밀:미국산,호주산) 외
[조리] 튀김(170~180℃, 3~5분) </t>
        </is>
      </c>
      <c r="K125" t="inlineStr"/>
      <c r="L125" t="inlineStr">
        <is>
          <t>1난류 5대두, 6밀</t>
        </is>
      </c>
      <c r="M125" t="inlineStr">
        <is>
          <t>○</t>
        </is>
      </c>
    </row>
    <row r="126">
      <c r="A126" t="inlineStr">
        <is>
          <t>명태</t>
        </is>
      </c>
      <c r="B126" t="inlineStr"/>
      <c r="C126" t="inlineStr">
        <is>
          <t>코코넛선동네모명태까스</t>
        </is>
      </c>
      <c r="D126" t="inlineStr">
        <is>
          <t>±70g</t>
        </is>
      </c>
      <c r="E126" t="inlineStr">
        <is>
          <t>1.05kg(±70g*15개)/봉</t>
        </is>
      </c>
      <c r="F126" t="inlineStr">
        <is>
          <t>봉</t>
        </is>
      </c>
      <c r="G126" t="n">
        <v>19030</v>
      </c>
      <c r="H126">
        <f>G125/15</f>
        <v/>
      </c>
      <c r="I126" t="inlineStr">
        <is>
          <t>과세</t>
        </is>
      </c>
      <c r="J126" t="inlineStr"/>
      <c r="K126" t="inlineStr"/>
      <c r="L126" t="inlineStr"/>
      <c r="M126" t="inlineStr"/>
    </row>
    <row r="127">
      <c r="A127" t="inlineStr">
        <is>
          <t>명태</t>
        </is>
      </c>
      <c r="B127" t="inlineStr"/>
      <c r="C127" t="inlineStr">
        <is>
          <t>치즈톡톡명란까스80</t>
        </is>
      </c>
      <c r="D127" t="inlineStr">
        <is>
          <t>80g</t>
        </is>
      </c>
      <c r="E127" t="inlineStr">
        <is>
          <t>800g(80g*10개)/봉</t>
        </is>
      </c>
      <c r="F127" t="inlineStr">
        <is>
          <t>봉</t>
        </is>
      </c>
      <c r="G127" t="n">
        <v>17600</v>
      </c>
      <c r="H127">
        <f>G126/10</f>
        <v/>
      </c>
      <c r="I127" t="inlineStr">
        <is>
          <t>과세</t>
        </is>
      </c>
      <c r="J127" t="inlineStr">
        <is>
          <t>[특징] 치즈와 명란, 날치알이 어우러진 까스제품
[함량]자연치즈 11.6%, 명란 3.3%, 연육 13.1%, 생빵가루, 날치알, 양파 외
[용도] 튀김용</t>
        </is>
      </c>
      <c r="K127" t="inlineStr"/>
      <c r="L127" t="inlineStr">
        <is>
          <t>2우유, 5대두, 6밀, 7고등어, 13아황산나트륨, 16쇠고기, 18조개류(굴)</t>
        </is>
      </c>
      <c r="M127" t="inlineStr">
        <is>
          <t>○</t>
        </is>
      </c>
    </row>
    <row r="128">
      <c r="A128" t="inlineStr">
        <is>
          <t>명태</t>
        </is>
      </c>
      <c r="B128" t="inlineStr"/>
      <c r="C128" t="inlineStr">
        <is>
          <t>선동 네모명태순살8g-강정용</t>
        </is>
      </c>
      <c r="D128" t="inlineStr">
        <is>
          <t>±8g</t>
        </is>
      </c>
      <c r="E128" t="inlineStr">
        <is>
          <t>1kg(±8~9g*120개이상)/봉
2*2*2cm</t>
        </is>
      </c>
      <c r="F128" t="inlineStr">
        <is>
          <t>봉</t>
        </is>
      </c>
      <c r="G128" t="n">
        <v>14900</v>
      </c>
      <c r="H128">
        <f>G127/120</f>
        <v/>
      </c>
      <c r="I128" t="inlineStr">
        <is>
          <t>면세</t>
        </is>
      </c>
      <c r="J128" t="inlineStr">
        <is>
          <t>[특징] 선동명태살로 만든 프리미엄 제품
[함량] 선동명태살(러시아)100%
[조리] 튀김(냉동상태에서 170~180℃,3~5분), 구이(냉동상태에서 중불에 3~5분)
※선동동태살이란? 베링해 부근에서 어획되는 명태를 배에서 순살만 가공해서 급속동결한 제품으로 수분함량이 적어 부서지지 않습니다. 그리고 1번만 동결한제품으로 신선하고 맛이 매우 고소한것이 특징인 프리미엄 제품입니다.</t>
        </is>
      </c>
      <c r="K128" t="inlineStr"/>
      <c r="L128" t="inlineStr"/>
      <c r="M128" t="inlineStr"/>
    </row>
    <row r="129">
      <c r="A129" t="inlineStr">
        <is>
          <t>명태</t>
        </is>
      </c>
      <c r="B129" t="inlineStr"/>
      <c r="C129" t="inlineStr">
        <is>
          <t>선동 네모명태순살20g-전/까스용</t>
        </is>
      </c>
      <c r="D129" t="inlineStr">
        <is>
          <t>±20g</t>
        </is>
      </c>
      <c r="E129" t="inlineStr">
        <is>
          <t>1kg(±20g*50개)/봉
5*4*1cm</t>
        </is>
      </c>
      <c r="F129" t="inlineStr">
        <is>
          <t>봉</t>
        </is>
      </c>
      <c r="G129" t="n">
        <v>14900</v>
      </c>
      <c r="H129">
        <f>G128/50</f>
        <v/>
      </c>
      <c r="I129" t="inlineStr">
        <is>
          <t>면세</t>
        </is>
      </c>
      <c r="J129" t="inlineStr"/>
      <c r="K129" t="inlineStr"/>
      <c r="L129" t="inlineStr"/>
      <c r="M129" t="inlineStr"/>
    </row>
    <row r="130">
      <c r="A130" t="inlineStr">
        <is>
          <t>명태</t>
        </is>
      </c>
      <c r="B130" t="inlineStr"/>
      <c r="C130" t="inlineStr">
        <is>
          <t>선동 네모명태순살40g-전/까스용</t>
        </is>
      </c>
      <c r="D130" t="inlineStr">
        <is>
          <t>±40g</t>
        </is>
      </c>
      <c r="E130" t="inlineStr">
        <is>
          <t>1kg(±40g*25개)/봉
8*5*1cm</t>
        </is>
      </c>
      <c r="F130" t="inlineStr">
        <is>
          <t>봉</t>
        </is>
      </c>
      <c r="G130" t="n">
        <v>14900</v>
      </c>
      <c r="H130">
        <f>G129/25</f>
        <v/>
      </c>
      <c r="I130" t="inlineStr">
        <is>
          <t>면세</t>
        </is>
      </c>
      <c r="J130" t="inlineStr"/>
      <c r="K130" t="inlineStr"/>
      <c r="L130" t="inlineStr"/>
      <c r="M130" t="inlineStr"/>
    </row>
    <row r="131">
      <c r="A131" t="inlineStr">
        <is>
          <t>대구</t>
        </is>
      </c>
      <c r="B131" t="inlineStr"/>
      <c r="C131" t="inlineStr">
        <is>
          <t>포테이토 대구까스</t>
        </is>
      </c>
      <c r="D131" t="inlineStr">
        <is>
          <t>±60g</t>
        </is>
      </c>
      <c r="E131" t="inlineStr">
        <is>
          <t>1.2kg(±60g*20개)/봉</t>
        </is>
      </c>
      <c r="F131" t="inlineStr">
        <is>
          <t>봉</t>
        </is>
      </c>
      <c r="G131" t="n">
        <v>13900</v>
      </c>
      <c r="H131">
        <f>G130/20</f>
        <v/>
      </c>
      <c r="I131" t="inlineStr">
        <is>
          <t>과세</t>
        </is>
      </c>
      <c r="J131" t="inlineStr">
        <is>
          <t xml:space="preserve">[특징] 북방대구를 포를 떠서 만든 생선까스제품
[함량] 북방대구(네덜란드)54.69%, 빵가루, 감자플레이크(미국,덴마크산), 밀가루, 전분, 정제염 외
[조리] 튀김(170~180℃, 3~5분) </t>
        </is>
      </c>
      <c r="K131" t="inlineStr"/>
      <c r="L131" t="inlineStr">
        <is>
          <t>6밀</t>
        </is>
      </c>
      <c r="M131" t="inlineStr">
        <is>
          <t>○</t>
        </is>
      </c>
    </row>
    <row r="132">
      <c r="A132" t="inlineStr">
        <is>
          <t>대구</t>
        </is>
      </c>
      <c r="B132" t="inlineStr"/>
      <c r="C132" t="inlineStr">
        <is>
          <t>포테이토 치즈 대구까스</t>
        </is>
      </c>
      <c r="D132" t="inlineStr">
        <is>
          <t>±60g</t>
        </is>
      </c>
      <c r="E132" t="inlineStr">
        <is>
          <t>1.2kg(±60g*20개)/봉</t>
        </is>
      </c>
      <c r="F132" t="inlineStr">
        <is>
          <t>봉</t>
        </is>
      </c>
      <c r="G132" t="n">
        <v>21500</v>
      </c>
      <c r="H132">
        <f>G131/20</f>
        <v/>
      </c>
      <c r="I132" t="inlineStr">
        <is>
          <t>과세</t>
        </is>
      </c>
      <c r="J132" t="inlineStr">
        <is>
          <t xml:space="preserve">[특징] 북방대구살에 부드러운 치즈가 함유된 생선까스
[함량] 북방대구(네덜란드) 47.89%,킹치즈(자연치즈)12.88, 감자플레이크(미국,덴마크산), 빵가루26.6%밀4% 외
[조리] 튀김(170~180℃, 3~5분) </t>
        </is>
      </c>
      <c r="K132" t="inlineStr"/>
      <c r="L132" t="inlineStr">
        <is>
          <t>2우유 6밀</t>
        </is>
      </c>
      <c r="M132" t="inlineStr">
        <is>
          <t>○</t>
        </is>
      </c>
    </row>
    <row r="133">
      <c r="A133" t="inlineStr">
        <is>
          <t>대구</t>
        </is>
      </c>
      <c r="B133" t="inlineStr"/>
      <c r="C133" t="inlineStr">
        <is>
          <t>참대구 코다리순살(국내산)</t>
        </is>
      </c>
      <c r="D133" t="inlineStr">
        <is>
          <t>±15g</t>
        </is>
      </c>
      <c r="E133" t="inlineStr">
        <is>
          <t>1kg(±15g*65개이상)/봉</t>
        </is>
      </c>
      <c r="F133" t="inlineStr">
        <is>
          <t>봉</t>
        </is>
      </c>
      <c r="G133" t="n">
        <v>22500</v>
      </c>
      <c r="H133">
        <f>G132/65</f>
        <v/>
      </c>
      <c r="I133" t="inlineStr">
        <is>
          <t>면세</t>
        </is>
      </c>
      <c r="J133" t="inlineStr">
        <is>
          <t>[특징] 국내산 참대구 순살을 위생적으로 냉풍건조(25%건조)하여 한입크기로 자른 프리미엄 제품 
[함량] 참대구(국내산)100%
[조리] 튀김,강정,조림,국용(퍼지지않아요)</t>
        </is>
      </c>
      <c r="K133" t="inlineStr"/>
      <c r="L133" t="inlineStr"/>
      <c r="M133" t="inlineStr">
        <is>
          <t>○</t>
        </is>
      </c>
    </row>
    <row r="134">
      <c r="A134" t="inlineStr">
        <is>
          <t>대구</t>
        </is>
      </c>
      <c r="B134" t="inlineStr"/>
      <c r="C134" t="inlineStr"/>
      <c r="D134" t="inlineStr">
        <is>
          <t>±40g</t>
        </is>
      </c>
      <c r="E134" t="inlineStr">
        <is>
          <t>1kg(±40g*25개이상)/봉</t>
        </is>
      </c>
      <c r="F134" t="inlineStr">
        <is>
          <t>봉</t>
        </is>
      </c>
      <c r="G134" t="n">
        <v>22500</v>
      </c>
      <c r="H134">
        <f>G133/25</f>
        <v/>
      </c>
      <c r="I134" t="inlineStr">
        <is>
          <t>면세</t>
        </is>
      </c>
      <c r="J134" t="inlineStr"/>
      <c r="K134" t="inlineStr"/>
      <c r="L134" t="inlineStr"/>
      <c r="M134" t="inlineStr"/>
    </row>
    <row r="135">
      <c r="A135" t="inlineStr">
        <is>
          <t>대구</t>
        </is>
      </c>
      <c r="B135" t="inlineStr"/>
      <c r="C135" t="inlineStr">
        <is>
          <t>참대구 코다리순살 강정세트</t>
        </is>
      </c>
      <c r="D135" t="inlineStr">
        <is>
          <t>±15g</t>
        </is>
      </c>
      <c r="E135" t="inlineStr">
        <is>
          <t>참대구코다리순살1kg(±15g*65개이상)/봉+휘시후라이파우더20%+스위트레드소스40%</t>
        </is>
      </c>
      <c r="F135" t="inlineStr">
        <is>
          <t>봉</t>
        </is>
      </c>
      <c r="G135" t="n">
        <v>25300</v>
      </c>
      <c r="H135" t="n">
        <v>0</v>
      </c>
      <c r="I135" t="inlineStr">
        <is>
          <t>면세</t>
        </is>
      </c>
      <c r="J135" t="inlineStr">
        <is>
          <t xml:space="preserve">[특징] 국내산 참대구 순살 강정용과 생선전용파우더와 달콤한 스위트레드소스와 결합된 강정세트
[함량] 참대구(국내산)100%
[조리] 튀김,강정
[주의사항] ※최소발주량 : 10kg이상 kg단위 발주 ※세트물량출고기준 : 6kg이상 반올림 출고(5kg이하 세트 발주 불가)
</t>
        </is>
      </c>
      <c r="K135" t="inlineStr">
        <is>
          <t>10KG이상 세트지원 가능 
※ 발주 예) 본품 10kg 발주 시, 본품 10kg+휘시후라이파우더 2kg+스위트레드소스 4kg</t>
        </is>
      </c>
      <c r="L135" t="inlineStr">
        <is>
          <t>파우더: 5대두 6밀
소스: 5대두 6밀 12토마토 16쇠고기</t>
        </is>
      </c>
      <c r="M135" t="inlineStr">
        <is>
          <t>○</t>
        </is>
      </c>
    </row>
    <row r="136">
      <c r="A136" t="inlineStr">
        <is>
          <t>광어</t>
        </is>
      </c>
      <c r="B136" t="inlineStr"/>
      <c r="C136" t="inlineStr">
        <is>
          <t>[잔가시 99%제거] 
프리미엄 바질향 광어순살</t>
        </is>
      </c>
      <c r="D136" t="inlineStr">
        <is>
          <t>±40g</t>
        </is>
      </c>
      <c r="E136" t="inlineStr">
        <is>
          <t>1kg(±40g*25개이상)/봉</t>
        </is>
      </c>
      <c r="F136" t="inlineStr">
        <is>
          <t>봉</t>
        </is>
      </c>
      <c r="G136" t="n">
        <v>29000</v>
      </c>
      <c r="H136">
        <f>G135/25</f>
        <v/>
      </c>
      <c r="I136" t="inlineStr">
        <is>
          <t>면세</t>
        </is>
      </c>
      <c r="J136" t="inlineStr">
        <is>
          <t>[특징] 국내산 광어의 순살을 껍질을 벗긴 후 잔가시를 제거하고 규격 절단한 제품(부정형) 
[함량] 광어(국내산)99.5%,정제염0.4%,바질0.1%
[조리] 구이(중불에서3-5분),오븐구이(170-180℃ 관찰조리),튀김(170~180℃,3~5분),전용</t>
        </is>
      </c>
      <c r="K136" t="inlineStr"/>
      <c r="L136" t="inlineStr"/>
      <c r="M136" t="inlineStr">
        <is>
          <t>○</t>
        </is>
      </c>
    </row>
    <row r="137">
      <c r="A137" t="inlineStr">
        <is>
          <t>광어</t>
        </is>
      </c>
      <c r="B137" t="inlineStr"/>
      <c r="C137" t="inlineStr"/>
      <c r="D137" t="inlineStr">
        <is>
          <t>±60g</t>
        </is>
      </c>
      <c r="E137" t="inlineStr">
        <is>
          <t>1kg(±60g*16개이상)/봉</t>
        </is>
      </c>
      <c r="F137" t="inlineStr">
        <is>
          <t>봉</t>
        </is>
      </c>
      <c r="G137" t="n">
        <v>29000</v>
      </c>
      <c r="H137">
        <f>G136/16</f>
        <v/>
      </c>
      <c r="I137" t="inlineStr">
        <is>
          <t>면세</t>
        </is>
      </c>
      <c r="J137" t="inlineStr"/>
      <c r="K137" t="inlineStr"/>
      <c r="L137" t="inlineStr"/>
      <c r="M137" t="inlineStr"/>
    </row>
    <row r="138">
      <c r="A138" t="inlineStr">
        <is>
          <t>새우</t>
        </is>
      </c>
      <c r="B138" t="inlineStr"/>
      <c r="C138" t="inlineStr">
        <is>
          <t>갈릭버터 랍스터테일 세트</t>
        </is>
      </c>
      <c r="D138" t="inlineStr">
        <is>
          <t>110~120g</t>
        </is>
      </c>
      <c r="E138" t="inlineStr">
        <is>
          <t>1kg(110~120g*8~9개)+갈릭버터소스 20%</t>
        </is>
      </c>
      <c r="F138" t="inlineStr">
        <is>
          <t>kg</t>
        </is>
      </c>
      <c r="G138" t="n">
        <v>132000</v>
      </c>
      <c r="H138" t="n">
        <v>0</v>
      </c>
      <c r="I138" t="inlineStr">
        <is>
          <t>면세</t>
        </is>
      </c>
      <c r="J138" t="inlineStr">
        <is>
          <t>[특징] 북대서양에서 어획된 랍스터의 테일만을 선상가공 동결한 제품(캐나다직수입)
[함량] 랍스터(캐나다)100%
[조리] 랍스터구이/오븐구이
※ 10kg이상 세트지원 가능</t>
        </is>
      </c>
      <c r="K138" t="inlineStr">
        <is>
          <t>10KG이상 세트지원 가능 
※ 발주 예) 본품 10kg 발주 시, 본품 10kg+갈릭버터소스 2kg</t>
        </is>
      </c>
      <c r="L138" t="inlineStr">
        <is>
          <t xml:space="preserve">8게 9새우 
소스: 1난류 2우유 5대두 6밀 16쇠고기 </t>
        </is>
      </c>
      <c r="M138" t="inlineStr"/>
    </row>
    <row r="139">
      <c r="A139" t="inlineStr">
        <is>
          <t>새우</t>
        </is>
      </c>
      <c r="B139" t="inlineStr"/>
      <c r="C139" t="inlineStr">
        <is>
          <t>[국내가공]
버터플라이 블랙타이거 새우 - 단품</t>
        </is>
      </c>
      <c r="D139" t="inlineStr">
        <is>
          <t>±55-60g</t>
        </is>
      </c>
      <c r="E139" t="inlineStr">
        <is>
          <t>825~900g(55~60g*15마리)/팩</t>
        </is>
      </c>
      <c r="F139" t="inlineStr">
        <is>
          <t>팩</t>
        </is>
      </c>
      <c r="G139" t="n">
        <v>61000</v>
      </c>
      <c r="H139">
        <f>+G138/15</f>
        <v/>
      </c>
      <c r="I139" t="inlineStr">
        <is>
          <t>면세</t>
        </is>
      </c>
      <c r="J139" t="inlineStr">
        <is>
          <t xml:space="preserve">[특징] 자연산 블랙타이거새우 특대 사이즈를 버터플라이 형태로 손질하여 새우구이 등 다양한 요리에 간편하게 사용할 수 있는 제품
[함량] 블랙타이거새우(외국산:인도,필리핀,말레이시아 외) 99.6%, 정제수 0.392%, 정제염 0.008% 
[조리] (치즈)블랙타이거새우구이/오븐구이, 튀김, 팬구이 </t>
        </is>
      </c>
      <c r="K139" t="inlineStr"/>
      <c r="L139" t="inlineStr">
        <is>
          <t>9새우</t>
        </is>
      </c>
      <c r="M139" t="inlineStr"/>
    </row>
    <row r="140">
      <c r="A140" t="inlineStr">
        <is>
          <t>새우</t>
        </is>
      </c>
      <c r="B140" t="inlineStr"/>
      <c r="C140" t="inlineStr">
        <is>
          <t>[국내가공]
버터플라이 블랙타이거 새우 갈릭버터 세트</t>
        </is>
      </c>
      <c r="D140" t="inlineStr">
        <is>
          <t>±55-60g</t>
        </is>
      </c>
      <c r="E140" t="inlineStr">
        <is>
          <t>825~900g(55~60g*15마리)/팩
+갈릭버터소스 10%</t>
        </is>
      </c>
      <c r="F140" t="inlineStr">
        <is>
          <t>팩</t>
        </is>
      </c>
      <c r="G140" t="n">
        <v>62000</v>
      </c>
      <c r="H140">
        <f>+G139/15</f>
        <v/>
      </c>
      <c r="I140" t="inlineStr">
        <is>
          <t>면세</t>
        </is>
      </c>
      <c r="J140" t="inlineStr">
        <is>
          <t>[특징] 갈릭버터소스를 새우에 발라 구울 수 있도록 구성한 제품
[함량] 블랙타이거새우(외국산:인도,필리핀,말레이시아 외)99.6%,정제수 0.392%, 정제염 0.008% 
[조리] (치즈)갈릭버터 블랙타이거새우구이/오븐구이</t>
        </is>
      </c>
      <c r="K140" t="inlineStr">
        <is>
          <t>10KG이상 세트지원 가능 
※ 발주 예) 본품 10kg 발주 시, 본품 10kg+갈릭버터소스 1kg</t>
        </is>
      </c>
      <c r="L140" t="inlineStr">
        <is>
          <t>9새우
소스: 1난류 2우유 5대두 6밀 16쇠고기</t>
        </is>
      </c>
      <c r="M140" t="inlineStr"/>
    </row>
    <row r="141">
      <c r="A141" t="inlineStr">
        <is>
          <t>새우</t>
        </is>
      </c>
      <c r="B141" t="inlineStr"/>
      <c r="C141" t="inlineStr">
        <is>
          <t>[국내수제가공] 멘보샤</t>
        </is>
      </c>
      <c r="D141" t="inlineStr">
        <is>
          <t>±35g</t>
        </is>
      </c>
      <c r="E141" t="inlineStr">
        <is>
          <t>1.05kg(±35g*30개)/봉</t>
        </is>
      </c>
      <c r="F141" t="inlineStr">
        <is>
          <t>봉</t>
        </is>
      </c>
      <c r="G141" t="n">
        <v>27500</v>
      </c>
      <c r="H141">
        <f>G140/30</f>
        <v/>
      </c>
      <c r="I141" t="inlineStr">
        <is>
          <t>과세</t>
        </is>
      </c>
      <c r="J141" t="inlineStr">
        <is>
          <t>[특징] 레몬크림소스와 중식 비법 그대로 백새우살을 다져 수제로 만든 정통 멘보샤제품
[함량] 새우(베트남)42.12%,조각빵33.1%,연육10.88%,양파,옥수수전분,새우엑기스분말,정제소금,마늘 외 / 크기: ±4.5cm*±5cm
[조리] 오븐조리 가능 / 튀김 조리 가능: 140℃정도 온도에서 식빵이 노릇해 질때까지 8분정도 튀긴 후 170~180℃로 온도를 높여 한번 더 튀긴 후 소스와 같이 배식한다.</t>
        </is>
      </c>
      <c r="K141" t="inlineStr"/>
      <c r="L141" t="inlineStr">
        <is>
          <t xml:space="preserve">5대두 6밀 9새우
</t>
        </is>
      </c>
      <c r="M141" t="inlineStr">
        <is>
          <t>○</t>
        </is>
      </c>
    </row>
    <row r="142">
      <c r="A142" t="inlineStr">
        <is>
          <t>새우</t>
        </is>
      </c>
      <c r="B142" t="inlineStr"/>
      <c r="C142" t="inlineStr">
        <is>
          <t xml:space="preserve">[국내수제가공] 레몬크림 멘보샤(세트) </t>
        </is>
      </c>
      <c r="D142" t="inlineStr">
        <is>
          <t>±35g</t>
        </is>
      </c>
      <c r="E142" t="inlineStr">
        <is>
          <t>멘보샤1.05kg(±35g*30개)/봉+레몬크림소스20%</t>
        </is>
      </c>
      <c r="F142" t="inlineStr">
        <is>
          <t>봉</t>
        </is>
      </c>
      <c r="G142" t="n">
        <v>29900</v>
      </c>
      <c r="H142">
        <f>G141/30</f>
        <v/>
      </c>
      <c r="I142" t="inlineStr">
        <is>
          <t>과세</t>
        </is>
      </c>
      <c r="J142" t="inlineStr">
        <is>
          <t>[특징] 레몬크림소스와 중식 비법 그대로 백새우살을 다져 수제로 만든 정통 멘보샤제품
[함량] 새우(베트남)42.12%,조각빵33.1%,연육10.88%,양파,옥수수전분,새우엑기스분말,정제소금,마늘 외
[조리]  오븐조리 가능 /140℃정도 온도에서 식빵이 노릇해 질때까지 8분정도 튀긴 후 170~180℃로 온도를 높여 한번 더 튀긴 후 소스와 같이 배식한다.</t>
        </is>
      </c>
      <c r="K142" t="inlineStr">
        <is>
          <t>10KG이상 세트지원 가능 
※ 발주 예) 본품 10kg 발주 시, 본품 10kg+레몬크림소스 2kg</t>
        </is>
      </c>
      <c r="L142" t="inlineStr">
        <is>
          <t>멘보샤: 5대두 6밀 9새우
소스: 1난류 2우유 5대두 13아황산류 16쇠고기</t>
        </is>
      </c>
      <c r="M142" t="inlineStr">
        <is>
          <t>○</t>
        </is>
      </c>
    </row>
    <row r="143">
      <c r="A143" t="inlineStr">
        <is>
          <t>새우</t>
        </is>
      </c>
      <c r="B143" t="inlineStr"/>
      <c r="C143" t="inlineStr">
        <is>
          <t>[국내수제가공] 스위트페퍼레드 멘보샤(세트)</t>
        </is>
      </c>
      <c r="D143" t="inlineStr">
        <is>
          <t>±35g</t>
        </is>
      </c>
      <c r="E143" t="inlineStr">
        <is>
          <t>멘보샤1.05g(±35g*30개)/봉+스위트페퍼레드소스(스위트칠리소스)20%</t>
        </is>
      </c>
      <c r="F143" t="inlineStr">
        <is>
          <t>봉</t>
        </is>
      </c>
      <c r="G143" t="n">
        <v>29900</v>
      </c>
      <c r="H143">
        <f>G142/30</f>
        <v/>
      </c>
      <c r="I143" t="inlineStr">
        <is>
          <t>과세</t>
        </is>
      </c>
      <c r="J143" t="inlineStr">
        <is>
          <t>[특징] 스위트칠리소스와 중식 비법 그대로 백새우살을 다져 수제로 만든 정통 멘보샤제품
[함량] 새우(베트남)42.12%,조각빵33.1%,연육10.88%,양파,옥수수전분,새우엑기스분말,정제소금,마늘 외
[조리] 오븐조리 가능 / 140℃정도 온도에서 식빵이 노릇해 질때까지 8분정도 튀긴 후 170~180℃로 온도를 높여 한번 더 튀긴 후 소스와 같이 배식</t>
        </is>
      </c>
      <c r="K143" t="inlineStr">
        <is>
          <t>10KG이상 세트지원 가능 
※ 발주 예) 본품 10kg 발주 시, 본품 10kg+스위트페퍼레드소스 2kg</t>
        </is>
      </c>
      <c r="L143" t="inlineStr">
        <is>
          <t>멘보샤: 5대두 6밀 9새우
소스: 5대두 12토마토</t>
        </is>
      </c>
      <c r="M143" t="inlineStr">
        <is>
          <t>○</t>
        </is>
      </c>
    </row>
    <row r="144">
      <c r="A144" t="inlineStr">
        <is>
          <t>새우</t>
        </is>
      </c>
      <c r="B144" t="inlineStr"/>
      <c r="C144" t="inlineStr">
        <is>
          <t>우리쌀 큰깐쇼새우 - 단품</t>
        </is>
      </c>
      <c r="D144" t="inlineStr">
        <is>
          <t>±25g</t>
        </is>
      </c>
      <c r="E144" t="inlineStr">
        <is>
          <t>1kg(±25g*40개 이상)/봉</t>
        </is>
      </c>
      <c r="F144" t="inlineStr">
        <is>
          <t>봉</t>
        </is>
      </c>
      <c r="G144" t="n">
        <v>25900</v>
      </c>
      <c r="H144">
        <f>G143/40</f>
        <v/>
      </c>
      <c r="I144" t="inlineStr">
        <is>
          <t>과세</t>
        </is>
      </c>
      <c r="J144" t="inlineStr">
        <is>
          <t xml:space="preserve">[특징] 담백하고 싱싱한 큰새우살에 우리쌀가루를 입혀 만든 프리미엄 깐풍새우
[함량] 새우(베트남,인도 등)50%,쌀가루(국내산)4.25%,박력분,옥수수전분외
[조리] 튀김(170~180℃, 3~5분) </t>
        </is>
      </c>
      <c r="K144" t="inlineStr"/>
      <c r="L144" t="inlineStr">
        <is>
          <t xml:space="preserve">2우유 5대두 6밀 9새우 16쇠고기 </t>
        </is>
      </c>
      <c r="M144" t="inlineStr">
        <is>
          <t>○</t>
        </is>
      </c>
    </row>
    <row r="145">
      <c r="A145" t="inlineStr">
        <is>
          <t>새우</t>
        </is>
      </c>
      <c r="B145" t="inlineStr"/>
      <c r="C145" t="inlineStr">
        <is>
          <t>우리쌀 큰깐쇼새우 레몬크림세트</t>
        </is>
      </c>
      <c r="D145" t="inlineStr">
        <is>
          <t>±25g</t>
        </is>
      </c>
      <c r="E145" t="inlineStr">
        <is>
          <t>우리쌀큰깐쇼새우1kg(±25g*40개 이상)/봉+레몬크림소스20%</t>
        </is>
      </c>
      <c r="F145" t="inlineStr">
        <is>
          <t>봉</t>
        </is>
      </c>
      <c r="G145" t="n">
        <v>28900</v>
      </c>
      <c r="H145">
        <f>G144/40</f>
        <v/>
      </c>
      <c r="I145" t="inlineStr">
        <is>
          <t>과세</t>
        </is>
      </c>
      <c r="J145" t="inlineStr">
        <is>
          <t xml:space="preserve">[특징] 담백하고 싱싱한 큰새우살에 우리쌀가루를 입혀 만든 프리미엄 깐풍새우에 레몬크림소스가 세트인 제품 
[함량] 새우(베트남,인도 등)50%,,쌀가루(국내산)4.25%,박력분,옥수수전분외
[조리] 튀김(170~180℃, 3~5분) </t>
        </is>
      </c>
      <c r="K145" t="inlineStr">
        <is>
          <t>10KG이상 세트지원 가능 
※ 발주 예) 본품 10kg 발주 시, 본품 10kg+레몬크림소스 2kg</t>
        </is>
      </c>
      <c r="L145" t="inlineStr">
        <is>
          <t>본품:2우유 5대두 6밀 9새우 16쇠고기
소스: 1난류 2우유 5대두 13아황산류 16쇠고기</t>
        </is>
      </c>
      <c r="M145" t="inlineStr">
        <is>
          <t>본품○
소스○</t>
        </is>
      </c>
    </row>
    <row r="146">
      <c r="A146" t="inlineStr">
        <is>
          <t>새우</t>
        </is>
      </c>
      <c r="B146" t="inlineStr"/>
      <c r="C146" t="inlineStr">
        <is>
          <t>우리쌀 큰깐쇼새우 스위트페퍼레드 세트</t>
        </is>
      </c>
      <c r="D146" t="inlineStr">
        <is>
          <t>±25g</t>
        </is>
      </c>
      <c r="E146" t="inlineStr">
        <is>
          <t>우리쌀큰깐쇼새우1kg(±25g*40개 이상)/봉+스위트페퍼레드소스20%</t>
        </is>
      </c>
      <c r="F146" t="inlineStr">
        <is>
          <t>봉</t>
        </is>
      </c>
      <c r="G146" t="n">
        <v>28900</v>
      </c>
      <c r="H146">
        <f>G145/40</f>
        <v/>
      </c>
      <c r="I146" t="inlineStr">
        <is>
          <t>과세</t>
        </is>
      </c>
      <c r="J146" t="inlineStr">
        <is>
          <t xml:space="preserve">[특징] 담백하고 싱싱한 큰새우살에 우리쌀가루를 입혀 만든 프리미엄 깐풍새우에 스위트칠리소스가 세트인 제품 
[함량] 새우(베트남,인도 등)50%,쌀가루(국내산)4.25%,박력분,옥수수전분외
[조리] 튀김(170~180℃, 3~5분) </t>
        </is>
      </c>
      <c r="K146" t="inlineStr">
        <is>
          <t>10KG이상 세트지원 가능 
※ 발주 예) 본품 10kg 발주 시, 본품 10kg+스위트페퍼레드소스 2kg</t>
        </is>
      </c>
      <c r="L146" t="inlineStr">
        <is>
          <t>본품:2우유 5대두 6밀 9새우 16쇠고기
소스: 5대두 12토마토</t>
        </is>
      </c>
      <c r="M146" t="inlineStr">
        <is>
          <t>본품○
소스○</t>
        </is>
      </c>
    </row>
    <row r="147">
      <c r="A147" t="inlineStr">
        <is>
          <t>새우</t>
        </is>
      </c>
      <c r="B147" t="inlineStr"/>
      <c r="C147" t="inlineStr">
        <is>
          <t>찹쌀입은 깐쇼새우</t>
        </is>
      </c>
      <c r="D147" t="inlineStr">
        <is>
          <t>±10g</t>
        </is>
      </c>
      <c r="E147" t="inlineStr">
        <is>
          <t>1kg(±10g*95개±5)/봉</t>
        </is>
      </c>
      <c r="F147" t="inlineStr">
        <is>
          <t>봉</t>
        </is>
      </c>
      <c r="G147" t="n">
        <v>23600</v>
      </c>
      <c r="H147">
        <f>G146/95</f>
        <v/>
      </c>
      <c r="I147" t="inlineStr">
        <is>
          <t>과세</t>
        </is>
      </c>
      <c r="J147" t="inlineStr">
        <is>
          <t xml:space="preserve">[특징] 담백하고 싱싱한 새우살에 쫄깃한 찹쌀가루를 입혀 만든 프리미엄 새우튀김
[함량] 새우(베트남,인도 등)61.03%,,감자전분5%.찹쌀분말2.5%외
[조리] 튀김(170~180℃, 3~5분) </t>
        </is>
      </c>
      <c r="K147" t="inlineStr"/>
      <c r="L147" t="inlineStr">
        <is>
          <t xml:space="preserve">2우유 5대두 6밀 9새우 16쇠고기 </t>
        </is>
      </c>
      <c r="M147" t="inlineStr">
        <is>
          <t>○</t>
        </is>
      </c>
    </row>
    <row r="148">
      <c r="A148" t="inlineStr">
        <is>
          <t>새우</t>
        </is>
      </c>
      <c r="B148" t="inlineStr"/>
      <c r="C148" t="inlineStr">
        <is>
          <t>찹쌀입은 깐쇼새우 레몬크림세트</t>
        </is>
      </c>
      <c r="D148" t="inlineStr">
        <is>
          <t>±10g</t>
        </is>
      </c>
      <c r="E148" t="inlineStr">
        <is>
          <t>찹쌀입은깐쇼새우1kg(±10g*95개±5)/봉+레몬크림소스20%</t>
        </is>
      </c>
      <c r="F148" t="inlineStr">
        <is>
          <t>봉</t>
        </is>
      </c>
      <c r="G148" t="n">
        <v>25900</v>
      </c>
      <c r="H148">
        <f>G147/95</f>
        <v/>
      </c>
      <c r="I148" t="inlineStr">
        <is>
          <t>과세</t>
        </is>
      </c>
      <c r="J148" t="inlineStr">
        <is>
          <t xml:space="preserve">[특징] 담백하고 싱싱한 새우살에 쫄깃한 찹쌀가루를 입혀 만든 프리미엄 새우튀김에 레몬크림소스가 세트인 제품 
[함량] 새우(베트남)61.03%,감자전분5%.찹쌀분말2.5%외
[조리] 튀김(170~180℃, 3~5분) </t>
        </is>
      </c>
      <c r="K148" t="inlineStr">
        <is>
          <t>10KG이상 세트지원 가능 
※ 발주 예) 본품 10kg 발주 시, 본품 10kg+레몬크림소스 2kg</t>
        </is>
      </c>
      <c r="L148" t="inlineStr">
        <is>
          <t>본품:2우유 5대두 6밀 9새우 16쇠고기
소스: 1난류 2우유 5대두 13아황산류 16쇠고기</t>
        </is>
      </c>
      <c r="M148" t="inlineStr">
        <is>
          <t>본품○
소스○</t>
        </is>
      </c>
    </row>
    <row r="149">
      <c r="A149" t="inlineStr">
        <is>
          <t>새우</t>
        </is>
      </c>
      <c r="B149" t="inlineStr"/>
      <c r="C149" t="inlineStr">
        <is>
          <t>찹쌀입은 깐쇼새우 스위트페퍼레드 세트</t>
        </is>
      </c>
      <c r="D149" t="inlineStr">
        <is>
          <t>±10g</t>
        </is>
      </c>
      <c r="E149" t="inlineStr">
        <is>
          <t>찹쌀입은깐쇼새우1kg(±10g*95개±5)/봉+스위트페퍼레드소스20%</t>
        </is>
      </c>
      <c r="F149" t="inlineStr">
        <is>
          <t>봉</t>
        </is>
      </c>
      <c r="G149" t="n">
        <v>25900</v>
      </c>
      <c r="H149">
        <f>G148/95</f>
        <v/>
      </c>
      <c r="I149" t="inlineStr">
        <is>
          <t>과세</t>
        </is>
      </c>
      <c r="J149" t="inlineStr">
        <is>
          <t xml:space="preserve">[특징] 담백하고 싱싱한 새우살에 쫄깃한 찹쌀가루를 입혀 만든 프리미엄 새우튀김에 스위트페퍼레드소스가 세트인 제품 
[함량] 새우(베트남,인도 등)61.03%,,감자전분5%.찹쌀분말2.5%외
[조리] 튀김(170~180℃, 3~5분) </t>
        </is>
      </c>
      <c r="K149" t="inlineStr">
        <is>
          <t>10KG이상 세트지원 가능 
※ 발주 예) 본품 10kg 발주 시, 본품 10kg+스위트페퍼레드소스 2kg</t>
        </is>
      </c>
      <c r="L149" t="inlineStr">
        <is>
          <t>본품:2우유 5대두 6밀 9새우 16쇠고기
소스: 5대두 12토마토</t>
        </is>
      </c>
      <c r="M149" t="inlineStr">
        <is>
          <t>본품○
소스○</t>
        </is>
      </c>
    </row>
    <row r="150">
      <c r="A150" t="inlineStr">
        <is>
          <t>새우</t>
        </is>
      </c>
      <c r="B150" t="inlineStr"/>
      <c r="C150" t="inlineStr">
        <is>
          <t>통살 콘프레이크 팝콘새우15 (새우함량 40%)</t>
        </is>
      </c>
      <c r="D150" t="inlineStr">
        <is>
          <t>±15g</t>
        </is>
      </c>
      <c r="E150" t="inlineStr">
        <is>
          <t>450g(15g*30개)/봉</t>
        </is>
      </c>
      <c r="F150" t="inlineStr">
        <is>
          <t>봉</t>
        </is>
      </c>
      <c r="G150" t="n">
        <v>11600</v>
      </c>
      <c r="H150">
        <f>G149/30</f>
        <v/>
      </c>
      <c r="I150" t="inlineStr">
        <is>
          <t>과세</t>
        </is>
      </c>
      <c r="J150" t="inlineStr">
        <is>
          <t>[특징] 옥수수가루로 만든 콘프레이크를 꼬리까지 전부 제거한 탱탱한 순살 새우에 입혀 만든 바삭한 새우튀김
[함량]  새우(베트남)40%,배터믹스33.0%,빵가루 외
[조리] 튀김용</t>
        </is>
      </c>
      <c r="K150" t="inlineStr"/>
      <c r="L150" t="inlineStr">
        <is>
          <t>6밀 9새우</t>
        </is>
      </c>
      <c r="M150" t="inlineStr"/>
    </row>
    <row r="151">
      <c r="A151" t="inlineStr">
        <is>
          <t>새우</t>
        </is>
      </c>
      <c r="B151" t="inlineStr"/>
      <c r="C151" t="inlineStr">
        <is>
          <t>코코넛 버터플라이새우25 (새우함량 40%)</t>
        </is>
      </c>
      <c r="D151" t="inlineStr">
        <is>
          <t>±25g</t>
        </is>
      </c>
      <c r="E151" t="inlineStr">
        <is>
          <t>250g(25*10개)/봉</t>
        </is>
      </c>
      <c r="F151" t="inlineStr">
        <is>
          <t>봉</t>
        </is>
      </c>
      <c r="G151" t="n">
        <v>5750</v>
      </c>
      <c r="H151">
        <f>G150/10</f>
        <v/>
      </c>
      <c r="I151" t="inlineStr">
        <is>
          <t>과세</t>
        </is>
      </c>
      <c r="J151" t="inlineStr">
        <is>
          <t>[특징] 바삭한 튀김가루를 입힌 새우와 코코넛 플레이크로 고소하고 달콤한 새우튀김
[함량] 흰다리새우(베트남산)40%,코코넛플레이크17%,빵가루 외
[조리] 튀김용</t>
        </is>
      </c>
      <c r="K151" t="inlineStr"/>
      <c r="L151" t="inlineStr">
        <is>
          <t xml:space="preserve">6밀 9새우 </t>
        </is>
      </c>
      <c r="M151" t="inlineStr"/>
    </row>
    <row r="152">
      <c r="A152" t="inlineStr">
        <is>
          <t>새우</t>
        </is>
      </c>
      <c r="B152" t="inlineStr"/>
      <c r="C152" t="inlineStr">
        <is>
          <t>감자말이 새우 30g (새우함량 17.27%)</t>
        </is>
      </c>
      <c r="D152" t="inlineStr">
        <is>
          <t>±30g</t>
        </is>
      </c>
      <c r="E152" t="inlineStr">
        <is>
          <t>300g(30g*10개)/봉</t>
        </is>
      </c>
      <c r="F152" t="inlineStr">
        <is>
          <t>봉</t>
        </is>
      </c>
      <c r="G152" t="n">
        <v>8900</v>
      </c>
      <c r="H152">
        <f>G151/10</f>
        <v/>
      </c>
      <c r="I152" t="inlineStr">
        <is>
          <t>과세</t>
        </is>
      </c>
      <c r="J152" t="inlineStr">
        <is>
          <t>[특징] 탱글한 새우에 바삭하고 고소한 감자가 돌돌말린 한입 크기의 새우튀김
[함량] 새우(베트남) 17.27%, 감자 59%, 정제수 외
[조리] 튀김용</t>
        </is>
      </c>
      <c r="K152" t="inlineStr"/>
      <c r="L152" t="inlineStr">
        <is>
          <t>1계란 5대두 6밀 9새우</t>
        </is>
      </c>
      <c r="M152" t="inlineStr"/>
    </row>
    <row r="153">
      <c r="A153" t="inlineStr">
        <is>
          <t>새우</t>
        </is>
      </c>
      <c r="B153" t="inlineStr"/>
      <c r="C153" t="inlineStr">
        <is>
          <t>왕새우튀김 (BREADED SHIRIMP) 12g
(새우함량 32%)</t>
        </is>
      </c>
      <c r="D153" t="inlineStr">
        <is>
          <t>±12g</t>
        </is>
      </c>
      <c r="E153" t="inlineStr">
        <is>
          <t>360g(12g*30개)/봉</t>
        </is>
      </c>
      <c r="F153" t="inlineStr">
        <is>
          <t>봉</t>
        </is>
      </c>
      <c r="G153" t="n">
        <v>7700</v>
      </c>
      <c r="H153">
        <f>G152/30</f>
        <v/>
      </c>
      <c r="I153" t="inlineStr">
        <is>
          <t>과세</t>
        </is>
      </c>
      <c r="J153" t="inlineStr">
        <is>
          <t>[특징] 바삭바삭하고 탱글함이 가득한 한입 크기 빵가루 새우튀김
[함량] 새우(베트남산)32%,배터믹스,노랑색빵가루 19% 외
[조리] 튀김용</t>
        </is>
      </c>
      <c r="K153" t="inlineStr"/>
      <c r="L153" t="inlineStr">
        <is>
          <t>6밀 9새우</t>
        </is>
      </c>
      <c r="M153" t="inlineStr"/>
    </row>
    <row r="154">
      <c r="A154" t="inlineStr">
        <is>
          <t>새우</t>
        </is>
      </c>
      <c r="B154" t="inlineStr"/>
      <c r="C154" t="inlineStr">
        <is>
          <t>왕새우튀김 20g (BREADED SHIRIMP)</t>
        </is>
      </c>
      <c r="D154" t="inlineStr">
        <is>
          <t>±20g</t>
        </is>
      </c>
      <c r="E154" t="inlineStr">
        <is>
          <t>200g(±20g*10개)/봉</t>
        </is>
      </c>
      <c r="F154" t="inlineStr">
        <is>
          <t>봉</t>
        </is>
      </c>
      <c r="G154" t="n">
        <v>4500</v>
      </c>
      <c r="H154">
        <f>G153/10</f>
        <v/>
      </c>
      <c r="I154" t="inlineStr">
        <is>
          <t>과세</t>
        </is>
      </c>
      <c r="J154" t="inlineStr">
        <is>
          <t xml:space="preserve">[특징] 통새우살이 들어 있는 튀김용 제품
[함량] 새우32%(베트남),빵가루24%,베터믹스11%,정제수,프리더스트 외
[조리] 튀김(170~180℃, 3~5분) </t>
        </is>
      </c>
      <c r="K154" t="inlineStr"/>
      <c r="L154" t="inlineStr">
        <is>
          <t>1난류 5대두 6밀 9새우</t>
        </is>
      </c>
      <c r="M154" t="inlineStr"/>
    </row>
    <row r="155">
      <c r="A155" t="inlineStr">
        <is>
          <t>새우</t>
        </is>
      </c>
      <c r="B155" t="inlineStr"/>
      <c r="C155" t="inlineStr">
        <is>
          <t>왕새우튀김 30g (BREADED SHIRIMP)</t>
        </is>
      </c>
      <c r="D155" t="inlineStr">
        <is>
          <t>±30g</t>
        </is>
      </c>
      <c r="E155" t="inlineStr">
        <is>
          <t>300g(±30g*10개)/봉</t>
        </is>
      </c>
      <c r="F155" t="inlineStr">
        <is>
          <t>봉</t>
        </is>
      </c>
      <c r="G155" t="n">
        <v>5300</v>
      </c>
      <c r="H155">
        <f>G154/10</f>
        <v/>
      </c>
      <c r="I155" t="inlineStr">
        <is>
          <t>과세</t>
        </is>
      </c>
      <c r="J155" t="inlineStr">
        <is>
          <t xml:space="preserve">[특징] 통새우살이 들어 있는 튀김용 제품
[함량] 새우30%(베트남),백색빵가루17.5%,오렌지색빵빵가루17.5% 외
[조리] 튀김(170~180℃, 3~5분) </t>
        </is>
      </c>
      <c r="K155" t="inlineStr"/>
      <c r="L155" t="inlineStr">
        <is>
          <t xml:space="preserve">5대두 6밀 9새우
</t>
        </is>
      </c>
      <c r="M155" t="inlineStr"/>
    </row>
    <row r="156">
      <c r="A156" t="inlineStr">
        <is>
          <t>새우</t>
        </is>
      </c>
      <c r="B156" t="inlineStr"/>
      <c r="C156" t="inlineStr">
        <is>
          <t>왕새우튀김 40g (BREADED SHIRIMP)</t>
        </is>
      </c>
      <c r="D156" t="inlineStr">
        <is>
          <t>±40g</t>
        </is>
      </c>
      <c r="E156" t="inlineStr">
        <is>
          <t>400g(±40g*10개)/봉</t>
        </is>
      </c>
      <c r="F156" t="inlineStr">
        <is>
          <t>봉</t>
        </is>
      </c>
      <c r="G156" t="n">
        <v>7500</v>
      </c>
      <c r="H156">
        <f>G155/10</f>
        <v/>
      </c>
      <c r="I156" t="inlineStr">
        <is>
          <t>과세</t>
        </is>
      </c>
      <c r="J156" t="inlineStr">
        <is>
          <t xml:space="preserve">[특징] 통새우살이 들어 있는 튀김용 제품
[함량] 새우32%(베트남),빵가루24%,베터믹스11%,정제수,프리더스트 외
[조리] 튀김(170~180℃, 3~5분) </t>
        </is>
      </c>
      <c r="K156" t="inlineStr"/>
      <c r="L156" t="inlineStr">
        <is>
          <t>1난류 5대두 6밀 9새우</t>
        </is>
      </c>
      <c r="M156" t="inlineStr"/>
    </row>
    <row r="157">
      <c r="A157" t="inlineStr">
        <is>
          <t>새우</t>
        </is>
      </c>
      <c r="B157" t="inlineStr"/>
      <c r="C157" t="inlineStr">
        <is>
          <t>왕새우튀김 50g (새우함량 40%)</t>
        </is>
      </c>
      <c r="D157" t="inlineStr">
        <is>
          <t>±50g</t>
        </is>
      </c>
      <c r="E157" t="inlineStr">
        <is>
          <t>500g(50g*10개)/봉</t>
        </is>
      </c>
      <c r="F157" t="inlineStr">
        <is>
          <t>봉</t>
        </is>
      </c>
      <c r="G157" t="n">
        <v>11500</v>
      </c>
      <c r="H157">
        <f>G156/10</f>
        <v/>
      </c>
      <c r="I157" t="inlineStr">
        <is>
          <t>과세</t>
        </is>
      </c>
      <c r="J157" t="inlineStr">
        <is>
          <t>[특징] 바삭바삭하고 새우함량이 40%인 탱글함이 가득한 빵가루 새우튀김
[함량] 새우(베트남)40%, 배터믹스, 노란빵가루18% 외
[조리] 튀김용</t>
        </is>
      </c>
      <c r="K157" t="inlineStr"/>
      <c r="L157" t="inlineStr">
        <is>
          <t>6밀 9새우</t>
        </is>
      </c>
      <c r="M157" t="inlineStr"/>
    </row>
    <row r="158">
      <c r="A158" t="inlineStr">
        <is>
          <t>새우</t>
        </is>
      </c>
      <c r="B158" t="inlineStr"/>
      <c r="C158" t="inlineStr">
        <is>
          <t>생칵테일새우살(백새우)21-25</t>
        </is>
      </c>
      <c r="D158" t="inlineStr">
        <is>
          <t>900g</t>
        </is>
      </c>
      <c r="E158" t="inlineStr">
        <is>
          <t>900g(±19g*45-50개)/봉</t>
        </is>
      </c>
      <c r="F158" t="inlineStr">
        <is>
          <t>봉</t>
        </is>
      </c>
      <c r="G158" t="n">
        <v>26500</v>
      </c>
      <c r="H158">
        <f>G157/47</f>
        <v/>
      </c>
      <c r="I158" t="inlineStr">
        <is>
          <t>면세</t>
        </is>
      </c>
      <c r="J158" t="inlineStr">
        <is>
          <t xml:space="preserve">[특징] 꼬리가 붙어 있는  흰다리새우살  /  대하새우 사이즈
[함량] 흰다리새우(베트남,인도)99.29%,정제수,정제염 등
[조리] 볶음,튀김,국/탕 등 다양한 용도 사용가능합니다.
</t>
        </is>
      </c>
      <c r="K158" t="inlineStr"/>
      <c r="L158" t="inlineStr">
        <is>
          <t>9새우</t>
        </is>
      </c>
      <c r="M158" t="inlineStr"/>
    </row>
    <row r="159">
      <c r="A159" t="inlineStr">
        <is>
          <t>새우</t>
        </is>
      </c>
      <c r="B159" t="inlineStr"/>
      <c r="C159" t="inlineStr">
        <is>
          <t>생칵테일새우살(백새우)31-40</t>
        </is>
      </c>
      <c r="D159" t="inlineStr">
        <is>
          <t>900g</t>
        </is>
      </c>
      <c r="E159" t="inlineStr">
        <is>
          <t>900g(±12.5g*70개 이상)/봉</t>
        </is>
      </c>
      <c r="F159" t="inlineStr">
        <is>
          <t>봉</t>
        </is>
      </c>
      <c r="G159" t="n">
        <v>24400</v>
      </c>
      <c r="H159">
        <f>G158/70</f>
        <v/>
      </c>
      <c r="I159" t="inlineStr">
        <is>
          <t>면세</t>
        </is>
      </c>
      <c r="J159" t="inlineStr">
        <is>
          <t xml:space="preserve">[특징] 꼬리가 붙어 있는  흰다리새우살 / 우리쌀큰깐쇼새우 사용원료
[함량] 흰다리새우(베트남,인도)99.29%,정제수,정제염 등
[조리] 볶음,튀김,국/탕 등 다양한 용도 사용가능합니다.
</t>
        </is>
      </c>
      <c r="K159" t="inlineStr"/>
      <c r="L159" t="inlineStr">
        <is>
          <t>9새우</t>
        </is>
      </c>
      <c r="M159" t="inlineStr"/>
    </row>
    <row r="160">
      <c r="A160" t="inlineStr">
        <is>
          <t>새우</t>
        </is>
      </c>
      <c r="B160" t="inlineStr"/>
      <c r="C160" t="inlineStr">
        <is>
          <t>흰다리새우살(백새우)71-90</t>
        </is>
      </c>
      <c r="D160" t="inlineStr">
        <is>
          <t>900g</t>
        </is>
      </c>
      <c r="E160" t="inlineStr">
        <is>
          <t>900g(±5.5g*165개 이상)/봉</t>
        </is>
      </c>
      <c r="F160" t="inlineStr">
        <is>
          <t>봉</t>
        </is>
      </c>
      <c r="G160" t="n">
        <v>23600</v>
      </c>
      <c r="H160">
        <f>G159/165</f>
        <v/>
      </c>
      <c r="I160" t="inlineStr">
        <is>
          <t>면세</t>
        </is>
      </c>
      <c r="J160" t="inlineStr">
        <is>
          <t xml:space="preserve">[특징] 꼬리가 없는  흰다리새우살 / 찹쌀입은깐쇼새우 사용원료 
[함량] 흰다리새우(베트남,인도)99.29%,정제수,정제염 등
[조리] 볶음,튀김,국/탕 등 다양한 용도 사용가능합니다.
</t>
        </is>
      </c>
      <c r="K160" t="inlineStr"/>
      <c r="L160" t="inlineStr">
        <is>
          <t>9새우</t>
        </is>
      </c>
      <c r="M160" t="inlineStr"/>
    </row>
    <row r="161">
      <c r="A161" t="inlineStr">
        <is>
          <t>새우</t>
        </is>
      </c>
      <c r="B161" t="inlineStr"/>
      <c r="C161" t="inlineStr">
        <is>
          <t>흰다리새우살(백새우)91-120</t>
        </is>
      </c>
      <c r="D161" t="inlineStr">
        <is>
          <t>900g</t>
        </is>
      </c>
      <c r="E161" t="inlineStr">
        <is>
          <t>900g(±4g*220개 이상)/봉</t>
        </is>
      </c>
      <c r="F161" t="inlineStr">
        <is>
          <t>봉</t>
        </is>
      </c>
      <c r="G161" t="n">
        <v>22800</v>
      </c>
      <c r="H161">
        <f>G160/220</f>
        <v/>
      </c>
      <c r="I161" t="inlineStr">
        <is>
          <t>면세</t>
        </is>
      </c>
      <c r="J161" t="inlineStr">
        <is>
          <t xml:space="preserve">[특징] 꼬리가 없는  흰다리새우살
[함량] 흰다리새우(베트남,인도)99.29%,정제수,정제염 등
[조리] 볶음,튀김,국/탕 등 다양한 용도 사용가능합니다.
</t>
        </is>
      </c>
      <c r="K161" t="inlineStr"/>
      <c r="L161" t="inlineStr">
        <is>
          <t>9새우</t>
        </is>
      </c>
      <c r="M161" t="inlineStr"/>
    </row>
    <row r="162">
      <c r="A162" t="inlineStr">
        <is>
          <t>전복</t>
        </is>
      </c>
      <c r="B162" t="inlineStr"/>
      <c r="C162" t="inlineStr">
        <is>
          <t>"7~8월 13%할인행사"
꽃이 핀 자숙 통전복살(국내산)</t>
        </is>
      </c>
      <c r="D162" t="inlineStr">
        <is>
          <t>500g</t>
        </is>
      </c>
      <c r="E162" t="inlineStr">
        <is>
          <t>500g(±20g*25개)/봉</t>
        </is>
      </c>
      <c r="F162" t="inlineStr">
        <is>
          <t>봉</t>
        </is>
      </c>
      <c r="G162" t="inlineStr">
        <is>
          <t>123,000
▼
107,010</t>
        </is>
      </c>
      <c r="H162" t="inlineStr">
        <is>
          <t>4,920
▼
4,280</t>
        </is>
      </c>
      <c r="I162" t="inlineStr">
        <is>
          <t>과세</t>
        </is>
      </c>
      <c r="J162" t="inlineStr">
        <is>
          <t>[특징] 솔방울 모양의 칼집을 넣은 완도산 자숙 통전복살 제품, 가로 ±3cm*세로 ±5.5~6cm
[함량] 자숙전복살(국내산)100%
[조리] 전복버터구이, 전복삼계탕 등 다양하게 활용</t>
        </is>
      </c>
      <c r="K162" t="inlineStr"/>
      <c r="L162" t="inlineStr">
        <is>
          <t>18조개류(전복)</t>
        </is>
      </c>
      <c r="M162" t="inlineStr">
        <is>
          <t>○</t>
        </is>
      </c>
    </row>
    <row r="163">
      <c r="A163" t="inlineStr">
        <is>
          <t>전복</t>
        </is>
      </c>
      <c r="B163" t="inlineStr"/>
      <c r="C163" t="inlineStr">
        <is>
          <t>"7~8월 13%할인행사"
꽃이 핀 자숙 통전복살(국내산) 맵달구이 세트</t>
        </is>
      </c>
      <c r="D163" t="inlineStr">
        <is>
          <t>±20g</t>
        </is>
      </c>
      <c r="E163" t="inlineStr">
        <is>
          <t>꽃이핀자숙통전복살 500g(±20g*25개)/봉+맵달소스10%</t>
        </is>
      </c>
      <c r="F163" t="inlineStr">
        <is>
          <t>봉</t>
        </is>
      </c>
      <c r="G163" t="inlineStr">
        <is>
          <t>125,000
▼
108,750</t>
        </is>
      </c>
      <c r="H163" t="inlineStr">
        <is>
          <t>5,000
▼
4,350</t>
        </is>
      </c>
      <c r="I163" t="inlineStr">
        <is>
          <t>과세</t>
        </is>
      </c>
      <c r="J163" t="inlineStr">
        <is>
          <t>[특징] 솔방울 모양의 칼집을 넣은 완도산 자숙 통전복살 제품에 맵달소스로 전복구이가 가능한 제품
[함량] 자숙전복살(국내산)100%
[조리] 전복버터구이, 전복삼계탕 등 다양하게 활용</t>
        </is>
      </c>
      <c r="K163" t="inlineStr">
        <is>
          <t xml:space="preserve">5kg이상 세트지원 가능
발주 예) 본품 5kg+맵달소스 1kg </t>
        </is>
      </c>
      <c r="L163" t="inlineStr">
        <is>
          <t>18조개류(전복)
소스:2우유 5대두 6밀 8게 9새우 12토마토 16쇠고기 18조개류(홍합)</t>
        </is>
      </c>
      <c r="M163" t="inlineStr">
        <is>
          <t>○</t>
        </is>
      </c>
    </row>
    <row r="164">
      <c r="A164" t="inlineStr">
        <is>
          <t>전복</t>
        </is>
      </c>
      <c r="B164" t="inlineStr"/>
      <c r="C164" t="inlineStr">
        <is>
          <t>"7~8월 13%할인행사"
자숙전복슬라이스(국내산)</t>
        </is>
      </c>
      <c r="D164" t="inlineStr">
        <is>
          <t>500g</t>
        </is>
      </c>
      <c r="E164" t="inlineStr">
        <is>
          <t>500g/봉,냉동</t>
        </is>
      </c>
      <c r="F164" t="inlineStr">
        <is>
          <t>봉</t>
        </is>
      </c>
      <c r="G164" t="inlineStr">
        <is>
          <t>88,900
▼
77,343</t>
        </is>
      </c>
      <c r="H164" t="n">
        <v>0</v>
      </c>
      <c r="I164" t="inlineStr">
        <is>
          <t>과세</t>
        </is>
      </c>
      <c r="J164" t="inlineStr">
        <is>
          <t>[특징] 완도산 전복살을 슬라이스 절단하여 자숙한 제품
[함량] 전복(국내산)100%
[조리] 전복죽,전복김밥,전복파스타 등과 함께 조리</t>
        </is>
      </c>
      <c r="K164" t="inlineStr"/>
      <c r="L164" t="inlineStr">
        <is>
          <t>18조개류(전복)</t>
        </is>
      </c>
      <c r="M164" t="inlineStr">
        <is>
          <t>○</t>
        </is>
      </c>
    </row>
    <row r="165">
      <c r="A165" t="inlineStr">
        <is>
          <t>전복</t>
        </is>
      </c>
      <c r="B165" t="inlineStr"/>
      <c r="C165" t="inlineStr">
        <is>
          <t>"7~8월 20%할인행사"
톳이 들어간 완도전복 내장소스(국내산)</t>
        </is>
      </c>
      <c r="D165" t="inlineStr">
        <is>
          <t>500g</t>
        </is>
      </c>
      <c r="E165" t="inlineStr">
        <is>
          <t>500g/봉,냉동</t>
        </is>
      </c>
      <c r="F165" t="inlineStr">
        <is>
          <t>봉</t>
        </is>
      </c>
      <c r="G165" t="inlineStr">
        <is>
          <t>25,900
▼
20,720</t>
        </is>
      </c>
      <c r="H165" t="n">
        <v>0</v>
      </c>
      <c r="I165" t="inlineStr">
        <is>
          <t>과세</t>
        </is>
      </c>
      <c r="J165" t="inlineStr">
        <is>
          <t xml:space="preserve">[특징] 완도 전복내장소스를 다양한 조리에 활용할 수 있도록 만든 전복내장 소스제품 
[함량] 다시육수(국내산) 43.2%, 둥근전복내장(국내산) 21.6%, 무(국내산)16.2%)
[조리] 전복죽,전복김밥,전복파스타 등 다양한 전복요리에 활용 </t>
        </is>
      </c>
      <c r="K165" t="inlineStr"/>
      <c r="L165" t="inlineStr">
        <is>
          <t>5대두 6밀 16쇠고기 18조개류(전복)</t>
        </is>
      </c>
      <c r="M165" t="inlineStr"/>
    </row>
    <row r="166">
      <c r="A166" t="inlineStr">
        <is>
          <t>전복</t>
        </is>
      </c>
      <c r="B166" t="inlineStr"/>
      <c r="C166" t="inlineStr">
        <is>
          <t>"7~8월 20%할인행사"
톳이 들어간 완도전복 농축소스[전복살포함](국내산)</t>
        </is>
      </c>
      <c r="D166" t="inlineStr">
        <is>
          <t>500g</t>
        </is>
      </c>
      <c r="E166" t="inlineStr">
        <is>
          <t>500g/봉(농축소스제품)
※전복죽 10인분기준
☆전복살(내장포함)36%</t>
        </is>
      </c>
      <c r="F166" t="inlineStr">
        <is>
          <t>봉</t>
        </is>
      </c>
      <c r="G166" t="inlineStr">
        <is>
          <t>54,000
▼
43,200</t>
        </is>
      </c>
      <c r="H166" t="n">
        <v>0</v>
      </c>
      <c r="I166" t="inlineStr">
        <is>
          <t>과세</t>
        </is>
      </c>
      <c r="J166" t="inlineStr">
        <is>
          <t>[특징] 완도전복을 다양한 조리에 활용할 수 있도록 만든 농축형 소스제품
[함량] 둥근전복살(완도산)24.9%,둥근전복내장(완도산)11.1%,육수(정제수,대파,다시마,멸치),무우,톳,소금,쌀가루,감자전분 외
[조리] 전복죽,전복김밥,전복파스타 등 다양한 전복요리에 활용 
※전복죽(중고등학교1인기준) : 소스50g+쌀밥130~150g+정제수</t>
        </is>
      </c>
      <c r="K166" t="inlineStr"/>
      <c r="L166" t="inlineStr">
        <is>
          <t>5대두 6밀 16쇠고기 18조개류(전복)</t>
        </is>
      </c>
      <c r="M166" t="inlineStr"/>
    </row>
    <row r="167">
      <c r="A167" t="inlineStr">
        <is>
          <t>해물모듬</t>
        </is>
      </c>
      <c r="B167" t="inlineStr"/>
      <c r="C167" t="inlineStr">
        <is>
          <t>우리바다 해물모듬4종(국내산)</t>
        </is>
      </c>
      <c r="D167" t="inlineStr">
        <is>
          <t>1kg</t>
        </is>
      </c>
      <c r="E167" t="inlineStr">
        <is>
          <t>1kg/봉(오징어50%,홍함살33%,아귀순살10%,새우살7%)</t>
        </is>
      </c>
      <c r="F167" t="inlineStr">
        <is>
          <t>봉</t>
        </is>
      </c>
      <c r="G167" t="n">
        <v>25900</v>
      </c>
      <c r="H167" t="n">
        <v>0</v>
      </c>
      <c r="I167" t="inlineStr">
        <is>
          <t>면세</t>
        </is>
      </c>
      <c r="J167" t="inlineStr">
        <is>
          <t>[특징] 국내산 제철 수산물로 간편하게 다양한 용도로 활용할 수 있는 해물모듬제품 
[함량] 오징어(국내산)50%, 홍합살(국내산)33%, 아귀순살(국내산)10%,새우살(국내산)7% 
[조리] 볶음,탕용,찜용,전용외</t>
        </is>
      </c>
      <c r="K167" t="inlineStr"/>
      <c r="L167" t="inlineStr">
        <is>
          <t>9새우 17오징어 18조개류</t>
        </is>
      </c>
      <c r="M167" t="inlineStr"/>
    </row>
    <row r="168">
      <c r="A168" t="inlineStr">
        <is>
          <t>해물모듬</t>
        </is>
      </c>
      <c r="B168" t="inlineStr"/>
      <c r="C168" t="inlineStr">
        <is>
          <t>멀티 해물모듬7종</t>
        </is>
      </c>
      <c r="D168" t="inlineStr">
        <is>
          <t>1kg</t>
        </is>
      </c>
      <c r="E168" t="inlineStr">
        <is>
          <t>1kg/봉</t>
        </is>
      </c>
      <c r="F168" t="inlineStr">
        <is>
          <t>봉</t>
        </is>
      </c>
      <c r="G168" t="n">
        <v>15900</v>
      </c>
      <c r="H168" t="n">
        <v>0</v>
      </c>
      <c r="I168" t="inlineStr">
        <is>
          <t>면세</t>
        </is>
      </c>
      <c r="J168" t="inlineStr">
        <is>
          <t>[특징] 다용도로 활용할수 있는 실속 해물모듬제품 
[함량] 오징어채(페루산)25%, 오징어탈피채(페루산)20%, 새우살(중국산)10%,홍합살(중국산)15%, 바지락살(중국산)15%, 절단쭈꾸미(베트남산)10%, 위소라(모리타니아)5% 
[조리] 볶음,탕용,찜용,전용외</t>
        </is>
      </c>
      <c r="K168" t="inlineStr"/>
      <c r="L168" t="inlineStr">
        <is>
          <t>9새우 17오징어 18조개류</t>
        </is>
      </c>
      <c r="M168" t="inlineStr"/>
    </row>
    <row r="169">
      <c r="A169" t="inlineStr">
        <is>
          <t>해물모듬</t>
        </is>
      </c>
      <c r="B169" t="inlineStr"/>
      <c r="C169" t="inlineStr">
        <is>
          <t>달고기 두부전</t>
        </is>
      </c>
      <c r="D169" t="inlineStr">
        <is>
          <t>30g</t>
        </is>
      </c>
      <c r="E169" t="inlineStr">
        <is>
          <t>1kg(30g*33개)/봉</t>
        </is>
      </c>
      <c r="F169" t="inlineStr">
        <is>
          <t>봉</t>
        </is>
      </c>
      <c r="G169" t="n">
        <v>14000</v>
      </c>
      <c r="H169">
        <f>G168/33</f>
        <v/>
      </c>
      <c r="I169" t="inlineStr">
        <is>
          <t>과세</t>
        </is>
      </c>
      <c r="J169" t="inlineStr">
        <is>
          <t>[특징] 고급흰살생선인 국내산 달고기로 만든 두부전
[함량] 달고기(국내산)10.13%,연육(수입산)27%,두부2.03%,양파,당근,분리대두단백 외
[조리] 구이(살짝 해동 후 중불에서 4분), 오븐구이(200℃예열 후 180℃ 12분)</t>
        </is>
      </c>
      <c r="K169" t="inlineStr"/>
      <c r="L169" t="inlineStr">
        <is>
          <t>5대두</t>
        </is>
      </c>
      <c r="M169" t="inlineStr">
        <is>
          <t>○</t>
        </is>
      </c>
    </row>
    <row r="170">
      <c r="A170" t="inlineStr">
        <is>
          <t>어육가공품</t>
        </is>
      </c>
      <c r="B170" t="inlineStr"/>
      <c r="C170" t="inlineStr">
        <is>
          <t>연근 두부전</t>
        </is>
      </c>
      <c r="D170" t="inlineStr">
        <is>
          <t>30g</t>
        </is>
      </c>
      <c r="E170" t="inlineStr">
        <is>
          <t>1kg(30g*33개)/봉</t>
        </is>
      </c>
      <c r="F170" t="inlineStr">
        <is>
          <t>봉</t>
        </is>
      </c>
      <c r="G170" t="n">
        <v>14000</v>
      </c>
      <c r="H170">
        <f>G169/33</f>
        <v/>
      </c>
      <c r="I170" t="inlineStr">
        <is>
          <t>과세</t>
        </is>
      </c>
      <c r="J170" t="inlineStr">
        <is>
          <t>[특징] 국내산 연근의 식감이 살아있는 제품
[함량] 연근(국내산)24.9%, 연육(수입산)24.9%, 파래(국내산)0.3%, 양파, 분리대두단백, 당근, 정백당, 건파, 정제염 외
[조리] 구이(살짝 해동 후 중불에서 4분), 오븐구이(200℃예열 후 180℃ 12분)</t>
        </is>
      </c>
      <c r="K170" t="inlineStr"/>
      <c r="L170" t="inlineStr">
        <is>
          <t>5대두</t>
        </is>
      </c>
      <c r="M170" t="inlineStr">
        <is>
          <t>○</t>
        </is>
      </c>
    </row>
    <row r="171">
      <c r="A171" t="inlineStr">
        <is>
          <t>어육가공품</t>
        </is>
      </c>
      <c r="B171" t="inlineStr"/>
      <c r="C171" t="inlineStr">
        <is>
          <t>야채 가마보꼬</t>
        </is>
      </c>
      <c r="D171" t="inlineStr">
        <is>
          <t>50g</t>
        </is>
      </c>
      <c r="E171" t="inlineStr">
        <is>
          <t>1kg(50g*20개)/봉</t>
        </is>
      </c>
      <c r="F171" t="inlineStr">
        <is>
          <t>봉</t>
        </is>
      </c>
      <c r="G171" t="n">
        <v>13800</v>
      </c>
      <c r="H171">
        <f>G170/20</f>
        <v/>
      </c>
      <c r="I171" t="inlineStr">
        <is>
          <t>과세</t>
        </is>
      </c>
      <c r="J171" t="inlineStr">
        <is>
          <t>[특징] 고급연육과 야채가 잘 어우러져 식감이 쫄깃한 명품 어묵
[함량] 연육(수입산)71%,,당근5%,양파,대파 기타전분
[조리] 튀김(170~180℃,3~5분)/오븐 스팀용(200℃ 스팀에 5~10분)</t>
        </is>
      </c>
      <c r="K171" t="inlineStr"/>
      <c r="L171" t="inlineStr">
        <is>
          <t>5대두 6밀 16쇠고기</t>
        </is>
      </c>
      <c r="M171" t="inlineStr">
        <is>
          <t>○</t>
        </is>
      </c>
    </row>
    <row r="172">
      <c r="A172" t="inlineStr">
        <is>
          <t>어육가공품</t>
        </is>
      </c>
      <c r="B172" t="inlineStr"/>
      <c r="C172" t="inlineStr">
        <is>
          <t>꼬불꼬불 어묵꼬지</t>
        </is>
      </c>
      <c r="D172" t="inlineStr">
        <is>
          <t>40g</t>
        </is>
      </c>
      <c r="E172" t="inlineStr">
        <is>
          <t>1kg(40g*25개)</t>
        </is>
      </c>
      <c r="F172" t="inlineStr">
        <is>
          <t>봉</t>
        </is>
      </c>
      <c r="G172" t="n">
        <v>11500</v>
      </c>
      <c r="H172">
        <f>G171/25</f>
        <v/>
      </c>
      <c r="I172" t="inlineStr">
        <is>
          <t>과세</t>
        </is>
      </c>
      <c r="J172" t="inlineStr">
        <is>
          <t>[특징] 고급연육,쫄깃쫄깃한 식감,잘 퍼지지 않음, 꼬지길이 20cm 내외
[함량] 연육(수입산)70.12%,밀가루27.2%,정제소금1.6% 외
[용도] 꼬지어묵,튀김</t>
        </is>
      </c>
      <c r="K172" t="inlineStr"/>
      <c r="L172" t="inlineStr">
        <is>
          <t>5대두 6밀 16쇠고기</t>
        </is>
      </c>
      <c r="M172" t="inlineStr">
        <is>
          <t>○</t>
        </is>
      </c>
    </row>
    <row r="173">
      <c r="A173" t="inlineStr">
        <is>
          <t>어육가공품</t>
        </is>
      </c>
      <c r="B173" t="inlineStr"/>
      <c r="C173" t="inlineStr">
        <is>
          <t>참어묵채(혼합어묵)</t>
        </is>
      </c>
      <c r="D173" t="inlineStr">
        <is>
          <t>채형</t>
        </is>
      </c>
      <c r="E173" t="inlineStr">
        <is>
          <t>1kg/봉</t>
        </is>
      </c>
      <c r="F173" t="inlineStr">
        <is>
          <t>봉</t>
        </is>
      </c>
      <c r="G173" t="n">
        <v>9200</v>
      </c>
      <c r="H173" t="n">
        <v>0</v>
      </c>
      <c r="I173" t="inlineStr">
        <is>
          <t>과세</t>
        </is>
      </c>
      <c r="J173" t="inlineStr">
        <is>
          <t>[특징] 고급연육,사용하기 편리하게 "채"형태의 어묵제품, 길이 12~13cm내외
[함량] 연육(수입산)62%,밀가루27.2%,정제소금1.6% 외
[용도] 볶음,떡볶이,우동,국수,김밥속재료 등 다양하게 사용가능</t>
        </is>
      </c>
      <c r="K173" t="inlineStr"/>
      <c r="L173" t="inlineStr">
        <is>
          <t>5대두 6밀 16쇠고기</t>
        </is>
      </c>
      <c r="M173" t="inlineStr">
        <is>
          <t>○</t>
        </is>
      </c>
    </row>
    <row r="174">
      <c r="A174" t="inlineStr">
        <is>
          <t>어육가공품</t>
        </is>
      </c>
      <c r="B174" t="inlineStr"/>
      <c r="C174" t="inlineStr">
        <is>
          <t>사각 유부동</t>
        </is>
      </c>
      <c r="D174" t="inlineStr">
        <is>
          <t>±46g</t>
        </is>
      </c>
      <c r="E174" t="inlineStr">
        <is>
          <t>1.4kg(±46g*30개)/봉</t>
        </is>
      </c>
      <c r="F174" t="inlineStr">
        <is>
          <t>봉</t>
        </is>
      </c>
      <c r="G174" t="n">
        <v>28500</v>
      </c>
      <c r="H174">
        <f>G173/30</f>
        <v/>
      </c>
      <c r="I174" t="inlineStr">
        <is>
          <t>과세</t>
        </is>
      </c>
      <c r="J174" t="inlineStr">
        <is>
          <t>[특징] 부산 깡통시장 명물인 속이 꽉찬 유부동으로 담백한 맛이 일품인 제품
[함량] 유부피(외국산:미국,캐나다,호주) 23%, 당면, 배추, 돼지고기 외 
[용도] 탕, 전골, 찌개용</t>
        </is>
      </c>
      <c r="K174" t="inlineStr"/>
      <c r="L174" t="inlineStr">
        <is>
          <t>2우유 5대두 6밀 10돼지고기 13아황산류  16쇠고기</t>
        </is>
      </c>
      <c r="M174" t="inlineStr">
        <is>
          <t>○</t>
        </is>
      </c>
    </row>
    <row r="175">
      <c r="A175" t="inlineStr">
        <is>
          <t>문어</t>
        </is>
      </c>
      <c r="B175" t="inlineStr"/>
      <c r="C175" t="inlineStr">
        <is>
          <t>자숙문어(절단)</t>
        </is>
      </c>
      <c r="D175" t="inlineStr">
        <is>
          <t>1kg</t>
        </is>
      </c>
      <c r="E175" t="inlineStr">
        <is>
          <t>1kg/봉(부정형)</t>
        </is>
      </c>
      <c r="F175" t="inlineStr">
        <is>
          <t>봉</t>
        </is>
      </c>
      <c r="G175" t="n">
        <v>31000</v>
      </c>
      <c r="H175" t="n">
        <v>0</v>
      </c>
      <c r="I175" t="inlineStr">
        <is>
          <t>면세</t>
        </is>
      </c>
      <c r="J175" t="inlineStr">
        <is>
          <t xml:space="preserve">[특징] 신선한A급 문어를 위생적으로 자숙 후 규격절단한 제품
[함량] 자숙문어(외국산:모리타니아,인도네시아,필리핀)100%
[조리] 볶음용,숙회용,토핑용,해물탕용 </t>
        </is>
      </c>
      <c r="K175" t="inlineStr"/>
      <c r="L175" t="inlineStr"/>
      <c r="M175" t="inlineStr">
        <is>
          <t>○</t>
        </is>
      </c>
    </row>
    <row r="176">
      <c r="A176" t="inlineStr">
        <is>
          <t>문어</t>
        </is>
      </c>
      <c r="B176" t="inlineStr"/>
      <c r="C176" t="inlineStr">
        <is>
          <t>볼케이노 문어볶음(세트)</t>
        </is>
      </c>
      <c r="D176" t="inlineStr">
        <is>
          <t>1kg</t>
        </is>
      </c>
      <c r="E176" t="inlineStr">
        <is>
          <t xml:space="preserve">자숙문어(절단)1kg/봉+맵달소스20% </t>
        </is>
      </c>
      <c r="F176" t="inlineStr">
        <is>
          <t>봉</t>
        </is>
      </c>
      <c r="G176" t="n">
        <v>32500</v>
      </c>
      <c r="H176" t="n">
        <v>0</v>
      </c>
      <c r="I176" t="inlineStr">
        <is>
          <t>면세</t>
        </is>
      </c>
      <c r="J176" t="inlineStr">
        <is>
          <t>[특징] 맛있게 매콤한 전용소스로 문어볶음을 조리 할 수 있는 제품
[함량] 자숙문어(외국산:모리타니아,인도네시아,필리핀)100%
[조리] 문어를 먼저 데쳐낸다, 곁들일 야채/돈육 등의 재료를 볶은 후 데쳐낸 문어와 전용소스를 넣어 한번 끊을 정도로 볶으면 완성</t>
        </is>
      </c>
      <c r="K176" t="inlineStr">
        <is>
          <t>10KG이상 세트지원 가능 
※ 발주 예) 본품 10kg 발주 시, 본품 10kg+맵달소스 2kg</t>
        </is>
      </c>
      <c r="L176" t="inlineStr">
        <is>
          <t xml:space="preserve">소스: 2우유 5대두 6밀 8게 9새우 12토마토 16쇠고기 18조개류(홍합) </t>
        </is>
      </c>
      <c r="M176" t="inlineStr">
        <is>
          <t>본품○
소스 ○</t>
        </is>
      </c>
    </row>
    <row r="177">
      <c r="A177" t="inlineStr">
        <is>
          <t>문어</t>
        </is>
      </c>
      <c r="B177" t="inlineStr"/>
      <c r="C177" t="inlineStr">
        <is>
          <t>문어커틀렛</t>
        </is>
      </c>
      <c r="D177" t="inlineStr">
        <is>
          <t>±60g</t>
        </is>
      </c>
      <c r="E177" t="inlineStr">
        <is>
          <t>1.2kg(±60g*20개)/봉</t>
        </is>
      </c>
      <c r="F177" t="inlineStr">
        <is>
          <t>봉</t>
        </is>
      </c>
      <c r="G177" t="n">
        <v>18900</v>
      </c>
      <c r="H177">
        <f>G176/20</f>
        <v/>
      </c>
      <c r="I177" t="inlineStr">
        <is>
          <t>과세</t>
        </is>
      </c>
      <c r="J177" t="inlineStr">
        <is>
          <t xml:space="preserve">[특징] 문어식감이 살아있는 커틀렛제품
[함량] 문어(수입산)10.54%, 오징어(수입산)22.84%, 부추5.27%,연육,빵가루 외
[조리] 튀김(170~180℃, 3~5분) </t>
        </is>
      </c>
      <c r="K177" t="inlineStr"/>
      <c r="L177" t="inlineStr">
        <is>
          <t>1난류, 5대두 6밀 17오징어</t>
        </is>
      </c>
      <c r="M177" t="inlineStr">
        <is>
          <t>○</t>
        </is>
      </c>
    </row>
    <row r="178">
      <c r="A178" t="inlineStr">
        <is>
          <t>문어</t>
        </is>
      </c>
      <c r="B178" t="inlineStr"/>
      <c r="C178" t="inlineStr">
        <is>
          <t>왕문어타코야끼세트(문어커틀렛)</t>
        </is>
      </c>
      <c r="D178" t="inlineStr">
        <is>
          <t>±60g</t>
        </is>
      </c>
      <c r="E178" t="inlineStr">
        <is>
          <t>문어커틀렛1.2kg(±60g*20개)/봉+허니갈릭데리야끼소스10%+가쓰오부시(고명용)5%+소스통400ml 2개</t>
        </is>
      </c>
      <c r="F178" t="inlineStr">
        <is>
          <t>봉</t>
        </is>
      </c>
      <c r="G178" t="n">
        <v>23400</v>
      </c>
      <c r="H178">
        <f>G177/20</f>
        <v/>
      </c>
      <c r="I178" t="inlineStr">
        <is>
          <t>과세</t>
        </is>
      </c>
      <c r="J178" t="inlineStr">
        <is>
          <t xml:space="preserve">[특징] 문어식감이 살아있는 문어커틀렛 제품에 허니갈릭데리야끼소스,가쓰오부시,소스통이 세트로 나가는 제품
[함량] 문어(수입산)10.54%, 오징어(수입산)22.84%, 부추5.27%,연육,빵가루 외
[조리] 튀김(170~180℃, 3~5분) </t>
        </is>
      </c>
      <c r="K178" t="inlineStr">
        <is>
          <t>10KG이상 세트지원 가능 
※ 발주 예) 본품 10kg 발주 시, 본품 10kg+허니갈릭데리야끼소스 1kg+가쓰부오시 500g+3구 소스통 2개(고정)</t>
        </is>
      </c>
      <c r="L178" t="inlineStr">
        <is>
          <t>본품:1난류, 5대두 6밀 17오징어
소스: 5대두 6밀 16쇠고기</t>
        </is>
      </c>
      <c r="M178" t="inlineStr">
        <is>
          <t>문어커틀렛/소스○</t>
        </is>
      </c>
    </row>
    <row r="179">
      <c r="A179" t="inlineStr">
        <is>
          <t>문어</t>
        </is>
      </c>
      <c r="B179" t="inlineStr"/>
      <c r="C179" t="inlineStr">
        <is>
          <t>타코야끼(문어볼)</t>
        </is>
      </c>
      <c r="D179" t="inlineStr">
        <is>
          <t>20g</t>
        </is>
      </c>
      <c r="E179" t="inlineStr">
        <is>
          <t>1kg(20g*50개)/봉</t>
        </is>
      </c>
      <c r="F179" t="inlineStr">
        <is>
          <t>봉</t>
        </is>
      </c>
      <c r="G179" t="n">
        <v>8200</v>
      </c>
      <c r="H179">
        <f>G178/50</f>
        <v/>
      </c>
      <c r="I179" t="inlineStr">
        <is>
          <t>과세</t>
        </is>
      </c>
      <c r="J179" t="inlineStr">
        <is>
          <t>[특징] 정통 타코야끼 반죽으로 만들어 고소하고 문어의 식감이 좋은 제품 
[함량] 밀,양배추,문어(외국산)5%,계란,생강,가다랑어포,대파,밀전분 외
[조리] 오븐(200℃ 예열 후 180℃ 15~20분)/튀김(냉동상태에서 170~180℃, 3~5분)</t>
        </is>
      </c>
      <c r="K179" t="inlineStr"/>
      <c r="L179" t="inlineStr">
        <is>
          <t xml:space="preserve">1난류 5대두 6밀 </t>
        </is>
      </c>
      <c r="M179" t="inlineStr"/>
    </row>
    <row r="180">
      <c r="A180" t="inlineStr">
        <is>
          <t>학꽁치</t>
        </is>
      </c>
      <c r="B180" t="inlineStr"/>
      <c r="C180" t="inlineStr">
        <is>
          <t>살짝말린 한입 학꽁치(국내산) - 단품</t>
        </is>
      </c>
      <c r="D180" t="inlineStr">
        <is>
          <t>5~6g</t>
        </is>
      </c>
      <c r="E180" t="inlineStr">
        <is>
          <t>1kg(5~6g*180개이상)/봉</t>
        </is>
      </c>
      <c r="F180" t="inlineStr">
        <is>
          <t>봉</t>
        </is>
      </c>
      <c r="G180" t="n">
        <v>39900</v>
      </c>
      <c r="H180">
        <f>G179/180</f>
        <v/>
      </c>
      <c r="I180" t="inlineStr">
        <is>
          <t>면세</t>
        </is>
      </c>
      <c r="J180" t="inlineStr">
        <is>
          <t>[특징] 국내산 학꽁치순살을 살짝건조하여 한입크기로 자른 제품 
[함량] 학꽁치(국내산)100%
[조리] 튀김,조림(타분 후 조림하세요)</t>
        </is>
      </c>
      <c r="K180" t="inlineStr"/>
      <c r="L180" t="inlineStr"/>
      <c r="M180" t="inlineStr">
        <is>
          <t>○</t>
        </is>
      </c>
    </row>
    <row r="181">
      <c r="A181" t="inlineStr">
        <is>
          <t>학꽁치</t>
        </is>
      </c>
      <c r="B181" t="inlineStr"/>
      <c r="C181" t="inlineStr">
        <is>
          <t>학꽁치튀김 강정세트</t>
        </is>
      </c>
      <c r="D181" t="inlineStr">
        <is>
          <t>5~6g</t>
        </is>
      </c>
      <c r="E181" t="inlineStr">
        <is>
          <t>살짝말린학꽁치1kg(5~6g*180개이상+휘시후라이파우더20%+스위트레드소스40%</t>
        </is>
      </c>
      <c r="F181" t="inlineStr">
        <is>
          <t>봉</t>
        </is>
      </c>
      <c r="G181" t="n">
        <v>42900</v>
      </c>
      <c r="H181" t="n">
        <v>0</v>
      </c>
      <c r="I181" t="inlineStr">
        <is>
          <t>면세</t>
        </is>
      </c>
      <c r="J181" t="inlineStr">
        <is>
          <t xml:space="preserve">[특징] 국내산 학꽁치순살과 생선전용파우더와 달콤한 스위트레드소스와 결합된 강정세트
[함량]학꽁치(국내산)100%
[조리] 튀김,강정
</t>
        </is>
      </c>
      <c r="K181" t="inlineStr">
        <is>
          <t>10KG이상 세트지원 가능 
※ 발주 예) 본품 10kg 발주 시, 본품 10kg+휘시후라이파우더 2kg+스위트레드소스 4kg</t>
        </is>
      </c>
      <c r="L181" t="inlineStr">
        <is>
          <t>소스: 5대두 6밀 12토마토 16쇠고기</t>
        </is>
      </c>
      <c r="M181" t="inlineStr">
        <is>
          <t>본품○
소스 ○</t>
        </is>
      </c>
    </row>
    <row r="182">
      <c r="A182" t="inlineStr">
        <is>
          <t>고등어</t>
        </is>
      </c>
      <c r="B182" t="inlineStr"/>
      <c r="C182" t="inlineStr">
        <is>
          <t>프렌치 발사믹 고등어살(국내산)-온포</t>
        </is>
      </c>
      <c r="D182" t="inlineStr">
        <is>
          <t>±70g</t>
        </is>
      </c>
      <c r="E182" t="inlineStr">
        <is>
          <t>1kg(±70g*14개이상)/봉</t>
        </is>
      </c>
      <c r="F182" t="inlineStr">
        <is>
          <t>봉</t>
        </is>
      </c>
      <c r="G182" t="n">
        <v>14500</v>
      </c>
      <c r="H182">
        <f>G181/14</f>
        <v/>
      </c>
      <c r="I182" t="inlineStr">
        <is>
          <t>면세</t>
        </is>
      </c>
      <c r="J182" t="inlineStr">
        <is>
          <t>[특징] 발사믹식초로 마리네이드 한 고등어살제품(온포)  
[함량] 고등어(국내산) 98.89%, 프렌치발사믹드레싱 0.02%, 정제수 외
[조리] 구이,조림</t>
        </is>
      </c>
      <c r="K182" t="inlineStr"/>
      <c r="L182" t="inlineStr">
        <is>
          <t>7고등어</t>
        </is>
      </c>
      <c r="M182" t="inlineStr">
        <is>
          <t>○</t>
        </is>
      </c>
    </row>
    <row r="183">
      <c r="A183" t="inlineStr">
        <is>
          <t>고등어</t>
        </is>
      </c>
      <c r="B183" t="inlineStr"/>
      <c r="C183" t="inlineStr">
        <is>
          <t>프렌치 발사믹 고등어살(국내산)-온포</t>
        </is>
      </c>
      <c r="D183" t="inlineStr">
        <is>
          <t>±90g</t>
        </is>
      </c>
      <c r="E183" t="inlineStr">
        <is>
          <t>1kg(±90g*11개이상)/봉</t>
        </is>
      </c>
      <c r="F183" t="inlineStr">
        <is>
          <t>봉</t>
        </is>
      </c>
      <c r="G183" t="n">
        <v>14500</v>
      </c>
      <c r="H183">
        <f>G182/11</f>
        <v/>
      </c>
      <c r="I183" t="inlineStr">
        <is>
          <t>면세</t>
        </is>
      </c>
      <c r="J183" t="inlineStr">
        <is>
          <t>[특징] 발사믹식초로 마리네이드 한 고등어살제품(온포)  
[함량] 고등어(국내산) 98.89%, 프렌치발사믹드레싱 0.02%, 정제수 외
[조리] 구이,조림</t>
        </is>
      </c>
      <c r="K183" t="inlineStr"/>
      <c r="L183" t="inlineStr">
        <is>
          <t>7고등어</t>
        </is>
      </c>
      <c r="M183" t="inlineStr">
        <is>
          <t>○</t>
        </is>
      </c>
    </row>
    <row r="184">
      <c r="A184" t="inlineStr">
        <is>
          <t>고등어</t>
        </is>
      </c>
      <c r="B184" t="inlineStr"/>
      <c r="C184" t="inlineStr">
        <is>
          <t>프렌치 발사믹 고등어살 고추장구이 세트</t>
        </is>
      </c>
      <c r="D184" t="inlineStr">
        <is>
          <t>±70g</t>
        </is>
      </c>
      <c r="E184" t="inlineStr">
        <is>
          <t>1kg(±70g*14개이상)/봉+맵달소스20%</t>
        </is>
      </c>
      <c r="F184" t="inlineStr">
        <is>
          <t>봉</t>
        </is>
      </c>
      <c r="G184" t="n">
        <v>15900</v>
      </c>
      <c r="H184">
        <f>G183/14</f>
        <v/>
      </c>
      <c r="I184" t="inlineStr">
        <is>
          <t>면세</t>
        </is>
      </c>
      <c r="J184" t="inlineStr">
        <is>
          <t>[특징] 발사믹식초로 마리네이드 한 고등어살제품(온포) 에 맵달소스로 고갈비 구이가 가능한 제품
[함량] 고등어(국내산) 98.89%, 프렌치발사믹드레싱 0.02%, 정제수 외
[조리] 구이,조림</t>
        </is>
      </c>
      <c r="K184" t="inlineStr">
        <is>
          <t>10KG이상 세트지원 가능 
※ 발주 예) 본품 10kg 발주 시, 본품 10kg+맵달소스2kg</t>
        </is>
      </c>
      <c r="L184" t="inlineStr">
        <is>
          <t>본품: 7고등어
소스: 2우유 5대두 6밀 8게 9새우 12토마토 16쇠고기 18조개류(홍합)</t>
        </is>
      </c>
      <c r="M184" t="inlineStr">
        <is>
          <t>본품○
소스○</t>
        </is>
      </c>
    </row>
    <row r="185">
      <c r="A185" t="inlineStr">
        <is>
          <t>고등어</t>
        </is>
      </c>
      <c r="B185" t="inlineStr"/>
      <c r="C185" t="inlineStr">
        <is>
          <t>프렌치 발사믹 고등어살 고추장구이 세트</t>
        </is>
      </c>
      <c r="D185" t="inlineStr">
        <is>
          <t>±90g</t>
        </is>
      </c>
      <c r="E185" t="inlineStr">
        <is>
          <t>1kg(±90g*11개이상)/봉+ 맵달소스20%</t>
        </is>
      </c>
      <c r="F185" t="inlineStr">
        <is>
          <t>봉</t>
        </is>
      </c>
      <c r="G185" t="n">
        <v>15900</v>
      </c>
      <c r="H185">
        <f>G184/11</f>
        <v/>
      </c>
      <c r="I185" t="inlineStr">
        <is>
          <t>면세</t>
        </is>
      </c>
      <c r="J185" t="inlineStr">
        <is>
          <t>[특징] 발사믹식초로 마리네이드 한 고등어살제품(온포) 에 맵달소스로 고갈비 구이가 가능한 제품
[함량] 고등어(국내산) 98.89%, 프렌치발사믹드레싱 0.02%, 정제수 외
[조리] 구이,조림</t>
        </is>
      </c>
      <c r="K185" t="inlineStr">
        <is>
          <t>10KG이상 세트지원 가능 
※ 발주 예) 본품 10kg 발주 시, 본품 10kg+맵달소스2kg</t>
        </is>
      </c>
      <c r="L185" t="inlineStr">
        <is>
          <t>본품: 7고등어
소스: 2우유 5대두 6밀 8게 9새우 12토마토 16쇠고기 18조개류(홍합)</t>
        </is>
      </c>
      <c r="M185" t="inlineStr">
        <is>
          <t>본품○
소스○</t>
        </is>
      </c>
    </row>
    <row r="186">
      <c r="A186" t="inlineStr">
        <is>
          <t>고등어</t>
        </is>
      </c>
      <c r="B186" t="inlineStr"/>
      <c r="C186" t="inlineStr">
        <is>
          <t>"리뉴얼"
된장마리네이드 고등어순살(국내산)</t>
        </is>
      </c>
      <c r="D186" t="inlineStr">
        <is>
          <t>40/50/60/70/80g</t>
        </is>
      </c>
      <c r="E186" t="inlineStr">
        <is>
          <t>kg단위 발주
5kg/봉 단위 포장</t>
        </is>
      </c>
      <c r="F186" t="inlineStr">
        <is>
          <t>kg</t>
        </is>
      </c>
      <c r="G186" t="n">
        <v>14500</v>
      </c>
      <c r="H186" t="n">
        <v>0</v>
      </c>
      <c r="I186" t="inlineStr">
        <is>
          <t>면세</t>
        </is>
      </c>
      <c r="J186" t="inlineStr">
        <is>
          <t>[특징] 저온 숙성한 된장을 마리네이드 한 제품
[함량] 고등어(국산)99.4%,된장0.4%,정제염0.2%
[용도] 구이용
※1kg 포장 기준: 40g*25개 / 50g*20개 / 60g*16개 이상 / 70g*14개 이상 / 80g*12개 이상</t>
        </is>
      </c>
      <c r="K186" t="inlineStr"/>
      <c r="L186" t="inlineStr">
        <is>
          <t>5대두 6밀 7고등어</t>
        </is>
      </c>
      <c r="M186" t="inlineStr">
        <is>
          <t>○</t>
        </is>
      </c>
    </row>
    <row r="187">
      <c r="A187" t="inlineStr">
        <is>
          <t>삼치</t>
        </is>
      </c>
      <c r="B187" t="inlineStr"/>
      <c r="C187" t="inlineStr">
        <is>
          <t>"리뉴얼"
된장마리네이드 삼치순살(국내산)</t>
        </is>
      </c>
      <c r="D187" t="inlineStr">
        <is>
          <t>40/50/60/70/80g</t>
        </is>
      </c>
      <c r="E187" t="inlineStr">
        <is>
          <t>kg단위 발주
5kg/봉 단위 포장</t>
        </is>
      </c>
      <c r="F187" t="inlineStr">
        <is>
          <t>kg</t>
        </is>
      </c>
      <c r="G187" t="n">
        <v>22850</v>
      </c>
      <c r="H187" t="n">
        <v>0</v>
      </c>
      <c r="I187" t="inlineStr">
        <is>
          <t>면세</t>
        </is>
      </c>
      <c r="J187" t="inlineStr">
        <is>
          <t>[특징] 저온 숙성한 된장을 마리네이드 한 제품
[함량] 삼치(국산)99.4%,된장0.4%,정제염0.2%
[용도] 구이용
※1kg 포장 기준: 40g*25개 / 50g*20개 / 60g*16개 이상 / 70g*14개 이상 / 80g*12개 이상</t>
        </is>
      </c>
      <c r="K187" t="inlineStr"/>
      <c r="L187" t="inlineStr">
        <is>
          <t>5대두 6밀</t>
        </is>
      </c>
      <c r="M187" t="inlineStr">
        <is>
          <t>○</t>
        </is>
      </c>
    </row>
    <row r="188">
      <c r="A188" t="inlineStr">
        <is>
          <t>방어</t>
        </is>
      </c>
      <c r="B188" t="inlineStr"/>
      <c r="C188" t="inlineStr">
        <is>
          <t>"리뉴얼"
된장마리네이드 방어순살(국내산)</t>
        </is>
      </c>
      <c r="D188" t="inlineStr">
        <is>
          <t>40/50/60/70/80g</t>
        </is>
      </c>
      <c r="E188" t="inlineStr">
        <is>
          <t>kg단위 발주
5kg/봉 단위 포장</t>
        </is>
      </c>
      <c r="F188" t="inlineStr">
        <is>
          <t>kg</t>
        </is>
      </c>
      <c r="G188" t="n">
        <v>16250</v>
      </c>
      <c r="H188" t="inlineStr"/>
      <c r="I188" t="inlineStr">
        <is>
          <t>면세</t>
        </is>
      </c>
      <c r="J188" t="inlineStr">
        <is>
          <t>[특징] 저온 숙성한 된장을 마리네이드 한 제품
[함량] 방어(국산)99.4%,된장0.4%,정제염0.2%
[용도] 구이용
※1kg 포장 기준: 40g*25개 / 50g*20개 / 60g*16개 이상 / 70g*14개 이상 / 80g*12개 이상</t>
        </is>
      </c>
      <c r="K188" t="inlineStr"/>
      <c r="L188" t="inlineStr">
        <is>
          <t>5대두 6밀</t>
        </is>
      </c>
      <c r="M188" t="inlineStr">
        <is>
          <t>○</t>
        </is>
      </c>
    </row>
    <row r="189">
      <c r="A189" t="inlineStr">
        <is>
          <t>전갱이</t>
        </is>
      </c>
      <c r="B189" t="inlineStr"/>
      <c r="C189" t="inlineStr">
        <is>
          <t>허니갈릭 전갱이살(국내산)</t>
        </is>
      </c>
      <c r="D189" t="inlineStr">
        <is>
          <t>±40g</t>
        </is>
      </c>
      <c r="E189" t="inlineStr">
        <is>
          <t>1kg(±40g*25개 이상)/봉</t>
        </is>
      </c>
      <c r="F189" t="inlineStr">
        <is>
          <t>봉</t>
        </is>
      </c>
      <c r="G189" t="n">
        <v>16500</v>
      </c>
      <c r="H189">
        <f>G188/25</f>
        <v/>
      </c>
      <c r="I189" t="inlineStr">
        <is>
          <t>면세</t>
        </is>
      </c>
      <c r="J189" t="inlineStr">
        <is>
          <t>[특징] 국내산 전갱이순살을 특제소스에 침지한 제품 
[함량] 전갱이(국내산) 97.75%, 허니갈릭소스 0.07%, 정제수 2.12% 외
[조리] 팬구이, 오븐구이(200℃ 10분예열 후 18~190℃ 10~15분), 조림, 튀김
*전갱이 어종특성상 잔가시가 있을 수 있습니다.</t>
        </is>
      </c>
      <c r="K189" t="inlineStr"/>
      <c r="L189" t="inlineStr">
        <is>
          <t>5대두 6밀 12토마토 16쇠고기 18조개류</t>
        </is>
      </c>
      <c r="M189" t="inlineStr">
        <is>
          <t>○</t>
        </is>
      </c>
    </row>
    <row r="190">
      <c r="A190" t="inlineStr">
        <is>
          <t>전갱이</t>
        </is>
      </c>
      <c r="B190" t="inlineStr"/>
      <c r="C190" t="inlineStr">
        <is>
          <t>허니갈릭 전갱이살(국내산)</t>
        </is>
      </c>
      <c r="D190" t="inlineStr">
        <is>
          <t>±60g</t>
        </is>
      </c>
      <c r="E190" t="inlineStr">
        <is>
          <t>1kg(±60g*16개 이상)/봉</t>
        </is>
      </c>
      <c r="F190" t="inlineStr">
        <is>
          <t>봉</t>
        </is>
      </c>
      <c r="G190" t="n">
        <v>16500</v>
      </c>
      <c r="H190">
        <f>G189/16</f>
        <v/>
      </c>
      <c r="I190" t="inlineStr">
        <is>
          <t>면세</t>
        </is>
      </c>
      <c r="J190" t="inlineStr">
        <is>
          <t>[특징] 국내산 전갱이순살을 특제소스에 침지한 제품 
[함량] 전갱이(국내산) 97.75%, 허니갈릭소스 0.07%, 정제수 2.12% 외
[조리] 팬구이, 오븐구이(200℃ 10분예열 후 18~190℃ 10~15분), 조림, 튀김
*전갱이 어종특성상 잔가시가 있을 수 있습니다.</t>
        </is>
      </c>
      <c r="K190" t="inlineStr"/>
      <c r="L190" t="inlineStr">
        <is>
          <t>5대두 6밀 12토마토 16쇠고기 18조개류</t>
        </is>
      </c>
      <c r="M190" t="inlineStr">
        <is>
          <t>○</t>
        </is>
      </c>
    </row>
    <row r="191">
      <c r="A191" t="inlineStr">
        <is>
          <t>전갱이</t>
        </is>
      </c>
      <c r="B191" t="inlineStr"/>
      <c r="C191" t="inlineStr">
        <is>
          <t>허니갈릭 전갱이살 고추장구이 세트</t>
        </is>
      </c>
      <c r="D191" t="inlineStr">
        <is>
          <t>±40g</t>
        </is>
      </c>
      <c r="E191" t="inlineStr">
        <is>
          <t>1kg(±40g*25개이상)/봉+ 맵달소스20%</t>
        </is>
      </c>
      <c r="F191" t="inlineStr">
        <is>
          <t>봉</t>
        </is>
      </c>
      <c r="G191" t="n">
        <v>18200</v>
      </c>
      <c r="H191">
        <f>G190/25</f>
        <v/>
      </c>
      <c r="I191" t="inlineStr">
        <is>
          <t>면세</t>
        </is>
      </c>
      <c r="J191" t="inlineStr">
        <is>
          <t>[특징] 국내산 전갱이순살을 특제소스에 침지한 제품에 맵달소스와 같이 조리할 수 있는 제품
[함량] 전갱이(국내산) 97.75%, 허니갈릭소스 0.07%, 정제수 2.12% 외
[조리] 팬구이, 오븐구이(200℃ 10분예열 후 18~190℃ 10~15분), 조림, 튀김
*전갱이 어종특성상 잔가시가 있을 수 있습니다.</t>
        </is>
      </c>
      <c r="K191" t="inlineStr">
        <is>
          <t>10KG이상 세트지원 가능 
※ 발주 예) 본품 10kg 발주 시, 본품 10kg+맵달소스2kg</t>
        </is>
      </c>
      <c r="L191" t="inlineStr">
        <is>
          <t>본품: 5대두 6밀 12토마토 16쇠고기 18조개류
소스: 2우유 5대두 6밀 8게 9새우 12토마토 16쇠고기 18조개류(홍합)</t>
        </is>
      </c>
      <c r="M191" t="inlineStr">
        <is>
          <t>본품○
소스○</t>
        </is>
      </c>
    </row>
    <row r="192">
      <c r="A192" t="inlineStr">
        <is>
          <t>전갱이</t>
        </is>
      </c>
      <c r="B192" t="inlineStr"/>
      <c r="C192" t="inlineStr">
        <is>
          <t>허니갈릭 전갱이살 고추장구이 세트</t>
        </is>
      </c>
      <c r="D192" t="inlineStr">
        <is>
          <t>±60g</t>
        </is>
      </c>
      <c r="E192" t="inlineStr">
        <is>
          <t>1kg(±60g*16개이상)/봉+ 맵달소스20%</t>
        </is>
      </c>
      <c r="F192" t="inlineStr">
        <is>
          <t>봉</t>
        </is>
      </c>
      <c r="G192" t="n">
        <v>18200</v>
      </c>
      <c r="H192">
        <f>G191/16</f>
        <v/>
      </c>
      <c r="I192" t="inlineStr">
        <is>
          <t>면세</t>
        </is>
      </c>
      <c r="J192" t="inlineStr">
        <is>
          <t>[특징] 국내산 전갱이순살을 특제소스에 침지한 제품에 맵달소스와 같이 조리할 수 있는 제품
[함량] 전갱이(국내산) 97.75%, 허니갈릭소스 0.07%, 정제수 2.12% 외
[조리] 팬구이, 오븐구이(200℃ 10분예열 후 18~190℃ 10~15분), 조림, 튀김
*전갱이 어종특성상 잔가시가 있을 수 있습니다.</t>
        </is>
      </c>
      <c r="K192" t="inlineStr">
        <is>
          <t>10KG이상 세트지원 가능 
※ 발주 예) 본품 10kg 발주 시, 본품 10kg+맵달소스2kg</t>
        </is>
      </c>
      <c r="L192" t="inlineStr">
        <is>
          <t>본품: 5대두 6밀 12토마토 16쇠고기 18조개류
소스: 2우유 5대두 6밀 8게 9새우 12토마토 16쇠고기 18조개류(홍합)</t>
        </is>
      </c>
      <c r="M192" t="inlineStr">
        <is>
          <t>본품○
소스○</t>
        </is>
      </c>
    </row>
    <row r="193">
      <c r="A193" t="inlineStr">
        <is>
          <t>갈치</t>
        </is>
      </c>
      <c r="B193" t="inlineStr"/>
      <c r="C193" t="inlineStr">
        <is>
          <t>[가시제거99%]
바로조리 마리네이드 갈치살</t>
        </is>
      </c>
      <c r="D193" t="inlineStr">
        <is>
          <t>20g</t>
        </is>
      </c>
      <c r="E193" t="inlineStr">
        <is>
          <t>1kg(±20g*50개내외)/봉</t>
        </is>
      </c>
      <c r="F193" t="inlineStr">
        <is>
          <t>봉</t>
        </is>
      </c>
      <c r="G193" t="n">
        <v>29500</v>
      </c>
      <c r="H193">
        <f>G192/50</f>
        <v/>
      </c>
      <c r="I193" t="inlineStr">
        <is>
          <t>면세</t>
        </is>
      </c>
      <c r="J193" t="inlineStr">
        <is>
          <t>[특징] 사이즈가 큰 갈치순살을 특제 염지제로 마리네이드 한 제품
[함량] 갈치(외국산:세네갈,모로코,오만)98.15%, 치카이트분말0.2%, 정제수
[조리] 튀김용,구이용</t>
        </is>
      </c>
      <c r="K193" t="inlineStr"/>
      <c r="L193" t="inlineStr">
        <is>
          <t>6밀</t>
        </is>
      </c>
      <c r="M193" t="inlineStr">
        <is>
          <t>○</t>
        </is>
      </c>
    </row>
    <row r="194">
      <c r="A194" t="inlineStr">
        <is>
          <t>갈치</t>
        </is>
      </c>
      <c r="B194" t="inlineStr"/>
      <c r="C194" t="inlineStr">
        <is>
          <t>[가시제거99%]
바로조리 마리네이드 갈치살</t>
        </is>
      </c>
      <c r="D194" t="inlineStr">
        <is>
          <t>40g</t>
        </is>
      </c>
      <c r="E194" t="inlineStr">
        <is>
          <t>1kg(±40g*25개내외)/봉</t>
        </is>
      </c>
      <c r="F194" t="inlineStr">
        <is>
          <t>봉</t>
        </is>
      </c>
      <c r="G194" t="n">
        <v>29500</v>
      </c>
      <c r="H194">
        <f>G193/25</f>
        <v/>
      </c>
      <c r="I194" t="inlineStr">
        <is>
          <t>면세</t>
        </is>
      </c>
      <c r="J194" t="inlineStr">
        <is>
          <t>[특징] 사이즈가 큰 갈치순살을 특제 염지제로 마리네이드 한 제품
[함량] 갈치(외국산:세네갈,모로코,오만)98.15%, 치카이트분말0.2%, 정제수
[조리] 튀김용,구이용</t>
        </is>
      </c>
      <c r="K194" t="inlineStr"/>
      <c r="L194" t="inlineStr">
        <is>
          <t>6밀</t>
        </is>
      </c>
      <c r="M194" t="inlineStr">
        <is>
          <t>○</t>
        </is>
      </c>
    </row>
    <row r="195">
      <c r="A195" t="inlineStr">
        <is>
          <t>갈치</t>
        </is>
      </c>
      <c r="B195" t="inlineStr"/>
      <c r="C195" t="inlineStr">
        <is>
          <t>[가시제거99%]
바로조리 마리네이드 갈치살 튀김세트(블랙/갈릭소이소스)</t>
        </is>
      </c>
      <c r="D195" t="inlineStr">
        <is>
          <t>20g</t>
        </is>
      </c>
      <c r="E195" t="inlineStr">
        <is>
          <t>갈치살1kg(±20g*50개 내외)/봉+튀김파우더20%+갈릭소이소스20%</t>
        </is>
      </c>
      <c r="F195" t="inlineStr">
        <is>
          <t>봉</t>
        </is>
      </c>
      <c r="G195" t="n">
        <v>31900</v>
      </c>
      <c r="H195">
        <f>G194/50</f>
        <v/>
      </c>
      <c r="I195" t="inlineStr">
        <is>
          <t>면세</t>
        </is>
      </c>
      <c r="J195" t="inlineStr">
        <is>
          <t>[특징] 바로조리 마리네이드 갈치살을 튀긴 후  소스와 같이 조리할 수 있는 세트제품
[함량] 갈치(외국산:세네갈,모로코,오만)98.15%, 치카이트분말0.2%, 정제수
[조리] 튀김용</t>
        </is>
      </c>
      <c r="K195" t="inlineStr">
        <is>
          <t>10KG이상 세트지원 가능 
※ 발주 예) 본품 10kg 발주 시, 본품 10kg+튀김파우더 1kg 2봉+갈릭소이소스 2kg</t>
        </is>
      </c>
      <c r="L195" t="inlineStr">
        <is>
          <t>파우더: 6밀 
소스: 5대두 6밀</t>
        </is>
      </c>
      <c r="M195" t="inlineStr">
        <is>
          <t>본품○
파우더 ○
소스○</t>
        </is>
      </c>
    </row>
    <row r="196">
      <c r="A196" t="inlineStr">
        <is>
          <t>갈치</t>
        </is>
      </c>
      <c r="B196" t="inlineStr"/>
      <c r="C196" t="inlineStr">
        <is>
          <t>[가시제거99%]
바로조리 마리네이드 갈치살 튀김세트(레드/스위트레드소스)</t>
        </is>
      </c>
      <c r="D196" t="inlineStr">
        <is>
          <t>20g</t>
        </is>
      </c>
      <c r="E196" t="inlineStr">
        <is>
          <t>갈치살1kg(±20g*50개 내외)/봉+튀김파우더20%+스위트레드소스40%</t>
        </is>
      </c>
      <c r="F196" t="inlineStr">
        <is>
          <t>봉</t>
        </is>
      </c>
      <c r="G196" t="n">
        <v>31900</v>
      </c>
      <c r="H196">
        <f>G195/50</f>
        <v/>
      </c>
      <c r="I196" t="inlineStr">
        <is>
          <t>면세</t>
        </is>
      </c>
      <c r="J196" t="inlineStr">
        <is>
          <t>[특징] 바로조리 마리네이드 갈치살을 튀긴 후 소스와 같이 조리할 수 있는 세트제품
[함량] 갈치(외국산:세네갈,모로코,오만)98.15%, 치카이트분말0.2%, 정제수
[조리] 튀김용</t>
        </is>
      </c>
      <c r="K196" t="inlineStr">
        <is>
          <t>10KG이상 세트지원 가능 
※ 발주 예) 본품 10kg 발주 시, 본품 10kg+튀김파우더 1kg 2봉+스위트레드소스 4kg</t>
        </is>
      </c>
      <c r="L196" t="inlineStr">
        <is>
          <t>파우더: 6밀
소스: 5대두 6밀 12토마토 16쇠고기</t>
        </is>
      </c>
      <c r="M196" t="inlineStr">
        <is>
          <t>본품○
파우더 ○
소스○</t>
        </is>
      </c>
    </row>
    <row r="197">
      <c r="A197" t="inlineStr">
        <is>
          <t>갈치</t>
        </is>
      </c>
      <c r="B197" t="inlineStr"/>
      <c r="C197" t="inlineStr">
        <is>
          <t>바질향 갈치순살(국내산)</t>
        </is>
      </c>
      <c r="D197" t="inlineStr">
        <is>
          <t>±20g</t>
        </is>
      </c>
      <c r="E197" t="inlineStr">
        <is>
          <t>1kg(±20g*50개 이상)
4kg/봉 단위 포장</t>
        </is>
      </c>
      <c r="F197" t="inlineStr">
        <is>
          <t>kg</t>
        </is>
      </c>
      <c r="G197" t="n">
        <v>21300</v>
      </c>
      <c r="H197">
        <f>G196/50</f>
        <v/>
      </c>
      <c r="I197" t="inlineStr">
        <is>
          <t>면세</t>
        </is>
      </c>
      <c r="J197" t="inlineStr">
        <is>
          <t xml:space="preserve">[특징] 바질로 염지한 국내산 갈치를 순살로 손질한 제품
[함량] 갈치99.6%(국내산),바질0.2%,정제염0.2%
[용도] 구이용,조림용 </t>
        </is>
      </c>
      <c r="K197" t="inlineStr"/>
      <c r="L197" t="inlineStr"/>
      <c r="M197" t="inlineStr">
        <is>
          <t>○</t>
        </is>
      </c>
    </row>
    <row r="198">
      <c r="A198" t="inlineStr">
        <is>
          <t>갈치</t>
        </is>
      </c>
      <c r="B198" t="inlineStr"/>
      <c r="C198" t="inlineStr">
        <is>
          <t>바질향 갈치순살(국내산)</t>
        </is>
      </c>
      <c r="D198" t="inlineStr">
        <is>
          <t>±30g</t>
        </is>
      </c>
      <c r="E198" t="inlineStr">
        <is>
          <t>1kg(±30g*33개 이상)
4kg/봉 단위 포장</t>
        </is>
      </c>
      <c r="F198" t="inlineStr">
        <is>
          <t>kg</t>
        </is>
      </c>
      <c r="G198" t="n">
        <v>21300</v>
      </c>
      <c r="H198">
        <f>G197/33</f>
        <v/>
      </c>
      <c r="I198" t="inlineStr">
        <is>
          <t>면세</t>
        </is>
      </c>
      <c r="J198" t="inlineStr">
        <is>
          <t xml:space="preserve">[특징] 바질로 염지한 국내산 갈치를 순살로 손질한 제품
[함량] 갈치99.6%(국내산),바질0.2%,정제염0.2%
[용도] 구이용,조림용 </t>
        </is>
      </c>
      <c r="K198" t="inlineStr"/>
      <c r="L198" t="inlineStr"/>
      <c r="M198" t="inlineStr">
        <is>
          <t>○</t>
        </is>
      </c>
    </row>
    <row r="199">
      <c r="A199" t="inlineStr">
        <is>
          <t>갈치</t>
        </is>
      </c>
      <c r="B199" t="inlineStr"/>
      <c r="C199" t="inlineStr">
        <is>
          <t>바질향 은갈치토막(국내산)-일반</t>
        </is>
      </c>
      <c r="D199" t="inlineStr">
        <is>
          <t>40/50/60g</t>
        </is>
      </c>
      <c r="E199" t="inlineStr">
        <is>
          <t>40,50,60g
kg단위 발주
5kg/봉 단위 포장</t>
        </is>
      </c>
      <c r="F199" t="inlineStr">
        <is>
          <t>kg</t>
        </is>
      </c>
      <c r="G199" t="n">
        <v>22000</v>
      </c>
      <c r="H199" t="n">
        <v>0</v>
      </c>
      <c r="I199" t="inlineStr">
        <is>
          <t>면세</t>
        </is>
      </c>
      <c r="J199" t="inlineStr">
        <is>
          <t xml:space="preserve">[특징] 바질로 염지한 국내산 갈치를 구이용토막으로 손질한 제품(갈치원료 : 200-250g)
[함량] 갈치99.6%,바질0.2%정제염0.2%(국내산)
[용도] 구이용,조림용 </t>
        </is>
      </c>
      <c r="K199" t="inlineStr"/>
      <c r="L199" t="inlineStr"/>
      <c r="M199" t="inlineStr">
        <is>
          <t>○</t>
        </is>
      </c>
    </row>
    <row r="200">
      <c r="A200" t="inlineStr">
        <is>
          <t>갈치</t>
        </is>
      </c>
      <c r="B200" t="inlineStr"/>
      <c r="C200" t="inlineStr">
        <is>
          <t>바질향 은갈치토막(국내산)-대</t>
        </is>
      </c>
      <c r="D200" t="inlineStr">
        <is>
          <t>40/50/60g</t>
        </is>
      </c>
      <c r="E200" t="inlineStr">
        <is>
          <t>40,50,60g
kg단위 발주
5kg/봉 단위 포장</t>
        </is>
      </c>
      <c r="F200" t="inlineStr">
        <is>
          <t>kg</t>
        </is>
      </c>
      <c r="G200" t="n">
        <v>38000</v>
      </c>
      <c r="H200" t="n">
        <v>0</v>
      </c>
      <c r="I200" t="inlineStr">
        <is>
          <t>면세</t>
        </is>
      </c>
      <c r="J200" t="inlineStr">
        <is>
          <t xml:space="preserve">[특징] 바질로 염지한 국내산 갈치를 구이용토막으로 손질한 제품(갈치원료 : 300g내외)
[함량] 갈치99.6%(국내산),바질0.2%,정제염0.2%
[용도] 구이용,조림용 </t>
        </is>
      </c>
      <c r="K200" t="inlineStr"/>
      <c r="L200" t="inlineStr"/>
      <c r="M200" t="inlineStr">
        <is>
          <t>○</t>
        </is>
      </c>
    </row>
    <row r="201">
      <c r="A201" t="inlineStr">
        <is>
          <t>조기</t>
        </is>
      </c>
      <c r="B201" t="inlineStr"/>
      <c r="C201" t="inlineStr">
        <is>
          <t>나비참조기순살 30(국내산)</t>
        </is>
      </c>
      <c r="D201" t="inlineStr">
        <is>
          <t>±30g</t>
        </is>
      </c>
      <c r="E201" t="inlineStr">
        <is>
          <t>1kg(±30g*34개 이상)/봉</t>
        </is>
      </c>
      <c r="F201" t="inlineStr">
        <is>
          <t>봉</t>
        </is>
      </c>
      <c r="G201" t="n">
        <v>46200</v>
      </c>
      <c r="H201">
        <f>G200/34</f>
        <v/>
      </c>
      <c r="I201" t="inlineStr">
        <is>
          <t>면세</t>
        </is>
      </c>
      <c r="J201" t="inlineStr">
        <is>
          <t>[특징] 국내산참조기의 나비모양 순살제품
[함량] 참조기(국내산)99%,제재염1% 
[조리] 튀김(+소스),전,구이</t>
        </is>
      </c>
      <c r="K201" t="inlineStr"/>
      <c r="L201" t="inlineStr"/>
      <c r="M201" t="inlineStr">
        <is>
          <t>○</t>
        </is>
      </c>
    </row>
    <row r="202">
      <c r="A202" t="inlineStr">
        <is>
          <t>조기</t>
        </is>
      </c>
      <c r="B202" t="inlineStr"/>
      <c r="C202" t="inlineStr">
        <is>
          <t>나비참조기순살 40(국내산)</t>
        </is>
      </c>
      <c r="D202" t="inlineStr">
        <is>
          <t>±40g</t>
        </is>
      </c>
      <c r="E202" t="inlineStr">
        <is>
          <t>1kg(±40g*25개 이상)/봉</t>
        </is>
      </c>
      <c r="F202" t="inlineStr">
        <is>
          <t>봉</t>
        </is>
      </c>
      <c r="G202" t="n">
        <v>48500</v>
      </c>
      <c r="H202">
        <f>G201/25</f>
        <v/>
      </c>
      <c r="I202" t="inlineStr">
        <is>
          <t>면세</t>
        </is>
      </c>
      <c r="J202" t="inlineStr">
        <is>
          <t>[특징] 국내산참조기의 나비모양 순살제품
[함량] 참조기(국내산)99%,제재염1% 
[조리] 튀김(+소스),전,구이</t>
        </is>
      </c>
      <c r="K202" t="inlineStr"/>
      <c r="L202" t="inlineStr"/>
      <c r="M202" t="inlineStr">
        <is>
          <t>○</t>
        </is>
      </c>
    </row>
    <row r="203">
      <c r="A203" t="inlineStr">
        <is>
          <t>조기</t>
        </is>
      </c>
      <c r="B203" t="inlineStr"/>
      <c r="C203" t="inlineStr">
        <is>
          <t>바질향 백조기순살 30~40(국내산)</t>
        </is>
      </c>
      <c r="D203" t="inlineStr">
        <is>
          <t>30~40g</t>
        </is>
      </c>
      <c r="E203" t="inlineStr">
        <is>
          <t>1kg(30~40g*28개 이상)/봉</t>
        </is>
      </c>
      <c r="F203" t="inlineStr">
        <is>
          <t>봉</t>
        </is>
      </c>
      <c r="G203" t="n">
        <v>30500</v>
      </c>
      <c r="H203">
        <f>G202/28</f>
        <v/>
      </c>
      <c r="I203" t="inlineStr">
        <is>
          <t>면세</t>
        </is>
      </c>
      <c r="J203" t="inlineStr">
        <is>
          <t>[특징] 국내산 백조기 순살을 바질로 염지한 고급구이용 제품
[함량] 백조기(국내산)99.8%,바질0.2%
[조리] 구이,튀김</t>
        </is>
      </c>
      <c r="K203" t="inlineStr"/>
      <c r="L203" t="inlineStr"/>
      <c r="M203" t="inlineStr">
        <is>
          <t>○</t>
        </is>
      </c>
    </row>
    <row r="204">
      <c r="A204" t="inlineStr">
        <is>
          <t>조기</t>
        </is>
      </c>
      <c r="B204" t="inlineStr"/>
      <c r="C204" t="inlineStr">
        <is>
          <t>바질향 백조기순살 40~50(국내산)</t>
        </is>
      </c>
      <c r="D204" t="inlineStr">
        <is>
          <t>40~50g</t>
        </is>
      </c>
      <c r="E204" t="inlineStr">
        <is>
          <t>1kg(40~50g*22개 이상)/봉(나비)</t>
        </is>
      </c>
      <c r="F204" t="inlineStr">
        <is>
          <t>봉</t>
        </is>
      </c>
      <c r="G204" t="n">
        <v>30500</v>
      </c>
      <c r="H204">
        <f>G203/22</f>
        <v/>
      </c>
      <c r="I204" t="inlineStr">
        <is>
          <t>면세</t>
        </is>
      </c>
      <c r="J204" t="inlineStr">
        <is>
          <t>[특징] 국내산 백조기 순살을 바질로 염지한 고급구이용 제품
[함량] 백조기(국내산)99.8%,바질0.2%
[조리] 구이,튀김</t>
        </is>
      </c>
      <c r="K204" t="inlineStr"/>
      <c r="L204" t="inlineStr"/>
      <c r="M204" t="inlineStr">
        <is>
          <t>○</t>
        </is>
      </c>
    </row>
    <row r="205">
      <c r="A205" t="inlineStr">
        <is>
          <t>조기</t>
        </is>
      </c>
      <c r="B205" t="inlineStr"/>
      <c r="C205" t="inlineStr">
        <is>
          <t>바질향 백조기-두절60(국내산)</t>
        </is>
      </c>
      <c r="D205" t="inlineStr">
        <is>
          <t>±60g</t>
        </is>
      </c>
      <c r="E205" t="inlineStr">
        <is>
          <t>1kg(±60g*16개이상)/봉
두절제품</t>
        </is>
      </c>
      <c r="F205" t="inlineStr">
        <is>
          <t>봉</t>
        </is>
      </c>
      <c r="G205" t="n">
        <v>13900</v>
      </c>
      <c r="H205">
        <f>G204/16</f>
        <v/>
      </c>
      <c r="I205" t="inlineStr">
        <is>
          <t>면세</t>
        </is>
      </c>
      <c r="J205" t="inlineStr">
        <is>
          <t>[특징] 국내산 백조기를 머리/지느러미/비늘/내장제거 위생적으로 제거한 고급구이용 제품 
[함량] 백조기(국내산)99.8%,바질0.2% 
[조리] 팬구이, 오븐구이(250℃ 예열 후 200℃ 15~20분), 조림, 튀김</t>
        </is>
      </c>
      <c r="K205" t="inlineStr"/>
      <c r="L205" t="inlineStr"/>
      <c r="M205" t="inlineStr">
        <is>
          <t>○</t>
        </is>
      </c>
    </row>
    <row r="206">
      <c r="A206" t="inlineStr">
        <is>
          <t>조기</t>
        </is>
      </c>
      <c r="B206" t="inlineStr"/>
      <c r="C206" t="inlineStr">
        <is>
          <t>바질향 백조기-두절80(국내산)</t>
        </is>
      </c>
      <c r="D206" t="inlineStr">
        <is>
          <t>±80g</t>
        </is>
      </c>
      <c r="E206" t="inlineStr">
        <is>
          <t>1kg(±80g*12개 이상)/봉
두절제품</t>
        </is>
      </c>
      <c r="F206" t="inlineStr">
        <is>
          <t>봉</t>
        </is>
      </c>
      <c r="G206" t="n">
        <v>14600</v>
      </c>
      <c r="H206">
        <f>G205/12</f>
        <v/>
      </c>
      <c r="I206" t="inlineStr">
        <is>
          <t>면세</t>
        </is>
      </c>
      <c r="J206" t="inlineStr"/>
      <c r="K206" t="inlineStr"/>
      <c r="L206" t="inlineStr"/>
      <c r="M206" t="inlineStr"/>
    </row>
    <row r="207">
      <c r="A207" t="inlineStr">
        <is>
          <t>조기</t>
        </is>
      </c>
      <c r="B207" t="inlineStr"/>
      <c r="C207" t="inlineStr">
        <is>
          <t>바질향 백조기-두절100(국내산)</t>
        </is>
      </c>
      <c r="D207" t="inlineStr">
        <is>
          <t>±100g</t>
        </is>
      </c>
      <c r="E207" t="inlineStr">
        <is>
          <t>1kg(±100g*10개 이상)/봉
두절제품</t>
        </is>
      </c>
      <c r="F207" t="inlineStr">
        <is>
          <t>봉</t>
        </is>
      </c>
      <c r="G207" t="n">
        <v>15500</v>
      </c>
      <c r="H207">
        <f>G206/10</f>
        <v/>
      </c>
      <c r="I207" t="inlineStr">
        <is>
          <t>면세</t>
        </is>
      </c>
      <c r="J207" t="inlineStr"/>
      <c r="K207" t="inlineStr"/>
      <c r="L207" t="inlineStr"/>
      <c r="M207" t="inlineStr"/>
    </row>
    <row r="208">
      <c r="A208" t="inlineStr">
        <is>
          <t>조기</t>
        </is>
      </c>
      <c r="B208" t="inlineStr"/>
      <c r="C208" t="inlineStr">
        <is>
          <t>로즈마리 참조기굴비50(국내산)</t>
        </is>
      </c>
      <c r="D208" t="inlineStr">
        <is>
          <t>±50g</t>
        </is>
      </c>
      <c r="E208" t="inlineStr">
        <is>
          <t>1kg(±50g*20개 이상)/봉</t>
        </is>
      </c>
      <c r="F208" t="inlineStr">
        <is>
          <t>봉</t>
        </is>
      </c>
      <c r="G208" t="n">
        <v>21000</v>
      </c>
      <c r="H208">
        <f>G207/20</f>
        <v/>
      </c>
      <c r="I208" t="inlineStr">
        <is>
          <t>면세</t>
        </is>
      </c>
      <c r="J208" t="inlineStr">
        <is>
          <t>[특징] 국내산 천일염으로 간을 하고 로즈마리로 풍미를 더한 참조기 굴비제품(비늘만제거)
[함량] 참조기(국내산)99%,천일염(국내산)0.8%,로즈마리0.2% 
[조리] 팬구이, 오븐구이(250℃ 예열 후 200℃ 15~20분), 조림, 튀김</t>
        </is>
      </c>
      <c r="K208" t="inlineStr"/>
      <c r="L208" t="inlineStr"/>
      <c r="M208" t="inlineStr">
        <is>
          <t>○</t>
        </is>
      </c>
    </row>
    <row r="209">
      <c r="A209" t="inlineStr">
        <is>
          <t>조기</t>
        </is>
      </c>
      <c r="B209" t="inlineStr"/>
      <c r="C209" t="inlineStr">
        <is>
          <t>로즈마리 참조기굴비60(국내산)</t>
        </is>
      </c>
      <c r="D209" t="inlineStr">
        <is>
          <t>±60g</t>
        </is>
      </c>
      <c r="E209" t="inlineStr">
        <is>
          <t>1kg(±60g*17개 이상)/봉</t>
        </is>
      </c>
      <c r="F209" t="inlineStr">
        <is>
          <t>봉</t>
        </is>
      </c>
      <c r="G209" t="n">
        <v>26000</v>
      </c>
      <c r="H209">
        <f>G208/17</f>
        <v/>
      </c>
      <c r="I209" t="inlineStr">
        <is>
          <t>면세</t>
        </is>
      </c>
      <c r="J209" t="inlineStr"/>
      <c r="K209" t="inlineStr"/>
      <c r="L209" t="inlineStr"/>
      <c r="M209" t="inlineStr"/>
    </row>
    <row r="210">
      <c r="A210" t="inlineStr">
        <is>
          <t>조기</t>
        </is>
      </c>
      <c r="B210" t="inlineStr"/>
      <c r="C210" t="inlineStr">
        <is>
          <t>로즈마리 참조기굴비70(국내산)</t>
        </is>
      </c>
      <c r="D210" t="inlineStr">
        <is>
          <t>±70g</t>
        </is>
      </c>
      <c r="E210" t="inlineStr">
        <is>
          <t>1kg(±70g*15개 이상)/봉</t>
        </is>
      </c>
      <c r="F210" t="inlineStr">
        <is>
          <t>봉</t>
        </is>
      </c>
      <c r="G210" t="n">
        <v>28000</v>
      </c>
      <c r="H210">
        <f>G209/15</f>
        <v/>
      </c>
      <c r="I210" t="inlineStr">
        <is>
          <t>면세</t>
        </is>
      </c>
      <c r="J210" t="inlineStr"/>
      <c r="K210" t="inlineStr"/>
      <c r="L210" t="inlineStr"/>
      <c r="M210" t="inlineStr"/>
    </row>
    <row r="211">
      <c r="A211" t="inlineStr">
        <is>
          <t>꽃돔</t>
        </is>
      </c>
      <c r="B211" t="inlineStr"/>
      <c r="C211" t="inlineStr">
        <is>
          <t>바질향 꽃돔(두절)45(국내산)</t>
        </is>
      </c>
      <c r="D211" t="inlineStr">
        <is>
          <t>±45g</t>
        </is>
      </c>
      <c r="E211" t="inlineStr">
        <is>
          <t>1kg(±45g*22개 이상)/봉
두절제품</t>
        </is>
      </c>
      <c r="F211" t="inlineStr">
        <is>
          <t>봉</t>
        </is>
      </c>
      <c r="G211" t="n">
        <v>11900</v>
      </c>
      <c r="H211">
        <f>G210/22</f>
        <v/>
      </c>
      <c r="I211" t="inlineStr">
        <is>
          <t>면세</t>
        </is>
      </c>
      <c r="J211" t="inlineStr">
        <is>
          <t>[특징] 국내산 꽃돔을 머리/지느러미/비늘/내장제거 후 바질로 염지한 고급구이용 제품 
[함량] 꽃돔(국내산)99.6%,바질0.2%,정제염0.2%
[조리] 팬구이, 오븐구이(250℃ 예열 후 200℃ 15~20분), 조림, 튀김,</t>
        </is>
      </c>
      <c r="K211" t="inlineStr"/>
      <c r="L211" t="inlineStr"/>
      <c r="M211" t="inlineStr">
        <is>
          <t>○</t>
        </is>
      </c>
    </row>
    <row r="212">
      <c r="A212" t="inlineStr">
        <is>
          <t>꽃돔</t>
        </is>
      </c>
      <c r="B212" t="inlineStr"/>
      <c r="C212" t="inlineStr">
        <is>
          <t>바질향 꽃돔(두절)60(국내산)</t>
        </is>
      </c>
      <c r="D212" t="inlineStr">
        <is>
          <t>±60g</t>
        </is>
      </c>
      <c r="E212" t="inlineStr">
        <is>
          <t>1kg(±60g*16개 이상)/봉
두절제품</t>
        </is>
      </c>
      <c r="F212" t="inlineStr">
        <is>
          <t>봉</t>
        </is>
      </c>
      <c r="G212" t="n">
        <v>12900</v>
      </c>
      <c r="H212">
        <f>G211/16</f>
        <v/>
      </c>
      <c r="I212" t="inlineStr">
        <is>
          <t>면세</t>
        </is>
      </c>
      <c r="J212" t="inlineStr"/>
      <c r="K212" t="inlineStr"/>
      <c r="L212" t="inlineStr"/>
      <c r="M212" t="inlineStr"/>
    </row>
    <row r="213">
      <c r="A213" t="inlineStr">
        <is>
          <t>꽃돔</t>
        </is>
      </c>
      <c r="B213" t="inlineStr"/>
      <c r="C213" t="inlineStr">
        <is>
          <t>바질향 꽃돔(두절)80(국내산)</t>
        </is>
      </c>
      <c r="D213" t="inlineStr">
        <is>
          <t>±80g</t>
        </is>
      </c>
      <c r="E213" t="inlineStr">
        <is>
          <t>1kg(±80g*12개 이상)/봉
두절제품</t>
        </is>
      </c>
      <c r="F213" t="inlineStr">
        <is>
          <t>봉</t>
        </is>
      </c>
      <c r="G213" t="n">
        <v>14900</v>
      </c>
      <c r="H213">
        <f>G212/12</f>
        <v/>
      </c>
      <c r="I213" t="inlineStr">
        <is>
          <t>면세</t>
        </is>
      </c>
      <c r="J213" t="inlineStr"/>
      <c r="K213" t="inlineStr"/>
      <c r="L213" t="inlineStr"/>
      <c r="M213" t="inlineStr"/>
    </row>
    <row r="214">
      <c r="A214" t="inlineStr">
        <is>
          <t>꽃돔</t>
        </is>
      </c>
      <c r="B214" t="inlineStr"/>
      <c r="C214" t="inlineStr">
        <is>
          <t>바질향 꽃돔(두절)100(국내산)</t>
        </is>
      </c>
      <c r="D214" t="inlineStr">
        <is>
          <t>±100g</t>
        </is>
      </c>
      <c r="E214" t="inlineStr">
        <is>
          <t>1kg(±100g*10개 이상)/봉
두절제품</t>
        </is>
      </c>
      <c r="F214" t="inlineStr">
        <is>
          <t>봉</t>
        </is>
      </c>
      <c r="G214" t="n">
        <v>14900</v>
      </c>
      <c r="H214">
        <f>G213/10</f>
        <v/>
      </c>
      <c r="I214" t="inlineStr">
        <is>
          <t>면세</t>
        </is>
      </c>
      <c r="J214" t="inlineStr"/>
      <c r="K214" t="inlineStr"/>
      <c r="L214" t="inlineStr"/>
      <c r="M214" t="inlineStr"/>
    </row>
    <row r="215">
      <c r="A215" t="inlineStr">
        <is>
          <t>꽃돔</t>
        </is>
      </c>
      <c r="B215" t="inlineStr"/>
      <c r="C215" t="inlineStr">
        <is>
          <t>바질향 꽃돔(두절)45 맵달구이 세트</t>
        </is>
      </c>
      <c r="D215" t="inlineStr">
        <is>
          <t>±45g</t>
        </is>
      </c>
      <c r="E215" t="inlineStr">
        <is>
          <t>바질향꽃돔1kg(±45g*22개 이상)/봉
두절제품+맵달소스 20%</t>
        </is>
      </c>
      <c r="F215" t="inlineStr">
        <is>
          <t>봉</t>
        </is>
      </c>
      <c r="G215" t="n">
        <v>13300</v>
      </c>
      <c r="H215">
        <f>G214/22</f>
        <v/>
      </c>
      <c r="I215" t="inlineStr">
        <is>
          <t>면세</t>
        </is>
      </c>
      <c r="J215" t="inlineStr">
        <is>
          <t>[특징] 국내산 꽃돔을 머리/지느러미/비늘/내장제거 후 바질로 염지한 제품에 맵달소스로 고급 구이가 가능한 제품
[함량] 꽃돔(국내산)99.6%,바질0.2%,정제염0.2%
[조리] 팬구이, 오븐구이(250℃ 예열 후 200℃ 15~20분), 조림</t>
        </is>
      </c>
      <c r="K215" t="inlineStr">
        <is>
          <t xml:space="preserve">10kg이상 세트지원 가능
발주 예) 본품 10kg+맵달소스 2kg </t>
        </is>
      </c>
      <c r="L215" t="inlineStr">
        <is>
          <t>소스:2우유 5대두 6밀 8게 9새우 12토마토 16쇠고기 18조개류(홍합)</t>
        </is>
      </c>
      <c r="M215" t="inlineStr">
        <is>
          <t>○</t>
        </is>
      </c>
    </row>
    <row r="216">
      <c r="A216" t="inlineStr">
        <is>
          <t>꽃돔</t>
        </is>
      </c>
      <c r="B216" t="inlineStr"/>
      <c r="C216" t="inlineStr">
        <is>
          <t>바질향 꽃돔(두절)60 맵달구이 세트</t>
        </is>
      </c>
      <c r="D216" t="inlineStr">
        <is>
          <t>±60g</t>
        </is>
      </c>
      <c r="E216" t="inlineStr">
        <is>
          <t>바질향꽃돔1kg(±60g*16개 이상)/봉
두절제품+맵달소스 20%</t>
        </is>
      </c>
      <c r="F216" t="inlineStr">
        <is>
          <t>봉</t>
        </is>
      </c>
      <c r="G216" t="n">
        <v>13900</v>
      </c>
      <c r="H216">
        <f>G215/16</f>
        <v/>
      </c>
      <c r="I216" t="inlineStr">
        <is>
          <t>면세</t>
        </is>
      </c>
      <c r="J216" t="inlineStr">
        <is>
          <t>[특징] 국내산 꽃돔을 머리/지느러미/비늘/내장제거 후 바질로 염지한 제품에 맵달소스로 고급 구이가 가능한 제품
[함량] 꽃돔(국내산)99.6%,바질0.2%,정제염0.2%
[조리] 팬구이, 오븐구이(250℃ 예열 후 200℃ 15~20분), 조림</t>
        </is>
      </c>
      <c r="K216" t="inlineStr">
        <is>
          <t xml:space="preserve">10kg이상 세트지원 가능
발주 예) 본품 10kg+맵달소스 2kg </t>
        </is>
      </c>
      <c r="L216" t="inlineStr">
        <is>
          <t>소스:2우유 5대두 6밀 8게 9새우 12토마토 16쇠고기 18조개류(홍합)</t>
        </is>
      </c>
      <c r="M216" t="inlineStr">
        <is>
          <t>○</t>
        </is>
      </c>
    </row>
    <row r="217">
      <c r="A217" t="inlineStr">
        <is>
          <t>꽃돔</t>
        </is>
      </c>
      <c r="B217" t="inlineStr"/>
      <c r="C217" t="inlineStr">
        <is>
          <t>바질향 꽃돔(두절)80 맵달구이 세트</t>
        </is>
      </c>
      <c r="D217" t="inlineStr">
        <is>
          <t>±80g</t>
        </is>
      </c>
      <c r="E217" t="inlineStr">
        <is>
          <t>바질향꽃돔1kg(±80g*12개 이상)/봉
두절제품+맵달소스 20%</t>
        </is>
      </c>
      <c r="F217" t="inlineStr">
        <is>
          <t>봉</t>
        </is>
      </c>
      <c r="G217" t="n">
        <v>16200</v>
      </c>
      <c r="H217">
        <f>G216/12</f>
        <v/>
      </c>
      <c r="I217" t="inlineStr">
        <is>
          <t>면세</t>
        </is>
      </c>
      <c r="J217" t="inlineStr">
        <is>
          <t>[특징] 국내산 꽃돔을 머리/지느러미/비늘/내장제거 후 바질로 염지한 제품에 맵달소스로 고급 구이가 가능한 제품
[함량] 꽃돔(국내산)99.6%,바질0.2%,정제염0.2%
[조리] 팬구이, 오븐구이(250℃ 예열 후 200℃ 15~20분), 조림</t>
        </is>
      </c>
      <c r="K217" t="inlineStr">
        <is>
          <t xml:space="preserve">10kg이상 세트지원 가능
발주 예) 본품 10kg+맵달소스 2kg </t>
        </is>
      </c>
      <c r="L217" t="inlineStr">
        <is>
          <t>소스:2우유 5대두 6밀 8게 9새우 12토마토 16쇠고기 18조개류(홍합)</t>
        </is>
      </c>
      <c r="M217" t="inlineStr">
        <is>
          <t>○</t>
        </is>
      </c>
    </row>
    <row r="218">
      <c r="A218" t="inlineStr">
        <is>
          <t>꽃돔</t>
        </is>
      </c>
      <c r="B218" t="inlineStr"/>
      <c r="C218" t="inlineStr">
        <is>
          <t>바질향 꽃돔(두절)100 맵달구이 세트</t>
        </is>
      </c>
      <c r="D218" t="inlineStr">
        <is>
          <t>±100g</t>
        </is>
      </c>
      <c r="E218" t="inlineStr">
        <is>
          <t>바질향꽃돔1kg(±100g*10개 이상)/봉
두절제품+맵달소스 20%</t>
        </is>
      </c>
      <c r="F218" t="inlineStr">
        <is>
          <t>봉</t>
        </is>
      </c>
      <c r="G218" t="n">
        <v>16200</v>
      </c>
      <c r="H218">
        <f>G217/10</f>
        <v/>
      </c>
      <c r="I218" t="inlineStr">
        <is>
          <t>면세</t>
        </is>
      </c>
      <c r="J218" t="inlineStr">
        <is>
          <t>[특징] 국내산 꽃돔을 머리/지느러미/비늘/내장제거 후 바질로 염지한 제품에 맵달소스로 고급 구이가 가능한 제품
[함량] 꽃돔(국내산)99.6%,바질0.2%,정제염0.2%
[조리] 팬구이, 오븐구이(250℃ 예열 후 200℃ 15~20분), 조림</t>
        </is>
      </c>
      <c r="K218" t="inlineStr">
        <is>
          <t xml:space="preserve">10kg이상 세트지원 가능
발주 예) 본품 10kg+맵달소스 2kg </t>
        </is>
      </c>
      <c r="L218" t="inlineStr">
        <is>
          <t>소스:2우유 5대두 6밀 8게 9새우 12토마토 16쇠고기 18조개류(홍합)</t>
        </is>
      </c>
      <c r="M218" t="inlineStr">
        <is>
          <t>○</t>
        </is>
      </c>
    </row>
    <row r="219">
      <c r="A219" t="inlineStr">
        <is>
          <t>가자미</t>
        </is>
      </c>
      <c r="B219" t="inlineStr"/>
      <c r="C219" t="inlineStr">
        <is>
          <t>바질향 가자미토막(국내산)</t>
        </is>
      </c>
      <c r="D219" t="inlineStr">
        <is>
          <t>±50g</t>
        </is>
      </c>
      <c r="E219" t="inlineStr">
        <is>
          <t>1kg(±50g*20개 이상)
5kg/봉 단위 포장
토막,온마리 형태로 랜덤</t>
        </is>
      </c>
      <c r="F219" t="inlineStr">
        <is>
          <t>kg</t>
        </is>
      </c>
      <c r="G219" t="n">
        <v>12900</v>
      </c>
      <c r="H219">
        <f>G218/20</f>
        <v/>
      </c>
      <c r="I219" t="inlineStr">
        <is>
          <t>면세</t>
        </is>
      </c>
      <c r="J219" t="inlineStr">
        <is>
          <t xml:space="preserve">[특징] 바질로 염지한 국내산 가자미를 구이용 손질한 제품
[함량] 가자미(국내산) 99.045%,바질 0.003%,정제수, 정제염
[조리] 구이용,조림용 </t>
        </is>
      </c>
      <c r="K219" t="inlineStr"/>
      <c r="L219" t="inlineStr"/>
      <c r="M219" t="inlineStr">
        <is>
          <t>○</t>
        </is>
      </c>
    </row>
    <row r="220">
      <c r="A220" t="inlineStr">
        <is>
          <t>가자미</t>
        </is>
      </c>
      <c r="B220" t="inlineStr"/>
      <c r="C220" t="inlineStr">
        <is>
          <t>바질향 가자미토막(국내산)</t>
        </is>
      </c>
      <c r="D220" t="inlineStr">
        <is>
          <t>±70g</t>
        </is>
      </c>
      <c r="E220" t="inlineStr">
        <is>
          <t>1kg(±70g*14개 이상)
5kg/봉 단위 포장
토막,온마리 형태로 랜덤</t>
        </is>
      </c>
      <c r="F220" t="inlineStr">
        <is>
          <t>kg</t>
        </is>
      </c>
      <c r="G220" t="n">
        <v>12900</v>
      </c>
      <c r="H220">
        <f>G219/14</f>
        <v/>
      </c>
      <c r="I220" t="inlineStr">
        <is>
          <t>면세</t>
        </is>
      </c>
      <c r="J220" t="inlineStr">
        <is>
          <t xml:space="preserve">[특징] 바질로 염지한 국내산 가자미를 구이용 손질한 제품
[함량] 가자미(국내산) 99.045%,바질 0.003%,정제수, 정제염
[조리] 구이용,조림용 </t>
        </is>
      </c>
      <c r="K220" t="inlineStr"/>
      <c r="L220" t="inlineStr"/>
      <c r="M220" t="inlineStr"/>
    </row>
    <row r="221">
      <c r="A221" t="inlineStr">
        <is>
          <t>가자미</t>
        </is>
      </c>
      <c r="B221" t="inlineStr"/>
      <c r="C221" t="inlineStr">
        <is>
          <t>[가시제거99%]
가자미살 강정튀김세트(블랙/갈릭소이소스)</t>
        </is>
      </c>
      <c r="D221" t="inlineStr">
        <is>
          <t>15g</t>
        </is>
      </c>
      <c r="E221" t="inlineStr">
        <is>
          <t>가자미살1kg(15g*±65개)/봉+튀김파우더20%+갈릭소이소스20%</t>
        </is>
      </c>
      <c r="F221" t="inlineStr">
        <is>
          <t>봉</t>
        </is>
      </c>
      <c r="G221" t="n">
        <v>20900</v>
      </c>
      <c r="H221">
        <f>G220/65</f>
        <v/>
      </c>
      <c r="I221" t="inlineStr">
        <is>
          <t>면세</t>
        </is>
      </c>
      <c r="J221" t="inlineStr">
        <is>
          <t>[특징] 잔가시99%제거된 가자미살을 튀긴 후 소스와 같이 조리할 수 있는 세트제품
[함량] 첨치가자미살(미국산)100%+바삭한튀김가루20%+갈릭소이소스20%
[조리] 튀김용</t>
        </is>
      </c>
      <c r="K221" t="inlineStr">
        <is>
          <t>10KG이상 세트지원 가능 
※ 발주 예) 본품 10kg 발주 시, 본품 10kg+튀김파우더 1kg 2봉+갈릭소이소스 2kg</t>
        </is>
      </c>
      <c r="L221" t="inlineStr">
        <is>
          <t>파우더: 6밀 
소스: 5대두 6밀</t>
        </is>
      </c>
      <c r="M221" t="inlineStr">
        <is>
          <t>본품○
파우더 ○
소스○</t>
        </is>
      </c>
    </row>
    <row r="222">
      <c r="A222" t="inlineStr">
        <is>
          <t>가자미</t>
        </is>
      </c>
      <c r="B222" t="inlineStr"/>
      <c r="C222" t="inlineStr">
        <is>
          <t>[가시제거99%]
가자미살 강정튀김세트(레드/스위트레드소스)</t>
        </is>
      </c>
      <c r="D222" t="inlineStr">
        <is>
          <t>15g</t>
        </is>
      </c>
      <c r="E222" t="inlineStr">
        <is>
          <t>가자미살1kg(15g*±65개)/봉+튀김파우더20%+스위트레드소스40%</t>
        </is>
      </c>
      <c r="F222" t="inlineStr">
        <is>
          <t>봉</t>
        </is>
      </c>
      <c r="G222" t="n">
        <v>20900</v>
      </c>
      <c r="H222">
        <f>G221/65</f>
        <v/>
      </c>
      <c r="I222" t="inlineStr">
        <is>
          <t>면세</t>
        </is>
      </c>
      <c r="J222" t="inlineStr">
        <is>
          <t>[특징] 잔가시99%제거된 가자미살을 튀긴 후 소스와 같이 조리할 수 있는 세트제품
[함량] 첨치가자미살(미국산)100%+바삭한튀김가루20%+스위트레드소스40%
[조리] 튀김용</t>
        </is>
      </c>
      <c r="K222" t="inlineStr">
        <is>
          <t>10KG이상 세트지원 가능 
※ 발주 예) 본품 10kg 발주 시, 본품 10kg+튀김파우더 1kg 2봉+스위트레드소스 4kg</t>
        </is>
      </c>
      <c r="L222" t="inlineStr">
        <is>
          <t>파우더: 6밀
소스: 5대두 6밀 12토마토 16쇠고기</t>
        </is>
      </c>
      <c r="M222" t="inlineStr">
        <is>
          <t>본품○
파우더 ○
소스○</t>
        </is>
      </c>
    </row>
    <row r="223">
      <c r="A223" t="inlineStr">
        <is>
          <t>코다리</t>
        </is>
      </c>
      <c r="B223" t="inlineStr"/>
      <c r="C223" t="inlineStr">
        <is>
          <t>[가시제거99%]
코다리살 강정튀김세트(블랙/갈릭소이소스)</t>
        </is>
      </c>
      <c r="D223" t="inlineStr">
        <is>
          <t>15g</t>
        </is>
      </c>
      <c r="E223" t="inlineStr">
        <is>
          <t>코다리살1kg(15g*±65개)/봉+튀김파우더20%+갈릭소이소스20%</t>
        </is>
      </c>
      <c r="F223" t="inlineStr">
        <is>
          <t>봉</t>
        </is>
      </c>
      <c r="G223" t="n">
        <v>19000</v>
      </c>
      <c r="H223">
        <f>G222/65</f>
        <v/>
      </c>
      <c r="I223" t="inlineStr">
        <is>
          <t>면세</t>
        </is>
      </c>
      <c r="J223" t="inlineStr">
        <is>
          <t>[특징] 잔가시99%제거된 코다리살을 튀긴 후 소스와 같이 조리할 수 있는 세트제품
[함량] 코다리살(러시아)100%+바삭한튀김가루20%+갈릭소이소스20%
[조리] 튀김용</t>
        </is>
      </c>
      <c r="K223" t="inlineStr">
        <is>
          <t>10KG이상 세트지원 가능 
※ 발주 예) 본품 10kg 발주 시, 본품 10kg+튀김파우더 1kg 2봉+갈릭소이소스 2kg</t>
        </is>
      </c>
      <c r="L223" t="inlineStr">
        <is>
          <t>파우더: 6밀 
소스: 5대두 6밀</t>
        </is>
      </c>
      <c r="M223" t="inlineStr">
        <is>
          <t>본품○
파우더 ○
소스○</t>
        </is>
      </c>
    </row>
    <row r="224">
      <c r="A224" t="inlineStr">
        <is>
          <t>코다리</t>
        </is>
      </c>
      <c r="B224" t="inlineStr"/>
      <c r="C224" t="inlineStr">
        <is>
          <t>[가시제거99%]
코다리살 강정튀김세트(레드/스위트레드소스)</t>
        </is>
      </c>
      <c r="D224" t="inlineStr">
        <is>
          <t>15g</t>
        </is>
      </c>
      <c r="E224" t="inlineStr">
        <is>
          <t>코다리살1kg(15g*±65개)/봉+튀김파우더20%+스위트레드소스40%</t>
        </is>
      </c>
      <c r="F224" t="inlineStr">
        <is>
          <t>봉</t>
        </is>
      </c>
      <c r="G224" t="n">
        <v>19000</v>
      </c>
      <c r="H224">
        <f>G223/65</f>
        <v/>
      </c>
      <c r="I224" t="inlineStr">
        <is>
          <t>면세</t>
        </is>
      </c>
      <c r="J224" t="inlineStr">
        <is>
          <t>[특징] 잔가시99%제거된 코다리살을 튀긴 후 소스와 같이 조리할 수 있는 세트제품
[함량] 코다리살(러시아)100%+바삭한튀김가루20%+스위트레드소스40%
[조리] 튀김용</t>
        </is>
      </c>
      <c r="K224" t="inlineStr">
        <is>
          <t>10KG이상 세트지원 가능 
※ 발주 예) 본품 10kg 발주 시, 본품 10kg+튀김파우더 1kg 2봉+스위트레드소스 4kg</t>
        </is>
      </c>
      <c r="L224" t="inlineStr">
        <is>
          <t>파우더: 6밀
소스: 5대두 6밀 12토마토 16쇠고기</t>
        </is>
      </c>
      <c r="M224" t="inlineStr">
        <is>
          <t>본품○
파우더 ○
소스○</t>
        </is>
      </c>
    </row>
    <row r="225">
      <c r="A225" t="inlineStr">
        <is>
          <t>코다리</t>
        </is>
      </c>
      <c r="B225" t="inlineStr"/>
      <c r="C225" t="inlineStr">
        <is>
          <t xml:space="preserve">"7~8월10%할인행사"
[가시제거99%] 코다리살 맵달소스 구이세트
                 </t>
        </is>
      </c>
      <c r="D225" t="inlineStr">
        <is>
          <t>40g~80g</t>
        </is>
      </c>
      <c r="E225" t="inlineStr">
        <is>
          <t>코다리살1kg(40g,50g,60g,70,g80g)/봉+맵달소스20%</t>
        </is>
      </c>
      <c r="F225" t="inlineStr">
        <is>
          <t>봉</t>
        </is>
      </c>
      <c r="G225" t="inlineStr">
        <is>
          <t>18,300
▼
16,470</t>
        </is>
      </c>
      <c r="H225" t="n">
        <v>0</v>
      </c>
      <c r="I225" t="inlineStr">
        <is>
          <t>면세</t>
        </is>
      </c>
      <c r="J225" t="inlineStr">
        <is>
          <t>[특징] 잔가시99%제거된 코다리살을 맵달소스를 발라 구울 수 있는  세트제품
[함량] 코다리살(러시아)100%+맵달소스20%
[조리] 오븐 180℃에서 10분간 예열 후 180ㄹ℃에서 10분간 초벌로 구운 후 맵달소스를 1~2번 발라서 5분 정도 관찰조리 한다.
※1kg 포장 기준: 40g*25개 / 50g*20개 / 60g*16개 이상 / 70g*14개 이상 / 80g*12개 이상</t>
        </is>
      </c>
      <c r="K225" t="inlineStr">
        <is>
          <t>10KG이상 세트지원 가능 
※ 발주 예) 본품 10kg 발주 시, 본품 10kg+맵달소스2kg</t>
        </is>
      </c>
      <c r="L225" t="inlineStr">
        <is>
          <t>소스: 2우유 5대두 6밀 8게 9새우 12토마토 16쇠고기 18조개류(홍합)</t>
        </is>
      </c>
      <c r="M225" t="inlineStr">
        <is>
          <t>본품○
소스○</t>
        </is>
      </c>
    </row>
    <row r="226">
      <c r="A226" t="inlineStr">
        <is>
          <t>건톳</t>
        </is>
      </c>
      <c r="B226" t="inlineStr"/>
      <c r="C226" t="inlineStr">
        <is>
          <t>밥톳(국내산)</t>
        </is>
      </c>
      <c r="D226" t="inlineStr">
        <is>
          <t>100g</t>
        </is>
      </c>
      <c r="E226" t="inlineStr">
        <is>
          <t>100g/봉</t>
        </is>
      </c>
      <c r="F226" t="inlineStr">
        <is>
          <t>봉</t>
        </is>
      </c>
      <c r="G226" t="n">
        <v>5830</v>
      </c>
      <c r="H226" t="n">
        <v>0</v>
      </c>
      <c r="I226" t="inlineStr">
        <is>
          <t>면세</t>
        </is>
      </c>
      <c r="J226" t="inlineStr">
        <is>
          <t>[특징] 완도산 톳을 자숙.건조하여 위생적으로 포장한 제품
[함량] 건조톳(국내산)100%
[조리] 씻은 쌀과 같이 넣어 조리 (1인당량 : ±3g) /500g : 약150~200인분</t>
        </is>
      </c>
      <c r="K226" t="inlineStr"/>
      <c r="L226" t="inlineStr"/>
      <c r="M226" t="inlineStr"/>
    </row>
    <row r="227">
      <c r="A227" t="inlineStr">
        <is>
          <t>건톳</t>
        </is>
      </c>
      <c r="B227" t="inlineStr"/>
      <c r="C227" t="inlineStr">
        <is>
          <t>밥톳(국내산)</t>
        </is>
      </c>
      <c r="D227" t="inlineStr">
        <is>
          <t>200g</t>
        </is>
      </c>
      <c r="E227" t="inlineStr">
        <is>
          <t>200g/봉</t>
        </is>
      </c>
      <c r="F227" t="inlineStr">
        <is>
          <t>봉</t>
        </is>
      </c>
      <c r="G227" t="n">
        <v>10420</v>
      </c>
      <c r="H227" t="n">
        <v>0</v>
      </c>
      <c r="I227" t="inlineStr">
        <is>
          <t>면세</t>
        </is>
      </c>
      <c r="J227" t="inlineStr">
        <is>
          <t>[특징] 완도산 톳을 자숙.건조하여 위생적으로 포장한 제품
[함량] 건조톳(국내산)100%
[조리] 씻은 쌀과 같이 넣어 조리 (1인당량 : ±3g) /500g : 약150~200인분</t>
        </is>
      </c>
      <c r="K227" t="inlineStr"/>
      <c r="L227" t="inlineStr"/>
      <c r="M227" t="inlineStr"/>
    </row>
    <row r="228">
      <c r="A228" t="inlineStr">
        <is>
          <t>건톳</t>
        </is>
      </c>
      <c r="B228" t="inlineStr"/>
      <c r="C228" t="inlineStr">
        <is>
          <t>밥톳(국내산)</t>
        </is>
      </c>
      <c r="D228" t="inlineStr">
        <is>
          <t>500g</t>
        </is>
      </c>
      <c r="E228" t="inlineStr">
        <is>
          <t>500g/봉</t>
        </is>
      </c>
      <c r="F228" t="inlineStr">
        <is>
          <t>봉</t>
        </is>
      </c>
      <c r="G228" t="n">
        <v>21700</v>
      </c>
      <c r="H228" t="n">
        <v>0</v>
      </c>
      <c r="I228" t="inlineStr">
        <is>
          <t>면세</t>
        </is>
      </c>
      <c r="J228" t="inlineStr">
        <is>
          <t>[특징] 완도산 톳을 자숙.건조하여 위생적으로 포장한 제품
[함량] 건조톳(국내산)100%
[조리] 씻은 쌀과 같이 넣어 조리 (1인당량 : ±3g) /500g : 약150~200인분</t>
        </is>
      </c>
      <c r="K228" t="inlineStr"/>
      <c r="L228" t="inlineStr"/>
      <c r="M228" t="inlineStr"/>
    </row>
    <row r="229">
      <c r="A229" t="inlineStr">
        <is>
          <t>다시마</t>
        </is>
      </c>
      <c r="B229" t="inlineStr"/>
      <c r="C229" t="inlineStr">
        <is>
          <t>유기인증 뿌리다시마-500g
[친환경유기식품 &amp; HACCP인증]</t>
        </is>
      </c>
      <c r="D229" t="inlineStr">
        <is>
          <t>500g</t>
        </is>
      </c>
      <c r="E229" t="inlineStr">
        <is>
          <t>500g/봉</t>
        </is>
      </c>
      <c r="F229" t="inlineStr">
        <is>
          <t>봉</t>
        </is>
      </c>
      <c r="G229" t="n">
        <v>19500</v>
      </c>
      <c r="H229" t="n">
        <v>0</v>
      </c>
      <c r="I229" t="inlineStr">
        <is>
          <t>면세</t>
        </is>
      </c>
      <c r="J229" t="inlineStr">
        <is>
          <t>[특징] 유기인증 어가에서 수매한 다시마를 유기식품&amp;HACCP인증 제조시설에서 위생적으로 생산한 국내최초 유기인증 다시마제품 / 유기인증번호 제101-0058호
[함량] 다시마(국내산)100%
[조리] 다시용</t>
        </is>
      </c>
      <c r="K229" t="inlineStr"/>
      <c r="L229" t="inlineStr"/>
      <c r="M229" t="inlineStr">
        <is>
          <t>○
유기식품마크</t>
        </is>
      </c>
    </row>
    <row r="230">
      <c r="A230" t="inlineStr">
        <is>
          <t>다시마</t>
        </is>
      </c>
      <c r="B230" t="inlineStr"/>
      <c r="C230" t="inlineStr">
        <is>
          <t>유기인증 건다시마-500g
[친환경유기식품 &amp; HACCP인증]</t>
        </is>
      </c>
      <c r="D230" t="inlineStr">
        <is>
          <t>500g</t>
        </is>
      </c>
      <c r="E230" t="inlineStr">
        <is>
          <t>500g/봉</t>
        </is>
      </c>
      <c r="F230" t="inlineStr">
        <is>
          <t>봉</t>
        </is>
      </c>
      <c r="G230" t="n">
        <v>17300</v>
      </c>
      <c r="H230" t="n">
        <v>0</v>
      </c>
      <c r="I230" t="inlineStr">
        <is>
          <t>면세</t>
        </is>
      </c>
      <c r="J230" t="inlineStr">
        <is>
          <t>[특징] 유기인증 어가에서 수매한 다시마를 유기식품&amp;HACCP인증 제조시설에서 위생적으로 생산한 국내최초 유기인증 다시마제품 / 유기인증번호 제101-0058호
[함량] 다시마(국내산)100%
[조리] 다시용</t>
        </is>
      </c>
      <c r="K230" t="inlineStr"/>
      <c r="L230" t="inlineStr"/>
      <c r="M230" t="inlineStr">
        <is>
          <t>○
유기식품마크</t>
        </is>
      </c>
    </row>
    <row r="231">
      <c r="A231" t="inlineStr">
        <is>
          <t>다시마</t>
        </is>
      </c>
      <c r="B231" t="inlineStr"/>
      <c r="C231" t="inlineStr">
        <is>
          <t>유기인증 밥다시마-500g
[친환경유기식품 &amp; HACCP인증]</t>
        </is>
      </c>
      <c r="D231" t="inlineStr">
        <is>
          <t>500g</t>
        </is>
      </c>
      <c r="E231" t="inlineStr">
        <is>
          <t>500g/봉</t>
        </is>
      </c>
      <c r="F231" t="inlineStr">
        <is>
          <t>봉</t>
        </is>
      </c>
      <c r="G231" t="n">
        <v>20000</v>
      </c>
      <c r="H231" t="n">
        <v>0</v>
      </c>
      <c r="I231" t="inlineStr">
        <is>
          <t>면세</t>
        </is>
      </c>
      <c r="J231" t="inlineStr">
        <is>
          <t>[특징] 유기인증 어가에서 수매한 다시마를 유기식품&amp;HACCP인증 제조시설에서 위생적으로 생산한 국내최초 유기인증 다시마제품 / 유기인증번호 제101-0058호
[함량] 다시마(국내산)100%
[조리] 밥용</t>
        </is>
      </c>
      <c r="K231" t="inlineStr"/>
      <c r="L231" t="inlineStr"/>
      <c r="M231" t="inlineStr">
        <is>
          <t>○
유기식품마크</t>
        </is>
      </c>
    </row>
    <row r="232">
      <c r="A232" t="inlineStr">
        <is>
          <t>멸치</t>
        </is>
      </c>
      <c r="B232" t="inlineStr"/>
      <c r="C232" t="inlineStr">
        <is>
          <t>로스팅 만능 해물다시(분태 5종)</t>
        </is>
      </c>
      <c r="D232" t="inlineStr">
        <is>
          <t>500g</t>
        </is>
      </c>
      <c r="E232" t="inlineStr">
        <is>
          <t>500g/봉</t>
        </is>
      </c>
      <c r="F232" t="inlineStr">
        <is>
          <t>봉</t>
        </is>
      </c>
      <c r="G232" t="n">
        <v>20000</v>
      </c>
      <c r="H232" t="n">
        <v>0</v>
      </c>
      <c r="I232" t="inlineStr">
        <is>
          <t>면세</t>
        </is>
      </c>
      <c r="J232" t="inlineStr">
        <is>
          <t>[특징] 국내산5종 재료를 로스팅 후 분태로 가공한 다시팩, 고온에서 재료를 볶아서 수분을 제거하여 더욱 깔끔한 국물맛을 낼 수 있는 제품입니다.
[함량] 다시멸치50%, 디포리5%, 무20%, 다시마15%, 파뿌리10% 
[조리] 다시용</t>
        </is>
      </c>
      <c r="K232" t="inlineStr"/>
      <c r="L232" t="inlineStr"/>
      <c r="M232" t="inlineStr">
        <is>
          <t>○</t>
        </is>
      </c>
    </row>
    <row r="233">
      <c r="A233" t="inlineStr">
        <is>
          <t>멸치</t>
        </is>
      </c>
      <c r="B233" t="inlineStr"/>
      <c r="C233" t="inlineStr">
        <is>
          <t xml:space="preserve">
천연무우 혼합다시2(국내산6종)
(건새우제외 제품)</t>
        </is>
      </c>
      <c r="D233" t="inlineStr">
        <is>
          <t>KG</t>
        </is>
      </c>
      <c r="E233" t="inlineStr">
        <is>
          <t>1kg/봉(다시망에 넣어포장)</t>
        </is>
      </c>
      <c r="F233" t="inlineStr">
        <is>
          <t>봉</t>
        </is>
      </c>
      <c r="G233" t="n">
        <v>35900</v>
      </c>
      <c r="H233" t="n">
        <v>0</v>
      </c>
      <c r="I233" t="inlineStr">
        <is>
          <t>면세</t>
        </is>
      </c>
      <c r="J233" t="inlineStr">
        <is>
          <t>[특징] 국내산 천연무우와파뿌리(건조) 육수제품으로 진한야채육수가 특징인 혼합다시팩 제품
[함량] 다시멸치 60%, 디포리 5%, 슬라이스표고(국산) 2%, 무 12%, 다시마 20%, 파뿌리 1% 
[조리] 다시용</t>
        </is>
      </c>
      <c r="K233" t="inlineStr"/>
      <c r="L233" t="inlineStr"/>
      <c r="M233" t="inlineStr">
        <is>
          <t>○</t>
        </is>
      </c>
    </row>
    <row r="234">
      <c r="A234" t="inlineStr">
        <is>
          <t>멸치</t>
        </is>
      </c>
      <c r="B234" t="inlineStr"/>
      <c r="C234" t="inlineStr"/>
      <c r="D234" t="inlineStr">
        <is>
          <t>500g</t>
        </is>
      </c>
      <c r="E234" t="inlineStr">
        <is>
          <t>500g/봉(다시망에 넣어포장)</t>
        </is>
      </c>
      <c r="F234" t="inlineStr">
        <is>
          <t>봉</t>
        </is>
      </c>
      <c r="G234" t="n">
        <v>18600</v>
      </c>
      <c r="H234" t="n">
        <v>0</v>
      </c>
      <c r="I234" t="inlineStr">
        <is>
          <t>면세</t>
        </is>
      </c>
      <c r="J234" t="inlineStr"/>
      <c r="K234" t="inlineStr"/>
      <c r="L234" t="inlineStr"/>
      <c r="M234" t="inlineStr"/>
    </row>
    <row r="235">
      <c r="A235" t="inlineStr">
        <is>
          <t>멸치</t>
        </is>
      </c>
      <c r="B235" t="inlineStr"/>
      <c r="C235" t="inlineStr">
        <is>
          <t xml:space="preserve">
천연무우 혼합다시1(국내산7종)</t>
        </is>
      </c>
      <c r="D235" t="inlineStr">
        <is>
          <t>KG</t>
        </is>
      </c>
      <c r="E235" t="inlineStr">
        <is>
          <t>1kg/봉(다시망에 넣어포장)</t>
        </is>
      </c>
      <c r="F235" t="inlineStr">
        <is>
          <t>봉</t>
        </is>
      </c>
      <c r="G235" t="n">
        <v>35900</v>
      </c>
      <c r="H235" t="n">
        <v>0</v>
      </c>
      <c r="I235" t="inlineStr">
        <is>
          <t>면세</t>
        </is>
      </c>
      <c r="J235" t="inlineStr">
        <is>
          <t>[특징] 국내산 천연무우와파뿌리(건조) 육수제품으로 진한야채육수가 특징인 혼합다시팩 제품
[함량] 다시멸치 60%, 디포리 5%, 슬라이스표고(국산) 2%, 무 12%,다시마 15%, 보리새우 5%, 파뿌리1%
[조리] 다시용</t>
        </is>
      </c>
      <c r="K235" t="inlineStr"/>
      <c r="L235" t="inlineStr">
        <is>
          <t>9새우</t>
        </is>
      </c>
      <c r="M235" t="inlineStr">
        <is>
          <t>○</t>
        </is>
      </c>
    </row>
    <row r="236">
      <c r="A236" t="inlineStr">
        <is>
          <t>멸치</t>
        </is>
      </c>
      <c r="B236" t="inlineStr"/>
      <c r="C236" t="inlineStr"/>
      <c r="D236" t="inlineStr">
        <is>
          <t>500g</t>
        </is>
      </c>
      <c r="E236" t="inlineStr">
        <is>
          <t>500g/봉(다시망에 넣어포장)</t>
        </is>
      </c>
      <c r="F236" t="inlineStr">
        <is>
          <t>봉</t>
        </is>
      </c>
      <c r="G236" t="n">
        <v>18600</v>
      </c>
      <c r="H236" t="n">
        <v>0</v>
      </c>
      <c r="I236" t="inlineStr">
        <is>
          <t>면세</t>
        </is>
      </c>
      <c r="J236" t="inlineStr"/>
      <c r="K236" t="inlineStr"/>
      <c r="L236" t="inlineStr"/>
      <c r="M236" t="inlineStr"/>
    </row>
    <row r="237">
      <c r="A237" t="inlineStr">
        <is>
          <t>멸치</t>
        </is>
      </c>
      <c r="B237" t="inlineStr"/>
      <c r="C237" t="inlineStr">
        <is>
          <t>맑은육수 혼합다시2(국내산6종)
(건새우제외 제품)</t>
        </is>
      </c>
      <c r="D237" t="inlineStr">
        <is>
          <t>KG</t>
        </is>
      </c>
      <c r="E237" t="inlineStr">
        <is>
          <t>1kg/봉(다시망에 넣어포장)</t>
        </is>
      </c>
      <c r="F237" t="inlineStr">
        <is>
          <t>봉</t>
        </is>
      </c>
      <c r="G237" t="n">
        <v>38900</v>
      </c>
      <c r="H237" t="n">
        <v>0</v>
      </c>
      <c r="I237" t="inlineStr">
        <is>
          <t>면세</t>
        </is>
      </c>
      <c r="J237" t="inlineStr">
        <is>
          <t>[특징] 건아귀와 건오만디의 시원하고 고소한 국물이 일품인 국내산 7종 구성의 최고급혼합다시팩 제품
[함량] 다시멸치75%, 디포리 5%, 슬라이스표고(국산) 4%, 무 1%, 다시마 10%, 건아귀 5%
[조리] 다시용</t>
        </is>
      </c>
      <c r="K237" t="inlineStr"/>
      <c r="L237" t="inlineStr"/>
      <c r="M237" t="inlineStr">
        <is>
          <t>○</t>
        </is>
      </c>
    </row>
    <row r="238">
      <c r="A238" t="inlineStr">
        <is>
          <t>멸치</t>
        </is>
      </c>
      <c r="B238" t="inlineStr"/>
      <c r="C238" t="inlineStr"/>
      <c r="D238" t="inlineStr">
        <is>
          <t>500g</t>
        </is>
      </c>
      <c r="E238" t="inlineStr">
        <is>
          <t>500g/봉(다시망에 넣어포장)</t>
        </is>
      </c>
      <c r="F238" t="inlineStr">
        <is>
          <t>봉</t>
        </is>
      </c>
      <c r="G238" t="n">
        <v>19700</v>
      </c>
      <c r="H238" t="n">
        <v>0</v>
      </c>
      <c r="I238" t="inlineStr">
        <is>
          <t>면세</t>
        </is>
      </c>
      <c r="J238" t="inlineStr"/>
      <c r="K238" t="inlineStr"/>
      <c r="L238" t="inlineStr"/>
      <c r="M238" t="inlineStr"/>
    </row>
    <row r="239">
      <c r="A239" t="inlineStr">
        <is>
          <t>멸치</t>
        </is>
      </c>
      <c r="B239" t="inlineStr"/>
      <c r="C239" t="inlineStr">
        <is>
          <t>맑은육수 혼합다시1(국내산7종)</t>
        </is>
      </c>
      <c r="D239" t="inlineStr">
        <is>
          <t>KG</t>
        </is>
      </c>
      <c r="E239" t="inlineStr">
        <is>
          <t>1kg/봉(다시망에 넣어포장)</t>
        </is>
      </c>
      <c r="F239" t="inlineStr">
        <is>
          <t>봉</t>
        </is>
      </c>
      <c r="G239" t="n">
        <v>38900</v>
      </c>
      <c r="H239" t="n">
        <v>0</v>
      </c>
      <c r="I239" t="inlineStr">
        <is>
          <t>면세</t>
        </is>
      </c>
      <c r="J239" t="inlineStr">
        <is>
          <t>[특징]건아귀와 건오만디의 시원하고 고소한 국물이 일품인 국내산 7종 구성의 최고급혼합다시팩 제품
[함량] 다시멸치 70%, 디포리 5%, 슬라이스표고(국산) 4%, 무1%, 다시마 10%, 보리새우 5%, 건아귀 5% 
[조리]다시용</t>
        </is>
      </c>
      <c r="K239" t="inlineStr"/>
      <c r="L239" t="inlineStr">
        <is>
          <t>9새우</t>
        </is>
      </c>
      <c r="M239" t="inlineStr">
        <is>
          <t>○</t>
        </is>
      </c>
    </row>
    <row r="240">
      <c r="A240" t="inlineStr">
        <is>
          <t>멸치</t>
        </is>
      </c>
      <c r="B240" t="inlineStr"/>
      <c r="C240" t="inlineStr"/>
      <c r="D240" t="inlineStr">
        <is>
          <t>500g</t>
        </is>
      </c>
      <c r="E240" t="inlineStr">
        <is>
          <t>500g/봉(다시망에 넣어포장)</t>
        </is>
      </c>
      <c r="F240" t="inlineStr">
        <is>
          <t>봉</t>
        </is>
      </c>
      <c r="G240" t="n">
        <v>19700</v>
      </c>
      <c r="H240" t="n">
        <v>0</v>
      </c>
      <c r="I240" t="inlineStr">
        <is>
          <t>면세</t>
        </is>
      </c>
      <c r="J240" t="inlineStr"/>
      <c r="K240" t="inlineStr"/>
      <c r="L240" t="inlineStr"/>
      <c r="M240" t="inlineStr"/>
    </row>
    <row r="241">
      <c r="A241" t="inlineStr">
        <is>
          <t>멸치</t>
        </is>
      </c>
      <c r="B241" t="inlineStr"/>
      <c r="C241" t="inlineStr">
        <is>
          <t>건강혼합 짜지않은 지리멸치</t>
        </is>
      </c>
      <c r="D241" t="inlineStr">
        <is>
          <t>KG</t>
        </is>
      </c>
      <c r="E241" t="inlineStr">
        <is>
          <t>1kg/봉</t>
        </is>
      </c>
      <c r="F241" t="inlineStr">
        <is>
          <t>봉</t>
        </is>
      </c>
      <c r="G241" t="n">
        <v>49900</v>
      </c>
      <c r="H241" t="n">
        <v>0</v>
      </c>
      <c r="I241" t="inlineStr">
        <is>
          <t>면세</t>
        </is>
      </c>
      <c r="J241" t="inlineStr">
        <is>
          <t>[특징] 지리멸치와 혼합견과류를 믹스한 볶음용 제품 
[함량] 지리멸치(국내산)70%,아몬드슬라이스(미국산)10%,깐호두(미국산)10%,해바라기씨(중국산)10% 
[조리] 볶음/조림</t>
        </is>
      </c>
      <c r="K241" t="inlineStr"/>
      <c r="L241" t="inlineStr"/>
      <c r="M241" t="inlineStr"/>
    </row>
    <row r="242">
      <c r="A242" t="inlineStr">
        <is>
          <t>멸치</t>
        </is>
      </c>
      <c r="B242" t="inlineStr"/>
      <c r="C242" t="inlineStr">
        <is>
          <t>짜지않은 지리멸치</t>
        </is>
      </c>
      <c r="D242" t="inlineStr">
        <is>
          <t>KG</t>
        </is>
      </c>
      <c r="E242" t="inlineStr">
        <is>
          <t>1kg/봉</t>
        </is>
      </c>
      <c r="F242" t="inlineStr">
        <is>
          <t>봉</t>
        </is>
      </c>
      <c r="G242" t="n">
        <v>56800</v>
      </c>
      <c r="H242" t="n">
        <v>0</v>
      </c>
      <c r="I242" t="inlineStr">
        <is>
          <t>면세</t>
        </is>
      </c>
      <c r="J242" t="inlineStr">
        <is>
          <t>[특징] 식염함량을 낮춘 저염식프리미엄 지리멸치(2cm미만)
[함량] 지리멸치(국내산)100%, 염도 3%
[조리] 볶음/조림</t>
        </is>
      </c>
      <c r="K242" t="inlineStr"/>
      <c r="L242" t="inlineStr"/>
      <c r="M242" t="inlineStr">
        <is>
          <t>○</t>
        </is>
      </c>
    </row>
    <row r="243">
      <c r="A243" t="inlineStr">
        <is>
          <t>멸치</t>
        </is>
      </c>
      <c r="B243" t="inlineStr"/>
      <c r="C243" t="inlineStr"/>
      <c r="D243" t="inlineStr">
        <is>
          <t>500g</t>
        </is>
      </c>
      <c r="E243" t="inlineStr">
        <is>
          <t>500g/봉</t>
        </is>
      </c>
      <c r="F243" t="inlineStr">
        <is>
          <t>봉</t>
        </is>
      </c>
      <c r="G243" t="n">
        <v>28900</v>
      </c>
      <c r="H243" t="n">
        <v>0</v>
      </c>
      <c r="I243" t="inlineStr">
        <is>
          <t>면세</t>
        </is>
      </c>
      <c r="J243" t="inlineStr"/>
      <c r="K243" t="inlineStr"/>
      <c r="L243" t="inlineStr"/>
      <c r="M243" t="inlineStr"/>
    </row>
    <row r="244">
      <c r="A244" t="inlineStr">
        <is>
          <t>소스</t>
        </is>
      </c>
      <c r="B244" t="inlineStr"/>
      <c r="C244" t="inlineStr">
        <is>
          <t>화이트갈릭소스</t>
        </is>
      </c>
      <c r="D244" t="inlineStr">
        <is>
          <t>2kg</t>
        </is>
      </c>
      <c r="E244" t="inlineStr">
        <is>
          <t>2kg/봉</t>
        </is>
      </c>
      <c r="F244" t="inlineStr">
        <is>
          <t>봉</t>
        </is>
      </c>
      <c r="G244" t="n">
        <v>25380</v>
      </c>
      <c r="H244" t="n">
        <v>0</v>
      </c>
      <c r="I244" t="inlineStr">
        <is>
          <t>과세</t>
        </is>
      </c>
      <c r="J244" t="inlineStr">
        <is>
          <t>[특징] 마요네즈 베이스에 이국적 향신료가 감미된 다용도 소스
[함량] 마요네즈,,난황액,정제소금,마늘농축액,바질분태,딜씨드외
[조리] 튀김용,샐러드 드레싱</t>
        </is>
      </c>
      <c r="K244" t="inlineStr"/>
      <c r="L244" t="inlineStr">
        <is>
          <t>1난류 5대두 16쇠고기</t>
        </is>
      </c>
      <c r="M244" t="inlineStr"/>
    </row>
    <row r="245">
      <c r="A245" t="inlineStr">
        <is>
          <t>소스</t>
        </is>
      </c>
      <c r="B245" t="inlineStr"/>
      <c r="C245" t="inlineStr">
        <is>
          <t>레몬크림소스</t>
        </is>
      </c>
      <c r="D245" t="inlineStr">
        <is>
          <t>2kg</t>
        </is>
      </c>
      <c r="E245" t="inlineStr">
        <is>
          <t>2kg/봉</t>
        </is>
      </c>
      <c r="F245" t="inlineStr">
        <is>
          <t>봉</t>
        </is>
      </c>
      <c r="G245" t="n">
        <v>26950</v>
      </c>
      <c r="H245" t="n">
        <v>0</v>
      </c>
      <c r="I245" t="inlineStr">
        <is>
          <t>과세</t>
        </is>
      </c>
      <c r="J245" t="inlineStr">
        <is>
          <t>[특징]  레몬향이 가득하면서 매콤한 맛도 나는 크림소스 
[함량] 마요네즈,몬스위트칠리소스,레몬주스,정제수,설탕 외
[용도] 튀김용</t>
        </is>
      </c>
      <c r="K245" t="inlineStr"/>
      <c r="L245" t="inlineStr">
        <is>
          <t xml:space="preserve">1난류 2우유 5대두 13아황산류 16쇠고기 </t>
        </is>
      </c>
      <c r="M245" t="inlineStr">
        <is>
          <t>○</t>
        </is>
      </c>
    </row>
    <row r="246">
      <c r="A246" t="inlineStr">
        <is>
          <t>소스</t>
        </is>
      </c>
      <c r="B246" t="inlineStr"/>
      <c r="C246" t="inlineStr">
        <is>
          <t>스위트페퍼레드소스(스위트칠리소스)</t>
        </is>
      </c>
      <c r="D246" t="inlineStr">
        <is>
          <t>2kg</t>
        </is>
      </c>
      <c r="E246" t="inlineStr">
        <is>
          <t>2kg/봉</t>
        </is>
      </c>
      <c r="F246" t="inlineStr">
        <is>
          <t>봉</t>
        </is>
      </c>
      <c r="G246" t="n">
        <v>20460</v>
      </c>
      <c r="H246" t="n">
        <v>0</v>
      </c>
      <c r="I246" t="inlineStr">
        <is>
          <t>과세</t>
        </is>
      </c>
      <c r="J246" t="inlineStr">
        <is>
          <t>[특징] 달콤하고 매콤한 칠리소스
[함량] 토마토케첩,고추맛추출기름,당근,간마늘 외
[용도] 튀김용</t>
        </is>
      </c>
      <c r="K246" t="inlineStr"/>
      <c r="L246" t="inlineStr">
        <is>
          <t>5대두 12토마토</t>
        </is>
      </c>
      <c r="M246" t="inlineStr">
        <is>
          <t>○</t>
        </is>
      </c>
    </row>
    <row r="247">
      <c r="A247" t="inlineStr">
        <is>
          <t>소스</t>
        </is>
      </c>
      <c r="B247" t="inlineStr"/>
      <c r="C247" t="inlineStr">
        <is>
          <t>타래소스</t>
        </is>
      </c>
      <c r="D247" t="inlineStr">
        <is>
          <t>2kg</t>
        </is>
      </c>
      <c r="E247" t="inlineStr">
        <is>
          <t>2kg/봉</t>
        </is>
      </c>
      <c r="F247" t="inlineStr">
        <is>
          <t>봉</t>
        </is>
      </c>
      <c r="G247" t="n">
        <v>16920</v>
      </c>
      <c r="H247" t="n">
        <v>0</v>
      </c>
      <c r="I247" t="inlineStr">
        <is>
          <t>과세</t>
        </is>
      </c>
      <c r="J247" t="inlineStr">
        <is>
          <t>[특징] 가쓰오부시와 다랑어의 맛과 향이 어울러진 간장베이스의 만능덮밥소스
[함량] 간장46.5%,가쓰오부시엑기스,다랑어엑기스,정제수,백설탕외
[용도] 덮밥,스테이크용,튀김</t>
        </is>
      </c>
      <c r="K247" t="inlineStr"/>
      <c r="L247" t="inlineStr">
        <is>
          <t>5대두 6밀</t>
        </is>
      </c>
      <c r="M247" t="inlineStr"/>
    </row>
    <row r="248">
      <c r="A248" t="inlineStr">
        <is>
          <t>소스</t>
        </is>
      </c>
      <c r="B248" t="inlineStr"/>
      <c r="C248" t="inlineStr">
        <is>
          <t>갈릭소이소스/마늘간장소스</t>
        </is>
      </c>
      <c r="D248" t="inlineStr">
        <is>
          <t>2kg</t>
        </is>
      </c>
      <c r="E248" t="inlineStr">
        <is>
          <t>2kg/봉</t>
        </is>
      </c>
      <c r="F248" t="inlineStr">
        <is>
          <t>봉</t>
        </is>
      </c>
      <c r="G248" t="n">
        <v>14460</v>
      </c>
      <c r="H248" t="n">
        <v>0</v>
      </c>
      <c r="I248" t="inlineStr">
        <is>
          <t>과세</t>
        </is>
      </c>
      <c r="J248" t="inlineStr">
        <is>
          <t>[특징] 마늘향을 가득 품은 간장소스
[함량] 백설탕,진강장,물엿,정제수,식초,마늘분태 외
[조리] 튀김용,스테이크용</t>
        </is>
      </c>
      <c r="K248" t="inlineStr"/>
      <c r="L248" t="inlineStr">
        <is>
          <t>5대두 6밀</t>
        </is>
      </c>
      <c r="M248" t="inlineStr">
        <is>
          <t>○</t>
        </is>
      </c>
    </row>
    <row r="249">
      <c r="A249" t="inlineStr">
        <is>
          <t>소스</t>
        </is>
      </c>
      <c r="B249" t="inlineStr"/>
      <c r="C249" t="inlineStr">
        <is>
          <t>스위트레드소스/양념치킨소스</t>
        </is>
      </c>
      <c r="D249" t="inlineStr">
        <is>
          <t>2kg</t>
        </is>
      </c>
      <c r="E249" t="inlineStr">
        <is>
          <t>2kg/봉</t>
        </is>
      </c>
      <c r="F249" t="inlineStr">
        <is>
          <t>봉</t>
        </is>
      </c>
      <c r="G249" t="n">
        <v>12280</v>
      </c>
      <c r="H249" t="n">
        <v>0</v>
      </c>
      <c r="I249" t="inlineStr">
        <is>
          <t>과세</t>
        </is>
      </c>
      <c r="J249" t="inlineStr">
        <is>
          <t>[특징] 매콤 달콤한 강정소스
[함량] 물엿,케첩,간장,고추장,고추가루 외
[조리] 튀김용</t>
        </is>
      </c>
      <c r="K249" t="inlineStr"/>
      <c r="L249" t="inlineStr">
        <is>
          <t>5대두 6밀 12토마토 16쇠고기</t>
        </is>
      </c>
      <c r="M249" t="inlineStr">
        <is>
          <t>○</t>
        </is>
      </c>
    </row>
    <row r="250">
      <c r="A250" t="inlineStr">
        <is>
          <t>소스</t>
        </is>
      </c>
      <c r="B250" t="inlineStr"/>
      <c r="C250" t="inlineStr">
        <is>
          <t>허니갈릭데리야끼소스</t>
        </is>
      </c>
      <c r="D250" t="inlineStr">
        <is>
          <t>2kg</t>
        </is>
      </c>
      <c r="E250" t="inlineStr">
        <is>
          <t>2kg/봉</t>
        </is>
      </c>
      <c r="F250" t="inlineStr">
        <is>
          <t>봉</t>
        </is>
      </c>
      <c r="G250" t="n">
        <v>16920</v>
      </c>
      <c r="H250" t="n">
        <v>0</v>
      </c>
      <c r="I250" t="inlineStr">
        <is>
          <t>과세</t>
        </is>
      </c>
      <c r="J250" t="inlineStr">
        <is>
          <t>[특징] 허니의 달콤한 맛이 더해진 데리야끼 소스
[함량] 물엿,정제소금,간마늘,벌꿀 외
[조리] 스테이크용</t>
        </is>
      </c>
      <c r="K250" t="inlineStr"/>
      <c r="L250" t="inlineStr">
        <is>
          <t>5대두 6밀 16쇠고기</t>
        </is>
      </c>
      <c r="M250" t="inlineStr">
        <is>
          <t>○</t>
        </is>
      </c>
    </row>
    <row r="251">
      <c r="A251" t="inlineStr">
        <is>
          <t>소스</t>
        </is>
      </c>
      <c r="B251" t="inlineStr"/>
      <c r="C251" t="inlineStr">
        <is>
          <t>하와이안바베큐소스</t>
        </is>
      </c>
      <c r="D251" t="inlineStr">
        <is>
          <t>2kg</t>
        </is>
      </c>
      <c r="E251" t="inlineStr">
        <is>
          <t>2kg/봉</t>
        </is>
      </c>
      <c r="F251" t="inlineStr">
        <is>
          <t>봉</t>
        </is>
      </c>
      <c r="G251" t="n">
        <v>20300</v>
      </c>
      <c r="H251" t="n">
        <v>0</v>
      </c>
      <c r="I251" t="inlineStr">
        <is>
          <t>과세</t>
        </is>
      </c>
      <c r="J251" t="inlineStr">
        <is>
          <t>[특징] 숯불향이 가미된 달콤한 바비큐 소스
[함량] 토마토퓨레,물엿,정제수, 외 
[조리] 스테이크용</t>
        </is>
      </c>
      <c r="K251" t="inlineStr"/>
      <c r="L251" t="inlineStr">
        <is>
          <t>6밀 12토마토 13아황산류</t>
        </is>
      </c>
      <c r="M251" t="inlineStr"/>
    </row>
    <row r="252">
      <c r="A252" t="inlineStr">
        <is>
          <t>소스</t>
        </is>
      </c>
      <c r="B252" t="inlineStr"/>
      <c r="C252" t="inlineStr">
        <is>
          <t>청양마요소스</t>
        </is>
      </c>
      <c r="D252" t="inlineStr">
        <is>
          <t>1kg/봉</t>
        </is>
      </c>
      <c r="E252" t="inlineStr">
        <is>
          <t>1kg/봉</t>
        </is>
      </c>
      <c r="F252" t="inlineStr">
        <is>
          <t>봉</t>
        </is>
      </c>
      <c r="G252" t="n">
        <v>11850</v>
      </c>
      <c r="H252" t="n">
        <v>0</v>
      </c>
      <c r="I252" t="inlineStr">
        <is>
          <t>과세</t>
        </is>
      </c>
      <c r="J252" t="inlineStr">
        <is>
          <t>[특징] 마요네즈 베이스에 청양고추의 매운맛이 첨가된 소스
[함량] 마요네즈76%, 청양고추12%,백설탕,양조간장,환만식초 외
[조리] 강정, 디핑용으로 추천해요</t>
        </is>
      </c>
      <c r="K252" t="inlineStr"/>
      <c r="L252" t="inlineStr">
        <is>
          <t>1난류 5대두 6밀</t>
        </is>
      </c>
      <c r="M252" t="inlineStr">
        <is>
          <t>○</t>
        </is>
      </c>
    </row>
    <row r="253">
      <c r="A253" t="inlineStr">
        <is>
          <t>소스</t>
        </is>
      </c>
      <c r="B253" t="inlineStr"/>
      <c r="C253" t="inlineStr">
        <is>
          <t xml:space="preserve">치즈할라소스 </t>
        </is>
      </c>
      <c r="D253" t="inlineStr">
        <is>
          <t>2kg/봉</t>
        </is>
      </c>
      <c r="E253" t="inlineStr">
        <is>
          <t>2kg/봉</t>
        </is>
      </c>
      <c r="F253" t="inlineStr">
        <is>
          <t>봉</t>
        </is>
      </c>
      <c r="G253" t="n">
        <v>19230</v>
      </c>
      <c r="H253" t="n">
        <v>0</v>
      </c>
      <c r="I253" t="inlineStr">
        <is>
          <t>과세</t>
        </is>
      </c>
      <c r="J253" t="inlineStr">
        <is>
          <t>[특징] 부드럽고 고소한 치즈소스에 매콤함이 더한 소스 
[함량] 치즈혼합분,가공치즈,마요네즈,분말유크림,양조식초,마늘,정제소금,양파분 등
[조리] 강정,디핑용으로 추천해요</t>
        </is>
      </c>
      <c r="K253" t="inlineStr"/>
      <c r="L253" t="inlineStr">
        <is>
          <t>1난류 2우유 5대두 6밀</t>
        </is>
      </c>
      <c r="M253" t="inlineStr">
        <is>
          <t>○</t>
        </is>
      </c>
    </row>
    <row r="254">
      <c r="A254" t="inlineStr">
        <is>
          <t>소스</t>
        </is>
      </c>
      <c r="B254" t="inlineStr"/>
      <c r="C254" t="inlineStr">
        <is>
          <t>맵달소스</t>
        </is>
      </c>
      <c r="D254" t="inlineStr">
        <is>
          <t>2kg/봉</t>
        </is>
      </c>
      <c r="E254" t="inlineStr">
        <is>
          <t>2kg/봉</t>
        </is>
      </c>
      <c r="F254" t="inlineStr">
        <is>
          <t>봉</t>
        </is>
      </c>
      <c r="G254" t="n">
        <v>19230</v>
      </c>
      <c r="H254" t="n">
        <v>0</v>
      </c>
      <c r="I254" t="inlineStr">
        <is>
          <t>과세</t>
        </is>
      </c>
      <c r="J254" t="inlineStr">
        <is>
          <t>[특징] 생선류 등 해산물의 구이, 볶음용으로 사용하기 좋은 고추장 베이스의 특제 소스
[함량] 고추가루A,소스B,토마토케첩,마늘,설탕,혼합간장,고춧가루B,콩기름,정제소금,후추가루 등
[조리] 볶음, 조리, 구이용으로 추천해요</t>
        </is>
      </c>
      <c r="K254" t="inlineStr"/>
      <c r="L254" t="inlineStr">
        <is>
          <t>2우유 5대두 6밀 8게 9새우 12토마토 16쇠고기 18조개류(홍합)</t>
        </is>
      </c>
      <c r="M254" t="inlineStr">
        <is>
          <t>○</t>
        </is>
      </c>
    </row>
    <row r="255">
      <c r="A255" t="inlineStr">
        <is>
          <t>소스</t>
        </is>
      </c>
      <c r="B255" t="inlineStr"/>
      <c r="C255" t="inlineStr">
        <is>
          <t>갈릭버터소스</t>
        </is>
      </c>
      <c r="D255" t="inlineStr">
        <is>
          <t>1kg</t>
        </is>
      </c>
      <c r="E255" t="inlineStr">
        <is>
          <t>1kg/봉</t>
        </is>
      </c>
      <c r="F255" t="inlineStr">
        <is>
          <t>봉</t>
        </is>
      </c>
      <c r="G255" t="n">
        <v>10830</v>
      </c>
      <c r="H255" t="n">
        <v>0</v>
      </c>
      <c r="I255" t="inlineStr">
        <is>
          <t>과세</t>
        </is>
      </c>
      <c r="J255" t="inlineStr">
        <is>
          <t>[특징] 버터와 갈릭맛이 아는 새우 구이에 적합한 소스 
[함량] 마요네즈,정제수,버터,설탕 등
[용도] 구이용</t>
        </is>
      </c>
      <c r="K255" t="inlineStr"/>
      <c r="L255" t="inlineStr">
        <is>
          <t xml:space="preserve">1난류 2우유 5대두 6밀 16쇠고기 </t>
        </is>
      </c>
      <c r="M255" t="inlineStr"/>
    </row>
    <row r="256">
      <c r="A256" t="inlineStr">
        <is>
          <t>어간장</t>
        </is>
      </c>
      <c r="B256" t="inlineStr"/>
      <c r="C256" t="inlineStr">
        <is>
          <t>명품 삼천포어간장</t>
        </is>
      </c>
      <c r="D256" t="inlineStr">
        <is>
          <t>5L</t>
        </is>
      </c>
      <c r="E256" t="inlineStr">
        <is>
          <t>5L/통</t>
        </is>
      </c>
      <c r="F256" t="inlineStr">
        <is>
          <t>통</t>
        </is>
      </c>
      <c r="G256" t="n">
        <v>62000</v>
      </c>
      <c r="H256" t="n">
        <v>0</v>
      </c>
      <c r="I256" t="inlineStr">
        <is>
          <t>과세</t>
        </is>
      </c>
      <c r="J256" t="inlineStr">
        <is>
          <t>[특징] 특허(제10-1310538호)받은 명품어간장/신안천일염으로 2년이상 숙성발효제품/천연재료(배,무,매실,백련초,양파,다시마)를 농축혼합하여 비린맛이 없고 감칠맛이우수한 제품
[함량] 멸치액젓(멸치,천일염)85%,원액(다시마,무말랭이,양파,배,매실,백련초)15%
[조리] 다시용,양념용</t>
        </is>
      </c>
      <c r="K256" t="inlineStr"/>
      <c r="L256" t="inlineStr"/>
      <c r="M256" t="inlineStr"/>
    </row>
    <row r="257">
      <c r="A257" t="inlineStr">
        <is>
          <t>어간장</t>
        </is>
      </c>
      <c r="B257" t="inlineStr"/>
      <c r="C257" t="inlineStr"/>
      <c r="D257" t="inlineStr">
        <is>
          <t>1.5L</t>
        </is>
      </c>
      <c r="E257" t="inlineStr">
        <is>
          <t>1.5L/통</t>
        </is>
      </c>
      <c r="F257" t="inlineStr">
        <is>
          <t>통</t>
        </is>
      </c>
      <c r="G257" t="n">
        <v>24950</v>
      </c>
      <c r="H257" t="n">
        <v>0</v>
      </c>
      <c r="I257" t="inlineStr">
        <is>
          <t>과세</t>
        </is>
      </c>
      <c r="J257" t="inlineStr"/>
      <c r="K257" t="inlineStr"/>
      <c r="L257" t="inlineStr"/>
      <c r="M257" t="inlineStr"/>
    </row>
    <row r="258">
      <c r="A258" t="inlineStr">
        <is>
          <t>시즈닝양념</t>
        </is>
      </c>
      <c r="B258" t="inlineStr"/>
      <c r="C258" t="inlineStr">
        <is>
          <t>얼큰시원한 매운탕분말양념</t>
        </is>
      </c>
      <c r="D258" t="inlineStr">
        <is>
          <t>500g</t>
        </is>
      </c>
      <c r="E258" t="inlineStr">
        <is>
          <t>500g/봉</t>
        </is>
      </c>
      <c r="F258" t="inlineStr">
        <is>
          <t>봉</t>
        </is>
      </c>
      <c r="G258" t="n">
        <v>30500</v>
      </c>
      <c r="H258" t="n">
        <v>0</v>
      </c>
      <c r="I258" t="inlineStr">
        <is>
          <t>과세</t>
        </is>
      </c>
      <c r="J258" t="inlineStr">
        <is>
          <t>[특징] 황태로 시원한 맛을 낸 매운탕분말양념
[함량] 고추가루(국산) 외
[용도] 매운탕</t>
        </is>
      </c>
      <c r="K258" t="inlineStr"/>
      <c r="L258" t="inlineStr">
        <is>
          <t>2우유 5대두 6밀 8게 9새우 16쇠고기 17오징어 18조개류(굴,홍합)</t>
        </is>
      </c>
      <c r="M258" t="inlineStr"/>
    </row>
    <row r="259">
      <c r="A259" t="inlineStr">
        <is>
          <t>시즈닝양념</t>
        </is>
      </c>
      <c r="B259" t="inlineStr"/>
      <c r="C259" t="inlineStr">
        <is>
          <t>만능찜용파우더</t>
        </is>
      </c>
      <c r="D259" t="inlineStr">
        <is>
          <t>500g</t>
        </is>
      </c>
      <c r="E259" t="inlineStr">
        <is>
          <t>500g/봉</t>
        </is>
      </c>
      <c r="F259" t="inlineStr">
        <is>
          <t>봉</t>
        </is>
      </c>
      <c r="G259" t="n">
        <v>20800</v>
      </c>
      <c r="H259" t="n">
        <v>0</v>
      </c>
      <c r="I259" t="inlineStr">
        <is>
          <t>과세</t>
        </is>
      </c>
      <c r="J259" t="inlineStr">
        <is>
          <t>[특징] 찜요리를 간편하고 맛있게 조리할수 있는 만능 해물 분말 찜용소스
[함량] 고추가루(국산),들깨가루(중국산),정제소금(국산),설탕,콩가루 외
[용도] 찜용</t>
        </is>
      </c>
      <c r="K259" t="inlineStr"/>
      <c r="L259" t="inlineStr">
        <is>
          <t>2우유 5대두 6밀 16쇠고기</t>
        </is>
      </c>
      <c r="M259" t="inlineStr"/>
    </row>
    <row r="260">
      <c r="A260" t="inlineStr">
        <is>
          <t>프리믹스</t>
        </is>
      </c>
      <c r="B260" t="inlineStr"/>
      <c r="C260" t="inlineStr">
        <is>
          <t>바삭한 튀김가루</t>
        </is>
      </c>
      <c r="D260" t="inlineStr">
        <is>
          <t>1kg</t>
        </is>
      </c>
      <c r="E260" t="inlineStr">
        <is>
          <t>1kg/봉</t>
        </is>
      </c>
      <c r="F260" t="inlineStr">
        <is>
          <t>봉</t>
        </is>
      </c>
      <c r="G260" t="n">
        <v>3410</v>
      </c>
      <c r="H260" t="n">
        <v>0</v>
      </c>
      <c r="I260" t="inlineStr">
        <is>
          <t>과세</t>
        </is>
      </c>
      <c r="J260" t="inlineStr">
        <is>
          <t>[특징] 해산물 등 각종 튀김요리 적합한 바삭한 튀김가루
[함량] 밀가루,옥수수전분,정제소금,베이킹파우더,곡류가공품,백후추
[용도] 튀김용 / 튀김가루1KG, 차가운물1.6L를 가볍게 저어 사용합니다.</t>
        </is>
      </c>
      <c r="K260" t="inlineStr"/>
      <c r="L260" t="inlineStr">
        <is>
          <t>6밀</t>
        </is>
      </c>
      <c r="M260" t="inlineStr">
        <is>
          <t>○</t>
        </is>
      </c>
    </row>
    <row r="261">
      <c r="A261" t="inlineStr">
        <is>
          <t>프리믹스</t>
        </is>
      </c>
      <c r="B261" t="inlineStr"/>
      <c r="C261" t="inlineStr">
        <is>
          <t>휘시후라이 파우더</t>
        </is>
      </c>
      <c r="D261" t="inlineStr">
        <is>
          <t>2kg</t>
        </is>
      </c>
      <c r="E261" t="inlineStr">
        <is>
          <t>2kg/봉</t>
        </is>
      </c>
      <c r="F261" t="inlineStr">
        <is>
          <t>봉</t>
        </is>
      </c>
      <c r="G261" t="n">
        <v>14300</v>
      </c>
      <c r="H261" t="inlineStr"/>
      <c r="I261" t="inlineStr">
        <is>
          <t>과세</t>
        </is>
      </c>
      <c r="J261" t="inlineStr">
        <is>
          <t>[특징] 휘시 특유의 수분을 잡아주는 휘시전용 파우더제품
[함량] 밀가루,탈옥수수전분 외
[조리] 튀김용</t>
        </is>
      </c>
      <c r="K261" t="inlineStr"/>
      <c r="L261" t="inlineStr">
        <is>
          <t xml:space="preserve">5대두 6밀 </t>
        </is>
      </c>
      <c r="M261" t="inlineStr">
        <is>
          <t>○</t>
        </is>
      </c>
    </row>
    <row r="262">
      <c r="A262" t="inlineStr">
        <is>
          <t>프리믹스</t>
        </is>
      </c>
      <c r="B262" t="inlineStr"/>
      <c r="C262" t="inlineStr">
        <is>
          <t>스파이시S 파우더</t>
        </is>
      </c>
      <c r="D262" t="inlineStr">
        <is>
          <t>1kg</t>
        </is>
      </c>
      <c r="E262" t="inlineStr">
        <is>
          <t>1kg/봉</t>
        </is>
      </c>
      <c r="F262" t="inlineStr">
        <is>
          <t>봉</t>
        </is>
      </c>
      <c r="G262" t="n">
        <v>7500</v>
      </c>
      <c r="H262" t="inlineStr"/>
      <c r="I262" t="inlineStr">
        <is>
          <t>과세</t>
        </is>
      </c>
      <c r="J262" t="inlineStr">
        <is>
          <t>[특징] 살짝 매운맛이 있는 휘시전용 가라아게 파우더제품
[함량] 옥수수전분, 밀가루,,베이킹파우더,난백류외
[조리] 튀김용</t>
        </is>
      </c>
      <c r="K262" t="inlineStr"/>
      <c r="L262" t="inlineStr">
        <is>
          <t>1난류 2우유 6대두 6밀 16쇠고기</t>
        </is>
      </c>
      <c r="M262" t="inlineStr"/>
    </row>
  </sheetData>
  <hyperlinks>
    <hyperlink ref="A2" r:id="rId1"/>
  </hyperlinks>
  <pageMargins left="0.75" right="0.75" top="1" bottom="1" header="0.5" footer="0.5"/>
</worksheet>
</file>

<file path=xl/worksheets/sheet95.xml><?xml version="1.0" encoding="utf-8"?>
<worksheet xmlns:r="http://schemas.openxmlformats.org/officeDocument/2006/relationships" xmlns="http://schemas.openxmlformats.org/spreadsheetml/2006/main">
  <sheetPr>
    <outlinePr summaryBelow="1" summaryRight="1"/>
    <pageSetUpPr/>
  </sheetPr>
  <dimension ref="A1:H28"/>
  <sheetViews>
    <sheetView workbookViewId="0">
      <selection activeCell="A1" sqref="A1"/>
    </sheetView>
  </sheetViews>
  <sheetFormatPr baseColWidth="8" defaultRowHeight="15"/>
  <sheetData>
    <row r="1">
      <c r="A1" t="inlineStr">
        <is>
          <t>5930_나결_2024년+7월+싱싱플러스+수산+단가표.xlsx</t>
        </is>
      </c>
    </row>
    <row r="2">
      <c r="A2" t="inlineStr">
        <is>
          <t>https://school062.com/bbs/board.php?bo_table=product_02&amp;wr_id=5930</t>
        </is>
      </c>
    </row>
    <row r="3">
      <c r="A3" s="1" t="inlineStr">
        <is>
          <t>제품명</t>
        </is>
      </c>
      <c r="B3" s="1" t="inlineStr">
        <is>
          <t>규격
(포장단위)</t>
        </is>
      </c>
      <c r="C3" s="1" t="inlineStr">
        <is>
          <t>학교가</t>
        </is>
      </c>
      <c r="D3" s="1" t="inlineStr"/>
      <c r="E3" s="1" t="inlineStr">
        <is>
          <t>제품설명</t>
        </is>
      </c>
      <c r="F3" s="1" t="inlineStr">
        <is>
          <t>알레
르기</t>
        </is>
      </c>
      <c r="G3" s="1" t="inlineStr">
        <is>
          <t>HACCP
인증</t>
        </is>
      </c>
      <c r="H3" s="1" t="inlineStr">
        <is>
          <t>보관
유통기한</t>
        </is>
      </c>
    </row>
    <row r="4">
      <c r="A4" t="inlineStr"/>
      <c r="B4" t="inlineStr"/>
      <c r="C4" t="inlineStr">
        <is>
          <t>개단가</t>
        </is>
      </c>
      <c r="D4" t="inlineStr">
        <is>
          <t>규격단가</t>
        </is>
      </c>
      <c r="E4" t="inlineStr"/>
      <c r="F4" t="inlineStr"/>
      <c r="G4" t="inlineStr"/>
      <c r="H4" t="inlineStr"/>
    </row>
    <row r="5">
      <c r="A5" t="inlineStr">
        <is>
          <t>5 無 : 아질산나트륨, 소르빈산칼륨, 에리소르빈산나트륨,합성색소,전분
6 無 : 아질산나트륨, 소르빈산칼륨, 에리소르빈산나트륨,합성색소,전분,아질산나트륨
9 無 :  아질산나트륨, 소르빈산칼륨, 에리소르빈산나트륨,합성색소,전분,아질산나트륨,합성스모크향,카제인나트륨,L-글루타민나트륨</t>
        </is>
      </c>
      <c r="B5" t="inlineStr"/>
      <c r="C5" t="inlineStr"/>
      <c r="D5" t="inlineStr"/>
      <c r="E5" t="inlineStr"/>
      <c r="F5" t="inlineStr"/>
      <c r="G5" t="inlineStr"/>
      <c r="H5" t="inlineStr"/>
    </row>
    <row r="6">
      <c r="A6" t="inlineStr">
        <is>
          <t>건멸치(볶음용/지리)</t>
        </is>
      </c>
      <c r="B6" t="inlineStr">
        <is>
          <t>kg</t>
        </is>
      </c>
      <c r="C6" t="inlineStr"/>
      <c r="D6" t="n">
        <v>43560</v>
      </c>
      <c r="E6" t="inlineStr">
        <is>
          <t>국내산,2cm 내외</t>
        </is>
      </c>
      <c r="F6" t="inlineStr"/>
      <c r="G6" t="inlineStr"/>
      <c r="H6" t="inlineStr"/>
    </row>
    <row r="7">
      <c r="A7" t="inlineStr">
        <is>
          <t>건멸치(조림용/가이리)</t>
        </is>
      </c>
      <c r="B7" t="inlineStr">
        <is>
          <t>kg</t>
        </is>
      </c>
      <c r="C7" t="inlineStr"/>
      <c r="D7" t="n">
        <v>43560</v>
      </c>
      <c r="E7" t="inlineStr">
        <is>
          <t>국내산,2~3.5cm내외</t>
        </is>
      </c>
      <c r="F7" t="inlineStr"/>
      <c r="G7" t="inlineStr"/>
      <c r="H7" t="inlineStr"/>
    </row>
    <row r="8">
      <c r="A8" t="inlineStr">
        <is>
          <t>건다시멸치(국물용/A급)</t>
        </is>
      </c>
      <c r="B8" t="inlineStr">
        <is>
          <t>kg</t>
        </is>
      </c>
      <c r="C8" t="inlineStr"/>
      <c r="D8" t="n">
        <v>37880</v>
      </c>
      <c r="E8" t="inlineStr">
        <is>
          <t>국내산</t>
        </is>
      </c>
      <c r="F8" t="inlineStr"/>
      <c r="G8" t="inlineStr"/>
      <c r="H8" t="inlineStr"/>
    </row>
    <row r="9">
      <c r="A9" t="inlineStr">
        <is>
          <t>건미역</t>
        </is>
      </c>
      <c r="B9" t="inlineStr">
        <is>
          <t>kg</t>
        </is>
      </c>
      <c r="C9" t="inlineStr"/>
      <c r="D9" t="n">
        <v>34090</v>
      </c>
      <c r="E9" t="inlineStr">
        <is>
          <t>완도</t>
        </is>
      </c>
      <c r="F9" t="inlineStr"/>
      <c r="G9" t="inlineStr"/>
      <c r="H9" t="inlineStr"/>
    </row>
    <row r="10">
      <c r="A10" t="inlineStr">
        <is>
          <t>조미김가루</t>
        </is>
      </c>
      <c r="B10" t="inlineStr">
        <is>
          <t>kg</t>
        </is>
      </c>
      <c r="C10" t="inlineStr"/>
      <c r="D10" t="n">
        <v>66290</v>
      </c>
      <c r="E10" t="inlineStr">
        <is>
          <t>국산</t>
        </is>
      </c>
      <c r="F10" t="inlineStr"/>
      <c r="G10" t="inlineStr"/>
      <c r="H10" t="inlineStr"/>
    </row>
    <row r="11">
      <c r="A11" t="inlineStr">
        <is>
          <t>혼합다시/5종/국물용</t>
        </is>
      </c>
      <c r="B11" t="inlineStr">
        <is>
          <t>kg</t>
        </is>
      </c>
      <c r="C11" t="inlineStr"/>
      <c r="D11" t="n">
        <v>37880</v>
      </c>
      <c r="E11" t="inlineStr">
        <is>
          <t>국산/수입,다시멸치,다시마 건새우, 건표고,북어머리</t>
        </is>
      </c>
      <c r="F11" t="inlineStr"/>
      <c r="G11" t="inlineStr"/>
      <c r="H11" t="inlineStr"/>
    </row>
    <row r="12">
      <c r="A12" t="inlineStr">
        <is>
          <t xml:space="preserve">[새우]왕새우튀김 30g </t>
        </is>
      </c>
      <c r="B12" t="inlineStr">
        <is>
          <t>300g
(30g*10ea)</t>
        </is>
      </c>
      <c r="C12" t="inlineStr"/>
      <c r="D12" t="n">
        <v>4920</v>
      </c>
      <c r="E12" t="inlineStr">
        <is>
          <t>흰다리새우33%(Penaeus Vannamei),
배터믹스25.00%,황색빵가루18,50%,
백색빵가루18.50%프리더스트5.00%</t>
        </is>
      </c>
      <c r="F12" t="inlineStr">
        <is>
          <t>1,5,6,9</t>
        </is>
      </c>
      <c r="G12" t="inlineStr"/>
      <c r="H12" t="inlineStr">
        <is>
          <t>냉동
2년</t>
        </is>
      </c>
    </row>
    <row r="13">
      <c r="A13" t="inlineStr">
        <is>
          <t xml:space="preserve">[새우]왕새우튀김 40g </t>
        </is>
      </c>
      <c r="B13" t="inlineStr">
        <is>
          <t>400g
(40g*10ea)</t>
        </is>
      </c>
      <c r="C13" t="n">
        <v>891</v>
      </c>
      <c r="D13" t="n">
        <v>8910</v>
      </c>
      <c r="E13" t="inlineStr">
        <is>
          <t>새우30%, 화이트펜코20%, 옐로우펜코20%
 정제수15%, 베타믹스5%, 변성전분</t>
        </is>
      </c>
      <c r="F13" t="inlineStr">
        <is>
          <t>1,5,6,9</t>
        </is>
      </c>
      <c r="G13" t="inlineStr"/>
      <c r="H13" t="inlineStr"/>
    </row>
    <row r="14">
      <c r="A14" t="inlineStr">
        <is>
          <t>[새우]왕새우튀김 50g</t>
        </is>
      </c>
      <c r="B14" t="inlineStr">
        <is>
          <t>500g
(50g*10ea)</t>
        </is>
      </c>
      <c r="C14" t="n">
        <v>1078</v>
      </c>
      <c r="D14" t="n">
        <v>10780</v>
      </c>
      <c r="E14" t="inlineStr">
        <is>
          <t>새우33%</t>
        </is>
      </c>
      <c r="F14" t="inlineStr">
        <is>
          <t>1,5,6,9</t>
        </is>
      </c>
      <c r="G14" t="inlineStr"/>
      <c r="H14" t="inlineStr"/>
    </row>
    <row r="15">
      <c r="A15" t="inlineStr">
        <is>
          <t xml:space="preserve"> 싱싱 알찬 깐쇼새우 </t>
        </is>
      </c>
      <c r="B15" t="inlineStr">
        <is>
          <t>1kg
(80개 내외)</t>
        </is>
      </c>
      <c r="C15" t="inlineStr"/>
      <c r="D15" t="n">
        <v>22500</v>
      </c>
      <c r="E15" t="inlineStr">
        <is>
          <t>새우(베트남)58.5%,밀가루,
빵가루외</t>
        </is>
      </c>
      <c r="F15" t="inlineStr">
        <is>
          <t>2,5,6,
9,16</t>
        </is>
      </c>
      <c r="G15" t="inlineStr">
        <is>
          <t>O</t>
        </is>
      </c>
      <c r="H15" t="inlineStr">
        <is>
          <t>냉동
9개월</t>
        </is>
      </c>
    </row>
    <row r="16">
      <c r="A16" t="inlineStr">
        <is>
          <t>[새우]감자말이새우 30g</t>
        </is>
      </c>
      <c r="B16" t="inlineStr">
        <is>
          <t>300g
(30g*10ea)</t>
        </is>
      </c>
      <c r="C16" t="inlineStr"/>
      <c r="D16" t="n">
        <v>8440</v>
      </c>
      <c r="E16" t="inlineStr">
        <is>
          <t>감자61.37%, 어육(실꼬리돔)21.13%, 
새우 15%타피오카전분1.2%, 설탕0.4%, 
쪽파, 정제소금, 후추, 마늘, 재삼인산나트륨</t>
        </is>
      </c>
      <c r="F16" t="inlineStr">
        <is>
          <t>1,5,6,9</t>
        </is>
      </c>
      <c r="G16" t="inlineStr"/>
      <c r="H16" t="inlineStr">
        <is>
          <t>냉동
2년</t>
        </is>
      </c>
    </row>
    <row r="17">
      <c r="A17" t="inlineStr">
        <is>
          <t>[새우]수제 버터플라이 새우 300g</t>
        </is>
      </c>
      <c r="B17" t="inlineStr">
        <is>
          <t>300g
(30g*10ea)</t>
        </is>
      </c>
      <c r="C17" t="inlineStr"/>
      <c r="D17" t="n">
        <v>7190</v>
      </c>
      <c r="E17" t="inlineStr">
        <is>
          <t>새우40%, 정제수18.58%, 
빵가루(BE-6FH)15%,</t>
        </is>
      </c>
      <c r="F17" t="inlineStr">
        <is>
          <t>1,5,6,9</t>
        </is>
      </c>
      <c r="G17" t="inlineStr"/>
      <c r="H17" t="inlineStr">
        <is>
          <t>냉동
2년</t>
        </is>
      </c>
    </row>
    <row r="18">
      <c r="A18" t="inlineStr">
        <is>
          <t>[새우]통큰쉬림프까스 60g*10ea</t>
        </is>
      </c>
      <c r="B18" t="inlineStr">
        <is>
          <t>600g
(60g*10ea)</t>
        </is>
      </c>
      <c r="C18" t="n">
        <v>1297</v>
      </c>
      <c r="D18" t="n">
        <v>12970</v>
      </c>
      <c r="E18" t="inlineStr">
        <is>
          <t xml:space="preserve"> .</t>
        </is>
      </c>
      <c r="F18" t="inlineStr">
        <is>
          <t>1,5,6,9</t>
        </is>
      </c>
      <c r="G18" t="inlineStr"/>
      <c r="H18" t="inlineStr">
        <is>
          <t>냉동
2년</t>
        </is>
      </c>
    </row>
    <row r="19">
      <c r="A19" t="inlineStr">
        <is>
          <t>[새우]통큰쉬림프까스 80g*10ea</t>
        </is>
      </c>
      <c r="B19" t="inlineStr">
        <is>
          <t>800g
(80g*10ea)</t>
        </is>
      </c>
      <c r="C19" t="n">
        <v>1641</v>
      </c>
      <c r="D19" t="n">
        <v>16410</v>
      </c>
      <c r="E19" t="inlineStr">
        <is>
          <t>새우 60%(베트남)</t>
        </is>
      </c>
      <c r="F19" t="inlineStr">
        <is>
          <t>1,5,6,9</t>
        </is>
      </c>
      <c r="G19" t="inlineStr"/>
      <c r="H19" t="inlineStr"/>
    </row>
    <row r="20">
      <c r="A20" t="inlineStr">
        <is>
          <t>통살 쉬림프 버거 세트 110g
(통살 쉬림프 까스 60g + 버거50g)</t>
        </is>
      </c>
      <c r="B20" t="inlineStr">
        <is>
          <t>1100g
(110g*10ea)</t>
        </is>
      </c>
      <c r="C20" t="n">
        <v>2200</v>
      </c>
      <c r="D20" t="n">
        <v>22000</v>
      </c>
      <c r="E20" t="inlineStr">
        <is>
          <t xml:space="preserve">통큰 쉬림프까스: 새우(베트남)60%, 
브리오슈 번50g:밀(미국,캐나다산),설탕,전란액(계란:국내산)
,마가린,  야자경화유,가공버터,식물성크림,정제소금외
</t>
        </is>
      </c>
      <c r="F20" t="inlineStr">
        <is>
          <t>1,2,5,6,9</t>
        </is>
      </c>
      <c r="G20" t="inlineStr">
        <is>
          <t>O</t>
        </is>
      </c>
      <c r="H20" t="inlineStr">
        <is>
          <t>패티:냉동
9개월,브리오슈: 냉동3개월</t>
        </is>
      </c>
    </row>
    <row r="21">
      <c r="A21" t="inlineStr">
        <is>
          <t>통살 쉬림프 버거 세트 130g
(통살 쉬림프 까스 80g + 버거50g)</t>
        </is>
      </c>
      <c r="B21" t="inlineStr">
        <is>
          <t>1300g
(13g*10ea)</t>
        </is>
      </c>
      <c r="C21" t="n">
        <v>2560</v>
      </c>
      <c r="D21" t="n">
        <v>25600</v>
      </c>
      <c r="E21" t="inlineStr"/>
      <c r="F21" t="inlineStr"/>
      <c r="G21" t="inlineStr"/>
      <c r="H21" t="inlineStr"/>
    </row>
    <row r="22">
      <c r="A22" t="inlineStr">
        <is>
          <t>오감 통살 오징어탕수</t>
        </is>
      </c>
      <c r="B22" t="inlineStr">
        <is>
          <t>1kg</t>
        </is>
      </c>
      <c r="C22" t="inlineStr"/>
      <c r="D22" t="n">
        <v>16440</v>
      </c>
      <c r="E22" t="inlineStr">
        <is>
          <t>오징어몸채(대왕오징오몸통100%/외국산;칠레,페루,중국등)진미채배터,밀가루/(밀;호주산,미국산),정제소금(국내산)20%,정제수,팜유(말레이시아산),매운맛염지제4호</t>
        </is>
      </c>
      <c r="F22" t="inlineStr">
        <is>
          <t>5.6.17</t>
        </is>
      </c>
      <c r="G22" t="inlineStr">
        <is>
          <t>O</t>
        </is>
      </c>
      <c r="H22" t="inlineStr">
        <is>
          <t>냉동      9개월</t>
        </is>
      </c>
    </row>
    <row r="23">
      <c r="A23" t="inlineStr">
        <is>
          <t>오감 통살 오징어탕수+탕수육소스</t>
        </is>
      </c>
      <c r="B23" t="inlineStr">
        <is>
          <t>1kg</t>
        </is>
      </c>
      <c r="C23" t="inlineStr"/>
      <c r="D23" t="n">
        <v>17980</v>
      </c>
      <c r="E23" t="inlineStr"/>
      <c r="F23" t="inlineStr">
        <is>
          <t>5.6.17.</t>
        </is>
      </c>
      <c r="G23" t="inlineStr"/>
      <c r="H23" t="inlineStr"/>
    </row>
    <row r="24">
      <c r="A24" t="inlineStr">
        <is>
          <t>싱싱 신당동 꼬치어묵</t>
        </is>
      </c>
      <c r="B24" t="inlineStr">
        <is>
          <t>1000g(40g*25)</t>
        </is>
      </c>
      <c r="C24" t="inlineStr"/>
      <c r="D24" t="n">
        <v>15780</v>
      </c>
      <c r="E24" t="inlineStr">
        <is>
          <t>냉동연육75%(외국산:베트남,파키스탄,중국,인도,태국등/어육,설탕폴리인산나트륨),밀가루(밀:호주산,미국산),당근(국내산)파(중국산), D-자일로스,대두유,가공소금,L-글루탐산나트륨,글루코노-Q-락톤,소브산칼륨(보존료),혼합제제(피로인산나트륨,폴리인산나트륨)</t>
        </is>
      </c>
      <c r="F24" t="n">
        <v>5.6</v>
      </c>
      <c r="G24" t="inlineStr">
        <is>
          <t>O</t>
        </is>
      </c>
      <c r="H24" t="inlineStr">
        <is>
          <t>냉동     18개월</t>
        </is>
      </c>
    </row>
    <row r="25">
      <c r="A25" t="inlineStr">
        <is>
          <t xml:space="preserve">싱싱 신당동 사각 부산 진어묵 </t>
        </is>
      </c>
      <c r="B25" t="inlineStr">
        <is>
          <t>1000g</t>
        </is>
      </c>
      <c r="C25" t="inlineStr"/>
      <c r="D25" t="n">
        <v>6330</v>
      </c>
      <c r="E25" t="inlineStr">
        <is>
          <t>냉동연육65%(외국산:베트남,파키스탄,중국,인도,태국등/어육,설탕폴리인산나트륨),밀가루(밀:호주산,미국산),당근(국내산)파(중국산), D-자일로스,대두유,가공소금,L-글루탐산나트륨,글루코노-Q-락톤,소브산칼륨(보존료),혼합제제(피로인산나트륨,폴리인산나트륨)</t>
        </is>
      </c>
      <c r="F25" t="n">
        <v>5.6</v>
      </c>
      <c r="G25" t="inlineStr">
        <is>
          <t>O</t>
        </is>
      </c>
      <c r="H25" t="inlineStr">
        <is>
          <t>냉장16일</t>
        </is>
      </c>
    </row>
    <row r="26">
      <c r="A26" t="inlineStr">
        <is>
          <t>야채 오징어 어묵바 50g</t>
        </is>
      </c>
      <c r="B26" t="inlineStr">
        <is>
          <t>1kg
(50g*20ea)</t>
        </is>
      </c>
      <c r="C26" t="inlineStr"/>
      <c r="D26" t="n">
        <v>16720</v>
      </c>
      <c r="E26" t="inlineStr">
        <is>
          <t>냉동연육73%(외국산:베트남,파키스탄,중국,인도,태국등/어육,설탕폴리인산나트륨),밀가루14%(밀:호주산,미국산),오징어(8%), 파(1.3%), 가공소금(1.1%), 당근(1%), 콩기름(1%), 소브산칼륨(0.2%), 혼합제제(0.2%)(피로인산나트륨), 글루타민산나트륨(0.%1)글루타민산나트륨제제(0.1%)</t>
        </is>
      </c>
      <c r="F26" t="inlineStr">
        <is>
          <t>5,6,17</t>
        </is>
      </c>
      <c r="G26" t="inlineStr">
        <is>
          <t>O</t>
        </is>
      </c>
      <c r="H26" t="inlineStr">
        <is>
          <t>냉동
18월</t>
        </is>
      </c>
    </row>
    <row r="27">
      <c r="A27" t="inlineStr">
        <is>
          <t>해물모듬-찌게용</t>
        </is>
      </c>
      <c r="B27" t="inlineStr">
        <is>
          <t>1kg</t>
        </is>
      </c>
      <c r="C27" t="inlineStr"/>
      <c r="D27" t="n">
        <v>9920</v>
      </c>
      <c r="E27" t="inlineStr">
        <is>
          <t>오징어(칠레)33.3%,홍합살(칠레,중국)24.4%,바지락살(중국)13.3%,칵테일새우(베트남)4.4%,홍새우살(중국)4.4%,솔방울오징어(중국)4.4%,자숙새우살 외</t>
        </is>
      </c>
      <c r="F27" t="inlineStr">
        <is>
          <t>9,17,18</t>
        </is>
      </c>
      <c r="G27" t="inlineStr"/>
      <c r="H27" t="inlineStr">
        <is>
          <t>냉동
1년</t>
        </is>
      </c>
    </row>
    <row r="28">
      <c r="A28" t="inlineStr">
        <is>
          <t>해물모듬-볶음용</t>
        </is>
      </c>
      <c r="B28" t="inlineStr">
        <is>
          <t>1kg</t>
        </is>
      </c>
      <c r="C28" t="inlineStr"/>
      <c r="D28" t="n">
        <v>9300</v>
      </c>
      <c r="E28" t="inlineStr">
        <is>
          <t>오징어(칠레)28%,홍합살(칠레,중국)25%,바지락살(중국)25%,솔방울오징어(중국)8%,홍새우살(중국)7%,칵테일새우(베트남)7%
&lt;성분배합은 작업과정중 다소 차이가 있을수 있습니다&gt;</t>
        </is>
      </c>
      <c r="F28" t="inlineStr">
        <is>
          <t>9,17,18</t>
        </is>
      </c>
      <c r="G28" t="inlineStr"/>
      <c r="H28" t="inlineStr"/>
    </row>
  </sheetData>
  <hyperlinks>
    <hyperlink ref="A2" r:id="rId1"/>
  </hyperlinks>
  <pageMargins left="0.75" right="0.75" top="1" bottom="1" header="0.5" footer="0.5"/>
</worksheet>
</file>

<file path=xl/worksheets/sheet96.xml><?xml version="1.0" encoding="utf-8"?>
<worksheet xmlns:r="http://schemas.openxmlformats.org/officeDocument/2006/relationships" xmlns="http://schemas.openxmlformats.org/spreadsheetml/2006/main">
  <sheetPr>
    <outlinePr summaryBelow="1" summaryRight="1"/>
    <pageSetUpPr/>
  </sheetPr>
  <dimension ref="A1:K38"/>
  <sheetViews>
    <sheetView workbookViewId="0">
      <selection activeCell="A1" sqref="A1"/>
    </sheetView>
  </sheetViews>
  <sheetFormatPr baseColWidth="8" defaultRowHeight="15"/>
  <sheetData>
    <row r="1">
      <c r="A1" t="inlineStr">
        <is>
          <t>5933_창조유통_편집2024년7~8월오션맘월오션맘마늘버터연어스테이크코다리임연수어.xlsx</t>
        </is>
      </c>
    </row>
    <row r="2">
      <c r="A2" t="inlineStr">
        <is>
          <t>https://school062.com/bbs/board.php?bo_table=product_02&amp;wr_id=5933</t>
        </is>
      </c>
    </row>
    <row r="3">
      <c r="A3" s="1" t="inlineStr">
        <is>
          <t xml:space="preserve"> 오션맘&amp;쿡7~8월단가</t>
        </is>
      </c>
      <c r="B3" s="1" t="inlineStr"/>
      <c r="C3" s="1" t="inlineStr"/>
      <c r="D3" s="1" t="inlineStr"/>
      <c r="E3" s="1" t="inlineStr"/>
      <c r="F3" s="1" t="inlineStr"/>
      <c r="G3" s="1" t="inlineStr"/>
      <c r="H3" s="1" t="inlineStr"/>
      <c r="I3" s="1" t="inlineStr">
        <is>
          <t xml:space="preserve">홍보영양사 김이영 
☎ 010-4640-0996
☎ 062-956-8770 </t>
        </is>
      </c>
      <c r="J3" s="1" t="inlineStr"/>
      <c r="K3" s="1" t="inlineStr"/>
    </row>
    <row r="4">
      <c r="A4" t="inlineStr">
        <is>
          <t>이미지</t>
        </is>
      </c>
      <c r="B4" t="inlineStr">
        <is>
          <t>품명</t>
        </is>
      </c>
      <c r="C4" t="inlineStr">
        <is>
          <t>원산지</t>
        </is>
      </c>
      <c r="D4" t="inlineStr">
        <is>
          <t>발주단위</t>
        </is>
      </c>
      <c r="E4" t="inlineStr"/>
      <c r="F4" t="inlineStr">
        <is>
          <t>학교단가</t>
        </is>
      </c>
      <c r="G4" t="inlineStr"/>
      <c r="H4" t="inlineStr">
        <is>
          <t>성분함량</t>
        </is>
      </c>
      <c r="I4" t="inlineStr">
        <is>
          <t>제품조리방법</t>
        </is>
      </c>
      <c r="J4" t="inlineStr"/>
      <c r="K4" t="inlineStr">
        <is>
          <t>HACCP</t>
        </is>
      </c>
    </row>
    <row r="5">
      <c r="A5" t="inlineStr"/>
      <c r="B5" t="inlineStr"/>
      <c r="C5" t="inlineStr"/>
      <c r="D5" t="inlineStr">
        <is>
          <t>수량</t>
        </is>
      </c>
      <c r="E5" t="inlineStr">
        <is>
          <t>용량</t>
        </is>
      </c>
      <c r="F5" t="inlineStr">
        <is>
          <t>개당</t>
        </is>
      </c>
      <c r="G5" t="inlineStr">
        <is>
          <t>봉</t>
        </is>
      </c>
      <c r="H5" t="inlineStr"/>
      <c r="I5" t="inlineStr"/>
      <c r="J5" t="inlineStr">
        <is>
          <t>냉동</t>
        </is>
      </c>
      <c r="K5" t="inlineStr">
        <is>
          <t>냉동</t>
        </is>
      </c>
    </row>
    <row r="6">
      <c r="A6" t="inlineStr"/>
      <c r="B6" t="inlineStr">
        <is>
          <t>마늘버터 연어스테이크</t>
        </is>
      </c>
      <c r="C6" t="inlineStr">
        <is>
          <t>칠레산</t>
        </is>
      </c>
      <c r="D6" t="inlineStr">
        <is>
          <t>50*20</t>
        </is>
      </c>
      <c r="E6" t="inlineStr">
        <is>
          <t>1kg</t>
        </is>
      </c>
      <c r="F6" t="n">
        <v>2060</v>
      </c>
      <c r="G6" t="n">
        <v>41160</v>
      </c>
      <c r="H6" t="inlineStr">
        <is>
          <t>연어(칠레산)90.9%, 
어이언갈릭시즈닝8%,버터가루1%,정제소금0.1%</t>
        </is>
      </c>
      <c r="I6" t="inlineStr">
        <is>
          <t>연어살의 담백한 속살에 고소한 버터와 갈릭소스의 조화로운 풍미를 더한 레시피.  조리방법 : 180℃오븐에서 15분간 가열하여드시거나 그릴 중불에 서서히 구워드십시오.</t>
        </is>
      </c>
      <c r="J6" t="inlineStr">
        <is>
          <t>○</t>
        </is>
      </c>
      <c r="K6" t="inlineStr"/>
    </row>
    <row r="7">
      <c r="A7" t="inlineStr"/>
      <c r="B7" t="inlineStr"/>
      <c r="C7" t="inlineStr"/>
      <c r="D7" t="inlineStr">
        <is>
          <t>60g×17</t>
        </is>
      </c>
      <c r="E7" t="inlineStr">
        <is>
          <t>1,020g</t>
        </is>
      </c>
      <c r="F7" t="n">
        <v>2430</v>
      </c>
      <c r="G7" t="n">
        <v>41240</v>
      </c>
      <c r="H7" t="inlineStr"/>
      <c r="I7" t="inlineStr"/>
      <c r="J7" t="inlineStr"/>
      <c r="K7" t="inlineStr">
        <is>
          <t>○</t>
        </is>
      </c>
    </row>
    <row r="8">
      <c r="A8" t="inlineStr"/>
      <c r="B8" t="inlineStr"/>
      <c r="C8" t="inlineStr"/>
      <c r="D8" t="inlineStr">
        <is>
          <t>80g*13</t>
        </is>
      </c>
      <c r="E8" t="inlineStr">
        <is>
          <t>1.04kg</t>
        </is>
      </c>
      <c r="F8" t="n">
        <v>2800</v>
      </c>
      <c r="G8" t="n">
        <v>36310</v>
      </c>
      <c r="H8" t="inlineStr"/>
      <c r="I8" t="inlineStr"/>
      <c r="J8" t="inlineStr"/>
      <c r="K8" t="inlineStr"/>
    </row>
    <row r="9">
      <c r="A9" t="inlineStr"/>
      <c r="B9" t="inlineStr">
        <is>
          <t>마늘치즈 연어스테이크</t>
        </is>
      </c>
      <c r="C9" t="inlineStr">
        <is>
          <t>칠레산</t>
        </is>
      </c>
      <c r="D9" t="inlineStr">
        <is>
          <t>50*20</t>
        </is>
      </c>
      <c r="E9" t="inlineStr">
        <is>
          <t>1kg</t>
        </is>
      </c>
      <c r="F9" t="n">
        <v>2060</v>
      </c>
      <c r="G9" t="n">
        <v>41160</v>
      </c>
      <c r="H9" t="inlineStr">
        <is>
          <t>연어(칠레산)90.9%, 
어니언갈릭시즈닝8%,치즈가루1%,정제소금0.1%</t>
        </is>
      </c>
      <c r="I9" t="inlineStr">
        <is>
          <t>연어살의 담백한 속살에 고소한 치즈와 갈릭소스의 조화로운 풍미를 더한 레시피.조리방법 : 180℃오븐에서 15분간 가열하여 드시거나 그릴에서 불에 서서히 구워드십시오.</t>
        </is>
      </c>
      <c r="J9" t="inlineStr"/>
      <c r="K9" t="inlineStr"/>
    </row>
    <row r="10">
      <c r="A10" t="inlineStr"/>
      <c r="B10" t="inlineStr"/>
      <c r="C10" t="inlineStr"/>
      <c r="D10" t="inlineStr">
        <is>
          <t>60g×17</t>
        </is>
      </c>
      <c r="E10" t="inlineStr">
        <is>
          <t>1,020g</t>
        </is>
      </c>
      <c r="F10" t="n">
        <v>2430</v>
      </c>
      <c r="G10" t="n">
        <v>41240</v>
      </c>
      <c r="H10" t="inlineStr"/>
      <c r="I10" t="inlineStr"/>
      <c r="J10" t="inlineStr">
        <is>
          <t>○</t>
        </is>
      </c>
      <c r="K10" t="inlineStr">
        <is>
          <t>○</t>
        </is>
      </c>
    </row>
    <row r="11">
      <c r="A11" t="inlineStr"/>
      <c r="B11" t="inlineStr"/>
      <c r="C11" t="inlineStr"/>
      <c r="D11" t="inlineStr">
        <is>
          <t>80g*13</t>
        </is>
      </c>
      <c r="E11" t="inlineStr">
        <is>
          <t>1.04kg</t>
        </is>
      </c>
      <c r="F11" t="n">
        <v>2800</v>
      </c>
      <c r="G11" t="n">
        <v>36310</v>
      </c>
      <c r="H11" t="inlineStr"/>
      <c r="I11" t="inlineStr"/>
      <c r="J11" t="inlineStr"/>
      <c r="K11" t="inlineStr"/>
    </row>
    <row r="12">
      <c r="A12" t="inlineStr"/>
      <c r="B12" t="inlineStr">
        <is>
          <t>리얼연어스테이크</t>
        </is>
      </c>
      <c r="C12" t="inlineStr"/>
      <c r="D12" t="inlineStr">
        <is>
          <t>60g×14</t>
        </is>
      </c>
      <c r="E12" t="inlineStr">
        <is>
          <t>1,020g</t>
        </is>
      </c>
      <c r="F12" t="n">
        <v>2430</v>
      </c>
      <c r="G12" t="n">
        <v>33960</v>
      </c>
      <c r="H12" t="inlineStr">
        <is>
          <t xml:space="preserve">
연어(칠레산)99.4%,
정제소금 0.5%, 파슬리 0.01%, 
꾸지뽕잎가루0..05%올리브유 0.04%</t>
        </is>
      </c>
      <c r="I12" t="inlineStr">
        <is>
          <t xml:space="preserve"> 
오븐용 요리로 특별한 맛.
조리방법 : 180℃ 오븐에서 15분간 가열하여 
드시거나 그릴에서 중불에 서서히 구워드십시오</t>
        </is>
      </c>
      <c r="J12" t="inlineStr">
        <is>
          <t>○</t>
        </is>
      </c>
      <c r="K12" t="inlineStr">
        <is>
          <t>○</t>
        </is>
      </c>
    </row>
    <row r="13">
      <c r="A13" t="inlineStr"/>
      <c r="B13" t="inlineStr"/>
      <c r="C13" t="inlineStr"/>
      <c r="D13" t="inlineStr">
        <is>
          <t>80g*11</t>
        </is>
      </c>
      <c r="E13" t="inlineStr">
        <is>
          <t>1.04kg</t>
        </is>
      </c>
      <c r="F13" t="n">
        <v>2940</v>
      </c>
      <c r="G13" t="n">
        <v>32340</v>
      </c>
      <c r="H13" t="inlineStr"/>
      <c r="I13" t="inlineStr"/>
      <c r="J13" t="inlineStr"/>
      <c r="K13" t="inlineStr"/>
    </row>
    <row r="14">
      <c r="A14" t="inlineStr"/>
      <c r="B14" t="inlineStr">
        <is>
          <t>톡!톡!연어 스테이크</t>
        </is>
      </c>
      <c r="C14" t="inlineStr">
        <is>
          <t>칠레산</t>
        </is>
      </c>
      <c r="D14" t="inlineStr">
        <is>
          <t>60g×17</t>
        </is>
      </c>
      <c r="E14" t="inlineStr">
        <is>
          <t>1,020g</t>
        </is>
      </c>
      <c r="F14" t="n">
        <v>2430</v>
      </c>
      <c r="G14" t="n">
        <v>41240</v>
      </c>
      <c r="H14" t="inlineStr">
        <is>
          <t>연어(칠레산) 94.5%,
마리네이드L 0.5%,
바베큐맛시즈닝 5%</t>
        </is>
      </c>
      <c r="I14" t="inlineStr">
        <is>
          <t>연어 스테이크.
조리방법 : 180℃ 오븐에서 15분간 가열하여 드시거나 그릴에서 중불에 서서히 구워드십시오.</t>
        </is>
      </c>
      <c r="J14" t="inlineStr"/>
      <c r="K14" t="inlineStr"/>
    </row>
    <row r="15">
      <c r="A15" t="inlineStr"/>
      <c r="B15" t="inlineStr"/>
      <c r="C15" t="inlineStr"/>
      <c r="D15" t="inlineStr">
        <is>
          <t>80g*11</t>
        </is>
      </c>
      <c r="E15" t="inlineStr">
        <is>
          <t>1.04kg</t>
        </is>
      </c>
      <c r="F15" t="n">
        <v>2800</v>
      </c>
      <c r="G15" t="n">
        <v>36310</v>
      </c>
      <c r="H15" t="inlineStr"/>
      <c r="I15" t="inlineStr"/>
      <c r="J15" t="inlineStr">
        <is>
          <t>○</t>
        </is>
      </c>
      <c r="K15" t="inlineStr">
        <is>
          <t>○</t>
        </is>
      </c>
    </row>
    <row r="16">
      <c r="A16" t="inlineStr"/>
      <c r="B16" t="inlineStr">
        <is>
          <t>톡!톡!
카레아몬드코코넛 고등어</t>
        </is>
      </c>
      <c r="C16" t="inlineStr">
        <is>
          <t>국내산</t>
        </is>
      </c>
      <c r="D16" t="inlineStr">
        <is>
          <t>50g×20</t>
        </is>
      </c>
      <c r="E16" t="inlineStr">
        <is>
          <t>1,000g</t>
        </is>
      </c>
      <c r="F16" t="n">
        <v>1250</v>
      </c>
      <c r="G16" t="n">
        <v>24990</v>
      </c>
      <c r="H16" t="inlineStr">
        <is>
          <t xml:space="preserve"> 
고등어(국내산)90.0%, 건조빵가루 5%,카레 3%, 슬라이스아몬드 1%코코넛슬라이1%</t>
        </is>
      </c>
      <c r="I16" t="inlineStr">
        <is>
          <t>아몬드와 카레를 토핑한 고등어요리.조리방법: 180℃ 오븐에서 15분간 가열하여 드시거나 그릴에서 중불에 서서히 구워드십시오.</t>
        </is>
      </c>
      <c r="J16" t="inlineStr">
        <is>
          <t>○</t>
        </is>
      </c>
      <c r="K16" t="inlineStr">
        <is>
          <t>○</t>
        </is>
      </c>
    </row>
    <row r="17">
      <c r="A17" t="inlineStr"/>
      <c r="B17" t="inlineStr"/>
      <c r="C17" t="inlineStr"/>
      <c r="D17" t="inlineStr">
        <is>
          <t>60g×17</t>
        </is>
      </c>
      <c r="E17" t="inlineStr">
        <is>
          <t>1,020g</t>
        </is>
      </c>
      <c r="F17" t="n">
        <v>1400</v>
      </c>
      <c r="G17" t="n">
        <v>23750</v>
      </c>
      <c r="H17" t="inlineStr"/>
      <c r="I17" t="inlineStr"/>
      <c r="J17" t="inlineStr"/>
      <c r="K17" t="inlineStr"/>
    </row>
    <row r="18">
      <c r="A18" t="inlineStr"/>
      <c r="B18" t="inlineStr"/>
      <c r="C18" t="inlineStr"/>
      <c r="D18" t="inlineStr">
        <is>
          <t>70g×15</t>
        </is>
      </c>
      <c r="E18" t="inlineStr">
        <is>
          <t>1,050g</t>
        </is>
      </c>
      <c r="F18" t="n">
        <v>1550</v>
      </c>
      <c r="G18" t="n">
        <v>23160</v>
      </c>
      <c r="H18" t="inlineStr"/>
      <c r="I18" t="inlineStr"/>
      <c r="J18" t="inlineStr"/>
      <c r="K18" t="inlineStr"/>
    </row>
    <row r="19">
      <c r="A19" t="inlineStr"/>
      <c r="B19" t="inlineStr">
        <is>
          <t>톡!톡!
카레아몬드코코넛 삼치</t>
        </is>
      </c>
      <c r="C19" t="inlineStr">
        <is>
          <t>국내산</t>
        </is>
      </c>
      <c r="D19" t="inlineStr">
        <is>
          <t>50g×20</t>
        </is>
      </c>
      <c r="E19" t="inlineStr">
        <is>
          <t>1,000g</t>
        </is>
      </c>
      <c r="F19" t="n">
        <v>1550</v>
      </c>
      <c r="G19" t="n">
        <v>30870</v>
      </c>
      <c r="H19" t="inlineStr">
        <is>
          <t xml:space="preserve"> 
삼치(국내산)90.0%, 건조빵가루 5%,카레 3%, 슬라이스아몬드 1%코코넛슬라이1%</t>
        </is>
      </c>
      <c r="I19" t="inlineStr">
        <is>
          <t>아몬드와 카레를 토핑한 삼치요리.
조리방법: 180℃ 오븐에서 15분간 가열하여 드시거나 그릴에서 중불에 서서히 구워드십시오.</t>
        </is>
      </c>
      <c r="J19" t="inlineStr">
        <is>
          <t>○</t>
        </is>
      </c>
      <c r="K19" t="inlineStr">
        <is>
          <t>○</t>
        </is>
      </c>
    </row>
    <row r="20">
      <c r="A20" t="inlineStr"/>
      <c r="B20" t="inlineStr"/>
      <c r="C20" t="inlineStr"/>
      <c r="D20" t="inlineStr">
        <is>
          <t>60g×17</t>
        </is>
      </c>
      <c r="E20" t="inlineStr">
        <is>
          <t>1,020g</t>
        </is>
      </c>
      <c r="F20" t="n">
        <v>1700</v>
      </c>
      <c r="G20" t="n">
        <v>28740</v>
      </c>
      <c r="H20" t="inlineStr"/>
      <c r="I20" t="inlineStr"/>
      <c r="J20" t="inlineStr"/>
      <c r="K20" t="inlineStr"/>
    </row>
    <row r="21">
      <c r="A21" t="inlineStr"/>
      <c r="B21" t="inlineStr"/>
      <c r="C21" t="inlineStr"/>
      <c r="D21" t="inlineStr">
        <is>
          <t>70g×15</t>
        </is>
      </c>
      <c r="E21" t="inlineStr">
        <is>
          <t>1,050g</t>
        </is>
      </c>
      <c r="F21" t="n">
        <v>1840</v>
      </c>
      <c r="G21" t="n">
        <v>27570</v>
      </c>
      <c r="H21" t="inlineStr"/>
      <c r="I21" t="inlineStr"/>
      <c r="J21" t="inlineStr"/>
      <c r="K21" t="inlineStr"/>
    </row>
    <row r="22">
      <c r="A22" t="inlineStr"/>
      <c r="B22" t="inlineStr">
        <is>
          <t>톡!톡!
카레아몬드코코넛 연어</t>
        </is>
      </c>
      <c r="C22" t="inlineStr">
        <is>
          <t>칠레산</t>
        </is>
      </c>
      <c r="D22" t="inlineStr">
        <is>
          <t>50g×20</t>
        </is>
      </c>
      <c r="E22" t="inlineStr">
        <is>
          <t>1,000g</t>
        </is>
      </c>
      <c r="F22" t="n">
        <v>2060</v>
      </c>
      <c r="G22" t="n">
        <v>41160</v>
      </c>
      <c r="H22" t="inlineStr">
        <is>
          <t xml:space="preserve"> 
연어(칠레산)90.0%, 건조빵가루 5%,카레 3%, 슬라이스아몬드 1%코코넛슬라이1%</t>
        </is>
      </c>
      <c r="I22" t="inlineStr">
        <is>
          <t>아몬드와 카레를 토핑한 연어요리.
조리방법: 180℃ 오븐에서 15분간 가열하여 드시거나 그릴에서 중불에  서서히 구워드십시오.</t>
        </is>
      </c>
      <c r="J22" t="inlineStr">
        <is>
          <t>○</t>
        </is>
      </c>
      <c r="K22" t="inlineStr">
        <is>
          <t>○</t>
        </is>
      </c>
    </row>
    <row r="23">
      <c r="A23" t="inlineStr"/>
      <c r="B23" t="inlineStr"/>
      <c r="C23" t="inlineStr"/>
      <c r="D23" t="inlineStr">
        <is>
          <t>60g×17</t>
        </is>
      </c>
      <c r="E23" t="inlineStr">
        <is>
          <t>1,020g</t>
        </is>
      </c>
      <c r="F23" t="n">
        <v>2430</v>
      </c>
      <c r="G23" t="n">
        <v>41240</v>
      </c>
      <c r="H23" t="inlineStr"/>
      <c r="I23" t="inlineStr"/>
      <c r="J23" t="inlineStr"/>
      <c r="K23" t="inlineStr"/>
    </row>
    <row r="24">
      <c r="A24" t="inlineStr"/>
      <c r="B24" t="inlineStr"/>
      <c r="C24" t="inlineStr"/>
      <c r="D24" t="inlineStr">
        <is>
          <t>70g×15</t>
        </is>
      </c>
      <c r="E24" t="inlineStr">
        <is>
          <t>1,050g</t>
        </is>
      </c>
      <c r="F24" t="n">
        <v>2800</v>
      </c>
      <c r="G24" t="n">
        <v>41900</v>
      </c>
      <c r="H24" t="inlineStr"/>
      <c r="I24" t="inlineStr"/>
      <c r="J24" t="inlineStr"/>
      <c r="K24" t="inlineStr"/>
    </row>
    <row r="25">
      <c r="A25" t="inlineStr"/>
      <c r="B25" t="inlineStr">
        <is>
          <t>톡!톡!
카레아몬드코코넛 임연수</t>
        </is>
      </c>
      <c r="C25" t="inlineStr">
        <is>
          <t>러시아산</t>
        </is>
      </c>
      <c r="D25" t="inlineStr">
        <is>
          <t>50g×20</t>
        </is>
      </c>
      <c r="E25" t="inlineStr">
        <is>
          <t>1,000g</t>
        </is>
      </c>
      <c r="F25" t="n">
        <v>1400</v>
      </c>
      <c r="G25" t="n">
        <v>27930</v>
      </c>
      <c r="H25" t="inlineStr">
        <is>
          <t xml:space="preserve"> 
연어(러시아)90.0%, 건조빵가루 5%,카레 3%, 슬라이스아몬드 1%코코넛슬라이1%</t>
        </is>
      </c>
      <c r="I25" t="inlineStr">
        <is>
          <t>아몬드와 카레를 토핑한 임연수어
조리방법: 180℃ 오븐에서 15분간 가열하여 드시거나 그릴에서 중불에 서서히 구워드십시오.</t>
        </is>
      </c>
      <c r="J25" t="inlineStr">
        <is>
          <t>○</t>
        </is>
      </c>
      <c r="K25" t="inlineStr">
        <is>
          <t>○</t>
        </is>
      </c>
    </row>
    <row r="26">
      <c r="A26" t="inlineStr"/>
      <c r="B26" t="inlineStr"/>
      <c r="C26" t="inlineStr"/>
      <c r="D26" t="inlineStr">
        <is>
          <t>60g×17</t>
        </is>
      </c>
      <c r="E26" t="inlineStr">
        <is>
          <t>1,020g</t>
        </is>
      </c>
      <c r="F26" t="n">
        <v>1550</v>
      </c>
      <c r="G26" t="n">
        <v>26240</v>
      </c>
      <c r="H26" t="inlineStr"/>
      <c r="I26" t="inlineStr"/>
      <c r="J26" t="inlineStr"/>
      <c r="K26" t="inlineStr"/>
    </row>
    <row r="27">
      <c r="A27" t="inlineStr"/>
      <c r="B27" t="inlineStr"/>
      <c r="C27" t="inlineStr"/>
      <c r="D27" t="inlineStr">
        <is>
          <t>70g×15</t>
        </is>
      </c>
      <c r="E27" t="inlineStr">
        <is>
          <t>1,050g</t>
        </is>
      </c>
      <c r="F27" t="n">
        <v>1700</v>
      </c>
      <c r="G27" t="n">
        <v>25360</v>
      </c>
      <c r="H27" t="inlineStr"/>
      <c r="I27" t="inlineStr"/>
      <c r="J27" t="inlineStr"/>
      <c r="K27" t="inlineStr"/>
    </row>
    <row r="28">
      <c r="A28" t="inlineStr"/>
      <c r="B28" t="inlineStr">
        <is>
          <t>톡!톡!
카레아몬드코코넛코다리</t>
        </is>
      </c>
      <c r="C28" t="inlineStr">
        <is>
          <t>러시아산</t>
        </is>
      </c>
      <c r="D28" t="inlineStr">
        <is>
          <t>50g×20</t>
        </is>
      </c>
      <c r="E28" t="inlineStr">
        <is>
          <t>1,000g</t>
        </is>
      </c>
      <c r="F28" t="n">
        <v>1250</v>
      </c>
      <c r="G28" t="n">
        <v>24990</v>
      </c>
      <c r="H28" t="inlineStr">
        <is>
          <t xml:space="preserve"> 
연어(러시아)90.0%, 건조빵가루 5%,카레 3%, 슬라이스아몬드 1%코코넛슬라이1%</t>
        </is>
      </c>
      <c r="I28" t="inlineStr">
        <is>
          <t>아몬드와 카레를 토핑한 코다리요리.
조리방법: 180℃ 오븐에서 15분간 가열하여 드시거나 그릴에서 중불에 서서히 구워드십시오.</t>
        </is>
      </c>
      <c r="J28" t="inlineStr">
        <is>
          <t>○</t>
        </is>
      </c>
      <c r="K28" t="inlineStr">
        <is>
          <t>○</t>
        </is>
      </c>
    </row>
    <row r="29">
      <c r="A29" t="inlineStr"/>
      <c r="B29" t="inlineStr"/>
      <c r="C29" t="inlineStr"/>
      <c r="D29" t="inlineStr">
        <is>
          <t>60g×17</t>
        </is>
      </c>
      <c r="E29" t="inlineStr">
        <is>
          <t>1,020g</t>
        </is>
      </c>
      <c r="F29" t="n">
        <v>1400</v>
      </c>
      <c r="G29" t="n">
        <v>23750</v>
      </c>
      <c r="H29" t="inlineStr"/>
      <c r="I29" t="inlineStr"/>
      <c r="J29" t="inlineStr"/>
      <c r="K29" t="inlineStr"/>
    </row>
    <row r="30">
      <c r="A30" t="inlineStr"/>
      <c r="B30" t="inlineStr">
        <is>
          <t>톡!톡!바베큐임연수</t>
        </is>
      </c>
      <c r="C30" t="inlineStr">
        <is>
          <t>러시아산</t>
        </is>
      </c>
      <c r="D30" t="inlineStr">
        <is>
          <t>50g×20</t>
        </is>
      </c>
      <c r="E30" t="inlineStr">
        <is>
          <t>1,000g</t>
        </is>
      </c>
      <c r="F30" t="n">
        <v>1400</v>
      </c>
      <c r="G30" t="n">
        <v>27930</v>
      </c>
      <c r="H30" t="inlineStr">
        <is>
          <t>임연수(러시아) 94.5%,
마리네이드L 0.5%,
바베큐맛씨즈닝 5%</t>
        </is>
      </c>
      <c r="I30" t="inlineStr">
        <is>
          <t>마리네이드와바베큐씨즈닝을토핑한임연수요리.조리방법: 180℃ 오븐에서 15분간 가열하여 드시거나 그릴에서 중불에 서서히 구워드십시오.</t>
        </is>
      </c>
      <c r="J30" t="inlineStr">
        <is>
          <t>○</t>
        </is>
      </c>
      <c r="K30" t="inlineStr">
        <is>
          <t>○</t>
        </is>
      </c>
    </row>
    <row r="31">
      <c r="A31" t="inlineStr"/>
      <c r="B31" t="inlineStr"/>
      <c r="C31" t="inlineStr"/>
      <c r="D31" t="inlineStr">
        <is>
          <t>60g×17</t>
        </is>
      </c>
      <c r="E31" t="inlineStr">
        <is>
          <t>1,020g</t>
        </is>
      </c>
      <c r="F31" t="n">
        <v>1550</v>
      </c>
      <c r="G31" t="n">
        <v>26240</v>
      </c>
      <c r="H31" t="inlineStr"/>
      <c r="I31" t="inlineStr"/>
      <c r="J31" t="inlineStr"/>
      <c r="K31" t="inlineStr"/>
    </row>
    <row r="32">
      <c r="A32" t="inlineStr"/>
      <c r="B32" t="inlineStr"/>
      <c r="C32" t="inlineStr"/>
      <c r="D32" t="inlineStr">
        <is>
          <t>70g×15</t>
        </is>
      </c>
      <c r="E32" t="inlineStr">
        <is>
          <t>1,050g</t>
        </is>
      </c>
      <c r="F32" t="n">
        <v>1700</v>
      </c>
      <c r="G32" t="n">
        <v>25360</v>
      </c>
      <c r="H32" t="inlineStr"/>
      <c r="I32" t="inlineStr"/>
      <c r="J32" t="inlineStr"/>
      <c r="K32" t="inlineStr"/>
    </row>
    <row r="33">
      <c r="A33" t="inlineStr"/>
      <c r="B33" t="inlineStr">
        <is>
          <t>톡!톡!바베큐고등어</t>
        </is>
      </c>
      <c r="C33" t="inlineStr">
        <is>
          <t>국내산</t>
        </is>
      </c>
      <c r="D33" t="inlineStr">
        <is>
          <t>50g×20</t>
        </is>
      </c>
      <c r="E33" t="inlineStr">
        <is>
          <t>1,000g</t>
        </is>
      </c>
      <c r="F33" t="n">
        <v>1250</v>
      </c>
      <c r="G33" t="n">
        <v>24990</v>
      </c>
      <c r="H33" t="inlineStr">
        <is>
          <t>고등어(국내산) 94.5%,
마리네이드L 0.5%,
바베큐맛씨즈닝 5%</t>
        </is>
      </c>
      <c r="I33" t="inlineStr">
        <is>
          <t>마리네이드와바베큐씨즈닝을토핑한고등어요리.조리방법: 180℃ 오븐에서 15분간 가열하여 드시거나 그릴에서 중불에 서서히 구워드십시오.</t>
        </is>
      </c>
      <c r="J33" t="inlineStr">
        <is>
          <t>○</t>
        </is>
      </c>
      <c r="K33" t="inlineStr">
        <is>
          <t>○</t>
        </is>
      </c>
    </row>
    <row r="34">
      <c r="A34" t="inlineStr"/>
      <c r="B34" t="inlineStr"/>
      <c r="C34" t="inlineStr"/>
      <c r="D34" t="inlineStr">
        <is>
          <t>60g×17</t>
        </is>
      </c>
      <c r="E34" t="inlineStr">
        <is>
          <t>1,020g</t>
        </is>
      </c>
      <c r="F34" t="n">
        <v>1400</v>
      </c>
      <c r="G34" t="n">
        <v>23750</v>
      </c>
      <c r="H34" t="inlineStr"/>
      <c r="I34" t="inlineStr"/>
      <c r="J34" t="inlineStr"/>
      <c r="K34" t="inlineStr"/>
    </row>
    <row r="35">
      <c r="A35" t="inlineStr"/>
      <c r="B35" t="inlineStr"/>
      <c r="C35" t="inlineStr"/>
      <c r="D35" t="inlineStr">
        <is>
          <t>70g×15</t>
        </is>
      </c>
      <c r="E35" t="inlineStr">
        <is>
          <t>1,050g</t>
        </is>
      </c>
      <c r="F35" t="n">
        <v>1550</v>
      </c>
      <c r="G35" t="n">
        <v>23160</v>
      </c>
      <c r="H35" t="inlineStr"/>
      <c r="I35" t="inlineStr"/>
      <c r="J35" t="inlineStr"/>
      <c r="K35" t="inlineStr"/>
    </row>
    <row r="36">
      <c r="A36" t="inlineStr"/>
      <c r="B36" t="inlineStr">
        <is>
          <t>톡!톡!바베큐삼치</t>
        </is>
      </c>
      <c r="C36" t="inlineStr">
        <is>
          <t>국내산</t>
        </is>
      </c>
      <c r="D36" t="inlineStr">
        <is>
          <t>50g×20</t>
        </is>
      </c>
      <c r="E36" t="inlineStr">
        <is>
          <t>1,000g</t>
        </is>
      </c>
      <c r="F36" t="n">
        <v>1550</v>
      </c>
      <c r="G36" t="n">
        <v>30870</v>
      </c>
      <c r="H36" t="inlineStr">
        <is>
          <t>삼치(국내산) 94.5%,
마리네이드L 0.5%,
바베큐맛씨즈닝 5%</t>
        </is>
      </c>
      <c r="I36" t="inlineStr">
        <is>
          <t>마리네이드와바베큐시씨즈닝을토핑한삼치요리.조리방법: 180℃ 오븐에서 15분간 가열하여 드시거나 그릴에서 중불에 서서히 구워드십시오.</t>
        </is>
      </c>
      <c r="J36" t="inlineStr">
        <is>
          <t>○</t>
        </is>
      </c>
      <c r="K36" t="inlineStr">
        <is>
          <t>○</t>
        </is>
      </c>
    </row>
    <row r="37">
      <c r="A37" t="inlineStr"/>
      <c r="B37" t="inlineStr"/>
      <c r="C37" t="inlineStr"/>
      <c r="D37" t="inlineStr">
        <is>
          <t>60g×17</t>
        </is>
      </c>
      <c r="E37" t="inlineStr">
        <is>
          <t>1,020g</t>
        </is>
      </c>
      <c r="F37" t="n">
        <v>1700</v>
      </c>
      <c r="G37" t="n">
        <v>28740</v>
      </c>
      <c r="H37" t="inlineStr"/>
      <c r="I37" t="inlineStr"/>
      <c r="J37" t="inlineStr"/>
      <c r="K37" t="inlineStr"/>
    </row>
    <row r="38">
      <c r="A38" t="inlineStr"/>
      <c r="B38" t="inlineStr"/>
      <c r="C38" t="inlineStr"/>
      <c r="D38" t="inlineStr">
        <is>
          <t>70g×15</t>
        </is>
      </c>
      <c r="E38" t="inlineStr">
        <is>
          <t>1,050g</t>
        </is>
      </c>
      <c r="F38" t="n">
        <v>1840</v>
      </c>
      <c r="G38" t="n">
        <v>27570</v>
      </c>
      <c r="H38" t="inlineStr"/>
      <c r="I38" t="inlineStr"/>
      <c r="J38" t="inlineStr"/>
      <c r="K38" t="inlineStr"/>
    </row>
  </sheetData>
  <hyperlinks>
    <hyperlink ref="A2" r:id="rId1"/>
  </hyperlinks>
  <pageMargins left="0.75" right="0.75" top="1" bottom="1" header="0.5" footer="0.5"/>
</worksheet>
</file>

<file path=xl/worksheets/sheet97.xml><?xml version="1.0" encoding="utf-8"?>
<worksheet xmlns:r="http://schemas.openxmlformats.org/officeDocument/2006/relationships" xmlns="http://schemas.openxmlformats.org/spreadsheetml/2006/main">
  <sheetPr>
    <outlinePr summaryBelow="1" summaryRight="1"/>
    <pageSetUpPr/>
  </sheetPr>
  <dimension ref="A1:F37"/>
  <sheetViews>
    <sheetView workbookViewId="0">
      <selection activeCell="A1" sqref="A1"/>
    </sheetView>
  </sheetViews>
  <sheetFormatPr baseColWidth="8" defaultRowHeight="15"/>
  <sheetData>
    <row r="1">
      <c r="A1" t="inlineStr">
        <is>
          <t>5949_시원스쿨FOOD_2024시원스쿨FOOD+7월-수산무산김,올리브유김,김부각,천일염,어묵,사세.xlsx</t>
        </is>
      </c>
    </row>
    <row r="2">
      <c r="A2" t="inlineStr">
        <is>
          <t>https://school062.com/bbs/board.php?bo_table=product_02&amp;wr_id=5949</t>
        </is>
      </c>
    </row>
    <row r="3">
      <c r="A3" s="1" t="inlineStr">
        <is>
          <t xml:space="preserve">  
 정말좋은제품,정말착한가격으로 안심먹거리를 지킬수 있도록 항상 노력하겠습니다^^
 062-381-7791          062-381-7791          홍보문의 010-7161-7736</t>
        </is>
      </c>
      <c r="B3" s="1" t="inlineStr"/>
      <c r="C3" s="1" t="inlineStr"/>
      <c r="D3" s="1" t="inlineStr"/>
      <c r="E3" s="1" t="inlineStr"/>
      <c r="F3" s="1" t="inlineStr"/>
    </row>
    <row r="4">
      <c r="A4" t="inlineStr">
        <is>
          <t xml:space="preserve">유기농  무산 김 &amp; 올리브유 김
자연을 담은 바다의 향기 그대로  
"기름양 소금양 적게 사용하여 바삭함을 더 살려 느끼하지 않고 고소하고 맛있는 김" </t>
        </is>
      </c>
      <c r="B4" t="inlineStr"/>
      <c r="C4" t="inlineStr"/>
      <c r="D4" t="inlineStr"/>
      <c r="E4" t="inlineStr"/>
      <c r="F4" t="inlineStr"/>
    </row>
    <row r="5">
      <c r="A5" t="inlineStr">
        <is>
          <t>이미지사진</t>
        </is>
      </c>
      <c r="B5" t="inlineStr">
        <is>
          <t>제품명</t>
        </is>
      </c>
      <c r="C5" t="inlineStr">
        <is>
          <t>규격</t>
        </is>
      </c>
      <c r="D5" t="inlineStr">
        <is>
          <t>단가</t>
        </is>
      </c>
      <c r="E5" t="inlineStr">
        <is>
          <t>기타</t>
        </is>
      </c>
      <c r="F5" t="inlineStr">
        <is>
          <t>성분</t>
        </is>
      </c>
    </row>
    <row r="6">
      <c r="A6" t="inlineStr"/>
      <c r="B6" t="inlineStr">
        <is>
          <t>유기농                          
장흥청정무산김                            (트레이 無)</t>
        </is>
      </c>
      <c r="C6" t="inlineStr">
        <is>
          <t>2g(6장)*20봉</t>
        </is>
      </c>
      <c r="D6" t="inlineStr">
        <is>
          <t>5,580
279원/1ea</t>
        </is>
      </c>
      <c r="E6" t="inlineStr"/>
      <c r="F6" t="inlineStr">
        <is>
          <t>김(국산)63%,유기농해바라기유(미국산)32%,참기름(국산)2%,천일염(국산)3%</t>
        </is>
      </c>
    </row>
    <row r="7">
      <c r="A7" t="inlineStr"/>
      <c r="B7" t="inlineStr"/>
      <c r="C7" t="inlineStr">
        <is>
          <t>3g(8장)*20봉</t>
        </is>
      </c>
      <c r="D7" t="inlineStr">
        <is>
          <t>6,680
334원/1ea</t>
        </is>
      </c>
      <c r="E7" t="inlineStr"/>
      <c r="F7" t="inlineStr"/>
    </row>
    <row r="8">
      <c r="A8" t="inlineStr"/>
      <c r="B8" t="inlineStr">
        <is>
          <t xml:space="preserve">   유기농 장흥청정
삼단도시락김                         </t>
        </is>
      </c>
      <c r="C8" t="inlineStr">
        <is>
          <t>5g*16봉</t>
        </is>
      </c>
      <c r="D8" t="inlineStr">
        <is>
          <t xml:space="preserve">  8,400    
 525원/1ea</t>
        </is>
      </c>
      <c r="E8" t="inlineStr"/>
      <c r="F8" t="inlineStr">
        <is>
          <t>김(국산)63%,유기농해바라기유(미국산)32%,참기름(국산)2%,천일염(국산)3%</t>
        </is>
      </c>
    </row>
    <row r="9">
      <c r="A9" t="inlineStr"/>
      <c r="B9" t="inlineStr">
        <is>
          <t xml:space="preserve">   유기농                            
장흥청정무조미김                     (트레이 無)</t>
        </is>
      </c>
      <c r="C9" t="inlineStr">
        <is>
          <t>2g(8장)*40봉</t>
        </is>
      </c>
      <c r="D9" t="inlineStr">
        <is>
          <t xml:space="preserve">    5,000
250원/1ea</t>
        </is>
      </c>
      <c r="E9" t="inlineStr"/>
      <c r="F9" t="inlineStr">
        <is>
          <t>김 (국산)100% (조미료無)</t>
        </is>
      </c>
    </row>
    <row r="10">
      <c r="A10" t="inlineStr"/>
      <c r="B10" t="inlineStr">
        <is>
          <t xml:space="preserve">    유기농 장흥청정                
김가루</t>
        </is>
      </c>
      <c r="C10" t="inlineStr">
        <is>
          <t>500g</t>
        </is>
      </c>
      <c r="D10" t="n">
        <v>30900</v>
      </c>
      <c r="E10" t="inlineStr"/>
      <c r="F10" t="inlineStr">
        <is>
          <t>김(국산/장흥)63%,유기농해바라기유(수입32%),참기름(국산2%),천일염(국산3%)</t>
        </is>
      </c>
    </row>
    <row r="11">
      <c r="A11" t="inlineStr"/>
      <c r="B11" t="inlineStr"/>
      <c r="C11" t="inlineStr">
        <is>
          <t>200g</t>
        </is>
      </c>
      <c r="D11" t="n">
        <v>12500</v>
      </c>
      <c r="E11" t="inlineStr"/>
      <c r="F11" t="inlineStr"/>
    </row>
    <row r="12">
      <c r="A12" t="inlineStr"/>
      <c r="B12" t="inlineStr">
        <is>
          <t>유기농 장흥청정                
김가루(無 조미)</t>
        </is>
      </c>
      <c r="C12" t="inlineStr">
        <is>
          <t>500g</t>
        </is>
      </c>
      <c r="D12" t="n">
        <v>43600</v>
      </c>
      <c r="E12" t="inlineStr"/>
      <c r="F12" t="inlineStr">
        <is>
          <t>김(국산)100%</t>
        </is>
      </c>
    </row>
    <row r="13">
      <c r="A13" t="inlineStr"/>
      <c r="B13" t="inlineStr">
        <is>
          <t>친환경 착한                      
미역</t>
        </is>
      </c>
      <c r="C13" t="inlineStr">
        <is>
          <t>150g                
 (15인분)</t>
        </is>
      </c>
      <c r="D13" t="n">
        <v>4600</v>
      </c>
      <c r="E13" t="inlineStr"/>
      <c r="F13" t="inlineStr">
        <is>
          <t>미역 (국산/장흥)100%</t>
        </is>
      </c>
    </row>
    <row r="14">
      <c r="A14" t="inlineStr"/>
      <c r="B14" t="inlineStr">
        <is>
          <t>유기농 조미김
전장김 (올리브유)</t>
        </is>
      </c>
      <c r="C14" t="inlineStr">
        <is>
          <t>28g(10매)</t>
        </is>
      </c>
      <c r="D14" t="n">
        <v>2800</v>
      </c>
      <c r="E14" t="inlineStr"/>
      <c r="F14" t="inlineStr">
        <is>
          <t>마른김(장흥)63%,올리브유(미국산)32%,
천일염(국산) 3%,참기름(국산) 2%</t>
        </is>
      </c>
    </row>
    <row r="15">
      <c r="A15" t="inlineStr"/>
      <c r="B15" t="inlineStr">
        <is>
          <t>유기농 구운김
전장김 (無조미)</t>
        </is>
      </c>
      <c r="C15" t="inlineStr">
        <is>
          <t>28g(10매)</t>
        </is>
      </c>
      <c r="D15" t="n">
        <v>1800</v>
      </c>
      <c r="E15" t="inlineStr"/>
      <c r="F15" t="inlineStr">
        <is>
          <t>김(국산)100%</t>
        </is>
      </c>
    </row>
    <row r="16">
      <c r="A16" t="inlineStr"/>
      <c r="B16" t="inlineStr">
        <is>
          <t>올리브유
바삭미니김2g(6장)
트레이有</t>
        </is>
      </c>
      <c r="C16" t="inlineStr">
        <is>
          <t>2g*24봉</t>
        </is>
      </c>
      <c r="D16" t="inlineStr">
        <is>
          <t>3,936
164원/1ea</t>
        </is>
      </c>
      <c r="E16" t="inlineStr"/>
      <c r="F16" t="inlineStr">
        <is>
          <t>김(국산)54%,옥배유31%,올리브유5%,들기름5%,참기름3%,천일염(국산)2%</t>
        </is>
      </c>
    </row>
    <row r="17">
      <c r="A17" t="inlineStr"/>
      <c r="B17" t="inlineStr">
        <is>
          <t>올리브유                               
바삭미니김(8장)</t>
        </is>
      </c>
      <c r="C17" t="inlineStr">
        <is>
          <t>4g*16봉</t>
        </is>
      </c>
      <c r="D17" t="inlineStr">
        <is>
          <t>6,208                    388원/1ea</t>
        </is>
      </c>
      <c r="E17" t="inlineStr"/>
      <c r="F17" t="inlineStr">
        <is>
          <t>김(국산)54%,옥배유31%,올리브유5%,들기름5%,참기름3%,천일염(국산)2%</t>
        </is>
      </c>
    </row>
    <row r="18">
      <c r="A18" t="inlineStr"/>
      <c r="B18" t="inlineStr">
        <is>
          <t>올리브유 바삭전장김</t>
        </is>
      </c>
      <c r="C18" t="inlineStr">
        <is>
          <t>4g(5장)*5봉</t>
        </is>
      </c>
      <c r="D18" t="inlineStr">
        <is>
          <t>5,780       1,156/1봉</t>
        </is>
      </c>
      <c r="E18" t="inlineStr"/>
      <c r="F18" t="inlineStr">
        <is>
          <t>김(국산)54%,옥배유(수입산)31%,올리브유(수입산)5%,들기름5%,참기름3%,천일염(국산)2%</t>
        </is>
      </c>
    </row>
    <row r="19">
      <c r="A19" t="inlineStr"/>
      <c r="B19" t="inlineStr">
        <is>
          <t>웰빙 돌자반</t>
        </is>
      </c>
      <c r="C19" t="inlineStr">
        <is>
          <t>1kg</t>
        </is>
      </c>
      <c r="D19" t="n">
        <v>26500</v>
      </c>
      <c r="E19" t="inlineStr"/>
      <c r="F19" t="inlineStr">
        <is>
          <t>돌자반81%,옥배유(수입산)10%,들기름5%,설탕3%,천일염(국산)2%,참깨0.5%</t>
        </is>
      </c>
    </row>
    <row r="20">
      <c r="A20" t="inlineStr">
        <is>
          <t>며늘아기 김부각(장흥무산김)</t>
        </is>
      </c>
      <c r="B20" t="inlineStr"/>
      <c r="C20" t="inlineStr"/>
      <c r="D20" t="inlineStr"/>
      <c r="E20" t="inlineStr"/>
      <c r="F20" t="inlineStr"/>
    </row>
    <row r="21">
      <c r="A21" t="inlineStr">
        <is>
          <t>이미지사진</t>
        </is>
      </c>
      <c r="B21" t="inlineStr">
        <is>
          <t>제품명</t>
        </is>
      </c>
      <c r="C21" t="inlineStr">
        <is>
          <t>규격</t>
        </is>
      </c>
      <c r="D21" t="inlineStr">
        <is>
          <t>단가</t>
        </is>
      </c>
      <c r="E21" t="inlineStr">
        <is>
          <t>기타</t>
        </is>
      </c>
      <c r="F21" t="inlineStr">
        <is>
          <t>성분</t>
        </is>
      </c>
    </row>
    <row r="22">
      <c r="A22" t="inlineStr"/>
      <c r="B22" t="inlineStr">
        <is>
          <t>찹쌀이 몽글몽글 
피어나는
김 부 각</t>
        </is>
      </c>
      <c r="C22" t="inlineStr">
        <is>
          <t>85g
(봉당7매)</t>
        </is>
      </c>
      <c r="D22" t="inlineStr">
        <is>
          <t>12,000
10,500</t>
        </is>
      </c>
      <c r="E22" t="inlineStr"/>
      <c r="F22" t="inlineStr">
        <is>
          <t>장흥무산김, 해바라기유25%, 찹쌀, 
참깨, 천일염</t>
        </is>
      </c>
    </row>
    <row r="23">
      <c r="A23" t="inlineStr"/>
      <c r="B23" t="inlineStr">
        <is>
          <t>갓구워 
바삭하고 고소한
조미 전장김</t>
        </is>
      </c>
      <c r="C23" t="inlineStr">
        <is>
          <t>33g
(180*200)
10매</t>
        </is>
      </c>
      <c r="D23" t="n">
        <v>4100</v>
      </c>
      <c r="E23" t="inlineStr"/>
      <c r="F23" t="inlineStr">
        <is>
          <t>장흥무산김, 참기름,
해바라기유, 천일염, 함초소금</t>
        </is>
      </c>
    </row>
    <row r="24">
      <c r="A24" t="inlineStr">
        <is>
          <t>미도식품)고급모듬어묵13종 싱글팩</t>
        </is>
      </c>
      <c r="B24" t="inlineStr"/>
      <c r="C24" t="inlineStr"/>
      <c r="D24" t="inlineStr"/>
      <c r="E24" t="inlineStr"/>
      <c r="F24" t="inlineStr"/>
    </row>
    <row r="25">
      <c r="A25" t="inlineStr">
        <is>
          <t>이미지사진</t>
        </is>
      </c>
      <c r="B25" t="inlineStr">
        <is>
          <t>제품명</t>
        </is>
      </c>
      <c r="C25" t="inlineStr">
        <is>
          <t>규격</t>
        </is>
      </c>
      <c r="D25" t="inlineStr">
        <is>
          <t>단가</t>
        </is>
      </c>
      <c r="E25" t="inlineStr">
        <is>
          <t>기타</t>
        </is>
      </c>
      <c r="F25" t="inlineStr">
        <is>
          <t>성분</t>
        </is>
      </c>
    </row>
    <row r="26">
      <c r="A26" t="inlineStr"/>
      <c r="B26" t="inlineStr">
        <is>
          <t>고급모듬어묵13종</t>
        </is>
      </c>
      <c r="C26" t="inlineStr">
        <is>
          <t>500g</t>
        </is>
      </c>
      <c r="D26" t="inlineStr"/>
      <c r="E26" t="inlineStr">
        <is>
          <t>냉동</t>
        </is>
      </c>
      <c r="F26" t="inlineStr">
        <is>
          <t>냉동연육72%(태국산,베트남산/어육살,설탕,폴리인산나트륨),소맥분(밀:미국산,호주산),대두유［대두:외국산(미국,브라질,아르헨티나등)］,정제염,파,당근,우엉,고추,오징어,치즈,당면,떡,맛살,김,L-글루탐산나트륨(향미증진제),복합인산염(피로인산나트륨,제삼인삼나트륨),자일로오스,소브산칼륨(합성보존료)</t>
        </is>
      </c>
    </row>
    <row r="27">
      <c r="A27" t="inlineStr">
        <is>
          <t>상품구성:흰살어묵1개,어묵속치즈1개,참진어묵1개,야채어묵1개,어묵속떡1개,어묵속 우엉1개,어묵속 맛살김1개,삼각어묵1개,
사각오징어 매운맛 1개, 오징어말이 매운맛 1개, 어묵속 당면 매운맛 1개,어묵속 오징어1개,오징어볼1개)</t>
        </is>
      </c>
      <c r="B27" t="inlineStr"/>
      <c r="C27" t="inlineStr"/>
      <c r="D27" t="inlineStr"/>
      <c r="E27" t="inlineStr"/>
      <c r="F27" t="inlineStr"/>
    </row>
    <row r="28">
      <c r="A28" t="inlineStr">
        <is>
          <t>3년 숙성 천일염</t>
        </is>
      </c>
      <c r="B28" t="inlineStr"/>
      <c r="C28" t="inlineStr"/>
      <c r="D28" t="inlineStr"/>
      <c r="E28" t="inlineStr"/>
      <c r="F28" t="inlineStr"/>
    </row>
    <row r="29">
      <c r="A29" t="inlineStr">
        <is>
          <t>이미지사진</t>
        </is>
      </c>
      <c r="B29" t="inlineStr">
        <is>
          <t>제품명</t>
        </is>
      </c>
      <c r="C29" t="inlineStr">
        <is>
          <t>규격</t>
        </is>
      </c>
      <c r="D29" t="inlineStr">
        <is>
          <t>단가</t>
        </is>
      </c>
      <c r="E29" t="inlineStr">
        <is>
          <t>기타</t>
        </is>
      </c>
      <c r="F29" t="inlineStr">
        <is>
          <t>성분</t>
        </is>
      </c>
    </row>
    <row r="30">
      <c r="A30" t="inlineStr"/>
      <c r="B30" t="inlineStr">
        <is>
          <t>3년숙성 신안
갯뻘 천일염</t>
        </is>
      </c>
      <c r="C30" t="inlineStr">
        <is>
          <t>5kg</t>
        </is>
      </c>
      <c r="D30" t="inlineStr">
        <is>
          <t>57,000
29,500</t>
        </is>
      </c>
      <c r="E30" t="inlineStr"/>
      <c r="F30" t="inlineStr">
        <is>
          <t>세척탈수천일염 (국내산)</t>
        </is>
      </c>
    </row>
    <row r="31">
      <c r="A31" t="inlineStr"/>
      <c r="B31" t="inlineStr">
        <is>
          <t>함초소금
미세염</t>
        </is>
      </c>
      <c r="C31" t="inlineStr">
        <is>
          <t>1kg</t>
        </is>
      </c>
      <c r="D31" t="n">
        <v>15000</v>
      </c>
      <c r="E31" t="inlineStr"/>
      <c r="F31" t="inlineStr">
        <is>
          <t>천일염80%,
함초추출액20%  (국내산)</t>
        </is>
      </c>
    </row>
    <row r="32">
      <c r="A32" t="inlineStr"/>
      <c r="B32" t="inlineStr">
        <is>
          <t>함초소금
함초자염</t>
        </is>
      </c>
      <c r="C32" t="inlineStr">
        <is>
          <t>400g</t>
        </is>
      </c>
      <c r="D32" t="n">
        <v>10000</v>
      </c>
      <c r="E32" t="inlineStr"/>
      <c r="F32" t="inlineStr">
        <is>
          <t>함수 83%(국산),
함초추출액17%(고형분3%,국산)</t>
        </is>
      </c>
    </row>
    <row r="33">
      <c r="A33" t="inlineStr">
        <is>
          <t>사세</t>
        </is>
      </c>
      <c r="B33" t="inlineStr"/>
      <c r="C33" t="inlineStr"/>
      <c r="D33" t="inlineStr"/>
      <c r="E33" t="inlineStr"/>
      <c r="F33" t="inlineStr"/>
    </row>
    <row r="34">
      <c r="A34" t="inlineStr">
        <is>
          <t>이미지사진</t>
        </is>
      </c>
      <c r="B34" t="inlineStr">
        <is>
          <t>제품명</t>
        </is>
      </c>
      <c r="C34" t="inlineStr">
        <is>
          <t>규격</t>
        </is>
      </c>
      <c r="D34" t="inlineStr">
        <is>
          <t>단가</t>
        </is>
      </c>
      <c r="E34" t="inlineStr">
        <is>
          <t>기타</t>
        </is>
      </c>
      <c r="F34" t="inlineStr">
        <is>
          <t>성분</t>
        </is>
      </c>
    </row>
    <row r="35">
      <c r="A35" t="inlineStr"/>
      <c r="B35" t="inlineStr">
        <is>
          <t>사세 칼슘깐쇼새우</t>
        </is>
      </c>
      <c r="C35" t="inlineStr">
        <is>
          <t>1kg</t>
        </is>
      </c>
      <c r="D35" t="n">
        <v>21100</v>
      </c>
      <c r="E35" t="inlineStr"/>
      <c r="F35" t="inlineStr">
        <is>
          <t>새우67.50%(베트남),밀가루17.48%,식물성유지(팜유),해조칼슘0.34%,정제소금</t>
        </is>
      </c>
    </row>
    <row r="36">
      <c r="A36" t="inlineStr"/>
      <c r="B36" t="inlineStr">
        <is>
          <t>사세 생새우살
(51/70)</t>
        </is>
      </c>
      <c r="C36" t="inlineStr">
        <is>
          <t>1kg</t>
        </is>
      </c>
      <c r="D36" t="n">
        <v>23600</v>
      </c>
      <c r="E36" t="inlineStr"/>
      <c r="F36" t="inlineStr">
        <is>
          <t>새우99.29%,소금,폴리인산나트륨</t>
        </is>
      </c>
    </row>
    <row r="37">
      <c r="A37" t="inlineStr">
        <is>
          <t xml:space="preserve"> 문의전화  ☎ 062-381-7791   ☎ 1899-7525  
  FAX 062-381-7792</t>
        </is>
      </c>
      <c r="B37" t="inlineStr"/>
      <c r="C37" t="inlineStr"/>
      <c r="D37" t="inlineStr"/>
      <c r="E37" t="inlineStr"/>
      <c r="F37" t="inlineStr"/>
    </row>
  </sheetData>
  <hyperlinks>
    <hyperlink ref="A2" r:id="rId1"/>
  </hyperlinks>
  <pageMargins left="0.75" right="0.75" top="1" bottom="1" header="0.5" footer="0.5"/>
</worksheet>
</file>

<file path=xl/worksheets/sheet98.xml><?xml version="1.0" encoding="utf-8"?>
<worksheet xmlns:r="http://schemas.openxmlformats.org/officeDocument/2006/relationships" xmlns="http://schemas.openxmlformats.org/spreadsheetml/2006/main">
  <sheetPr>
    <outlinePr summaryBelow="1" summaryRight="1"/>
    <pageSetUpPr/>
  </sheetPr>
  <dimension ref="A1:A4"/>
  <sheetViews>
    <sheetView workbookViewId="0">
      <selection activeCell="A1" sqref="A1"/>
    </sheetView>
  </sheetViews>
  <sheetFormatPr baseColWidth="8" defaultRowHeight="15"/>
  <sheetData>
    <row r="1">
      <c r="A1" t="inlineStr">
        <is>
          <t>5959_용봉_대림씨푸드+7~8월+단가표.xlsx</t>
        </is>
      </c>
    </row>
    <row r="2">
      <c r="A2" t="inlineStr">
        <is>
          <t>https://school062.com/bbs/board.php?bo_table=product_02&amp;wr_id=5959</t>
        </is>
      </c>
    </row>
    <row r="3">
      <c r="A3" s="1" t="inlineStr">
        <is>
          <t>전화번호 : 062) 266-4556, 4559</t>
        </is>
      </c>
    </row>
    <row r="4">
      <c r="A4" t="inlineStr">
        <is>
          <t>담당자 : 010-4981-4556</t>
        </is>
      </c>
    </row>
  </sheetData>
  <hyperlinks>
    <hyperlink ref="A2" r:id="rId1"/>
  </hyperlinks>
  <pageMargins left="0.75" right="0.75" top="1" bottom="1" header="0.5" footer="0.5"/>
</worksheet>
</file>

<file path=xl/worksheets/sheet99.xml><?xml version="1.0" encoding="utf-8"?>
<worksheet xmlns:r="http://schemas.openxmlformats.org/officeDocument/2006/relationships" xmlns="http://schemas.openxmlformats.org/spreadsheetml/2006/main">
  <sheetPr>
    <outlinePr summaryBelow="1" summaryRight="1"/>
    <pageSetUpPr/>
  </sheetPr>
  <dimension ref="A1:K112"/>
  <sheetViews>
    <sheetView workbookViewId="0">
      <selection activeCell="A1" sqref="A1"/>
    </sheetView>
  </sheetViews>
  <sheetFormatPr baseColWidth="8" defaultRowHeight="15"/>
  <sheetData>
    <row r="1">
      <c r="A1" t="inlineStr">
        <is>
          <t>5959_용봉_대림씨푸드+7~8월+단가표.xlsx</t>
        </is>
      </c>
    </row>
    <row r="2">
      <c r="A2" t="inlineStr">
        <is>
          <t>https://school062.com/bbs/board.php?bo_table=product_02&amp;wr_id=5959</t>
        </is>
      </c>
    </row>
    <row r="3">
      <c r="A3" s="1" t="inlineStr">
        <is>
          <t xml:space="preserve">     ◈ 연체류</t>
        </is>
      </c>
      <c r="B3" s="1" t="inlineStr"/>
      <c r="C3" s="1" t="inlineStr"/>
      <c r="D3" s="1" t="inlineStr"/>
      <c r="E3" s="1" t="inlineStr"/>
      <c r="F3" s="1" t="inlineStr"/>
      <c r="G3" s="1" t="inlineStr"/>
      <c r="H3" s="1" t="inlineStr"/>
      <c r="I3" s="1" t="inlineStr"/>
      <c r="J3" s="1" t="inlineStr"/>
      <c r="K3" s="1" t="inlineStr"/>
    </row>
    <row r="4">
      <c r="A4" t="inlineStr">
        <is>
          <t>구분</t>
        </is>
      </c>
      <c r="B4" t="inlineStr">
        <is>
          <t>제   품   명</t>
        </is>
      </c>
      <c r="C4" t="inlineStr">
        <is>
          <t>원산지</t>
        </is>
      </c>
      <c r="D4" t="inlineStr">
        <is>
          <t>제 품 규 격</t>
        </is>
      </c>
      <c r="E4" t="inlineStr">
        <is>
          <t>단위</t>
        </is>
      </c>
      <c r="F4" t="inlineStr"/>
      <c r="G4" t="inlineStr"/>
      <c r="H4" t="inlineStr">
        <is>
          <t>변동</t>
        </is>
      </c>
      <c r="I4" t="inlineStr">
        <is>
          <t>제품사양 및 용도설명</t>
        </is>
      </c>
      <c r="J4" t="inlineStr">
        <is>
          <t>할인제외</t>
        </is>
      </c>
      <c r="K4" t="inlineStr">
        <is>
          <t>HACCP</t>
        </is>
      </c>
    </row>
    <row r="5">
      <c r="A5" t="inlineStr"/>
      <c r="B5" t="inlineStr"/>
      <c r="C5" t="inlineStr"/>
      <c r="D5" t="inlineStr"/>
      <c r="E5" t="inlineStr"/>
      <c r="F5" t="inlineStr">
        <is>
          <t>냉동</t>
        </is>
      </c>
      <c r="G5" t="inlineStr">
        <is>
          <t>냉장</t>
        </is>
      </c>
      <c r="H5" t="inlineStr"/>
      <c r="I5" t="inlineStr"/>
      <c r="J5" t="inlineStr"/>
      <c r="K5" t="inlineStr"/>
    </row>
    <row r="6">
      <c r="A6" t="inlineStr">
        <is>
          <t xml:space="preserve">오
징
어            </t>
        </is>
      </c>
      <c r="B6" t="inlineStr">
        <is>
          <t xml:space="preserve"> 오징어유피채</t>
        </is>
      </c>
      <c r="C6" t="inlineStr">
        <is>
          <t>국내산  (부산)</t>
        </is>
      </c>
      <c r="D6" t="inlineStr">
        <is>
          <t>±1cm*±7cm,IQF</t>
        </is>
      </c>
      <c r="E6" t="inlineStr">
        <is>
          <t>kg</t>
        </is>
      </c>
      <c r="F6" t="n">
        <v>22650</v>
      </c>
      <c r="G6" t="n">
        <v>25950</v>
      </c>
      <c r="H6" t="inlineStr">
        <is>
          <t>냉장  ▲200</t>
        </is>
      </c>
      <c r="I6" t="inlineStr">
        <is>
          <t>【사양】기본세절, 유피, 귀·다리포함                                     【용도】국, 볶음, 무침</t>
        </is>
      </c>
      <c r="J6" t="inlineStr">
        <is>
          <t>제외</t>
        </is>
      </c>
      <c r="K6" t="inlineStr">
        <is>
          <t>H</t>
        </is>
      </c>
    </row>
    <row r="7">
      <c r="A7" t="inlineStr"/>
      <c r="B7" t="inlineStr">
        <is>
          <t xml:space="preserve"> 오징어탈피채</t>
        </is>
      </c>
      <c r="C7" t="inlineStr">
        <is>
          <t>국내산  (부산)</t>
        </is>
      </c>
      <c r="D7" t="inlineStr">
        <is>
          <t>±1cm*±7cm,IQF</t>
        </is>
      </c>
      <c r="E7" t="inlineStr">
        <is>
          <t>kg</t>
        </is>
      </c>
      <c r="F7" t="n">
        <v>23400</v>
      </c>
      <c r="G7" t="n">
        <v>26700</v>
      </c>
      <c r="H7" t="inlineStr">
        <is>
          <t>냉장  ▲200</t>
        </is>
      </c>
      <c r="I7" t="inlineStr">
        <is>
          <t>【사양】탈피 후 세절, 귀·다리포함                                     【용도】국, 볶음, 무침</t>
        </is>
      </c>
      <c r="J7" t="inlineStr">
        <is>
          <t>제외</t>
        </is>
      </c>
      <c r="K7" t="inlineStr">
        <is>
          <t>H</t>
        </is>
      </c>
    </row>
    <row r="8">
      <c r="A8" t="inlineStr"/>
      <c r="B8" t="inlineStr">
        <is>
          <t xml:space="preserve"> 오징어몸통채</t>
        </is>
      </c>
      <c r="C8" t="inlineStr">
        <is>
          <t>국내산  (부산)</t>
        </is>
      </c>
      <c r="D8" t="inlineStr">
        <is>
          <t>±1cm*±7cm,IQF</t>
        </is>
      </c>
      <c r="E8" t="inlineStr">
        <is>
          <t>kg</t>
        </is>
      </c>
      <c r="F8" t="n">
        <v>25650</v>
      </c>
      <c r="G8" t="n">
        <v>28950</v>
      </c>
      <c r="H8" t="inlineStr">
        <is>
          <t>냉장  ▲200</t>
        </is>
      </c>
      <c r="I8" t="inlineStr">
        <is>
          <t>【사양】몸통만 세절, 유피, 귀포함                                     【용도】국, 볶음, 무침</t>
        </is>
      </c>
      <c r="J8" t="inlineStr">
        <is>
          <t>제외</t>
        </is>
      </c>
      <c r="K8" t="inlineStr">
        <is>
          <t>H</t>
        </is>
      </c>
    </row>
    <row r="9">
      <c r="A9" t="inlineStr"/>
      <c r="B9" t="inlineStr">
        <is>
          <t xml:space="preserve"> 오징어몸통탈피채</t>
        </is>
      </c>
      <c r="C9" t="inlineStr">
        <is>
          <t>국내산  (부산)</t>
        </is>
      </c>
      <c r="D9" t="inlineStr">
        <is>
          <t>±1cm*±7cm,IQF</t>
        </is>
      </c>
      <c r="E9" t="inlineStr">
        <is>
          <t>kg</t>
        </is>
      </c>
      <c r="F9" t="n">
        <v>26550</v>
      </c>
      <c r="G9" t="n">
        <v>29850</v>
      </c>
      <c r="H9" t="inlineStr">
        <is>
          <t>냉장  ▲200</t>
        </is>
      </c>
      <c r="I9" t="inlineStr">
        <is>
          <t>【사양】탈피 후 몸통만 세절, 귀포함                                     【용도】무침, 튀김</t>
        </is>
      </c>
      <c r="J9" t="inlineStr">
        <is>
          <t>제외</t>
        </is>
      </c>
      <c r="K9" t="inlineStr">
        <is>
          <t>H</t>
        </is>
      </c>
    </row>
    <row r="10">
      <c r="A10" t="inlineStr"/>
      <c r="B10" t="inlineStr">
        <is>
          <t xml:space="preserve"> 오징어몸통탈피채귀제거</t>
        </is>
      </c>
      <c r="C10" t="inlineStr">
        <is>
          <t>국내산  (부산)</t>
        </is>
      </c>
      <c r="D10" t="inlineStr">
        <is>
          <t>±1cm*±7cm,IQF</t>
        </is>
      </c>
      <c r="E10" t="inlineStr">
        <is>
          <t>kg</t>
        </is>
      </c>
      <c r="F10" t="n">
        <v>27750</v>
      </c>
      <c r="G10" t="n">
        <v>31050</v>
      </c>
      <c r="H10" t="inlineStr">
        <is>
          <t>냉장  ▲200</t>
        </is>
      </c>
      <c r="I10" t="inlineStr">
        <is>
          <t>【사양】탈피 후 몸통만 세절, 귀제거                                    【용도】무침, 튀김</t>
        </is>
      </c>
      <c r="J10" t="inlineStr">
        <is>
          <t>제외</t>
        </is>
      </c>
      <c r="K10" t="inlineStr">
        <is>
          <t>H</t>
        </is>
      </c>
    </row>
    <row r="11">
      <c r="A11" t="inlineStr"/>
      <c r="B11" t="inlineStr">
        <is>
          <t xml:space="preserve"> 오징어할복</t>
        </is>
      </c>
      <c r="C11" t="inlineStr">
        <is>
          <t>국내산  (부산)</t>
        </is>
      </c>
      <c r="D11" t="inlineStr">
        <is>
          <t>할복 온마리</t>
        </is>
      </c>
      <c r="E11" t="inlineStr">
        <is>
          <t>kg</t>
        </is>
      </c>
      <c r="F11" t="n">
        <v>24600</v>
      </c>
      <c r="G11" t="n">
        <v>27900</v>
      </c>
      <c r="H11" t="inlineStr">
        <is>
          <t>냉장  ▲200</t>
        </is>
      </c>
      <c r="I11" t="inlineStr">
        <is>
          <t>【사양】할복 후 롤 형태,유피, 귀·다리포함                                  【용도】국, 볶음, 무침, 튀김</t>
        </is>
      </c>
      <c r="J11" t="inlineStr">
        <is>
          <t>제외</t>
        </is>
      </c>
      <c r="K11" t="inlineStr">
        <is>
          <t>H</t>
        </is>
      </c>
    </row>
    <row r="12">
      <c r="A12" t="inlineStr"/>
      <c r="B12" t="inlineStr">
        <is>
          <t xml:space="preserve"> 오징어탈피할복</t>
        </is>
      </c>
      <c r="C12" t="inlineStr">
        <is>
          <t>국내산  (부산)</t>
        </is>
      </c>
      <c r="D12" t="inlineStr">
        <is>
          <t>탈피할복 온마리</t>
        </is>
      </c>
      <c r="E12" t="inlineStr">
        <is>
          <t>kg</t>
        </is>
      </c>
      <c r="F12" t="n">
        <v>25500</v>
      </c>
      <c r="G12" t="n">
        <v>28800</v>
      </c>
      <c r="H12" t="inlineStr">
        <is>
          <t>냉장  ▲200</t>
        </is>
      </c>
      <c r="I12" t="inlineStr">
        <is>
          <t>【사양】할복 후 탈피하여 롤 형태, 귀·다리포함 【용도】국, 볶음, 무침, 튀김</t>
        </is>
      </c>
      <c r="J12" t="inlineStr">
        <is>
          <t>제외</t>
        </is>
      </c>
      <c r="K12" t="inlineStr">
        <is>
          <t>H</t>
        </is>
      </c>
    </row>
    <row r="13">
      <c r="A13" t="inlineStr"/>
      <c r="B13" t="inlineStr">
        <is>
          <t xml:space="preserve"> 오징어몸통할복</t>
        </is>
      </c>
      <c r="C13" t="inlineStr">
        <is>
          <t>국내산  (부산)</t>
        </is>
      </c>
      <c r="D13" t="inlineStr">
        <is>
          <t>몸통만 할복</t>
        </is>
      </c>
      <c r="E13" t="inlineStr">
        <is>
          <t>kg</t>
        </is>
      </c>
      <c r="F13" t="n">
        <v>26100</v>
      </c>
      <c r="G13" t="n">
        <v>29400</v>
      </c>
      <c r="H13" t="inlineStr">
        <is>
          <t>냉장  ▲200</t>
        </is>
      </c>
      <c r="I13" t="inlineStr">
        <is>
          <t>【사양】할복 후 몸통만 롤 형태, 귀포함   【용도】국, 볶음, 무침</t>
        </is>
      </c>
      <c r="J13" t="inlineStr">
        <is>
          <t>제외</t>
        </is>
      </c>
      <c r="K13" t="inlineStr">
        <is>
          <t>H</t>
        </is>
      </c>
    </row>
    <row r="14">
      <c r="A14" t="inlineStr"/>
      <c r="B14" t="inlineStr">
        <is>
          <t xml:space="preserve"> 오징어몸통탈피할복</t>
        </is>
      </c>
      <c r="C14" t="inlineStr">
        <is>
          <t>국내산  (부산)</t>
        </is>
      </c>
      <c r="D14" t="inlineStr">
        <is>
          <t>탈피몸통만 할복</t>
        </is>
      </c>
      <c r="E14" t="inlineStr">
        <is>
          <t>kg</t>
        </is>
      </c>
      <c r="F14" t="n">
        <v>27000</v>
      </c>
      <c r="G14" t="n">
        <v>30300</v>
      </c>
      <c r="H14" t="inlineStr">
        <is>
          <t>냉장  ▲200</t>
        </is>
      </c>
      <c r="I14" t="inlineStr">
        <is>
          <t>【사양】할복 후 탈피한 몸통만 롤 ,귀포함   【용도】국, 볶음, 무침</t>
        </is>
      </c>
      <c r="J14" t="inlineStr">
        <is>
          <t>제외</t>
        </is>
      </c>
      <c r="K14" t="inlineStr">
        <is>
          <t>H</t>
        </is>
      </c>
    </row>
    <row r="15">
      <c r="A15" t="inlineStr"/>
      <c r="B15" t="inlineStr">
        <is>
          <t xml:space="preserve"> 오징어몸통탈피할복귀제거</t>
        </is>
      </c>
      <c r="C15" t="inlineStr">
        <is>
          <t>국내산  (부산)</t>
        </is>
      </c>
      <c r="D15" t="inlineStr">
        <is>
          <t>탈피몸통만 할복</t>
        </is>
      </c>
      <c r="E15" t="inlineStr">
        <is>
          <t>kg</t>
        </is>
      </c>
      <c r="F15" t="n">
        <v>27750</v>
      </c>
      <c r="G15" t="n">
        <v>31050</v>
      </c>
      <c r="H15" t="inlineStr">
        <is>
          <t>냉장  ▲200</t>
        </is>
      </c>
      <c r="I15" t="inlineStr">
        <is>
          <t>【사양】할복 후 탈피한 몸통만 롤 ,귀제거   【용도】국, 볶음, 무침</t>
        </is>
      </c>
      <c r="J15" t="inlineStr">
        <is>
          <t>제외</t>
        </is>
      </c>
      <c r="K15" t="inlineStr">
        <is>
          <t>H</t>
        </is>
      </c>
    </row>
    <row r="16">
      <c r="A16" t="inlineStr"/>
      <c r="B16" t="inlineStr">
        <is>
          <t xml:space="preserve"> 오징어순대</t>
        </is>
      </c>
      <c r="C16" t="inlineStr">
        <is>
          <t>국내산  (부산)</t>
        </is>
      </c>
      <c r="D16" t="inlineStr">
        <is>
          <t>원통형태</t>
        </is>
      </c>
      <c r="E16" t="inlineStr">
        <is>
          <t>kg</t>
        </is>
      </c>
      <c r="F16" t="inlineStr"/>
      <c r="G16" t="inlineStr"/>
      <c r="H16" t="inlineStr"/>
      <c r="I16" t="inlineStr">
        <is>
          <t>【사양】할복하지 않은 원통형태, 유피, 귀·다리포함 【용도】순대</t>
        </is>
      </c>
      <c r="J16" t="inlineStr">
        <is>
          <t>제외</t>
        </is>
      </c>
      <c r="K16" t="inlineStr">
        <is>
          <t>H</t>
        </is>
      </c>
    </row>
    <row r="17">
      <c r="A17" t="inlineStr"/>
      <c r="B17" t="inlineStr">
        <is>
          <t xml:space="preserve"> 오징어다지기유피</t>
        </is>
      </c>
      <c r="C17" t="inlineStr">
        <is>
          <t>국내산  (부산)</t>
        </is>
      </c>
      <c r="D17" t="inlineStr">
        <is>
          <t>±0.7cm*±0.7cm</t>
        </is>
      </c>
      <c r="E17" t="inlineStr">
        <is>
          <t>kg</t>
        </is>
      </c>
      <c r="F17" t="n">
        <v>25650</v>
      </c>
      <c r="G17" t="n">
        <v>28950</v>
      </c>
      <c r="H17" t="inlineStr">
        <is>
          <t>냉장  ▲200</t>
        </is>
      </c>
      <c r="I17" t="inlineStr">
        <is>
          <t>【사양】귀, 몸, 다리 포함하여 다지기, 유피   【용도】전, 덮밥, 완자용</t>
        </is>
      </c>
      <c r="J17" t="inlineStr">
        <is>
          <t>제외</t>
        </is>
      </c>
      <c r="K17" t="inlineStr">
        <is>
          <t>H</t>
        </is>
      </c>
    </row>
    <row r="18">
      <c r="A18" t="inlineStr"/>
      <c r="B18" t="inlineStr">
        <is>
          <t xml:space="preserve"> 오징어다지기탈피</t>
        </is>
      </c>
      <c r="C18" t="inlineStr">
        <is>
          <t>국내산  (부산)</t>
        </is>
      </c>
      <c r="D18" t="inlineStr">
        <is>
          <t>±0.7cm*±0.7cm</t>
        </is>
      </c>
      <c r="E18" t="inlineStr">
        <is>
          <t>kg</t>
        </is>
      </c>
      <c r="F18" t="n">
        <v>27000</v>
      </c>
      <c r="G18" t="n">
        <v>30300</v>
      </c>
      <c r="H18" t="inlineStr">
        <is>
          <t>냉장  ▲200</t>
        </is>
      </c>
      <c r="I18" t="inlineStr">
        <is>
          <t>【사양】귀, 몸, 다리 포함하여 다지기, 탈피   【용도】전, 덮밥, 완자용</t>
        </is>
      </c>
      <c r="J18" t="inlineStr">
        <is>
          <t>제외</t>
        </is>
      </c>
      <c r="K18" t="inlineStr">
        <is>
          <t>H</t>
        </is>
      </c>
    </row>
    <row r="19">
      <c r="A19" t="inlineStr"/>
      <c r="B19" t="inlineStr">
        <is>
          <t>★신제품★ 오징어몸통다지기유피</t>
        </is>
      </c>
      <c r="C19" t="inlineStr">
        <is>
          <t>국내산  (부산)</t>
        </is>
      </c>
      <c r="D19" t="inlineStr">
        <is>
          <t>±0.7cm*±0.7cm</t>
        </is>
      </c>
      <c r="E19" t="inlineStr">
        <is>
          <t>kg</t>
        </is>
      </c>
      <c r="F19" t="n">
        <v>28800</v>
      </c>
      <c r="G19" t="n">
        <v>32100</v>
      </c>
      <c r="H19" t="inlineStr">
        <is>
          <t>냉장  ▲200</t>
        </is>
      </c>
      <c r="I19" t="inlineStr">
        <is>
          <t>【사양】귀, 몸통만 다지기, 유피(다리없음)  【용도】전, 덮밥, 완자용</t>
        </is>
      </c>
      <c r="J19" t="inlineStr">
        <is>
          <t>제외</t>
        </is>
      </c>
      <c r="K19" t="inlineStr">
        <is>
          <t>H</t>
        </is>
      </c>
    </row>
    <row r="20">
      <c r="A20" t="inlineStr"/>
      <c r="B20" t="inlineStr">
        <is>
          <t xml:space="preserve"> 오징어링유피</t>
        </is>
      </c>
      <c r="C20" t="inlineStr">
        <is>
          <t>국내산  (부산)</t>
        </is>
      </c>
      <c r="D20" t="inlineStr">
        <is>
          <t>폭±1cm</t>
        </is>
      </c>
      <c r="E20" t="inlineStr">
        <is>
          <t>kg</t>
        </is>
      </c>
      <c r="F20" t="n">
        <v>27450</v>
      </c>
      <c r="G20" t="n">
        <v>30750</v>
      </c>
      <c r="H20" t="inlineStr">
        <is>
          <t>냉장  ▲200</t>
        </is>
      </c>
      <c r="I20" t="inlineStr">
        <is>
          <t>【사양】몸통만 링 모양으로 절단, 유피          【용도】튀김</t>
        </is>
      </c>
      <c r="J20" t="inlineStr">
        <is>
          <t>제외</t>
        </is>
      </c>
      <c r="K20" t="inlineStr">
        <is>
          <t>H</t>
        </is>
      </c>
    </row>
    <row r="21">
      <c r="A21" t="inlineStr"/>
      <c r="B21" t="inlineStr">
        <is>
          <t xml:space="preserve"> 오징어링탈피</t>
        </is>
      </c>
      <c r="C21" t="inlineStr">
        <is>
          <t>국내산  (부산)</t>
        </is>
      </c>
      <c r="D21" t="inlineStr">
        <is>
          <t>폭±1cm</t>
        </is>
      </c>
      <c r="E21" t="inlineStr">
        <is>
          <t>kg</t>
        </is>
      </c>
      <c r="F21" t="n">
        <v>28350</v>
      </c>
      <c r="G21" t="n">
        <v>31650</v>
      </c>
      <c r="H21" t="inlineStr">
        <is>
          <t>냉장  ▲200</t>
        </is>
      </c>
      <c r="I21" t="inlineStr">
        <is>
          <t>【사양】탈피몸통만 링 모양으로 절단, 탈피          【용도】튀김</t>
        </is>
      </c>
      <c r="J21" t="inlineStr">
        <is>
          <t>제외</t>
        </is>
      </c>
      <c r="K21" t="inlineStr">
        <is>
          <t>H</t>
        </is>
      </c>
    </row>
    <row r="22">
      <c r="A22" t="inlineStr"/>
      <c r="B22" t="inlineStr">
        <is>
          <t xml:space="preserve"> 오징어바(탈피몸통)</t>
        </is>
      </c>
      <c r="C22" t="inlineStr">
        <is>
          <t>국내산  (부산)</t>
        </is>
      </c>
      <c r="D22" t="inlineStr">
        <is>
          <t>±2cm*±7cm,IQF</t>
        </is>
      </c>
      <c r="E22" t="inlineStr">
        <is>
          <t>kg</t>
        </is>
      </c>
      <c r="F22" t="n">
        <v>28350</v>
      </c>
      <c r="G22" t="n">
        <v>31650</v>
      </c>
      <c r="H22" t="inlineStr">
        <is>
          <t>냉장  ▲200</t>
        </is>
      </c>
      <c r="I22" t="inlineStr">
        <is>
          <t>【사양】탈피몸통만 바 모양으로 절단, 탈피          【용도】튀김</t>
        </is>
      </c>
      <c r="J22" t="inlineStr">
        <is>
          <t>제외</t>
        </is>
      </c>
      <c r="K22" t="inlineStr">
        <is>
          <t>H</t>
        </is>
      </c>
    </row>
    <row r="23">
      <c r="A23" t="inlineStr"/>
      <c r="B23" t="inlineStr">
        <is>
          <t xml:space="preserve"> 오징어사각(탈피몸통)</t>
        </is>
      </c>
      <c r="C23" t="inlineStr">
        <is>
          <t>국내산  (부산)</t>
        </is>
      </c>
      <c r="D23" t="inlineStr">
        <is>
          <t>±2cm*±3cm,IQF</t>
        </is>
      </c>
      <c r="E23" t="inlineStr">
        <is>
          <t>kg</t>
        </is>
      </c>
      <c r="F23" t="n">
        <v>28350</v>
      </c>
      <c r="G23" t="n">
        <v>31650</v>
      </c>
      <c r="H23" t="inlineStr">
        <is>
          <t>냉장  ▲200</t>
        </is>
      </c>
      <c r="I23" t="inlineStr">
        <is>
          <t>【사양】탈피몸통만 사각 모양으로 절단, 탈피          【용도】국, 볶음, 무침</t>
        </is>
      </c>
      <c r="J23" t="inlineStr">
        <is>
          <t>제외</t>
        </is>
      </c>
      <c r="K23" t="inlineStr">
        <is>
          <t>H</t>
        </is>
      </c>
    </row>
    <row r="24">
      <c r="A24" t="inlineStr"/>
      <c r="B24" t="inlineStr">
        <is>
          <t xml:space="preserve"> 오징어솔방울(탈피몸통)</t>
        </is>
      </c>
      <c r="C24" t="inlineStr">
        <is>
          <t>국내산  (부산)</t>
        </is>
      </c>
      <c r="D24" t="inlineStr">
        <is>
          <t>±3cm*±4cm,IQF</t>
        </is>
      </c>
      <c r="E24" t="inlineStr">
        <is>
          <t>kg</t>
        </is>
      </c>
      <c r="F24" t="n">
        <v>28650</v>
      </c>
      <c r="G24" t="n">
        <v>31950</v>
      </c>
      <c r="H24" t="inlineStr">
        <is>
          <t>냉장  ▲200</t>
        </is>
      </c>
      <c r="I24" t="inlineStr">
        <is>
          <t>【사양】탈피몸통을 X칼집낸 후 절단, 탈피          【용도】국, 볶음, 무침</t>
        </is>
      </c>
      <c r="J24" t="inlineStr">
        <is>
          <t>제외</t>
        </is>
      </c>
      <c r="K24" t="inlineStr">
        <is>
          <t>H</t>
        </is>
      </c>
    </row>
    <row r="25">
      <c r="A25" t="inlineStr"/>
      <c r="B25" t="inlineStr">
        <is>
          <t xml:space="preserve"> 오징어솔방울채(탈피몸통)</t>
        </is>
      </c>
      <c r="C25" t="inlineStr">
        <is>
          <t>국내산  (부산)</t>
        </is>
      </c>
      <c r="D25" t="inlineStr">
        <is>
          <t>±1cm*±5cm,IQF</t>
        </is>
      </c>
      <c r="E25" t="inlineStr">
        <is>
          <t>kg</t>
        </is>
      </c>
      <c r="F25" t="n">
        <v>28650</v>
      </c>
      <c r="G25" t="n">
        <v>31950</v>
      </c>
      <c r="H25" t="inlineStr">
        <is>
          <t>냉장  ▲200</t>
        </is>
      </c>
      <c r="I25" t="inlineStr">
        <is>
          <t>【사양】탈피몸통을 X칼집낸 후 세절, 탈피          【용도】국, 볶음, 무침</t>
        </is>
      </c>
      <c r="J25" t="inlineStr">
        <is>
          <t>제외</t>
        </is>
      </c>
      <c r="K25" t="inlineStr">
        <is>
          <t>H</t>
        </is>
      </c>
    </row>
    <row r="26">
      <c r="A26" t="inlineStr"/>
      <c r="B26" t="inlineStr">
        <is>
          <t xml:space="preserve"> 오징어선동채</t>
        </is>
      </c>
      <c r="C26" t="inlineStr">
        <is>
          <t>국내산  (부산)</t>
        </is>
      </c>
      <c r="D26" t="inlineStr">
        <is>
          <t>±1cm*±7cm,IQF</t>
        </is>
      </c>
      <c r="E26" t="inlineStr">
        <is>
          <t>kg</t>
        </is>
      </c>
      <c r="F26" t="n">
        <v>24750</v>
      </c>
      <c r="G26" t="n">
        <v>28050</v>
      </c>
      <c r="H26" t="inlineStr">
        <is>
          <t>냉장  ▲200</t>
        </is>
      </c>
      <c r="I26" t="inlineStr">
        <is>
          <t>【사양】선상동결오징어 채작업(최상의 선도)         【용도】국, 볶음, 무침</t>
        </is>
      </c>
      <c r="J26" t="inlineStr">
        <is>
          <t>제외</t>
        </is>
      </c>
      <c r="K26" t="inlineStr">
        <is>
          <t>H</t>
        </is>
      </c>
    </row>
    <row r="27">
      <c r="A27" t="inlineStr">
        <is>
          <t>갑
오
징
어</t>
        </is>
      </c>
      <c r="B27" t="inlineStr">
        <is>
          <t xml:space="preserve"> 갑오징어유피채</t>
        </is>
      </c>
      <c r="C27" t="inlineStr">
        <is>
          <t>국내산</t>
        </is>
      </c>
      <c r="D27" t="inlineStr">
        <is>
          <t>±1cm*±5cm</t>
        </is>
      </c>
      <c r="E27" t="inlineStr">
        <is>
          <t>kg</t>
        </is>
      </c>
      <c r="F27" t="inlineStr"/>
      <c r="G27" t="inlineStr"/>
      <c r="H27" t="inlineStr"/>
      <c r="I27" t="inlineStr">
        <is>
          <t>【사양】기본세절, 유피, 귀·다리 포함                                 【용도】국, 볶음, 무침</t>
        </is>
      </c>
      <c r="J27" t="inlineStr">
        <is>
          <t>제외</t>
        </is>
      </c>
      <c r="K27" t="inlineStr"/>
    </row>
    <row r="28">
      <c r="A28" t="inlineStr"/>
      <c r="B28" t="inlineStr">
        <is>
          <t xml:space="preserve"> ★신제품★ 갑오징어채</t>
        </is>
      </c>
      <c r="C28" t="inlineStr">
        <is>
          <t>베트남 /국내가공</t>
        </is>
      </c>
      <c r="D28" t="inlineStr">
        <is>
          <t>±1cm*±5cm</t>
        </is>
      </c>
      <c r="E28" t="inlineStr">
        <is>
          <t>kg</t>
        </is>
      </c>
      <c r="F28" t="inlineStr"/>
      <c r="G28" t="n">
        <v>25500</v>
      </c>
      <c r="H28" t="inlineStr"/>
      <c r="I28" t="inlineStr">
        <is>
          <t>【사양】기본세절, 유피, 귀·다리 포함                                 【용도】국, 볶음, 무침</t>
        </is>
      </c>
      <c r="J28" t="inlineStr">
        <is>
          <t>제외</t>
        </is>
      </c>
      <c r="K28" t="inlineStr"/>
    </row>
    <row r="29">
      <c r="A29" t="inlineStr"/>
      <c r="B29" t="inlineStr">
        <is>
          <t xml:space="preserve"> 갑오징어탈피채</t>
        </is>
      </c>
      <c r="C29" t="inlineStr">
        <is>
          <t>국내산</t>
        </is>
      </c>
      <c r="D29" t="inlineStr">
        <is>
          <t>±1cm*±5cm</t>
        </is>
      </c>
      <c r="E29" t="inlineStr">
        <is>
          <t>kg</t>
        </is>
      </c>
      <c r="F29" t="inlineStr"/>
      <c r="G29" t="inlineStr"/>
      <c r="H29" t="inlineStr"/>
      <c r="I29" t="inlineStr">
        <is>
          <t>【사양】탈피 후 세절, 귀제거, 다리 포함                             【용도】국, 볶음, 무침</t>
        </is>
      </c>
      <c r="J29" t="inlineStr">
        <is>
          <t>제외</t>
        </is>
      </c>
      <c r="K29" t="inlineStr"/>
    </row>
    <row r="30">
      <c r="A30" t="inlineStr"/>
      <c r="B30" t="inlineStr">
        <is>
          <t xml:space="preserve"> ★신제품★ 갑오징어탈피채</t>
        </is>
      </c>
      <c r="C30" t="inlineStr">
        <is>
          <t>베트남 /국내가공</t>
        </is>
      </c>
      <c r="D30" t="inlineStr">
        <is>
          <t>±1cm*±5cm</t>
        </is>
      </c>
      <c r="E30" t="inlineStr">
        <is>
          <t>kg</t>
        </is>
      </c>
      <c r="F30" t="inlineStr">
        <is>
          <t>*</t>
        </is>
      </c>
      <c r="G30" t="n">
        <v>26250</v>
      </c>
      <c r="H30" t="inlineStr"/>
      <c r="I30" t="inlineStr">
        <is>
          <t>【사양】탈피 후 세절, 귀제거, 다리 포함                             【용도】국, 볶음, 무침</t>
        </is>
      </c>
      <c r="J30" t="inlineStr">
        <is>
          <t>제외</t>
        </is>
      </c>
      <c r="K30" t="inlineStr"/>
    </row>
    <row r="31">
      <c r="A31" t="inlineStr"/>
      <c r="B31" t="inlineStr">
        <is>
          <t xml:space="preserve"> 갑오징어몸통채</t>
        </is>
      </c>
      <c r="C31" t="inlineStr">
        <is>
          <t>국내산</t>
        </is>
      </c>
      <c r="D31" t="inlineStr">
        <is>
          <t>±1cm*±5cm</t>
        </is>
      </c>
      <c r="E31" t="inlineStr">
        <is>
          <t>kg</t>
        </is>
      </c>
      <c r="F31" t="inlineStr"/>
      <c r="G31" t="inlineStr"/>
      <c r="H31" t="inlineStr"/>
      <c r="I31" t="inlineStr">
        <is>
          <t>【사양】몸통만 세절, 유피, 귀포함,다리제거                                     【용도】국, 볶음, 무침</t>
        </is>
      </c>
      <c r="J31" t="inlineStr">
        <is>
          <t>제외</t>
        </is>
      </c>
      <c r="K31" t="inlineStr"/>
    </row>
    <row r="32">
      <c r="A32" t="inlineStr"/>
      <c r="B32" t="inlineStr">
        <is>
          <t xml:space="preserve"> ★신제품★ 갑오징어몸통채</t>
        </is>
      </c>
      <c r="C32" t="inlineStr">
        <is>
          <t>베트남 /국내가공</t>
        </is>
      </c>
      <c r="D32" t="inlineStr">
        <is>
          <t>±1cm*±5cm</t>
        </is>
      </c>
      <c r="E32" t="inlineStr">
        <is>
          <t>kg</t>
        </is>
      </c>
      <c r="F32" t="inlineStr"/>
      <c r="G32" t="n">
        <v>33750</v>
      </c>
      <c r="H32" t="inlineStr"/>
      <c r="I32" t="inlineStr">
        <is>
          <t>【사양】몸통만 세절, 유피, 귀포함,다리제거                                     【용도】국, 볶음, 무침</t>
        </is>
      </c>
      <c r="J32" t="inlineStr">
        <is>
          <t>제외</t>
        </is>
      </c>
      <c r="K32" t="inlineStr"/>
    </row>
    <row r="33">
      <c r="A33" t="inlineStr"/>
      <c r="B33" t="inlineStr">
        <is>
          <t xml:space="preserve"> 갑오징어몸통탈피채</t>
        </is>
      </c>
      <c r="C33" t="inlineStr">
        <is>
          <t>국내산</t>
        </is>
      </c>
      <c r="D33" t="inlineStr">
        <is>
          <t>±1cm*±5cm</t>
        </is>
      </c>
      <c r="E33" t="inlineStr">
        <is>
          <t>kg</t>
        </is>
      </c>
      <c r="F33" t="inlineStr"/>
      <c r="G33" t="inlineStr"/>
      <c r="H33" t="inlineStr"/>
      <c r="I33" t="inlineStr">
        <is>
          <t>【사양】탈피한 몸통만 세절,귀·다리 제거                             【용도】국, 볶음, 무침</t>
        </is>
      </c>
      <c r="J33" t="inlineStr">
        <is>
          <t>제외</t>
        </is>
      </c>
      <c r="K33" t="inlineStr"/>
    </row>
    <row r="34">
      <c r="A34" t="inlineStr"/>
      <c r="B34" t="inlineStr">
        <is>
          <t xml:space="preserve"> 갑오징어몸통탈피채</t>
        </is>
      </c>
      <c r="C34" t="inlineStr">
        <is>
          <t>베트남 /국내가공</t>
        </is>
      </c>
      <c r="D34" t="inlineStr">
        <is>
          <t>±1cm*±5cm</t>
        </is>
      </c>
      <c r="E34" t="inlineStr">
        <is>
          <t>kg</t>
        </is>
      </c>
      <c r="F34" t="inlineStr">
        <is>
          <t>*</t>
        </is>
      </c>
      <c r="G34" t="n">
        <v>34500</v>
      </c>
      <c r="H34" t="inlineStr"/>
      <c r="I34" t="inlineStr">
        <is>
          <t>【사양】탈피한 몸통만 세절,귀·다리 제거                             【용도】국, 볶음, 무침</t>
        </is>
      </c>
      <c r="J34" t="inlineStr">
        <is>
          <t>제외</t>
        </is>
      </c>
      <c r="K34" t="inlineStr"/>
    </row>
    <row r="35">
      <c r="A35" t="inlineStr"/>
      <c r="B35" t="inlineStr">
        <is>
          <t xml:space="preserve"> 갑오징어할복</t>
        </is>
      </c>
      <c r="C35" t="inlineStr">
        <is>
          <t>국내산</t>
        </is>
      </c>
      <c r="D35" t="inlineStr">
        <is>
          <t>할복 온마리</t>
        </is>
      </c>
      <c r="E35" t="inlineStr">
        <is>
          <t>kg</t>
        </is>
      </c>
      <c r="F35" t="inlineStr"/>
      <c r="G35" t="n">
        <v>0</v>
      </c>
      <c r="H35" t="inlineStr"/>
      <c r="I35" t="inlineStr">
        <is>
          <t>【사양】할복 후 나래 편 형태, 귀·다리 포함                 【용도】국, 볶음, 무침</t>
        </is>
      </c>
      <c r="J35" t="inlineStr">
        <is>
          <t>제외</t>
        </is>
      </c>
      <c r="K35" t="inlineStr"/>
    </row>
    <row r="36">
      <c r="A36" t="inlineStr"/>
      <c r="B36" t="inlineStr">
        <is>
          <t xml:space="preserve"> ★신제품★ 갑오징어할복</t>
        </is>
      </c>
      <c r="C36" t="inlineStr">
        <is>
          <t>베트남 /국내가공</t>
        </is>
      </c>
      <c r="D36" t="inlineStr">
        <is>
          <t>할복 온마리</t>
        </is>
      </c>
      <c r="E36" t="inlineStr">
        <is>
          <t>kg</t>
        </is>
      </c>
      <c r="F36" t="inlineStr"/>
      <c r="G36" t="n">
        <v>25500</v>
      </c>
      <c r="H36" t="inlineStr"/>
      <c r="I36" t="inlineStr">
        <is>
          <t>【사양】할복 후 나래 편 형태, 귀·다리 포함                 【용도】국, 볶음, 무침</t>
        </is>
      </c>
      <c r="J36" t="inlineStr">
        <is>
          <t>제외</t>
        </is>
      </c>
      <c r="K36" t="inlineStr"/>
    </row>
    <row r="37">
      <c r="A37" t="inlineStr"/>
      <c r="B37" t="inlineStr">
        <is>
          <t xml:space="preserve"> 갑오징어탈피할복</t>
        </is>
      </c>
      <c r="C37" t="inlineStr">
        <is>
          <t>국내산</t>
        </is>
      </c>
      <c r="D37" t="inlineStr">
        <is>
          <t>탈피할복 온마리</t>
        </is>
      </c>
      <c r="E37" t="inlineStr">
        <is>
          <t>kg</t>
        </is>
      </c>
      <c r="F37" t="inlineStr"/>
      <c r="G37" t="n">
        <v>0</v>
      </c>
      <c r="H37" t="inlineStr"/>
      <c r="I37" t="inlineStr">
        <is>
          <t>【사양】탈피할복 후 나래 편 형태, 귀 제거, 다리 포함 【용도】국, 볶음, 무침</t>
        </is>
      </c>
      <c r="J37" t="inlineStr">
        <is>
          <t>제외</t>
        </is>
      </c>
      <c r="K37" t="inlineStr"/>
    </row>
    <row r="38">
      <c r="A38" t="inlineStr"/>
      <c r="B38" t="inlineStr">
        <is>
          <t xml:space="preserve"> 갑오징어탈피할복</t>
        </is>
      </c>
      <c r="C38" t="inlineStr">
        <is>
          <t>베트남 /국내가공</t>
        </is>
      </c>
      <c r="D38" t="inlineStr">
        <is>
          <t>탈피할복 온마리</t>
        </is>
      </c>
      <c r="E38" t="inlineStr">
        <is>
          <t>kg</t>
        </is>
      </c>
      <c r="F38" t="inlineStr">
        <is>
          <t>*</t>
        </is>
      </c>
      <c r="G38" t="n">
        <v>26250</v>
      </c>
      <c r="H38" t="inlineStr"/>
      <c r="I38" t="inlineStr">
        <is>
          <t>【사양】탈피할복 후 나래 편 형태, 귀 제거, 다리 포함 【용도】국, 볶음, 무침</t>
        </is>
      </c>
      <c r="J38" t="inlineStr">
        <is>
          <t>제외</t>
        </is>
      </c>
      <c r="K38" t="inlineStr"/>
    </row>
    <row r="39">
      <c r="A39" t="inlineStr"/>
      <c r="B39" t="inlineStr">
        <is>
          <t xml:space="preserve"> 갑오징어몸통할복</t>
        </is>
      </c>
      <c r="C39" t="inlineStr">
        <is>
          <t>국내산</t>
        </is>
      </c>
      <c r="D39" t="inlineStr">
        <is>
          <t>몸통만 할복</t>
        </is>
      </c>
      <c r="E39" t="inlineStr">
        <is>
          <t>kg</t>
        </is>
      </c>
      <c r="F39" t="inlineStr"/>
      <c r="G39" t="n">
        <v>0</v>
      </c>
      <c r="H39" t="inlineStr"/>
      <c r="I39" t="inlineStr">
        <is>
          <t>【사양】몸통만 할복, 귀 포함, 다리 제거                      【용도】국, 볶음, 무침</t>
        </is>
      </c>
      <c r="J39" t="inlineStr">
        <is>
          <t>제외</t>
        </is>
      </c>
      <c r="K39" t="inlineStr"/>
    </row>
    <row r="40">
      <c r="A40" t="inlineStr"/>
      <c r="B40" t="inlineStr">
        <is>
          <t xml:space="preserve"> ★신제품★ 갑오징어몸통할복</t>
        </is>
      </c>
      <c r="C40" t="inlineStr">
        <is>
          <t>베트남 /국내가공</t>
        </is>
      </c>
      <c r="D40" t="inlineStr">
        <is>
          <t>몸통만 할복</t>
        </is>
      </c>
      <c r="E40" t="inlineStr">
        <is>
          <t>kg</t>
        </is>
      </c>
      <c r="F40" t="inlineStr"/>
      <c r="G40" t="n">
        <v>33750</v>
      </c>
      <c r="H40" t="inlineStr"/>
      <c r="I40" t="inlineStr">
        <is>
          <t>【사양】몸통만 할복, 귀 포함, 다리 제거                      【용도】국, 볶음, 무침</t>
        </is>
      </c>
      <c r="J40" t="inlineStr">
        <is>
          <t>제외</t>
        </is>
      </c>
      <c r="K40" t="inlineStr"/>
    </row>
    <row r="41">
      <c r="A41" t="inlineStr"/>
      <c r="B41" t="inlineStr">
        <is>
          <t xml:space="preserve"> 갑오징어몸통탈피할복</t>
        </is>
      </c>
      <c r="C41" t="inlineStr">
        <is>
          <t>국내산</t>
        </is>
      </c>
      <c r="D41" t="inlineStr">
        <is>
          <t>탈피몸통만 할복</t>
        </is>
      </c>
      <c r="E41" t="inlineStr">
        <is>
          <t>kg</t>
        </is>
      </c>
      <c r="F41" t="inlineStr"/>
      <c r="G41" t="n">
        <v>0</v>
      </c>
      <c r="H41" t="inlineStr"/>
      <c r="I41" t="inlineStr">
        <is>
          <t>【사양】몸통을 탈피할복,귀·다리 제거                      【용도】국, 볶음, 무침</t>
        </is>
      </c>
      <c r="J41" t="inlineStr">
        <is>
          <t>제외</t>
        </is>
      </c>
      <c r="K41" t="inlineStr"/>
    </row>
    <row r="42">
      <c r="A42" t="inlineStr"/>
      <c r="B42" t="inlineStr">
        <is>
          <t xml:space="preserve"> 갑오징어몸통탈피할복</t>
        </is>
      </c>
      <c r="C42" t="inlineStr">
        <is>
          <t>베트남 /국내가공</t>
        </is>
      </c>
      <c r="D42" t="inlineStr">
        <is>
          <t>탈피몸통만 할복</t>
        </is>
      </c>
      <c r="E42" t="inlineStr">
        <is>
          <t>kg</t>
        </is>
      </c>
      <c r="F42" t="inlineStr">
        <is>
          <t>*</t>
        </is>
      </c>
      <c r="G42" t="n">
        <v>34500</v>
      </c>
      <c r="H42" t="inlineStr"/>
      <c r="I42" t="inlineStr">
        <is>
          <t>【사양】몸통을 탈피할복,귀·다리 제거                      【용도】국, 볶음, 무침</t>
        </is>
      </c>
      <c r="J42" t="inlineStr">
        <is>
          <t>제외</t>
        </is>
      </c>
      <c r="K42" t="inlineStr"/>
    </row>
    <row r="43">
      <c r="A43" t="inlineStr"/>
      <c r="B43" t="inlineStr">
        <is>
          <t xml:space="preserve"> 갑오징어솔방울(몸통탈피)</t>
        </is>
      </c>
      <c r="C43" t="inlineStr">
        <is>
          <t>국내산</t>
        </is>
      </c>
      <c r="D43" t="inlineStr">
        <is>
          <t>±3cm*±4cm</t>
        </is>
      </c>
      <c r="E43" t="inlineStr">
        <is>
          <t>kg</t>
        </is>
      </c>
      <c r="F43" t="inlineStr"/>
      <c r="G43" t="n">
        <v>0</v>
      </c>
      <c r="H43" t="inlineStr"/>
      <c r="I43" t="inlineStr">
        <is>
          <t>【사양】몸통을탈피 한 후 X 칼집낸 후 절단                           【용도】국, 볶음, 무침</t>
        </is>
      </c>
      <c r="J43" t="inlineStr">
        <is>
          <t>제외</t>
        </is>
      </c>
      <c r="K43" t="inlineStr"/>
    </row>
    <row r="44">
      <c r="A44" t="inlineStr"/>
      <c r="B44" t="inlineStr">
        <is>
          <t xml:space="preserve"> 갑오징어솔방울</t>
        </is>
      </c>
      <c r="C44" t="inlineStr">
        <is>
          <t>베트남 /국내가공</t>
        </is>
      </c>
      <c r="D44" t="inlineStr">
        <is>
          <t>±3cm*±4cm</t>
        </is>
      </c>
      <c r="E44" t="inlineStr">
        <is>
          <t>kg</t>
        </is>
      </c>
      <c r="F44" t="inlineStr">
        <is>
          <t>*</t>
        </is>
      </c>
      <c r="G44" t="n">
        <v>39750</v>
      </c>
      <c r="H44" t="inlineStr"/>
      <c r="I44" t="inlineStr">
        <is>
          <t>【사양】몸통을탈피 한 후 X 칼집낸 후 절단                           【용도】국, 볶음, 무침</t>
        </is>
      </c>
      <c r="J44" t="inlineStr">
        <is>
          <t>제외</t>
        </is>
      </c>
      <c r="K44" t="inlineStr"/>
    </row>
    <row r="45">
      <c r="A45" t="inlineStr"/>
      <c r="B45" t="inlineStr">
        <is>
          <t xml:space="preserve"> 갑오징어솔방울채(몸통탈피)</t>
        </is>
      </c>
      <c r="C45" t="inlineStr">
        <is>
          <t>국내산</t>
        </is>
      </c>
      <c r="D45" t="inlineStr">
        <is>
          <t>±1cm*±5cm</t>
        </is>
      </c>
      <c r="E45" t="inlineStr">
        <is>
          <t>kg</t>
        </is>
      </c>
      <c r="F45" t="inlineStr"/>
      <c r="G45" t="n">
        <v>0</v>
      </c>
      <c r="H45" t="inlineStr"/>
      <c r="I45" t="inlineStr">
        <is>
          <t>【사양】몸통을탈피 한 후 X 칼집낸 후 세절                           【용도】국, 볶음, 무침</t>
        </is>
      </c>
      <c r="J45" t="inlineStr">
        <is>
          <t>제외</t>
        </is>
      </c>
      <c r="K45" t="inlineStr"/>
    </row>
    <row r="46">
      <c r="A46" t="inlineStr"/>
      <c r="B46" t="inlineStr">
        <is>
          <t xml:space="preserve"> 갑오징어솔방울채</t>
        </is>
      </c>
      <c r="C46" t="inlineStr">
        <is>
          <t>베트남 /국내가공</t>
        </is>
      </c>
      <c r="D46" t="inlineStr">
        <is>
          <t>±1cm*±5cm</t>
        </is>
      </c>
      <c r="E46" t="inlineStr">
        <is>
          <t>kg</t>
        </is>
      </c>
      <c r="F46" t="inlineStr">
        <is>
          <t>*</t>
        </is>
      </c>
      <c r="G46" t="n">
        <v>39750</v>
      </c>
      <c r="H46" t="inlineStr"/>
      <c r="I46" t="inlineStr">
        <is>
          <t>【사양】몸통을탈피 한 후 X 칼집낸 후 세절                           【용도】국, 볶음, 무침</t>
        </is>
      </c>
      <c r="J46" t="inlineStr">
        <is>
          <t>제외</t>
        </is>
      </c>
      <c r="K46" t="inlineStr"/>
    </row>
    <row r="47">
      <c r="A47" t="inlineStr"/>
      <c r="B47" t="inlineStr">
        <is>
          <t xml:space="preserve"> 베이비갑오징어</t>
        </is>
      </c>
      <c r="C47" t="inlineStr">
        <is>
          <t>중국산</t>
        </is>
      </c>
      <c r="D47" t="inlineStr">
        <is>
          <t>40~50미/kg</t>
        </is>
      </c>
      <c r="E47" t="inlineStr">
        <is>
          <t>kg</t>
        </is>
      </c>
      <c r="F47" t="n">
        <v>21750</v>
      </c>
      <c r="G47" t="inlineStr">
        <is>
          <t>*</t>
        </is>
      </c>
      <c r="H47" t="inlineStr"/>
      <c r="I47" t="inlineStr">
        <is>
          <t>【사양】비가식부위 제거한 온마리                       【용도】국, 볶음, 무침</t>
        </is>
      </c>
      <c r="J47" t="inlineStr">
        <is>
          <t>제외</t>
        </is>
      </c>
      <c r="K47" t="inlineStr"/>
    </row>
    <row r="48">
      <c r="A48" t="inlineStr">
        <is>
          <t>낙   지</t>
        </is>
      </c>
      <c r="B48" t="inlineStr">
        <is>
          <t xml:space="preserve"> 낙지채(국내산)</t>
        </is>
      </c>
      <c r="C48" t="inlineStr">
        <is>
          <t>국내산</t>
        </is>
      </c>
      <c r="D48" t="inlineStr">
        <is>
          <t>±5cm</t>
        </is>
      </c>
      <c r="E48" t="inlineStr">
        <is>
          <t>kg</t>
        </is>
      </c>
      <c r="F48" t="n">
        <v>36000</v>
      </c>
      <c r="G48" t="n">
        <v>39000</v>
      </c>
      <c r="H48" t="inlineStr"/>
      <c r="I48" t="inlineStr">
        <is>
          <t>【사양】비가식부위를 제거·세척한 후 세절                                                   【용도】전골, 볶음</t>
        </is>
      </c>
      <c r="J48" t="inlineStr">
        <is>
          <t>제외</t>
        </is>
      </c>
      <c r="K48" t="inlineStr">
        <is>
          <t>H</t>
        </is>
      </c>
    </row>
    <row r="49">
      <c r="A49" t="inlineStr"/>
      <c r="B49" t="inlineStr">
        <is>
          <t xml:space="preserve"> 낙지채(중국) - 수입완제품</t>
        </is>
      </c>
      <c r="C49" t="inlineStr">
        <is>
          <t>중국산</t>
        </is>
      </c>
      <c r="D49" t="inlineStr">
        <is>
          <t>±5cm</t>
        </is>
      </c>
      <c r="E49" t="inlineStr">
        <is>
          <t>kg</t>
        </is>
      </c>
      <c r="F49" t="n">
        <v>18750</v>
      </c>
      <c r="G49" t="inlineStr">
        <is>
          <t>*</t>
        </is>
      </c>
      <c r="H49" t="inlineStr"/>
      <c r="I49" t="inlineStr">
        <is>
          <t>【사양】수입완제품으로 IQF                                                                           【용도】전골, 볶음, 숙회용</t>
        </is>
      </c>
      <c r="J49" t="inlineStr">
        <is>
          <t>제외</t>
        </is>
      </c>
      <c r="K49" t="inlineStr"/>
    </row>
    <row r="50">
      <c r="A50" t="inlineStr"/>
      <c r="B50" t="inlineStr">
        <is>
          <t xml:space="preserve"> 낙지채(베트남) - 수입완제품</t>
        </is>
      </c>
      <c r="C50" t="inlineStr">
        <is>
          <t>베트남</t>
        </is>
      </c>
      <c r="D50" t="inlineStr">
        <is>
          <t>±5cm</t>
        </is>
      </c>
      <c r="E50" t="inlineStr">
        <is>
          <t>kg</t>
        </is>
      </c>
      <c r="F50" t="inlineStr">
        <is>
          <t>일시품절</t>
        </is>
      </c>
      <c r="G50" t="inlineStr">
        <is>
          <t>*</t>
        </is>
      </c>
      <c r="H50" t="inlineStr"/>
      <c r="I50" t="inlineStr">
        <is>
          <t>【사양】수입완제품으로 IQF                                                                           【용도】전골, 볶음</t>
        </is>
      </c>
      <c r="J50" t="inlineStr">
        <is>
          <t>제외</t>
        </is>
      </c>
      <c r="K50" t="inlineStr"/>
    </row>
    <row r="51">
      <c r="A51" t="inlineStr"/>
      <c r="B51" t="inlineStr">
        <is>
          <t xml:space="preserve"> 낙지채(인도네시아) - 수입완제품</t>
        </is>
      </c>
      <c r="C51" t="inlineStr">
        <is>
          <t>인도네시아</t>
        </is>
      </c>
      <c r="D51" t="inlineStr">
        <is>
          <t>±5cm</t>
        </is>
      </c>
      <c r="E51" t="inlineStr">
        <is>
          <t>kg</t>
        </is>
      </c>
      <c r="F51" t="n">
        <v>18150</v>
      </c>
      <c r="G51" t="inlineStr">
        <is>
          <t>*</t>
        </is>
      </c>
      <c r="H51" t="inlineStr"/>
      <c r="I51" t="inlineStr">
        <is>
          <t>【사양】수입완제품으로 소분(블록포장)                                                                           【용도】전골, 볶음</t>
        </is>
      </c>
      <c r="J51" t="inlineStr">
        <is>
          <t>제외</t>
        </is>
      </c>
      <c r="K51" t="inlineStr"/>
    </row>
    <row r="52">
      <c r="A52" t="inlineStr">
        <is>
          <t>쭈
꾸
미</t>
        </is>
      </c>
      <c r="B52" t="inlineStr">
        <is>
          <t xml:space="preserve"> 쭈꾸미채(국내산)</t>
        </is>
      </c>
      <c r="C52" t="inlineStr">
        <is>
          <t>국내산</t>
        </is>
      </c>
      <c r="D52" t="inlineStr">
        <is>
          <t>±5cm</t>
        </is>
      </c>
      <c r="E52" t="inlineStr">
        <is>
          <t>kg</t>
        </is>
      </c>
      <c r="F52" t="n">
        <v>64500</v>
      </c>
      <c r="G52" t="n">
        <v>67500</v>
      </c>
      <c r="H52" t="inlineStr">
        <is>
          <t>▲16000</t>
        </is>
      </c>
      <c r="I52" t="inlineStr">
        <is>
          <t>【사양】비가식부위 제거 후 세절
【용도】볶음, 전골</t>
        </is>
      </c>
      <c r="J52" t="inlineStr">
        <is>
          <t>제외</t>
        </is>
      </c>
      <c r="K52" t="inlineStr">
        <is>
          <t>H</t>
        </is>
      </c>
    </row>
    <row r="53">
      <c r="A53" t="inlineStr"/>
      <c r="B53" t="inlineStr">
        <is>
          <t xml:space="preserve"> 쭈꾸미채(인도네시아) - 국내가공</t>
        </is>
      </c>
      <c r="C53" t="inlineStr">
        <is>
          <t>인도네시아</t>
        </is>
      </c>
      <c r="D53" t="inlineStr">
        <is>
          <t>±5cm</t>
        </is>
      </c>
      <c r="E53" t="inlineStr">
        <is>
          <t>kg</t>
        </is>
      </c>
      <c r="F53" t="n">
        <v>20250</v>
      </c>
      <c r="G53" t="n">
        <v>23250</v>
      </c>
      <c r="H53" t="inlineStr"/>
      <c r="I53" t="inlineStr">
        <is>
          <t xml:space="preserve">【사양】비가식부위를 제거, 세척한 후 세절
【용도】볶음,국,숙회 </t>
        </is>
      </c>
      <c r="J53" t="inlineStr">
        <is>
          <t>제외</t>
        </is>
      </c>
      <c r="K53" t="inlineStr">
        <is>
          <t>H</t>
        </is>
      </c>
    </row>
    <row r="54">
      <c r="A54" t="inlineStr"/>
      <c r="B54" t="inlineStr">
        <is>
          <t xml:space="preserve"> 쭈꾸미채(베트남산)-수입완제품</t>
        </is>
      </c>
      <c r="C54" t="inlineStr">
        <is>
          <t>베트남</t>
        </is>
      </c>
      <c r="D54" t="inlineStr">
        <is>
          <t>±5cm</t>
        </is>
      </c>
      <c r="E54" t="inlineStr">
        <is>
          <t>kg</t>
        </is>
      </c>
      <c r="F54" t="n">
        <v>17700</v>
      </c>
      <c r="G54" t="inlineStr">
        <is>
          <t>*</t>
        </is>
      </c>
      <c r="H54" t="inlineStr"/>
      <c r="I54" t="inlineStr">
        <is>
          <t xml:space="preserve">【사양】완제품소분, IQF
【용도】볶음,국,숙회 </t>
        </is>
      </c>
      <c r="J54" t="inlineStr">
        <is>
          <t>제외</t>
        </is>
      </c>
      <c r="K54" t="inlineStr"/>
    </row>
    <row r="55">
      <c r="A55" t="inlineStr"/>
      <c r="B55" t="inlineStr">
        <is>
          <t xml:space="preserve"> 쭈꾸미채(인도네시아) - 수입완제품</t>
        </is>
      </c>
      <c r="C55" t="inlineStr">
        <is>
          <t>인도네시아</t>
        </is>
      </c>
      <c r="D55" t="inlineStr">
        <is>
          <t>±5cm</t>
        </is>
      </c>
      <c r="E55" t="inlineStr">
        <is>
          <t>kg</t>
        </is>
      </c>
      <c r="F55" t="n">
        <v>17250</v>
      </c>
      <c r="G55" t="inlineStr">
        <is>
          <t>*</t>
        </is>
      </c>
      <c r="H55" t="inlineStr"/>
      <c r="I55" t="inlineStr">
        <is>
          <t xml:space="preserve">【사양】수입완제품으로 소분(블럭포장)
【용도】볶음,국,숙회 </t>
        </is>
      </c>
      <c r="J55" t="inlineStr">
        <is>
          <t>제외</t>
        </is>
      </c>
      <c r="K55" t="inlineStr"/>
    </row>
    <row r="56">
      <c r="A56" t="inlineStr"/>
      <c r="B56" t="inlineStr">
        <is>
          <t xml:space="preserve"> 베이비쭈꾸미</t>
        </is>
      </c>
      <c r="C56" t="inlineStr">
        <is>
          <t>베트남</t>
        </is>
      </c>
      <c r="D56" t="inlineStr">
        <is>
          <t>10±5g</t>
        </is>
      </c>
      <c r="E56" t="inlineStr">
        <is>
          <t>kg</t>
        </is>
      </c>
      <c r="F56" t="n">
        <v>21000</v>
      </c>
      <c r="G56" t="inlineStr">
        <is>
          <t>*</t>
        </is>
      </c>
      <c r="H56" t="inlineStr"/>
      <c r="I56" t="inlineStr">
        <is>
          <t>【사양】베이비쭈꾸미 온마리
【용도】볶음,국</t>
        </is>
      </c>
      <c r="J56" t="inlineStr">
        <is>
          <t>제외</t>
        </is>
      </c>
      <c r="K56" t="inlineStr"/>
    </row>
    <row r="57">
      <c r="A57" t="inlineStr">
        <is>
          <t>문   어</t>
        </is>
      </c>
      <c r="B57" t="inlineStr">
        <is>
          <t xml:space="preserve"> 활문어</t>
        </is>
      </c>
      <c r="C57" t="inlineStr">
        <is>
          <t>국내산</t>
        </is>
      </c>
      <c r="D57" t="inlineStr">
        <is>
          <t xml:space="preserve">2~3미정도 </t>
        </is>
      </c>
      <c r="E57" t="inlineStr">
        <is>
          <t>kg</t>
        </is>
      </c>
      <c r="F57" t="inlineStr">
        <is>
          <t>*</t>
        </is>
      </c>
      <c r="G57" t="n">
        <v>48000</v>
      </c>
      <c r="H57" t="inlineStr"/>
      <c r="I57" t="inlineStr">
        <is>
          <t>【사양】생물문어, 온마리, 내장제거X
【용도】숙회, 무침</t>
        </is>
      </c>
      <c r="J57" t="inlineStr"/>
      <c r="K57" t="inlineStr"/>
    </row>
    <row r="58">
      <c r="A58" t="inlineStr"/>
      <c r="B58" t="inlineStr">
        <is>
          <t xml:space="preserve"> 절단문어</t>
        </is>
      </c>
      <c r="C58" t="inlineStr">
        <is>
          <t>말레이  시아</t>
        </is>
      </c>
      <c r="D58" t="inlineStr">
        <is>
          <t>±3cm</t>
        </is>
      </c>
      <c r="E58" t="inlineStr">
        <is>
          <t>kg</t>
        </is>
      </c>
      <c r="F58" t="n">
        <v>36750</v>
      </c>
      <c r="G58" t="inlineStr">
        <is>
          <t>*</t>
        </is>
      </c>
      <c r="H58" t="inlineStr"/>
      <c r="I58" t="inlineStr">
        <is>
          <t>【사양】자숙문어
【용도】샐러드, 무침, 볶음</t>
        </is>
      </c>
      <c r="J58" t="inlineStr"/>
      <c r="K58" t="inlineStr"/>
    </row>
    <row r="59">
      <c r="A59" t="inlineStr"/>
      <c r="B59" t="inlineStr">
        <is>
          <t xml:space="preserve"> 냉동자숙문어</t>
        </is>
      </c>
      <c r="C59" t="inlineStr">
        <is>
          <t>중국산</t>
        </is>
      </c>
      <c r="D59" t="inlineStr">
        <is>
          <t>약 800g~1.5kg/미</t>
        </is>
      </c>
      <c r="E59" t="inlineStr">
        <is>
          <t>kg</t>
        </is>
      </c>
      <c r="F59" t="inlineStr">
        <is>
          <t>일시품절</t>
        </is>
      </c>
      <c r="G59" t="inlineStr">
        <is>
          <t>*</t>
        </is>
      </c>
      <c r="H59" t="inlineStr"/>
      <c r="I59" t="inlineStr">
        <is>
          <t>【사양】자숙문어 1마리씩 개별 비닐 포장</t>
        </is>
      </c>
      <c r="J59" t="inlineStr"/>
      <c r="K59" t="inlineStr"/>
    </row>
    <row r="60">
      <c r="A60" t="inlineStr">
        <is>
          <t>한
치</t>
        </is>
      </c>
      <c r="B60" t="inlineStr">
        <is>
          <t xml:space="preserve"> 한치몸통채</t>
        </is>
      </c>
      <c r="C60" t="inlineStr">
        <is>
          <t>국내산</t>
        </is>
      </c>
      <c r="D60" t="inlineStr">
        <is>
          <t>±0.7cm*±5cm</t>
        </is>
      </c>
      <c r="E60" t="inlineStr">
        <is>
          <t>kg</t>
        </is>
      </c>
      <c r="F60" t="inlineStr"/>
      <c r="G60" t="inlineStr"/>
      <c r="H60" t="inlineStr"/>
      <c r="I60" t="inlineStr">
        <is>
          <t>【사양】몸통만 세절, 유피
【용도】볶음,국용,무침</t>
        </is>
      </c>
      <c r="J60" t="inlineStr">
        <is>
          <t>제외</t>
        </is>
      </c>
      <c r="K60" t="inlineStr">
        <is>
          <t>H</t>
        </is>
      </c>
    </row>
    <row r="61">
      <c r="A61" t="inlineStr"/>
      <c r="B61" t="inlineStr">
        <is>
          <t xml:space="preserve"> 한치몸통탈피채</t>
        </is>
      </c>
      <c r="C61" t="inlineStr">
        <is>
          <t>국내산</t>
        </is>
      </c>
      <c r="D61" t="inlineStr">
        <is>
          <t>±0.7cm*±5cm</t>
        </is>
      </c>
      <c r="E61" t="inlineStr">
        <is>
          <t>kg</t>
        </is>
      </c>
      <c r="F61" t="inlineStr"/>
      <c r="G61" t="inlineStr"/>
      <c r="H61" t="inlineStr"/>
      <c r="I61" t="inlineStr">
        <is>
          <t>【사양】몸통 탈피 후 세절, 탈피
【용도】볶음,국용,무침</t>
        </is>
      </c>
      <c r="J61" t="inlineStr">
        <is>
          <t>제외</t>
        </is>
      </c>
      <c r="K61" t="inlineStr">
        <is>
          <t>H</t>
        </is>
      </c>
    </row>
    <row r="62">
      <c r="A62" t="inlineStr">
        <is>
          <t xml:space="preserve">     ◈ 꽃게류</t>
        </is>
      </c>
      <c r="B62" t="inlineStr"/>
      <c r="C62" t="inlineStr"/>
      <c r="D62" t="inlineStr"/>
      <c r="E62" t="inlineStr"/>
      <c r="F62" t="inlineStr"/>
      <c r="G62" t="inlineStr"/>
      <c r="H62" t="inlineStr"/>
      <c r="I62" t="inlineStr"/>
      <c r="J62" t="inlineStr"/>
      <c r="K62" t="inlineStr"/>
    </row>
    <row r="63">
      <c r="A63" t="inlineStr">
        <is>
          <t>구분</t>
        </is>
      </c>
      <c r="B63" t="inlineStr">
        <is>
          <t>제   품   명</t>
        </is>
      </c>
      <c r="C63" t="inlineStr">
        <is>
          <t>원산지</t>
        </is>
      </c>
      <c r="D63" t="inlineStr">
        <is>
          <t>제 품 규 격</t>
        </is>
      </c>
      <c r="E63" t="inlineStr">
        <is>
          <t>단위</t>
        </is>
      </c>
      <c r="F63" t="inlineStr"/>
      <c r="G63" t="inlineStr"/>
      <c r="H63" t="inlineStr">
        <is>
          <t>변동</t>
        </is>
      </c>
      <c r="I63" t="inlineStr">
        <is>
          <t>제품사양 및 용도설명</t>
        </is>
      </c>
      <c r="J63" t="inlineStr">
        <is>
          <t>과세</t>
        </is>
      </c>
      <c r="K63" t="inlineStr">
        <is>
          <t>HACCP</t>
        </is>
      </c>
    </row>
    <row r="64">
      <c r="A64" t="inlineStr"/>
      <c r="B64" t="inlineStr"/>
      <c r="C64" t="inlineStr"/>
      <c r="D64" t="inlineStr"/>
      <c r="E64" t="inlineStr"/>
      <c r="F64" t="inlineStr">
        <is>
          <t>냉동</t>
        </is>
      </c>
      <c r="G64" t="inlineStr">
        <is>
          <t>냉장</t>
        </is>
      </c>
      <c r="H64" t="inlineStr"/>
      <c r="I64" t="inlineStr"/>
      <c r="J64" t="inlineStr"/>
      <c r="K64" t="inlineStr"/>
    </row>
    <row r="65">
      <c r="A65" t="inlineStr">
        <is>
          <t>꽃
게</t>
        </is>
      </c>
      <c r="B65" t="inlineStr">
        <is>
          <t>꽃게절단S</t>
        </is>
      </c>
      <c r="C65" t="inlineStr">
        <is>
          <t>중국산</t>
        </is>
      </c>
      <c r="D65" t="inlineStr">
        <is>
          <t xml:space="preserve">1팩당450g        /±33조각 </t>
        </is>
      </c>
      <c r="E65" t="inlineStr">
        <is>
          <t>팩</t>
        </is>
      </c>
      <c r="F65" t="n">
        <v>4500</v>
      </c>
      <c r="G65" t="inlineStr">
        <is>
          <t>*</t>
        </is>
      </c>
      <c r="H65" t="inlineStr"/>
      <c r="I65" t="inlineStr">
        <is>
          <t>【사양】등껍질 제거후 1/2 절단, 수입완제품
【용도】탕용/튀김용</t>
        </is>
      </c>
      <c r="J65" t="inlineStr"/>
      <c r="K65" t="inlineStr"/>
    </row>
    <row r="66">
      <c r="A66" t="inlineStr"/>
      <c r="B66" t="inlineStr">
        <is>
          <t>꽃게절단 4절</t>
        </is>
      </c>
      <c r="C66" t="inlineStr">
        <is>
          <t>국내산
(서해안)</t>
        </is>
      </c>
      <c r="D66" t="inlineStr">
        <is>
          <t>1토막: 30/40g   1팩 약 25~28토막</t>
        </is>
      </c>
      <c r="E66" t="inlineStr">
        <is>
          <t>팩</t>
        </is>
      </c>
      <c r="F66" t="n">
        <v>19500</v>
      </c>
      <c r="G66" t="inlineStr">
        <is>
          <t>*</t>
        </is>
      </c>
      <c r="H66" t="inlineStr"/>
      <c r="I66" t="inlineStr">
        <is>
          <t>【사양】끝발제거, 1/4 절단, 실중량 880g이상
【용도】탕용/찜용/튀김용</t>
        </is>
      </c>
      <c r="J66" t="inlineStr">
        <is>
          <t>할인제외</t>
        </is>
      </c>
      <c r="K66" t="inlineStr">
        <is>
          <t>H</t>
        </is>
      </c>
    </row>
    <row r="67">
      <c r="A67" t="inlineStr"/>
      <c r="B67" t="inlineStr">
        <is>
          <t>꽃게절단 2절</t>
        </is>
      </c>
      <c r="C67" t="inlineStr">
        <is>
          <t>국내산
(서해안)</t>
        </is>
      </c>
      <c r="D67" t="inlineStr">
        <is>
          <t>1토막: 50/60g   1팩 약 16~20토막</t>
        </is>
      </c>
      <c r="E67" t="inlineStr">
        <is>
          <t>팩</t>
        </is>
      </c>
      <c r="F67" t="n">
        <v>19200</v>
      </c>
      <c r="G67" t="inlineStr">
        <is>
          <t>*</t>
        </is>
      </c>
      <c r="H67" t="inlineStr"/>
      <c r="I67" t="inlineStr">
        <is>
          <t>【사양】끝발제거, 1/2 절단, 실중량 880g이상
【용도】탕용/찜용/튀김용</t>
        </is>
      </c>
      <c r="J67" t="inlineStr">
        <is>
          <t>할인제외</t>
        </is>
      </c>
      <c r="K67" t="inlineStr">
        <is>
          <t>H</t>
        </is>
      </c>
    </row>
    <row r="68">
      <c r="A68" t="inlineStr"/>
      <c r="B68" t="inlineStr">
        <is>
          <t>꽃게 온마리</t>
        </is>
      </c>
      <c r="C68" t="inlineStr">
        <is>
          <t>국내산
(서해안)</t>
        </is>
      </c>
      <c r="D68" t="inlineStr">
        <is>
          <t>마리당 160~180g</t>
        </is>
      </c>
      <c r="E68" t="inlineStr">
        <is>
          <t>kg</t>
        </is>
      </c>
      <c r="F68" t="n">
        <v>20250</v>
      </c>
      <c r="G68" t="inlineStr">
        <is>
          <t>*</t>
        </is>
      </c>
      <c r="H68" t="inlineStr"/>
      <c r="I68" t="inlineStr">
        <is>
          <t>【사양】등껍질과 발끝제거 안되어있음
【용도】탕용/찜용/튀김용</t>
        </is>
      </c>
      <c r="J68" t="inlineStr"/>
      <c r="K68" t="inlineStr"/>
    </row>
    <row r="69">
      <c r="A69" t="inlineStr"/>
      <c r="B69" t="inlineStr">
        <is>
          <t>꽃게 온마리</t>
        </is>
      </c>
      <c r="C69" t="inlineStr">
        <is>
          <t>파키스탄</t>
        </is>
      </c>
      <c r="D69" t="inlineStr">
        <is>
          <t>마리당 100~150g</t>
        </is>
      </c>
      <c r="E69" t="inlineStr">
        <is>
          <t>kg</t>
        </is>
      </c>
      <c r="F69" t="n">
        <v>12600</v>
      </c>
      <c r="G69" t="inlineStr">
        <is>
          <t>*</t>
        </is>
      </c>
      <c r="H69" t="inlineStr"/>
      <c r="I69" t="inlineStr">
        <is>
          <t>【사양】전체길이 20cm내외, 삼점게 온마리
【용도】탕용/찜용/튀김용</t>
        </is>
      </c>
      <c r="J69" t="inlineStr"/>
      <c r="K69" t="inlineStr"/>
    </row>
    <row r="70">
      <c r="A70" t="inlineStr"/>
      <c r="B70" t="inlineStr">
        <is>
          <t>베이비크랩</t>
        </is>
      </c>
      <c r="C70" t="inlineStr">
        <is>
          <t>베트남</t>
        </is>
      </c>
      <c r="D70" t="inlineStr"/>
      <c r="E70" t="inlineStr">
        <is>
          <t>kg</t>
        </is>
      </c>
      <c r="F70" t="inlineStr">
        <is>
          <t>일시품절</t>
        </is>
      </c>
      <c r="G70" t="inlineStr">
        <is>
          <t>*</t>
        </is>
      </c>
      <c r="H70" t="inlineStr"/>
      <c r="I70" t="inlineStr">
        <is>
          <t>【사양】빵게, 미니게 1kg 블럭동결
【용도】튀김용</t>
        </is>
      </c>
      <c r="J70" t="inlineStr"/>
      <c r="K70" t="inlineStr"/>
    </row>
    <row r="71">
      <c r="A71" t="inlineStr">
        <is>
          <t xml:space="preserve">대    게    </t>
        </is>
      </c>
      <c r="B71" t="inlineStr">
        <is>
          <t>게다리살(3단)</t>
        </is>
      </c>
      <c r="C71" t="inlineStr">
        <is>
          <t>국내산</t>
        </is>
      </c>
      <c r="D71" t="inlineStr">
        <is>
          <t>700g/팩</t>
        </is>
      </c>
      <c r="E71" t="inlineStr">
        <is>
          <t>팩</t>
        </is>
      </c>
      <c r="F71" t="n">
        <v>69450</v>
      </c>
      <c r="G71" t="inlineStr">
        <is>
          <t>*</t>
        </is>
      </c>
      <c r="H71" t="inlineStr"/>
      <c r="I71" t="inlineStr">
        <is>
          <t>【사양】붉은대게살 500g, 정제수 200g        게다리모양 그대로의 상품급</t>
        </is>
      </c>
      <c r="J71" t="inlineStr">
        <is>
          <t>★</t>
        </is>
      </c>
      <c r="K71" t="inlineStr"/>
    </row>
    <row r="72">
      <c r="A72" t="inlineStr"/>
      <c r="B72" t="inlineStr">
        <is>
          <t>게다리살(3단/파지)</t>
        </is>
      </c>
      <c r="C72" t="inlineStr">
        <is>
          <t>국내산</t>
        </is>
      </c>
      <c r="D72" t="inlineStr">
        <is>
          <t>700g/팩</t>
        </is>
      </c>
      <c r="E72" t="inlineStr">
        <is>
          <t>팩</t>
        </is>
      </c>
      <c r="F72" t="n">
        <v>43650</v>
      </c>
      <c r="G72" t="inlineStr">
        <is>
          <t>*</t>
        </is>
      </c>
      <c r="H72" t="inlineStr"/>
      <c r="I72" t="inlineStr">
        <is>
          <t>【사양】게다리살과 파지 몸통살 혼합제품</t>
        </is>
      </c>
      <c r="J72" t="inlineStr">
        <is>
          <t>★</t>
        </is>
      </c>
      <c r="K72" t="inlineStr"/>
    </row>
    <row r="73">
      <c r="A73" t="inlineStr"/>
      <c r="B73" t="inlineStr">
        <is>
          <t>게다리살(파지)</t>
        </is>
      </c>
      <c r="C73" t="inlineStr">
        <is>
          <t>국내산</t>
        </is>
      </c>
      <c r="D73" t="inlineStr">
        <is>
          <t>700g/팩</t>
        </is>
      </c>
      <c r="E73" t="inlineStr">
        <is>
          <t>팩</t>
        </is>
      </c>
      <c r="F73" t="n">
        <v>35250</v>
      </c>
      <c r="G73" t="inlineStr">
        <is>
          <t>*</t>
        </is>
      </c>
      <c r="H73" t="inlineStr"/>
      <c r="I73" t="inlineStr">
        <is>
          <t xml:space="preserve">【사양】붉은대게살, 정제수, 정제소금 등   【용도】죽, 샐러드용    </t>
        </is>
      </c>
      <c r="J73" t="inlineStr">
        <is>
          <t>★</t>
        </is>
      </c>
      <c r="K73" t="inlineStr"/>
    </row>
    <row r="74">
      <c r="A74" t="inlineStr">
        <is>
          <t xml:space="preserve">     ◈  새우류</t>
        </is>
      </c>
      <c r="B74" t="inlineStr"/>
      <c r="C74" t="inlineStr"/>
      <c r="D74" t="inlineStr"/>
      <c r="E74" t="inlineStr"/>
      <c r="F74" t="inlineStr"/>
      <c r="G74" t="inlineStr"/>
      <c r="H74" t="inlineStr"/>
      <c r="I74" t="inlineStr"/>
      <c r="J74" t="inlineStr"/>
      <c r="K74" t="inlineStr"/>
    </row>
    <row r="75">
      <c r="A75" t="inlineStr">
        <is>
          <t>구분</t>
        </is>
      </c>
      <c r="B75" t="inlineStr">
        <is>
          <t>제   품   명</t>
        </is>
      </c>
      <c r="C75" t="inlineStr">
        <is>
          <t>원산지</t>
        </is>
      </c>
      <c r="D75" t="inlineStr">
        <is>
          <t>제 품 규 격</t>
        </is>
      </c>
      <c r="E75" t="inlineStr">
        <is>
          <t>단위</t>
        </is>
      </c>
      <c r="F75" t="inlineStr"/>
      <c r="G75" t="inlineStr"/>
      <c r="H75" t="inlineStr">
        <is>
          <t>변동</t>
        </is>
      </c>
      <c r="I75" t="inlineStr">
        <is>
          <t>제품사양 및 용도설명</t>
        </is>
      </c>
      <c r="J75" t="inlineStr">
        <is>
          <t>과세</t>
        </is>
      </c>
      <c r="K75" t="inlineStr">
        <is>
          <t>HACCP</t>
        </is>
      </c>
    </row>
    <row r="76">
      <c r="A76" t="inlineStr"/>
      <c r="B76" t="inlineStr"/>
      <c r="C76" t="inlineStr"/>
      <c r="D76" t="inlineStr"/>
      <c r="E76" t="inlineStr"/>
      <c r="F76" t="inlineStr">
        <is>
          <t>냉동</t>
        </is>
      </c>
      <c r="G76" t="inlineStr">
        <is>
          <t>냉장</t>
        </is>
      </c>
      <c r="H76" t="inlineStr"/>
      <c r="I76" t="inlineStr"/>
      <c r="J76" t="inlineStr"/>
      <c r="K76" t="inlineStr"/>
    </row>
    <row r="77">
      <c r="A77" t="inlineStr">
        <is>
          <t>새
우    살</t>
        </is>
      </c>
      <c r="B77" t="inlineStr">
        <is>
          <t>홍새우살</t>
        </is>
      </c>
      <c r="C77" t="inlineStr">
        <is>
          <t>국내산</t>
        </is>
      </c>
      <c r="D77" t="inlineStr">
        <is>
          <t>200-300미 내외</t>
        </is>
      </c>
      <c r="E77" t="inlineStr">
        <is>
          <t>kg</t>
        </is>
      </c>
      <c r="F77" t="n">
        <v>50100</v>
      </c>
      <c r="G77" t="n">
        <v>51750</v>
      </c>
      <c r="H77" t="inlineStr"/>
      <c r="I77" t="inlineStr">
        <is>
          <t>【사양】200-300미 내외, 홍새우 두절, 꼬리, 껍질제거/ 냉동은 500g,1kg 블럭동결</t>
        </is>
      </c>
      <c r="J77" t="inlineStr"/>
      <c r="K77" t="inlineStr"/>
    </row>
    <row r="78">
      <c r="A78" t="inlineStr"/>
      <c r="B78" t="inlineStr"/>
      <c r="C78" t="inlineStr">
        <is>
          <t>중국산</t>
        </is>
      </c>
      <c r="D78" t="inlineStr">
        <is>
          <t>100-200 사이즈</t>
        </is>
      </c>
      <c r="E78" t="inlineStr">
        <is>
          <t>kg</t>
        </is>
      </c>
      <c r="F78" t="n">
        <v>23250</v>
      </c>
      <c r="G78" t="n">
        <v>26250</v>
      </c>
      <c r="H78" t="inlineStr"/>
      <c r="I78" t="inlineStr">
        <is>
          <t>【사양】100-200사이즈, 홍새우 두절, 꼬리,껍질제거, IQF</t>
        </is>
      </c>
      <c r="J78" t="inlineStr"/>
      <c r="K78" t="inlineStr"/>
    </row>
    <row r="79">
      <c r="A79" t="inlineStr"/>
      <c r="B79" t="inlineStr">
        <is>
          <t>생새우살</t>
        </is>
      </c>
      <c r="C79" t="inlineStr">
        <is>
          <t>국내산</t>
        </is>
      </c>
      <c r="D79" t="inlineStr">
        <is>
          <t>200미 내외</t>
        </is>
      </c>
      <c r="E79" t="inlineStr">
        <is>
          <t>kg</t>
        </is>
      </c>
      <c r="F79" t="n">
        <v>36600</v>
      </c>
      <c r="G79" t="n">
        <v>36600</v>
      </c>
      <c r="H79" t="inlineStr"/>
      <c r="I79" t="inlineStr">
        <is>
          <t>【사양】200미 내외, 흰다리새우 두절, 껍질, 꼬리 제거/ 냉동은 500g,1kg 블럭동결       ※1kg이상부터 발주 가능(1kg 이하 소포장 발주)</t>
        </is>
      </c>
      <c r="J79" t="inlineStr"/>
      <c r="K79" t="inlineStr"/>
    </row>
    <row r="80">
      <c r="A80" t="inlineStr"/>
      <c r="B80" t="inlineStr">
        <is>
          <t>백새우살</t>
        </is>
      </c>
      <c r="C80" t="inlineStr">
        <is>
          <t>국내산</t>
        </is>
      </c>
      <c r="D80" t="inlineStr">
        <is>
          <t>200미 내외</t>
        </is>
      </c>
      <c r="E80" t="inlineStr">
        <is>
          <t>kg</t>
        </is>
      </c>
      <c r="F80" t="n">
        <v>36600</v>
      </c>
      <c r="G80" t="n">
        <v>36600</v>
      </c>
      <c r="H80" t="inlineStr"/>
      <c r="I80" t="inlineStr">
        <is>
          <t xml:space="preserve">【사양】흰다리새우 탈각, 냉동은 500g, 1kg 블록   【용도】국용/찜용/볶음밥용 외                    ※1kg이상부터 발주 가능(1kg 이하 소포장 발주) </t>
        </is>
      </c>
      <c r="J80" t="inlineStr"/>
      <c r="K80" t="inlineStr"/>
    </row>
    <row r="81">
      <c r="A81" t="inlineStr"/>
      <c r="B81" t="inlineStr">
        <is>
          <t>백새우살</t>
        </is>
      </c>
      <c r="C81" t="inlineStr">
        <is>
          <t xml:space="preserve">중국       /베트남 외 </t>
        </is>
      </c>
      <c r="D81" t="inlineStr">
        <is>
          <t>90-110 사이즈</t>
        </is>
      </c>
      <c r="E81" t="inlineStr">
        <is>
          <t>kg</t>
        </is>
      </c>
      <c r="F81" t="n">
        <v>23250</v>
      </c>
      <c r="G81" t="n">
        <v>28500</v>
      </c>
      <c r="H81" t="inlineStr"/>
      <c r="I81" t="inlineStr">
        <is>
          <t>【사양】흰다리새우 탈각, 냉동 IQF 개별동결 
【용도】국용/찜용/볶음밥용 외</t>
        </is>
      </c>
      <c r="J81" t="inlineStr"/>
      <c r="K81" t="inlineStr"/>
    </row>
    <row r="82">
      <c r="A82" t="inlineStr"/>
      <c r="B82" t="inlineStr">
        <is>
          <t>왕백새우살</t>
        </is>
      </c>
      <c r="C82" t="inlineStr">
        <is>
          <t>베트남</t>
        </is>
      </c>
      <c r="D82" t="inlineStr">
        <is>
          <t xml:space="preserve">31/50사이즈 </t>
        </is>
      </c>
      <c r="E82" t="inlineStr">
        <is>
          <t>kg</t>
        </is>
      </c>
      <c r="F82" t="n">
        <v>27750</v>
      </c>
      <c r="G82" t="inlineStr">
        <is>
          <t>*</t>
        </is>
      </c>
      <c r="H82" t="inlineStr"/>
      <c r="I82" t="inlineStr">
        <is>
          <t>【사양】흰대리새우 껍질 제거 후 세척, IQF</t>
        </is>
      </c>
      <c r="J82" t="inlineStr"/>
      <c r="K82" t="inlineStr"/>
    </row>
    <row r="83">
      <c r="A83" t="inlineStr"/>
      <c r="B83" t="inlineStr">
        <is>
          <t>칵테일새우(수입)-자숙</t>
        </is>
      </c>
      <c r="C83" t="inlineStr">
        <is>
          <t>베트남</t>
        </is>
      </c>
      <c r="D83" t="inlineStr">
        <is>
          <t>100미/3150</t>
        </is>
      </c>
      <c r="E83" t="inlineStr">
        <is>
          <t>kg</t>
        </is>
      </c>
      <c r="F83" t="n">
        <v>31500</v>
      </c>
      <c r="G83" t="inlineStr">
        <is>
          <t>*</t>
        </is>
      </c>
      <c r="H83" t="inlineStr"/>
      <c r="I83" t="inlineStr">
        <is>
          <t>【사양】자숙된 흰다리새우탈각,꼬리있음, IQF
 ※사양변경 70미 -&gt; 100미</t>
        </is>
      </c>
      <c r="J83" t="inlineStr">
        <is>
          <t>★</t>
        </is>
      </c>
      <c r="K83" t="inlineStr"/>
    </row>
    <row r="84">
      <c r="A84" t="inlineStr"/>
      <c r="B84" t="inlineStr"/>
      <c r="C84" t="inlineStr">
        <is>
          <t>베트남</t>
        </is>
      </c>
      <c r="D84" t="inlineStr">
        <is>
          <t>180미/7190</t>
        </is>
      </c>
      <c r="E84" t="inlineStr">
        <is>
          <t>kg</t>
        </is>
      </c>
      <c r="F84" t="n">
        <v>30000</v>
      </c>
      <c r="G84" t="inlineStr">
        <is>
          <t>*</t>
        </is>
      </c>
      <c r="H84" t="inlineStr"/>
      <c r="I84" t="inlineStr">
        <is>
          <t>【사양】자숙된 흰다리새우탈각,꼬리있음, IQF
 ※사양변경 140미 -&gt; 180미</t>
        </is>
      </c>
      <c r="J84" t="inlineStr">
        <is>
          <t>★</t>
        </is>
      </c>
      <c r="K84" t="inlineStr"/>
    </row>
    <row r="85">
      <c r="A85" t="inlineStr"/>
      <c r="B85" t="inlineStr">
        <is>
          <t>생칵테일새우</t>
        </is>
      </c>
      <c r="C85" t="inlineStr">
        <is>
          <t>베트남</t>
        </is>
      </c>
      <c r="D85" t="inlineStr">
        <is>
          <t>±50미/IQF</t>
        </is>
      </c>
      <c r="E85" t="inlineStr">
        <is>
          <t>kg</t>
        </is>
      </c>
      <c r="F85" t="n">
        <v>27600</v>
      </c>
      <c r="G85" t="inlineStr">
        <is>
          <t>*</t>
        </is>
      </c>
      <c r="H85" t="inlineStr"/>
      <c r="I85" t="inlineStr">
        <is>
          <t>【사양】생새우, 두절, 껍질제거, 꼬리있음,       마리당 20g내외</t>
        </is>
      </c>
      <c r="J85" t="inlineStr"/>
      <c r="K85" t="inlineStr"/>
    </row>
    <row r="86">
      <c r="A86" t="inlineStr"/>
      <c r="B86" t="inlineStr"/>
      <c r="C86" t="inlineStr">
        <is>
          <t>베트남</t>
        </is>
      </c>
      <c r="D86" t="inlineStr">
        <is>
          <t>±60미/IQF</t>
        </is>
      </c>
      <c r="E86" t="inlineStr">
        <is>
          <t>kg</t>
        </is>
      </c>
      <c r="F86" t="n">
        <v>26550</v>
      </c>
      <c r="G86" t="inlineStr">
        <is>
          <t>*</t>
        </is>
      </c>
      <c r="H86" t="inlineStr"/>
      <c r="I86" t="inlineStr">
        <is>
          <t>【사양】생새우, 두절, 껍질제거, 꼬리있음,       마리당 18g내외</t>
        </is>
      </c>
      <c r="J86" t="inlineStr"/>
      <c r="K86" t="inlineStr"/>
    </row>
    <row r="87">
      <c r="A87" t="inlineStr"/>
      <c r="B87" t="inlineStr"/>
      <c r="C87" t="inlineStr">
        <is>
          <t>베트남</t>
        </is>
      </c>
      <c r="D87" t="inlineStr">
        <is>
          <t>±70미/IQF</t>
        </is>
      </c>
      <c r="E87" t="inlineStr">
        <is>
          <t>kg</t>
        </is>
      </c>
      <c r="F87" t="n">
        <v>24450</v>
      </c>
      <c r="G87" t="inlineStr">
        <is>
          <t>*</t>
        </is>
      </c>
      <c r="H87" t="inlineStr"/>
      <c r="I87" t="inlineStr">
        <is>
          <t>【사양】생새우, 두절, 껍질제거, 꼬리있음, 마리당 15g내외</t>
        </is>
      </c>
      <c r="J87" t="inlineStr"/>
      <c r="K87" t="inlineStr"/>
    </row>
    <row r="88">
      <c r="A88" t="inlineStr"/>
      <c r="B88" t="inlineStr">
        <is>
          <t>노바시새우</t>
        </is>
      </c>
      <c r="C88" t="inlineStr">
        <is>
          <t>베트남</t>
        </is>
      </c>
      <c r="D88" t="inlineStr">
        <is>
          <t>1팩 300g/ 30미</t>
        </is>
      </c>
      <c r="E88" t="inlineStr">
        <is>
          <t>팩</t>
        </is>
      </c>
      <c r="F88" t="n">
        <v>10950</v>
      </c>
      <c r="G88" t="inlineStr">
        <is>
          <t>*</t>
        </is>
      </c>
      <c r="H88" t="inlineStr"/>
      <c r="I88" t="inlineStr">
        <is>
          <t>【사양】C자로 말리지않은 일자 새우, 두절, 껍질제거, 꼬리있음, 약 11cm</t>
        </is>
      </c>
      <c r="J88" t="inlineStr"/>
      <c r="K88" t="inlineStr"/>
    </row>
    <row r="89">
      <c r="A89" t="inlineStr">
        <is>
          <t>흰    다    리   새   우</t>
        </is>
      </c>
      <c r="B89" t="inlineStr">
        <is>
          <t>대하(생물)</t>
        </is>
      </c>
      <c r="C89" t="inlineStr">
        <is>
          <t>국내산</t>
        </is>
      </c>
      <c r="D89" t="inlineStr">
        <is>
          <t>25~30미/kg</t>
        </is>
      </c>
      <c r="E89" t="inlineStr">
        <is>
          <t>kg</t>
        </is>
      </c>
      <c r="F89" t="inlineStr">
        <is>
          <t>*</t>
        </is>
      </c>
      <c r="G89" t="inlineStr">
        <is>
          <t>일시품절</t>
        </is>
      </c>
      <c r="H89" t="inlineStr"/>
      <c r="I89" t="inlineStr">
        <is>
          <t>【사양】당일 오전 생물로 포장, 9~10월 제철</t>
        </is>
      </c>
      <c r="J89" t="inlineStr"/>
      <c r="K89" t="inlineStr"/>
    </row>
    <row r="90">
      <c r="A90" t="inlineStr"/>
      <c r="B90" t="inlineStr">
        <is>
          <t>껍질새우/ 대하</t>
        </is>
      </c>
      <c r="C90" t="inlineStr">
        <is>
          <t>국내산</t>
        </is>
      </c>
      <c r="D90" t="inlineStr">
        <is>
          <t xml:space="preserve">20-30미 </t>
        </is>
      </c>
      <c r="E90" t="inlineStr">
        <is>
          <t>kg</t>
        </is>
      </c>
      <c r="F90" t="inlineStr"/>
      <c r="G90" t="inlineStr"/>
      <c r="H90" t="inlineStr"/>
      <c r="I90" t="inlineStr">
        <is>
          <t>【사양】국산, 대하</t>
        </is>
      </c>
      <c r="J90" t="inlineStr"/>
      <c r="K90" t="inlineStr"/>
    </row>
    <row r="91">
      <c r="A91" t="inlineStr"/>
      <c r="B91" t="inlineStr">
        <is>
          <t>껍질새우/ 중하</t>
        </is>
      </c>
      <c r="C91" t="inlineStr">
        <is>
          <t>국내산</t>
        </is>
      </c>
      <c r="D91" t="inlineStr">
        <is>
          <t>50~60미</t>
        </is>
      </c>
      <c r="E91" t="inlineStr">
        <is>
          <t>kg</t>
        </is>
      </c>
      <c r="F91" t="inlineStr"/>
      <c r="G91" t="inlineStr"/>
      <c r="H91" t="inlineStr"/>
      <c r="I91" t="inlineStr">
        <is>
          <t>【사양】13-15cm, 양식산, 흰다리새우</t>
        </is>
      </c>
      <c r="J91" t="inlineStr"/>
      <c r="K91" t="inlineStr"/>
    </row>
    <row r="92">
      <c r="A92" t="inlineStr"/>
      <c r="B92" t="inlineStr">
        <is>
          <t>흰다리새우(20미)</t>
        </is>
      </c>
      <c r="C92" t="inlineStr">
        <is>
          <t>말레이   시아</t>
        </is>
      </c>
      <c r="D92" t="inlineStr">
        <is>
          <t>20미/500g(팩)</t>
        </is>
      </c>
      <c r="E92" t="inlineStr">
        <is>
          <t>팩</t>
        </is>
      </c>
      <c r="F92" t="n">
        <v>16500</v>
      </c>
      <c r="G92" t="inlineStr">
        <is>
          <t>*</t>
        </is>
      </c>
      <c r="H92" t="inlineStr"/>
      <c r="I92" t="inlineStr">
        <is>
          <t>【사양】껍질이 얇고 부드러움, 약 15~16cm【용도】찜, 탕</t>
        </is>
      </c>
      <c r="J92" t="inlineStr"/>
      <c r="K92" t="inlineStr"/>
    </row>
    <row r="93">
      <c r="A93" t="inlineStr"/>
      <c r="B93" t="inlineStr">
        <is>
          <t>흰다리새우(30미)</t>
        </is>
      </c>
      <c r="C93" t="inlineStr">
        <is>
          <t>말레이   시아</t>
        </is>
      </c>
      <c r="D93" t="inlineStr">
        <is>
          <t>30미/500g(팩)</t>
        </is>
      </c>
      <c r="E93" t="inlineStr">
        <is>
          <t>팩</t>
        </is>
      </c>
      <c r="F93" t="n">
        <v>14550</v>
      </c>
      <c r="G93" t="inlineStr">
        <is>
          <t>*</t>
        </is>
      </c>
      <c r="H93" t="inlineStr"/>
      <c r="I93" t="inlineStr">
        <is>
          <t>【사양】껍질이 얇고 부드러움, 약 13~14cm【용도】찜, 탕</t>
        </is>
      </c>
      <c r="J93" t="inlineStr"/>
      <c r="K93" t="inlineStr"/>
    </row>
    <row r="94">
      <c r="A94" t="inlineStr"/>
      <c r="B94" t="inlineStr">
        <is>
          <t>흰다리새우(40미)</t>
        </is>
      </c>
      <c r="C94" t="inlineStr">
        <is>
          <t>말레이   시아</t>
        </is>
      </c>
      <c r="D94" t="inlineStr">
        <is>
          <t>40미/500g(팩)</t>
        </is>
      </c>
      <c r="E94" t="inlineStr">
        <is>
          <t>팩</t>
        </is>
      </c>
      <c r="F94" t="n">
        <v>13800</v>
      </c>
      <c r="G94" t="inlineStr">
        <is>
          <t>*</t>
        </is>
      </c>
      <c r="H94" t="inlineStr"/>
      <c r="I94" t="inlineStr">
        <is>
          <t>【사양】껍질이 얇고 부드러움, 약 12~13cm【용도】찜, 탕</t>
        </is>
      </c>
      <c r="J94" t="inlineStr"/>
      <c r="K94" t="inlineStr"/>
    </row>
    <row r="95">
      <c r="A95" t="inlineStr"/>
      <c r="B95" t="inlineStr">
        <is>
          <t>흰다리새우(50미)</t>
        </is>
      </c>
      <c r="C95" t="inlineStr">
        <is>
          <t>말레이   시아</t>
        </is>
      </c>
      <c r="D95" t="inlineStr">
        <is>
          <t>50미/500g(팩)</t>
        </is>
      </c>
      <c r="E95" t="inlineStr">
        <is>
          <t>팩</t>
        </is>
      </c>
      <c r="F95" t="n">
        <v>13350</v>
      </c>
      <c r="G95" t="inlineStr">
        <is>
          <t>*</t>
        </is>
      </c>
      <c r="H95" t="inlineStr"/>
      <c r="I95" t="inlineStr">
        <is>
          <t>【사양】껍질이 얇고 부드러움, 약 11~12cm【용도】찜, 탕</t>
        </is>
      </c>
      <c r="J95" t="inlineStr"/>
      <c r="K95" t="inlineStr"/>
    </row>
    <row r="96">
      <c r="A96" t="inlineStr">
        <is>
          <t>블    랙    타    이    거    새   우</t>
        </is>
      </c>
      <c r="B96" t="inlineStr">
        <is>
          <t>블랙타이거새우(6미)</t>
        </is>
      </c>
      <c r="C96" t="inlineStr">
        <is>
          <t>말레이   시아</t>
        </is>
      </c>
      <c r="D96" t="inlineStr">
        <is>
          <t>6미/500g(팩)</t>
        </is>
      </c>
      <c r="E96" t="inlineStr">
        <is>
          <t>팩</t>
        </is>
      </c>
      <c r="F96" t="inlineStr">
        <is>
          <t>일시품절</t>
        </is>
      </c>
      <c r="G96" t="inlineStr">
        <is>
          <t>*</t>
        </is>
      </c>
      <c r="H96" t="inlineStr"/>
      <c r="I96" t="inlineStr">
        <is>
          <t>【사양】IQF 개별동결, 홍다리얼룩새우, 길이 약 22cm</t>
        </is>
      </c>
      <c r="J96" t="inlineStr"/>
      <c r="K96" t="inlineStr"/>
    </row>
    <row r="97">
      <c r="A97" t="inlineStr"/>
      <c r="B97" t="inlineStr">
        <is>
          <t>블랙타이거새우(8미)</t>
        </is>
      </c>
      <c r="C97" t="inlineStr">
        <is>
          <t>말레이   시아</t>
        </is>
      </c>
      <c r="D97" t="inlineStr">
        <is>
          <t>8미/500g(팩)</t>
        </is>
      </c>
      <c r="E97" t="inlineStr">
        <is>
          <t>팩</t>
        </is>
      </c>
      <c r="F97" t="n">
        <v>25050</v>
      </c>
      <c r="G97" t="inlineStr">
        <is>
          <t>*</t>
        </is>
      </c>
      <c r="H97" t="inlineStr"/>
      <c r="I97" t="inlineStr">
        <is>
          <t>【사양】IQF 개별동결, 홍다리얼룩새우, 길이 약 20cm 사양변경: 7미 -&gt; 8미</t>
        </is>
      </c>
      <c r="J97" t="inlineStr"/>
      <c r="K97" t="inlineStr"/>
    </row>
    <row r="98">
      <c r="A98" t="inlineStr"/>
      <c r="B98" t="inlineStr">
        <is>
          <t>블랙타이거새우(10미)</t>
        </is>
      </c>
      <c r="C98" t="inlineStr">
        <is>
          <t>말레이   시아</t>
        </is>
      </c>
      <c r="D98" t="inlineStr">
        <is>
          <t>10미/500g(팩)</t>
        </is>
      </c>
      <c r="E98" t="inlineStr">
        <is>
          <t>팩</t>
        </is>
      </c>
      <c r="F98" t="n">
        <v>23550</v>
      </c>
      <c r="G98" t="inlineStr">
        <is>
          <t>*</t>
        </is>
      </c>
      <c r="H98" t="inlineStr"/>
      <c r="I98" t="inlineStr">
        <is>
          <t>【사양】IQF 개별동결, 홍다리얼룩새우, 길이 약 17~18cm</t>
        </is>
      </c>
      <c r="J98" t="inlineStr"/>
      <c r="K98" t="inlineStr"/>
    </row>
    <row r="99">
      <c r="A99" t="inlineStr"/>
      <c r="B99" t="inlineStr">
        <is>
          <t>블랙타이거새우(12미)</t>
        </is>
      </c>
      <c r="C99" t="inlineStr">
        <is>
          <t>말레이   시아</t>
        </is>
      </c>
      <c r="D99" t="inlineStr">
        <is>
          <t>12미/500g(팩)</t>
        </is>
      </c>
      <c r="E99" t="inlineStr">
        <is>
          <t>팩</t>
        </is>
      </c>
      <c r="F99" t="n">
        <v>21750</v>
      </c>
      <c r="G99" t="inlineStr">
        <is>
          <t>*</t>
        </is>
      </c>
      <c r="H99" t="inlineStr"/>
      <c r="I99" t="inlineStr">
        <is>
          <t>【사양】IQF 개별동결, 홍다리얼룩새우, 길이 약 17cm</t>
        </is>
      </c>
      <c r="J99" t="inlineStr"/>
      <c r="K99" t="inlineStr"/>
    </row>
    <row r="100">
      <c r="A100" t="inlineStr">
        <is>
          <t>랍   스    터</t>
        </is>
      </c>
      <c r="B100" t="inlineStr">
        <is>
          <t>미니 바다가재</t>
        </is>
      </c>
      <c r="C100" t="inlineStr">
        <is>
          <t>수입산</t>
        </is>
      </c>
      <c r="D100" t="inlineStr">
        <is>
          <t>400-500g</t>
        </is>
      </c>
      <c r="E100" t="inlineStr">
        <is>
          <t>마리</t>
        </is>
      </c>
      <c r="F100" t="inlineStr">
        <is>
          <t>*</t>
        </is>
      </c>
      <c r="G100" t="inlineStr">
        <is>
          <t>문의</t>
        </is>
      </c>
      <c r="H100" t="inlineStr"/>
      <c r="I100" t="inlineStr">
        <is>
          <t>1마리 약400~500g정도, 랍스터 온마리</t>
        </is>
      </c>
      <c r="J100" t="inlineStr"/>
      <c r="K100" t="inlineStr"/>
    </row>
    <row r="101">
      <c r="A101" t="inlineStr"/>
      <c r="B101" t="inlineStr">
        <is>
          <t>랍스터테일</t>
        </is>
      </c>
      <c r="C101" t="inlineStr">
        <is>
          <t>수입산</t>
        </is>
      </c>
      <c r="D101" t="inlineStr">
        <is>
          <t>110-130g/마리</t>
        </is>
      </c>
      <c r="E101" t="inlineStr">
        <is>
          <t>마리</t>
        </is>
      </c>
      <c r="F101" t="inlineStr">
        <is>
          <t>*</t>
        </is>
      </c>
      <c r="G101" t="inlineStr">
        <is>
          <t>문의</t>
        </is>
      </c>
      <c r="H101" t="inlineStr"/>
      <c r="I101" t="inlineStr">
        <is>
          <t>1마리 약110~130g정도, 랍스터 꼬리부분만 있음</t>
        </is>
      </c>
      <c r="J101" t="inlineStr"/>
      <c r="K101" t="inlineStr"/>
    </row>
    <row r="102">
      <c r="A102" t="inlineStr">
        <is>
          <t>기   타    새   우   류</t>
        </is>
      </c>
      <c r="B102" t="inlineStr">
        <is>
          <t>찐새우(60미)</t>
        </is>
      </c>
      <c r="C102" t="inlineStr">
        <is>
          <t>베트남</t>
        </is>
      </c>
      <c r="D102" t="inlineStr">
        <is>
          <t>60미</t>
        </is>
      </c>
      <c r="E102" t="inlineStr">
        <is>
          <t>kg</t>
        </is>
      </c>
      <c r="F102" t="n">
        <v>25500</v>
      </c>
      <c r="G102" t="inlineStr">
        <is>
          <t>*</t>
        </is>
      </c>
      <c r="H102" t="inlineStr"/>
      <c r="I102" t="inlineStr">
        <is>
          <t>【사양】IQF 개별동결,자숙, 길이 약 14~15cm</t>
        </is>
      </c>
      <c r="J102" t="inlineStr"/>
      <c r="K102" t="inlineStr"/>
    </row>
    <row r="103">
      <c r="A103" t="inlineStr"/>
      <c r="B103" t="inlineStr">
        <is>
          <t>찐새우(120~150미)</t>
        </is>
      </c>
      <c r="C103" t="inlineStr">
        <is>
          <t>캐나다</t>
        </is>
      </c>
      <c r="D103" t="inlineStr">
        <is>
          <t>120~150미</t>
        </is>
      </c>
      <c r="E103" t="inlineStr">
        <is>
          <t>kg</t>
        </is>
      </c>
      <c r="F103" t="n">
        <v>18600</v>
      </c>
      <c r="G103" t="inlineStr">
        <is>
          <t>*</t>
        </is>
      </c>
      <c r="H103" t="inlineStr"/>
      <c r="I103" t="inlineStr">
        <is>
          <t>【사양】IQF 개별동결,자숙, U자형으로 말려있음, 길이 약 10cm</t>
        </is>
      </c>
      <c r="J103" t="inlineStr"/>
      <c r="K103" t="inlineStr"/>
    </row>
    <row r="104">
      <c r="A104" t="inlineStr"/>
      <c r="B104" t="inlineStr">
        <is>
          <t>가재새우</t>
        </is>
      </c>
      <c r="C104" t="inlineStr">
        <is>
          <t>국내산   (제주)</t>
        </is>
      </c>
      <c r="D104" t="inlineStr">
        <is>
          <t>40-50미</t>
        </is>
      </c>
      <c r="E104" t="inlineStr">
        <is>
          <t>kg</t>
        </is>
      </c>
      <c r="F104" t="n">
        <v>28500</v>
      </c>
      <c r="G104" t="inlineStr">
        <is>
          <t>*</t>
        </is>
      </c>
      <c r="H104" t="inlineStr">
        <is>
          <t>▲9000</t>
        </is>
      </c>
      <c r="I104" t="inlineStr">
        <is>
          <t>【사양】딱새우, 쏙새우</t>
        </is>
      </c>
      <c r="J104" t="inlineStr"/>
      <c r="K104" t="inlineStr"/>
    </row>
    <row r="105">
      <c r="A105" t="inlineStr"/>
      <c r="B105" t="inlineStr">
        <is>
          <t>갯가재</t>
        </is>
      </c>
      <c r="C105" t="inlineStr">
        <is>
          <t>국내산</t>
        </is>
      </c>
      <c r="D105" t="inlineStr"/>
      <c r="E105" t="inlineStr">
        <is>
          <t>kg</t>
        </is>
      </c>
      <c r="F105" t="inlineStr">
        <is>
          <t>*</t>
        </is>
      </c>
      <c r="G105" t="inlineStr">
        <is>
          <t>계절상품</t>
        </is>
      </c>
      <c r="H105" t="inlineStr"/>
      <c r="I105" t="inlineStr">
        <is>
          <t>【사양】생물, 제철 3~5월, 탁새, 쏙, 들치</t>
        </is>
      </c>
      <c r="J105" t="inlineStr"/>
      <c r="K105" t="inlineStr"/>
    </row>
    <row r="106">
      <c r="A106" t="inlineStr"/>
      <c r="B106" t="inlineStr">
        <is>
          <t>민물새우</t>
        </is>
      </c>
      <c r="C106" t="inlineStr">
        <is>
          <t>인도산</t>
        </is>
      </c>
      <c r="D106" t="inlineStr">
        <is>
          <t>3-4cm/400g</t>
        </is>
      </c>
      <c r="E106" t="inlineStr">
        <is>
          <t>봉</t>
        </is>
      </c>
      <c r="F106" t="n">
        <v>12750</v>
      </c>
      <c r="G106" t="inlineStr">
        <is>
          <t>*</t>
        </is>
      </c>
      <c r="H106" t="inlineStr"/>
      <c r="I106" t="inlineStr">
        <is>
          <t>【사양】 신선도좋은 가재새우 온마리 손질
【용도】 매운탕/해물탕용</t>
        </is>
      </c>
      <c r="J106" t="inlineStr"/>
      <c r="K106" t="inlineStr"/>
    </row>
    <row r="107">
      <c r="A107" t="inlineStr">
        <is>
          <t xml:space="preserve">     ◈ 해물모듬</t>
        </is>
      </c>
      <c r="B107" t="inlineStr"/>
      <c r="C107" t="inlineStr"/>
      <c r="D107" t="inlineStr"/>
      <c r="E107" t="inlineStr"/>
      <c r="F107" t="inlineStr"/>
      <c r="G107" t="inlineStr"/>
      <c r="H107" t="inlineStr"/>
      <c r="I107" t="inlineStr"/>
      <c r="J107" t="inlineStr"/>
      <c r="K107" t="inlineStr"/>
    </row>
    <row r="108">
      <c r="A108" t="inlineStr">
        <is>
          <t>구분</t>
        </is>
      </c>
      <c r="B108" t="inlineStr">
        <is>
          <t>제   품   명</t>
        </is>
      </c>
      <c r="C108" t="inlineStr">
        <is>
          <t>원산지</t>
        </is>
      </c>
      <c r="D108" t="inlineStr">
        <is>
          <t>제 품 규 격</t>
        </is>
      </c>
      <c r="E108" t="inlineStr">
        <is>
          <t>단위</t>
        </is>
      </c>
      <c r="F108" t="inlineStr"/>
      <c r="G108" t="inlineStr"/>
      <c r="H108" t="inlineStr">
        <is>
          <t>변동</t>
        </is>
      </c>
      <c r="I108" t="inlineStr">
        <is>
          <t>제품사양 및 용도설명</t>
        </is>
      </c>
      <c r="J108" t="inlineStr">
        <is>
          <t>과세</t>
        </is>
      </c>
      <c r="K108" t="inlineStr">
        <is>
          <t>HACCP</t>
        </is>
      </c>
    </row>
    <row r="109">
      <c r="A109" t="inlineStr"/>
      <c r="B109" t="inlineStr"/>
      <c r="C109" t="inlineStr"/>
      <c r="D109" t="inlineStr"/>
      <c r="E109" t="inlineStr"/>
      <c r="F109" t="inlineStr">
        <is>
          <t>냉동</t>
        </is>
      </c>
      <c r="G109" t="inlineStr">
        <is>
          <t>냉장</t>
        </is>
      </c>
      <c r="H109" t="inlineStr"/>
      <c r="I109" t="inlineStr"/>
      <c r="J109" t="inlineStr"/>
      <c r="K109" t="inlineStr"/>
    </row>
    <row r="110">
      <c r="A110" t="inlineStr"/>
      <c r="B110" t="inlineStr">
        <is>
          <t xml:space="preserve"> 해물모듬(홍합포함)</t>
        </is>
      </c>
      <c r="C110" t="inlineStr">
        <is>
          <t>제품사양에 표기</t>
        </is>
      </c>
      <c r="D110" t="inlineStr">
        <is>
          <t>1봉/ 2kg</t>
        </is>
      </c>
      <c r="E110" t="inlineStr">
        <is>
          <t>봉</t>
        </is>
      </c>
      <c r="F110" t="n">
        <v>29250</v>
      </c>
      <c r="G110" t="inlineStr">
        <is>
          <t>*</t>
        </is>
      </c>
      <c r="H110" t="inlineStr"/>
      <c r="I110" t="inlineStr">
        <is>
          <t>【사양】새우살(중국), 바지락살(중국),    오.몸통탈피채(칠레), 홍합살(중국)</t>
        </is>
      </c>
      <c r="J110" t="inlineStr"/>
      <c r="K110" t="inlineStr"/>
    </row>
    <row r="111">
      <c r="A111" t="inlineStr"/>
      <c r="B111" t="inlineStr"/>
      <c r="C111" t="inlineStr"/>
      <c r="D111" t="inlineStr">
        <is>
          <t>1봉/ 2kg</t>
        </is>
      </c>
      <c r="E111" t="inlineStr">
        <is>
          <t>봉</t>
        </is>
      </c>
      <c r="F111" t="n">
        <v>34500</v>
      </c>
      <c r="G111" t="inlineStr">
        <is>
          <t>*</t>
        </is>
      </c>
      <c r="H111" t="inlineStr"/>
      <c r="I111" t="inlineStr">
        <is>
          <t>【사양】새우살(중국), 바지락살(중국),    오.솔방울(국산), 홍합살(중국)</t>
        </is>
      </c>
      <c r="J111" t="inlineStr"/>
      <c r="K111" t="inlineStr"/>
    </row>
    <row r="112">
      <c r="A112" t="inlineStr"/>
      <c r="B112" t="inlineStr">
        <is>
          <t>해물모듬(홍합제외)</t>
        </is>
      </c>
      <c r="C112" t="inlineStr">
        <is>
          <t>제품사양에 표기</t>
        </is>
      </c>
      <c r="D112" t="inlineStr">
        <is>
          <t>1봉/ 2kg</t>
        </is>
      </c>
      <c r="E112" t="inlineStr">
        <is>
          <t>봉</t>
        </is>
      </c>
      <c r="F112" t="n">
        <v>30000</v>
      </c>
      <c r="G112" t="inlineStr">
        <is>
          <t>*</t>
        </is>
      </c>
      <c r="H112" t="inlineStr"/>
      <c r="I112" t="inlineStr">
        <is>
          <t>【사양】새우살(중국), 바지락살(중국),    오.몸통탈피채(칠레)</t>
        </is>
      </c>
      <c r="J112" t="inlineStr"/>
      <c r="K112" t="inlineStr"/>
    </row>
  </sheetData>
  <hyperlinks>
    <hyperlink ref="A2" r:id="rId1"/>
  </hyperlinks>
  <pageMargins left="0.75" right="0.75" top="1" bottom="1" header="0.5" footer="0.5"/>
</worksheet>
</file>

<file path=xl/worksheets/sheet100.xml><?xml version="1.0" encoding="utf-8"?>
<worksheet xmlns:r="http://schemas.openxmlformats.org/officeDocument/2006/relationships" xmlns="http://schemas.openxmlformats.org/spreadsheetml/2006/main">
  <sheetPr>
    <outlinePr summaryBelow="1" summaryRight="1"/>
    <pageSetUpPr/>
  </sheetPr>
  <dimension ref="A1:K104"/>
  <sheetViews>
    <sheetView workbookViewId="0">
      <selection activeCell="A1" sqref="A1"/>
    </sheetView>
  </sheetViews>
  <sheetFormatPr baseColWidth="8" defaultRowHeight="15"/>
  <sheetData>
    <row r="1">
      <c r="A1" t="inlineStr">
        <is>
          <t>5959_용봉_대림씨푸드+7~8월+단가표.xlsx</t>
        </is>
      </c>
    </row>
    <row r="2">
      <c r="A2" t="inlineStr">
        <is>
          <t>https://school062.com/bbs/board.php?bo_table=product_02&amp;wr_id=5959</t>
        </is>
      </c>
    </row>
    <row r="3">
      <c r="A3" s="1" t="inlineStr">
        <is>
          <t xml:space="preserve">     ◈ 어류 제품</t>
        </is>
      </c>
      <c r="B3" s="1" t="inlineStr"/>
      <c r="C3" s="1" t="inlineStr"/>
      <c r="D3" s="1" t="inlineStr"/>
      <c r="E3" s="1" t="inlineStr"/>
      <c r="F3" s="1" t="inlineStr"/>
      <c r="G3" s="1" t="inlineStr"/>
      <c r="H3" s="1" t="inlineStr"/>
      <c r="I3" s="1" t="inlineStr"/>
      <c r="J3" s="1" t="inlineStr"/>
      <c r="K3" s="1" t="inlineStr"/>
    </row>
    <row r="4">
      <c r="A4" t="inlineStr">
        <is>
          <t>구분</t>
        </is>
      </c>
      <c r="B4" t="inlineStr">
        <is>
          <t>제   품   명</t>
        </is>
      </c>
      <c r="C4" t="inlineStr">
        <is>
          <t>원산지</t>
        </is>
      </c>
      <c r="D4" t="inlineStr">
        <is>
          <t>제 품 규 격</t>
        </is>
      </c>
      <c r="E4" t="inlineStr">
        <is>
          <t>단위</t>
        </is>
      </c>
      <c r="F4" t="inlineStr"/>
      <c r="G4" t="inlineStr"/>
      <c r="H4" t="inlineStr">
        <is>
          <t>변동</t>
        </is>
      </c>
      <c r="I4" t="inlineStr">
        <is>
          <t>제품사양 및 용도설명</t>
        </is>
      </c>
      <c r="J4" t="inlineStr">
        <is>
          <t>할인제외</t>
        </is>
      </c>
      <c r="K4" t="inlineStr">
        <is>
          <t>HACCP</t>
        </is>
      </c>
    </row>
    <row r="5">
      <c r="A5" t="inlineStr"/>
      <c r="B5" t="inlineStr"/>
      <c r="C5" t="inlineStr"/>
      <c r="D5" t="inlineStr"/>
      <c r="E5" t="inlineStr"/>
      <c r="F5" t="inlineStr">
        <is>
          <t>냉동</t>
        </is>
      </c>
      <c r="G5" t="inlineStr">
        <is>
          <t>냉장</t>
        </is>
      </c>
      <c r="H5" t="inlineStr"/>
      <c r="I5" t="inlineStr"/>
      <c r="J5" t="inlineStr"/>
      <c r="K5" t="inlineStr"/>
    </row>
    <row r="6">
      <c r="A6" t="inlineStr">
        <is>
          <t>가
자
미</t>
        </is>
      </c>
      <c r="B6" t="inlineStr">
        <is>
          <t>가자미토막</t>
        </is>
      </c>
      <c r="C6" t="inlineStr">
        <is>
          <t>러시아/
미국산</t>
        </is>
      </c>
      <c r="D6" t="inlineStr">
        <is>
          <t>±40g~±80g</t>
        </is>
      </c>
      <c r="E6" t="inlineStr">
        <is>
          <t>kg</t>
        </is>
      </c>
      <c r="F6" t="n">
        <v>7950</v>
      </c>
      <c r="G6" t="n">
        <v>9750</v>
      </c>
      <c r="H6" t="inlineStr"/>
      <c r="I6" t="inlineStr">
        <is>
          <t>※ 전처리부터 국내가공, 생산 제품                【사양】두절, 내장, 지느러미, 꼬리 제거   【용도】조림, 구이</t>
        </is>
      </c>
      <c r="J6" t="inlineStr"/>
      <c r="K6" t="inlineStr">
        <is>
          <t>H</t>
        </is>
      </c>
    </row>
    <row r="7">
      <c r="A7" t="inlineStr"/>
      <c r="B7" t="inlineStr"/>
      <c r="C7" t="inlineStr">
        <is>
          <t>국내산</t>
        </is>
      </c>
      <c r="D7" t="inlineStr">
        <is>
          <t>±40g~±80g</t>
        </is>
      </c>
      <c r="E7" t="inlineStr">
        <is>
          <t>kg</t>
        </is>
      </c>
      <c r="F7" t="n">
        <v>12000</v>
      </c>
      <c r="G7" t="n">
        <v>13800</v>
      </c>
      <c r="H7" t="inlineStr"/>
      <c r="I7" t="inlineStr"/>
      <c r="J7" t="inlineStr"/>
      <c r="K7" t="inlineStr"/>
    </row>
    <row r="8">
      <c r="A8" t="inlineStr"/>
      <c r="B8" t="inlineStr">
        <is>
          <t>가자미반건</t>
        </is>
      </c>
      <c r="C8" t="inlineStr">
        <is>
          <t>국내산</t>
        </is>
      </c>
      <c r="D8" t="inlineStr">
        <is>
          <t>±40g~±80g</t>
        </is>
      </c>
      <c r="E8" t="inlineStr">
        <is>
          <t>kg</t>
        </is>
      </c>
      <c r="F8" t="n">
        <v>13200</v>
      </c>
      <c r="G8" t="inlineStr">
        <is>
          <t>*</t>
        </is>
      </c>
      <c r="H8" t="inlineStr"/>
      <c r="I8" t="inlineStr">
        <is>
          <t>【사양】20~30% 반건(저염)                                       【용도】조림, 구이</t>
        </is>
      </c>
      <c r="J8" t="inlineStr"/>
      <c r="K8" t="inlineStr"/>
    </row>
    <row r="9">
      <c r="A9" t="inlineStr"/>
      <c r="B9" t="inlineStr">
        <is>
          <t>가자미순살(유피)</t>
        </is>
      </c>
      <c r="C9" t="inlineStr">
        <is>
          <t>러시아/
미국산</t>
        </is>
      </c>
      <c r="D9" t="inlineStr">
        <is>
          <t>±40g~±100g</t>
        </is>
      </c>
      <c r="E9" t="inlineStr">
        <is>
          <t>kg</t>
        </is>
      </c>
      <c r="F9" t="n">
        <v>13200</v>
      </c>
      <c r="G9" t="inlineStr">
        <is>
          <t>*</t>
        </is>
      </c>
      <c r="H9" t="inlineStr"/>
      <c r="I9" t="inlineStr">
        <is>
          <t>【사양】껍질있는 포를 전용으로 절단                                       【용도】튀김, 구이, 전</t>
        </is>
      </c>
      <c r="J9" t="inlineStr"/>
      <c r="K9" t="inlineStr"/>
    </row>
    <row r="10">
      <c r="A10" t="inlineStr"/>
      <c r="B10" t="inlineStr">
        <is>
          <t>가자미순살(탈피)</t>
        </is>
      </c>
      <c r="C10" t="inlineStr">
        <is>
          <t>러시아/
미국산</t>
        </is>
      </c>
      <c r="D10" t="inlineStr">
        <is>
          <t>±40g~±100g</t>
        </is>
      </c>
      <c r="E10" t="inlineStr">
        <is>
          <t>kg</t>
        </is>
      </c>
      <c r="F10" t="n">
        <v>14250</v>
      </c>
      <c r="G10" t="inlineStr">
        <is>
          <t>*</t>
        </is>
      </c>
      <c r="H10" t="inlineStr"/>
      <c r="I10" t="inlineStr">
        <is>
          <t>【사양】껍질 없는 포를 전용으로 절단                                       【용도】튀김, 구이, 전</t>
        </is>
      </c>
      <c r="J10" t="inlineStr"/>
      <c r="K10" t="inlineStr"/>
    </row>
    <row r="11">
      <c r="A11" t="inlineStr"/>
      <c r="B11" t="inlineStr">
        <is>
          <t>가자미순살강정(유피)</t>
        </is>
      </c>
      <c r="C11" t="inlineStr">
        <is>
          <t>러시아/
미국산</t>
        </is>
      </c>
      <c r="D11" t="inlineStr">
        <is>
          <t>10/15g</t>
        </is>
      </c>
      <c r="E11" t="inlineStr">
        <is>
          <t>kg</t>
        </is>
      </c>
      <c r="F11" t="n">
        <v>13200</v>
      </c>
      <c r="G11" t="inlineStr">
        <is>
          <t>*</t>
        </is>
      </c>
      <c r="H11" t="inlineStr"/>
      <c r="I11" t="inlineStr">
        <is>
          <t>【사양】껍질 있는 포를 3 * 3 깍뚝썰기                                       【용도】강정 ※사양 크기변경</t>
        </is>
      </c>
      <c r="J11" t="inlineStr"/>
      <c r="K11" t="inlineStr"/>
    </row>
    <row r="12">
      <c r="A12" t="inlineStr"/>
      <c r="B12" t="inlineStr">
        <is>
          <t>가자미순살강정(탈피)</t>
        </is>
      </c>
      <c r="C12" t="inlineStr">
        <is>
          <t>러시아/
미국산</t>
        </is>
      </c>
      <c r="D12" t="inlineStr">
        <is>
          <t>10/15g</t>
        </is>
      </c>
      <c r="E12" t="inlineStr">
        <is>
          <t>kg</t>
        </is>
      </c>
      <c r="F12" t="n">
        <v>14250</v>
      </c>
      <c r="G12" t="inlineStr">
        <is>
          <t>*</t>
        </is>
      </c>
      <c r="H12" t="inlineStr"/>
      <c r="I12" t="inlineStr">
        <is>
          <t>【사양】껍질 없는 포를 3 * 3 깍뚝썰기                                       【용도】강정 ※사양 크기변경</t>
        </is>
      </c>
      <c r="J12" t="inlineStr"/>
      <c r="K12" t="inlineStr"/>
    </row>
    <row r="13">
      <c r="A13" t="inlineStr">
        <is>
          <t>갈
치</t>
        </is>
      </c>
      <c r="B13" t="inlineStr">
        <is>
          <t>갈치토막(대)</t>
        </is>
      </c>
      <c r="C13" t="inlineStr">
        <is>
          <t>모로코/  남아공</t>
        </is>
      </c>
      <c r="D13" t="inlineStr">
        <is>
          <t>±40g~±100g</t>
        </is>
      </c>
      <c r="E13" t="inlineStr">
        <is>
          <t>kg</t>
        </is>
      </c>
      <c r="F13" t="n">
        <v>10650</v>
      </c>
      <c r="G13" t="n">
        <v>12450</v>
      </c>
      <c r="H13" t="inlineStr"/>
      <c r="I13" t="inlineStr">
        <is>
          <t>【사양】두절, 내장, 지느러미, 꼬리제거                                       【용도】조림, 구이</t>
        </is>
      </c>
      <c r="J13" t="inlineStr"/>
      <c r="K13" t="inlineStr">
        <is>
          <t>H</t>
        </is>
      </c>
    </row>
    <row r="14">
      <c r="A14" t="inlineStr"/>
      <c r="B14" t="inlineStr">
        <is>
          <t>갈치토막(중)</t>
        </is>
      </c>
      <c r="C14" t="inlineStr">
        <is>
          <t>모로코/  남아공</t>
        </is>
      </c>
      <c r="D14" t="inlineStr">
        <is>
          <t>±30g~±50g</t>
        </is>
      </c>
      <c r="E14" t="inlineStr">
        <is>
          <t>kg</t>
        </is>
      </c>
      <c r="F14" t="n">
        <v>10200</v>
      </c>
      <c r="G14" t="n">
        <v>12000</v>
      </c>
      <c r="H14" t="inlineStr"/>
      <c r="I14" t="inlineStr">
        <is>
          <t>【사양】두절, 내장, 지느러미, 꼬리제거                                        【용도】조림, 구이</t>
        </is>
      </c>
      <c r="J14" t="inlineStr"/>
      <c r="K14" t="inlineStr">
        <is>
          <t>H</t>
        </is>
      </c>
    </row>
    <row r="15">
      <c r="A15" t="inlineStr"/>
      <c r="B15" t="inlineStr">
        <is>
          <t>갈치토막(특대)</t>
        </is>
      </c>
      <c r="C15" t="inlineStr">
        <is>
          <t>국내산  (부산)</t>
        </is>
      </c>
      <c r="D15" t="inlineStr">
        <is>
          <t>±30g~±70g</t>
        </is>
      </c>
      <c r="E15" t="inlineStr">
        <is>
          <t>kg</t>
        </is>
      </c>
      <c r="F15" t="inlineStr"/>
      <c r="G15" t="inlineStr"/>
      <c r="H15" t="inlineStr"/>
      <c r="I15" t="inlineStr">
        <is>
          <t>【사양】두절, 내장, 지느러미, 꼬리제거                                        【용도】조림, 구이</t>
        </is>
      </c>
      <c r="J15" t="inlineStr"/>
      <c r="K15" t="inlineStr"/>
    </row>
    <row r="16">
      <c r="A16" t="inlineStr"/>
      <c r="B16" t="inlineStr">
        <is>
          <t>갈치토막(대)</t>
        </is>
      </c>
      <c r="C16" t="inlineStr">
        <is>
          <t>국내산  (부산)</t>
        </is>
      </c>
      <c r="D16" t="inlineStr">
        <is>
          <t>±30g~±60g</t>
        </is>
      </c>
      <c r="E16" t="inlineStr">
        <is>
          <t>kg</t>
        </is>
      </c>
      <c r="F16" t="n">
        <v>23250</v>
      </c>
      <c r="G16" t="n">
        <v>25050</v>
      </c>
      <c r="H16" t="inlineStr"/>
      <c r="I16" t="inlineStr">
        <is>
          <t>【사양】두절, 내장, 지느러미, 꼬리제거                                        【용도】조림, 구이(제품명변경 중-&gt;대)</t>
        </is>
      </c>
      <c r="J16" t="inlineStr"/>
      <c r="K16" t="inlineStr">
        <is>
          <t>H</t>
        </is>
      </c>
    </row>
    <row r="17">
      <c r="A17" t="inlineStr"/>
      <c r="B17" t="inlineStr">
        <is>
          <t>갈치토막(중)</t>
        </is>
      </c>
      <c r="C17" t="inlineStr">
        <is>
          <t>국내산  (부산)</t>
        </is>
      </c>
      <c r="D17" t="inlineStr">
        <is>
          <t>±30g~±50g</t>
        </is>
      </c>
      <c r="E17" t="inlineStr">
        <is>
          <t>kg</t>
        </is>
      </c>
      <c r="F17" t="n">
        <v>15000</v>
      </c>
      <c r="G17" t="n">
        <v>16800</v>
      </c>
      <c r="H17" t="inlineStr"/>
      <c r="I17" t="inlineStr">
        <is>
          <t>【사양】두절, 내장, 지느러미, 꼬리제거                                   【용도】조림, 구이(제품명변경 소-&gt;중)</t>
        </is>
      </c>
      <c r="J17" t="inlineStr"/>
      <c r="K17" t="inlineStr">
        <is>
          <t>H</t>
        </is>
      </c>
    </row>
    <row r="18">
      <c r="A18" t="inlineStr"/>
      <c r="B18" t="inlineStr">
        <is>
          <t>갈치몸통만 절단 토막(소)</t>
        </is>
      </c>
      <c r="C18" t="inlineStr">
        <is>
          <t>국내산  (부산)</t>
        </is>
      </c>
      <c r="D18" t="inlineStr">
        <is>
          <t>±30g~±50g</t>
        </is>
      </c>
      <c r="E18" t="inlineStr">
        <is>
          <t>kg</t>
        </is>
      </c>
      <c r="F18" t="inlineStr"/>
      <c r="G18" t="inlineStr"/>
      <c r="H18" t="inlineStr"/>
      <c r="I18" t="inlineStr">
        <is>
          <t>【사양】비가식 부위 제거 후 몸통만 절단         【용도】조림, 구이</t>
        </is>
      </c>
      <c r="J18" t="inlineStr"/>
      <c r="K18" t="inlineStr">
        <is>
          <t>H</t>
        </is>
      </c>
    </row>
    <row r="19">
      <c r="A19" t="inlineStr"/>
      <c r="B19" t="inlineStr">
        <is>
          <t>갈치채낚기</t>
        </is>
      </c>
      <c r="C19" t="inlineStr">
        <is>
          <t>국내산 (제주)</t>
        </is>
      </c>
      <c r="D19" t="inlineStr">
        <is>
          <t>±30g~±60g</t>
        </is>
      </c>
      <c r="E19" t="inlineStr">
        <is>
          <t>kg</t>
        </is>
      </c>
      <c r="F19" t="n">
        <v>28500</v>
      </c>
      <c r="G19" t="n">
        <v>30300</v>
      </c>
      <c r="H19" t="inlineStr"/>
      <c r="I19" t="inlineStr">
        <is>
          <t>【사양】두절, 내장, 지느러미, 꼬리제거                                   【용도】조림, 구이</t>
        </is>
      </c>
      <c r="J19" t="inlineStr"/>
      <c r="K19" t="inlineStr">
        <is>
          <t>H</t>
        </is>
      </c>
    </row>
    <row r="20">
      <c r="A20" t="inlineStr"/>
      <c r="B20" t="inlineStr">
        <is>
          <t>갈치포</t>
        </is>
      </c>
      <c r="C20" t="inlineStr">
        <is>
          <t>수입산</t>
        </is>
      </c>
      <c r="D20" t="inlineStr">
        <is>
          <t>±30g~±60g</t>
        </is>
      </c>
      <c r="E20" t="inlineStr">
        <is>
          <t>kg</t>
        </is>
      </c>
      <c r="F20" t="n">
        <v>19500</v>
      </c>
      <c r="G20" t="inlineStr">
        <is>
          <t>*</t>
        </is>
      </c>
      <c r="H20" t="inlineStr"/>
      <c r="I20" t="inlineStr">
        <is>
          <t>【사양】비가식부위 제거 및 포 작업 후 저염                                    【용도】튀김, 구이</t>
        </is>
      </c>
      <c r="J20" t="inlineStr"/>
      <c r="K20" t="inlineStr">
        <is>
          <t>H</t>
        </is>
      </c>
    </row>
    <row r="21">
      <c r="A21" t="inlineStr"/>
      <c r="B21" t="inlineStr"/>
      <c r="C21" t="inlineStr">
        <is>
          <t>국내산 (부산)</t>
        </is>
      </c>
      <c r="D21" t="inlineStr">
        <is>
          <t>±20g~±40g</t>
        </is>
      </c>
      <c r="E21" t="inlineStr">
        <is>
          <t>kg</t>
        </is>
      </c>
      <c r="F21" t="n">
        <v>16200</v>
      </c>
      <c r="G21" t="inlineStr">
        <is>
          <t>*</t>
        </is>
      </c>
      <c r="H21" t="inlineStr"/>
      <c r="I21" t="inlineStr">
        <is>
          <t>【사양】비가식부위 제거 및 포 작업 후 저염                                    【용도】튀김, 구이</t>
        </is>
      </c>
      <c r="J21" t="inlineStr"/>
      <c r="K21" t="inlineStr">
        <is>
          <t>H</t>
        </is>
      </c>
    </row>
    <row r="22">
      <c r="A22" t="inlineStr">
        <is>
          <t>고
등
어</t>
        </is>
      </c>
      <c r="B22" t="inlineStr">
        <is>
          <t>고등어토막</t>
        </is>
      </c>
      <c r="C22" t="inlineStr">
        <is>
          <t>국내산 (부산)</t>
        </is>
      </c>
      <c r="D22" t="inlineStr">
        <is>
          <t>±30g~±60g</t>
        </is>
      </c>
      <c r="E22" t="inlineStr">
        <is>
          <t>kg</t>
        </is>
      </c>
      <c r="F22" t="n">
        <v>6000</v>
      </c>
      <c r="G22" t="n">
        <v>7800</v>
      </c>
      <c r="H22" t="inlineStr">
        <is>
          <t>▲200</t>
        </is>
      </c>
      <c r="I22" t="inlineStr">
        <is>
          <t>【사양】두절, 내장, 지느러미, 꼬리제거                                       【용도】조림</t>
        </is>
      </c>
      <c r="J22" t="inlineStr"/>
      <c r="K22" t="inlineStr">
        <is>
          <t>H</t>
        </is>
      </c>
    </row>
    <row r="23">
      <c r="A23" t="inlineStr"/>
      <c r="B23" t="inlineStr">
        <is>
          <t xml:space="preserve">고등어토막(대) </t>
        </is>
      </c>
      <c r="C23" t="inlineStr">
        <is>
          <t>국내산 (부산)</t>
        </is>
      </c>
      <c r="D23" t="inlineStr">
        <is>
          <t>±30g~±80g</t>
        </is>
      </c>
      <c r="E23" t="inlineStr">
        <is>
          <t>kg</t>
        </is>
      </c>
      <c r="F23" t="n">
        <v>7050</v>
      </c>
      <c r="G23" t="n">
        <v>8850</v>
      </c>
      <c r="H23" t="inlineStr">
        <is>
          <t>▲200</t>
        </is>
      </c>
      <c r="I23" t="inlineStr">
        <is>
          <t xml:space="preserve">【사양】두절, 내장, 지느러미, 꼬리제거                               【용도】조림 </t>
        </is>
      </c>
      <c r="J23" t="inlineStr"/>
      <c r="K23" t="inlineStr">
        <is>
          <t>H</t>
        </is>
      </c>
    </row>
    <row r="24">
      <c r="A24" t="inlineStr"/>
      <c r="B24" t="inlineStr">
        <is>
          <t>고등어구이</t>
        </is>
      </c>
      <c r="C24" t="inlineStr">
        <is>
          <t>국내산 (부산)</t>
        </is>
      </c>
      <c r="D24" t="inlineStr">
        <is>
          <t>±30g~±60g</t>
        </is>
      </c>
      <c r="E24" t="inlineStr">
        <is>
          <t>kg</t>
        </is>
      </c>
      <c r="F24" t="n">
        <v>6600</v>
      </c>
      <c r="G24" t="n">
        <v>8400</v>
      </c>
      <c r="H24" t="inlineStr">
        <is>
          <t>▲200</t>
        </is>
      </c>
      <c r="I24" t="inlineStr">
        <is>
          <t>【사양】뼈 있는 포 규격 절단                                        【용도】구이</t>
        </is>
      </c>
      <c r="J24" t="inlineStr"/>
      <c r="K24" t="inlineStr">
        <is>
          <t>H</t>
        </is>
      </c>
    </row>
    <row r="25">
      <c r="A25" t="inlineStr"/>
      <c r="B25" t="inlineStr">
        <is>
          <t>고등어구이(염)</t>
        </is>
      </c>
      <c r="C25" t="inlineStr">
        <is>
          <t>국내산 (부산)</t>
        </is>
      </c>
      <c r="D25" t="inlineStr">
        <is>
          <t>±30g~±60g</t>
        </is>
      </c>
      <c r="E25" t="inlineStr">
        <is>
          <t>kg</t>
        </is>
      </c>
      <c r="F25" t="n">
        <v>7500</v>
      </c>
      <c r="G25" t="n">
        <v>9300</v>
      </c>
      <c r="H25" t="inlineStr">
        <is>
          <t>▲200</t>
        </is>
      </c>
      <c r="I25" t="inlineStr">
        <is>
          <t>【사양】뼈 있는 포를 염 처리한 뒤 규격 절단     【용도】구이</t>
        </is>
      </c>
      <c r="J25" t="inlineStr"/>
      <c r="K25" t="inlineStr">
        <is>
          <t>H</t>
        </is>
      </c>
    </row>
    <row r="26">
      <c r="A26" t="inlineStr"/>
      <c r="B26" t="inlineStr">
        <is>
          <t>고등어구이(대)</t>
        </is>
      </c>
      <c r="C26" t="inlineStr">
        <is>
          <t>국내산 (부산)</t>
        </is>
      </c>
      <c r="D26" t="inlineStr">
        <is>
          <t>±30g~±80g</t>
        </is>
      </c>
      <c r="E26" t="inlineStr">
        <is>
          <t>kg</t>
        </is>
      </c>
      <c r="F26" t="n">
        <v>7800</v>
      </c>
      <c r="G26" t="n">
        <v>9600</v>
      </c>
      <c r="H26" t="inlineStr">
        <is>
          <t>▲200</t>
        </is>
      </c>
      <c r="I26" t="inlineStr">
        <is>
          <t xml:space="preserve">【사양】뼈 있는 포 규격 절단                                        【용도】구이 </t>
        </is>
      </c>
      <c r="J26" t="inlineStr"/>
      <c r="K26" t="inlineStr">
        <is>
          <t>H</t>
        </is>
      </c>
    </row>
    <row r="27">
      <c r="A27" t="inlineStr"/>
      <c r="B27" t="inlineStr">
        <is>
          <t>고등어구이(대/염)</t>
        </is>
      </c>
      <c r="C27" t="inlineStr">
        <is>
          <t>국내산 (부산)</t>
        </is>
      </c>
      <c r="D27" t="inlineStr">
        <is>
          <t>±30g~±80g</t>
        </is>
      </c>
      <c r="E27" t="inlineStr">
        <is>
          <t>kg</t>
        </is>
      </c>
      <c r="F27" t="n">
        <v>8550</v>
      </c>
      <c r="G27" t="n">
        <v>10350</v>
      </c>
      <c r="H27" t="inlineStr">
        <is>
          <t>▲200</t>
        </is>
      </c>
      <c r="I27" t="inlineStr">
        <is>
          <t xml:space="preserve">【사양】뼈 있는 포 규격 절단                                        【용도】구이 </t>
        </is>
      </c>
      <c r="J27" t="inlineStr"/>
      <c r="K27" t="inlineStr">
        <is>
          <t>H</t>
        </is>
      </c>
    </row>
    <row r="28">
      <c r="A28" t="inlineStr"/>
      <c r="B28" t="inlineStr">
        <is>
          <t>고등어순살(저염)</t>
        </is>
      </c>
      <c r="C28" t="inlineStr">
        <is>
          <t>국내산 (부산)</t>
        </is>
      </c>
      <c r="D28" t="inlineStr">
        <is>
          <t>±30g~±50g</t>
        </is>
      </c>
      <c r="E28" t="inlineStr">
        <is>
          <t>kg</t>
        </is>
      </c>
      <c r="F28" t="n">
        <v>9900</v>
      </c>
      <c r="G28" t="n">
        <v>11700</v>
      </c>
      <c r="H28" t="inlineStr"/>
      <c r="I28" t="inlineStr">
        <is>
          <t>【사양】비가식부위 제거 및 포 작업 후 저염        【용도】튀김, 구이</t>
        </is>
      </c>
      <c r="J28" t="inlineStr"/>
      <c r="K28" t="inlineStr">
        <is>
          <t>H</t>
        </is>
      </c>
    </row>
    <row r="29">
      <c r="A29" t="inlineStr"/>
      <c r="B29" t="inlineStr">
        <is>
          <t>고등어순살(저염)</t>
        </is>
      </c>
      <c r="C29" t="inlineStr">
        <is>
          <t>국내산 (부산)</t>
        </is>
      </c>
      <c r="D29" t="inlineStr">
        <is>
          <t>±51g~±60g</t>
        </is>
      </c>
      <c r="E29" t="inlineStr">
        <is>
          <t>kg</t>
        </is>
      </c>
      <c r="F29" t="n">
        <v>10200</v>
      </c>
      <c r="G29" t="n">
        <v>12000</v>
      </c>
      <c r="H29" t="inlineStr"/>
      <c r="I29" t="inlineStr">
        <is>
          <t>【사양】비가식부위 제거 및 포 작업 후 저염        【용도】튀김, 구이</t>
        </is>
      </c>
      <c r="J29" t="inlineStr"/>
      <c r="K29" t="inlineStr">
        <is>
          <t>H</t>
        </is>
      </c>
    </row>
    <row r="30">
      <c r="A30" t="inlineStr"/>
      <c r="B30" t="inlineStr">
        <is>
          <t>고등어순살(대/저염)</t>
        </is>
      </c>
      <c r="C30" t="inlineStr">
        <is>
          <t>국내산 (부산)</t>
        </is>
      </c>
      <c r="D30" t="inlineStr">
        <is>
          <t>±30g~±80g</t>
        </is>
      </c>
      <c r="E30" t="inlineStr">
        <is>
          <t>kg</t>
        </is>
      </c>
      <c r="F30" t="n">
        <v>12450</v>
      </c>
      <c r="G30" t="n">
        <v>14250</v>
      </c>
      <c r="H30" t="inlineStr"/>
      <c r="I30" t="inlineStr">
        <is>
          <t>【사양】비가식부위 제거 및 포 작업 후 저염        【용도】튀김,구이</t>
        </is>
      </c>
      <c r="J30" t="inlineStr"/>
      <c r="K30" t="inlineStr">
        <is>
          <t>H</t>
        </is>
      </c>
    </row>
    <row r="31">
      <c r="A31" t="inlineStr"/>
      <c r="B31" t="inlineStr">
        <is>
          <t>★신제품★ 한번얼린 고등어순살</t>
        </is>
      </c>
      <c r="C31" t="inlineStr">
        <is>
          <t>국내산 (부산)</t>
        </is>
      </c>
      <c r="D31" t="inlineStr">
        <is>
          <t>±30g~±80g</t>
        </is>
      </c>
      <c r="E31" t="inlineStr">
        <is>
          <t>kg</t>
        </is>
      </c>
      <c r="F31" t="n">
        <v>11700</v>
      </c>
      <c r="G31" t="n">
        <v>13500</v>
      </c>
      <c r="H31" t="inlineStr"/>
      <c r="I31" t="inlineStr">
        <is>
          <t>【사양】생물 작업한 고등어포(저염)       【용도】튀김,구이</t>
        </is>
      </c>
      <c r="J31" t="inlineStr"/>
      <c r="K31" t="inlineStr">
        <is>
          <t>H</t>
        </is>
      </c>
    </row>
    <row r="32">
      <c r="A32" t="inlineStr">
        <is>
          <t>참
대
구</t>
        </is>
      </c>
      <c r="B32" t="inlineStr">
        <is>
          <t>참대구토막</t>
        </is>
      </c>
      <c r="C32" t="inlineStr">
        <is>
          <t>국내산</t>
        </is>
      </c>
      <c r="D32" t="inlineStr">
        <is>
          <t>±40g~±100g</t>
        </is>
      </c>
      <c r="E32" t="inlineStr">
        <is>
          <t>kg</t>
        </is>
      </c>
      <c r="F32" t="n">
        <v>9600</v>
      </c>
      <c r="G32" t="n">
        <v>11400</v>
      </c>
      <c r="H32" t="inlineStr"/>
      <c r="I32" t="inlineStr">
        <is>
          <t>【사양】두절, 내장, 지느러미, 꼬리제거    【용도】탕</t>
        </is>
      </c>
      <c r="J32" t="inlineStr"/>
      <c r="K32" t="inlineStr">
        <is>
          <t>H</t>
        </is>
      </c>
    </row>
    <row r="33">
      <c r="A33" t="inlineStr"/>
      <c r="B33" t="inlineStr"/>
      <c r="C33" t="inlineStr">
        <is>
          <t>미국</t>
        </is>
      </c>
      <c r="D33" t="inlineStr">
        <is>
          <t>±40g~±100g</t>
        </is>
      </c>
      <c r="E33" t="inlineStr">
        <is>
          <t>kg</t>
        </is>
      </c>
      <c r="F33" t="inlineStr"/>
      <c r="G33" t="inlineStr"/>
      <c r="H33" t="inlineStr"/>
      <c r="I33" t="inlineStr"/>
      <c r="J33" t="inlineStr"/>
      <c r="K33" t="inlineStr">
        <is>
          <t>H</t>
        </is>
      </c>
    </row>
    <row r="34">
      <c r="A34" t="inlineStr"/>
      <c r="B34" t="inlineStr">
        <is>
          <t>참대구순살(슬라이스)</t>
        </is>
      </c>
      <c r="C34" t="inlineStr">
        <is>
          <t>국내산</t>
        </is>
      </c>
      <c r="D34" t="inlineStr">
        <is>
          <t>±30g~±60g</t>
        </is>
      </c>
      <c r="E34" t="inlineStr">
        <is>
          <t>kg</t>
        </is>
      </c>
      <c r="F34" t="n">
        <v>23250</v>
      </c>
      <c r="G34" t="inlineStr">
        <is>
          <t>*</t>
        </is>
      </c>
      <c r="H34" t="inlineStr"/>
      <c r="I34" t="inlineStr">
        <is>
          <t>【사양】껍질있는 포를 전용(슬라이스) 작업                                      【용도】전</t>
        </is>
      </c>
      <c r="J34" t="inlineStr"/>
      <c r="K34" t="inlineStr"/>
    </row>
    <row r="35">
      <c r="A35" t="inlineStr"/>
      <c r="B35" t="inlineStr">
        <is>
          <t>참대구순살(슬라이스)</t>
        </is>
      </c>
      <c r="C35" t="inlineStr">
        <is>
          <t>미국/
러시아</t>
        </is>
      </c>
      <c r="D35" t="inlineStr">
        <is>
          <t>±30g~±60g</t>
        </is>
      </c>
      <c r="E35" t="inlineStr">
        <is>
          <t>kg</t>
        </is>
      </c>
      <c r="F35" t="n">
        <v>22500</v>
      </c>
      <c r="G35" t="inlineStr">
        <is>
          <t>*</t>
        </is>
      </c>
      <c r="H35" t="inlineStr"/>
      <c r="I35" t="inlineStr">
        <is>
          <t>【사양】껍질없는 포를 전용(슬라이스) 작업                                      【용도】전</t>
        </is>
      </c>
      <c r="J35" t="inlineStr"/>
      <c r="K35" t="inlineStr"/>
    </row>
    <row r="36">
      <c r="A36" t="inlineStr"/>
      <c r="B36" t="inlineStr">
        <is>
          <t>참대구순살강정</t>
        </is>
      </c>
      <c r="C36" t="inlineStr">
        <is>
          <t>미국/
러시아</t>
        </is>
      </c>
      <c r="D36" t="inlineStr">
        <is>
          <t>10/15g</t>
        </is>
      </c>
      <c r="E36" t="inlineStr">
        <is>
          <t>kg</t>
        </is>
      </c>
      <c r="F36" t="n">
        <v>22500</v>
      </c>
      <c r="G36" t="inlineStr">
        <is>
          <t>*</t>
        </is>
      </c>
      <c r="H36" t="inlineStr"/>
      <c r="I36" t="inlineStr">
        <is>
          <t>【사양】껍질없는 포를 3 * 3 깍뚝썰기                                      【용도】강정  ※사양 크기변경</t>
        </is>
      </c>
      <c r="J36" t="inlineStr"/>
      <c r="K36" t="inlineStr"/>
    </row>
    <row r="37">
      <c r="A37" t="inlineStr"/>
      <c r="B37" t="inlineStr">
        <is>
          <t>대구알</t>
        </is>
      </c>
      <c r="C37" t="inlineStr">
        <is>
          <t>미국/
러시아</t>
        </is>
      </c>
      <c r="D37" t="inlineStr">
        <is>
          <t>IQF</t>
        </is>
      </c>
      <c r="E37" t="inlineStr">
        <is>
          <t>kg</t>
        </is>
      </c>
      <c r="F37" t="n">
        <v>11850</v>
      </c>
      <c r="G37" t="inlineStr">
        <is>
          <t>*</t>
        </is>
      </c>
      <c r="H37" t="inlineStr"/>
      <c r="I37" t="inlineStr">
        <is>
          <t>【사양】대구알 블럭화 된 제품 깍뚝썰기                                     【용도】탕</t>
        </is>
      </c>
      <c r="J37" t="inlineStr"/>
      <c r="K37" t="inlineStr"/>
    </row>
    <row r="38">
      <c r="A38" t="inlineStr"/>
      <c r="B38" t="inlineStr">
        <is>
          <t>대구곤</t>
        </is>
      </c>
      <c r="C38" t="inlineStr">
        <is>
          <t>미국/
러시아</t>
        </is>
      </c>
      <c r="D38" t="inlineStr">
        <is>
          <t>IQF</t>
        </is>
      </c>
      <c r="E38" t="inlineStr">
        <is>
          <t>kg</t>
        </is>
      </c>
      <c r="F38" t="n">
        <v>12000</v>
      </c>
      <c r="G38" t="inlineStr">
        <is>
          <t>*</t>
        </is>
      </c>
      <c r="H38" t="inlineStr"/>
      <c r="I38" t="inlineStr">
        <is>
          <t>【사양】대구정낭 블럭화 된 제품 깍뚝썰기                                     【용도】탕</t>
        </is>
      </c>
      <c r="J38" t="inlineStr"/>
      <c r="K38" t="inlineStr"/>
    </row>
    <row r="39">
      <c r="A39" t="inlineStr">
        <is>
          <t>민
대
구</t>
        </is>
      </c>
      <c r="B39" t="inlineStr">
        <is>
          <t>민대구토막</t>
        </is>
      </c>
      <c r="C39" t="inlineStr">
        <is>
          <t>원양산  (대서양)</t>
        </is>
      </c>
      <c r="D39" t="inlineStr">
        <is>
          <t>±40g~±100g</t>
        </is>
      </c>
      <c r="E39" t="inlineStr">
        <is>
          <t>kg</t>
        </is>
      </c>
      <c r="F39" t="n">
        <v>8400</v>
      </c>
      <c r="G39" t="n">
        <v>10200</v>
      </c>
      <c r="H39" t="inlineStr"/>
      <c r="I39" t="inlineStr">
        <is>
          <t>【사양】두절, 내장, 지느러미, 꼬리제거     【용도】탕</t>
        </is>
      </c>
      <c r="J39" t="inlineStr"/>
      <c r="K39" t="inlineStr">
        <is>
          <t>H</t>
        </is>
      </c>
    </row>
    <row r="40">
      <c r="A40" t="inlineStr"/>
      <c r="B40" t="inlineStr">
        <is>
          <t>★신제품★민대구순살(유피)</t>
        </is>
      </c>
      <c r="C40" t="inlineStr">
        <is>
          <t>원양산  (대서양)</t>
        </is>
      </c>
      <c r="D40" t="inlineStr">
        <is>
          <t>±40g~±100g</t>
        </is>
      </c>
      <c r="E40" t="inlineStr">
        <is>
          <t>kg</t>
        </is>
      </c>
      <c r="F40" t="n">
        <v>14250</v>
      </c>
      <c r="G40" t="inlineStr">
        <is>
          <t>*</t>
        </is>
      </c>
      <c r="H40" t="inlineStr"/>
      <c r="I40" t="inlineStr">
        <is>
          <t>【사양】껍질 있는 포 절단                                  【용도】튀김, 구이, 조림</t>
        </is>
      </c>
      <c r="J40" t="inlineStr"/>
      <c r="K40" t="inlineStr"/>
    </row>
    <row r="41">
      <c r="A41" t="inlineStr">
        <is>
          <t>명
태</t>
        </is>
      </c>
      <c r="B41" t="inlineStr">
        <is>
          <t>명태토막</t>
        </is>
      </c>
      <c r="C41" t="inlineStr">
        <is>
          <t>러시아   /미국</t>
        </is>
      </c>
      <c r="D41" t="inlineStr">
        <is>
          <t>±30g~±100g</t>
        </is>
      </c>
      <c r="E41" t="inlineStr">
        <is>
          <t>kg</t>
        </is>
      </c>
      <c r="F41" t="n">
        <v>6300</v>
      </c>
      <c r="G41" t="n">
        <v>8100</v>
      </c>
      <c r="H41" t="inlineStr"/>
      <c r="I41" t="inlineStr">
        <is>
          <t>【사양】두절, 내장, 지느러미, 꼬리제거     【용도】탕</t>
        </is>
      </c>
      <c r="J41" t="inlineStr"/>
      <c r="K41" t="inlineStr">
        <is>
          <t>H</t>
        </is>
      </c>
    </row>
    <row r="42">
      <c r="A42" t="inlineStr"/>
      <c r="B42" t="inlineStr">
        <is>
          <t>명태포슬라이스(수입완제품)</t>
        </is>
      </c>
      <c r="C42" t="inlineStr">
        <is>
          <t>러시아</t>
        </is>
      </c>
      <c r="D42" t="inlineStr">
        <is>
          <t>30~40g</t>
        </is>
      </c>
      <c r="E42" t="inlineStr">
        <is>
          <t>kg</t>
        </is>
      </c>
      <c r="F42" t="n">
        <v>10200</v>
      </c>
      <c r="G42" t="inlineStr">
        <is>
          <t>*</t>
        </is>
      </c>
      <c r="H42" t="inlineStr"/>
      <c r="I42" t="inlineStr">
        <is>
          <t>【사양】껍질없는 포를 전용 작업된 완제품                                    【용도】전, 튀김</t>
        </is>
      </c>
      <c r="J42" t="inlineStr"/>
      <c r="K42" t="inlineStr"/>
    </row>
    <row r="43">
      <c r="A43" t="inlineStr"/>
      <c r="B43" t="inlineStr">
        <is>
          <t>명태포슬라이스(국내가공)</t>
        </is>
      </c>
      <c r="C43" t="inlineStr">
        <is>
          <t>러시아</t>
        </is>
      </c>
      <c r="D43" t="inlineStr">
        <is>
          <t>±30g~±60g</t>
        </is>
      </c>
      <c r="E43" t="inlineStr">
        <is>
          <t>kg</t>
        </is>
      </c>
      <c r="F43" t="n">
        <v>11400</v>
      </c>
      <c r="G43" t="inlineStr">
        <is>
          <t>*</t>
        </is>
      </c>
      <c r="H43" t="inlineStr"/>
      <c r="I43" t="inlineStr">
        <is>
          <t>【사양】껍질없는 포를 전용(슬라이스) 작업                                    【용도】전, 튀김</t>
        </is>
      </c>
      <c r="J43" t="inlineStr"/>
      <c r="K43" t="inlineStr"/>
    </row>
    <row r="44">
      <c r="A44" t="inlineStr"/>
      <c r="B44" t="inlineStr">
        <is>
          <t>명태포탕수</t>
        </is>
      </c>
      <c r="C44" t="inlineStr">
        <is>
          <t>러시아</t>
        </is>
      </c>
      <c r="D44" t="inlineStr"/>
      <c r="E44" t="inlineStr">
        <is>
          <t>kg</t>
        </is>
      </c>
      <c r="F44" t="n">
        <v>12000</v>
      </c>
      <c r="G44" t="inlineStr">
        <is>
          <t>*</t>
        </is>
      </c>
      <c r="H44" t="inlineStr"/>
      <c r="I44" t="inlineStr">
        <is>
          <t>【사양】껍질없는 포를 1*5 스틱으로 절단                                    【용도】탕수</t>
        </is>
      </c>
      <c r="J44" t="inlineStr"/>
      <c r="K44" t="inlineStr"/>
    </row>
    <row r="45">
      <c r="A45" t="inlineStr"/>
      <c r="B45" t="inlineStr">
        <is>
          <t>선동 명태포네모</t>
        </is>
      </c>
      <c r="C45" t="inlineStr">
        <is>
          <t>러시아</t>
        </is>
      </c>
      <c r="D45" t="inlineStr">
        <is>
          <t>20g/40g</t>
        </is>
      </c>
      <c r="E45" t="inlineStr">
        <is>
          <t>kg</t>
        </is>
      </c>
      <c r="F45" t="n">
        <v>11250</v>
      </c>
      <c r="G45" t="inlineStr">
        <is>
          <t>*</t>
        </is>
      </c>
      <c r="H45" t="inlineStr"/>
      <c r="I45" t="inlineStr">
        <is>
          <t>【사양】선상 압축 동결(최상의 선도 유지)                                     【용도】전</t>
        </is>
      </c>
      <c r="J45" t="inlineStr"/>
      <c r="K45" t="inlineStr"/>
    </row>
    <row r="46">
      <c r="A46" t="inlineStr"/>
      <c r="B46" t="inlineStr">
        <is>
          <t>선동 명태포강정</t>
        </is>
      </c>
      <c r="C46" t="inlineStr">
        <is>
          <t>러시아</t>
        </is>
      </c>
      <c r="D46" t="inlineStr">
        <is>
          <t>10/15g</t>
        </is>
      </c>
      <c r="E46" t="inlineStr">
        <is>
          <t>kg</t>
        </is>
      </c>
      <c r="F46" t="n">
        <v>11250</v>
      </c>
      <c r="G46" t="inlineStr">
        <is>
          <t>*</t>
        </is>
      </c>
      <c r="H46" t="inlineStr"/>
      <c r="I46" t="inlineStr">
        <is>
          <t>【사양】선상 압축 동결(최상의 선도 유지)                                     【용도】국, 강정 ※사양 크기변경</t>
        </is>
      </c>
      <c r="J46" t="inlineStr"/>
      <c r="K46" t="inlineStr"/>
    </row>
    <row r="47">
      <c r="A47" t="inlineStr"/>
      <c r="B47" t="inlineStr">
        <is>
          <t>명태곤</t>
        </is>
      </c>
      <c r="C47" t="inlineStr">
        <is>
          <t>러시아   /미국</t>
        </is>
      </c>
      <c r="D47" t="inlineStr">
        <is>
          <t>IQF</t>
        </is>
      </c>
      <c r="E47" t="inlineStr">
        <is>
          <t>kg</t>
        </is>
      </c>
      <c r="F47" t="n">
        <v>13800</v>
      </c>
      <c r="G47" t="inlineStr">
        <is>
          <t>*</t>
        </is>
      </c>
      <c r="H47" t="inlineStr"/>
      <c r="I47" t="inlineStr">
        <is>
          <t>【사양】명태정낭 블럭화 된 제품 깍뚝썰기                                     【용도】탕</t>
        </is>
      </c>
      <c r="J47" t="inlineStr"/>
      <c r="K47" t="inlineStr"/>
    </row>
    <row r="48">
      <c r="A48" t="inlineStr"/>
      <c r="B48" t="inlineStr">
        <is>
          <t>명태알</t>
        </is>
      </c>
      <c r="C48" t="inlineStr">
        <is>
          <t>러시아   /미국</t>
        </is>
      </c>
      <c r="D48" t="inlineStr">
        <is>
          <t>IQF</t>
        </is>
      </c>
      <c r="E48" t="inlineStr">
        <is>
          <t>kg</t>
        </is>
      </c>
      <c r="F48" t="n">
        <v>13500</v>
      </c>
      <c r="G48" t="inlineStr">
        <is>
          <t>*</t>
        </is>
      </c>
      <c r="H48" t="inlineStr"/>
      <c r="I48" t="inlineStr">
        <is>
          <t>【사양】명태알 블럭화 된 제품 깍뚝썰기                                     【용도】탕</t>
        </is>
      </c>
      <c r="J48" t="inlineStr"/>
      <c r="K48" t="inlineStr"/>
    </row>
    <row r="49">
      <c r="A49" t="inlineStr">
        <is>
          <t>코
다
리</t>
        </is>
      </c>
      <c r="B49" t="inlineStr">
        <is>
          <t>코다리토막</t>
        </is>
      </c>
      <c r="C49" t="inlineStr">
        <is>
          <t>러시아</t>
        </is>
      </c>
      <c r="D49" t="inlineStr">
        <is>
          <t>±30g~±100g</t>
        </is>
      </c>
      <c r="E49" t="inlineStr">
        <is>
          <t>kg</t>
        </is>
      </c>
      <c r="F49" t="n">
        <v>6450</v>
      </c>
      <c r="G49" t="inlineStr">
        <is>
          <t>*</t>
        </is>
      </c>
      <c r="H49" t="inlineStr"/>
      <c r="I49" t="inlineStr">
        <is>
          <t>【사양】코다리 절단                                   【용도】조림</t>
        </is>
      </c>
      <c r="J49" t="inlineStr"/>
      <c r="K49" t="inlineStr"/>
    </row>
    <row r="50">
      <c r="A50" t="inlineStr"/>
      <c r="B50" t="inlineStr">
        <is>
          <t>코다리순살</t>
        </is>
      </c>
      <c r="C50" t="inlineStr">
        <is>
          <t>러시아</t>
        </is>
      </c>
      <c r="D50" t="inlineStr">
        <is>
          <t>±40g~±100g</t>
        </is>
      </c>
      <c r="E50" t="inlineStr">
        <is>
          <t>kg</t>
        </is>
      </c>
      <c r="F50" t="n">
        <v>10650</v>
      </c>
      <c r="G50" t="inlineStr">
        <is>
          <t>*</t>
        </is>
      </c>
      <c r="H50" t="inlineStr"/>
      <c r="I50" t="inlineStr">
        <is>
          <t>【사양】껍질 있는 포 절단                                  【용도】튀김, 구이, 조림</t>
        </is>
      </c>
      <c r="J50" t="inlineStr"/>
      <c r="K50" t="inlineStr"/>
    </row>
    <row r="51">
      <c r="A51" t="inlineStr"/>
      <c r="B51" t="inlineStr">
        <is>
          <t>코다리순살탕수</t>
        </is>
      </c>
      <c r="C51" t="inlineStr">
        <is>
          <t>러시아</t>
        </is>
      </c>
      <c r="D51" t="inlineStr"/>
      <c r="E51" t="inlineStr">
        <is>
          <t>kg</t>
        </is>
      </c>
      <c r="F51" t="n">
        <v>11100</v>
      </c>
      <c r="G51" t="inlineStr">
        <is>
          <t>*</t>
        </is>
      </c>
      <c r="H51" t="inlineStr"/>
      <c r="I51" t="inlineStr">
        <is>
          <t>【사양】코다리순살포를 1*5스틱 절단                                  【용도】탕수</t>
        </is>
      </c>
      <c r="J51" t="inlineStr"/>
      <c r="K51" t="inlineStr"/>
    </row>
    <row r="52">
      <c r="A52" t="inlineStr"/>
      <c r="B52" t="inlineStr">
        <is>
          <t>코다리순살강정</t>
        </is>
      </c>
      <c r="C52" t="inlineStr">
        <is>
          <t>러시아</t>
        </is>
      </c>
      <c r="D52" t="inlineStr">
        <is>
          <t>10/15g</t>
        </is>
      </c>
      <c r="E52" t="inlineStr">
        <is>
          <t>kg</t>
        </is>
      </c>
      <c r="F52" t="n">
        <v>10800</v>
      </c>
      <c r="G52" t="inlineStr">
        <is>
          <t>*</t>
        </is>
      </c>
      <c r="H52" t="inlineStr"/>
      <c r="I52" t="inlineStr">
        <is>
          <t>【사양】코다리순살포를 3*3 깍뚝썰기                                 【용도】강정 ※사양 크기변경</t>
        </is>
      </c>
      <c r="J52" t="inlineStr"/>
      <c r="K52" t="inlineStr"/>
    </row>
    <row r="53">
      <c r="A53" t="inlineStr">
        <is>
          <t>방   어</t>
        </is>
      </c>
      <c r="B53" t="inlineStr">
        <is>
          <t>방어순살</t>
        </is>
      </c>
      <c r="C53" t="inlineStr">
        <is>
          <t>국내산 (부산)</t>
        </is>
      </c>
      <c r="D53" t="inlineStr">
        <is>
          <t>±40g~±80g</t>
        </is>
      </c>
      <c r="E53" t="inlineStr">
        <is>
          <t>kg</t>
        </is>
      </c>
      <c r="F53" t="n">
        <v>10500</v>
      </c>
      <c r="G53" t="inlineStr">
        <is>
          <t>*</t>
        </is>
      </c>
      <c r="H53" t="inlineStr"/>
      <c r="I53" t="inlineStr">
        <is>
          <t>【사양】껍질있는 포를 구이용으로 절단작업                                 【용도】구이</t>
        </is>
      </c>
      <c r="J53" t="inlineStr"/>
      <c r="K53" t="inlineStr">
        <is>
          <t>H</t>
        </is>
      </c>
    </row>
    <row r="54">
      <c r="A54" t="inlineStr"/>
      <c r="B54" t="inlineStr">
        <is>
          <t>방어순살강정</t>
        </is>
      </c>
      <c r="C54" t="inlineStr">
        <is>
          <t>국내산 (부산)</t>
        </is>
      </c>
      <c r="D54" t="inlineStr">
        <is>
          <t>10/15g</t>
        </is>
      </c>
      <c r="E54" t="inlineStr">
        <is>
          <t>kg</t>
        </is>
      </c>
      <c r="F54" t="n">
        <v>10950</v>
      </c>
      <c r="G54" t="inlineStr">
        <is>
          <t>*</t>
        </is>
      </c>
      <c r="H54" t="inlineStr"/>
      <c r="I54" t="inlineStr">
        <is>
          <t>【사양】껍질있는 포를 3 * 3 깍뚝썰기                                【용도】강정    ※사양 크기변경</t>
        </is>
      </c>
      <c r="J54" t="inlineStr"/>
      <c r="K54" t="inlineStr">
        <is>
          <t>H</t>
        </is>
      </c>
    </row>
    <row r="55">
      <c r="A55" t="inlineStr">
        <is>
          <t>삼
치</t>
        </is>
      </c>
      <c r="B55" t="inlineStr">
        <is>
          <t>삼치토막</t>
        </is>
      </c>
      <c r="C55" t="inlineStr">
        <is>
          <t>국내산 (부산)</t>
        </is>
      </c>
      <c r="D55" t="inlineStr">
        <is>
          <t>±40g~±100g</t>
        </is>
      </c>
      <c r="E55" t="inlineStr">
        <is>
          <t>kg</t>
        </is>
      </c>
      <c r="F55" t="n">
        <v>8250</v>
      </c>
      <c r="G55" t="inlineStr">
        <is>
          <t>*</t>
        </is>
      </c>
      <c r="H55" t="inlineStr"/>
      <c r="I55" t="inlineStr">
        <is>
          <t>【사양】두절, 내장, 지느러미, 꼬리제거    【용도】조림</t>
        </is>
      </c>
      <c r="J55" t="inlineStr"/>
      <c r="K55" t="inlineStr">
        <is>
          <t>H</t>
        </is>
      </c>
    </row>
    <row r="56">
      <c r="A56" t="inlineStr"/>
      <c r="B56" t="inlineStr">
        <is>
          <t>삼치토막(대)</t>
        </is>
      </c>
      <c r="C56" t="inlineStr">
        <is>
          <t>국내산 (부산)</t>
        </is>
      </c>
      <c r="D56" t="inlineStr">
        <is>
          <t>±40g~±100g</t>
        </is>
      </c>
      <c r="E56" t="inlineStr">
        <is>
          <t>kg</t>
        </is>
      </c>
      <c r="F56" t="n">
        <v>12000</v>
      </c>
      <c r="G56" t="inlineStr">
        <is>
          <t>*</t>
        </is>
      </c>
      <c r="H56" t="inlineStr"/>
      <c r="I56" t="inlineStr">
        <is>
          <t xml:space="preserve">【사양】두절, 내장, 지느러미, 꼬리제거     【용도】조림 </t>
        </is>
      </c>
      <c r="J56" t="inlineStr"/>
      <c r="K56" t="inlineStr">
        <is>
          <t>H</t>
        </is>
      </c>
    </row>
    <row r="57">
      <c r="A57" t="inlineStr"/>
      <c r="B57" t="inlineStr">
        <is>
          <t>삼치구이</t>
        </is>
      </c>
      <c r="C57" t="inlineStr">
        <is>
          <t>국내산 (부산)</t>
        </is>
      </c>
      <c r="D57" t="inlineStr">
        <is>
          <t>±40g~±100g</t>
        </is>
      </c>
      <c r="E57" t="inlineStr">
        <is>
          <t>kg</t>
        </is>
      </c>
      <c r="F57" t="n">
        <v>9000</v>
      </c>
      <c r="G57" t="inlineStr">
        <is>
          <t>*</t>
        </is>
      </c>
      <c r="H57" t="inlineStr"/>
      <c r="I57" t="inlineStr">
        <is>
          <t>【사양】뼈있는 포 제품                                       【용도】구이</t>
        </is>
      </c>
      <c r="J57" t="inlineStr"/>
      <c r="K57" t="inlineStr">
        <is>
          <t>H</t>
        </is>
      </c>
    </row>
    <row r="58">
      <c r="A58" t="inlineStr"/>
      <c r="B58" t="inlineStr">
        <is>
          <t>삼치구이(대)</t>
        </is>
      </c>
      <c r="C58" t="inlineStr">
        <is>
          <t>국내산 (부산)</t>
        </is>
      </c>
      <c r="D58" t="inlineStr">
        <is>
          <t>±40g~±100g</t>
        </is>
      </c>
      <c r="E58" t="inlineStr">
        <is>
          <t>kg</t>
        </is>
      </c>
      <c r="F58" t="n">
        <v>12600</v>
      </c>
      <c r="G58" t="inlineStr">
        <is>
          <t>*</t>
        </is>
      </c>
      <c r="H58" t="inlineStr"/>
      <c r="I58" t="inlineStr">
        <is>
          <t xml:space="preserve">【사양】뼈있는 포 제품                                       【용도】구이 </t>
        </is>
      </c>
      <c r="J58" t="inlineStr"/>
      <c r="K58" t="inlineStr">
        <is>
          <t>H</t>
        </is>
      </c>
    </row>
    <row r="59">
      <c r="A59" t="inlineStr"/>
      <c r="B59" t="inlineStr">
        <is>
          <t>삼치순살(저염)</t>
        </is>
      </c>
      <c r="C59" t="inlineStr">
        <is>
          <t>국내산 (부산)</t>
        </is>
      </c>
      <c r="D59" t="inlineStr">
        <is>
          <t>±30g~±50g</t>
        </is>
      </c>
      <c r="E59" t="inlineStr">
        <is>
          <t>kg</t>
        </is>
      </c>
      <c r="F59" t="n">
        <v>15450</v>
      </c>
      <c r="G59" t="inlineStr">
        <is>
          <t>*</t>
        </is>
      </c>
      <c r="H59" t="inlineStr"/>
      <c r="I59" t="inlineStr">
        <is>
          <t>【사양】비가식부위 제거 및 포 작업 후 저염        【용도】튀김, 구이</t>
        </is>
      </c>
      <c r="J59" t="inlineStr"/>
      <c r="K59" t="inlineStr">
        <is>
          <t>H</t>
        </is>
      </c>
    </row>
    <row r="60">
      <c r="A60" t="inlineStr"/>
      <c r="B60" t="inlineStr"/>
      <c r="C60" t="inlineStr">
        <is>
          <t>국내산 (부산)</t>
        </is>
      </c>
      <c r="D60" t="inlineStr">
        <is>
          <t>±51g~±80g</t>
        </is>
      </c>
      <c r="E60" t="inlineStr">
        <is>
          <t>kg</t>
        </is>
      </c>
      <c r="F60" t="n">
        <v>15450</v>
      </c>
      <c r="G60" t="inlineStr">
        <is>
          <t>*</t>
        </is>
      </c>
      <c r="H60" t="inlineStr"/>
      <c r="I60" t="inlineStr">
        <is>
          <t>【사양】비가식부위 제거 및 포 작업 후 저염        【용도】튀김, 구이</t>
        </is>
      </c>
      <c r="J60" t="inlineStr"/>
      <c r="K60" t="inlineStr">
        <is>
          <t>H</t>
        </is>
      </c>
    </row>
    <row r="61">
      <c r="A61" t="inlineStr"/>
      <c r="B61" t="inlineStr">
        <is>
          <t>삼치순살(대/저염)</t>
        </is>
      </c>
      <c r="C61" t="inlineStr">
        <is>
          <t>국내산 (부산)</t>
        </is>
      </c>
      <c r="D61" t="inlineStr">
        <is>
          <t>±30g~±100g</t>
        </is>
      </c>
      <c r="E61" t="inlineStr">
        <is>
          <t>kg</t>
        </is>
      </c>
      <c r="F61" t="n">
        <v>15750</v>
      </c>
      <c r="G61" t="inlineStr">
        <is>
          <t>*</t>
        </is>
      </c>
      <c r="H61" t="inlineStr"/>
      <c r="I61" t="inlineStr">
        <is>
          <t>【사양】비가식부위 제거 및 포 작업 후 저염        【용도】튀김, 구이</t>
        </is>
      </c>
      <c r="J61" t="inlineStr"/>
      <c r="K61" t="inlineStr">
        <is>
          <t>H</t>
        </is>
      </c>
    </row>
    <row r="62">
      <c r="A62" t="inlineStr"/>
      <c r="B62" t="inlineStr">
        <is>
          <t>★신제품★ 한번얼린 삼치순살</t>
        </is>
      </c>
      <c r="C62" t="inlineStr">
        <is>
          <t>국내산 (부산)</t>
        </is>
      </c>
      <c r="D62" t="inlineStr">
        <is>
          <t>±30g~±80g</t>
        </is>
      </c>
      <c r="E62" t="inlineStr">
        <is>
          <t>kg</t>
        </is>
      </c>
      <c r="F62" t="n">
        <v>16950</v>
      </c>
      <c r="G62" t="inlineStr">
        <is>
          <t>*</t>
        </is>
      </c>
      <c r="H62" t="inlineStr"/>
      <c r="I62" t="inlineStr">
        <is>
          <t>【사양】생물 작업한 삼치포(저염)         【용도】튀김,구이</t>
        </is>
      </c>
      <c r="J62" t="inlineStr"/>
      <c r="K62" t="inlineStr"/>
    </row>
    <row r="63">
      <c r="A63" t="inlineStr"/>
      <c r="B63" t="inlineStr">
        <is>
          <t>삼치순살강정</t>
        </is>
      </c>
      <c r="C63" t="inlineStr">
        <is>
          <t>국내산 (부산)</t>
        </is>
      </c>
      <c r="D63" t="inlineStr">
        <is>
          <t>10/15g</t>
        </is>
      </c>
      <c r="E63" t="inlineStr">
        <is>
          <t>kg</t>
        </is>
      </c>
      <c r="F63" t="n">
        <v>16200</v>
      </c>
      <c r="G63" t="inlineStr">
        <is>
          <t>*</t>
        </is>
      </c>
      <c r="H63" t="inlineStr"/>
      <c r="I63" t="inlineStr">
        <is>
          <t>【사양】껍질있는 포를 3 * 3 깍뚝썰기          【용도】튀김, 구이  ※사양 크기변경</t>
        </is>
      </c>
      <c r="J63" t="inlineStr"/>
      <c r="K63" t="inlineStr">
        <is>
          <t>H</t>
        </is>
      </c>
    </row>
    <row r="64">
      <c r="A64" t="inlineStr">
        <is>
          <t>가시 없는    순살류(PBO)</t>
        </is>
      </c>
      <c r="B64" t="inlineStr">
        <is>
          <t>가시없는 가자미순살(유피)</t>
        </is>
      </c>
      <c r="C64" t="inlineStr">
        <is>
          <t>러시아/
미국산</t>
        </is>
      </c>
      <c r="D64" t="inlineStr">
        <is>
          <t>±40g~±100g</t>
        </is>
      </c>
      <c r="E64" t="inlineStr">
        <is>
          <t>kg</t>
        </is>
      </c>
      <c r="F64" t="n">
        <v>15600</v>
      </c>
      <c r="G64" t="inlineStr">
        <is>
          <t>*</t>
        </is>
      </c>
      <c r="H64" t="inlineStr"/>
      <c r="I64" t="inlineStr">
        <is>
          <t>【사양】껍질 있는 포를 전용으로 절단                                       【용도】튀김, 구이, 전 * 가시 99.9% 제거</t>
        </is>
      </c>
      <c r="J64" t="inlineStr"/>
      <c r="K64" t="inlineStr"/>
    </row>
    <row r="65">
      <c r="A65" t="inlineStr"/>
      <c r="B65" t="inlineStr">
        <is>
          <t>가시없는 고등어순살(대/저염)</t>
        </is>
      </c>
      <c r="C65" t="inlineStr">
        <is>
          <t>국내산 (부산)</t>
        </is>
      </c>
      <c r="D65" t="inlineStr">
        <is>
          <t>±30g~±80g</t>
        </is>
      </c>
      <c r="E65" t="inlineStr">
        <is>
          <t>kg</t>
        </is>
      </c>
      <c r="F65" t="n">
        <v>16950</v>
      </c>
      <c r="G65" t="inlineStr">
        <is>
          <t>*</t>
        </is>
      </c>
      <c r="H65" t="inlineStr"/>
      <c r="I65" t="inlineStr">
        <is>
          <t>【사양】비가식부위 제거 및 포 작업 후 저염        【용도】튀김,구이 * 가시 99.9% 제거</t>
        </is>
      </c>
      <c r="J65" t="inlineStr"/>
      <c r="K65" t="inlineStr">
        <is>
          <t>H</t>
        </is>
      </c>
    </row>
    <row r="66">
      <c r="A66" t="inlineStr"/>
      <c r="B66" t="inlineStr">
        <is>
          <t>가시없는 명태포슬라이스(탈피)</t>
        </is>
      </c>
      <c r="C66" t="inlineStr">
        <is>
          <t>러시아</t>
        </is>
      </c>
      <c r="D66" t="inlineStr">
        <is>
          <t>±30g~±60g</t>
        </is>
      </c>
      <c r="E66" t="inlineStr">
        <is>
          <t>kg</t>
        </is>
      </c>
      <c r="F66" t="n">
        <v>15000</v>
      </c>
      <c r="G66" t="inlineStr">
        <is>
          <t>*</t>
        </is>
      </c>
      <c r="H66" t="inlineStr"/>
      <c r="I66" t="inlineStr">
        <is>
          <t>【사양】가시를 99% 제거한 포를 슬라이스절단                       【용도】전, 튀김</t>
        </is>
      </c>
      <c r="J66" t="inlineStr"/>
      <c r="K66" t="inlineStr"/>
    </row>
    <row r="67">
      <c r="A67" t="inlineStr"/>
      <c r="B67" t="inlineStr">
        <is>
          <t>가시없는 방어순살</t>
        </is>
      </c>
      <c r="C67" t="inlineStr">
        <is>
          <t>국내산 (부산)</t>
        </is>
      </c>
      <c r="D67" t="inlineStr">
        <is>
          <t>±40g~±80g</t>
        </is>
      </c>
      <c r="E67" t="inlineStr">
        <is>
          <t>kg</t>
        </is>
      </c>
      <c r="F67" t="n">
        <v>15000</v>
      </c>
      <c r="G67" t="inlineStr">
        <is>
          <t>*</t>
        </is>
      </c>
      <c r="H67" t="inlineStr"/>
      <c r="I67" t="inlineStr">
        <is>
          <t>【사양】껍질있는 포를 구이용으로 절단작업                                 【용도】구이 * 가시 99.9% 제거</t>
        </is>
      </c>
      <c r="J67" t="inlineStr"/>
      <c r="K67" t="inlineStr">
        <is>
          <t>H</t>
        </is>
      </c>
    </row>
    <row r="68">
      <c r="A68" t="inlineStr"/>
      <c r="B68" t="inlineStr">
        <is>
          <t>가시없는 삼치순살(저염)</t>
        </is>
      </c>
      <c r="C68" t="inlineStr">
        <is>
          <t>국내산 (부산)</t>
        </is>
      </c>
      <c r="D68" t="inlineStr">
        <is>
          <t>±30g~±80g</t>
        </is>
      </c>
      <c r="E68" t="inlineStr">
        <is>
          <t>kg</t>
        </is>
      </c>
      <c r="F68" t="n">
        <v>18300</v>
      </c>
      <c r="G68" t="inlineStr">
        <is>
          <t>*</t>
        </is>
      </c>
      <c r="H68" t="inlineStr"/>
      <c r="I68" t="inlineStr">
        <is>
          <t>【사양】비가식부위 제거 및 포 작업 후 저염        【용도】튀김,구이 * 가시 99.9% 제거</t>
        </is>
      </c>
      <c r="J68" t="inlineStr"/>
      <c r="K68" t="inlineStr">
        <is>
          <t>H</t>
        </is>
      </c>
    </row>
    <row r="69">
      <c r="A69" t="inlineStr"/>
      <c r="B69" t="inlineStr">
        <is>
          <t>가시없는 임연수순살(저염)</t>
        </is>
      </c>
      <c r="C69" t="inlineStr">
        <is>
          <t>미국산/
러시아</t>
        </is>
      </c>
      <c r="D69" t="inlineStr">
        <is>
          <t>±40g~±100g</t>
        </is>
      </c>
      <c r="E69" t="inlineStr">
        <is>
          <t>kg</t>
        </is>
      </c>
      <c r="F69" t="n">
        <v>19500</v>
      </c>
      <c r="G69" t="inlineStr">
        <is>
          <t>*</t>
        </is>
      </c>
      <c r="H69" t="inlineStr"/>
      <c r="I69" t="inlineStr">
        <is>
          <t>【사양】비가식부위 제거 및 포 작업 후 저염        【용도】튀김, 구이 * 가시 99.9% 제거</t>
        </is>
      </c>
      <c r="J69" t="inlineStr"/>
      <c r="K69" t="inlineStr">
        <is>
          <t>H</t>
        </is>
      </c>
    </row>
    <row r="70">
      <c r="A70" t="inlineStr"/>
      <c r="B70" t="inlineStr">
        <is>
          <t>★신제품★ 가시없는 붕장어순살</t>
        </is>
      </c>
      <c r="C70" t="inlineStr">
        <is>
          <t>국내산 (통영)</t>
        </is>
      </c>
      <c r="D70" t="inlineStr">
        <is>
          <t>±10g~±40g</t>
        </is>
      </c>
      <c r="E70" t="inlineStr">
        <is>
          <t>kg</t>
        </is>
      </c>
      <c r="F70" t="n">
        <v>29250</v>
      </c>
      <c r="G70" t="inlineStr">
        <is>
          <t>*</t>
        </is>
      </c>
      <c r="H70" t="inlineStr"/>
      <c r="I70" t="inlineStr">
        <is>
          <t>【사양】비가식부위 제거 및 포작업 후 절단                              【용도】튀김, 구이, 조림 *가시 90% 제거</t>
        </is>
      </c>
      <c r="J70" t="inlineStr"/>
      <c r="K70" t="inlineStr"/>
    </row>
    <row r="71">
      <c r="A71" t="inlineStr">
        <is>
          <t>병   어</t>
        </is>
      </c>
      <c r="B71" t="inlineStr">
        <is>
          <t>병어온마리/토막</t>
        </is>
      </c>
      <c r="C71" t="inlineStr">
        <is>
          <t>국내산  (부산)</t>
        </is>
      </c>
      <c r="D71" t="inlineStr">
        <is>
          <t>±40g~±50g</t>
        </is>
      </c>
      <c r="E71" t="inlineStr">
        <is>
          <t>kg</t>
        </is>
      </c>
      <c r="F71" t="inlineStr"/>
      <c r="G71" t="inlineStr"/>
      <c r="H71" t="inlineStr"/>
      <c r="I71" t="inlineStr">
        <is>
          <t>【사양】두절, 내장, 지느러미, 꼬리제거                                       【용도】조림, 구이</t>
        </is>
      </c>
      <c r="J71" t="inlineStr"/>
      <c r="K71" t="inlineStr">
        <is>
          <t>H</t>
        </is>
      </c>
    </row>
    <row r="72">
      <c r="A72" t="inlineStr"/>
      <c r="B72" t="inlineStr">
        <is>
          <t>병어온마리/토막</t>
        </is>
      </c>
      <c r="C72" t="inlineStr">
        <is>
          <t>국내산  (부산)</t>
        </is>
      </c>
      <c r="D72" t="inlineStr">
        <is>
          <t>±60g~±70g</t>
        </is>
      </c>
      <c r="E72" t="inlineStr">
        <is>
          <t>kg</t>
        </is>
      </c>
      <c r="F72" t="inlineStr"/>
      <c r="G72" t="inlineStr"/>
      <c r="H72" t="inlineStr"/>
      <c r="I72" t="inlineStr">
        <is>
          <t>【사양】두절, 내장, 지느러미, 꼬리제거                             【용도】조림, 구이</t>
        </is>
      </c>
      <c r="J72" t="inlineStr"/>
      <c r="K72" t="inlineStr">
        <is>
          <t>H</t>
        </is>
      </c>
    </row>
    <row r="73">
      <c r="A73" t="inlineStr"/>
      <c r="B73" t="inlineStr">
        <is>
          <t>병어온마리/토막</t>
        </is>
      </c>
      <c r="C73" t="inlineStr">
        <is>
          <t>국내산  (부산)</t>
        </is>
      </c>
      <c r="D73" t="inlineStr">
        <is>
          <t>±80g~±90g</t>
        </is>
      </c>
      <c r="E73" t="inlineStr">
        <is>
          <t>kg</t>
        </is>
      </c>
      <c r="F73" t="inlineStr"/>
      <c r="G73" t="inlineStr"/>
      <c r="H73" t="inlineStr"/>
      <c r="I73" t="inlineStr">
        <is>
          <t>【사양】두절, 내장, 지느러미, 꼬리제거                                   【용도】조림, 구이</t>
        </is>
      </c>
      <c r="J73" t="inlineStr"/>
      <c r="K73" t="inlineStr">
        <is>
          <t>H</t>
        </is>
      </c>
    </row>
    <row r="74">
      <c r="A74" t="inlineStr">
        <is>
          <t>활   우    럭</t>
        </is>
      </c>
      <c r="B74" t="inlineStr">
        <is>
          <t>활우럭두포함</t>
        </is>
      </c>
      <c r="C74" t="inlineStr">
        <is>
          <t>국내산</t>
        </is>
      </c>
      <c r="D74" t="inlineStr">
        <is>
          <t>±40g~±50g</t>
        </is>
      </c>
      <c r="E74" t="inlineStr"/>
      <c r="F74" t="inlineStr">
        <is>
          <t>*</t>
        </is>
      </c>
      <c r="G74" t="n">
        <v>46500</v>
      </c>
      <c r="H74" t="inlineStr"/>
      <c r="I74" t="inlineStr">
        <is>
          <t>【사양】비가식부위 제거 후 절단                                   【용도】탕</t>
        </is>
      </c>
      <c r="J74" t="inlineStr"/>
      <c r="K74" t="inlineStr"/>
    </row>
    <row r="75">
      <c r="A75" t="inlineStr"/>
      <c r="B75" t="inlineStr">
        <is>
          <t>활우럭두제거</t>
        </is>
      </c>
      <c r="C75" t="inlineStr">
        <is>
          <t>국내산</t>
        </is>
      </c>
      <c r="D75" t="inlineStr">
        <is>
          <t>±40g~±50g</t>
        </is>
      </c>
      <c r="E75" t="inlineStr"/>
      <c r="F75" t="inlineStr">
        <is>
          <t>*</t>
        </is>
      </c>
      <c r="G75" t="n">
        <v>57750</v>
      </c>
      <c r="H75" t="inlineStr"/>
      <c r="I75" t="inlineStr">
        <is>
          <t>【사양】비가식부위 제거 후 절단                                   【용도】탕</t>
        </is>
      </c>
      <c r="J75" t="inlineStr"/>
      <c r="K75" t="inlineStr"/>
    </row>
    <row r="76">
      <c r="A76" t="inlineStr">
        <is>
          <t>활도다리</t>
        </is>
      </c>
      <c r="B76" t="inlineStr">
        <is>
          <t>활도다리두포함</t>
        </is>
      </c>
      <c r="C76" t="inlineStr">
        <is>
          <t>국내산</t>
        </is>
      </c>
      <c r="D76" t="inlineStr">
        <is>
          <t>규격절단</t>
        </is>
      </c>
      <c r="E76" t="inlineStr"/>
      <c r="F76" t="inlineStr">
        <is>
          <t>*</t>
        </is>
      </c>
      <c r="G76" t="inlineStr">
        <is>
          <t>전화문의</t>
        </is>
      </c>
      <c r="H76" t="inlineStr"/>
      <c r="I76" t="inlineStr">
        <is>
          <t>【사양】비가식부위 제거 후 절단                                   【용도】탕</t>
        </is>
      </c>
      <c r="J76" t="inlineStr">
        <is>
          <t>제외</t>
        </is>
      </c>
      <c r="K76" t="inlineStr"/>
    </row>
    <row r="77">
      <c r="A77" t="inlineStr">
        <is>
          <t>활     바      다     장     어</t>
        </is>
      </c>
      <c r="B77" t="inlineStr">
        <is>
          <t>활바다장어두포함(국용)</t>
        </is>
      </c>
      <c r="C77" t="inlineStr">
        <is>
          <t>국내산</t>
        </is>
      </c>
      <c r="D77" t="inlineStr">
        <is>
          <t>온마리</t>
        </is>
      </c>
      <c r="E77" t="inlineStr"/>
      <c r="F77" t="inlineStr">
        <is>
          <t>*</t>
        </is>
      </c>
      <c r="G77" t="n">
        <v>34500</v>
      </c>
      <c r="H77" t="inlineStr"/>
      <c r="I77" t="inlineStr">
        <is>
          <t>【사양】내장제거만 됨(머리,뼈O) 15미내외    【용도】탕</t>
        </is>
      </c>
      <c r="J77" t="inlineStr">
        <is>
          <t>제외</t>
        </is>
      </c>
      <c r="K77" t="inlineStr"/>
    </row>
    <row r="78">
      <c r="A78" t="inlineStr"/>
      <c r="B78" t="inlineStr">
        <is>
          <t>활바다장어두제거(구이용)</t>
        </is>
      </c>
      <c r="C78" t="inlineStr">
        <is>
          <t>국내산</t>
        </is>
      </c>
      <c r="D78" t="inlineStr">
        <is>
          <t>온마리</t>
        </is>
      </c>
      <c r="E78" t="inlineStr"/>
      <c r="F78" t="inlineStr">
        <is>
          <t>*</t>
        </is>
      </c>
      <c r="G78" t="n">
        <v>55500</v>
      </c>
      <c r="H78" t="inlineStr"/>
      <c r="I78" t="inlineStr">
        <is>
          <t>【사양】내장, 머리, 뼈 제거 온마리                                【용도】구이</t>
        </is>
      </c>
      <c r="J78" t="inlineStr">
        <is>
          <t>제외</t>
        </is>
      </c>
      <c r="K78" t="inlineStr"/>
    </row>
    <row r="79">
      <c r="A79" t="inlineStr"/>
      <c r="B79" t="inlineStr">
        <is>
          <t>활바다장어두제거(구이용)</t>
        </is>
      </c>
      <c r="C79" t="inlineStr">
        <is>
          <t>국내산</t>
        </is>
      </c>
      <c r="D79" t="inlineStr">
        <is>
          <t>±20g</t>
        </is>
      </c>
      <c r="E79" t="inlineStr"/>
      <c r="F79" t="inlineStr">
        <is>
          <t>*</t>
        </is>
      </c>
      <c r="G79" t="n">
        <v>58500</v>
      </c>
      <c r="H79" t="inlineStr"/>
      <c r="I79" t="inlineStr">
        <is>
          <t>【사양】내장, 머리, 뼈 제거 후 규격절단                            【용도】구이</t>
        </is>
      </c>
      <c r="J79" t="inlineStr">
        <is>
          <t>제외</t>
        </is>
      </c>
      <c r="K79" t="inlineStr"/>
    </row>
    <row r="80">
      <c r="A80" t="inlineStr">
        <is>
          <t>붕장어</t>
        </is>
      </c>
      <c r="B80" t="inlineStr">
        <is>
          <t>붕장어순살</t>
        </is>
      </c>
      <c r="C80" t="inlineStr">
        <is>
          <t>국내산</t>
        </is>
      </c>
      <c r="D80" t="inlineStr">
        <is>
          <t>±10g~±40g</t>
        </is>
      </c>
      <c r="E80" t="inlineStr"/>
      <c r="F80" t="n">
        <v>19500</v>
      </c>
      <c r="G80" t="n">
        <v>21300</v>
      </c>
      <c r="H80" t="inlineStr"/>
      <c r="I80" t="inlineStr">
        <is>
          <t>【사양】비가식부위 제거 및 포작업 후 절단                              【용도】튀김, 구이, 조림</t>
        </is>
      </c>
      <c r="J80" t="inlineStr"/>
      <c r="K80" t="inlineStr"/>
    </row>
    <row r="81">
      <c r="A81" t="inlineStr">
        <is>
          <t>장어</t>
        </is>
      </c>
      <c r="B81" t="inlineStr">
        <is>
          <t>장어순살</t>
        </is>
      </c>
      <c r="C81" t="inlineStr">
        <is>
          <t>중국산</t>
        </is>
      </c>
      <c r="D81" t="inlineStr">
        <is>
          <t>5~7cm</t>
        </is>
      </c>
      <c r="E81" t="inlineStr"/>
      <c r="F81" t="inlineStr"/>
      <c r="G81" t="n">
        <v>0</v>
      </c>
      <c r="H81" t="inlineStr"/>
      <c r="I81" t="inlineStr">
        <is>
          <t>【사양】비가식부위 제거 및 포작업 후 절단                              【용도】튀김, 구이, 조림</t>
        </is>
      </c>
      <c r="J81" t="inlineStr"/>
      <c r="K81" t="inlineStr"/>
    </row>
    <row r="82">
      <c r="A82" t="inlineStr">
        <is>
          <t>아
귀</t>
        </is>
      </c>
      <c r="B82" t="inlineStr">
        <is>
          <t>아귀토막</t>
        </is>
      </c>
      <c r="C82" t="inlineStr">
        <is>
          <t>국내산 (부산)</t>
        </is>
      </c>
      <c r="D82" t="inlineStr">
        <is>
          <t>±40g~±100g</t>
        </is>
      </c>
      <c r="E82" t="inlineStr">
        <is>
          <t>kg</t>
        </is>
      </c>
      <c r="F82" t="n">
        <v>6900</v>
      </c>
      <c r="G82" t="n">
        <v>8700</v>
      </c>
      <c r="H82" t="inlineStr"/>
      <c r="I82" t="inlineStr">
        <is>
          <t>【사양】비가식부위 제거 후 절단                                   【용도】탕, 찜</t>
        </is>
      </c>
      <c r="J82" t="inlineStr"/>
      <c r="K82" t="inlineStr">
        <is>
          <t>H</t>
        </is>
      </c>
    </row>
    <row r="83">
      <c r="A83" t="inlineStr"/>
      <c r="B83" t="inlineStr">
        <is>
          <t>한번도 얼리지않은 생아귀</t>
        </is>
      </c>
      <c r="C83" t="inlineStr">
        <is>
          <t>국내산 (부산)</t>
        </is>
      </c>
      <c r="D83" t="inlineStr">
        <is>
          <t>규격문의</t>
        </is>
      </c>
      <c r="E83" t="inlineStr"/>
      <c r="F83" t="inlineStr">
        <is>
          <t>*</t>
        </is>
      </c>
      <c r="G83" t="inlineStr">
        <is>
          <t>시세적용(전화문의)</t>
        </is>
      </c>
      <c r="H83" t="inlineStr"/>
      <c r="I83" t="inlineStr">
        <is>
          <t>【사양】비가식부위 제거 후 절단                                   【용도】탕, 찜</t>
        </is>
      </c>
      <c r="J83" t="inlineStr"/>
      <c r="K83" t="inlineStr"/>
    </row>
    <row r="84">
      <c r="A84" t="inlineStr"/>
      <c r="B84" t="inlineStr">
        <is>
          <t>아귀몸통탈피(아귀봉)</t>
        </is>
      </c>
      <c r="C84" t="inlineStr">
        <is>
          <t>국내산 (부산)</t>
        </is>
      </c>
      <c r="D84" t="inlineStr">
        <is>
          <t>±30g~±50g</t>
        </is>
      </c>
      <c r="E84" t="inlineStr"/>
      <c r="F84" t="n">
        <v>15750</v>
      </c>
      <c r="G84" t="inlineStr">
        <is>
          <t>*</t>
        </is>
      </c>
      <c r="H84" t="inlineStr"/>
      <c r="I84" t="inlineStr">
        <is>
          <t>【사양】몸통부분만 탈피 후 절단                                   【용도】탕, 찜</t>
        </is>
      </c>
      <c r="J84" t="inlineStr"/>
      <c r="K84" t="inlineStr">
        <is>
          <t>H</t>
        </is>
      </c>
    </row>
    <row r="85">
      <c r="A85" t="inlineStr"/>
      <c r="B85" t="inlineStr">
        <is>
          <t>아귀순살</t>
        </is>
      </c>
      <c r="C85" t="inlineStr">
        <is>
          <t>국내산 (부산)</t>
        </is>
      </c>
      <c r="D85" t="inlineStr">
        <is>
          <t>20g~40g</t>
        </is>
      </c>
      <c r="E85" t="inlineStr">
        <is>
          <t>kg</t>
        </is>
      </c>
      <c r="F85" t="n">
        <v>21750</v>
      </c>
      <c r="G85" t="inlineStr">
        <is>
          <t>*</t>
        </is>
      </c>
      <c r="H85" t="inlineStr"/>
      <c r="I85" t="inlineStr">
        <is>
          <t>【사양】순살 절단                                   【용도】탕, 찜</t>
        </is>
      </c>
      <c r="J85" t="inlineStr"/>
      <c r="K85" t="inlineStr">
        <is>
          <t>H</t>
        </is>
      </c>
    </row>
    <row r="86">
      <c r="A86" t="inlineStr"/>
      <c r="B86" t="inlineStr"/>
      <c r="C86" t="inlineStr">
        <is>
          <t>중국산</t>
        </is>
      </c>
      <c r="D86" t="inlineStr">
        <is>
          <t>20g~40g</t>
        </is>
      </c>
      <c r="E86" t="inlineStr">
        <is>
          <t>kg</t>
        </is>
      </c>
      <c r="F86" t="inlineStr">
        <is>
          <t>일시품절</t>
        </is>
      </c>
      <c r="G86" t="inlineStr">
        <is>
          <t>*</t>
        </is>
      </c>
      <c r="H86" t="inlineStr"/>
      <c r="I86" t="inlineStr">
        <is>
          <t>【사양】순살 절단                                   【용도】탕, 찜</t>
        </is>
      </c>
      <c r="J86" t="inlineStr"/>
      <c r="K86" t="inlineStr">
        <is>
          <t>H</t>
        </is>
      </c>
    </row>
    <row r="87">
      <c r="A87" t="inlineStr"/>
      <c r="B87" t="inlineStr">
        <is>
          <t>아귀순살강정</t>
        </is>
      </c>
      <c r="C87" t="inlineStr">
        <is>
          <t>국내산 (부산)</t>
        </is>
      </c>
      <c r="D87" t="inlineStr">
        <is>
          <t>10/15g</t>
        </is>
      </c>
      <c r="E87" t="inlineStr">
        <is>
          <t>kg</t>
        </is>
      </c>
      <c r="F87" t="n">
        <v>21750</v>
      </c>
      <c r="G87" t="inlineStr">
        <is>
          <t>*</t>
        </is>
      </c>
      <c r="H87" t="inlineStr"/>
      <c r="I87" t="inlineStr">
        <is>
          <t>【사양】아귀순살 3 * 3 깍뚝썰기                                   【용도】탕, 찜, 강정 ※사양 크기 변경</t>
        </is>
      </c>
      <c r="J87" t="inlineStr"/>
      <c r="K87" t="inlineStr">
        <is>
          <t>H</t>
        </is>
      </c>
    </row>
    <row r="88">
      <c r="A88" t="inlineStr">
        <is>
          <t>임
연
수</t>
        </is>
      </c>
      <c r="B88" t="inlineStr">
        <is>
          <t>임연수토막</t>
        </is>
      </c>
      <c r="C88" t="inlineStr">
        <is>
          <t>미국산/
러시아</t>
        </is>
      </c>
      <c r="D88" t="inlineStr">
        <is>
          <t>±40g~±100g</t>
        </is>
      </c>
      <c r="E88" t="inlineStr">
        <is>
          <t>kg</t>
        </is>
      </c>
      <c r="F88" t="n">
        <v>11250</v>
      </c>
      <c r="G88" t="n">
        <v>13050</v>
      </c>
      <c r="H88" t="inlineStr"/>
      <c r="I88" t="inlineStr">
        <is>
          <t>【사양】두절, 내장, 지느러미, 꼬리제거     【용도】조림</t>
        </is>
      </c>
      <c r="J88" t="inlineStr"/>
      <c r="K88" t="inlineStr">
        <is>
          <t>H</t>
        </is>
      </c>
    </row>
    <row r="89">
      <c r="A89" t="inlineStr"/>
      <c r="B89" t="inlineStr">
        <is>
          <t>임연수구이</t>
        </is>
      </c>
      <c r="C89" t="inlineStr">
        <is>
          <t>미국산/
러시아</t>
        </is>
      </c>
      <c r="D89" t="inlineStr">
        <is>
          <t>±40g~±100g</t>
        </is>
      </c>
      <c r="E89" t="inlineStr">
        <is>
          <t>kg</t>
        </is>
      </c>
      <c r="F89" t="n">
        <v>12000</v>
      </c>
      <c r="G89" t="n">
        <v>13800</v>
      </c>
      <c r="H89" t="inlineStr"/>
      <c r="I89" t="inlineStr">
        <is>
          <t>【사양】뼈 있는 포 제품                                       【용도】구이</t>
        </is>
      </c>
      <c r="J89" t="inlineStr"/>
      <c r="K89" t="inlineStr">
        <is>
          <t>H</t>
        </is>
      </c>
    </row>
    <row r="90">
      <c r="A90" t="inlineStr"/>
      <c r="B90" t="inlineStr">
        <is>
          <t>임연수순살(저염)</t>
        </is>
      </c>
      <c r="C90" t="inlineStr">
        <is>
          <t>미국산/
러시아</t>
        </is>
      </c>
      <c r="D90" t="inlineStr">
        <is>
          <t>±40g~±100g</t>
        </is>
      </c>
      <c r="E90" t="inlineStr">
        <is>
          <t>kg</t>
        </is>
      </c>
      <c r="F90" t="n">
        <v>15750</v>
      </c>
      <c r="G90" t="n">
        <v>17550</v>
      </c>
      <c r="H90" t="inlineStr"/>
      <c r="I90" t="inlineStr">
        <is>
          <t>【사양】비가식부위 제거 및 포 작업 후 저염        【용도】튀김, 구이</t>
        </is>
      </c>
      <c r="J90" t="inlineStr"/>
      <c r="K90" t="inlineStr">
        <is>
          <t>H</t>
        </is>
      </c>
    </row>
    <row r="91">
      <c r="A91" t="inlineStr">
        <is>
          <t>연
어</t>
        </is>
      </c>
      <c r="B91" t="inlineStr">
        <is>
          <t>연어포-슬라이스</t>
        </is>
      </c>
      <c r="C91" t="inlineStr">
        <is>
          <t>러시아/
미국산/ 캐나다</t>
        </is>
      </c>
      <c r="D91" t="inlineStr">
        <is>
          <t>±40g~±80g</t>
        </is>
      </c>
      <c r="E91" t="inlineStr">
        <is>
          <t>kg</t>
        </is>
      </c>
      <c r="F91" t="inlineStr"/>
      <c r="G91" t="inlineStr"/>
      <c r="H91" t="inlineStr"/>
      <c r="I91" t="inlineStr">
        <is>
          <t>【사양】껍질있는 포를 전용으로 절단             【용도】튀김, 구이, 전</t>
        </is>
      </c>
      <c r="J91" t="inlineStr">
        <is>
          <t>제외</t>
        </is>
      </c>
      <c r="K91" t="inlineStr"/>
    </row>
    <row r="92">
      <c r="A92" t="inlineStr"/>
      <c r="B92" t="inlineStr">
        <is>
          <t>연어순살강정</t>
        </is>
      </c>
      <c r="C92" t="inlineStr"/>
      <c r="D92" t="inlineStr">
        <is>
          <t>8~10g</t>
        </is>
      </c>
      <c r="E92" t="inlineStr">
        <is>
          <t>kg</t>
        </is>
      </c>
      <c r="F92" t="inlineStr"/>
      <c r="G92" t="inlineStr"/>
      <c r="H92" t="inlineStr"/>
      <c r="I92" t="inlineStr">
        <is>
          <t>【사양】껍질있는 포를 2.5*2.5 깍뚝썰기             【용도】강정</t>
        </is>
      </c>
      <c r="J92" t="inlineStr">
        <is>
          <t>제외</t>
        </is>
      </c>
      <c r="K92" t="inlineStr"/>
    </row>
    <row r="93">
      <c r="A93" t="inlineStr">
        <is>
          <t>참
조
기</t>
        </is>
      </c>
      <c r="B93" t="inlineStr">
        <is>
          <t>참조기원형(저염/온마리)</t>
        </is>
      </c>
      <c r="C93" t="inlineStr">
        <is>
          <t>국내산</t>
        </is>
      </c>
      <c r="D93" t="inlineStr">
        <is>
          <t>60~70g</t>
        </is>
      </c>
      <c r="E93" t="inlineStr">
        <is>
          <t>kg</t>
        </is>
      </c>
      <c r="F93" t="n">
        <v>15000</v>
      </c>
      <c r="G93" t="inlineStr">
        <is>
          <t>*</t>
        </is>
      </c>
      <c r="H93" t="inlineStr"/>
      <c r="I93" t="inlineStr">
        <is>
          <t>【사양】비늘, 지느러미, 꼬리 제거 후 저염                                   【용도】조림, 구이, 탕</t>
        </is>
      </c>
      <c r="J93" t="inlineStr"/>
      <c r="K93" t="inlineStr">
        <is>
          <t>H</t>
        </is>
      </c>
    </row>
    <row r="94">
      <c r="A94" t="inlineStr"/>
      <c r="B94" t="inlineStr"/>
      <c r="C94" t="inlineStr">
        <is>
          <t>국내산</t>
        </is>
      </c>
      <c r="D94" t="inlineStr">
        <is>
          <t>70~80g</t>
        </is>
      </c>
      <c r="E94" t="inlineStr">
        <is>
          <t>kg</t>
        </is>
      </c>
      <c r="F94" t="n">
        <v>16500</v>
      </c>
      <c r="G94" t="inlineStr">
        <is>
          <t>*</t>
        </is>
      </c>
      <c r="H94" t="inlineStr"/>
      <c r="I94" t="inlineStr"/>
      <c r="J94" t="inlineStr"/>
      <c r="K94" t="inlineStr">
        <is>
          <t>H</t>
        </is>
      </c>
    </row>
    <row r="95">
      <c r="A95" t="inlineStr"/>
      <c r="B95" t="inlineStr">
        <is>
          <t>참조기두절(저염)</t>
        </is>
      </c>
      <c r="C95" t="inlineStr">
        <is>
          <t>국내산</t>
        </is>
      </c>
      <c r="D95" t="inlineStr">
        <is>
          <t>40~50g</t>
        </is>
      </c>
      <c r="E95" t="inlineStr">
        <is>
          <t>kg</t>
        </is>
      </c>
      <c r="F95" t="n">
        <v>21000</v>
      </c>
      <c r="G95" t="inlineStr">
        <is>
          <t>*</t>
        </is>
      </c>
      <c r="H95" t="inlineStr"/>
      <c r="I95" t="inlineStr">
        <is>
          <t>【사양】두절, 내장, 꼬리제거 후 저염                                       【용도】구이</t>
        </is>
      </c>
      <c r="J95" t="inlineStr"/>
      <c r="K95" t="inlineStr">
        <is>
          <t>H</t>
        </is>
      </c>
    </row>
    <row r="96">
      <c r="A96" t="inlineStr"/>
      <c r="B96" t="inlineStr">
        <is>
          <t>참조기순살양포(저염)</t>
        </is>
      </c>
      <c r="C96" t="inlineStr">
        <is>
          <t>국내산</t>
        </is>
      </c>
      <c r="D96" t="inlineStr">
        <is>
          <t>25~35g</t>
        </is>
      </c>
      <c r="E96" t="inlineStr">
        <is>
          <t>kg</t>
        </is>
      </c>
      <c r="F96" t="n">
        <v>37500</v>
      </c>
      <c r="G96" t="inlineStr">
        <is>
          <t>*</t>
        </is>
      </c>
      <c r="H96" t="inlineStr"/>
      <c r="I96" t="inlineStr">
        <is>
          <t>【사양】중뼈 제거한 순살, 양포, 껍질있음                                   【용도】튀김, 구이, 조림</t>
        </is>
      </c>
      <c r="J96" t="inlineStr"/>
      <c r="K96" t="inlineStr">
        <is>
          <t>H</t>
        </is>
      </c>
    </row>
    <row r="97">
      <c r="A97" t="inlineStr"/>
      <c r="B97" t="inlineStr"/>
      <c r="C97" t="inlineStr">
        <is>
          <t>국내산</t>
        </is>
      </c>
      <c r="D97" t="inlineStr">
        <is>
          <t>40~50g</t>
        </is>
      </c>
      <c r="E97" t="inlineStr">
        <is>
          <t>kg</t>
        </is>
      </c>
      <c r="F97" t="n">
        <v>42000</v>
      </c>
      <c r="G97" t="inlineStr">
        <is>
          <t>*</t>
        </is>
      </c>
      <c r="H97" t="inlineStr"/>
      <c r="I97" t="inlineStr"/>
      <c r="J97" t="inlineStr"/>
      <c r="K97" t="inlineStr">
        <is>
          <t>H</t>
        </is>
      </c>
    </row>
    <row r="98">
      <c r="A98" t="inlineStr"/>
      <c r="B98" t="inlineStr">
        <is>
          <t>참조기순살(수입완제품)</t>
        </is>
      </c>
      <c r="C98" t="inlineStr">
        <is>
          <t>중국산</t>
        </is>
      </c>
      <c r="D98" t="inlineStr">
        <is>
          <t>30~40g</t>
        </is>
      </c>
      <c r="E98" t="inlineStr">
        <is>
          <t>kg</t>
        </is>
      </c>
      <c r="F98" t="n">
        <v>14250</v>
      </c>
      <c r="G98" t="inlineStr">
        <is>
          <t>*</t>
        </is>
      </c>
      <c r="H98" t="inlineStr"/>
      <c r="I98" t="inlineStr">
        <is>
          <t>【사양】중뼈 제거한 순살, 껍질있음, 수입완제품                                     【용도】튀김, 구이, 조림</t>
        </is>
      </c>
      <c r="J98" t="inlineStr"/>
      <c r="K98" t="inlineStr"/>
    </row>
    <row r="99">
      <c r="A99" t="inlineStr"/>
      <c r="B99" t="inlineStr"/>
      <c r="C99" t="inlineStr">
        <is>
          <t>중국산</t>
        </is>
      </c>
      <c r="D99" t="inlineStr">
        <is>
          <t>40~50g</t>
        </is>
      </c>
      <c r="E99" t="inlineStr">
        <is>
          <t>kg</t>
        </is>
      </c>
      <c r="F99" t="n">
        <v>14700</v>
      </c>
      <c r="G99" t="inlineStr">
        <is>
          <t>*</t>
        </is>
      </c>
      <c r="H99" t="inlineStr"/>
      <c r="I99" t="inlineStr"/>
      <c r="J99" t="inlineStr"/>
      <c r="K99" t="inlineStr"/>
    </row>
    <row r="100">
      <c r="A100" t="inlineStr">
        <is>
          <t>메    기</t>
        </is>
      </c>
      <c r="B100" t="inlineStr">
        <is>
          <t>민물메기(내장제거)</t>
        </is>
      </c>
      <c r="C100" t="inlineStr">
        <is>
          <t>국내산</t>
        </is>
      </c>
      <c r="D100" t="inlineStr">
        <is>
          <t>온마리</t>
        </is>
      </c>
      <c r="E100" t="inlineStr">
        <is>
          <t>kg</t>
        </is>
      </c>
      <c r="F100" t="inlineStr">
        <is>
          <t>*</t>
        </is>
      </c>
      <c r="G100" t="n">
        <v>28500</v>
      </c>
      <c r="H100" t="inlineStr"/>
      <c r="I100" t="inlineStr">
        <is>
          <t>【사양】내장제거만 됨(머리, 뼈 있음)                                       【용도】탕</t>
        </is>
      </c>
      <c r="J100" t="inlineStr"/>
      <c r="K100" t="inlineStr"/>
    </row>
    <row r="101">
      <c r="A101" t="inlineStr"/>
      <c r="B101" t="inlineStr">
        <is>
          <t>활민물메기</t>
        </is>
      </c>
      <c r="C101" t="inlineStr">
        <is>
          <t>국내산</t>
        </is>
      </c>
      <c r="D101" t="inlineStr">
        <is>
          <t>온마리</t>
        </is>
      </c>
      <c r="E101" t="inlineStr">
        <is>
          <t>kg</t>
        </is>
      </c>
      <c r="F101" t="inlineStr">
        <is>
          <t>*</t>
        </is>
      </c>
      <c r="G101" t="n">
        <v>25500</v>
      </c>
      <c r="H101" t="inlineStr"/>
      <c r="I101" t="inlineStr">
        <is>
          <t>【사양】생물, 활어, 산소주입포장                                     【용도】탕</t>
        </is>
      </c>
      <c r="J101" t="inlineStr"/>
      <c r="K101" t="inlineStr"/>
    </row>
    <row r="102">
      <c r="A102" t="inlineStr"/>
      <c r="B102" t="inlineStr">
        <is>
          <t>물메기</t>
        </is>
      </c>
      <c r="C102" t="inlineStr">
        <is>
          <t>국내산</t>
        </is>
      </c>
      <c r="D102" t="inlineStr">
        <is>
          <t>온마리</t>
        </is>
      </c>
      <c r="E102" t="inlineStr">
        <is>
          <t>kg</t>
        </is>
      </c>
      <c r="F102" t="inlineStr">
        <is>
          <t>*</t>
        </is>
      </c>
      <c r="G102" t="inlineStr">
        <is>
          <t>문의</t>
        </is>
      </c>
      <c r="H102" t="inlineStr"/>
      <c r="I102" t="inlineStr">
        <is>
          <t>【사양】겨울계절상품 문의                                       【용도】탕</t>
        </is>
      </c>
      <c r="J102" t="inlineStr"/>
      <c r="K102" t="inlineStr"/>
    </row>
    <row r="103">
      <c r="A103" t="inlineStr">
        <is>
          <t>미                꾸                 라                   지</t>
        </is>
      </c>
      <c r="B103" t="inlineStr">
        <is>
          <t>활미꾸라지</t>
        </is>
      </c>
      <c r="C103" t="inlineStr">
        <is>
          <t>중국산</t>
        </is>
      </c>
      <c r="D103" t="inlineStr">
        <is>
          <t>온마리</t>
        </is>
      </c>
      <c r="E103" t="inlineStr">
        <is>
          <t>kg</t>
        </is>
      </c>
      <c r="F103" t="inlineStr">
        <is>
          <t>*</t>
        </is>
      </c>
      <c r="G103" t="n">
        <v>24000</v>
      </c>
      <c r="H103" t="inlineStr"/>
      <c r="I103" t="inlineStr">
        <is>
          <t>【사양】온마리, 활어, 산소주입포장                                       【용도】국</t>
        </is>
      </c>
      <c r="J103" t="inlineStr"/>
      <c r="K103" t="inlineStr"/>
    </row>
    <row r="104">
      <c r="A104" t="inlineStr"/>
      <c r="B104" t="inlineStr"/>
      <c r="C104" t="inlineStr">
        <is>
          <t>국내산
(이식산)</t>
        </is>
      </c>
      <c r="D104" t="inlineStr">
        <is>
          <t>온마리</t>
        </is>
      </c>
      <c r="E104" t="inlineStr">
        <is>
          <t>kg</t>
        </is>
      </c>
      <c r="F104" t="inlineStr">
        <is>
          <t>*</t>
        </is>
      </c>
      <c r="G104" t="n">
        <v>27000</v>
      </c>
      <c r="H104" t="inlineStr"/>
      <c r="I104" t="inlineStr">
        <is>
          <t>【사양】온마리, 활어, 산소주입포장                                       【용도】국</t>
        </is>
      </c>
      <c r="J104" t="inlineStr"/>
      <c r="K104" t="inlineStr"/>
    </row>
  </sheetData>
  <hyperlinks>
    <hyperlink ref="A2" r:id="rId1"/>
  </hyperlinks>
  <pageMargins left="0.75" right="0.75" top="1" bottom="1" header="0.5" footer="0.5"/>
</worksheet>
</file>

<file path=xl/worksheets/sheet101.xml><?xml version="1.0" encoding="utf-8"?>
<worksheet xmlns:r="http://schemas.openxmlformats.org/officeDocument/2006/relationships" xmlns="http://schemas.openxmlformats.org/spreadsheetml/2006/main">
  <sheetPr>
    <outlinePr summaryBelow="1" summaryRight="1"/>
    <pageSetUpPr/>
  </sheetPr>
  <dimension ref="A1:K157"/>
  <sheetViews>
    <sheetView workbookViewId="0">
      <selection activeCell="A1" sqref="A1"/>
    </sheetView>
  </sheetViews>
  <sheetFormatPr baseColWidth="8" defaultRowHeight="15"/>
  <sheetData>
    <row r="1">
      <c r="A1" t="inlineStr">
        <is>
          <t>5959_용봉_대림씨푸드+7~8월+단가표.xlsx</t>
        </is>
      </c>
    </row>
    <row r="2">
      <c r="A2" t="inlineStr">
        <is>
          <t>https://school062.com/bbs/board.php?bo_table=product_02&amp;wr_id=5959</t>
        </is>
      </c>
    </row>
    <row r="3">
      <c r="A3" s="1" t="inlineStr">
        <is>
          <t xml:space="preserve">     ◈  패류</t>
        </is>
      </c>
      <c r="B3" s="1" t="inlineStr"/>
      <c r="C3" s="1" t="inlineStr"/>
      <c r="D3" s="1" t="inlineStr"/>
      <c r="E3" s="1" t="inlineStr"/>
      <c r="F3" s="1" t="inlineStr"/>
      <c r="G3" s="1" t="inlineStr"/>
      <c r="H3" s="1" t="inlineStr"/>
      <c r="I3" s="1" t="inlineStr"/>
      <c r="J3" s="1" t="inlineStr"/>
      <c r="K3" s="1" t="inlineStr"/>
    </row>
    <row r="4">
      <c r="A4" t="inlineStr">
        <is>
          <t>구분</t>
        </is>
      </c>
      <c r="B4" t="inlineStr">
        <is>
          <t>제   품   명</t>
        </is>
      </c>
      <c r="C4" t="inlineStr">
        <is>
          <t>원산지</t>
        </is>
      </c>
      <c r="D4" t="inlineStr">
        <is>
          <t>제 품 규 격</t>
        </is>
      </c>
      <c r="E4" t="inlineStr">
        <is>
          <t>단위</t>
        </is>
      </c>
      <c r="F4" t="inlineStr"/>
      <c r="G4" t="inlineStr"/>
      <c r="H4" t="inlineStr">
        <is>
          <t>변동</t>
        </is>
      </c>
      <c r="I4" t="inlineStr">
        <is>
          <t>제품사양 및 용도설명</t>
        </is>
      </c>
      <c r="J4" t="inlineStr">
        <is>
          <t>과세</t>
        </is>
      </c>
      <c r="K4" t="inlineStr">
        <is>
          <t>HACCP</t>
        </is>
      </c>
    </row>
    <row r="5">
      <c r="A5" t="inlineStr"/>
      <c r="B5" t="inlineStr"/>
      <c r="C5" t="inlineStr"/>
      <c r="D5" t="inlineStr"/>
      <c r="E5" t="inlineStr"/>
      <c r="F5" t="inlineStr">
        <is>
          <t>냉동</t>
        </is>
      </c>
      <c r="G5" t="inlineStr">
        <is>
          <t>냉장</t>
        </is>
      </c>
      <c r="H5" t="inlineStr"/>
      <c r="I5" t="inlineStr"/>
      <c r="J5" t="inlineStr"/>
      <c r="K5" t="inlineStr"/>
    </row>
    <row r="6">
      <c r="A6" t="inlineStr">
        <is>
          <t>바   지    락</t>
        </is>
      </c>
      <c r="B6" t="inlineStr">
        <is>
          <t xml:space="preserve">바지락살 </t>
        </is>
      </c>
      <c r="C6" t="inlineStr">
        <is>
          <t>국내산  (삼천포)</t>
        </is>
      </c>
      <c r="D6" t="inlineStr"/>
      <c r="E6" t="inlineStr">
        <is>
          <t>kg</t>
        </is>
      </c>
      <c r="F6" t="inlineStr">
        <is>
          <t>*</t>
        </is>
      </c>
      <c r="G6" t="n">
        <v>50250</v>
      </c>
      <c r="H6" t="inlineStr"/>
      <c r="I6" t="inlineStr">
        <is>
          <t>【사양】생물, 껍질제거 순살만 선별포장      ※1kg이상부터 발주 가능(1kg 이하 소포장 발주)</t>
        </is>
      </c>
      <c r="J6" t="inlineStr"/>
      <c r="K6" t="inlineStr"/>
    </row>
    <row r="7">
      <c r="A7" t="inlineStr"/>
      <c r="B7" t="inlineStr">
        <is>
          <t>바지락살</t>
        </is>
      </c>
      <c r="C7" t="inlineStr">
        <is>
          <t>국내산  (삼천포)</t>
        </is>
      </c>
      <c r="D7" t="inlineStr">
        <is>
          <t>500g 블럭동결</t>
        </is>
      </c>
      <c r="E7" t="inlineStr">
        <is>
          <t>kg</t>
        </is>
      </c>
      <c r="F7" t="n">
        <v>49500</v>
      </c>
      <c r="G7" t="inlineStr">
        <is>
          <t>*</t>
        </is>
      </c>
      <c r="H7" t="inlineStr"/>
      <c r="I7" t="inlineStr">
        <is>
          <t>【사양】생물을 선별하여 껍질제거 블럭동결</t>
        </is>
      </c>
      <c r="J7" t="inlineStr"/>
      <c r="K7" t="inlineStr">
        <is>
          <t>H</t>
        </is>
      </c>
    </row>
    <row r="8">
      <c r="A8" t="inlineStr"/>
      <c r="B8" t="inlineStr">
        <is>
          <t>피바지락</t>
        </is>
      </c>
      <c r="C8" t="inlineStr">
        <is>
          <t>국내산  (삼천포)</t>
        </is>
      </c>
      <c r="D8" t="inlineStr"/>
      <c r="E8" t="inlineStr">
        <is>
          <t>kg</t>
        </is>
      </c>
      <c r="F8" t="n">
        <v>13650</v>
      </c>
      <c r="G8" t="n">
        <v>13950</v>
      </c>
      <c r="H8" t="inlineStr"/>
      <c r="I8" t="inlineStr">
        <is>
          <t>【사양】껍질조개, 생물, 해감되어있음</t>
        </is>
      </c>
      <c r="J8" t="inlineStr"/>
      <c r="K8" t="inlineStr"/>
    </row>
    <row r="9">
      <c r="A9" t="inlineStr"/>
      <c r="B9" t="inlineStr">
        <is>
          <t>바지락살 (자숙)</t>
        </is>
      </c>
      <c r="C9" t="inlineStr">
        <is>
          <t>수입
(중국)</t>
        </is>
      </c>
      <c r="D9" t="inlineStr">
        <is>
          <t>자숙, IQF</t>
        </is>
      </c>
      <c r="E9" t="inlineStr">
        <is>
          <t>kg</t>
        </is>
      </c>
      <c r="F9" t="n">
        <v>11700</v>
      </c>
      <c r="G9" t="inlineStr">
        <is>
          <t>*</t>
        </is>
      </c>
      <c r="H9" t="inlineStr"/>
      <c r="I9" t="inlineStr">
        <is>
          <t>【사양】자숙바지락살 IQF동결</t>
        </is>
      </c>
      <c r="J9" t="inlineStr">
        <is>
          <t>★</t>
        </is>
      </c>
      <c r="K9" t="inlineStr"/>
    </row>
    <row r="10">
      <c r="A10" t="inlineStr">
        <is>
          <t>대
합</t>
        </is>
      </c>
      <c r="B10" t="inlineStr">
        <is>
          <t>대합살</t>
        </is>
      </c>
      <c r="C10" t="inlineStr">
        <is>
          <t>국내산</t>
        </is>
      </c>
      <c r="D10" t="inlineStr"/>
      <c r="E10" t="inlineStr">
        <is>
          <t>kg</t>
        </is>
      </c>
      <c r="F10" t="inlineStr">
        <is>
          <t>*</t>
        </is>
      </c>
      <c r="G10" t="n">
        <v>68400</v>
      </c>
      <c r="H10" t="inlineStr"/>
      <c r="I10" t="inlineStr">
        <is>
          <t>【사양】촉수가 싱싱하고 살아있는것, 탈각    ※1kg이상부터 발주 가능(1kg 이하 소포장 발주)</t>
        </is>
      </c>
      <c r="J10" t="inlineStr"/>
      <c r="K10" t="inlineStr"/>
    </row>
    <row r="11">
      <c r="A11" t="inlineStr"/>
      <c r="B11" t="inlineStr">
        <is>
          <t>대합살(냉동)</t>
        </is>
      </c>
      <c r="C11" t="inlineStr">
        <is>
          <t>국내산</t>
        </is>
      </c>
      <c r="D11" t="inlineStr">
        <is>
          <t>500g 블럭동결</t>
        </is>
      </c>
      <c r="E11" t="inlineStr"/>
      <c r="F11" t="n">
        <v>68400</v>
      </c>
      <c r="G11" t="inlineStr">
        <is>
          <t>*</t>
        </is>
      </c>
      <c r="H11" t="inlineStr"/>
      <c r="I11" t="inlineStr">
        <is>
          <t>【사양】생물을 선별하여 껍질제거하여 동결</t>
        </is>
      </c>
      <c r="J11" t="inlineStr"/>
      <c r="K11" t="inlineStr">
        <is>
          <t>H</t>
        </is>
      </c>
    </row>
    <row r="12">
      <c r="A12" t="inlineStr"/>
      <c r="B12" t="inlineStr">
        <is>
          <t>피대합</t>
        </is>
      </c>
      <c r="C12" t="inlineStr">
        <is>
          <t>국내산</t>
        </is>
      </c>
      <c r="D12" t="inlineStr"/>
      <c r="E12" t="inlineStr">
        <is>
          <t>kg</t>
        </is>
      </c>
      <c r="F12" t="inlineStr">
        <is>
          <t>*</t>
        </is>
      </c>
      <c r="G12" t="n">
        <v>27000</v>
      </c>
      <c r="H12" t="inlineStr"/>
      <c r="I12" t="inlineStr">
        <is>
          <t>【사양】껍질대합, 생물, 해감되어있음</t>
        </is>
      </c>
      <c r="J12" t="inlineStr"/>
      <c r="K12" t="inlineStr"/>
    </row>
    <row r="13">
      <c r="A13" t="inlineStr">
        <is>
          <t>홍
합</t>
        </is>
      </c>
      <c r="B13" t="inlineStr">
        <is>
          <t xml:space="preserve">홍합살 </t>
        </is>
      </c>
      <c r="C13" t="inlineStr">
        <is>
          <t>국내산</t>
        </is>
      </c>
      <c r="D13" t="inlineStr"/>
      <c r="E13" t="inlineStr">
        <is>
          <t>kg</t>
        </is>
      </c>
      <c r="F13" t="inlineStr">
        <is>
          <t>*</t>
        </is>
      </c>
      <c r="G13" t="n">
        <v>30150</v>
      </c>
      <c r="H13" t="inlineStr"/>
      <c r="I13" t="inlineStr">
        <is>
          <t>【사양】생물, 선별하여 껍질제거 후 세척     ※1kg이상부터 발주 가능(1kg 이하 소포장 발주)</t>
        </is>
      </c>
      <c r="J13" t="inlineStr"/>
      <c r="K13" t="inlineStr"/>
    </row>
    <row r="14">
      <c r="A14" t="inlineStr"/>
      <c r="B14" t="inlineStr">
        <is>
          <t>홍합살(냉동)</t>
        </is>
      </c>
      <c r="C14" t="inlineStr">
        <is>
          <t>국내산</t>
        </is>
      </c>
      <c r="D14" t="inlineStr">
        <is>
          <t>500g 블럭동결</t>
        </is>
      </c>
      <c r="E14" t="inlineStr">
        <is>
          <t>kg</t>
        </is>
      </c>
      <c r="F14" t="n">
        <v>30150</v>
      </c>
      <c r="G14" t="inlineStr">
        <is>
          <t>*</t>
        </is>
      </c>
      <c r="H14" t="inlineStr"/>
      <c r="I14" t="inlineStr">
        <is>
          <t>【사양】생물을 선별하여 껍질제거 후 동결</t>
        </is>
      </c>
      <c r="J14" t="inlineStr"/>
      <c r="K14" t="inlineStr">
        <is>
          <t>H</t>
        </is>
      </c>
    </row>
    <row r="15">
      <c r="A15" t="inlineStr"/>
      <c r="B15" t="inlineStr">
        <is>
          <t>자숙홍합살</t>
        </is>
      </c>
      <c r="C15" t="inlineStr">
        <is>
          <t>국내산</t>
        </is>
      </c>
      <c r="D15" t="inlineStr">
        <is>
          <t>IQF</t>
        </is>
      </c>
      <c r="E15" t="inlineStr">
        <is>
          <t>kg</t>
        </is>
      </c>
      <c r="F15" t="inlineStr">
        <is>
          <t>품  절</t>
        </is>
      </c>
      <c r="G15" t="inlineStr">
        <is>
          <t>*</t>
        </is>
      </c>
      <c r="H15" t="inlineStr"/>
      <c r="I15" t="inlineStr">
        <is>
          <t>【사양】자숙홍합살 IQF동결</t>
        </is>
      </c>
      <c r="J15" t="inlineStr"/>
      <c r="K15" t="inlineStr"/>
    </row>
    <row r="16">
      <c r="A16" t="inlineStr"/>
      <c r="B16" t="inlineStr"/>
      <c r="C16" t="inlineStr">
        <is>
          <t>중국산</t>
        </is>
      </c>
      <c r="D16" t="inlineStr">
        <is>
          <t>IQF</t>
        </is>
      </c>
      <c r="E16" t="inlineStr">
        <is>
          <t>kg</t>
        </is>
      </c>
      <c r="F16" t="n">
        <v>11100</v>
      </c>
      <c r="G16" t="inlineStr">
        <is>
          <t>*</t>
        </is>
      </c>
      <c r="H16" t="inlineStr"/>
      <c r="I16" t="inlineStr"/>
      <c r="J16" t="inlineStr">
        <is>
          <t>★</t>
        </is>
      </c>
      <c r="K16" t="inlineStr"/>
    </row>
    <row r="17">
      <c r="A17" t="inlineStr"/>
      <c r="B17" t="inlineStr">
        <is>
          <t>피홍합</t>
        </is>
      </c>
      <c r="C17" t="inlineStr">
        <is>
          <t>국내산</t>
        </is>
      </c>
      <c r="D17" t="inlineStr"/>
      <c r="E17" t="inlineStr"/>
      <c r="F17" t="inlineStr">
        <is>
          <t>일시품절</t>
        </is>
      </c>
      <c r="G17" t="n">
        <v>6000</v>
      </c>
      <c r="H17" t="inlineStr"/>
      <c r="I17" t="inlineStr">
        <is>
          <t>【사양】해감 후 다듬어진 것, 수염제거</t>
        </is>
      </c>
      <c r="J17" t="inlineStr"/>
      <c r="K17" t="inlineStr"/>
    </row>
    <row r="18">
      <c r="A18" t="inlineStr"/>
      <c r="B18" t="inlineStr">
        <is>
          <t>그린홍합</t>
        </is>
      </c>
      <c r="C18" t="inlineStr">
        <is>
          <t>뉴질랜드</t>
        </is>
      </c>
      <c r="D18" t="inlineStr">
        <is>
          <t>800g/팩</t>
        </is>
      </c>
      <c r="E18" t="inlineStr">
        <is>
          <t>팩</t>
        </is>
      </c>
      <c r="F18" t="n">
        <v>23250</v>
      </c>
      <c r="G18" t="inlineStr">
        <is>
          <t>*</t>
        </is>
      </c>
      <c r="H18" t="inlineStr"/>
      <c r="I18" t="inlineStr">
        <is>
          <t>【사양】한쪽껍질 탈각, M사이즈</t>
        </is>
      </c>
      <c r="J18" t="inlineStr">
        <is>
          <t>★</t>
        </is>
      </c>
      <c r="K18" t="inlineStr"/>
    </row>
    <row r="19">
      <c r="A19" t="inlineStr">
        <is>
          <t>미
더
덕</t>
        </is>
      </c>
      <c r="B19" t="inlineStr">
        <is>
          <t>오만디(슬라이스)</t>
        </is>
      </c>
      <c r="C19" t="inlineStr">
        <is>
          <t>국내산 (고현)</t>
        </is>
      </c>
      <c r="D19" t="inlineStr">
        <is>
          <t>통오만둥이 슬라이스</t>
        </is>
      </c>
      <c r="E19" t="inlineStr">
        <is>
          <t>kg</t>
        </is>
      </c>
      <c r="F19" t="inlineStr"/>
      <c r="G19" t="inlineStr"/>
      <c r="H19" t="inlineStr"/>
      <c r="I19" t="inlineStr">
        <is>
          <t>【사양】11월~5월까지 동절기 해동품,
 6월~10월까지 생물</t>
        </is>
      </c>
      <c r="J19" t="inlineStr"/>
      <c r="K19" t="inlineStr"/>
    </row>
    <row r="20">
      <c r="A20" t="inlineStr"/>
      <c r="B20" t="inlineStr">
        <is>
          <t>통 오만디</t>
        </is>
      </c>
      <c r="C20" t="inlineStr">
        <is>
          <t>국내산 (고현)</t>
        </is>
      </c>
      <c r="D20" t="inlineStr"/>
      <c r="E20" t="inlineStr">
        <is>
          <t>kg</t>
        </is>
      </c>
      <c r="F20" t="n">
        <v>30000</v>
      </c>
      <c r="G20" t="n">
        <v>30000</v>
      </c>
      <c r="H20" t="inlineStr"/>
      <c r="I20" t="inlineStr">
        <is>
          <t>【사양】11월~5월까지 동절기 해동품
 6월~10월까지 생물/ 냉동 IQF 동결</t>
        </is>
      </c>
      <c r="J20" t="inlineStr"/>
      <c r="K20" t="inlineStr"/>
    </row>
    <row r="21">
      <c r="A21" t="inlineStr"/>
      <c r="B21" t="inlineStr">
        <is>
          <t>참 미더덕</t>
        </is>
      </c>
      <c r="C21" t="inlineStr">
        <is>
          <t>국내산 (고현)</t>
        </is>
      </c>
      <c r="D21" t="inlineStr"/>
      <c r="E21" t="inlineStr">
        <is>
          <t>kg</t>
        </is>
      </c>
      <c r="F21" t="inlineStr">
        <is>
          <t>*</t>
        </is>
      </c>
      <c r="G21" t="n">
        <v>39000</v>
      </c>
      <c r="H21" t="inlineStr"/>
      <c r="I21" t="inlineStr">
        <is>
          <t>【사양】11월~5월까지 동절기 생물,
 6월~10월까지 해동품</t>
        </is>
      </c>
      <c r="J21" t="inlineStr"/>
      <c r="K21" t="inlineStr"/>
    </row>
    <row r="22">
      <c r="A22" t="inlineStr">
        <is>
          <t>꼬
막</t>
        </is>
      </c>
      <c r="B22" t="inlineStr">
        <is>
          <t>새꼬막살</t>
        </is>
      </c>
      <c r="C22" t="inlineStr">
        <is>
          <t>국내산
(여수)</t>
        </is>
      </c>
      <c r="D22" t="inlineStr">
        <is>
          <t>300~400알</t>
        </is>
      </c>
      <c r="E22" t="inlineStr">
        <is>
          <t>kg</t>
        </is>
      </c>
      <c r="F22" t="n">
        <v>25500</v>
      </c>
      <c r="G22" t="n">
        <v>30150</v>
      </c>
      <c r="H22" t="inlineStr"/>
      <c r="I22" t="inlineStr">
        <is>
          <t>【사양】kg/300~400알 껍질제거, 자숙, 순살만 선별포장</t>
        </is>
      </c>
      <c r="J22" t="inlineStr">
        <is>
          <t>★</t>
        </is>
      </c>
      <c r="K22" t="inlineStr"/>
    </row>
    <row r="23">
      <c r="A23" t="inlineStr"/>
      <c r="B23" t="inlineStr">
        <is>
          <t>피꼬막살</t>
        </is>
      </c>
      <c r="C23" t="inlineStr">
        <is>
          <t>국내산
(여수)</t>
        </is>
      </c>
      <c r="D23" t="inlineStr"/>
      <c r="E23" t="inlineStr"/>
      <c r="F23" t="inlineStr">
        <is>
          <t>일시품절</t>
        </is>
      </c>
      <c r="G23" t="inlineStr">
        <is>
          <t>*</t>
        </is>
      </c>
      <c r="H23" t="inlineStr"/>
      <c r="I23" t="inlineStr">
        <is>
          <t>【사양】kg/80~100알, 새꼬막보다 큰 꼬막살 껍질제거, 자숙, 순살만 선별포장</t>
        </is>
      </c>
      <c r="J23" t="inlineStr"/>
      <c r="K23" t="inlineStr"/>
    </row>
    <row r="24">
      <c r="A24" t="inlineStr"/>
      <c r="B24" t="inlineStr">
        <is>
          <t>껍질있는 새꼬막</t>
        </is>
      </c>
      <c r="C24" t="inlineStr">
        <is>
          <t>국내산
(여수)</t>
        </is>
      </c>
      <c r="D24" t="inlineStr">
        <is>
          <t>80-100미</t>
        </is>
      </c>
      <c r="E24" t="inlineStr">
        <is>
          <t>kg</t>
        </is>
      </c>
      <c r="F24" t="inlineStr">
        <is>
          <t>*</t>
        </is>
      </c>
      <c r="G24" t="n">
        <v>12000</v>
      </c>
      <c r="H24" t="inlineStr"/>
      <c r="I24" t="inlineStr">
        <is>
          <t>【사양】껍질○, 해감, 일반적인 무침꼬막  【용도】무침용</t>
        </is>
      </c>
      <c r="J24" t="inlineStr"/>
      <c r="K24" t="inlineStr"/>
    </row>
    <row r="25">
      <c r="A25" t="inlineStr"/>
      <c r="B25" t="inlineStr">
        <is>
          <t>피꼬막(피조개)</t>
        </is>
      </c>
      <c r="C25" t="inlineStr">
        <is>
          <t>국내산</t>
        </is>
      </c>
      <c r="D25" t="inlineStr">
        <is>
          <t>12-15미</t>
        </is>
      </c>
      <c r="E25" t="inlineStr">
        <is>
          <t>kg</t>
        </is>
      </c>
      <c r="F25" t="inlineStr">
        <is>
          <t>*</t>
        </is>
      </c>
      <c r="G25" t="n">
        <v>7500</v>
      </c>
      <c r="H25" t="inlineStr"/>
      <c r="I25" t="inlineStr">
        <is>
          <t>【사양】동절기 계절상품, 새꼬막보다 큰 꼬막, 껍질○</t>
        </is>
      </c>
      <c r="J25" t="inlineStr"/>
      <c r="K25" t="inlineStr"/>
    </row>
    <row r="26">
      <c r="A26" t="inlineStr">
        <is>
          <t>키
조
개</t>
        </is>
      </c>
      <c r="B26" t="inlineStr">
        <is>
          <t>키조개</t>
        </is>
      </c>
      <c r="C26" t="inlineStr">
        <is>
          <t>국내산</t>
        </is>
      </c>
      <c r="D26" t="inlineStr"/>
      <c r="E26" t="inlineStr">
        <is>
          <t>마리</t>
        </is>
      </c>
      <c r="F26" t="inlineStr">
        <is>
          <t>*</t>
        </is>
      </c>
      <c r="G26" t="n">
        <v>13500</v>
      </c>
      <c r="H26" t="inlineStr"/>
      <c r="I26" t="inlineStr">
        <is>
          <t>【사양】선별후 세척,껍질0</t>
        </is>
      </c>
      <c r="J26" t="inlineStr"/>
      <c r="K26" t="inlineStr"/>
    </row>
    <row r="27">
      <c r="A27" t="inlineStr"/>
      <c r="B27" t="inlineStr">
        <is>
          <t>키조개관자살</t>
        </is>
      </c>
      <c r="C27" t="inlineStr">
        <is>
          <t>국내산</t>
        </is>
      </c>
      <c r="D27" t="inlineStr">
        <is>
          <t>30-40미,껍질없음</t>
        </is>
      </c>
      <c r="E27" t="inlineStr">
        <is>
          <t>kg</t>
        </is>
      </c>
      <c r="F27" t="inlineStr"/>
      <c r="G27" t="inlineStr"/>
      <c r="H27" t="inlineStr"/>
      <c r="I27" t="inlineStr">
        <is>
          <t>【사양】30~40미, 선별후 세척, 탈각, 껍질X,냉동 IQF 동결</t>
        </is>
      </c>
      <c r="J27" t="inlineStr"/>
      <c r="K27" t="inlineStr"/>
    </row>
    <row r="28">
      <c r="A28" t="inlineStr"/>
      <c r="B28" t="inlineStr">
        <is>
          <t>키조개관자살(수입냉동)</t>
        </is>
      </c>
      <c r="C28" t="inlineStr">
        <is>
          <t>중국산</t>
        </is>
      </c>
      <c r="D28" t="inlineStr">
        <is>
          <t>15-20미,껍질없음</t>
        </is>
      </c>
      <c r="E28" t="inlineStr">
        <is>
          <t>kg</t>
        </is>
      </c>
      <c r="F28" t="n">
        <v>30750</v>
      </c>
      <c r="G28" t="inlineStr">
        <is>
          <t>*</t>
        </is>
      </c>
      <c r="H28" t="inlineStr"/>
      <c r="I28" t="inlineStr">
        <is>
          <t>【사양】35~40미, 약 5cm내외, IQF개별동결</t>
        </is>
      </c>
      <c r="J28" t="inlineStr"/>
      <c r="K28" t="inlineStr"/>
    </row>
    <row r="29">
      <c r="A29" t="inlineStr">
        <is>
          <t>모시
조개</t>
        </is>
      </c>
      <c r="B29" t="inlineStr">
        <is>
          <t>피 모시조개(흑색)</t>
        </is>
      </c>
      <c r="C29" t="inlineStr">
        <is>
          <t>국내산</t>
        </is>
      </c>
      <c r="D29" t="inlineStr">
        <is>
          <t>30-40미</t>
        </is>
      </c>
      <c r="E29" t="inlineStr">
        <is>
          <t>kg</t>
        </is>
      </c>
      <c r="F29" t="inlineStr">
        <is>
          <t>*</t>
        </is>
      </c>
      <c r="G29" t="n">
        <v>24000</v>
      </c>
      <c r="H29" t="inlineStr"/>
      <c r="I29" t="inlineStr">
        <is>
          <t>【사양】30~40미, 껍질○, 생물, 선별하여 해감 후 세척</t>
        </is>
      </c>
      <c r="J29" t="inlineStr"/>
      <c r="K29" t="inlineStr"/>
    </row>
    <row r="30">
      <c r="A30" t="inlineStr"/>
      <c r="B30" t="inlineStr">
        <is>
          <t>★신제품★ 피 모시조개(백색)</t>
        </is>
      </c>
      <c r="C30" t="inlineStr">
        <is>
          <t>중국산</t>
        </is>
      </c>
      <c r="D30" t="inlineStr">
        <is>
          <t>30-40미</t>
        </is>
      </c>
      <c r="E30" t="inlineStr">
        <is>
          <t>kg</t>
        </is>
      </c>
      <c r="F30" t="inlineStr">
        <is>
          <t>*</t>
        </is>
      </c>
      <c r="G30" t="n">
        <v>22500</v>
      </c>
      <c r="H30" t="inlineStr"/>
      <c r="I30" t="inlineStr">
        <is>
          <t>【사양】30~40미, 껍질○, 생물, 선별하여 해감 후 세척</t>
        </is>
      </c>
      <c r="J30" t="inlineStr"/>
      <c r="K30" t="inlineStr"/>
    </row>
    <row r="31">
      <c r="A31" t="inlineStr">
        <is>
          <t>동죽  조개</t>
        </is>
      </c>
      <c r="B31" t="inlineStr">
        <is>
          <t>동죽조개</t>
        </is>
      </c>
      <c r="C31" t="inlineStr">
        <is>
          <t>국내산</t>
        </is>
      </c>
      <c r="D31" t="inlineStr">
        <is>
          <t>40~50미</t>
        </is>
      </c>
      <c r="E31" t="inlineStr">
        <is>
          <t>kg</t>
        </is>
      </c>
      <c r="F31" t="inlineStr">
        <is>
          <t>*</t>
        </is>
      </c>
      <c r="G31" t="n">
        <v>22500</v>
      </c>
      <c r="H31" t="inlineStr"/>
      <c r="I31" t="inlineStr">
        <is>
          <t>【사양】40~50미, 껍질○, 생물, 선별하여 해감 후 세척, 껍질 크기 3~5cm</t>
        </is>
      </c>
      <c r="J31" t="inlineStr"/>
      <c r="K31" t="inlineStr"/>
    </row>
    <row r="32">
      <c r="A32" t="inlineStr">
        <is>
          <t>백
합</t>
        </is>
      </c>
      <c r="B32" t="inlineStr">
        <is>
          <t>피 백합</t>
        </is>
      </c>
      <c r="C32" t="inlineStr">
        <is>
          <t>중국산</t>
        </is>
      </c>
      <c r="D32" t="inlineStr">
        <is>
          <t>20-30미</t>
        </is>
      </c>
      <c r="E32" t="inlineStr">
        <is>
          <t>kg</t>
        </is>
      </c>
      <c r="F32" t="inlineStr">
        <is>
          <t>*</t>
        </is>
      </c>
      <c r="G32" t="n">
        <v>21000</v>
      </c>
      <c r="H32" t="inlineStr"/>
      <c r="I32" t="inlineStr">
        <is>
          <t>【사양】껍질○, 생물, 선별하여 해감 후 세척</t>
        </is>
      </c>
      <c r="J32" t="inlineStr"/>
      <c r="K32" t="inlineStr"/>
    </row>
    <row r="33">
      <c r="A33" t="inlineStr">
        <is>
          <t>전
복</t>
        </is>
      </c>
      <c r="B33" t="inlineStr">
        <is>
          <t>피전복(9~10미)특대</t>
        </is>
      </c>
      <c r="C33" t="inlineStr">
        <is>
          <t>국내산 (완도)</t>
        </is>
      </c>
      <c r="D33" t="inlineStr">
        <is>
          <t>9~10미/kg</t>
        </is>
      </c>
      <c r="E33" t="inlineStr">
        <is>
          <t>kg</t>
        </is>
      </c>
      <c r="F33" t="inlineStr">
        <is>
          <t>*</t>
        </is>
      </c>
      <c r="G33" t="n">
        <v>64500</v>
      </c>
      <c r="H33" t="inlineStr">
        <is>
          <t>▼2000</t>
        </is>
      </c>
      <c r="I33" t="inlineStr">
        <is>
          <t>【사양】생물, 껍질O, 선별하여 세척, 양식산※제품명 변경</t>
        </is>
      </c>
      <c r="J33" t="inlineStr"/>
      <c r="K33" t="inlineStr"/>
    </row>
    <row r="34">
      <c r="A34" t="inlineStr"/>
      <c r="B34" t="inlineStr">
        <is>
          <t>피전복(11~13미)대</t>
        </is>
      </c>
      <c r="C34" t="inlineStr">
        <is>
          <t>국내산 (완도)</t>
        </is>
      </c>
      <c r="D34" t="inlineStr">
        <is>
          <t>11~12미/kg</t>
        </is>
      </c>
      <c r="E34" t="inlineStr">
        <is>
          <t>kg</t>
        </is>
      </c>
      <c r="F34" t="inlineStr">
        <is>
          <t>*</t>
        </is>
      </c>
      <c r="G34" t="n">
        <v>58500</v>
      </c>
      <c r="H34" t="inlineStr">
        <is>
          <t>▼2000</t>
        </is>
      </c>
      <c r="I34" t="inlineStr"/>
      <c r="J34" t="inlineStr"/>
      <c r="K34" t="inlineStr"/>
    </row>
    <row r="35">
      <c r="A35" t="inlineStr"/>
      <c r="B35" t="inlineStr">
        <is>
          <t>피전복(14~16미)대</t>
        </is>
      </c>
      <c r="C35" t="inlineStr">
        <is>
          <t>국내산 (완도)</t>
        </is>
      </c>
      <c r="D35" t="inlineStr">
        <is>
          <t>15~17미/kg</t>
        </is>
      </c>
      <c r="E35" t="inlineStr">
        <is>
          <t>kg</t>
        </is>
      </c>
      <c r="F35" t="inlineStr">
        <is>
          <t>*</t>
        </is>
      </c>
      <c r="G35" t="n">
        <v>50700</v>
      </c>
      <c r="H35" t="inlineStr">
        <is>
          <t>▼2000</t>
        </is>
      </c>
      <c r="I35" t="inlineStr"/>
      <c r="J35" t="inlineStr"/>
      <c r="K35" t="inlineStr"/>
    </row>
    <row r="36">
      <c r="A36" t="inlineStr"/>
      <c r="B36" t="inlineStr">
        <is>
          <t>피전복(17~19미)중</t>
        </is>
      </c>
      <c r="C36" t="inlineStr">
        <is>
          <t>국내산 (완도)</t>
        </is>
      </c>
      <c r="D36" t="inlineStr">
        <is>
          <t>17~19미/kg</t>
        </is>
      </c>
      <c r="E36" t="inlineStr">
        <is>
          <t>kg</t>
        </is>
      </c>
      <c r="F36" t="inlineStr">
        <is>
          <t>*</t>
        </is>
      </c>
      <c r="G36" t="n">
        <v>48750</v>
      </c>
      <c r="H36" t="inlineStr">
        <is>
          <t>▼2000</t>
        </is>
      </c>
      <c r="I36" t="inlineStr"/>
      <c r="J36" t="inlineStr"/>
      <c r="K36" t="inlineStr"/>
    </row>
    <row r="37">
      <c r="A37" t="inlineStr"/>
      <c r="B37" t="inlineStr">
        <is>
          <t>피전복(19~22미)중</t>
        </is>
      </c>
      <c r="C37" t="inlineStr">
        <is>
          <t>국내산 (완도)</t>
        </is>
      </c>
      <c r="D37" t="inlineStr">
        <is>
          <t>18~20미/kg</t>
        </is>
      </c>
      <c r="E37" t="inlineStr">
        <is>
          <t>kg</t>
        </is>
      </c>
      <c r="F37" t="inlineStr">
        <is>
          <t>*</t>
        </is>
      </c>
      <c r="G37" t="n">
        <v>46950</v>
      </c>
      <c r="H37" t="inlineStr">
        <is>
          <t>▼1000</t>
        </is>
      </c>
      <c r="I37" t="inlineStr"/>
      <c r="J37" t="inlineStr"/>
      <c r="K37" t="inlineStr"/>
    </row>
    <row r="38">
      <c r="A38" t="inlineStr"/>
      <c r="B38" t="inlineStr">
        <is>
          <t>피전복(23~26미)소</t>
        </is>
      </c>
      <c r="C38" t="inlineStr">
        <is>
          <t>국내산 (완도)</t>
        </is>
      </c>
      <c r="D38" t="inlineStr">
        <is>
          <t>24~25미/kg</t>
        </is>
      </c>
      <c r="E38" t="inlineStr">
        <is>
          <t>kg</t>
        </is>
      </c>
      <c r="F38" t="inlineStr">
        <is>
          <t>*</t>
        </is>
      </c>
      <c r="G38" t="n">
        <v>45750</v>
      </c>
      <c r="H38" t="inlineStr">
        <is>
          <t>▼1000</t>
        </is>
      </c>
      <c r="I38" t="inlineStr"/>
      <c r="J38" t="inlineStr"/>
      <c r="K38" t="inlineStr"/>
    </row>
    <row r="39">
      <c r="A39" t="inlineStr"/>
      <c r="B39" t="inlineStr">
        <is>
          <t>피전복(28~32미)소</t>
        </is>
      </c>
      <c r="C39" t="inlineStr">
        <is>
          <t>국내산 (완도)</t>
        </is>
      </c>
      <c r="D39" t="inlineStr">
        <is>
          <t>28~30미/kg</t>
        </is>
      </c>
      <c r="E39" t="inlineStr">
        <is>
          <t>kg</t>
        </is>
      </c>
      <c r="F39" t="inlineStr">
        <is>
          <t>*</t>
        </is>
      </c>
      <c r="G39" t="n">
        <v>41250</v>
      </c>
      <c r="H39" t="inlineStr">
        <is>
          <t>▼2000</t>
        </is>
      </c>
      <c r="I39" t="inlineStr"/>
      <c r="J39" t="inlineStr"/>
      <c r="K39" t="inlineStr"/>
    </row>
    <row r="40">
      <c r="A40" t="inlineStr"/>
      <c r="B40" t="inlineStr">
        <is>
          <t>전복살(대)</t>
        </is>
      </c>
      <c r="C40" t="inlineStr">
        <is>
          <t>국내산 (완도)</t>
        </is>
      </c>
      <c r="D40" t="inlineStr">
        <is>
          <t>12~15미/kg</t>
        </is>
      </c>
      <c r="E40" t="inlineStr">
        <is>
          <t>kg</t>
        </is>
      </c>
      <c r="F40" t="inlineStr">
        <is>
          <t>*</t>
        </is>
      </c>
      <c r="G40" t="n">
        <v>114450</v>
      </c>
      <c r="H40" t="inlineStr">
        <is>
          <t>▼1000</t>
        </is>
      </c>
      <c r="I40" t="inlineStr">
        <is>
          <t>【사양】12~15미 전복 탈각, 껍질X, 내장과 살 붙어있음, 살 알맹이지름 약 8~10cm</t>
        </is>
      </c>
      <c r="J40" t="inlineStr"/>
      <c r="K40" t="inlineStr"/>
    </row>
    <row r="41">
      <c r="A41" t="inlineStr"/>
      <c r="B41" t="inlineStr">
        <is>
          <t>전복살(대) - 이빨제거</t>
        </is>
      </c>
      <c r="C41" t="inlineStr">
        <is>
          <t>국내산 (완도)</t>
        </is>
      </c>
      <c r="D41" t="inlineStr">
        <is>
          <t>12~15미/kg</t>
        </is>
      </c>
      <c r="E41" t="inlineStr">
        <is>
          <t>kg</t>
        </is>
      </c>
      <c r="F41" t="inlineStr">
        <is>
          <t xml:space="preserve">* </t>
        </is>
      </c>
      <c r="G41" t="n">
        <v>122400</v>
      </c>
      <c r="H41" t="inlineStr">
        <is>
          <t>▼1000</t>
        </is>
      </c>
      <c r="I41" t="inlineStr">
        <is>
          <t>【사양】12~15미 전복 탈각, 껍질X, 내장과 살 붙어있음, 이빨만 도려냄, 살 알맹이지름 약 8~10cm</t>
        </is>
      </c>
      <c r="J41" t="inlineStr"/>
      <c r="K41" t="inlineStr"/>
    </row>
    <row r="42">
      <c r="A42" t="inlineStr"/>
      <c r="B42" t="inlineStr">
        <is>
          <t>전복살(대) - 내장제거</t>
        </is>
      </c>
      <c r="C42" t="inlineStr">
        <is>
          <t>국내산 (완도)</t>
        </is>
      </c>
      <c r="D42" t="inlineStr">
        <is>
          <t>12~15미/kg</t>
        </is>
      </c>
      <c r="E42" t="inlineStr">
        <is>
          <t>kg</t>
        </is>
      </c>
      <c r="F42" t="inlineStr">
        <is>
          <t>*</t>
        </is>
      </c>
      <c r="G42" t="n">
        <v>139950</v>
      </c>
      <c r="H42" t="inlineStr">
        <is>
          <t>▼1000</t>
        </is>
      </c>
      <c r="I42" t="inlineStr">
        <is>
          <t>【사양】12~15미 전복 탈각, 껍질X, 살에서 내장분리,내장X, 살 알맹이지름 약 8~10cm</t>
        </is>
      </c>
      <c r="J42" t="inlineStr"/>
      <c r="K42" t="inlineStr"/>
    </row>
    <row r="43">
      <c r="A43" t="inlineStr"/>
      <c r="B43" t="inlineStr">
        <is>
          <t>전복살(대) - 이빨, 내장제거</t>
        </is>
      </c>
      <c r="C43" t="inlineStr">
        <is>
          <t>국내산 (완도)</t>
        </is>
      </c>
      <c r="D43" t="inlineStr">
        <is>
          <t>12~15미/kg</t>
        </is>
      </c>
      <c r="E43" t="inlineStr"/>
      <c r="F43" t="inlineStr">
        <is>
          <t>*</t>
        </is>
      </c>
      <c r="G43" t="n">
        <v>148950</v>
      </c>
      <c r="H43" t="inlineStr">
        <is>
          <t>▼1000</t>
        </is>
      </c>
      <c r="I43" t="inlineStr">
        <is>
          <t>【사양】12~15미 전복 탈각, 껍질X, 내장X, 이빨X,   살만 있음, 살 알맹이지름 약 8~10cm</t>
        </is>
      </c>
      <c r="J43" t="inlineStr"/>
      <c r="K43" t="inlineStr"/>
    </row>
    <row r="44">
      <c r="A44" t="inlineStr"/>
      <c r="B44" t="inlineStr">
        <is>
          <t>전복살(중)</t>
        </is>
      </c>
      <c r="C44" t="inlineStr">
        <is>
          <t>국내산 (완도)</t>
        </is>
      </c>
      <c r="D44" t="inlineStr">
        <is>
          <t>18~20미/kg</t>
        </is>
      </c>
      <c r="E44" t="inlineStr">
        <is>
          <t>kg</t>
        </is>
      </c>
      <c r="F44" t="inlineStr">
        <is>
          <t>*</t>
        </is>
      </c>
      <c r="G44" t="n">
        <v>103950</v>
      </c>
      <c r="H44" t="inlineStr">
        <is>
          <t>▼1000</t>
        </is>
      </c>
      <c r="I44" t="inlineStr">
        <is>
          <t>【사양】18~20미 전복 탈각, 껍질X, 내장과 살 붙어있음, 살 알맹이지름 약 6~8cm</t>
        </is>
      </c>
      <c r="J44" t="inlineStr"/>
      <c r="K44" t="inlineStr"/>
    </row>
    <row r="45">
      <c r="A45" t="inlineStr"/>
      <c r="B45" t="inlineStr">
        <is>
          <t>전복살(중) - 이빨제거</t>
        </is>
      </c>
      <c r="C45" t="inlineStr">
        <is>
          <t>국내산 (완도)</t>
        </is>
      </c>
      <c r="D45" t="inlineStr">
        <is>
          <t>18~20미/kg</t>
        </is>
      </c>
      <c r="E45" t="inlineStr">
        <is>
          <t>kg</t>
        </is>
      </c>
      <c r="F45" t="inlineStr">
        <is>
          <t xml:space="preserve">* </t>
        </is>
      </c>
      <c r="G45" t="n">
        <v>111450</v>
      </c>
      <c r="H45" t="inlineStr">
        <is>
          <t>▼1000</t>
        </is>
      </c>
      <c r="I45" t="inlineStr">
        <is>
          <t>【사양】18~20미 전복 탈각, 껍질X, 내장과 살 붙어있음, 이빨만 도려냄, 살 알맹이지름 약 6~8cm</t>
        </is>
      </c>
      <c r="J45" t="inlineStr"/>
      <c r="K45" t="inlineStr"/>
    </row>
    <row r="46">
      <c r="A46" t="inlineStr"/>
      <c r="B46" t="inlineStr">
        <is>
          <t>전복살(중) - 내장제거</t>
        </is>
      </c>
      <c r="C46" t="inlineStr">
        <is>
          <t>국내산 (완도)</t>
        </is>
      </c>
      <c r="D46" t="inlineStr">
        <is>
          <t>18~20미/kg</t>
        </is>
      </c>
      <c r="E46" t="inlineStr">
        <is>
          <t>kg</t>
        </is>
      </c>
      <c r="F46" t="inlineStr">
        <is>
          <t>*</t>
        </is>
      </c>
      <c r="G46" t="n">
        <v>130200</v>
      </c>
      <c r="H46" t="inlineStr">
        <is>
          <t>▼1000</t>
        </is>
      </c>
      <c r="I46" t="inlineStr">
        <is>
          <t>【사양】18~20미 전복 탈각, 껍질X, 살에서 내장분리,내장X, 살 알맹이지름 약 6~8cm</t>
        </is>
      </c>
      <c r="J46" t="inlineStr"/>
      <c r="K46" t="inlineStr"/>
    </row>
    <row r="47">
      <c r="A47" t="inlineStr"/>
      <c r="B47" t="inlineStr">
        <is>
          <t>전복살(중) - 이빨, 내장제거</t>
        </is>
      </c>
      <c r="C47" t="inlineStr">
        <is>
          <t>국내산 (완도)</t>
        </is>
      </c>
      <c r="D47" t="inlineStr">
        <is>
          <t>18~20미/kg</t>
        </is>
      </c>
      <c r="E47" t="inlineStr"/>
      <c r="F47" t="inlineStr">
        <is>
          <t>*</t>
        </is>
      </c>
      <c r="G47" t="n">
        <v>139200</v>
      </c>
      <c r="H47" t="inlineStr">
        <is>
          <t>▼1000</t>
        </is>
      </c>
      <c r="I47" t="inlineStr">
        <is>
          <t>【사양】18~20미 전복 탈각, 껍질X, 내장X, 이빨X,    살만 있음, 살 알맹이지름 약 6~8cm</t>
        </is>
      </c>
      <c r="J47" t="inlineStr"/>
      <c r="K47" t="inlineStr"/>
    </row>
    <row r="48">
      <c r="A48" t="inlineStr"/>
      <c r="B48" t="inlineStr">
        <is>
          <t>전복살</t>
        </is>
      </c>
      <c r="C48" t="inlineStr">
        <is>
          <t>국내산 (완도)</t>
        </is>
      </c>
      <c r="D48" t="inlineStr"/>
      <c r="E48" t="inlineStr">
        <is>
          <t>kg</t>
        </is>
      </c>
      <c r="F48" t="n">
        <v>100950</v>
      </c>
      <c r="G48" t="inlineStr">
        <is>
          <t>*</t>
        </is>
      </c>
      <c r="H48" t="inlineStr">
        <is>
          <t>▼1000</t>
        </is>
      </c>
      <c r="I48" t="inlineStr">
        <is>
          <t>【사양】15~20미 피전복 탈각, 세척 후 IQF 동결, 내장 포함</t>
        </is>
      </c>
      <c r="J48" t="inlineStr"/>
      <c r="K48" t="inlineStr">
        <is>
          <t>H</t>
        </is>
      </c>
    </row>
    <row r="49">
      <c r="A49" t="inlineStr"/>
      <c r="B49" t="inlineStr">
        <is>
          <t>전복살</t>
        </is>
      </c>
      <c r="C49" t="inlineStr">
        <is>
          <t>수입산</t>
        </is>
      </c>
      <c r="D49" t="inlineStr">
        <is>
          <t>33~35미/kg</t>
        </is>
      </c>
      <c r="E49" t="inlineStr">
        <is>
          <t>kg</t>
        </is>
      </c>
      <c r="F49" t="n">
        <v>84000</v>
      </c>
      <c r="G49" t="inlineStr">
        <is>
          <t>*</t>
        </is>
      </c>
      <c r="H49" t="inlineStr"/>
      <c r="I49" t="inlineStr">
        <is>
          <t>【사양】전복을 탈각후 청정수에 세척하여 IQF 냉동</t>
        </is>
      </c>
      <c r="J49" t="inlineStr">
        <is>
          <t>★</t>
        </is>
      </c>
      <c r="K49" t="inlineStr"/>
    </row>
    <row r="50">
      <c r="A50" t="inlineStr"/>
      <c r="B50" t="inlineStr">
        <is>
          <t xml:space="preserve"> ★신제품★ 슬라이스 생 전복살</t>
        </is>
      </c>
      <c r="C50" t="inlineStr">
        <is>
          <t>국내산 (완도)</t>
        </is>
      </c>
      <c r="D50" t="inlineStr"/>
      <c r="E50" t="inlineStr">
        <is>
          <t>kg</t>
        </is>
      </c>
      <c r="F50" t="n">
        <v>165000</v>
      </c>
      <c r="G50" t="n">
        <v>169500</v>
      </c>
      <c r="H50" t="inlineStr"/>
      <c r="I50" t="inlineStr">
        <is>
          <t>【사양】세척 후 탈각, 이빨내장제거하여 0.7~1cm슬라이스. 당일생물작업. 내장없음</t>
        </is>
      </c>
      <c r="J50" t="inlineStr"/>
      <c r="K50" t="inlineStr">
        <is>
          <t>H</t>
        </is>
      </c>
    </row>
    <row r="51">
      <c r="A51" t="inlineStr"/>
      <c r="B51" t="inlineStr">
        <is>
          <t>다진전복살(살+내장)</t>
        </is>
      </c>
      <c r="C51" t="inlineStr">
        <is>
          <t>국내산</t>
        </is>
      </c>
      <c r="D51" t="inlineStr"/>
      <c r="E51" t="inlineStr">
        <is>
          <t>kg</t>
        </is>
      </c>
      <c r="F51" t="inlineStr">
        <is>
          <t>*</t>
        </is>
      </c>
      <c r="G51" t="n">
        <v>183750</v>
      </c>
      <c r="H51" t="inlineStr"/>
      <c r="I51" t="inlineStr">
        <is>
          <t>【사양】전복 탈각 후 고르게다짐. 내장따로 포장  【용도】전복죽용</t>
        </is>
      </c>
      <c r="J51" t="inlineStr"/>
      <c r="K51" t="inlineStr"/>
    </row>
    <row r="52">
      <c r="A52" t="inlineStr"/>
      <c r="B52" t="inlineStr">
        <is>
          <t>다진전복살(내장제거)</t>
        </is>
      </c>
      <c r="C52" t="inlineStr">
        <is>
          <t>국내산</t>
        </is>
      </c>
      <c r="D52" t="inlineStr"/>
      <c r="E52" t="inlineStr">
        <is>
          <t>kg</t>
        </is>
      </c>
      <c r="F52" t="inlineStr">
        <is>
          <t>*</t>
        </is>
      </c>
      <c r="G52" t="n">
        <v>220500</v>
      </c>
      <c r="H52" t="inlineStr"/>
      <c r="I52" t="inlineStr">
        <is>
          <t>【사양】전복 탈각 후 고르게다짐. 내장x       【용도】전복죽용</t>
        </is>
      </c>
      <c r="J52" t="inlineStr"/>
      <c r="K52" t="inlineStr"/>
    </row>
    <row r="53">
      <c r="A53" t="inlineStr">
        <is>
          <t>재
첩</t>
        </is>
      </c>
      <c r="B53" t="inlineStr">
        <is>
          <t>재첩살</t>
        </is>
      </c>
      <c r="C53" t="inlineStr">
        <is>
          <t>중국산</t>
        </is>
      </c>
      <c r="D53" t="inlineStr">
        <is>
          <t>500g</t>
        </is>
      </c>
      <c r="E53" t="inlineStr">
        <is>
          <t>봉</t>
        </is>
      </c>
      <c r="F53" t="n">
        <v>12000</v>
      </c>
      <c r="G53" t="inlineStr">
        <is>
          <t>*</t>
        </is>
      </c>
      <c r="H53" t="inlineStr"/>
      <c r="I53" t="inlineStr">
        <is>
          <t>【사양】자숙 후 껍질제거 순살만 선별포장</t>
        </is>
      </c>
      <c r="J53" t="inlineStr">
        <is>
          <t>★</t>
        </is>
      </c>
      <c r="K53" t="inlineStr"/>
    </row>
    <row r="54">
      <c r="A54" t="inlineStr"/>
      <c r="B54" t="inlineStr">
        <is>
          <t>피 재첩</t>
        </is>
      </c>
      <c r="C54" t="inlineStr">
        <is>
          <t>국내산     (하동/명지)</t>
        </is>
      </c>
      <c r="D54" t="inlineStr"/>
      <c r="E54" t="inlineStr">
        <is>
          <t>kg</t>
        </is>
      </c>
      <c r="F54" t="inlineStr">
        <is>
          <t>*</t>
        </is>
      </c>
      <c r="G54" t="n">
        <v>18000</v>
      </c>
      <c r="H54" t="inlineStr"/>
      <c r="I54" t="inlineStr">
        <is>
          <t>【사양】껍질○, 해감, 11월 중순 ~ 2월 동절기 작업이 안되어 공급 불가</t>
        </is>
      </c>
      <c r="J54" t="inlineStr"/>
      <c r="K54" t="inlineStr"/>
    </row>
    <row r="55">
      <c r="A55" t="inlineStr"/>
      <c r="B55" t="inlineStr">
        <is>
          <t>피 재첩</t>
        </is>
      </c>
      <c r="C55" t="inlineStr">
        <is>
          <t>중국산</t>
        </is>
      </c>
      <c r="D55" t="inlineStr"/>
      <c r="E55" t="inlineStr">
        <is>
          <t>kg</t>
        </is>
      </c>
      <c r="F55" t="inlineStr">
        <is>
          <t>*</t>
        </is>
      </c>
      <c r="G55" t="inlineStr">
        <is>
          <t>일시품절</t>
        </is>
      </c>
      <c r="H55" t="inlineStr"/>
      <c r="I55" t="inlineStr">
        <is>
          <t>【사양】껍질○, 해감후 세척</t>
        </is>
      </c>
      <c r="J55" t="inlineStr"/>
      <c r="K55" t="inlineStr"/>
    </row>
    <row r="56">
      <c r="A56" t="inlineStr">
        <is>
          <t>가
리
비</t>
        </is>
      </c>
      <c r="B56" t="inlineStr">
        <is>
          <t>가리비</t>
        </is>
      </c>
      <c r="C56" t="inlineStr">
        <is>
          <t>국내산</t>
        </is>
      </c>
      <c r="D56" t="inlineStr">
        <is>
          <t>15-20미</t>
        </is>
      </c>
      <c r="E56" t="inlineStr">
        <is>
          <t>kg</t>
        </is>
      </c>
      <c r="F56" t="inlineStr">
        <is>
          <t>*</t>
        </is>
      </c>
      <c r="G56" t="n">
        <v>18000</v>
      </c>
      <c r="H56" t="inlineStr"/>
      <c r="I56" t="inlineStr">
        <is>
          <t>【사양】선별후 세척,껍질0</t>
        </is>
      </c>
      <c r="J56" t="inlineStr"/>
      <c r="K56" t="inlineStr"/>
    </row>
    <row r="57">
      <c r="A57" t="inlineStr"/>
      <c r="B57" t="inlineStr">
        <is>
          <t>알가리비</t>
        </is>
      </c>
      <c r="C57" t="inlineStr">
        <is>
          <t>중국산</t>
        </is>
      </c>
      <c r="D57" t="inlineStr"/>
      <c r="E57" t="inlineStr">
        <is>
          <t>kg</t>
        </is>
      </c>
      <c r="F57" t="n">
        <v>24000</v>
      </c>
      <c r="G57" t="inlineStr">
        <is>
          <t>*</t>
        </is>
      </c>
      <c r="H57" t="inlineStr"/>
      <c r="I57" t="inlineStr">
        <is>
          <t>【사양】가리비살,자숙,껍질×</t>
        </is>
      </c>
      <c r="J57" t="inlineStr"/>
      <c r="K57" t="inlineStr"/>
    </row>
    <row r="58">
      <c r="A58" t="inlineStr">
        <is>
          <t>소
라</t>
        </is>
      </c>
      <c r="B58" t="inlineStr">
        <is>
          <t>참소라</t>
        </is>
      </c>
      <c r="C58" t="inlineStr">
        <is>
          <t>국내산</t>
        </is>
      </c>
      <c r="D58" t="inlineStr">
        <is>
          <t>4-6미</t>
        </is>
      </c>
      <c r="E58" t="inlineStr">
        <is>
          <t>kg</t>
        </is>
      </c>
      <c r="F58" t="inlineStr">
        <is>
          <t>*</t>
        </is>
      </c>
      <c r="G58" t="n">
        <v>34500</v>
      </c>
      <c r="H58" t="inlineStr"/>
      <c r="I58" t="inlineStr">
        <is>
          <t>【사양】껍질O, 당일작업, 시세변동심함</t>
        </is>
      </c>
      <c r="J58" t="inlineStr"/>
      <c r="K58" t="inlineStr"/>
    </row>
    <row r="59">
      <c r="A59" t="inlineStr"/>
      <c r="B59" t="inlineStr">
        <is>
          <t>참소라살</t>
        </is>
      </c>
      <c r="C59" t="inlineStr">
        <is>
          <t>국내산</t>
        </is>
      </c>
      <c r="D59" t="inlineStr"/>
      <c r="E59" t="inlineStr">
        <is>
          <t>kg</t>
        </is>
      </c>
      <c r="F59" t="inlineStr">
        <is>
          <t>*</t>
        </is>
      </c>
      <c r="G59" t="n">
        <v>144000</v>
      </c>
      <c r="H59" t="inlineStr"/>
      <c r="I59" t="inlineStr">
        <is>
          <t>【사양】참소라 껍질탈각, 딱지 제거X,      꼬리내장 끝만 살짝제거</t>
        </is>
      </c>
      <c r="J59" t="inlineStr"/>
      <c r="K59" t="inlineStr"/>
    </row>
    <row r="60">
      <c r="A60" t="inlineStr"/>
      <c r="B60" t="inlineStr">
        <is>
          <t>참소라살</t>
        </is>
      </c>
      <c r="C60" t="inlineStr">
        <is>
          <t>불가리아</t>
        </is>
      </c>
      <c r="D60" t="inlineStr"/>
      <c r="E60" t="inlineStr">
        <is>
          <t>kg</t>
        </is>
      </c>
      <c r="F60" t="n">
        <v>43500</v>
      </c>
      <c r="G60" t="inlineStr">
        <is>
          <t>*</t>
        </is>
      </c>
      <c r="H60" t="inlineStr"/>
      <c r="I60" t="inlineStr">
        <is>
          <t>【사양】살짝 데친 후 탈각, 개별IQF동결</t>
        </is>
      </c>
      <c r="J60" t="inlineStr">
        <is>
          <t>★</t>
        </is>
      </c>
      <c r="K60" t="inlineStr"/>
    </row>
    <row r="61">
      <c r="A61" t="inlineStr"/>
      <c r="B61" t="inlineStr">
        <is>
          <t>참소라살 슬라이스</t>
        </is>
      </c>
      <c r="C61" t="inlineStr">
        <is>
          <t>세네갈</t>
        </is>
      </c>
      <c r="D61" t="inlineStr">
        <is>
          <t>200g</t>
        </is>
      </c>
      <c r="E61" t="inlineStr">
        <is>
          <t>봉</t>
        </is>
      </c>
      <c r="F61" t="inlineStr">
        <is>
          <t>일시품절</t>
        </is>
      </c>
      <c r="G61" t="inlineStr">
        <is>
          <t>*</t>
        </is>
      </c>
      <c r="H61" t="inlineStr"/>
      <c r="I61" t="inlineStr">
        <is>
          <t>【사양】200g씩 진공포장</t>
        </is>
      </c>
      <c r="J61" t="inlineStr"/>
      <c r="K61" t="inlineStr"/>
    </row>
    <row r="62">
      <c r="A62" t="inlineStr">
        <is>
          <t>우   
 렁 
 살</t>
        </is>
      </c>
      <c r="B62" t="inlineStr">
        <is>
          <t>논고동살(우렁살)</t>
        </is>
      </c>
      <c r="C62" t="inlineStr">
        <is>
          <t>국내산 (김해)</t>
        </is>
      </c>
      <c r="D62" t="inlineStr"/>
      <c r="E62" t="inlineStr">
        <is>
          <t>봉</t>
        </is>
      </c>
      <c r="F62" t="inlineStr">
        <is>
          <t>*</t>
        </is>
      </c>
      <c r="G62" t="n">
        <v>34500</v>
      </c>
      <c r="H62" t="inlineStr"/>
      <c r="I62" t="inlineStr">
        <is>
          <t>【사양】살짝 데친 후 탈각, 자숙, 해동품</t>
        </is>
      </c>
      <c r="J62" t="inlineStr"/>
      <c r="K62" t="inlineStr"/>
    </row>
    <row r="63">
      <c r="A63" t="inlineStr"/>
      <c r="B63" t="inlineStr">
        <is>
          <t>논고동살(우렁살)</t>
        </is>
      </c>
      <c r="C63" t="inlineStr">
        <is>
          <t>국내산 (김해)</t>
        </is>
      </c>
      <c r="D63" t="inlineStr">
        <is>
          <t>600g</t>
        </is>
      </c>
      <c r="E63" t="inlineStr">
        <is>
          <t>봉</t>
        </is>
      </c>
      <c r="F63" t="n">
        <v>16650</v>
      </c>
      <c r="G63" t="inlineStr">
        <is>
          <t>*</t>
        </is>
      </c>
      <c r="H63" t="inlineStr"/>
      <c r="I63" t="inlineStr">
        <is>
          <t>【사양】살짝 데친 후 탈각, 자숙</t>
        </is>
      </c>
      <c r="J63" t="inlineStr"/>
      <c r="K63" t="inlineStr"/>
    </row>
    <row r="64">
      <c r="A64" t="inlineStr"/>
      <c r="B64" t="inlineStr">
        <is>
          <t>논고동살(우렁살)</t>
        </is>
      </c>
      <c r="C64" t="inlineStr">
        <is>
          <t>라오스</t>
        </is>
      </c>
      <c r="D64" t="inlineStr">
        <is>
          <t>500g</t>
        </is>
      </c>
      <c r="E64" t="inlineStr">
        <is>
          <t>봉</t>
        </is>
      </c>
      <c r="F64" t="inlineStr">
        <is>
          <t>일시품절</t>
        </is>
      </c>
      <c r="G64" t="inlineStr">
        <is>
          <t>*</t>
        </is>
      </c>
      <c r="H64" t="inlineStr"/>
      <c r="I64" t="inlineStr">
        <is>
          <t>【사양】살짝 데친 후 탈각, 자숙</t>
        </is>
      </c>
      <c r="J64" t="inlineStr"/>
      <c r="K64" t="inlineStr"/>
    </row>
    <row r="65">
      <c r="A65" t="inlineStr">
        <is>
          <t>다슬기살(올갱이살)</t>
        </is>
      </c>
      <c r="B65" t="inlineStr"/>
      <c r="C65" t="inlineStr">
        <is>
          <t>중국산</t>
        </is>
      </c>
      <c r="D65" t="inlineStr">
        <is>
          <t>500g</t>
        </is>
      </c>
      <c r="E65" t="inlineStr">
        <is>
          <t>봉</t>
        </is>
      </c>
      <c r="F65" t="inlineStr">
        <is>
          <t>일시품절</t>
        </is>
      </c>
      <c r="G65" t="inlineStr">
        <is>
          <t>*</t>
        </is>
      </c>
      <c r="H65" t="inlineStr"/>
      <c r="I65" t="inlineStr">
        <is>
          <t>【사양】살짝 데친 후 탈각</t>
        </is>
      </c>
      <c r="J65" t="inlineStr"/>
      <c r="K65" t="inlineStr"/>
    </row>
    <row r="66">
      <c r="A66" t="inlineStr">
        <is>
          <t>굴</t>
        </is>
      </c>
      <c r="B66" t="inlineStr">
        <is>
          <t>생굴</t>
        </is>
      </c>
      <c r="C66" t="inlineStr">
        <is>
          <t>국내산
(통영)</t>
        </is>
      </c>
      <c r="D66" t="inlineStr"/>
      <c r="E66" t="inlineStr">
        <is>
          <t>kg</t>
        </is>
      </c>
      <c r="F66" t="inlineStr">
        <is>
          <t>*</t>
        </is>
      </c>
      <c r="G66" t="inlineStr">
        <is>
          <t>일시품절</t>
        </is>
      </c>
      <c r="H66" t="inlineStr"/>
      <c r="I66" t="inlineStr">
        <is>
          <t xml:space="preserve"> * 동절기 상품 시세적용, 단가변동가능성있음※1kg이상부터 발주 가능(1kg 이하 소포장 발주)</t>
        </is>
      </c>
      <c r="J66" t="inlineStr"/>
      <c r="K66" t="inlineStr"/>
    </row>
    <row r="67">
      <c r="A67" t="inlineStr"/>
      <c r="B67" t="inlineStr">
        <is>
          <t>생굴</t>
        </is>
      </c>
      <c r="C67" t="inlineStr">
        <is>
          <t>국내산
(통영)</t>
        </is>
      </c>
      <c r="D67" t="inlineStr"/>
      <c r="E67" t="inlineStr">
        <is>
          <t>kg</t>
        </is>
      </c>
      <c r="F67" t="n">
        <v>21300</v>
      </c>
      <c r="G67" t="inlineStr">
        <is>
          <t>*</t>
        </is>
      </c>
      <c r="H67" t="inlineStr"/>
      <c r="I67" t="inlineStr">
        <is>
          <t>【사양】탈각 후 개별동결 IQF 또는 블록</t>
        </is>
      </c>
      <c r="J67" t="inlineStr"/>
      <c r="K67" t="inlineStr"/>
    </row>
    <row r="68">
      <c r="A68" t="inlineStr"/>
      <c r="B68" t="inlineStr">
        <is>
          <t>석화</t>
        </is>
      </c>
      <c r="C68" t="inlineStr">
        <is>
          <t>국내산
(통영)</t>
        </is>
      </c>
      <c r="D68" t="inlineStr"/>
      <c r="E68" t="inlineStr">
        <is>
          <t>kg</t>
        </is>
      </c>
      <c r="F68" t="inlineStr">
        <is>
          <t>*</t>
        </is>
      </c>
      <c r="G68" t="inlineStr">
        <is>
          <t>문의</t>
        </is>
      </c>
      <c r="H68" t="inlineStr"/>
      <c r="I68" t="inlineStr">
        <is>
          <t>【사양】계절상품, 10~2월 생물</t>
        </is>
      </c>
      <c r="J68" t="inlineStr"/>
      <c r="K68" t="inlineStr"/>
    </row>
    <row r="69">
      <c r="A69" t="inlineStr">
        <is>
          <t xml:space="preserve">     ◈  패류 소포장 (개별 실링 포장 100g~900g)</t>
        </is>
      </c>
      <c r="B69" t="inlineStr"/>
      <c r="C69" t="inlineStr"/>
      <c r="D69" t="inlineStr"/>
      <c r="E69" t="inlineStr"/>
      <c r="F69" t="inlineStr"/>
      <c r="G69" t="inlineStr"/>
      <c r="H69" t="inlineStr"/>
      <c r="I69" t="inlineStr"/>
      <c r="J69" t="inlineStr"/>
      <c r="K69" t="inlineStr"/>
    </row>
    <row r="70">
      <c r="A70" t="inlineStr">
        <is>
          <t>구분</t>
        </is>
      </c>
      <c r="B70" t="inlineStr">
        <is>
          <t>제   품   명</t>
        </is>
      </c>
      <c r="C70" t="inlineStr">
        <is>
          <t>원산지</t>
        </is>
      </c>
      <c r="D70" t="inlineStr">
        <is>
          <t>제 품 규 격</t>
        </is>
      </c>
      <c r="E70" t="inlineStr">
        <is>
          <t>단위</t>
        </is>
      </c>
      <c r="F70" t="inlineStr"/>
      <c r="G70" t="inlineStr"/>
      <c r="H70" t="inlineStr">
        <is>
          <t>변동</t>
        </is>
      </c>
      <c r="I70" t="inlineStr">
        <is>
          <t>제품사양 및 용도설명</t>
        </is>
      </c>
      <c r="J70" t="inlineStr">
        <is>
          <t>과세</t>
        </is>
      </c>
      <c r="K70" t="inlineStr">
        <is>
          <t>HACCP</t>
        </is>
      </c>
    </row>
    <row r="71">
      <c r="A71" t="inlineStr"/>
      <c r="B71" t="inlineStr"/>
      <c r="C71" t="inlineStr"/>
      <c r="D71" t="inlineStr"/>
      <c r="E71" t="inlineStr"/>
      <c r="F71" t="inlineStr">
        <is>
          <t>냉동</t>
        </is>
      </c>
      <c r="G71" t="inlineStr">
        <is>
          <t>냉장</t>
        </is>
      </c>
      <c r="H71" t="inlineStr"/>
      <c r="I71" t="inlineStr"/>
      <c r="J71" t="inlineStr"/>
      <c r="K71" t="inlineStr"/>
    </row>
    <row r="72">
      <c r="A72" t="inlineStr">
        <is>
          <t>바
지
락   살</t>
        </is>
      </c>
      <c r="B72" t="inlineStr">
        <is>
          <t>바지락살(소포장)100g</t>
        </is>
      </c>
      <c r="C72" t="inlineStr">
        <is>
          <t>국내산  (삼천포)</t>
        </is>
      </c>
      <c r="D72" t="inlineStr">
        <is>
          <t>100g</t>
        </is>
      </c>
      <c r="E72" t="inlineStr">
        <is>
          <t>봉</t>
        </is>
      </c>
      <c r="F72" t="inlineStr">
        <is>
          <t>*</t>
        </is>
      </c>
      <c r="G72" t="n">
        <v>8400</v>
      </c>
      <c r="H72" t="inlineStr"/>
      <c r="I72" t="inlineStr">
        <is>
          <t>【사양】생물, 껍질제거 순살만 해수와함께 100g 실링포장</t>
        </is>
      </c>
      <c r="J72" t="inlineStr"/>
      <c r="K72" t="inlineStr"/>
    </row>
    <row r="73">
      <c r="A73" t="inlineStr"/>
      <c r="B73" t="inlineStr">
        <is>
          <t>바지락살(소포장)200g</t>
        </is>
      </c>
      <c r="C73" t="inlineStr">
        <is>
          <t>국내산  (삼천포)</t>
        </is>
      </c>
      <c r="D73" t="inlineStr">
        <is>
          <t>200g</t>
        </is>
      </c>
      <c r="E73" t="inlineStr">
        <is>
          <t>봉</t>
        </is>
      </c>
      <c r="F73" t="inlineStr">
        <is>
          <t>*</t>
        </is>
      </c>
      <c r="G73" t="n">
        <v>13500</v>
      </c>
      <c r="H73" t="inlineStr"/>
      <c r="I73" t="inlineStr">
        <is>
          <t>【사양】생물, 껍질제거 순살만 해수와함께 200g 실링포장</t>
        </is>
      </c>
      <c r="J73" t="inlineStr"/>
      <c r="K73" t="inlineStr"/>
    </row>
    <row r="74">
      <c r="A74" t="inlineStr"/>
      <c r="B74" t="inlineStr">
        <is>
          <t>바지락살(소포장)300g</t>
        </is>
      </c>
      <c r="C74" t="inlineStr">
        <is>
          <t>국내산  (삼천포)</t>
        </is>
      </c>
      <c r="D74" t="inlineStr">
        <is>
          <t>300g</t>
        </is>
      </c>
      <c r="E74" t="inlineStr">
        <is>
          <t>봉</t>
        </is>
      </c>
      <c r="F74" t="inlineStr">
        <is>
          <t>*</t>
        </is>
      </c>
      <c r="G74" t="n">
        <v>18450</v>
      </c>
      <c r="H74" t="inlineStr"/>
      <c r="I74" t="inlineStr">
        <is>
          <t>【사양】생물, 껍질제거 순살만 해수와함께 300g 실링포장</t>
        </is>
      </c>
      <c r="J74" t="inlineStr"/>
      <c r="K74" t="inlineStr"/>
    </row>
    <row r="75">
      <c r="A75" t="inlineStr"/>
      <c r="B75" t="inlineStr">
        <is>
          <t>바지락살(소포장)400g</t>
        </is>
      </c>
      <c r="C75" t="inlineStr">
        <is>
          <t>국내산  (삼천포)</t>
        </is>
      </c>
      <c r="D75" t="inlineStr">
        <is>
          <t>400g</t>
        </is>
      </c>
      <c r="E75" t="inlineStr">
        <is>
          <t>봉</t>
        </is>
      </c>
      <c r="F75" t="inlineStr">
        <is>
          <t>*</t>
        </is>
      </c>
      <c r="G75" t="n">
        <v>23400</v>
      </c>
      <c r="H75" t="inlineStr"/>
      <c r="I75" t="inlineStr">
        <is>
          <t>【사양】생물, 껍질제거 순살만 해수와함께 400g 실링포장</t>
        </is>
      </c>
      <c r="J75" t="inlineStr"/>
      <c r="K75" t="inlineStr"/>
    </row>
    <row r="76">
      <c r="A76" t="inlineStr"/>
      <c r="B76" t="inlineStr">
        <is>
          <t>바지락살(소포장)500g</t>
        </is>
      </c>
      <c r="C76" t="inlineStr">
        <is>
          <t>국내산  (삼천포)</t>
        </is>
      </c>
      <c r="D76" t="inlineStr">
        <is>
          <t>500g</t>
        </is>
      </c>
      <c r="E76" t="inlineStr">
        <is>
          <t>봉</t>
        </is>
      </c>
      <c r="F76" t="inlineStr">
        <is>
          <t>*</t>
        </is>
      </c>
      <c r="G76" t="n">
        <v>28500</v>
      </c>
      <c r="H76" t="inlineStr"/>
      <c r="I76" t="inlineStr">
        <is>
          <t>【사양】생물, 껍질제거 순살만 해수와함께 500g 실링포장</t>
        </is>
      </c>
      <c r="J76" t="inlineStr"/>
      <c r="K76" t="inlineStr"/>
    </row>
    <row r="77">
      <c r="A77" t="inlineStr"/>
      <c r="B77" t="inlineStr">
        <is>
          <t>바지락살(소포장)600g</t>
        </is>
      </c>
      <c r="C77" t="inlineStr">
        <is>
          <t>국내산  (삼천포)</t>
        </is>
      </c>
      <c r="D77" t="inlineStr">
        <is>
          <t>600g</t>
        </is>
      </c>
      <c r="E77" t="inlineStr">
        <is>
          <t>봉</t>
        </is>
      </c>
      <c r="F77" t="inlineStr">
        <is>
          <t>*</t>
        </is>
      </c>
      <c r="G77" t="n">
        <v>32400</v>
      </c>
      <c r="H77" t="inlineStr"/>
      <c r="I77" t="inlineStr">
        <is>
          <t>【사양】생물, 껍질제거 순살만 해수와함께 600g 실링포장</t>
        </is>
      </c>
      <c r="J77" t="inlineStr"/>
      <c r="K77" t="inlineStr"/>
    </row>
    <row r="78">
      <c r="A78" t="inlineStr"/>
      <c r="B78" t="inlineStr">
        <is>
          <t>바지락살(소포장)700g</t>
        </is>
      </c>
      <c r="C78" t="inlineStr">
        <is>
          <t>국내산  (삼천포)</t>
        </is>
      </c>
      <c r="D78" t="inlineStr">
        <is>
          <t>700g</t>
        </is>
      </c>
      <c r="E78" t="inlineStr">
        <is>
          <t>봉</t>
        </is>
      </c>
      <c r="F78" t="inlineStr">
        <is>
          <t>*</t>
        </is>
      </c>
      <c r="G78" t="n">
        <v>37500</v>
      </c>
      <c r="H78" t="inlineStr"/>
      <c r="I78" t="inlineStr">
        <is>
          <t>【사양】생물, 껍질제거 순살만 해수와함께 700g 실링포장</t>
        </is>
      </c>
      <c r="J78" t="inlineStr"/>
      <c r="K78" t="inlineStr"/>
    </row>
    <row r="79">
      <c r="A79" t="inlineStr"/>
      <c r="B79" t="inlineStr">
        <is>
          <t>바지락살(소포장)800g</t>
        </is>
      </c>
      <c r="C79" t="inlineStr">
        <is>
          <t>국내산  (삼천포)</t>
        </is>
      </c>
      <c r="D79" t="inlineStr">
        <is>
          <t>800g</t>
        </is>
      </c>
      <c r="E79" t="inlineStr">
        <is>
          <t>봉</t>
        </is>
      </c>
      <c r="F79" t="inlineStr">
        <is>
          <t>*</t>
        </is>
      </c>
      <c r="G79" t="n">
        <v>42450</v>
      </c>
      <c r="H79" t="inlineStr"/>
      <c r="I79" t="inlineStr">
        <is>
          <t>【사양】생물, 껍질제거 순살만 해수와함께 800g 실링포장</t>
        </is>
      </c>
      <c r="J79" t="inlineStr"/>
      <c r="K79" t="inlineStr"/>
    </row>
    <row r="80">
      <c r="A80" t="inlineStr"/>
      <c r="B80" t="inlineStr">
        <is>
          <t>바지락살(소포장)900g</t>
        </is>
      </c>
      <c r="C80" t="inlineStr">
        <is>
          <t>국내산  (삼천포)</t>
        </is>
      </c>
      <c r="D80" t="inlineStr">
        <is>
          <t>900g</t>
        </is>
      </c>
      <c r="E80" t="inlineStr">
        <is>
          <t>봉</t>
        </is>
      </c>
      <c r="F80" t="inlineStr">
        <is>
          <t>*</t>
        </is>
      </c>
      <c r="G80" t="n">
        <v>47700</v>
      </c>
      <c r="H80" t="inlineStr"/>
      <c r="I80" t="inlineStr">
        <is>
          <t>【사양】생물, 껍질제거 순살만 해수와함께 900g 실링포장</t>
        </is>
      </c>
      <c r="J80" t="inlineStr"/>
      <c r="K80" t="inlineStr"/>
    </row>
    <row r="81">
      <c r="A81" t="inlineStr">
        <is>
          <t>대    합    살</t>
        </is>
      </c>
      <c r="B81" t="inlineStr">
        <is>
          <t>대합살(소포장)100g</t>
        </is>
      </c>
      <c r="C81" t="inlineStr">
        <is>
          <t>국내산  (삼천포)</t>
        </is>
      </c>
      <c r="D81" t="inlineStr">
        <is>
          <t>100g</t>
        </is>
      </c>
      <c r="E81" t="inlineStr">
        <is>
          <t>봉</t>
        </is>
      </c>
      <c r="F81" t="inlineStr">
        <is>
          <t>*</t>
        </is>
      </c>
      <c r="G81" t="n">
        <v>11700</v>
      </c>
      <c r="H81" t="inlineStr"/>
      <c r="I81" t="inlineStr">
        <is>
          <t>【사양】생물, 껍질제거 순살만 해수와함께 100g 실링포장</t>
        </is>
      </c>
      <c r="J81" t="inlineStr"/>
      <c r="K81" t="inlineStr"/>
    </row>
    <row r="82">
      <c r="A82" t="inlineStr"/>
      <c r="B82" t="inlineStr">
        <is>
          <t>대합살(소포장)200g</t>
        </is>
      </c>
      <c r="C82" t="inlineStr">
        <is>
          <t>국내산  (삼천포)</t>
        </is>
      </c>
      <c r="D82" t="inlineStr">
        <is>
          <t>200g</t>
        </is>
      </c>
      <c r="E82" t="inlineStr">
        <is>
          <t>봉</t>
        </is>
      </c>
      <c r="F82" t="inlineStr">
        <is>
          <t>*</t>
        </is>
      </c>
      <c r="G82" t="n">
        <v>18300</v>
      </c>
      <c r="H82" t="inlineStr"/>
      <c r="I82" t="inlineStr">
        <is>
          <t>【사양】생물, 껍질제거 순살만 해수와함께 200g 실링포장</t>
        </is>
      </c>
      <c r="J82" t="inlineStr"/>
      <c r="K82" t="inlineStr"/>
    </row>
    <row r="83">
      <c r="A83" t="inlineStr"/>
      <c r="B83" t="inlineStr">
        <is>
          <t>대합살(소포장)300g</t>
        </is>
      </c>
      <c r="C83" t="inlineStr">
        <is>
          <t>국내산  (삼천포)</t>
        </is>
      </c>
      <c r="D83" t="inlineStr">
        <is>
          <t>300g</t>
        </is>
      </c>
      <c r="E83" t="inlineStr">
        <is>
          <t>봉</t>
        </is>
      </c>
      <c r="F83" t="inlineStr">
        <is>
          <t>*</t>
        </is>
      </c>
      <c r="G83" t="n">
        <v>25050</v>
      </c>
      <c r="H83" t="inlineStr"/>
      <c r="I83" t="inlineStr">
        <is>
          <t>【사양】생물, 껍질제거 순살만 해수와함께 300g 실링포장</t>
        </is>
      </c>
      <c r="J83" t="inlineStr"/>
      <c r="K83" t="inlineStr"/>
    </row>
    <row r="84">
      <c r="A84" t="inlineStr"/>
      <c r="B84" t="inlineStr">
        <is>
          <t>대합살(소포장)400g</t>
        </is>
      </c>
      <c r="C84" t="inlineStr">
        <is>
          <t>국내산  (삼천포)</t>
        </is>
      </c>
      <c r="D84" t="inlineStr">
        <is>
          <t>400g</t>
        </is>
      </c>
      <c r="E84" t="inlineStr">
        <is>
          <t>봉</t>
        </is>
      </c>
      <c r="F84" t="inlineStr">
        <is>
          <t>*</t>
        </is>
      </c>
      <c r="G84" t="n">
        <v>31800</v>
      </c>
      <c r="H84" t="inlineStr"/>
      <c r="I84" t="inlineStr">
        <is>
          <t>【사양】생물, 껍질제거 순살만 해수와함께 400g 실링포장</t>
        </is>
      </c>
      <c r="J84" t="inlineStr"/>
      <c r="K84" t="inlineStr"/>
    </row>
    <row r="85">
      <c r="A85" t="inlineStr"/>
      <c r="B85" t="inlineStr">
        <is>
          <t>대합살(소포장)500g</t>
        </is>
      </c>
      <c r="C85" t="inlineStr">
        <is>
          <t>국내산  (삼천포)</t>
        </is>
      </c>
      <c r="D85" t="inlineStr">
        <is>
          <t>500g</t>
        </is>
      </c>
      <c r="E85" t="inlineStr">
        <is>
          <t>봉</t>
        </is>
      </c>
      <c r="F85" t="inlineStr">
        <is>
          <t>*</t>
        </is>
      </c>
      <c r="G85" t="n">
        <v>38550</v>
      </c>
      <c r="H85" t="inlineStr"/>
      <c r="I85" t="inlineStr">
        <is>
          <t>【사양】생물, 껍질제거 순살만 해수와함께 500g 실링포장</t>
        </is>
      </c>
      <c r="J85" t="inlineStr"/>
      <c r="K85" t="inlineStr"/>
    </row>
    <row r="86">
      <c r="A86" t="inlineStr"/>
      <c r="B86" t="inlineStr">
        <is>
          <t>대합살(소포장)600g</t>
        </is>
      </c>
      <c r="C86" t="inlineStr">
        <is>
          <t>국내산  (삼천포)</t>
        </is>
      </c>
      <c r="D86" t="inlineStr">
        <is>
          <t>600g</t>
        </is>
      </c>
      <c r="E86" t="inlineStr">
        <is>
          <t>봉</t>
        </is>
      </c>
      <c r="F86" t="inlineStr">
        <is>
          <t>*</t>
        </is>
      </c>
      <c r="G86" t="n">
        <v>44400</v>
      </c>
      <c r="H86" t="inlineStr"/>
      <c r="I86" t="inlineStr">
        <is>
          <t>【사양】생물, 껍질제거 순살만 해수와함께 600g 실링포장</t>
        </is>
      </c>
      <c r="J86" t="inlineStr"/>
      <c r="K86" t="inlineStr"/>
    </row>
    <row r="87">
      <c r="A87" t="inlineStr"/>
      <c r="B87" t="inlineStr">
        <is>
          <t>대합살(소포장)700g</t>
        </is>
      </c>
      <c r="C87" t="inlineStr">
        <is>
          <t>국내산  (삼천포)</t>
        </is>
      </c>
      <c r="D87" t="inlineStr">
        <is>
          <t>700g</t>
        </is>
      </c>
      <c r="E87" t="inlineStr">
        <is>
          <t>봉</t>
        </is>
      </c>
      <c r="F87" t="inlineStr">
        <is>
          <t>*</t>
        </is>
      </c>
      <c r="G87" t="n">
        <v>51000</v>
      </c>
      <c r="H87" t="inlineStr"/>
      <c r="I87" t="inlineStr">
        <is>
          <t>【사양】생물, 껍질제거 순살만 해수와함께 700g 실링포장</t>
        </is>
      </c>
      <c r="J87" t="inlineStr"/>
      <c r="K87" t="inlineStr"/>
    </row>
    <row r="88">
      <c r="A88" t="inlineStr"/>
      <c r="B88" t="inlineStr">
        <is>
          <t>대합살(소포장)800g</t>
        </is>
      </c>
      <c r="C88" t="inlineStr">
        <is>
          <t>국내산  (삼천포)</t>
        </is>
      </c>
      <c r="D88" t="inlineStr">
        <is>
          <t>800g</t>
        </is>
      </c>
      <c r="E88" t="inlineStr">
        <is>
          <t>봉</t>
        </is>
      </c>
      <c r="F88" t="inlineStr">
        <is>
          <t>*</t>
        </is>
      </c>
      <c r="G88" t="n">
        <v>57600</v>
      </c>
      <c r="H88" t="inlineStr"/>
      <c r="I88" t="inlineStr">
        <is>
          <t>【사양】생물, 껍질제거 순살만 해수와함께 800g 실링포장</t>
        </is>
      </c>
      <c r="J88" t="inlineStr"/>
      <c r="K88" t="inlineStr"/>
    </row>
    <row r="89">
      <c r="A89" t="inlineStr"/>
      <c r="B89" t="inlineStr">
        <is>
          <t>대합살(소포장)900g</t>
        </is>
      </c>
      <c r="C89" t="inlineStr">
        <is>
          <t>국내산  (삼천포)</t>
        </is>
      </c>
      <c r="D89" t="inlineStr">
        <is>
          <t>900g</t>
        </is>
      </c>
      <c r="E89" t="inlineStr">
        <is>
          <t>봉</t>
        </is>
      </c>
      <c r="F89" t="inlineStr">
        <is>
          <t>*</t>
        </is>
      </c>
      <c r="G89" t="n">
        <v>64050</v>
      </c>
      <c r="H89" t="inlineStr"/>
      <c r="I89" t="inlineStr">
        <is>
          <t>【사양】생물, 껍질제거 순살만 해수와함께 900g 실링포장</t>
        </is>
      </c>
      <c r="J89" t="inlineStr"/>
      <c r="K89" t="inlineStr"/>
    </row>
    <row r="90">
      <c r="A90" t="inlineStr">
        <is>
          <t>홍
합   살</t>
        </is>
      </c>
      <c r="B90" t="inlineStr">
        <is>
          <t xml:space="preserve">홍합살(소포장)100g </t>
        </is>
      </c>
      <c r="C90" t="inlineStr">
        <is>
          <t>국내산 (연근해)</t>
        </is>
      </c>
      <c r="D90" t="inlineStr">
        <is>
          <t>100g</t>
        </is>
      </c>
      <c r="E90" t="inlineStr">
        <is>
          <t>봉</t>
        </is>
      </c>
      <c r="F90" t="inlineStr">
        <is>
          <t>*</t>
        </is>
      </c>
      <c r="G90" t="n">
        <v>6900</v>
      </c>
      <c r="H90" t="inlineStr"/>
      <c r="I90" t="inlineStr">
        <is>
          <t>【사양】생물, 껍질제거 순살만 해수와함께 100g 실링포장</t>
        </is>
      </c>
      <c r="J90" t="inlineStr"/>
      <c r="K90" t="inlineStr"/>
    </row>
    <row r="91">
      <c r="A91" t="inlineStr"/>
      <c r="B91" t="inlineStr">
        <is>
          <t xml:space="preserve">홍합살(소포장)200g </t>
        </is>
      </c>
      <c r="C91" t="inlineStr">
        <is>
          <t>국내산 (연근해)</t>
        </is>
      </c>
      <c r="D91" t="inlineStr">
        <is>
          <t>200g</t>
        </is>
      </c>
      <c r="E91" t="inlineStr">
        <is>
          <t>봉</t>
        </is>
      </c>
      <c r="F91" t="inlineStr">
        <is>
          <t>*</t>
        </is>
      </c>
      <c r="G91" t="n">
        <v>9900</v>
      </c>
      <c r="H91" t="inlineStr"/>
      <c r="I91" t="inlineStr">
        <is>
          <t>【사양】생물, 껍질제거 순살만 해수와함께 200g 실링포장</t>
        </is>
      </c>
      <c r="J91" t="inlineStr"/>
      <c r="K91" t="inlineStr"/>
    </row>
    <row r="92">
      <c r="A92" t="inlineStr"/>
      <c r="B92" t="inlineStr">
        <is>
          <t>홍합살(소포장)300g</t>
        </is>
      </c>
      <c r="C92" t="inlineStr">
        <is>
          <t>국내산 (연근해)</t>
        </is>
      </c>
      <c r="D92" t="inlineStr">
        <is>
          <t>300g</t>
        </is>
      </c>
      <c r="E92" t="inlineStr">
        <is>
          <t>봉</t>
        </is>
      </c>
      <c r="F92" t="inlineStr">
        <is>
          <t>*</t>
        </is>
      </c>
      <c r="G92" t="n">
        <v>12900</v>
      </c>
      <c r="H92" t="inlineStr"/>
      <c r="I92" t="inlineStr">
        <is>
          <t>【사양】생물, 껍질제거 순살만 해수와함께 300g 실링포장</t>
        </is>
      </c>
      <c r="J92" t="inlineStr"/>
      <c r="K92" t="inlineStr"/>
    </row>
    <row r="93">
      <c r="A93" t="inlineStr"/>
      <c r="B93" t="inlineStr">
        <is>
          <t>홍합살(소포장)400g</t>
        </is>
      </c>
      <c r="C93" t="inlineStr">
        <is>
          <t>국내산 (연근해)</t>
        </is>
      </c>
      <c r="D93" t="inlineStr">
        <is>
          <t>400g</t>
        </is>
      </c>
      <c r="E93" t="inlineStr">
        <is>
          <t>봉</t>
        </is>
      </c>
      <c r="F93" t="inlineStr">
        <is>
          <t>*</t>
        </is>
      </c>
      <c r="G93" t="n">
        <v>15900</v>
      </c>
      <c r="H93" t="inlineStr"/>
      <c r="I93" t="inlineStr">
        <is>
          <t>【사양】생물, 껍질제거 순살만 해수와함께 400g 실링포장</t>
        </is>
      </c>
      <c r="J93" t="inlineStr"/>
      <c r="K93" t="inlineStr"/>
    </row>
    <row r="94">
      <c r="A94" t="inlineStr"/>
      <c r="B94" t="inlineStr">
        <is>
          <t xml:space="preserve">홍합살(소포장)500g </t>
        </is>
      </c>
      <c r="C94" t="inlineStr">
        <is>
          <t>국내산 (연근해)</t>
        </is>
      </c>
      <c r="D94" t="inlineStr">
        <is>
          <t>500g</t>
        </is>
      </c>
      <c r="E94" t="inlineStr">
        <is>
          <t>봉</t>
        </is>
      </c>
      <c r="F94" t="inlineStr">
        <is>
          <t>*</t>
        </is>
      </c>
      <c r="G94" t="n">
        <v>19050</v>
      </c>
      <c r="H94" t="inlineStr"/>
      <c r="I94" t="inlineStr">
        <is>
          <t>【사양】생물, 껍질제거 순살만 해수와함께 500g 실링포장</t>
        </is>
      </c>
      <c r="J94" t="inlineStr"/>
      <c r="K94" t="inlineStr"/>
    </row>
    <row r="95">
      <c r="A95" t="inlineStr"/>
      <c r="B95" t="inlineStr">
        <is>
          <t xml:space="preserve">홍합살(소포장)600g </t>
        </is>
      </c>
      <c r="C95" t="inlineStr">
        <is>
          <t>국내산 (연근해)</t>
        </is>
      </c>
      <c r="D95" t="inlineStr">
        <is>
          <t>600g</t>
        </is>
      </c>
      <c r="E95" t="inlineStr">
        <is>
          <t>봉</t>
        </is>
      </c>
      <c r="F95" t="inlineStr">
        <is>
          <t>*</t>
        </is>
      </c>
      <c r="G95" t="n">
        <v>21000</v>
      </c>
      <c r="H95" t="inlineStr"/>
      <c r="I95" t="inlineStr">
        <is>
          <t>【사양】생물, 껍질제거 순살만 해수와함께 600g 실링포장</t>
        </is>
      </c>
      <c r="J95" t="inlineStr"/>
      <c r="K95" t="inlineStr"/>
    </row>
    <row r="96">
      <c r="A96" t="inlineStr"/>
      <c r="B96" t="inlineStr">
        <is>
          <t xml:space="preserve">홍합살(소포장)700g </t>
        </is>
      </c>
      <c r="C96" t="inlineStr">
        <is>
          <t>국내산 (연근해)</t>
        </is>
      </c>
      <c r="D96" t="inlineStr">
        <is>
          <t>700g</t>
        </is>
      </c>
      <c r="E96" t="inlineStr">
        <is>
          <t>봉</t>
        </is>
      </c>
      <c r="F96" t="inlineStr">
        <is>
          <t>*</t>
        </is>
      </c>
      <c r="G96" t="n">
        <v>23850</v>
      </c>
      <c r="H96" t="inlineStr"/>
      <c r="I96" t="inlineStr">
        <is>
          <t>【사양】생물, 껍질제거 순살만 해수와함께 700g 실링포장</t>
        </is>
      </c>
      <c r="J96" t="inlineStr"/>
      <c r="K96" t="inlineStr"/>
    </row>
    <row r="97">
      <c r="A97" t="inlineStr"/>
      <c r="B97" t="inlineStr">
        <is>
          <t>홍합살(소포장)800g</t>
        </is>
      </c>
      <c r="C97" t="inlineStr">
        <is>
          <t>국내산 (연근해)</t>
        </is>
      </c>
      <c r="D97" t="inlineStr">
        <is>
          <t>800g</t>
        </is>
      </c>
      <c r="E97" t="inlineStr">
        <is>
          <t>봉</t>
        </is>
      </c>
      <c r="F97" t="inlineStr">
        <is>
          <t>*</t>
        </is>
      </c>
      <c r="G97" t="n">
        <v>26850</v>
      </c>
      <c r="H97" t="inlineStr"/>
      <c r="I97" t="inlineStr">
        <is>
          <t>【사양】생물, 껍질제거 순살만 해수와함께 800g 실링포장</t>
        </is>
      </c>
      <c r="J97" t="inlineStr"/>
      <c r="K97" t="inlineStr"/>
    </row>
    <row r="98">
      <c r="A98" t="inlineStr"/>
      <c r="B98" t="inlineStr">
        <is>
          <t>홍합살(소포장)900g</t>
        </is>
      </c>
      <c r="C98" t="inlineStr">
        <is>
          <t>국내산 (연근해)</t>
        </is>
      </c>
      <c r="D98" t="inlineStr">
        <is>
          <t>900g</t>
        </is>
      </c>
      <c r="E98" t="inlineStr">
        <is>
          <t>봉</t>
        </is>
      </c>
      <c r="F98" t="inlineStr">
        <is>
          <t>*</t>
        </is>
      </c>
      <c r="G98" t="n">
        <v>29700</v>
      </c>
      <c r="H98" t="inlineStr"/>
      <c r="I98" t="inlineStr">
        <is>
          <t>【사양】생물, 껍질제거 순살만 해수와함께 900g 실링포장</t>
        </is>
      </c>
      <c r="J98" t="inlineStr"/>
      <c r="K98" t="inlineStr"/>
    </row>
    <row r="99">
      <c r="A99" t="inlineStr">
        <is>
          <t>생   새   우   살    /    백   새   우   살</t>
        </is>
      </c>
      <c r="B99" t="inlineStr">
        <is>
          <t xml:space="preserve">새우살(소포장)100g </t>
        </is>
      </c>
      <c r="C99" t="inlineStr">
        <is>
          <t>국내산</t>
        </is>
      </c>
      <c r="D99" t="inlineStr">
        <is>
          <t>100g</t>
        </is>
      </c>
      <c r="E99" t="inlineStr">
        <is>
          <t>봉</t>
        </is>
      </c>
      <c r="F99" t="inlineStr">
        <is>
          <t>*</t>
        </is>
      </c>
      <c r="G99" t="n">
        <v>7500</v>
      </c>
      <c r="H99" t="inlineStr"/>
      <c r="I99" t="inlineStr">
        <is>
          <t>【사양】흰다리새우, 생새우(두절,껍질제거, 꼬리제거) 새우살 100g 실링포장</t>
        </is>
      </c>
      <c r="J99" t="inlineStr"/>
      <c r="K99" t="inlineStr"/>
    </row>
    <row r="100">
      <c r="A100" t="inlineStr"/>
      <c r="B100" t="inlineStr">
        <is>
          <t xml:space="preserve">새우살(소포장)200g </t>
        </is>
      </c>
      <c r="C100" t="inlineStr">
        <is>
          <t>국내산</t>
        </is>
      </c>
      <c r="D100" t="inlineStr">
        <is>
          <t>200g</t>
        </is>
      </c>
      <c r="E100" t="inlineStr">
        <is>
          <t>봉</t>
        </is>
      </c>
      <c r="F100" t="inlineStr">
        <is>
          <t>*</t>
        </is>
      </c>
      <c r="G100" t="n">
        <v>11250</v>
      </c>
      <c r="H100" t="inlineStr"/>
      <c r="I100" t="inlineStr">
        <is>
          <t>【사양】흰다리새우, 생새우(두절,껍질제거, 꼬리제거) 새우살 200g 실링포장</t>
        </is>
      </c>
      <c r="J100" t="inlineStr"/>
      <c r="K100" t="inlineStr"/>
    </row>
    <row r="101">
      <c r="A101" t="inlineStr"/>
      <c r="B101" t="inlineStr">
        <is>
          <t>새우살(소포장)300g</t>
        </is>
      </c>
      <c r="C101" t="inlineStr">
        <is>
          <t>국내산</t>
        </is>
      </c>
      <c r="D101" t="inlineStr">
        <is>
          <t>300g</t>
        </is>
      </c>
      <c r="E101" t="inlineStr">
        <is>
          <t>봉</t>
        </is>
      </c>
      <c r="F101" t="inlineStr">
        <is>
          <t>*</t>
        </is>
      </c>
      <c r="G101" t="n">
        <v>14850</v>
      </c>
      <c r="H101" t="inlineStr"/>
      <c r="I101" t="inlineStr">
        <is>
          <t>【사양】흰다리새우, 생새우(두절,껍질제거, 꼬리제거) 새우살 300g 실링포장</t>
        </is>
      </c>
      <c r="J101" t="inlineStr"/>
      <c r="K101" t="inlineStr"/>
    </row>
    <row r="102">
      <c r="A102" t="inlineStr"/>
      <c r="B102" t="inlineStr">
        <is>
          <t>새우살(소포장)400g</t>
        </is>
      </c>
      <c r="C102" t="inlineStr">
        <is>
          <t>국내산</t>
        </is>
      </c>
      <c r="D102" t="inlineStr">
        <is>
          <t>400g</t>
        </is>
      </c>
      <c r="E102" t="inlineStr">
        <is>
          <t>봉</t>
        </is>
      </c>
      <c r="F102" t="inlineStr">
        <is>
          <t>*</t>
        </is>
      </c>
      <c r="G102" t="n">
        <v>18450</v>
      </c>
      <c r="H102" t="inlineStr"/>
      <c r="I102" t="inlineStr">
        <is>
          <t>【사양】흰다리새우, 생새우(두절,껍질제거, 꼬리제거) 새우살 400g 실링포장</t>
        </is>
      </c>
      <c r="J102" t="inlineStr"/>
      <c r="K102" t="inlineStr"/>
    </row>
    <row r="103">
      <c r="A103" t="inlineStr"/>
      <c r="B103" t="inlineStr">
        <is>
          <t xml:space="preserve">새우살(소포장)500g </t>
        </is>
      </c>
      <c r="C103" t="inlineStr">
        <is>
          <t>국내산</t>
        </is>
      </c>
      <c r="D103" t="inlineStr">
        <is>
          <t>500g</t>
        </is>
      </c>
      <c r="E103" t="inlineStr">
        <is>
          <t>봉</t>
        </is>
      </c>
      <c r="F103" t="inlineStr">
        <is>
          <t>*</t>
        </is>
      </c>
      <c r="G103" t="n">
        <v>22200</v>
      </c>
      <c r="H103" t="inlineStr"/>
      <c r="I103" t="inlineStr">
        <is>
          <t>【사양】흰다리새우, 생새우(두절,껍질제거, 꼬리제거) 새우살 500g 실링포장</t>
        </is>
      </c>
      <c r="J103" t="inlineStr"/>
      <c r="K103" t="inlineStr"/>
    </row>
    <row r="104">
      <c r="A104" t="inlineStr"/>
      <c r="B104" t="inlineStr">
        <is>
          <t xml:space="preserve">새우살(소포장)600g </t>
        </is>
      </c>
      <c r="C104" t="inlineStr">
        <is>
          <t>국내산</t>
        </is>
      </c>
      <c r="D104" t="inlineStr">
        <is>
          <t>600g</t>
        </is>
      </c>
      <c r="E104" t="inlineStr">
        <is>
          <t>봉</t>
        </is>
      </c>
      <c r="F104" t="inlineStr">
        <is>
          <t>*</t>
        </is>
      </c>
      <c r="G104" t="n">
        <v>24900</v>
      </c>
      <c r="H104" t="inlineStr"/>
      <c r="I104" t="inlineStr">
        <is>
          <t>【사양】흰다리새우, 생새우(두절,껍질제거, 꼬리제거) 새우살 600g 실링포장</t>
        </is>
      </c>
      <c r="J104" t="inlineStr"/>
      <c r="K104" t="inlineStr"/>
    </row>
    <row r="105">
      <c r="A105" t="inlineStr"/>
      <c r="B105" t="inlineStr">
        <is>
          <t xml:space="preserve">새우살(소포장)700g </t>
        </is>
      </c>
      <c r="C105" t="inlineStr">
        <is>
          <t>국내산</t>
        </is>
      </c>
      <c r="D105" t="inlineStr">
        <is>
          <t>700g</t>
        </is>
      </c>
      <c r="E105" t="inlineStr">
        <is>
          <t>봉</t>
        </is>
      </c>
      <c r="F105" t="inlineStr">
        <is>
          <t>*</t>
        </is>
      </c>
      <c r="G105" t="n">
        <v>28350</v>
      </c>
      <c r="H105" t="inlineStr"/>
      <c r="I105" t="inlineStr">
        <is>
          <t>【사양】흰다리새우, 생새우(두절,껍질제거, 꼬리제거) 새우살 700g 실링포장</t>
        </is>
      </c>
      <c r="J105" t="inlineStr"/>
      <c r="K105" t="inlineStr"/>
    </row>
    <row r="106">
      <c r="A106" t="inlineStr"/>
      <c r="B106" t="inlineStr">
        <is>
          <t>새우살(소포장)800g</t>
        </is>
      </c>
      <c r="C106" t="inlineStr">
        <is>
          <t>국내산</t>
        </is>
      </c>
      <c r="D106" t="inlineStr">
        <is>
          <t>800g</t>
        </is>
      </c>
      <c r="E106" t="inlineStr">
        <is>
          <t>봉</t>
        </is>
      </c>
      <c r="F106" t="inlineStr">
        <is>
          <t>*</t>
        </is>
      </c>
      <c r="G106" t="n">
        <v>31800</v>
      </c>
      <c r="H106" t="inlineStr"/>
      <c r="I106" t="inlineStr">
        <is>
          <t>【사양】흰다리새우, 생새우(두절,껍질제거, 꼬리제거) 새우살 800g 실링포장</t>
        </is>
      </c>
      <c r="J106" t="inlineStr"/>
      <c r="K106" t="inlineStr"/>
    </row>
    <row r="107">
      <c r="A107" t="inlineStr"/>
      <c r="B107" t="inlineStr">
        <is>
          <t>새우살(소포장)900g</t>
        </is>
      </c>
      <c r="C107" t="inlineStr">
        <is>
          <t>국내산</t>
        </is>
      </c>
      <c r="D107" t="inlineStr">
        <is>
          <t>900g</t>
        </is>
      </c>
      <c r="E107" t="inlineStr">
        <is>
          <t>봉</t>
        </is>
      </c>
      <c r="F107" t="inlineStr">
        <is>
          <t>*</t>
        </is>
      </c>
      <c r="G107" t="n">
        <v>35400</v>
      </c>
      <c r="H107" t="inlineStr"/>
      <c r="I107" t="inlineStr">
        <is>
          <t>【사양】흰다리새우, 생새우(두절,껍질제거, 꼬리제거) 새우살 900g 실링포장</t>
        </is>
      </c>
      <c r="J107" t="inlineStr"/>
      <c r="K107" t="inlineStr"/>
    </row>
    <row r="108">
      <c r="A108" t="inlineStr">
        <is>
          <t>생    굴</t>
        </is>
      </c>
      <c r="B108" t="inlineStr">
        <is>
          <t xml:space="preserve">생굴(소포장)100g </t>
        </is>
      </c>
      <c r="C108" t="inlineStr">
        <is>
          <t>국내산</t>
        </is>
      </c>
      <c r="D108" t="inlineStr">
        <is>
          <t>100g</t>
        </is>
      </c>
      <c r="E108" t="inlineStr">
        <is>
          <t>봉</t>
        </is>
      </c>
      <c r="F108" t="inlineStr">
        <is>
          <t>*</t>
        </is>
      </c>
      <c r="G108" t="inlineStr">
        <is>
          <t>일시품절</t>
        </is>
      </c>
      <c r="H108" t="inlineStr"/>
      <c r="I108" t="inlineStr">
        <is>
          <t>【사양】생물, 껍질제거 순살만 해수와함께 100g 실링포장</t>
        </is>
      </c>
      <c r="J108" t="inlineStr"/>
      <c r="K108" t="inlineStr"/>
    </row>
    <row r="109">
      <c r="A109" t="inlineStr"/>
      <c r="B109" t="inlineStr">
        <is>
          <t xml:space="preserve">생굴(소포장)200g </t>
        </is>
      </c>
      <c r="C109" t="inlineStr">
        <is>
          <t>국내산</t>
        </is>
      </c>
      <c r="D109" t="inlineStr">
        <is>
          <t>200g</t>
        </is>
      </c>
      <c r="E109" t="inlineStr">
        <is>
          <t>봉</t>
        </is>
      </c>
      <c r="F109" t="inlineStr">
        <is>
          <t>*</t>
        </is>
      </c>
      <c r="G109" t="inlineStr">
        <is>
          <t>일시품절</t>
        </is>
      </c>
      <c r="H109" t="inlineStr"/>
      <c r="I109" t="inlineStr">
        <is>
          <t>【사양】생물, 껍질제거 순살만 해수와함께 200g 실링포장</t>
        </is>
      </c>
      <c r="J109" t="inlineStr"/>
      <c r="K109" t="inlineStr"/>
    </row>
    <row r="110">
      <c r="A110" t="inlineStr"/>
      <c r="B110" t="inlineStr">
        <is>
          <t>생굴(소포장)300g</t>
        </is>
      </c>
      <c r="C110" t="inlineStr">
        <is>
          <t>국내산</t>
        </is>
      </c>
      <c r="D110" t="inlineStr">
        <is>
          <t>300g</t>
        </is>
      </c>
      <c r="E110" t="inlineStr">
        <is>
          <t>봉</t>
        </is>
      </c>
      <c r="F110" t="inlineStr">
        <is>
          <t>*</t>
        </is>
      </c>
      <c r="G110" t="inlineStr">
        <is>
          <t>일시품절</t>
        </is>
      </c>
      <c r="H110" t="inlineStr"/>
      <c r="I110" t="inlineStr">
        <is>
          <t>【사양】생물, 껍질제거 순살만 해수와함께 300g 실링포장</t>
        </is>
      </c>
      <c r="J110" t="inlineStr"/>
      <c r="K110" t="inlineStr"/>
    </row>
    <row r="111">
      <c r="A111" t="inlineStr"/>
      <c r="B111" t="inlineStr">
        <is>
          <t>생굴(소포장)400g</t>
        </is>
      </c>
      <c r="C111" t="inlineStr">
        <is>
          <t>국내산</t>
        </is>
      </c>
      <c r="D111" t="inlineStr">
        <is>
          <t>400g</t>
        </is>
      </c>
      <c r="E111" t="inlineStr">
        <is>
          <t>봉</t>
        </is>
      </c>
      <c r="F111" t="inlineStr">
        <is>
          <t>*</t>
        </is>
      </c>
      <c r="G111" t="inlineStr">
        <is>
          <t>일시품절</t>
        </is>
      </c>
      <c r="H111" t="inlineStr"/>
      <c r="I111" t="inlineStr">
        <is>
          <t>【사양】생물, 껍질제거 순살만 해수와함께 400g 실링포장</t>
        </is>
      </c>
      <c r="J111" t="inlineStr"/>
      <c r="K111" t="inlineStr"/>
    </row>
    <row r="112">
      <c r="A112" t="inlineStr"/>
      <c r="B112" t="inlineStr">
        <is>
          <t xml:space="preserve">생굴(소포장)500g </t>
        </is>
      </c>
      <c r="C112" t="inlineStr">
        <is>
          <t>국내산</t>
        </is>
      </c>
      <c r="D112" t="inlineStr">
        <is>
          <t>500g</t>
        </is>
      </c>
      <c r="E112" t="inlineStr">
        <is>
          <t>봉</t>
        </is>
      </c>
      <c r="F112" t="inlineStr">
        <is>
          <t>*</t>
        </is>
      </c>
      <c r="G112" t="inlineStr">
        <is>
          <t>일시품절</t>
        </is>
      </c>
      <c r="H112" t="inlineStr"/>
      <c r="I112" t="inlineStr">
        <is>
          <t>【사양】생물, 껍질제거 순살만 해수와함께 500g 실링포장</t>
        </is>
      </c>
      <c r="J112" t="inlineStr"/>
      <c r="K112" t="inlineStr"/>
    </row>
    <row r="113">
      <c r="A113" t="inlineStr"/>
      <c r="B113" t="inlineStr">
        <is>
          <t xml:space="preserve">생굴(소포장)600g </t>
        </is>
      </c>
      <c r="C113" t="inlineStr">
        <is>
          <t>국내산</t>
        </is>
      </c>
      <c r="D113" t="inlineStr">
        <is>
          <t>600g</t>
        </is>
      </c>
      <c r="E113" t="inlineStr">
        <is>
          <t>봉</t>
        </is>
      </c>
      <c r="F113" t="inlineStr">
        <is>
          <t>*</t>
        </is>
      </c>
      <c r="G113" t="inlineStr">
        <is>
          <t>일시품절</t>
        </is>
      </c>
      <c r="H113" t="inlineStr"/>
      <c r="I113" t="inlineStr">
        <is>
          <t>【사양】생물, 껍질제거 순살만 해수와함께 600g 실링포장</t>
        </is>
      </c>
      <c r="J113" t="inlineStr"/>
      <c r="K113" t="inlineStr"/>
    </row>
    <row r="114">
      <c r="A114" t="inlineStr"/>
      <c r="B114" t="inlineStr">
        <is>
          <t xml:space="preserve">생굴(소포장)700g </t>
        </is>
      </c>
      <c r="C114" t="inlineStr">
        <is>
          <t>국내산</t>
        </is>
      </c>
      <c r="D114" t="inlineStr">
        <is>
          <t>700g</t>
        </is>
      </c>
      <c r="E114" t="inlineStr">
        <is>
          <t>봉</t>
        </is>
      </c>
      <c r="F114" t="inlineStr">
        <is>
          <t>*</t>
        </is>
      </c>
      <c r="G114" t="inlineStr">
        <is>
          <t>일시품절</t>
        </is>
      </c>
      <c r="H114" t="inlineStr"/>
      <c r="I114" t="inlineStr">
        <is>
          <t>【사양】생물, 껍질제거 순살만 해수와함께 700g 실링포장</t>
        </is>
      </c>
      <c r="J114" t="inlineStr"/>
      <c r="K114" t="inlineStr"/>
    </row>
    <row r="115">
      <c r="A115" t="inlineStr"/>
      <c r="B115" t="inlineStr">
        <is>
          <t>생굴(소포장)800g</t>
        </is>
      </c>
      <c r="C115" t="inlineStr">
        <is>
          <t>국내산</t>
        </is>
      </c>
      <c r="D115" t="inlineStr">
        <is>
          <t>800g</t>
        </is>
      </c>
      <c r="E115" t="inlineStr">
        <is>
          <t>봉</t>
        </is>
      </c>
      <c r="F115" t="inlineStr">
        <is>
          <t>*</t>
        </is>
      </c>
      <c r="G115" t="inlineStr">
        <is>
          <t>일시품절</t>
        </is>
      </c>
      <c r="H115" t="inlineStr"/>
      <c r="I115" t="inlineStr">
        <is>
          <t>【사양】생물, 껍질제거 순살만 해수와함께 800g 실링포장</t>
        </is>
      </c>
      <c r="J115" t="inlineStr"/>
      <c r="K115" t="inlineStr"/>
    </row>
    <row r="116">
      <c r="A116" t="inlineStr"/>
      <c r="B116" t="inlineStr">
        <is>
          <t>생굴(소포장)900g</t>
        </is>
      </c>
      <c r="C116" t="inlineStr">
        <is>
          <t>국내산</t>
        </is>
      </c>
      <c r="D116" t="inlineStr">
        <is>
          <t>900g</t>
        </is>
      </c>
      <c r="E116" t="inlineStr">
        <is>
          <t>봉</t>
        </is>
      </c>
      <c r="F116" t="inlineStr">
        <is>
          <t>*</t>
        </is>
      </c>
      <c r="G116" t="inlineStr">
        <is>
          <t>일시품절</t>
        </is>
      </c>
      <c r="H116" t="inlineStr"/>
      <c r="I116" t="inlineStr">
        <is>
          <t>【사양】생물, 껍질제거 순살만 해수와함께 900g 실링포장</t>
        </is>
      </c>
      <c r="J116" t="inlineStr"/>
      <c r="K116" t="inlineStr"/>
    </row>
    <row r="117">
      <c r="A117" t="inlineStr">
        <is>
          <t xml:space="preserve">     ◈ 기타수산물</t>
        </is>
      </c>
      <c r="B117" t="inlineStr"/>
      <c r="C117" t="inlineStr"/>
      <c r="D117" t="inlineStr"/>
      <c r="E117" t="inlineStr"/>
      <c r="F117" t="inlineStr"/>
      <c r="G117" t="inlineStr"/>
      <c r="H117" t="inlineStr"/>
      <c r="I117" t="inlineStr"/>
      <c r="J117" t="inlineStr"/>
      <c r="K117" t="inlineStr"/>
    </row>
    <row r="118">
      <c r="A118" t="inlineStr">
        <is>
          <t>구분</t>
        </is>
      </c>
      <c r="B118" t="inlineStr">
        <is>
          <t>제   품   명</t>
        </is>
      </c>
      <c r="C118" t="inlineStr">
        <is>
          <t>원산지</t>
        </is>
      </c>
      <c r="D118" t="inlineStr">
        <is>
          <t>제 품 규 격</t>
        </is>
      </c>
      <c r="E118" t="inlineStr">
        <is>
          <t>단위</t>
        </is>
      </c>
      <c r="F118" t="inlineStr"/>
      <c r="G118" t="inlineStr"/>
      <c r="H118" t="inlineStr">
        <is>
          <t>변동</t>
        </is>
      </c>
      <c r="I118" t="inlineStr">
        <is>
          <t>제품사양 및 용도설명</t>
        </is>
      </c>
      <c r="J118" t="inlineStr">
        <is>
          <t>과세</t>
        </is>
      </c>
      <c r="K118" t="inlineStr">
        <is>
          <t>HACCP</t>
        </is>
      </c>
    </row>
    <row r="119">
      <c r="A119" t="inlineStr"/>
      <c r="B119" t="inlineStr"/>
      <c r="C119" t="inlineStr"/>
      <c r="D119" t="inlineStr"/>
      <c r="E119" t="inlineStr"/>
      <c r="F119" t="inlineStr">
        <is>
          <t>냉동</t>
        </is>
      </c>
      <c r="G119" t="inlineStr">
        <is>
          <t>냉장</t>
        </is>
      </c>
      <c r="H119" t="inlineStr"/>
      <c r="I119" t="inlineStr"/>
      <c r="J119" t="inlineStr"/>
      <c r="K119" t="inlineStr"/>
    </row>
    <row r="120">
      <c r="A120" t="inlineStr">
        <is>
          <t>미   역</t>
        </is>
      </c>
      <c r="B120" t="inlineStr">
        <is>
          <t>미역줄기(염장) 10kg</t>
        </is>
      </c>
      <c r="C120" t="inlineStr">
        <is>
          <t>국내산       (완도)</t>
        </is>
      </c>
      <c r="D120" t="inlineStr">
        <is>
          <t>염장채</t>
        </is>
      </c>
      <c r="E120" t="inlineStr"/>
      <c r="F120" t="inlineStr">
        <is>
          <t>*</t>
        </is>
      </c>
      <c r="G120" t="n">
        <v>48750</v>
      </c>
      <c r="H120" t="inlineStr">
        <is>
          <t>▲4000</t>
        </is>
      </c>
      <c r="I120" t="inlineStr">
        <is>
          <t>【사양】소금가루 있음, 미역줄기를 길게 채 썬것 미역줄기80:소금20(종이박스 벌크포장)</t>
        </is>
      </c>
      <c r="J120" t="inlineStr"/>
      <c r="K120" t="inlineStr"/>
    </row>
    <row r="121">
      <c r="A121" t="inlineStr"/>
      <c r="B121" t="inlineStr">
        <is>
          <t>미역줄기(염장)</t>
        </is>
      </c>
      <c r="C121" t="inlineStr">
        <is>
          <t>국내산       (완도)</t>
        </is>
      </c>
      <c r="D121" t="inlineStr">
        <is>
          <t>염장채</t>
        </is>
      </c>
      <c r="E121" t="inlineStr">
        <is>
          <t>kg</t>
        </is>
      </c>
      <c r="F121" t="inlineStr">
        <is>
          <t>*</t>
        </is>
      </c>
      <c r="G121" t="n">
        <v>5850</v>
      </c>
      <c r="H121" t="inlineStr">
        <is>
          <t>▲400</t>
        </is>
      </c>
      <c r="I121" t="inlineStr">
        <is>
          <t>【사양】소금가루 있음, 미역줄기를 길게 채 썬것 미역줄기80:소금20</t>
        </is>
      </c>
      <c r="J121" t="inlineStr"/>
      <c r="K121" t="inlineStr"/>
    </row>
    <row r="122">
      <c r="A122" t="inlineStr"/>
      <c r="B122" t="inlineStr">
        <is>
          <t>미역줄기(무염)</t>
        </is>
      </c>
      <c r="C122" t="inlineStr">
        <is>
          <t>국내산       (완도)</t>
        </is>
      </c>
      <c r="D122" t="inlineStr">
        <is>
          <t>무염채</t>
        </is>
      </c>
      <c r="E122" t="inlineStr">
        <is>
          <t>kg</t>
        </is>
      </c>
      <c r="F122" t="inlineStr">
        <is>
          <t>*</t>
        </is>
      </c>
      <c r="G122" t="n">
        <v>7950</v>
      </c>
      <c r="H122" t="inlineStr">
        <is>
          <t>▲800</t>
        </is>
      </c>
      <c r="I122" t="inlineStr">
        <is>
          <t xml:space="preserve">【사양】미역 줄기를 길게 채 썬것 </t>
        </is>
      </c>
      <c r="J122" t="inlineStr"/>
      <c r="K122" t="inlineStr"/>
    </row>
    <row r="123">
      <c r="A123" t="inlineStr">
        <is>
          <t>다
시
마</t>
        </is>
      </c>
      <c r="B123" t="inlineStr">
        <is>
          <t>다시마(염) 10kg</t>
        </is>
      </c>
      <c r="C123" t="inlineStr">
        <is>
          <t>국내산       (완도)</t>
        </is>
      </c>
      <c r="D123" t="inlineStr">
        <is>
          <t>염장사각</t>
        </is>
      </c>
      <c r="E123" t="inlineStr">
        <is>
          <t>kg</t>
        </is>
      </c>
      <c r="F123" t="inlineStr">
        <is>
          <t>*</t>
        </is>
      </c>
      <c r="G123" t="n">
        <v>43500</v>
      </c>
      <c r="H123" t="inlineStr">
        <is>
          <t>▲6000</t>
        </is>
      </c>
      <c r="I123" t="inlineStr">
        <is>
          <t>【사양】다시마80:소금20(종이박스 벌크포장)  
【용도】쌈용</t>
        </is>
      </c>
      <c r="J123" t="inlineStr"/>
      <c r="K123" t="inlineStr"/>
    </row>
    <row r="124">
      <c r="A124" t="inlineStr"/>
      <c r="B124" t="inlineStr">
        <is>
          <t>다시마(염)</t>
        </is>
      </c>
      <c r="C124" t="inlineStr">
        <is>
          <t>국내산       (완도)</t>
        </is>
      </c>
      <c r="D124" t="inlineStr">
        <is>
          <t>염장사각</t>
        </is>
      </c>
      <c r="E124" t="inlineStr">
        <is>
          <t>kg</t>
        </is>
      </c>
      <c r="F124" t="inlineStr">
        <is>
          <t>*</t>
        </is>
      </c>
      <c r="G124" t="n">
        <v>5400</v>
      </c>
      <c r="H124" t="inlineStr">
        <is>
          <t>▲1000</t>
        </is>
      </c>
      <c r="I124" t="inlineStr">
        <is>
          <t>【사양】다시마80:소금20  
【용도】쌈용</t>
        </is>
      </c>
      <c r="J124" t="inlineStr"/>
      <c r="K124" t="inlineStr"/>
    </row>
    <row r="125">
      <c r="A125" t="inlineStr"/>
      <c r="B125" t="inlineStr">
        <is>
          <t>다시마(무염)</t>
        </is>
      </c>
      <c r="C125" t="inlineStr">
        <is>
          <t>국내산       (완도)</t>
        </is>
      </c>
      <c r="D125" t="inlineStr">
        <is>
          <t>무염사각</t>
        </is>
      </c>
      <c r="E125" t="inlineStr">
        <is>
          <t>kg</t>
        </is>
      </c>
      <c r="F125" t="inlineStr">
        <is>
          <t>*</t>
        </is>
      </c>
      <c r="G125" t="n">
        <v>7500</v>
      </c>
      <c r="H125" t="inlineStr">
        <is>
          <t>▲1400</t>
        </is>
      </c>
      <c r="I125" t="inlineStr">
        <is>
          <t>【사양】수율 100%
【용도】쌈용</t>
        </is>
      </c>
      <c r="J125" t="inlineStr"/>
      <c r="K125" t="inlineStr"/>
    </row>
    <row r="126">
      <c r="A126" t="inlineStr">
        <is>
          <t>다
시
마    채</t>
        </is>
      </c>
      <c r="B126" t="inlineStr">
        <is>
          <t>다시마채(염장) 10kg</t>
        </is>
      </c>
      <c r="C126" t="inlineStr">
        <is>
          <t>국내산       (완도)</t>
        </is>
      </c>
      <c r="D126" t="inlineStr">
        <is>
          <t>염장채</t>
        </is>
      </c>
      <c r="E126" t="inlineStr">
        <is>
          <t>kg</t>
        </is>
      </c>
      <c r="F126" t="inlineStr">
        <is>
          <t>*</t>
        </is>
      </c>
      <c r="G126" t="n">
        <v>45000</v>
      </c>
      <c r="H126" t="inlineStr">
        <is>
          <t>▲5000</t>
        </is>
      </c>
      <c r="I126" t="inlineStr">
        <is>
          <t>【사양】소금가루 있음, 소금친 다시마를 채 썬것, 다시마채80:소금20(종이박스벌크포장)</t>
        </is>
      </c>
      <c r="J126" t="inlineStr"/>
      <c r="K126" t="inlineStr"/>
    </row>
    <row r="127">
      <c r="A127" t="inlineStr"/>
      <c r="B127" t="inlineStr">
        <is>
          <t>다시마채(염장)</t>
        </is>
      </c>
      <c r="C127" t="inlineStr">
        <is>
          <t>국내산       (완도)</t>
        </is>
      </c>
      <c r="D127" t="inlineStr">
        <is>
          <t>염장채</t>
        </is>
      </c>
      <c r="E127" t="inlineStr">
        <is>
          <t>kg</t>
        </is>
      </c>
      <c r="F127" t="inlineStr">
        <is>
          <t>*</t>
        </is>
      </c>
      <c r="G127" t="n">
        <v>5850</v>
      </c>
      <c r="H127" t="inlineStr">
        <is>
          <t>▲800</t>
        </is>
      </c>
      <c r="I127" t="inlineStr">
        <is>
          <t>【사양】소금가루 있음, 소금친 다시마를 채 썬것, 다시마채80:소금20</t>
        </is>
      </c>
      <c r="J127" t="inlineStr"/>
      <c r="K127" t="inlineStr"/>
    </row>
    <row r="128">
      <c r="A128" t="inlineStr"/>
      <c r="B128" t="inlineStr">
        <is>
          <t>다시마채(무염)</t>
        </is>
      </c>
      <c r="C128" t="inlineStr">
        <is>
          <t>국내산       (완도)</t>
        </is>
      </c>
      <c r="D128" t="inlineStr">
        <is>
          <t>무염채</t>
        </is>
      </c>
      <c r="E128" t="inlineStr">
        <is>
          <t>kg</t>
        </is>
      </c>
      <c r="F128" t="inlineStr">
        <is>
          <t>*</t>
        </is>
      </c>
      <c r="G128" t="n">
        <v>7800</v>
      </c>
      <c r="H128" t="inlineStr">
        <is>
          <t>▲1200</t>
        </is>
      </c>
      <c r="I128" t="inlineStr">
        <is>
          <t>【사양】다시마를 채 썬 것, 수율 100%</t>
        </is>
      </c>
      <c r="J128" t="inlineStr"/>
      <c r="K128" t="inlineStr"/>
    </row>
    <row r="129">
      <c r="A129" t="inlineStr">
        <is>
          <t>꼬시   래기</t>
        </is>
      </c>
      <c r="B129" t="inlineStr">
        <is>
          <t>꼬시래기(염장) 10kg</t>
        </is>
      </c>
      <c r="C129" t="inlineStr">
        <is>
          <t>국내산       (완도)</t>
        </is>
      </c>
      <c r="D129" t="inlineStr">
        <is>
          <t>염장채</t>
        </is>
      </c>
      <c r="E129" t="inlineStr">
        <is>
          <t>kg</t>
        </is>
      </c>
      <c r="F129" t="inlineStr">
        <is>
          <t>*</t>
        </is>
      </c>
      <c r="G129" t="n">
        <v>48000</v>
      </c>
      <c r="H129" t="inlineStr">
        <is>
          <t>▲4000</t>
        </is>
      </c>
      <c r="I129" t="inlineStr">
        <is>
          <t>【사양】꼬시래기80:소금20(종이박스벌크포장)【용도】무침, 볶음용</t>
        </is>
      </c>
      <c r="J129" t="inlineStr"/>
      <c r="K129" t="inlineStr"/>
    </row>
    <row r="130">
      <c r="A130" t="inlineStr"/>
      <c r="B130" t="inlineStr">
        <is>
          <t>꼬시래기(염장)</t>
        </is>
      </c>
      <c r="C130" t="inlineStr">
        <is>
          <t>국내산       (완도)</t>
        </is>
      </c>
      <c r="D130" t="inlineStr">
        <is>
          <t>염장채</t>
        </is>
      </c>
      <c r="E130" t="inlineStr">
        <is>
          <t>kg</t>
        </is>
      </c>
      <c r="F130" t="inlineStr">
        <is>
          <t>*</t>
        </is>
      </c>
      <c r="G130" t="n">
        <v>6000</v>
      </c>
      <c r="H130" t="inlineStr">
        <is>
          <t>▲600</t>
        </is>
      </c>
      <c r="I130" t="inlineStr">
        <is>
          <t>【사양】꼬시래기80:소금20               【용도】무침, 볶음용</t>
        </is>
      </c>
      <c r="J130" t="inlineStr"/>
      <c r="K130" t="inlineStr"/>
    </row>
    <row r="131">
      <c r="A131" t="inlineStr"/>
      <c r="B131" t="inlineStr">
        <is>
          <t>꼬시래기(무염)</t>
        </is>
      </c>
      <c r="C131" t="inlineStr">
        <is>
          <t>국내산       (완도)</t>
        </is>
      </c>
      <c r="D131" t="inlineStr">
        <is>
          <t>무염채</t>
        </is>
      </c>
      <c r="E131" t="inlineStr">
        <is>
          <t>kg</t>
        </is>
      </c>
      <c r="F131" t="inlineStr">
        <is>
          <t>*</t>
        </is>
      </c>
      <c r="G131" t="n">
        <v>7950</v>
      </c>
      <c r="H131" t="inlineStr">
        <is>
          <t>▲1000</t>
        </is>
      </c>
      <c r="I131" t="inlineStr">
        <is>
          <t>【사양】수율 100%                        【용도】무침, 볶음용</t>
        </is>
      </c>
      <c r="J131" t="inlineStr"/>
      <c r="K131" t="inlineStr"/>
    </row>
    <row r="132">
      <c r="A132" t="inlineStr">
        <is>
          <t>해
파
리</t>
        </is>
      </c>
      <c r="B132" t="inlineStr">
        <is>
          <t>해파리(염장)</t>
        </is>
      </c>
      <c r="C132" t="inlineStr">
        <is>
          <t>태국산</t>
        </is>
      </c>
      <c r="D132" t="inlineStr">
        <is>
          <t>염장</t>
        </is>
      </c>
      <c r="E132" t="inlineStr">
        <is>
          <t>kg</t>
        </is>
      </c>
      <c r="F132" t="inlineStr">
        <is>
          <t>*</t>
        </is>
      </c>
      <c r="G132" t="n">
        <v>17100</v>
      </c>
      <c r="H132" t="inlineStr"/>
      <c r="I132" t="inlineStr">
        <is>
          <t>【사양】 수입해파리 국내가공제품             염장제품(해파리 100% / 염 20%) 
【용도】 해파리냉채 등에 사용</t>
        </is>
      </c>
      <c r="J132" t="inlineStr"/>
      <c r="K132" t="inlineStr"/>
    </row>
    <row r="133">
      <c r="A133" t="inlineStr"/>
      <c r="B133" t="inlineStr">
        <is>
          <t>해파리(무염)</t>
        </is>
      </c>
      <c r="C133" t="inlineStr">
        <is>
          <t>태국산</t>
        </is>
      </c>
      <c r="D133" t="inlineStr">
        <is>
          <t>무염</t>
        </is>
      </c>
      <c r="E133" t="inlineStr">
        <is>
          <t>kg</t>
        </is>
      </c>
      <c r="F133" t="inlineStr">
        <is>
          <t>*</t>
        </is>
      </c>
      <c r="G133" t="n">
        <v>17100</v>
      </c>
      <c r="H133" t="inlineStr"/>
      <c r="I133" t="inlineStr"/>
      <c r="J133" t="inlineStr"/>
      <c r="K133" t="inlineStr"/>
    </row>
    <row r="134">
      <c r="A134" t="inlineStr">
        <is>
          <t>계   절   해   조   류</t>
        </is>
      </c>
      <c r="B134" t="inlineStr">
        <is>
          <t>생미역</t>
        </is>
      </c>
      <c r="C134" t="inlineStr">
        <is>
          <t>국내산</t>
        </is>
      </c>
      <c r="D134" t="inlineStr"/>
      <c r="E134" t="inlineStr"/>
      <c r="F134" t="inlineStr">
        <is>
          <t>*</t>
        </is>
      </c>
      <c r="G134" t="inlineStr">
        <is>
          <t>계절상품일시품절</t>
        </is>
      </c>
      <c r="H134" t="inlineStr"/>
      <c r="I134" t="inlineStr">
        <is>
          <t>【사양】동절기 상품, 11월중순~2월 생물    (수온내려가야 작업활발/주문전전화확인)</t>
        </is>
      </c>
      <c r="J134" t="inlineStr"/>
      <c r="K134" t="inlineStr"/>
    </row>
    <row r="135">
      <c r="A135" t="inlineStr"/>
      <c r="B135" t="inlineStr">
        <is>
          <t>곰보미역</t>
        </is>
      </c>
      <c r="C135" t="inlineStr">
        <is>
          <t>국내산</t>
        </is>
      </c>
      <c r="D135" t="inlineStr"/>
      <c r="E135" t="inlineStr"/>
      <c r="F135" t="inlineStr">
        <is>
          <t>*</t>
        </is>
      </c>
      <c r="G135" t="inlineStr">
        <is>
          <t>계절상품일시품절</t>
        </is>
      </c>
      <c r="H135" t="inlineStr"/>
      <c r="I135" t="inlineStr">
        <is>
          <t>【사양】동절기 상품, 1월~2월 출하</t>
        </is>
      </c>
      <c r="J135" t="inlineStr"/>
      <c r="K135" t="inlineStr"/>
    </row>
    <row r="136">
      <c r="A136" t="inlineStr"/>
      <c r="B136" t="inlineStr">
        <is>
          <t>모자반</t>
        </is>
      </c>
      <c r="C136" t="inlineStr">
        <is>
          <t>국내산</t>
        </is>
      </c>
      <c r="D136" t="inlineStr"/>
      <c r="E136" t="inlineStr"/>
      <c r="F136" t="inlineStr">
        <is>
          <t>*</t>
        </is>
      </c>
      <c r="G136" t="inlineStr">
        <is>
          <t>계절상품일시품절</t>
        </is>
      </c>
      <c r="H136" t="inlineStr"/>
      <c r="I136" t="inlineStr">
        <is>
          <t>【사양】동절기 상품, 10월 중순~2월 생물   (수급변동심함,기후영향많이받음,전화확인)</t>
        </is>
      </c>
      <c r="J136" t="inlineStr"/>
      <c r="K136" t="inlineStr"/>
    </row>
    <row r="137">
      <c r="A137" t="inlineStr"/>
      <c r="B137" t="inlineStr">
        <is>
          <t>면파래</t>
        </is>
      </c>
      <c r="C137" t="inlineStr">
        <is>
          <t>국내산</t>
        </is>
      </c>
      <c r="D137" t="inlineStr"/>
      <c r="E137" t="inlineStr">
        <is>
          <t>kg</t>
        </is>
      </c>
      <c r="F137" t="inlineStr">
        <is>
          <t>*</t>
        </is>
      </c>
      <c r="G137" t="inlineStr">
        <is>
          <t>계절상품일시품절</t>
        </is>
      </c>
      <c r="H137" t="inlineStr"/>
      <c r="I137" t="inlineStr">
        <is>
          <t>【사양】파래 100%                                동절기 상품, 10월 중순~2월 생물</t>
        </is>
      </c>
      <c r="J137" t="inlineStr"/>
      <c r="K137" t="inlineStr"/>
    </row>
    <row r="138">
      <c r="A138" t="inlineStr"/>
      <c r="B138" t="inlineStr">
        <is>
          <t>김파래</t>
        </is>
      </c>
      <c r="C138" t="inlineStr">
        <is>
          <t>국내산</t>
        </is>
      </c>
      <c r="D138" t="inlineStr"/>
      <c r="E138" t="inlineStr">
        <is>
          <t>kg</t>
        </is>
      </c>
      <c r="F138" t="inlineStr">
        <is>
          <t>*</t>
        </is>
      </c>
      <c r="G138" t="inlineStr">
        <is>
          <t>계절상품일시품절</t>
        </is>
      </c>
      <c r="H138" t="inlineStr"/>
      <c r="I138" t="inlineStr">
        <is>
          <t>【사양】김 30% 파래 70%                                동절기 상품, 11월 중순~2월 생물</t>
        </is>
      </c>
      <c r="J138" t="inlineStr"/>
      <c r="K138" t="inlineStr"/>
    </row>
    <row r="139">
      <c r="A139" t="inlineStr"/>
      <c r="B139" t="inlineStr">
        <is>
          <t>톳</t>
        </is>
      </c>
      <c r="C139" t="inlineStr">
        <is>
          <t>국내산</t>
        </is>
      </c>
      <c r="D139" t="inlineStr"/>
      <c r="E139" t="inlineStr">
        <is>
          <t>kg</t>
        </is>
      </c>
      <c r="F139" t="inlineStr">
        <is>
          <t>*</t>
        </is>
      </c>
      <c r="G139" t="inlineStr">
        <is>
          <t>계절상품일시품절</t>
        </is>
      </c>
      <c r="H139" t="inlineStr"/>
      <c r="I139" t="inlineStr">
        <is>
          <t>【사양】동절기 상품, 10월 중순~2월 생물</t>
        </is>
      </c>
      <c r="J139" t="inlineStr"/>
      <c r="K139" t="inlineStr"/>
    </row>
    <row r="140">
      <c r="A140" t="inlineStr"/>
      <c r="B140" t="inlineStr">
        <is>
          <t>매생이</t>
        </is>
      </c>
      <c r="C140" t="inlineStr">
        <is>
          <t>국내산</t>
        </is>
      </c>
      <c r="D140" t="inlineStr"/>
      <c r="E140" t="inlineStr">
        <is>
          <t>kg</t>
        </is>
      </c>
      <c r="F140" t="inlineStr">
        <is>
          <t>*</t>
        </is>
      </c>
      <c r="G140" t="n">
        <v>17250</v>
      </c>
      <c r="H140" t="inlineStr"/>
      <c r="I140" t="inlineStr">
        <is>
          <t>【사양】동절기 상품, 1월~2월 생물, 하절기 해동품</t>
        </is>
      </c>
      <c r="J140" t="inlineStr"/>
      <c r="K140" t="inlineStr"/>
    </row>
    <row r="141">
      <c r="A141" t="inlineStr"/>
      <c r="B141" t="inlineStr">
        <is>
          <t>매생이</t>
        </is>
      </c>
      <c r="C141" t="inlineStr">
        <is>
          <t>국내산</t>
        </is>
      </c>
      <c r="D141" t="inlineStr">
        <is>
          <t>350g/봉</t>
        </is>
      </c>
      <c r="E141" t="inlineStr">
        <is>
          <t>봉</t>
        </is>
      </c>
      <c r="F141" t="n">
        <v>7500</v>
      </c>
      <c r="G141" t="inlineStr">
        <is>
          <t>*</t>
        </is>
      </c>
      <c r="H141" t="inlineStr"/>
      <c r="I141" t="inlineStr">
        <is>
          <t>【사양】동절기 상품, 350g 동결</t>
        </is>
      </c>
      <c r="J141" t="inlineStr"/>
      <c r="K141" t="inlineStr"/>
    </row>
    <row r="142">
      <c r="A142" t="inlineStr">
        <is>
          <t>날    치    알</t>
        </is>
      </c>
      <c r="B142" t="inlineStr">
        <is>
          <t>날치알 500g/봉(골드)</t>
        </is>
      </c>
      <c r="C142" t="inlineStr">
        <is>
          <t>인도    네시아</t>
        </is>
      </c>
      <c r="D142" t="inlineStr">
        <is>
          <t>500g/봉</t>
        </is>
      </c>
      <c r="E142" t="inlineStr">
        <is>
          <t>봉</t>
        </is>
      </c>
      <c r="F142" t="n">
        <v>20250</v>
      </c>
      <c r="G142" t="inlineStr">
        <is>
          <t>*</t>
        </is>
      </c>
      <c r="H142" t="inlineStr"/>
      <c r="I142" t="inlineStr">
        <is>
          <t>【사양】500g씩 진공포장</t>
        </is>
      </c>
      <c r="J142" t="inlineStr">
        <is>
          <t>★</t>
        </is>
      </c>
      <c r="K142" t="inlineStr"/>
    </row>
    <row r="143">
      <c r="A143" t="inlineStr"/>
      <c r="B143" t="inlineStr">
        <is>
          <t>날치알 500g/봉(레드)</t>
        </is>
      </c>
      <c r="C143" t="inlineStr">
        <is>
          <t>인도    네시아</t>
        </is>
      </c>
      <c r="D143" t="inlineStr">
        <is>
          <t>500g/봉</t>
        </is>
      </c>
      <c r="E143" t="inlineStr">
        <is>
          <t>봉</t>
        </is>
      </c>
      <c r="F143" t="n">
        <v>20250</v>
      </c>
      <c r="G143" t="inlineStr">
        <is>
          <t>*</t>
        </is>
      </c>
      <c r="H143" t="inlineStr"/>
      <c r="I143" t="inlineStr"/>
      <c r="J143" t="inlineStr">
        <is>
          <t>★</t>
        </is>
      </c>
      <c r="K143" t="inlineStr"/>
    </row>
    <row r="144">
      <c r="A144" t="inlineStr"/>
      <c r="B144" t="inlineStr">
        <is>
          <t>날치알 500g/봉(그린)</t>
        </is>
      </c>
      <c r="C144" t="inlineStr">
        <is>
          <t>인도    네시아</t>
        </is>
      </c>
      <c r="D144" t="inlineStr">
        <is>
          <t>500g/봉</t>
        </is>
      </c>
      <c r="E144" t="inlineStr">
        <is>
          <t>봉</t>
        </is>
      </c>
      <c r="F144" t="inlineStr">
        <is>
          <t>일시품절</t>
        </is>
      </c>
      <c r="G144" t="inlineStr">
        <is>
          <t>*</t>
        </is>
      </c>
      <c r="H144" t="inlineStr"/>
      <c r="I144" t="inlineStr"/>
      <c r="J144" t="inlineStr">
        <is>
          <t>★</t>
        </is>
      </c>
      <c r="K144" t="inlineStr"/>
    </row>
    <row r="145">
      <c r="A145" t="inlineStr"/>
      <c r="B145" t="inlineStr">
        <is>
          <t>날치알 800g/봉(골드)</t>
        </is>
      </c>
      <c r="C145" t="inlineStr">
        <is>
          <t>인도    네시아</t>
        </is>
      </c>
      <c r="D145" t="inlineStr">
        <is>
          <t>800g/봉</t>
        </is>
      </c>
      <c r="E145" t="inlineStr">
        <is>
          <t>봉</t>
        </is>
      </c>
      <c r="F145" t="n">
        <v>28500</v>
      </c>
      <c r="G145" t="inlineStr">
        <is>
          <t>*</t>
        </is>
      </c>
      <c r="H145" t="inlineStr"/>
      <c r="I145" t="inlineStr">
        <is>
          <t>【사양】800g씩 진공포장</t>
        </is>
      </c>
      <c r="J145" t="inlineStr">
        <is>
          <t>★</t>
        </is>
      </c>
      <c r="K145" t="inlineStr"/>
    </row>
    <row r="146">
      <c r="A146" t="inlineStr"/>
      <c r="B146" t="inlineStr">
        <is>
          <t>날치알 800g/봉(레드)</t>
        </is>
      </c>
      <c r="C146" t="inlineStr">
        <is>
          <t>인도    네시아</t>
        </is>
      </c>
      <c r="D146" t="inlineStr">
        <is>
          <t>800g/봉</t>
        </is>
      </c>
      <c r="E146" t="inlineStr">
        <is>
          <t>봉</t>
        </is>
      </c>
      <c r="F146" t="n">
        <v>28500</v>
      </c>
      <c r="G146" t="inlineStr">
        <is>
          <t>*</t>
        </is>
      </c>
      <c r="H146" t="inlineStr"/>
      <c r="I146" t="inlineStr"/>
      <c r="J146" t="inlineStr">
        <is>
          <t>★</t>
        </is>
      </c>
      <c r="K146" t="inlineStr"/>
    </row>
    <row r="147">
      <c r="A147" t="inlineStr"/>
      <c r="B147" t="inlineStr">
        <is>
          <t>날치알 800g/봉(그린)</t>
        </is>
      </c>
      <c r="C147" t="inlineStr">
        <is>
          <t>인도    네시아</t>
        </is>
      </c>
      <c r="D147" t="inlineStr">
        <is>
          <t>800g/봉</t>
        </is>
      </c>
      <c r="E147" t="inlineStr">
        <is>
          <t>봉</t>
        </is>
      </c>
      <c r="F147" t="inlineStr">
        <is>
          <t>일시품절</t>
        </is>
      </c>
      <c r="G147" t="inlineStr">
        <is>
          <t>*</t>
        </is>
      </c>
      <c r="H147" t="inlineStr"/>
      <c r="I147" t="inlineStr"/>
      <c r="J147" t="inlineStr">
        <is>
          <t>★</t>
        </is>
      </c>
      <c r="K147" t="inlineStr"/>
    </row>
    <row r="148">
      <c r="A148" t="inlineStr">
        <is>
          <t xml:space="preserve">     ◈ 젓갈류</t>
        </is>
      </c>
      <c r="B148" t="inlineStr"/>
      <c r="C148" t="inlineStr"/>
      <c r="D148" t="inlineStr"/>
      <c r="E148" t="inlineStr"/>
      <c r="F148" t="inlineStr"/>
      <c r="G148" t="inlineStr"/>
      <c r="H148" t="inlineStr"/>
      <c r="I148" t="inlineStr"/>
      <c r="J148" t="inlineStr"/>
      <c r="K148" t="inlineStr"/>
    </row>
    <row r="149">
      <c r="A149" t="inlineStr">
        <is>
          <t>구분</t>
        </is>
      </c>
      <c r="B149" t="inlineStr">
        <is>
          <t>제   품   명</t>
        </is>
      </c>
      <c r="C149" t="inlineStr">
        <is>
          <t>원산지</t>
        </is>
      </c>
      <c r="D149" t="inlineStr">
        <is>
          <t>제 품 규 격</t>
        </is>
      </c>
      <c r="E149" t="inlineStr">
        <is>
          <t>단위</t>
        </is>
      </c>
      <c r="F149" t="inlineStr"/>
      <c r="G149" t="inlineStr"/>
      <c r="H149" t="inlineStr">
        <is>
          <t>변동</t>
        </is>
      </c>
      <c r="I149" t="inlineStr">
        <is>
          <t>제품사양 및 용도설명</t>
        </is>
      </c>
      <c r="J149" t="inlineStr">
        <is>
          <t>과세</t>
        </is>
      </c>
      <c r="K149" t="inlineStr">
        <is>
          <t>HACCP</t>
        </is>
      </c>
    </row>
    <row r="150">
      <c r="A150" t="inlineStr"/>
      <c r="B150" t="inlineStr"/>
      <c r="C150" t="inlineStr"/>
      <c r="D150" t="inlineStr"/>
      <c r="E150" t="inlineStr"/>
      <c r="F150" t="inlineStr">
        <is>
          <t>냉동</t>
        </is>
      </c>
      <c r="G150" t="inlineStr">
        <is>
          <t>냉장</t>
        </is>
      </c>
      <c r="H150" t="inlineStr"/>
      <c r="I150" t="inlineStr"/>
      <c r="J150" t="inlineStr"/>
      <c r="K150" t="inlineStr"/>
    </row>
    <row r="151">
      <c r="A151" t="inlineStr">
        <is>
          <t>젓   갈</t>
        </is>
      </c>
      <c r="B151" t="inlineStr">
        <is>
          <t>강경오징어젓</t>
        </is>
      </c>
      <c r="C151" t="inlineStr">
        <is>
          <t>국내산</t>
        </is>
      </c>
      <c r="D151" t="inlineStr"/>
      <c r="E151" t="inlineStr">
        <is>
          <t>kg</t>
        </is>
      </c>
      <c r="F151" t="inlineStr">
        <is>
          <t>*</t>
        </is>
      </c>
      <c r="G151" t="n">
        <v>38100</v>
      </c>
      <c r="H151" t="inlineStr"/>
      <c r="I151" t="inlineStr">
        <is>
          <t>【사양】오징어(국산)73%, 천일염, 물엿, 조미고추분말 등</t>
        </is>
      </c>
      <c r="J151" t="inlineStr">
        <is>
          <t>★</t>
        </is>
      </c>
      <c r="K151" t="inlineStr"/>
    </row>
    <row r="152">
      <c r="A152" t="inlineStr"/>
      <c r="B152" t="inlineStr">
        <is>
          <t>강경새우젓</t>
        </is>
      </c>
      <c r="C152" t="inlineStr">
        <is>
          <t>국내산</t>
        </is>
      </c>
      <c r="D152" t="inlineStr"/>
      <c r="E152" t="inlineStr">
        <is>
          <t>kg</t>
        </is>
      </c>
      <c r="F152" t="inlineStr">
        <is>
          <t>*</t>
        </is>
      </c>
      <c r="G152" t="n">
        <v>19200</v>
      </c>
      <c r="H152" t="inlineStr"/>
      <c r="I152" t="inlineStr">
        <is>
          <t>【사양】새우(국산)75%, 정제염25%</t>
        </is>
      </c>
      <c r="J152" t="inlineStr"/>
      <c r="K152" t="inlineStr"/>
    </row>
    <row r="153">
      <c r="A153" t="inlineStr"/>
      <c r="B153" t="inlineStr">
        <is>
          <t>멸치액젓</t>
        </is>
      </c>
      <c r="C153" t="inlineStr">
        <is>
          <t>국내산</t>
        </is>
      </c>
      <c r="D153" t="inlineStr">
        <is>
          <t>2kg/통</t>
        </is>
      </c>
      <c r="E153" t="inlineStr">
        <is>
          <t>통</t>
        </is>
      </c>
      <c r="F153" t="inlineStr">
        <is>
          <t>*</t>
        </is>
      </c>
      <c r="G153" t="n">
        <v>21000</v>
      </c>
      <c r="H153" t="inlineStr"/>
      <c r="I153" t="inlineStr">
        <is>
          <t>【사양】멸치살만 곱게 갈아서 만든 액젓</t>
        </is>
      </c>
      <c r="J153" t="inlineStr"/>
      <c r="K153" t="inlineStr"/>
    </row>
    <row r="154">
      <c r="A154" t="inlineStr"/>
      <c r="B154" t="inlineStr">
        <is>
          <t>멸치육젓</t>
        </is>
      </c>
      <c r="C154" t="inlineStr">
        <is>
          <t>국내산</t>
        </is>
      </c>
      <c r="D154" t="inlineStr">
        <is>
          <t>2kg/통</t>
        </is>
      </c>
      <c r="E154" t="inlineStr">
        <is>
          <t>통</t>
        </is>
      </c>
      <c r="F154" t="inlineStr">
        <is>
          <t>*</t>
        </is>
      </c>
      <c r="G154" t="n">
        <v>21000</v>
      </c>
      <c r="H154" t="inlineStr"/>
      <c r="I154" t="inlineStr">
        <is>
          <t>【사양】멸치살만 갈아서 만든 육질이 있는 젓</t>
        </is>
      </c>
      <c r="J154" t="inlineStr"/>
      <c r="K154" t="inlineStr"/>
    </row>
    <row r="155">
      <c r="A155" t="inlineStr"/>
      <c r="B155" t="inlineStr">
        <is>
          <t>멸치육젓(마리젓)</t>
        </is>
      </c>
      <c r="C155" t="inlineStr">
        <is>
          <t>국내산</t>
        </is>
      </c>
      <c r="D155" t="inlineStr">
        <is>
          <t>2kg/통</t>
        </is>
      </c>
      <c r="E155" t="inlineStr">
        <is>
          <t>통</t>
        </is>
      </c>
      <c r="F155" t="inlineStr">
        <is>
          <t>*</t>
        </is>
      </c>
      <c r="G155" t="n">
        <v>21000</v>
      </c>
      <c r="H155" t="inlineStr"/>
      <c r="I155" t="inlineStr">
        <is>
          <t>【사양】멸치 마리가 보이는 마리젓</t>
        </is>
      </c>
      <c r="J155" t="inlineStr"/>
      <c r="K155" t="inlineStr"/>
    </row>
    <row r="156">
      <c r="A156" t="inlineStr"/>
      <c r="B156" t="inlineStr">
        <is>
          <t>명란젓(수입) 400g</t>
        </is>
      </c>
      <c r="C156" t="inlineStr">
        <is>
          <t>러시아</t>
        </is>
      </c>
      <c r="D156" t="inlineStr">
        <is>
          <t>400g</t>
        </is>
      </c>
      <c r="E156" t="inlineStr">
        <is>
          <t>팩</t>
        </is>
      </c>
      <c r="F156" t="inlineStr">
        <is>
          <t>*</t>
        </is>
      </c>
      <c r="G156" t="n">
        <v>27600</v>
      </c>
      <c r="H156" t="inlineStr"/>
      <c r="I156" t="inlineStr">
        <is>
          <t>【사양】명란82.9%, 정제염8% 등, 젓갈최상품</t>
        </is>
      </c>
      <c r="J156" t="inlineStr"/>
      <c r="K156" t="inlineStr"/>
    </row>
    <row r="157">
      <c r="A157" t="inlineStr">
        <is>
          <t xml:space="preserve"> ★ 산지 사정에 따른 가격변동이 발생할 시 일주일 전 통보 드립니다. 산지 사정과 기후 영향을 많이 받는 품목은 꼭 확인 후 발주 부탁드립니다.</t>
        </is>
      </c>
      <c r="B157" t="inlineStr"/>
      <c r="C157" t="inlineStr"/>
      <c r="D157" t="inlineStr"/>
      <c r="E157" t="inlineStr"/>
      <c r="F157" t="inlineStr"/>
      <c r="G157" t="inlineStr"/>
      <c r="H157" t="inlineStr"/>
      <c r="I157" t="inlineStr"/>
      <c r="J157" t="inlineStr"/>
      <c r="K157" t="inlineStr"/>
    </row>
  </sheetData>
  <hyperlinks>
    <hyperlink ref="A2" r:id="rId1"/>
  </hyperlinks>
  <pageMargins left="0.75" right="0.75" top="1" bottom="1" header="0.5" footer="0.5"/>
</worksheet>
</file>

<file path=xl/worksheets/sheet102.xml><?xml version="1.0" encoding="utf-8"?>
<worksheet xmlns:r="http://schemas.openxmlformats.org/officeDocument/2006/relationships" xmlns="http://schemas.openxmlformats.org/spreadsheetml/2006/main">
  <sheetPr>
    <outlinePr summaryBelow="1" summaryRight="1"/>
    <pageSetUpPr/>
  </sheetPr>
  <dimension ref="A1:K143"/>
  <sheetViews>
    <sheetView workbookViewId="0">
      <selection activeCell="A1" sqref="A1"/>
    </sheetView>
  </sheetViews>
  <sheetFormatPr baseColWidth="8" defaultRowHeight="15"/>
  <sheetData>
    <row r="1">
      <c r="A1" t="inlineStr">
        <is>
          <t>5959_용봉_대림씨푸드+7~8월+단가표.xlsx</t>
        </is>
      </c>
    </row>
    <row r="2">
      <c r="A2" t="inlineStr">
        <is>
          <t>https://school062.com/bbs/board.php?bo_table=product_02&amp;wr_id=5959</t>
        </is>
      </c>
    </row>
    <row r="3">
      <c r="A3" s="1" t="inlineStr">
        <is>
          <t xml:space="preserve">     ◈ 건해태류 </t>
        </is>
      </c>
      <c r="B3" s="1" t="inlineStr"/>
      <c r="C3" s="1" t="inlineStr"/>
      <c r="D3" s="1" t="inlineStr"/>
      <c r="E3" s="1" t="inlineStr"/>
      <c r="F3" s="1" t="inlineStr"/>
      <c r="G3" s="1" t="inlineStr"/>
      <c r="H3" s="1" t="inlineStr"/>
      <c r="I3" s="1" t="inlineStr"/>
      <c r="J3" s="1" t="inlineStr"/>
      <c r="K3" s="1" t="inlineStr"/>
    </row>
    <row r="4">
      <c r="A4" t="inlineStr">
        <is>
          <t>구분</t>
        </is>
      </c>
      <c r="B4" t="inlineStr">
        <is>
          <t>제   품   명</t>
        </is>
      </c>
      <c r="C4" t="inlineStr">
        <is>
          <t>원산지</t>
        </is>
      </c>
      <c r="D4" t="inlineStr">
        <is>
          <t>제 품 규 격</t>
        </is>
      </c>
      <c r="E4" t="inlineStr">
        <is>
          <t>단위</t>
        </is>
      </c>
      <c r="F4" t="inlineStr"/>
      <c r="G4" t="inlineStr"/>
      <c r="H4" t="inlineStr">
        <is>
          <t>변동</t>
        </is>
      </c>
      <c r="I4" t="inlineStr">
        <is>
          <t>과세</t>
        </is>
      </c>
      <c r="J4" t="inlineStr">
        <is>
          <t>제품사양 및 용도설명</t>
        </is>
      </c>
      <c r="K4" t="inlineStr">
        <is>
          <t>HACCP</t>
        </is>
      </c>
    </row>
    <row r="5">
      <c r="A5" t="inlineStr"/>
      <c r="B5" t="inlineStr"/>
      <c r="C5" t="inlineStr"/>
      <c r="D5" t="inlineStr"/>
      <c r="E5" t="inlineStr"/>
      <c r="F5" t="inlineStr">
        <is>
          <t>봉,kg</t>
        </is>
      </c>
      <c r="G5" t="inlineStr">
        <is>
          <t>박스</t>
        </is>
      </c>
      <c r="H5" t="inlineStr"/>
      <c r="I5" t="inlineStr"/>
      <c r="J5" t="inlineStr"/>
      <c r="K5" t="inlineStr"/>
    </row>
    <row r="6">
      <c r="A6" t="inlineStr">
        <is>
          <t>다
시
마</t>
        </is>
      </c>
      <c r="B6" t="inlineStr">
        <is>
          <t>건다시마(완도산) 100g</t>
        </is>
      </c>
      <c r="C6" t="inlineStr">
        <is>
          <t>국내산(완도)</t>
        </is>
      </c>
      <c r="D6" t="inlineStr">
        <is>
          <t>100g</t>
        </is>
      </c>
      <c r="E6" t="inlineStr">
        <is>
          <t>봉</t>
        </is>
      </c>
      <c r="F6" t="n">
        <v>4050</v>
      </c>
      <c r="G6" t="inlineStr">
        <is>
          <t>*</t>
        </is>
      </c>
      <c r="H6" t="inlineStr"/>
      <c r="I6" t="inlineStr"/>
      <c r="J6" t="inlineStr">
        <is>
          <t xml:space="preserve">【사양】원초 다시마를 자연건조한것         </t>
        </is>
      </c>
      <c r="K6" t="inlineStr"/>
    </row>
    <row r="7">
      <c r="A7" t="inlineStr"/>
      <c r="B7" t="inlineStr">
        <is>
          <t>건다시마(완도산) 200g</t>
        </is>
      </c>
      <c r="C7" t="inlineStr">
        <is>
          <t>국내산(완도)</t>
        </is>
      </c>
      <c r="D7" t="inlineStr">
        <is>
          <t>200g</t>
        </is>
      </c>
      <c r="E7" t="inlineStr">
        <is>
          <t>봉</t>
        </is>
      </c>
      <c r="F7" t="n">
        <v>6750</v>
      </c>
      <c r="G7" t="inlineStr">
        <is>
          <t>*</t>
        </is>
      </c>
      <c r="H7" t="inlineStr"/>
      <c r="I7" t="inlineStr"/>
      <c r="J7" t="inlineStr"/>
      <c r="K7" t="inlineStr"/>
    </row>
    <row r="8">
      <c r="A8" t="inlineStr"/>
      <c r="B8" t="inlineStr">
        <is>
          <t>건다시마(완도산) 500g</t>
        </is>
      </c>
      <c r="C8" t="inlineStr">
        <is>
          <t>국내산(완도)</t>
        </is>
      </c>
      <c r="D8" t="inlineStr">
        <is>
          <t>500g</t>
        </is>
      </c>
      <c r="E8" t="inlineStr">
        <is>
          <t>봉</t>
        </is>
      </c>
      <c r="F8" t="n">
        <v>13950</v>
      </c>
      <c r="G8" t="inlineStr">
        <is>
          <t>*</t>
        </is>
      </c>
      <c r="H8" t="inlineStr"/>
      <c r="I8" t="inlineStr"/>
      <c r="J8" t="inlineStr"/>
      <c r="K8" t="inlineStr"/>
    </row>
    <row r="9">
      <c r="A9" t="inlineStr"/>
      <c r="B9" t="inlineStr">
        <is>
          <t>건다시마(완도산) 1kg(100g*10봉)</t>
        </is>
      </c>
      <c r="C9" t="inlineStr">
        <is>
          <t>국내산(완도)</t>
        </is>
      </c>
      <c r="D9" t="inlineStr">
        <is>
          <t>100g*10봉/박스</t>
        </is>
      </c>
      <c r="E9" t="inlineStr">
        <is>
          <t>박스</t>
        </is>
      </c>
      <c r="F9" t="inlineStr">
        <is>
          <t>*</t>
        </is>
      </c>
      <c r="G9" t="n">
        <v>33000</v>
      </c>
      <c r="H9" t="inlineStr"/>
      <c r="I9" t="inlineStr"/>
      <c r="J9" t="inlineStr"/>
      <c r="K9" t="inlineStr"/>
    </row>
    <row r="10">
      <c r="A10" t="inlineStr"/>
      <c r="B10" t="inlineStr">
        <is>
          <t>건다시마(완도산) 4kg(100g*40봉)</t>
        </is>
      </c>
      <c r="C10" t="inlineStr">
        <is>
          <t>국내산(완도)</t>
        </is>
      </c>
      <c r="D10" t="inlineStr">
        <is>
          <t>100g*40봉/박스</t>
        </is>
      </c>
      <c r="E10" t="inlineStr">
        <is>
          <t>박스</t>
        </is>
      </c>
      <c r="F10" t="inlineStr">
        <is>
          <t>*</t>
        </is>
      </c>
      <c r="G10" t="n">
        <v>118800</v>
      </c>
      <c r="H10" t="inlineStr"/>
      <c r="I10" t="inlineStr"/>
      <c r="J10" t="inlineStr"/>
      <c r="K10" t="inlineStr"/>
    </row>
    <row r="11">
      <c r="A11" t="inlineStr"/>
      <c r="B11" t="inlineStr">
        <is>
          <t>건다시마(완도산) 2kg(200g*10봉)</t>
        </is>
      </c>
      <c r="C11" t="inlineStr">
        <is>
          <t>국내산(완도)</t>
        </is>
      </c>
      <c r="D11" t="inlineStr">
        <is>
          <t>200g*10봉/박스</t>
        </is>
      </c>
      <c r="E11" t="inlineStr">
        <is>
          <t>박스</t>
        </is>
      </c>
      <c r="F11" t="inlineStr">
        <is>
          <t>*</t>
        </is>
      </c>
      <c r="G11" t="n">
        <v>57000</v>
      </c>
      <c r="H11" t="inlineStr"/>
      <c r="I11" t="inlineStr"/>
      <c r="J11" t="inlineStr"/>
      <c r="K11" t="inlineStr"/>
    </row>
    <row r="12">
      <c r="A12" t="inlineStr"/>
      <c r="B12" t="inlineStr">
        <is>
          <t>건다시마(기장산) 100g</t>
        </is>
      </c>
      <c r="C12" t="inlineStr">
        <is>
          <t>국내산 (기장)</t>
        </is>
      </c>
      <c r="D12" t="inlineStr">
        <is>
          <t>100g</t>
        </is>
      </c>
      <c r="E12" t="inlineStr">
        <is>
          <t>봉</t>
        </is>
      </c>
      <c r="F12" t="n">
        <v>4350</v>
      </c>
      <c r="G12" t="inlineStr">
        <is>
          <t>*</t>
        </is>
      </c>
      <c r="H12" t="inlineStr"/>
      <c r="I12" t="inlineStr"/>
      <c r="J12" t="inlineStr">
        <is>
          <t xml:space="preserve">【사양】원초 다시마를 자연건조한것         </t>
        </is>
      </c>
      <c r="K12" t="inlineStr"/>
    </row>
    <row r="13">
      <c r="A13" t="inlineStr"/>
      <c r="B13" t="inlineStr">
        <is>
          <t>건다시마(기장산) 200g</t>
        </is>
      </c>
      <c r="C13" t="inlineStr">
        <is>
          <t>국내산 (기장)</t>
        </is>
      </c>
      <c r="D13" t="inlineStr">
        <is>
          <t>200g</t>
        </is>
      </c>
      <c r="E13" t="inlineStr">
        <is>
          <t>봉</t>
        </is>
      </c>
      <c r="F13" t="n">
        <v>7500</v>
      </c>
      <c r="G13" t="inlineStr">
        <is>
          <t>*</t>
        </is>
      </c>
      <c r="H13" t="inlineStr"/>
      <c r="I13" t="inlineStr"/>
      <c r="J13" t="inlineStr"/>
      <c r="K13" t="inlineStr"/>
    </row>
    <row r="14">
      <c r="A14" t="inlineStr"/>
      <c r="B14" t="inlineStr">
        <is>
          <t>건다시마(기장산) 500g</t>
        </is>
      </c>
      <c r="C14" t="inlineStr">
        <is>
          <t>국내산 (기장)</t>
        </is>
      </c>
      <c r="D14" t="inlineStr">
        <is>
          <t>500g</t>
        </is>
      </c>
      <c r="E14" t="inlineStr">
        <is>
          <t>봉</t>
        </is>
      </c>
      <c r="F14" t="n">
        <v>15750</v>
      </c>
      <c r="G14" t="inlineStr">
        <is>
          <t>*</t>
        </is>
      </c>
      <c r="H14" t="inlineStr"/>
      <c r="I14" t="inlineStr"/>
      <c r="J14" t="inlineStr"/>
      <c r="K14" t="inlineStr"/>
    </row>
    <row r="15">
      <c r="A15" t="inlineStr"/>
      <c r="B15" t="inlineStr">
        <is>
          <t>건다시마(기장산) 1kg(100g*10봉)</t>
        </is>
      </c>
      <c r="C15" t="inlineStr">
        <is>
          <t>국내산 (기장)</t>
        </is>
      </c>
      <c r="D15" t="inlineStr">
        <is>
          <t>100g*10봉/박스</t>
        </is>
      </c>
      <c r="E15" t="inlineStr">
        <is>
          <t>박스</t>
        </is>
      </c>
      <c r="F15" t="inlineStr">
        <is>
          <t>*</t>
        </is>
      </c>
      <c r="G15" t="n">
        <v>37500</v>
      </c>
      <c r="H15" t="inlineStr"/>
      <c r="I15" t="inlineStr"/>
      <c r="J15" t="inlineStr"/>
      <c r="K15" t="inlineStr"/>
    </row>
    <row r="16">
      <c r="A16" t="inlineStr"/>
      <c r="B16" t="inlineStr">
        <is>
          <t>건다시마(기장산) 3kg(100g*30봉)</t>
        </is>
      </c>
      <c r="C16" t="inlineStr">
        <is>
          <t>국내산 (기장)</t>
        </is>
      </c>
      <c r="D16" t="inlineStr">
        <is>
          <t>100g*30봉/박스</t>
        </is>
      </c>
      <c r="E16" t="inlineStr">
        <is>
          <t>박스</t>
        </is>
      </c>
      <c r="F16" t="inlineStr">
        <is>
          <t>*</t>
        </is>
      </c>
      <c r="G16" t="n">
        <v>108000</v>
      </c>
      <c r="H16" t="inlineStr"/>
      <c r="I16" t="inlineStr"/>
      <c r="J16" t="inlineStr"/>
      <c r="K16" t="inlineStr"/>
    </row>
    <row r="17">
      <c r="A17" t="inlineStr"/>
      <c r="B17" t="inlineStr">
        <is>
          <t>건다시마(기장산) 2kg(200g*10봉)</t>
        </is>
      </c>
      <c r="C17" t="inlineStr">
        <is>
          <t>국내산 (기장)</t>
        </is>
      </c>
      <c r="D17" t="inlineStr">
        <is>
          <t>200g*10봉/박스</t>
        </is>
      </c>
      <c r="E17" t="inlineStr">
        <is>
          <t>박스</t>
        </is>
      </c>
      <c r="F17" t="inlineStr">
        <is>
          <t>*</t>
        </is>
      </c>
      <c r="G17" t="n">
        <v>62400</v>
      </c>
      <c r="H17" t="inlineStr"/>
      <c r="I17" t="inlineStr"/>
      <c r="J17" t="inlineStr"/>
      <c r="K17" t="inlineStr"/>
    </row>
    <row r="18">
      <c r="A18" t="inlineStr"/>
      <c r="B18" t="inlineStr">
        <is>
          <t>다시마사각</t>
        </is>
      </c>
      <c r="C18" t="inlineStr">
        <is>
          <t>국내산(완도)</t>
        </is>
      </c>
      <c r="D18" t="inlineStr">
        <is>
          <t>3*5cm</t>
        </is>
      </c>
      <c r="E18" t="inlineStr">
        <is>
          <t>kg</t>
        </is>
      </c>
      <c r="F18" t="n">
        <v>34200</v>
      </c>
      <c r="G18" t="inlineStr">
        <is>
          <t>*</t>
        </is>
      </c>
      <c r="H18" t="inlineStr"/>
      <c r="I18" t="inlineStr"/>
      <c r="J18" t="inlineStr">
        <is>
          <t>【사양】다시마를 사각형태로 절단, 튀각용</t>
        </is>
      </c>
      <c r="K18" t="inlineStr"/>
    </row>
    <row r="19">
      <c r="A19" t="inlineStr"/>
      <c r="B19" t="inlineStr">
        <is>
          <t>뿌리다시마(완도산) 100g</t>
        </is>
      </c>
      <c r="C19" t="inlineStr">
        <is>
          <t>국내산(완도)</t>
        </is>
      </c>
      <c r="D19" t="inlineStr">
        <is>
          <t>100g</t>
        </is>
      </c>
      <c r="E19" t="inlineStr">
        <is>
          <t>봉</t>
        </is>
      </c>
      <c r="F19" t="n">
        <v>4800</v>
      </c>
      <c r="G19" t="inlineStr">
        <is>
          <t>*</t>
        </is>
      </c>
      <c r="H19" t="inlineStr"/>
      <c r="I19" t="inlineStr"/>
      <c r="J19" t="inlineStr">
        <is>
          <t>【사양】다시마 뿌리부분만을 선별 자연건조</t>
        </is>
      </c>
      <c r="K19" t="inlineStr"/>
    </row>
    <row r="20">
      <c r="A20" t="inlineStr"/>
      <c r="B20" t="inlineStr">
        <is>
          <t>뿌리다시마(완도산) 1kg(100g*10봉)</t>
        </is>
      </c>
      <c r="C20" t="inlineStr">
        <is>
          <t>국내산(완도)</t>
        </is>
      </c>
      <c r="D20" t="inlineStr">
        <is>
          <t>100g*10봉/박스</t>
        </is>
      </c>
      <c r="E20" t="inlineStr">
        <is>
          <t>봉</t>
        </is>
      </c>
      <c r="F20" t="inlineStr">
        <is>
          <t>*</t>
        </is>
      </c>
      <c r="G20" t="n">
        <v>38100</v>
      </c>
      <c r="H20" t="inlineStr"/>
      <c r="I20" t="inlineStr"/>
      <c r="J20" t="inlineStr"/>
      <c r="K20" t="inlineStr"/>
    </row>
    <row r="21">
      <c r="A21" t="inlineStr">
        <is>
          <t>미역</t>
        </is>
      </c>
      <c r="B21" t="inlineStr">
        <is>
          <t>건미역 100g</t>
        </is>
      </c>
      <c r="C21" t="inlineStr">
        <is>
          <t>국내산 (완도)</t>
        </is>
      </c>
      <c r="D21" t="inlineStr">
        <is>
          <t>100g</t>
        </is>
      </c>
      <c r="E21" t="inlineStr">
        <is>
          <t>봉</t>
        </is>
      </c>
      <c r="F21" t="n">
        <v>4050</v>
      </c>
      <c r="G21" t="inlineStr">
        <is>
          <t>*</t>
        </is>
      </c>
      <c r="H21" t="inlineStr"/>
      <c r="I21" t="inlineStr"/>
      <c r="J21" t="inlineStr">
        <is>
          <t xml:space="preserve">【사양】원초 미역을 자연건조한것          </t>
        </is>
      </c>
      <c r="K21" t="inlineStr"/>
    </row>
    <row r="22">
      <c r="A22" t="inlineStr"/>
      <c r="B22" t="inlineStr">
        <is>
          <t>건미역 500g(100g*5봉)</t>
        </is>
      </c>
      <c r="C22" t="inlineStr">
        <is>
          <t>국내산 (완도)</t>
        </is>
      </c>
      <c r="D22" t="inlineStr">
        <is>
          <t>100g*5봉</t>
        </is>
      </c>
      <c r="E22" t="inlineStr">
        <is>
          <t>박스</t>
        </is>
      </c>
      <c r="F22" t="inlineStr">
        <is>
          <t>*</t>
        </is>
      </c>
      <c r="G22" t="n">
        <v>16500</v>
      </c>
      <c r="H22" t="inlineStr"/>
      <c r="I22" t="inlineStr"/>
      <c r="J22" t="inlineStr"/>
      <c r="K22" t="inlineStr"/>
    </row>
    <row r="23">
      <c r="A23" t="inlineStr"/>
      <c r="B23" t="inlineStr">
        <is>
          <t>컷트미역200g</t>
        </is>
      </c>
      <c r="C23" t="inlineStr">
        <is>
          <t>국내산 (완도)</t>
        </is>
      </c>
      <c r="D23" t="inlineStr">
        <is>
          <t>200g</t>
        </is>
      </c>
      <c r="E23" t="inlineStr">
        <is>
          <t>봉</t>
        </is>
      </c>
      <c r="F23" t="n">
        <v>7800</v>
      </c>
      <c r="G23" t="inlineStr">
        <is>
          <t>*</t>
        </is>
      </c>
      <c r="H23" t="inlineStr"/>
      <c r="I23" t="inlineStr"/>
      <c r="J23" t="inlineStr">
        <is>
          <t>【사양】자른미역</t>
        </is>
      </c>
      <c r="K23" t="inlineStr"/>
    </row>
    <row r="24">
      <c r="A24" t="inlineStr">
        <is>
          <t>파래</t>
        </is>
      </c>
      <c r="B24" t="inlineStr">
        <is>
          <t>건파래1kg</t>
        </is>
      </c>
      <c r="C24" t="inlineStr">
        <is>
          <t>국내산</t>
        </is>
      </c>
      <c r="D24" t="inlineStr"/>
      <c r="E24" t="inlineStr">
        <is>
          <t>kg</t>
        </is>
      </c>
      <c r="F24" t="inlineStr">
        <is>
          <t>일시품절</t>
        </is>
      </c>
      <c r="G24" t="inlineStr">
        <is>
          <t>*</t>
        </is>
      </c>
      <c r="H24" t="inlineStr"/>
      <c r="I24" t="inlineStr"/>
      <c r="J24" t="inlineStr">
        <is>
          <t>【사양】김과 파래 혼합 비율 7:3,          식용 첨가물 無</t>
        </is>
      </c>
      <c r="K24" t="inlineStr"/>
    </row>
    <row r="25">
      <c r="A25" t="inlineStr"/>
      <c r="B25" t="inlineStr">
        <is>
          <t>건파래-선별(찢은것)</t>
        </is>
      </c>
      <c r="C25" t="inlineStr">
        <is>
          <t>국내산</t>
        </is>
      </c>
      <c r="D25" t="inlineStr"/>
      <c r="E25" t="inlineStr">
        <is>
          <t>kg</t>
        </is>
      </c>
      <c r="F25" t="inlineStr">
        <is>
          <t>일시품절</t>
        </is>
      </c>
      <c r="G25" t="inlineStr">
        <is>
          <t>*</t>
        </is>
      </c>
      <c r="H25" t="inlineStr"/>
      <c r="I25" t="inlineStr"/>
      <c r="J25" t="inlineStr">
        <is>
          <t>【사양】건파래를 찢어 이물질 선별 후 포장</t>
        </is>
      </c>
      <c r="K25" t="inlineStr"/>
    </row>
    <row r="26">
      <c r="A26" t="inlineStr">
        <is>
          <t>김</t>
        </is>
      </c>
      <c r="B26" t="inlineStr">
        <is>
          <t>마른김(구이용김)/속</t>
        </is>
      </c>
      <c r="C26" t="inlineStr">
        <is>
          <t>국내산</t>
        </is>
      </c>
      <c r="D26" t="inlineStr">
        <is>
          <t xml:space="preserve"> 100장/속(±200g)</t>
        </is>
      </c>
      <c r="E26" t="inlineStr">
        <is>
          <t>속</t>
        </is>
      </c>
      <c r="F26" t="n">
        <v>13650</v>
      </c>
      <c r="G26" t="inlineStr">
        <is>
          <t>*</t>
        </is>
      </c>
      <c r="H26" t="inlineStr"/>
      <c r="I26" t="inlineStr"/>
      <c r="J26" t="inlineStr">
        <is>
          <t>【사양】100장/1속    【용도】구이용</t>
        </is>
      </c>
      <c r="K26" t="inlineStr"/>
    </row>
    <row r="27">
      <c r="A27" t="inlineStr"/>
      <c r="B27" t="inlineStr">
        <is>
          <t>마른김(김밥용김)/속</t>
        </is>
      </c>
      <c r="C27" t="inlineStr">
        <is>
          <t>국내산</t>
        </is>
      </c>
      <c r="D27" t="inlineStr">
        <is>
          <t xml:space="preserve"> 100장/속(±200g)</t>
        </is>
      </c>
      <c r="E27" t="inlineStr">
        <is>
          <t>속</t>
        </is>
      </c>
      <c r="F27" t="n">
        <v>16200</v>
      </c>
      <c r="G27" t="inlineStr">
        <is>
          <t>*</t>
        </is>
      </c>
      <c r="H27" t="inlineStr"/>
      <c r="I27" t="inlineStr"/>
      <c r="J27" t="inlineStr">
        <is>
          <t>【사양】100장/1속    【용도】김밥용</t>
        </is>
      </c>
      <c r="K27" t="inlineStr"/>
    </row>
    <row r="28">
      <c r="A28" t="inlineStr"/>
      <c r="B28" t="inlineStr">
        <is>
          <t>마른김(구운김밥김)/속</t>
        </is>
      </c>
      <c r="C28" t="inlineStr">
        <is>
          <t>국내산</t>
        </is>
      </c>
      <c r="D28" t="inlineStr">
        <is>
          <t xml:space="preserve"> 100장/속(±200g)</t>
        </is>
      </c>
      <c r="E28" t="inlineStr">
        <is>
          <t>속</t>
        </is>
      </c>
      <c r="F28" t="n">
        <v>25050</v>
      </c>
      <c r="G28" t="inlineStr">
        <is>
          <t>*</t>
        </is>
      </c>
      <c r="H28" t="inlineStr">
        <is>
          <t>▲4500</t>
        </is>
      </c>
      <c r="I28" t="inlineStr"/>
      <c r="J28" t="inlineStr">
        <is>
          <t>【사양】100장/1속    【용도】김밥용</t>
        </is>
      </c>
      <c r="K28" t="inlineStr"/>
    </row>
    <row r="29">
      <c r="A29" t="inlineStr"/>
      <c r="B29" t="inlineStr">
        <is>
          <t>마른김(파래김)/속</t>
        </is>
      </c>
      <c r="C29" t="inlineStr">
        <is>
          <t>국내산</t>
        </is>
      </c>
      <c r="D29" t="inlineStr">
        <is>
          <t xml:space="preserve"> 100장/속(±200g)</t>
        </is>
      </c>
      <c r="E29" t="inlineStr">
        <is>
          <t>속</t>
        </is>
      </c>
      <c r="F29" t="n">
        <v>12600</v>
      </c>
      <c r="G29" t="inlineStr">
        <is>
          <t>*</t>
        </is>
      </c>
      <c r="H29" t="inlineStr">
        <is>
          <t>▲200</t>
        </is>
      </c>
      <c r="I29" t="inlineStr"/>
      <c r="J29" t="inlineStr">
        <is>
          <t>【사양】100장/1속    【용도】구이용</t>
        </is>
      </c>
      <c r="K29" t="inlineStr"/>
    </row>
    <row r="30">
      <c r="A30" t="inlineStr"/>
      <c r="B30" t="inlineStr">
        <is>
          <t>마른김(돌김)/속</t>
        </is>
      </c>
      <c r="C30" t="inlineStr">
        <is>
          <t>국내산</t>
        </is>
      </c>
      <c r="D30" t="inlineStr">
        <is>
          <t xml:space="preserve"> 100장/속(±200g)</t>
        </is>
      </c>
      <c r="E30" t="inlineStr">
        <is>
          <t>속</t>
        </is>
      </c>
      <c r="F30" t="n">
        <v>15450</v>
      </c>
      <c r="G30" t="inlineStr">
        <is>
          <t>*</t>
        </is>
      </c>
      <c r="H30" t="inlineStr"/>
      <c r="I30" t="inlineStr"/>
      <c r="J30" t="inlineStr">
        <is>
          <t>【사양】100장/1속    【용도】구이용</t>
        </is>
      </c>
      <c r="K30" t="inlineStr"/>
    </row>
    <row r="31">
      <c r="A31" t="inlineStr"/>
      <c r="B31" t="inlineStr">
        <is>
          <t>무염김가루</t>
        </is>
      </c>
      <c r="C31" t="inlineStr">
        <is>
          <t>국내산</t>
        </is>
      </c>
      <c r="D31" t="inlineStr">
        <is>
          <t>kg</t>
        </is>
      </c>
      <c r="E31" t="inlineStr">
        <is>
          <t>kg</t>
        </is>
      </c>
      <c r="F31" t="inlineStr"/>
      <c r="G31" t="inlineStr"/>
      <c r="H31" t="inlineStr"/>
      <c r="I31" t="inlineStr"/>
      <c r="J31" t="inlineStr">
        <is>
          <t>【사양】김 100%, 붉은 빛이 없는 상품김으로 가공</t>
        </is>
      </c>
      <c r="K31" t="inlineStr"/>
    </row>
    <row r="32">
      <c r="A32" t="inlineStr"/>
      <c r="B32" t="inlineStr">
        <is>
          <t>조미김가루</t>
        </is>
      </c>
      <c r="C32" t="inlineStr">
        <is>
          <t>국내산</t>
        </is>
      </c>
      <c r="D32" t="inlineStr">
        <is>
          <t>kg</t>
        </is>
      </c>
      <c r="E32" t="inlineStr">
        <is>
          <t>kg</t>
        </is>
      </c>
      <c r="F32" t="inlineStr"/>
      <c r="G32" t="inlineStr"/>
      <c r="H32" t="inlineStr"/>
      <c r="I32" t="inlineStr">
        <is>
          <t>★</t>
        </is>
      </c>
      <c r="J32" t="inlineStr">
        <is>
          <t>【사양】김90%, 옥배유9.1%, 맛소금0.7%, 참기름0.2%</t>
        </is>
      </c>
      <c r="K32" t="inlineStr"/>
    </row>
    <row r="33">
      <c r="A33" t="inlineStr"/>
      <c r="B33" t="inlineStr">
        <is>
          <t>돌자반볶음</t>
        </is>
      </c>
      <c r="C33" t="inlineStr">
        <is>
          <t>국내산</t>
        </is>
      </c>
      <c r="D33" t="inlineStr">
        <is>
          <t>kg</t>
        </is>
      </c>
      <c r="E33" t="inlineStr">
        <is>
          <t>kg</t>
        </is>
      </c>
      <c r="F33" t="inlineStr"/>
      <c r="G33" t="inlineStr"/>
      <c r="H33" t="inlineStr"/>
      <c r="I33" t="inlineStr">
        <is>
          <t>★</t>
        </is>
      </c>
      <c r="J33" t="inlineStr">
        <is>
          <t>【사양】자반김55%, 건파래4%, 식용유, 참기름, 설탕, 맛소금, 참깨</t>
        </is>
      </c>
      <c r="K33" t="inlineStr"/>
    </row>
    <row r="34">
      <c r="A34" t="inlineStr">
        <is>
          <t xml:space="preserve">    ◈ 건 멸치류 </t>
        </is>
      </c>
      <c r="B34" t="inlineStr"/>
      <c r="C34" t="inlineStr"/>
      <c r="D34" t="inlineStr"/>
      <c r="E34" t="inlineStr"/>
      <c r="F34" t="inlineStr"/>
      <c r="G34" t="inlineStr"/>
      <c r="H34" t="inlineStr"/>
      <c r="I34" t="inlineStr"/>
      <c r="J34" t="inlineStr"/>
      <c r="K34" t="inlineStr"/>
    </row>
    <row r="35">
      <c r="A35" t="inlineStr">
        <is>
          <t>구분</t>
        </is>
      </c>
      <c r="B35" t="inlineStr">
        <is>
          <t>제   품   명</t>
        </is>
      </c>
      <c r="C35" t="inlineStr">
        <is>
          <t>원산지</t>
        </is>
      </c>
      <c r="D35" t="inlineStr">
        <is>
          <t>제 품 규 격</t>
        </is>
      </c>
      <c r="E35" t="inlineStr">
        <is>
          <t>단위</t>
        </is>
      </c>
      <c r="F35" t="inlineStr"/>
      <c r="G35" t="inlineStr"/>
      <c r="H35" t="inlineStr">
        <is>
          <t>변동</t>
        </is>
      </c>
      <c r="I35" t="inlineStr">
        <is>
          <t>과세</t>
        </is>
      </c>
      <c r="J35" t="inlineStr">
        <is>
          <t>제품특징 및 용도설명</t>
        </is>
      </c>
      <c r="K35" t="inlineStr">
        <is>
          <t>HACCP</t>
        </is>
      </c>
    </row>
    <row r="36">
      <c r="A36" t="inlineStr"/>
      <c r="B36" t="inlineStr"/>
      <c r="C36" t="inlineStr"/>
      <c r="D36" t="inlineStr"/>
      <c r="E36" t="inlineStr"/>
      <c r="F36" t="inlineStr">
        <is>
          <t>봉,kg</t>
        </is>
      </c>
      <c r="G36" t="inlineStr">
        <is>
          <t>박스</t>
        </is>
      </c>
      <c r="H36" t="inlineStr"/>
      <c r="I36" t="inlineStr"/>
      <c r="J36" t="inlineStr"/>
      <c r="K36" t="inlineStr"/>
    </row>
    <row r="37">
      <c r="A37" t="inlineStr"/>
      <c r="B37" t="inlineStr">
        <is>
          <t>멸치/다시멸치 특/ 1kg</t>
        </is>
      </c>
      <c r="C37" t="inlineStr">
        <is>
          <t>국내산</t>
        </is>
      </c>
      <c r="D37" t="inlineStr"/>
      <c r="E37" t="inlineStr">
        <is>
          <t>kg</t>
        </is>
      </c>
      <c r="F37" t="n">
        <v>27000</v>
      </c>
      <c r="G37" t="inlineStr">
        <is>
          <t>*</t>
        </is>
      </c>
      <c r="H37" t="inlineStr"/>
      <c r="I37" t="inlineStr"/>
      <c r="J37" t="inlineStr">
        <is>
          <t>【사양】선별작업, 부직포 다시망 포함</t>
        </is>
      </c>
      <c r="K37" t="inlineStr"/>
    </row>
    <row r="38">
      <c r="A38" t="inlineStr"/>
      <c r="B38" t="inlineStr">
        <is>
          <t>멸치/다시멸치 특(1kg*10봉)/box</t>
        </is>
      </c>
      <c r="C38" t="inlineStr">
        <is>
          <t>국내산</t>
        </is>
      </c>
      <c r="D38" t="inlineStr">
        <is>
          <t>1kg*10봉/박스</t>
        </is>
      </c>
      <c r="E38" t="inlineStr">
        <is>
          <t>박스</t>
        </is>
      </c>
      <c r="F38" t="inlineStr">
        <is>
          <t>*</t>
        </is>
      </c>
      <c r="G38" t="n">
        <v>264300</v>
      </c>
      <c r="H38" t="inlineStr"/>
      <c r="I38" t="inlineStr"/>
      <c r="J38" t="inlineStr">
        <is>
          <t>【사양】선별작업, 부직포 다시망 불포함</t>
        </is>
      </c>
      <c r="K38" t="inlineStr"/>
    </row>
    <row r="39">
      <c r="A39" t="inlineStr"/>
      <c r="B39" t="inlineStr">
        <is>
          <t>멸치/다시멸치 상/ 1kg</t>
        </is>
      </c>
      <c r="C39" t="inlineStr">
        <is>
          <t>국내산</t>
        </is>
      </c>
      <c r="D39" t="inlineStr"/>
      <c r="E39" t="inlineStr">
        <is>
          <t>kg</t>
        </is>
      </c>
      <c r="F39" t="n">
        <v>25800</v>
      </c>
      <c r="G39" t="inlineStr">
        <is>
          <t>*</t>
        </is>
      </c>
      <c r="H39" t="inlineStr"/>
      <c r="I39" t="inlineStr"/>
      <c r="J39" t="inlineStr">
        <is>
          <t>【사양】선별작업, 부직포 다시망 포함</t>
        </is>
      </c>
      <c r="K39" t="inlineStr"/>
    </row>
    <row r="40">
      <c r="A40" t="inlineStr"/>
      <c r="B40" t="inlineStr">
        <is>
          <t>멸치/다시멸치상(1kg*10봉)/BOX</t>
        </is>
      </c>
      <c r="C40" t="inlineStr">
        <is>
          <t>국내산</t>
        </is>
      </c>
      <c r="D40" t="inlineStr">
        <is>
          <t>1kg*10봉/박스</t>
        </is>
      </c>
      <c r="E40" t="inlineStr">
        <is>
          <t>박스</t>
        </is>
      </c>
      <c r="F40" t="inlineStr">
        <is>
          <t>*</t>
        </is>
      </c>
      <c r="G40" t="n">
        <v>237000</v>
      </c>
      <c r="H40" t="inlineStr"/>
      <c r="I40" t="inlineStr"/>
      <c r="J40" t="inlineStr">
        <is>
          <t>【사양】선별작업, 부직포 다시망 불포함</t>
        </is>
      </c>
      <c r="K40" t="inlineStr"/>
    </row>
    <row r="41">
      <c r="A41" t="inlineStr"/>
      <c r="B41" t="inlineStr">
        <is>
          <t xml:space="preserve"> 깐멸치 상/kg (D-7전 발주요망)</t>
        </is>
      </c>
      <c r="C41" t="inlineStr">
        <is>
          <t>국내산</t>
        </is>
      </c>
      <c r="D41" t="inlineStr"/>
      <c r="E41" t="inlineStr">
        <is>
          <t>kg</t>
        </is>
      </c>
      <c r="F41" t="n">
        <v>38250</v>
      </c>
      <c r="G41" t="inlineStr">
        <is>
          <t>*</t>
        </is>
      </c>
      <c r="H41" t="inlineStr"/>
      <c r="I41" t="inlineStr"/>
      <c r="J41" t="inlineStr">
        <is>
          <t xml:space="preserve">【사양】멸치를 손질(내장,뼈제거)한 수작업 제품 </t>
        </is>
      </c>
      <c r="K41" t="inlineStr"/>
    </row>
    <row r="42">
      <c r="A42" t="inlineStr"/>
      <c r="B42" t="inlineStr">
        <is>
          <t>멸치/가이리/kg</t>
        </is>
      </c>
      <c r="C42" t="inlineStr">
        <is>
          <t>국내산</t>
        </is>
      </c>
      <c r="D42" t="inlineStr"/>
      <c r="E42" t="inlineStr">
        <is>
          <t>kg</t>
        </is>
      </c>
      <c r="F42" t="n">
        <v>29550</v>
      </c>
      <c r="G42" t="inlineStr">
        <is>
          <t>*</t>
        </is>
      </c>
      <c r="H42" t="inlineStr"/>
      <c r="I42" t="inlineStr"/>
      <c r="J42" t="inlineStr">
        <is>
          <t>【사양】소멸치, 크기 1.5~2.5cm</t>
        </is>
      </c>
      <c r="K42" t="inlineStr"/>
    </row>
    <row r="43">
      <c r="A43" t="inlineStr"/>
      <c r="B43" t="inlineStr">
        <is>
          <t>멸치/저염가이리/kg</t>
        </is>
      </c>
      <c r="C43" t="inlineStr">
        <is>
          <t>국내산</t>
        </is>
      </c>
      <c r="D43" t="inlineStr"/>
      <c r="E43" t="inlineStr">
        <is>
          <t>kg</t>
        </is>
      </c>
      <c r="F43" t="n">
        <v>30300</v>
      </c>
      <c r="G43" t="inlineStr">
        <is>
          <t>*</t>
        </is>
      </c>
      <c r="H43" t="inlineStr"/>
      <c r="I43" t="inlineStr"/>
      <c r="J43" t="inlineStr">
        <is>
          <t>【사양】저염소멸치, 크기 1.5~2.5cm</t>
        </is>
      </c>
      <c r="K43" t="inlineStr"/>
    </row>
    <row r="44">
      <c r="A44" t="inlineStr"/>
      <c r="B44" t="inlineStr">
        <is>
          <t>멸치/지리멸/kg</t>
        </is>
      </c>
      <c r="C44" t="inlineStr">
        <is>
          <t>국내산</t>
        </is>
      </c>
      <c r="D44" t="inlineStr"/>
      <c r="E44" t="inlineStr">
        <is>
          <t>kg</t>
        </is>
      </c>
      <c r="F44" t="n">
        <v>30450</v>
      </c>
      <c r="G44" t="inlineStr">
        <is>
          <t>*</t>
        </is>
      </c>
      <c r="H44" t="inlineStr"/>
      <c r="I44" t="inlineStr"/>
      <c r="J44" t="inlineStr">
        <is>
          <t>【사양】세멸치, 크기 0.5~1.5cm</t>
        </is>
      </c>
      <c r="K44" t="inlineStr"/>
    </row>
    <row r="45">
      <c r="A45" t="inlineStr"/>
      <c r="B45" t="inlineStr">
        <is>
          <t>멸치/저염지리멸/kg</t>
        </is>
      </c>
      <c r="C45" t="inlineStr">
        <is>
          <t>국내산</t>
        </is>
      </c>
      <c r="D45" t="inlineStr"/>
      <c r="E45" t="inlineStr">
        <is>
          <t>kg</t>
        </is>
      </c>
      <c r="F45" t="n">
        <v>31200</v>
      </c>
      <c r="G45" t="inlineStr">
        <is>
          <t>*</t>
        </is>
      </c>
      <c r="H45" t="inlineStr"/>
      <c r="I45" t="inlineStr"/>
      <c r="J45" t="inlineStr">
        <is>
          <t>【사양】저염세멸치, 크기 0.5~1.5cm</t>
        </is>
      </c>
      <c r="K45" t="inlineStr"/>
    </row>
    <row r="46">
      <c r="A46" t="inlineStr"/>
      <c r="B46" t="inlineStr">
        <is>
          <t>멸치/디포리 상/kg</t>
        </is>
      </c>
      <c r="C46" t="inlineStr">
        <is>
          <t>국내산</t>
        </is>
      </c>
      <c r="D46" t="inlineStr"/>
      <c r="E46" t="inlineStr">
        <is>
          <t>kg</t>
        </is>
      </c>
      <c r="F46" t="n">
        <v>20400</v>
      </c>
      <c r="G46" t="inlineStr">
        <is>
          <t>*</t>
        </is>
      </c>
      <c r="H46" t="inlineStr"/>
      <c r="I46" t="inlineStr"/>
      <c r="J46" t="inlineStr">
        <is>
          <t>【사양】선별작업, 부직포 다시망 포함</t>
        </is>
      </c>
      <c r="K46" t="inlineStr"/>
    </row>
    <row r="47">
      <c r="A47" t="inlineStr"/>
      <c r="B47" t="inlineStr">
        <is>
          <t>멸치/디포리 상(1kg*10봉)/box</t>
        </is>
      </c>
      <c r="C47" t="inlineStr">
        <is>
          <t>국내산</t>
        </is>
      </c>
      <c r="D47" t="inlineStr">
        <is>
          <t>1KG*10봉/박스</t>
        </is>
      </c>
      <c r="E47" t="inlineStr">
        <is>
          <t>박스</t>
        </is>
      </c>
      <c r="F47" t="inlineStr">
        <is>
          <t>*</t>
        </is>
      </c>
      <c r="G47" t="n">
        <v>196050</v>
      </c>
      <c r="H47" t="inlineStr"/>
      <c r="I47" t="inlineStr"/>
      <c r="J47" t="inlineStr">
        <is>
          <t>【사양】선별작업, 부직포 다시망 불포함</t>
        </is>
      </c>
      <c r="K47" t="inlineStr"/>
    </row>
    <row r="48">
      <c r="A48" t="inlineStr"/>
      <c r="B48" t="inlineStr">
        <is>
          <t>멸치/우리바다 혼합다시(상)/kg</t>
        </is>
      </c>
      <c r="C48" t="inlineStr">
        <is>
          <t>국내산</t>
        </is>
      </c>
      <c r="D48" t="inlineStr">
        <is>
          <t xml:space="preserve"> 1kg 봉 단위 발주,
부직포 다시망 포장</t>
        </is>
      </c>
      <c r="E48" t="inlineStr">
        <is>
          <t>kg</t>
        </is>
      </c>
      <c r="F48" t="n">
        <v>20700</v>
      </c>
      <c r="G48" t="inlineStr">
        <is>
          <t>*</t>
        </is>
      </c>
      <c r="H48" t="inlineStr">
        <is>
          <t>▲1000</t>
        </is>
      </c>
      <c r="I48" t="inlineStr"/>
      <c r="J48" t="inlineStr">
        <is>
          <t>【사양】다시멸치75%, 디포리10%, 건다시마5%,
 건표고버섯5%, 보리새우5%/(점발주불가)</t>
        </is>
      </c>
      <c r="K48" t="inlineStr"/>
    </row>
    <row r="49">
      <c r="A49" t="inlineStr"/>
      <c r="B49" t="inlineStr">
        <is>
          <t>멸치/혼합다시(특)/kg</t>
        </is>
      </c>
      <c r="C49" t="inlineStr">
        <is>
          <t>별도표기</t>
        </is>
      </c>
      <c r="D49" t="inlineStr">
        <is>
          <t xml:space="preserve"> 1kg 봉 단위 발주,
부직포 다시망 포장</t>
        </is>
      </c>
      <c r="E49" t="inlineStr">
        <is>
          <t>kg</t>
        </is>
      </c>
      <c r="F49" t="n">
        <v>22050</v>
      </c>
      <c r="G49" t="inlineStr">
        <is>
          <t>*</t>
        </is>
      </c>
      <c r="H49" t="inlineStr">
        <is>
          <t>▲1000</t>
        </is>
      </c>
      <c r="I49" t="inlineStr"/>
      <c r="J49" t="inlineStr">
        <is>
          <t>【사양】다시멸치(70%), 디포리(10%), 표고(중국산, 5%), 다시마(5%), 꽃새우(중국산 5%), 북어채(러시아 5%)(점발주불가)</t>
        </is>
      </c>
      <c r="K49" t="inlineStr"/>
    </row>
    <row r="50">
      <c r="A50" t="inlineStr"/>
      <c r="B50" t="inlineStr">
        <is>
          <t>멸치/혼합다시(상)/kg</t>
        </is>
      </c>
      <c r="C50" t="inlineStr">
        <is>
          <t>별도표기</t>
        </is>
      </c>
      <c r="D50" t="inlineStr">
        <is>
          <t xml:space="preserve"> 1kg 봉 단위 발주,
부직포 다시망 포장</t>
        </is>
      </c>
      <c r="E50" t="inlineStr">
        <is>
          <t>kg</t>
        </is>
      </c>
      <c r="F50" t="n">
        <v>21150</v>
      </c>
      <c r="G50" t="inlineStr">
        <is>
          <t>*</t>
        </is>
      </c>
      <c r="H50" t="inlineStr">
        <is>
          <t>▲1500</t>
        </is>
      </c>
      <c r="I50" t="inlineStr"/>
      <c r="J50" t="inlineStr">
        <is>
          <t>【사양】다시멸치(75%), 디포리(10%), 표고(중국산,5%),다시마(5%), 분홍새우(중국산5%)(점발주불가)</t>
        </is>
      </c>
      <c r="K50" t="inlineStr"/>
    </row>
    <row r="51">
      <c r="A51" t="inlineStr"/>
      <c r="B51" t="inlineStr">
        <is>
          <t>건강혼합멸치(A)/kg</t>
        </is>
      </c>
      <c r="C51" t="inlineStr">
        <is>
          <t>별도표기</t>
        </is>
      </c>
      <c r="D51" t="inlineStr"/>
      <c r="E51" t="inlineStr">
        <is>
          <t>kg</t>
        </is>
      </c>
      <c r="F51" t="n">
        <v>36000</v>
      </c>
      <c r="G51" t="inlineStr">
        <is>
          <t>*</t>
        </is>
      </c>
      <c r="H51" t="inlineStr"/>
      <c r="I51" t="inlineStr"/>
      <c r="J51" t="inlineStr">
        <is>
          <t>【사양】지리40/아몬드슬40/두건새우20      (3종)/(점발주불가)</t>
        </is>
      </c>
      <c r="K51" t="inlineStr"/>
    </row>
    <row r="52">
      <c r="A52" t="inlineStr"/>
      <c r="B52" t="inlineStr">
        <is>
          <t>건강혼합멸치(B)/kg</t>
        </is>
      </c>
      <c r="C52" t="inlineStr">
        <is>
          <t>별도표기</t>
        </is>
      </c>
      <c r="D52" t="inlineStr"/>
      <c r="E52" t="inlineStr">
        <is>
          <t>kg</t>
        </is>
      </c>
      <c r="F52" t="n">
        <v>26250</v>
      </c>
      <c r="G52" t="inlineStr">
        <is>
          <t>*</t>
        </is>
      </c>
      <c r="H52" t="inlineStr"/>
      <c r="I52" t="inlineStr"/>
      <c r="J52" t="inlineStr">
        <is>
          <t>【사양】지리50/아몬드슬20/해바라기씨20/    캐슈넛10(4종)/(점발주불가)</t>
        </is>
      </c>
      <c r="K52" t="inlineStr"/>
    </row>
    <row r="53">
      <c r="A53" t="inlineStr"/>
      <c r="B53" t="inlineStr">
        <is>
          <t>건강혼합멸치(C)/kg</t>
        </is>
      </c>
      <c r="C53" t="inlineStr">
        <is>
          <t>별도표기</t>
        </is>
      </c>
      <c r="D53" t="inlineStr"/>
      <c r="E53" t="inlineStr">
        <is>
          <t>kg</t>
        </is>
      </c>
      <c r="F53" t="n">
        <v>28650</v>
      </c>
      <c r="G53" t="inlineStr">
        <is>
          <t>*</t>
        </is>
      </c>
      <c r="H53" t="inlineStr"/>
      <c r="I53" t="inlineStr"/>
      <c r="J53" t="inlineStr">
        <is>
          <t>【사양】지리30/두건새우20/아몬드슬20/     해바라기씨20/캐슈넛10(5종)/(점발주불가)</t>
        </is>
      </c>
      <c r="K53" t="inlineStr"/>
    </row>
    <row r="54">
      <c r="A54" t="inlineStr">
        <is>
          <t xml:space="preserve">    ◈ 건새우류 </t>
        </is>
      </c>
      <c r="B54" t="inlineStr"/>
      <c r="C54" t="inlineStr"/>
      <c r="D54" t="inlineStr"/>
      <c r="E54" t="inlineStr"/>
      <c r="F54" t="inlineStr"/>
      <c r="G54" t="inlineStr"/>
      <c r="H54" t="inlineStr"/>
      <c r="I54" t="inlineStr"/>
      <c r="J54" t="inlineStr"/>
      <c r="K54" t="inlineStr"/>
    </row>
    <row r="55">
      <c r="A55" t="inlineStr">
        <is>
          <t>구분</t>
        </is>
      </c>
      <c r="B55" t="inlineStr">
        <is>
          <t>제   품   명</t>
        </is>
      </c>
      <c r="C55" t="inlineStr">
        <is>
          <t>원산지</t>
        </is>
      </c>
      <c r="D55" t="inlineStr">
        <is>
          <t>제 품 규 격</t>
        </is>
      </c>
      <c r="E55" t="inlineStr">
        <is>
          <t>단위</t>
        </is>
      </c>
      <c r="F55" t="inlineStr"/>
      <c r="G55" t="inlineStr"/>
      <c r="H55" t="inlineStr">
        <is>
          <t>변동</t>
        </is>
      </c>
      <c r="I55" t="inlineStr">
        <is>
          <t>과세</t>
        </is>
      </c>
      <c r="J55" t="inlineStr">
        <is>
          <t>제품특징 및 용도설명</t>
        </is>
      </c>
      <c r="K55" t="inlineStr">
        <is>
          <t>HACCP</t>
        </is>
      </c>
    </row>
    <row r="56">
      <c r="A56" t="inlineStr"/>
      <c r="B56" t="inlineStr"/>
      <c r="C56" t="inlineStr"/>
      <c r="D56" t="inlineStr"/>
      <c r="E56" t="inlineStr"/>
      <c r="F56" t="inlineStr">
        <is>
          <t>봉,kg</t>
        </is>
      </c>
      <c r="G56" t="inlineStr">
        <is>
          <t>박스</t>
        </is>
      </c>
      <c r="H56" t="inlineStr"/>
      <c r="I56" t="inlineStr"/>
      <c r="J56" t="inlineStr"/>
      <c r="K56" t="inlineStr"/>
    </row>
    <row r="57">
      <c r="A57" t="inlineStr">
        <is>
          <t>건    새    우   류</t>
        </is>
      </c>
      <c r="B57" t="inlineStr">
        <is>
          <t xml:space="preserve">두절건새우(볶음용) </t>
        </is>
      </c>
      <c r="C57" t="inlineStr">
        <is>
          <t>국내산</t>
        </is>
      </c>
      <c r="D57" t="inlineStr">
        <is>
          <t>100g</t>
        </is>
      </c>
      <c r="E57" t="inlineStr">
        <is>
          <t>g</t>
        </is>
      </c>
      <c r="F57" t="n">
        <v>7950</v>
      </c>
      <c r="G57" t="inlineStr">
        <is>
          <t>*</t>
        </is>
      </c>
      <c r="H57" t="inlineStr"/>
      <c r="I57" t="inlineStr"/>
      <c r="J57" t="inlineStr">
        <is>
          <t>【사양】건새우 두절한것   【용도】볶음용</t>
        </is>
      </c>
      <c r="K57" t="inlineStr"/>
    </row>
    <row r="58">
      <c r="A58" t="inlineStr"/>
      <c r="B58" t="inlineStr"/>
      <c r="C58" t="inlineStr"/>
      <c r="D58" t="inlineStr">
        <is>
          <t>200g</t>
        </is>
      </c>
      <c r="E58" t="inlineStr">
        <is>
          <t>g</t>
        </is>
      </c>
      <c r="F58" t="n">
        <v>15000</v>
      </c>
      <c r="G58" t="inlineStr">
        <is>
          <t>*</t>
        </is>
      </c>
      <c r="H58" t="inlineStr"/>
      <c r="I58" t="inlineStr"/>
      <c r="J58" t="inlineStr">
        <is>
          <t>【사양】건새우 두절한것   【용도】볶음용</t>
        </is>
      </c>
      <c r="K58" t="inlineStr"/>
    </row>
    <row r="59">
      <c r="A59" t="inlineStr"/>
      <c r="B59" t="inlineStr"/>
      <c r="C59" t="inlineStr"/>
      <c r="D59" t="inlineStr">
        <is>
          <t>500g</t>
        </is>
      </c>
      <c r="E59" t="inlineStr">
        <is>
          <t>g</t>
        </is>
      </c>
      <c r="F59" t="n">
        <v>32850</v>
      </c>
      <c r="G59" t="inlineStr">
        <is>
          <t>*</t>
        </is>
      </c>
      <c r="H59" t="inlineStr"/>
      <c r="I59" t="inlineStr"/>
      <c r="J59" t="inlineStr">
        <is>
          <t>【사양】건새우 두절한것   【용도】볶음용</t>
        </is>
      </c>
      <c r="K59" t="inlineStr"/>
    </row>
    <row r="60">
      <c r="A60" t="inlineStr"/>
      <c r="B60" t="inlineStr"/>
      <c r="C60" t="inlineStr"/>
      <c r="D60" t="inlineStr">
        <is>
          <t>kg</t>
        </is>
      </c>
      <c r="E60" t="inlineStr">
        <is>
          <t>kg</t>
        </is>
      </c>
      <c r="F60" t="n">
        <v>62700</v>
      </c>
      <c r="G60" t="inlineStr">
        <is>
          <t>*</t>
        </is>
      </c>
      <c r="H60" t="inlineStr"/>
      <c r="I60" t="inlineStr"/>
      <c r="J60" t="inlineStr">
        <is>
          <t>【사양】건새우 두절한것   【용도】볶음용</t>
        </is>
      </c>
      <c r="K60" t="inlineStr"/>
    </row>
    <row r="61">
      <c r="A61" t="inlineStr"/>
      <c r="B61" t="inlineStr">
        <is>
          <t xml:space="preserve">두절건새우(볶음용) </t>
        </is>
      </c>
      <c r="C61" t="inlineStr">
        <is>
          <t>수입산</t>
        </is>
      </c>
      <c r="D61" t="inlineStr">
        <is>
          <t>100g</t>
        </is>
      </c>
      <c r="E61" t="inlineStr">
        <is>
          <t>g</t>
        </is>
      </c>
      <c r="F61" t="n">
        <v>5100</v>
      </c>
      <c r="G61" t="inlineStr">
        <is>
          <t>*</t>
        </is>
      </c>
      <c r="H61" t="inlineStr"/>
      <c r="I61" t="inlineStr"/>
      <c r="J61" t="inlineStr">
        <is>
          <t>【사양】건새우 두절한것   【용도】볶음용</t>
        </is>
      </c>
      <c r="K61" t="inlineStr"/>
    </row>
    <row r="62">
      <c r="A62" t="inlineStr"/>
      <c r="B62" t="inlineStr"/>
      <c r="C62" t="inlineStr"/>
      <c r="D62" t="inlineStr">
        <is>
          <t>200g</t>
        </is>
      </c>
      <c r="E62" t="inlineStr">
        <is>
          <t>g</t>
        </is>
      </c>
      <c r="F62" t="n">
        <v>9000</v>
      </c>
      <c r="G62" t="inlineStr">
        <is>
          <t>*</t>
        </is>
      </c>
      <c r="H62" t="inlineStr"/>
      <c r="I62" t="inlineStr"/>
      <c r="J62" t="inlineStr">
        <is>
          <t>【사양】건새우 두절한것   【용도】볶음용</t>
        </is>
      </c>
      <c r="K62" t="inlineStr"/>
    </row>
    <row r="63">
      <c r="A63" t="inlineStr"/>
      <c r="B63" t="inlineStr"/>
      <c r="C63" t="inlineStr"/>
      <c r="D63" t="inlineStr">
        <is>
          <t>500g</t>
        </is>
      </c>
      <c r="E63" t="inlineStr">
        <is>
          <t>g</t>
        </is>
      </c>
      <c r="F63" t="n">
        <v>21600</v>
      </c>
      <c r="G63" t="inlineStr">
        <is>
          <t>*</t>
        </is>
      </c>
      <c r="H63" t="inlineStr"/>
      <c r="I63" t="inlineStr"/>
      <c r="J63" t="inlineStr">
        <is>
          <t>【사양】건새우 두절한것   【용도】볶음용</t>
        </is>
      </c>
      <c r="K63" t="inlineStr"/>
    </row>
    <row r="64">
      <c r="A64" t="inlineStr"/>
      <c r="B64" t="inlineStr"/>
      <c r="C64" t="inlineStr"/>
      <c r="D64" t="inlineStr">
        <is>
          <t>kg</t>
        </is>
      </c>
      <c r="E64" t="inlineStr">
        <is>
          <t>kg</t>
        </is>
      </c>
      <c r="F64" t="n">
        <v>37350</v>
      </c>
      <c r="G64" t="inlineStr">
        <is>
          <t>*</t>
        </is>
      </c>
      <c r="H64" t="inlineStr"/>
      <c r="I64" t="inlineStr"/>
      <c r="J64" t="inlineStr">
        <is>
          <t>【사양】건새우 두절한것   【용도】볶음용</t>
        </is>
      </c>
      <c r="K64" t="inlineStr"/>
    </row>
    <row r="65">
      <c r="A65" t="inlineStr"/>
      <c r="B65" t="inlineStr">
        <is>
          <t xml:space="preserve">분홍새우(국물용) </t>
        </is>
      </c>
      <c r="C65" t="inlineStr">
        <is>
          <t>국내산</t>
        </is>
      </c>
      <c r="D65" t="inlineStr">
        <is>
          <t>100g</t>
        </is>
      </c>
      <c r="E65" t="inlineStr">
        <is>
          <t>g</t>
        </is>
      </c>
      <c r="F65" t="n">
        <v>4950</v>
      </c>
      <c r="G65" t="inlineStr">
        <is>
          <t>*</t>
        </is>
      </c>
      <c r="H65" t="inlineStr"/>
      <c r="I65" t="inlineStr"/>
      <c r="J65" t="inlineStr">
        <is>
          <t>【사양】홍새우            【용도】국물용</t>
        </is>
      </c>
      <c r="K65" t="inlineStr"/>
    </row>
    <row r="66">
      <c r="A66" t="inlineStr"/>
      <c r="B66" t="inlineStr"/>
      <c r="C66" t="inlineStr"/>
      <c r="D66" t="inlineStr">
        <is>
          <t>200g</t>
        </is>
      </c>
      <c r="E66" t="inlineStr">
        <is>
          <t>g</t>
        </is>
      </c>
      <c r="F66" t="n">
        <v>9000</v>
      </c>
      <c r="G66" t="inlineStr">
        <is>
          <t>*</t>
        </is>
      </c>
      <c r="H66" t="inlineStr"/>
      <c r="I66" t="inlineStr"/>
      <c r="J66" t="inlineStr">
        <is>
          <t>【사양】홍새우            【용도】국물용</t>
        </is>
      </c>
      <c r="K66" t="inlineStr"/>
    </row>
    <row r="67">
      <c r="A67" t="inlineStr"/>
      <c r="B67" t="inlineStr"/>
      <c r="C67" t="inlineStr"/>
      <c r="D67" t="inlineStr">
        <is>
          <t>500g</t>
        </is>
      </c>
      <c r="E67" t="inlineStr">
        <is>
          <t>g</t>
        </is>
      </c>
      <c r="F67" t="n">
        <v>20550</v>
      </c>
      <c r="G67" t="inlineStr">
        <is>
          <t>*</t>
        </is>
      </c>
      <c r="H67" t="inlineStr"/>
      <c r="I67" t="inlineStr"/>
      <c r="J67" t="inlineStr">
        <is>
          <t>【사양】홍새우            【용도】국물용</t>
        </is>
      </c>
      <c r="K67" t="inlineStr"/>
    </row>
    <row r="68">
      <c r="A68" t="inlineStr"/>
      <c r="B68" t="inlineStr"/>
      <c r="C68" t="inlineStr"/>
      <c r="D68" t="inlineStr">
        <is>
          <t>kg</t>
        </is>
      </c>
      <c r="E68" t="inlineStr">
        <is>
          <t>kg</t>
        </is>
      </c>
      <c r="F68" t="n">
        <v>39600</v>
      </c>
      <c r="G68" t="inlineStr">
        <is>
          <t>*</t>
        </is>
      </c>
      <c r="H68" t="inlineStr"/>
      <c r="I68" t="inlineStr"/>
      <c r="J68" t="inlineStr">
        <is>
          <t>【사양】홍새우            【용도】국물용</t>
        </is>
      </c>
      <c r="K68" t="inlineStr"/>
    </row>
    <row r="69">
      <c r="A69" t="inlineStr"/>
      <c r="B69" t="inlineStr">
        <is>
          <t xml:space="preserve">분홍새우(국물용) </t>
        </is>
      </c>
      <c r="C69" t="inlineStr">
        <is>
          <t>수입산</t>
        </is>
      </c>
      <c r="D69" t="inlineStr">
        <is>
          <t>100g</t>
        </is>
      </c>
      <c r="E69" t="inlineStr">
        <is>
          <t>g</t>
        </is>
      </c>
      <c r="F69" t="n">
        <v>4050</v>
      </c>
      <c r="G69" t="inlineStr">
        <is>
          <t>*</t>
        </is>
      </c>
      <c r="H69" t="inlineStr"/>
      <c r="I69" t="inlineStr"/>
      <c r="J69" t="inlineStr">
        <is>
          <t>【사양】홍새우            【용도】국물용</t>
        </is>
      </c>
      <c r="K69" t="inlineStr"/>
    </row>
    <row r="70">
      <c r="A70" t="inlineStr"/>
      <c r="B70" t="inlineStr"/>
      <c r="C70" t="inlineStr"/>
      <c r="D70" t="inlineStr">
        <is>
          <t>200g</t>
        </is>
      </c>
      <c r="E70" t="inlineStr">
        <is>
          <t>g</t>
        </is>
      </c>
      <c r="F70" t="n">
        <v>7200</v>
      </c>
      <c r="G70" t="inlineStr">
        <is>
          <t>*</t>
        </is>
      </c>
      <c r="H70" t="inlineStr"/>
      <c r="I70" t="inlineStr"/>
      <c r="J70" t="inlineStr">
        <is>
          <t>【사양】홍새우            【용도】국물용</t>
        </is>
      </c>
      <c r="K70" t="inlineStr"/>
    </row>
    <row r="71">
      <c r="A71" t="inlineStr"/>
      <c r="B71" t="inlineStr"/>
      <c r="C71" t="inlineStr"/>
      <c r="D71" t="inlineStr">
        <is>
          <t>500g</t>
        </is>
      </c>
      <c r="E71" t="inlineStr">
        <is>
          <t>g</t>
        </is>
      </c>
      <c r="F71" t="n">
        <v>16500</v>
      </c>
      <c r="G71" t="inlineStr">
        <is>
          <t>*</t>
        </is>
      </c>
      <c r="H71" t="inlineStr"/>
      <c r="I71" t="inlineStr"/>
      <c r="J71" t="inlineStr">
        <is>
          <t>【사양】홍새우            【용도】국물용</t>
        </is>
      </c>
      <c r="K71" t="inlineStr"/>
    </row>
    <row r="72">
      <c r="A72" t="inlineStr"/>
      <c r="B72" t="inlineStr"/>
      <c r="C72" t="inlineStr"/>
      <c r="D72" t="inlineStr">
        <is>
          <t>kg</t>
        </is>
      </c>
      <c r="E72" t="inlineStr">
        <is>
          <t>kg</t>
        </is>
      </c>
      <c r="F72" t="n">
        <v>31500</v>
      </c>
      <c r="G72" t="inlineStr">
        <is>
          <t>*</t>
        </is>
      </c>
      <c r="H72" t="inlineStr"/>
      <c r="I72" t="inlineStr"/>
      <c r="J72" t="inlineStr">
        <is>
          <t>【사양】홍새우            【용도】국물용</t>
        </is>
      </c>
      <c r="K72" t="inlineStr"/>
    </row>
    <row r="73">
      <c r="A73" t="inlineStr"/>
      <c r="B73" t="inlineStr">
        <is>
          <t xml:space="preserve">보리새우(국물용) </t>
        </is>
      </c>
      <c r="C73" t="inlineStr">
        <is>
          <t>국내산</t>
        </is>
      </c>
      <c r="D73" t="inlineStr">
        <is>
          <t>100g</t>
        </is>
      </c>
      <c r="E73" t="inlineStr">
        <is>
          <t>g</t>
        </is>
      </c>
      <c r="F73" t="n">
        <v>4500</v>
      </c>
      <c r="G73" t="inlineStr">
        <is>
          <t>*</t>
        </is>
      </c>
      <c r="H73" t="inlineStr"/>
      <c r="I73" t="inlineStr"/>
      <c r="J73" t="inlineStr">
        <is>
          <t>【사양】흑새우            【용도】국물용</t>
        </is>
      </c>
      <c r="K73" t="inlineStr"/>
    </row>
    <row r="74">
      <c r="A74" t="inlineStr"/>
      <c r="B74" t="inlineStr"/>
      <c r="C74" t="inlineStr"/>
      <c r="D74" t="inlineStr">
        <is>
          <t>200g</t>
        </is>
      </c>
      <c r="E74" t="inlineStr">
        <is>
          <t>g</t>
        </is>
      </c>
      <c r="F74" t="n">
        <v>8250</v>
      </c>
      <c r="G74" t="inlineStr">
        <is>
          <t>*</t>
        </is>
      </c>
      <c r="H74" t="inlineStr"/>
      <c r="I74" t="inlineStr"/>
      <c r="J74" t="inlineStr">
        <is>
          <t>【사양】흑새우            【용도】국물용</t>
        </is>
      </c>
      <c r="K74" t="inlineStr"/>
    </row>
    <row r="75">
      <c r="A75" t="inlineStr"/>
      <c r="B75" t="inlineStr"/>
      <c r="C75" t="inlineStr"/>
      <c r="D75" t="inlineStr">
        <is>
          <t>500g</t>
        </is>
      </c>
      <c r="E75" t="inlineStr">
        <is>
          <t>g</t>
        </is>
      </c>
      <c r="F75" t="n">
        <v>19050</v>
      </c>
      <c r="G75" t="inlineStr">
        <is>
          <t>*</t>
        </is>
      </c>
      <c r="H75" t="inlineStr"/>
      <c r="I75" t="inlineStr"/>
      <c r="J75" t="inlineStr">
        <is>
          <t>【사양】흑새우            【용도】국물용</t>
        </is>
      </c>
      <c r="K75" t="inlineStr"/>
    </row>
    <row r="76">
      <c r="A76" t="inlineStr"/>
      <c r="B76" t="inlineStr"/>
      <c r="C76" t="inlineStr"/>
      <c r="D76" t="inlineStr">
        <is>
          <t>kg</t>
        </is>
      </c>
      <c r="E76" t="inlineStr">
        <is>
          <t>kg</t>
        </is>
      </c>
      <c r="F76" t="n">
        <v>30450</v>
      </c>
      <c r="G76" t="inlineStr">
        <is>
          <t>*</t>
        </is>
      </c>
      <c r="H76" t="inlineStr"/>
      <c r="I76" t="inlineStr"/>
      <c r="J76" t="inlineStr">
        <is>
          <t>【사양】흑새우            【용도】국물용</t>
        </is>
      </c>
      <c r="K76" t="inlineStr"/>
    </row>
    <row r="77">
      <c r="A77" t="inlineStr"/>
      <c r="B77" t="inlineStr">
        <is>
          <t>밥새우(볶음용)</t>
        </is>
      </c>
      <c r="C77" t="inlineStr">
        <is>
          <t>국내산</t>
        </is>
      </c>
      <c r="D77" t="inlineStr">
        <is>
          <t>kg</t>
        </is>
      </c>
      <c r="E77" t="inlineStr">
        <is>
          <t>kg</t>
        </is>
      </c>
      <c r="F77" t="inlineStr">
        <is>
          <t>일시품절</t>
        </is>
      </c>
      <c r="G77" t="inlineStr">
        <is>
          <t>*</t>
        </is>
      </c>
      <c r="H77" t="inlineStr"/>
      <c r="I77" t="inlineStr"/>
      <c r="J77" t="inlineStr">
        <is>
          <t>【사양】밥새우 2.5v내외   【용도】볶음용</t>
        </is>
      </c>
      <c r="K77" t="inlineStr"/>
    </row>
    <row r="78">
      <c r="A78" t="inlineStr"/>
      <c r="B78" t="inlineStr">
        <is>
          <t>밥새우(볶음용)</t>
        </is>
      </c>
      <c r="C78" t="inlineStr">
        <is>
          <t>중국산</t>
        </is>
      </c>
      <c r="D78" t="inlineStr">
        <is>
          <t>kg</t>
        </is>
      </c>
      <c r="E78" t="inlineStr">
        <is>
          <t>kg</t>
        </is>
      </c>
      <c r="F78" t="inlineStr">
        <is>
          <t>일시품절</t>
        </is>
      </c>
      <c r="G78" t="inlineStr">
        <is>
          <t>*</t>
        </is>
      </c>
      <c r="H78" t="inlineStr"/>
      <c r="I78" t="inlineStr"/>
      <c r="J78" t="inlineStr">
        <is>
          <t>【사양】밥새우 2.5v내외   【용도】볶음용</t>
        </is>
      </c>
      <c r="K78" t="inlineStr"/>
    </row>
    <row r="79">
      <c r="A79" t="inlineStr">
        <is>
          <t xml:space="preserve">    ◈ 건포류 </t>
        </is>
      </c>
      <c r="B79" t="inlineStr"/>
      <c r="C79" t="inlineStr"/>
      <c r="D79" t="inlineStr"/>
      <c r="E79" t="inlineStr"/>
      <c r="F79" t="inlineStr"/>
      <c r="G79" t="inlineStr"/>
      <c r="H79" t="inlineStr"/>
      <c r="I79" t="inlineStr"/>
      <c r="J79" t="inlineStr"/>
      <c r="K79" t="inlineStr"/>
    </row>
    <row r="80">
      <c r="A80" t="inlineStr">
        <is>
          <t>구분</t>
        </is>
      </c>
      <c r="B80" t="inlineStr">
        <is>
          <t>제   품   명</t>
        </is>
      </c>
      <c r="C80" t="inlineStr">
        <is>
          <t>원산지</t>
        </is>
      </c>
      <c r="D80" t="inlineStr">
        <is>
          <t>제 품 규 격</t>
        </is>
      </c>
      <c r="E80" t="inlineStr">
        <is>
          <t>단위</t>
        </is>
      </c>
      <c r="F80" t="inlineStr"/>
      <c r="G80" t="inlineStr"/>
      <c r="H80" t="inlineStr">
        <is>
          <t>변동</t>
        </is>
      </c>
      <c r="I80" t="inlineStr">
        <is>
          <t>과세</t>
        </is>
      </c>
      <c r="J80" t="inlineStr">
        <is>
          <t>제품특징 및 용도설명</t>
        </is>
      </c>
      <c r="K80" t="inlineStr">
        <is>
          <t>HACCP</t>
        </is>
      </c>
    </row>
    <row r="81">
      <c r="A81" t="inlineStr"/>
      <c r="B81" t="inlineStr"/>
      <c r="C81" t="inlineStr"/>
      <c r="D81" t="inlineStr"/>
      <c r="E81" t="inlineStr"/>
      <c r="F81" t="inlineStr">
        <is>
          <t>봉,kg</t>
        </is>
      </c>
      <c r="G81" t="inlineStr">
        <is>
          <t>박스</t>
        </is>
      </c>
      <c r="H81" t="inlineStr"/>
      <c r="I81" t="inlineStr"/>
      <c r="J81" t="inlineStr"/>
      <c r="K81" t="inlineStr"/>
    </row>
    <row r="82">
      <c r="A82" t="inlineStr">
        <is>
          <t>북   어   류</t>
        </is>
      </c>
      <c r="B82" t="inlineStr">
        <is>
          <t>북어채</t>
        </is>
      </c>
      <c r="C82" t="inlineStr">
        <is>
          <t>수입산</t>
        </is>
      </c>
      <c r="D82" t="inlineStr">
        <is>
          <t>kg</t>
        </is>
      </c>
      <c r="E82" t="inlineStr">
        <is>
          <t>kg</t>
        </is>
      </c>
      <c r="F82" t="n">
        <v>43500</v>
      </c>
      <c r="G82" t="inlineStr">
        <is>
          <t>*</t>
        </is>
      </c>
      <c r="H82" t="inlineStr">
        <is>
          <t>▼1000</t>
        </is>
      </c>
      <c r="I82" t="inlineStr"/>
      <c r="J82" t="inlineStr">
        <is>
          <t>【사양】북어채 100%</t>
        </is>
      </c>
      <c r="K82" t="inlineStr"/>
    </row>
    <row r="83">
      <c r="A83" t="inlineStr"/>
      <c r="B83" t="inlineStr">
        <is>
          <t>북어머리</t>
        </is>
      </c>
      <c r="C83" t="inlineStr">
        <is>
          <t>수입산</t>
        </is>
      </c>
      <c r="D83" t="inlineStr"/>
      <c r="E83" t="inlineStr">
        <is>
          <t>kg</t>
        </is>
      </c>
      <c r="F83" t="n">
        <v>27150</v>
      </c>
      <c r="G83" t="inlineStr">
        <is>
          <t>*</t>
        </is>
      </c>
      <c r="H83" t="inlineStr"/>
      <c r="I83" t="inlineStr"/>
      <c r="J83" t="inlineStr">
        <is>
          <t>【사양】북어머리 100%</t>
        </is>
      </c>
      <c r="K83" t="inlineStr"/>
    </row>
    <row r="84">
      <c r="A84" t="inlineStr"/>
      <c r="B84" t="inlineStr">
        <is>
          <t>황태채</t>
        </is>
      </c>
      <c r="C84" t="inlineStr">
        <is>
          <t>수입산</t>
        </is>
      </c>
      <c r="D84" t="inlineStr">
        <is>
          <t>kg</t>
        </is>
      </c>
      <c r="E84" t="inlineStr">
        <is>
          <t>kg</t>
        </is>
      </c>
      <c r="F84" t="n">
        <v>43500</v>
      </c>
      <c r="G84" t="inlineStr">
        <is>
          <t>*</t>
        </is>
      </c>
      <c r="H84" t="inlineStr">
        <is>
          <t>▼1000</t>
        </is>
      </c>
      <c r="I84" t="inlineStr"/>
      <c r="J84" t="inlineStr">
        <is>
          <t>【사양】황태채100%</t>
        </is>
      </c>
      <c r="K84" t="inlineStr"/>
    </row>
    <row r="85">
      <c r="A85" t="inlineStr">
        <is>
          <t>쥐
포</t>
        </is>
      </c>
      <c r="B85" t="inlineStr">
        <is>
          <t>동전쥐포</t>
        </is>
      </c>
      <c r="C85" t="inlineStr">
        <is>
          <t>수입산</t>
        </is>
      </c>
      <c r="D85" t="inlineStr">
        <is>
          <t>동전크기의     둥근모양</t>
        </is>
      </c>
      <c r="E85" t="inlineStr">
        <is>
          <t>kg</t>
        </is>
      </c>
      <c r="F85" t="n">
        <v>28800</v>
      </c>
      <c r="G85" t="inlineStr">
        <is>
          <t>*</t>
        </is>
      </c>
      <c r="H85" t="inlineStr"/>
      <c r="I85" t="inlineStr">
        <is>
          <t>★</t>
        </is>
      </c>
      <c r="J85" t="inlineStr">
        <is>
          <t>【사양】쥐치(90%), 설탕(6.7%), 소금(1%),외</t>
        </is>
      </c>
      <c r="K85" t="inlineStr"/>
    </row>
    <row r="86">
      <c r="A86" t="inlineStr"/>
      <c r="B86" t="inlineStr">
        <is>
          <t>참쥐포구이채(손채)</t>
        </is>
      </c>
      <c r="C86" t="inlineStr">
        <is>
          <t>수입산</t>
        </is>
      </c>
      <c r="D86" t="inlineStr">
        <is>
          <t>구워서 손으로  찢은 모양</t>
        </is>
      </c>
      <c r="E86" t="inlineStr">
        <is>
          <t>kg</t>
        </is>
      </c>
      <c r="F86" t="n">
        <v>36000</v>
      </c>
      <c r="G86" t="inlineStr">
        <is>
          <t>*</t>
        </is>
      </c>
      <c r="H86" t="inlineStr"/>
      <c r="I86" t="inlineStr">
        <is>
          <t>★</t>
        </is>
      </c>
      <c r="J86" t="inlineStr">
        <is>
          <t>【사양】쥐치(87.9%), 설탕(6%) 외</t>
        </is>
      </c>
      <c r="K86" t="inlineStr"/>
    </row>
    <row r="87">
      <c r="A87" t="inlineStr"/>
      <c r="B87" t="inlineStr">
        <is>
          <t>참쥐포채</t>
        </is>
      </c>
      <c r="C87" t="inlineStr">
        <is>
          <t>수입산</t>
        </is>
      </c>
      <c r="D87" t="inlineStr">
        <is>
          <t>0.3*10cm로      가는채</t>
        </is>
      </c>
      <c r="E87" t="inlineStr">
        <is>
          <t>kg</t>
        </is>
      </c>
      <c r="F87" t="n">
        <v>33750</v>
      </c>
      <c r="G87" t="inlineStr">
        <is>
          <t>*</t>
        </is>
      </c>
      <c r="H87" t="inlineStr"/>
      <c r="I87" t="inlineStr">
        <is>
          <t>★</t>
        </is>
      </c>
      <c r="J87" t="inlineStr">
        <is>
          <t>【사양】쥐치(87%), 설탕(9%), 식염(1%) 외</t>
        </is>
      </c>
      <c r="K87" t="inlineStr"/>
    </row>
    <row r="88">
      <c r="A88" t="inlineStr"/>
      <c r="B88" t="inlineStr">
        <is>
          <t>참쥐포가위채</t>
        </is>
      </c>
      <c r="C88" t="inlineStr">
        <is>
          <t>수입산</t>
        </is>
      </c>
      <c r="D88" t="inlineStr">
        <is>
          <t>0.7*7cm로 적당한 굵기로 채썰어짐</t>
        </is>
      </c>
      <c r="E88" t="inlineStr">
        <is>
          <t>kg</t>
        </is>
      </c>
      <c r="F88" t="n">
        <v>33750</v>
      </c>
      <c r="G88" t="inlineStr">
        <is>
          <t>*</t>
        </is>
      </c>
      <c r="H88" t="inlineStr"/>
      <c r="I88" t="inlineStr">
        <is>
          <t>★</t>
        </is>
      </c>
      <c r="J88" t="inlineStr">
        <is>
          <t>【사양】쥐치(89.7%), 설탕(6%) 외</t>
        </is>
      </c>
      <c r="K88" t="inlineStr"/>
    </row>
    <row r="89">
      <c r="A89" t="inlineStr"/>
      <c r="B89" t="inlineStr">
        <is>
          <t>참쥐포사각 (D-7전발주요망)</t>
        </is>
      </c>
      <c r="C89" t="inlineStr">
        <is>
          <t>수입산</t>
        </is>
      </c>
      <c r="D89" t="inlineStr">
        <is>
          <t>2*2cm 사각</t>
        </is>
      </c>
      <c r="E89" t="inlineStr">
        <is>
          <t>kg</t>
        </is>
      </c>
      <c r="F89" t="n">
        <v>36000</v>
      </c>
      <c r="G89" t="inlineStr">
        <is>
          <t>*</t>
        </is>
      </c>
      <c r="H89" t="inlineStr"/>
      <c r="I89" t="inlineStr">
        <is>
          <t>★</t>
        </is>
      </c>
      <c r="J89" t="inlineStr">
        <is>
          <t>【사양】쥐치(90%), 설탕(6.7%), 소금(1%) 외 【용도】볶음용 / 수작업</t>
        </is>
      </c>
      <c r="K89" t="inlineStr"/>
    </row>
    <row r="90">
      <c r="A90" t="inlineStr"/>
      <c r="B90" t="inlineStr">
        <is>
          <t>나비참쥐포(새끼쥐치포)</t>
        </is>
      </c>
      <c r="C90" t="inlineStr">
        <is>
          <t>수입산</t>
        </is>
      </c>
      <c r="D90" t="inlineStr"/>
      <c r="E90" t="inlineStr">
        <is>
          <t>kg</t>
        </is>
      </c>
      <c r="F90" t="inlineStr">
        <is>
          <t>일시품절</t>
        </is>
      </c>
      <c r="G90" t="inlineStr">
        <is>
          <t>*</t>
        </is>
      </c>
      <c r="H90" t="inlineStr"/>
      <c r="I90" t="inlineStr">
        <is>
          <t>★</t>
        </is>
      </c>
      <c r="J90" t="inlineStr">
        <is>
          <t>【사양】쥐치(87%),설탕(6.7%) 외 /뼈쥐포</t>
        </is>
      </c>
      <c r="K90" t="inlineStr"/>
    </row>
    <row r="91">
      <c r="A91" t="inlineStr"/>
      <c r="B91" t="inlineStr">
        <is>
          <t>쥐포사각</t>
        </is>
      </c>
      <c r="C91" t="inlineStr">
        <is>
          <t>수입산</t>
        </is>
      </c>
      <c r="D91" t="inlineStr"/>
      <c r="E91" t="inlineStr">
        <is>
          <t>kg</t>
        </is>
      </c>
      <c r="F91" t="inlineStr">
        <is>
          <t>일시품절</t>
        </is>
      </c>
      <c r="G91" t="inlineStr">
        <is>
          <t>*</t>
        </is>
      </c>
      <c r="H91" t="inlineStr"/>
      <c r="I91" t="inlineStr">
        <is>
          <t>★</t>
        </is>
      </c>
      <c r="J91" t="inlineStr">
        <is>
          <t>【사양】 연육(베트남)80%,전분10%,설탕5%,식염2%,L-글루타민산나트륨3% 【용도】볶음용</t>
        </is>
      </c>
      <c r="K91" t="inlineStr"/>
    </row>
    <row r="92">
      <c r="A92" t="inlineStr"/>
      <c r="B92" t="inlineStr">
        <is>
          <t>명엽채(살엽채)</t>
        </is>
      </c>
      <c r="C92" t="inlineStr">
        <is>
          <t>수입산</t>
        </is>
      </c>
      <c r="D92" t="inlineStr">
        <is>
          <t>넓이 2~3mm/길이10~15cm</t>
        </is>
      </c>
      <c r="E92" t="inlineStr">
        <is>
          <t>kg</t>
        </is>
      </c>
      <c r="F92" t="n">
        <v>13350</v>
      </c>
      <c r="G92" t="inlineStr">
        <is>
          <t>*</t>
        </is>
      </c>
      <c r="H92" t="inlineStr"/>
      <c r="I92" t="inlineStr">
        <is>
          <t>★</t>
        </is>
      </c>
      <c r="J92" t="inlineStr">
        <is>
          <t>【사양】연육(84.57%), 전분(4%), 설탕(7%), 식염(2%) 외</t>
        </is>
      </c>
      <c r="K92" t="inlineStr"/>
    </row>
    <row r="93">
      <c r="A93" t="inlineStr"/>
      <c r="B93" t="inlineStr">
        <is>
          <t>쥐어채</t>
        </is>
      </c>
      <c r="C93" t="inlineStr">
        <is>
          <t>수입산</t>
        </is>
      </c>
      <c r="D93" t="inlineStr">
        <is>
          <t>±0.3cm 가는채</t>
        </is>
      </c>
      <c r="E93" t="inlineStr">
        <is>
          <t>kg</t>
        </is>
      </c>
      <c r="F93" t="n">
        <v>13350</v>
      </c>
      <c r="G93" t="inlineStr">
        <is>
          <t>*</t>
        </is>
      </c>
      <c r="H93" t="inlineStr"/>
      <c r="I93" t="inlineStr">
        <is>
          <t>★</t>
        </is>
      </c>
      <c r="J93" t="inlineStr">
        <is>
          <t>【사양】연육(84.57%), 전분(4%), 설탕(7%), 식염(2%) 외</t>
        </is>
      </c>
      <c r="K93" t="inlineStr"/>
    </row>
    <row r="94">
      <c r="A94" t="inlineStr"/>
      <c r="B94" t="inlineStr">
        <is>
          <t>맛살채</t>
        </is>
      </c>
      <c r="C94" t="inlineStr">
        <is>
          <t>수입산</t>
        </is>
      </c>
      <c r="D94" t="inlineStr"/>
      <c r="E94" t="inlineStr">
        <is>
          <t>kg</t>
        </is>
      </c>
      <c r="F94" t="n">
        <v>28950</v>
      </c>
      <c r="G94" t="inlineStr">
        <is>
          <t>*</t>
        </is>
      </c>
      <c r="H94" t="inlineStr"/>
      <c r="I94" t="inlineStr">
        <is>
          <t>★</t>
        </is>
      </c>
      <c r="J94" t="inlineStr">
        <is>
          <t>【사양】맛살87%,설탕10%,소금1%,솔비톨1%,글루타산나트륨1%</t>
        </is>
      </c>
      <c r="K94" t="inlineStr"/>
    </row>
    <row r="95">
      <c r="A95" t="inlineStr">
        <is>
          <t>뱅    어    포</t>
        </is>
      </c>
      <c r="B95" t="inlineStr">
        <is>
          <t>뱅어포/속</t>
        </is>
      </c>
      <c r="C95" t="inlineStr">
        <is>
          <t>국내산</t>
        </is>
      </c>
      <c r="D95" t="inlineStr">
        <is>
          <t>10장/속, ±150g</t>
        </is>
      </c>
      <c r="E95" t="inlineStr">
        <is>
          <t>kg</t>
        </is>
      </c>
      <c r="F95" t="inlineStr">
        <is>
          <t>일시품절</t>
        </is>
      </c>
      <c r="G95" t="inlineStr">
        <is>
          <t>*</t>
        </is>
      </c>
      <c r="H95" t="inlineStr"/>
      <c r="I95" t="inlineStr"/>
      <c r="J95" t="inlineStr"/>
      <c r="K95" t="inlineStr"/>
    </row>
    <row r="96">
      <c r="A96" t="inlineStr"/>
      <c r="B96" t="inlineStr">
        <is>
          <t>뱅어포사각</t>
        </is>
      </c>
      <c r="C96" t="inlineStr">
        <is>
          <t>국내산</t>
        </is>
      </c>
      <c r="D96" t="inlineStr">
        <is>
          <t>5*5cm절단</t>
        </is>
      </c>
      <c r="E96" t="inlineStr">
        <is>
          <t>kg</t>
        </is>
      </c>
      <c r="F96" t="inlineStr">
        <is>
          <t>일시품절</t>
        </is>
      </c>
      <c r="G96" t="inlineStr">
        <is>
          <t>*</t>
        </is>
      </c>
      <c r="H96" t="inlineStr"/>
      <c r="I96" t="inlineStr"/>
      <c r="J96" t="inlineStr"/>
      <c r="K96" t="inlineStr"/>
    </row>
    <row r="97">
      <c r="A97" t="inlineStr">
        <is>
          <t>가   쓰   오   부   시</t>
        </is>
      </c>
      <c r="B97" t="inlineStr">
        <is>
          <t>다시용200g</t>
        </is>
      </c>
      <c r="C97" t="inlineStr">
        <is>
          <t>수입산</t>
        </is>
      </c>
      <c r="D97" t="inlineStr">
        <is>
          <t>200g</t>
        </is>
      </c>
      <c r="E97" t="inlineStr">
        <is>
          <t>봉</t>
        </is>
      </c>
      <c r="F97" t="n">
        <v>9900</v>
      </c>
      <c r="G97" t="inlineStr">
        <is>
          <t>*</t>
        </is>
      </c>
      <c r="H97" t="inlineStr"/>
      <c r="I97" t="inlineStr"/>
      <c r="J97" t="inlineStr"/>
      <c r="K97" t="inlineStr"/>
    </row>
    <row r="98">
      <c r="A98" t="inlineStr"/>
      <c r="B98" t="inlineStr">
        <is>
          <t>다시용500g</t>
        </is>
      </c>
      <c r="C98" t="inlineStr">
        <is>
          <t>수입산</t>
        </is>
      </c>
      <c r="D98" t="inlineStr">
        <is>
          <t>500g</t>
        </is>
      </c>
      <c r="E98" t="inlineStr">
        <is>
          <t>봉</t>
        </is>
      </c>
      <c r="F98" t="n">
        <v>19350</v>
      </c>
      <c r="G98" t="inlineStr">
        <is>
          <t>*</t>
        </is>
      </c>
      <c r="H98" t="inlineStr"/>
      <c r="I98" t="inlineStr"/>
      <c r="J98" t="inlineStr"/>
      <c r="K98" t="inlineStr"/>
    </row>
    <row r="99">
      <c r="A99" t="inlineStr"/>
      <c r="B99" t="inlineStr">
        <is>
          <t>고명용200g</t>
        </is>
      </c>
      <c r="C99" t="inlineStr">
        <is>
          <t>수입산</t>
        </is>
      </c>
      <c r="D99" t="inlineStr">
        <is>
          <t>200g</t>
        </is>
      </c>
      <c r="E99" t="inlineStr">
        <is>
          <t>봉</t>
        </is>
      </c>
      <c r="F99" t="n">
        <v>11400</v>
      </c>
      <c r="G99" t="inlineStr">
        <is>
          <t>*</t>
        </is>
      </c>
      <c r="H99" t="inlineStr"/>
      <c r="I99" t="inlineStr"/>
      <c r="J99" t="inlineStr"/>
      <c r="K99" t="inlineStr"/>
    </row>
    <row r="100">
      <c r="A100" t="inlineStr"/>
      <c r="B100" t="inlineStr">
        <is>
          <t>고명용500g</t>
        </is>
      </c>
      <c r="C100" t="inlineStr">
        <is>
          <t>수입산</t>
        </is>
      </c>
      <c r="D100" t="inlineStr">
        <is>
          <t>500g</t>
        </is>
      </c>
      <c r="E100" t="inlineStr">
        <is>
          <t>봉</t>
        </is>
      </c>
      <c r="F100" t="n">
        <v>25950</v>
      </c>
      <c r="G100" t="inlineStr">
        <is>
          <t>*</t>
        </is>
      </c>
      <c r="H100" t="inlineStr"/>
      <c r="I100" t="inlineStr"/>
      <c r="J100" t="inlineStr"/>
      <c r="K100" t="inlineStr"/>
    </row>
    <row r="101">
      <c r="A101" t="inlineStr">
        <is>
          <t>일
미</t>
        </is>
      </c>
      <c r="B101" t="inlineStr">
        <is>
          <t xml:space="preserve">일미채                   </t>
        </is>
      </c>
      <c r="C101" t="inlineStr">
        <is>
          <t>국내산</t>
        </is>
      </c>
      <c r="D101" t="inlineStr">
        <is>
          <t>백색의 가는    조미오징어채</t>
        </is>
      </c>
      <c r="E101" t="inlineStr">
        <is>
          <t>kg</t>
        </is>
      </c>
      <c r="F101" t="n">
        <v>97500</v>
      </c>
      <c r="G101" t="inlineStr">
        <is>
          <t>*</t>
        </is>
      </c>
      <c r="H101" t="inlineStr"/>
      <c r="I101" t="inlineStr">
        <is>
          <t>★</t>
        </is>
      </c>
      <c r="J101" t="inlineStr">
        <is>
          <t>【사양】오징어(80.5%), 설탕(6.3%), 식염(2.01%) 외</t>
        </is>
      </c>
      <c r="K101" t="inlineStr"/>
    </row>
    <row r="102">
      <c r="A102" t="inlineStr"/>
      <c r="B102" t="inlineStr">
        <is>
          <t xml:space="preserve">일미채 </t>
        </is>
      </c>
      <c r="C102" t="inlineStr">
        <is>
          <t>수입산</t>
        </is>
      </c>
      <c r="D102" t="inlineStr"/>
      <c r="E102" t="inlineStr">
        <is>
          <t>kg</t>
        </is>
      </c>
      <c r="F102" t="n">
        <v>37500</v>
      </c>
      <c r="G102" t="inlineStr">
        <is>
          <t>*</t>
        </is>
      </c>
      <c r="H102" t="inlineStr">
        <is>
          <t>▲1000</t>
        </is>
      </c>
      <c r="I102" t="inlineStr">
        <is>
          <t>★</t>
        </is>
      </c>
      <c r="J102" t="inlineStr"/>
      <c r="K102" t="inlineStr"/>
    </row>
    <row r="103">
      <c r="A103" t="inlineStr">
        <is>
          <t>진
미</t>
        </is>
      </c>
      <c r="B103" t="inlineStr">
        <is>
          <t xml:space="preserve">진미채                    </t>
        </is>
      </c>
      <c r="C103" t="inlineStr">
        <is>
          <t>국내산</t>
        </is>
      </c>
      <c r="D103" t="inlineStr">
        <is>
          <t>백색의 굵은    조미오징어채</t>
        </is>
      </c>
      <c r="E103" t="inlineStr">
        <is>
          <t>kg</t>
        </is>
      </c>
      <c r="F103" t="n">
        <v>97500</v>
      </c>
      <c r="G103" t="inlineStr">
        <is>
          <t>*</t>
        </is>
      </c>
      <c r="H103" t="inlineStr"/>
      <c r="I103" t="inlineStr">
        <is>
          <t>★</t>
        </is>
      </c>
      <c r="J103" t="inlineStr">
        <is>
          <t>【사양】오징어(83.53%), 설탕(6%), 식염(1.7%) 외</t>
        </is>
      </c>
      <c r="K103" t="inlineStr"/>
    </row>
    <row r="104">
      <c r="A104" t="inlineStr"/>
      <c r="B104" t="inlineStr">
        <is>
          <t xml:space="preserve">진미채              </t>
        </is>
      </c>
      <c r="C104" t="inlineStr">
        <is>
          <t>수입산</t>
        </is>
      </c>
      <c r="D104" t="inlineStr"/>
      <c r="E104" t="inlineStr">
        <is>
          <t>kg</t>
        </is>
      </c>
      <c r="F104" t="n">
        <v>37500</v>
      </c>
      <c r="G104" t="inlineStr">
        <is>
          <t>*</t>
        </is>
      </c>
      <c r="H104" t="inlineStr">
        <is>
          <t>▲1000</t>
        </is>
      </c>
      <c r="I104" t="inlineStr">
        <is>
          <t>★</t>
        </is>
      </c>
      <c r="J104" t="inlineStr"/>
      <c r="K104" t="inlineStr"/>
    </row>
    <row r="105">
      <c r="A105" t="inlineStr">
        <is>
          <t>홍
미</t>
        </is>
      </c>
      <c r="B105" t="inlineStr">
        <is>
          <t xml:space="preserve">홍진미채                  </t>
        </is>
      </c>
      <c r="C105" t="inlineStr">
        <is>
          <t>국내산</t>
        </is>
      </c>
      <c r="D105" t="inlineStr">
        <is>
          <t>붉은색의 굵은   조미오징어채</t>
        </is>
      </c>
      <c r="E105" t="inlineStr">
        <is>
          <t>kg</t>
        </is>
      </c>
      <c r="F105" t="inlineStr">
        <is>
          <t>일시품절</t>
        </is>
      </c>
      <c r="G105" t="inlineStr">
        <is>
          <t>*</t>
        </is>
      </c>
      <c r="H105" t="inlineStr"/>
      <c r="I105" t="inlineStr">
        <is>
          <t>★</t>
        </is>
      </c>
      <c r="J105" t="inlineStr">
        <is>
          <t>【사양】오징어(83.53%), 설탕(6%), 식염(2%) 외</t>
        </is>
      </c>
      <c r="K105" t="inlineStr"/>
    </row>
    <row r="106">
      <c r="A106" t="inlineStr"/>
      <c r="B106" t="inlineStr">
        <is>
          <t xml:space="preserve">홍진미채  </t>
        </is>
      </c>
      <c r="C106" t="inlineStr">
        <is>
          <t>수입산</t>
        </is>
      </c>
      <c r="D106" t="inlineStr"/>
      <c r="E106" t="inlineStr">
        <is>
          <t>kg</t>
        </is>
      </c>
      <c r="F106" t="n">
        <v>37500</v>
      </c>
      <c r="G106" t="inlineStr">
        <is>
          <t>*</t>
        </is>
      </c>
      <c r="H106" t="inlineStr">
        <is>
          <t>▲2500</t>
        </is>
      </c>
      <c r="I106" t="inlineStr">
        <is>
          <t>★</t>
        </is>
      </c>
      <c r="J106" t="inlineStr"/>
      <c r="K106" t="inlineStr"/>
    </row>
    <row r="107">
      <c r="A107" t="inlineStr">
        <is>
          <t>실   채</t>
        </is>
      </c>
      <c r="B107" t="inlineStr">
        <is>
          <t>오징어실채</t>
        </is>
      </c>
      <c r="C107" t="inlineStr">
        <is>
          <t>국내산</t>
        </is>
      </c>
      <c r="D107" t="inlineStr">
        <is>
          <t>백색의 가는 실채 조미오징어채</t>
        </is>
      </c>
      <c r="E107" t="inlineStr">
        <is>
          <t>kg</t>
        </is>
      </c>
      <c r="F107" t="inlineStr">
        <is>
          <t>일시품절</t>
        </is>
      </c>
      <c r="G107" t="inlineStr">
        <is>
          <t>*</t>
        </is>
      </c>
      <c r="H107" t="inlineStr"/>
      <c r="I107" t="inlineStr">
        <is>
          <t>★</t>
        </is>
      </c>
      <c r="J107" t="inlineStr">
        <is>
          <t>【사양】오징어(80.5%), 설탕(6.3%), 식염(2.01%) 외</t>
        </is>
      </c>
      <c r="K107" t="inlineStr"/>
    </row>
    <row r="108">
      <c r="A108" t="inlineStr"/>
      <c r="B108" t="inlineStr">
        <is>
          <t>오징어실채</t>
        </is>
      </c>
      <c r="C108" t="inlineStr">
        <is>
          <t>수입산</t>
        </is>
      </c>
      <c r="D108" t="inlineStr"/>
      <c r="E108" t="inlineStr">
        <is>
          <t>kg</t>
        </is>
      </c>
      <c r="F108" t="n">
        <v>41100</v>
      </c>
      <c r="G108" t="inlineStr">
        <is>
          <t>*</t>
        </is>
      </c>
      <c r="H108" t="inlineStr"/>
      <c r="I108" t="inlineStr">
        <is>
          <t>★</t>
        </is>
      </c>
      <c r="J108" t="inlineStr"/>
      <c r="K108" t="inlineStr"/>
    </row>
    <row r="109">
      <c r="A109" t="inlineStr">
        <is>
          <t>기   타</t>
        </is>
      </c>
      <c r="B109" t="inlineStr">
        <is>
          <t>건꼴뚜기</t>
        </is>
      </c>
      <c r="C109" t="inlineStr">
        <is>
          <t>국내산</t>
        </is>
      </c>
      <c r="D109" t="inlineStr"/>
      <c r="E109" t="inlineStr">
        <is>
          <t>kg</t>
        </is>
      </c>
      <c r="F109" t="inlineStr">
        <is>
          <t>일시품절</t>
        </is>
      </c>
      <c r="G109" t="inlineStr">
        <is>
          <t>*</t>
        </is>
      </c>
      <c r="H109" t="inlineStr"/>
      <c r="I109" t="inlineStr"/>
      <c r="J109" t="inlineStr">
        <is>
          <t>【사양】말린꼴뚜기 100%</t>
        </is>
      </c>
      <c r="K109" t="inlineStr"/>
    </row>
    <row r="110">
      <c r="A110" t="inlineStr"/>
      <c r="B110" t="inlineStr">
        <is>
          <t>건홍합</t>
        </is>
      </c>
      <c r="C110" t="inlineStr">
        <is>
          <t>국내산</t>
        </is>
      </c>
      <c r="D110" t="inlineStr"/>
      <c r="E110" t="inlineStr">
        <is>
          <t>kg</t>
        </is>
      </c>
      <c r="F110" t="n">
        <v>45000</v>
      </c>
      <c r="G110" t="inlineStr">
        <is>
          <t>*</t>
        </is>
      </c>
      <c r="H110" t="inlineStr"/>
      <c r="I110" t="inlineStr"/>
      <c r="J110" t="inlineStr">
        <is>
          <t>【사양】말린홍합 100%</t>
        </is>
      </c>
      <c r="K110" t="inlineStr"/>
    </row>
    <row r="111">
      <c r="A111" t="inlineStr">
        <is>
          <t xml:space="preserve">    ◈ 버섯류 </t>
        </is>
      </c>
      <c r="B111" t="inlineStr"/>
      <c r="C111" t="inlineStr"/>
      <c r="D111" t="inlineStr"/>
      <c r="E111" t="inlineStr"/>
      <c r="F111" t="inlineStr"/>
      <c r="G111" t="inlineStr"/>
      <c r="H111" t="inlineStr"/>
      <c r="I111" t="inlineStr"/>
      <c r="J111" t="inlineStr"/>
      <c r="K111" t="inlineStr"/>
    </row>
    <row r="112">
      <c r="A112" t="inlineStr">
        <is>
          <t>구분</t>
        </is>
      </c>
      <c r="B112" t="inlineStr">
        <is>
          <t>제   품   명</t>
        </is>
      </c>
      <c r="C112" t="inlineStr">
        <is>
          <t>원산지</t>
        </is>
      </c>
      <c r="D112" t="inlineStr">
        <is>
          <t>제 품 규 격</t>
        </is>
      </c>
      <c r="E112" t="inlineStr">
        <is>
          <t>단위</t>
        </is>
      </c>
      <c r="F112" t="inlineStr"/>
      <c r="G112" t="inlineStr"/>
      <c r="H112" t="inlineStr">
        <is>
          <t>변동</t>
        </is>
      </c>
      <c r="I112" t="inlineStr">
        <is>
          <t>과세</t>
        </is>
      </c>
      <c r="J112" t="inlineStr">
        <is>
          <t>제품특징 및 용도설명</t>
        </is>
      </c>
      <c r="K112" t="inlineStr">
        <is>
          <t>HACCP</t>
        </is>
      </c>
    </row>
    <row r="113">
      <c r="A113" t="inlineStr"/>
      <c r="B113" t="inlineStr"/>
      <c r="C113" t="inlineStr"/>
      <c r="D113" t="inlineStr"/>
      <c r="E113" t="inlineStr"/>
      <c r="F113" t="inlineStr">
        <is>
          <t>봉,kg</t>
        </is>
      </c>
      <c r="G113" t="inlineStr">
        <is>
          <t>박스</t>
        </is>
      </c>
      <c r="H113" t="inlineStr"/>
      <c r="I113" t="inlineStr"/>
      <c r="J113" t="inlineStr"/>
      <c r="K113" t="inlineStr"/>
    </row>
    <row r="114">
      <c r="A114" t="inlineStr">
        <is>
          <t>버   섯   류</t>
        </is>
      </c>
      <c r="B114" t="inlineStr">
        <is>
          <t>건목이버섯</t>
        </is>
      </c>
      <c r="C114" t="inlineStr">
        <is>
          <t>중국산</t>
        </is>
      </c>
      <c r="D114" t="inlineStr"/>
      <c r="E114" t="inlineStr">
        <is>
          <t>kg</t>
        </is>
      </c>
      <c r="F114" t="n">
        <v>37500</v>
      </c>
      <c r="G114" t="inlineStr">
        <is>
          <t>*</t>
        </is>
      </c>
      <c r="H114" t="inlineStr"/>
      <c r="I114" t="inlineStr"/>
      <c r="J114" t="inlineStr">
        <is>
          <t>【사양】살이 두텁고 단단한 것</t>
        </is>
      </c>
      <c r="K114" t="inlineStr"/>
    </row>
    <row r="115">
      <c r="A115" t="inlineStr"/>
      <c r="B115" t="inlineStr">
        <is>
          <t>건표고버섯</t>
        </is>
      </c>
      <c r="C115" t="inlineStr">
        <is>
          <t>국내산</t>
        </is>
      </c>
      <c r="D115" t="inlineStr"/>
      <c r="E115" t="inlineStr">
        <is>
          <t>kg</t>
        </is>
      </c>
      <c r="F115" t="n">
        <v>65850</v>
      </c>
      <c r="G115" t="inlineStr">
        <is>
          <t>*</t>
        </is>
      </c>
      <c r="H115" t="inlineStr"/>
      <c r="I115" t="inlineStr"/>
      <c r="J115" t="inlineStr">
        <is>
          <t>【사양】갓이 피지 않은 향고</t>
        </is>
      </c>
      <c r="K115" t="inlineStr"/>
    </row>
    <row r="116">
      <c r="A116" t="inlineStr"/>
      <c r="B116" t="inlineStr">
        <is>
          <t>건표고버섯</t>
        </is>
      </c>
      <c r="C116" t="inlineStr">
        <is>
          <t>중국산</t>
        </is>
      </c>
      <c r="D116" t="inlineStr"/>
      <c r="E116" t="inlineStr">
        <is>
          <t>kg</t>
        </is>
      </c>
      <c r="F116" t="n">
        <v>40500</v>
      </c>
      <c r="G116" t="inlineStr">
        <is>
          <t>*</t>
        </is>
      </c>
      <c r="H116" t="inlineStr"/>
      <c r="I116" t="inlineStr"/>
      <c r="J116" t="inlineStr">
        <is>
          <t>【사양】갓이 피지 않은 향고</t>
        </is>
      </c>
      <c r="K116" t="inlineStr"/>
    </row>
    <row r="117">
      <c r="A117" t="inlineStr"/>
      <c r="B117" t="inlineStr">
        <is>
          <t>건표고버섯슬라이스</t>
        </is>
      </c>
      <c r="C117" t="inlineStr">
        <is>
          <t>중국산</t>
        </is>
      </c>
      <c r="D117" t="inlineStr"/>
      <c r="E117" t="inlineStr">
        <is>
          <t>kg</t>
        </is>
      </c>
      <c r="F117" t="n">
        <v>33150</v>
      </c>
      <c r="G117" t="inlineStr">
        <is>
          <t>*</t>
        </is>
      </c>
      <c r="H117" t="inlineStr"/>
      <c r="I117" t="inlineStr"/>
      <c r="J117" t="inlineStr">
        <is>
          <t>【사양】0.2cm 채작업</t>
        </is>
      </c>
      <c r="K117" t="inlineStr"/>
    </row>
    <row r="118">
      <c r="A118" t="inlineStr"/>
      <c r="B118" t="inlineStr">
        <is>
          <t>건표고버섯후레이크</t>
        </is>
      </c>
      <c r="C118" t="inlineStr">
        <is>
          <t>국내산</t>
        </is>
      </c>
      <c r="D118" t="inlineStr"/>
      <c r="E118" t="inlineStr">
        <is>
          <t>kg</t>
        </is>
      </c>
      <c r="F118" t="n">
        <v>39000</v>
      </c>
      <c r="G118" t="inlineStr">
        <is>
          <t>*</t>
        </is>
      </c>
      <c r="H118" t="inlineStr">
        <is>
          <t>변경입고</t>
        </is>
      </c>
      <c r="I118" t="inlineStr"/>
      <c r="J118" t="inlineStr">
        <is>
          <t>※원산지 변경</t>
        </is>
      </c>
      <c r="K118" t="inlineStr"/>
    </row>
    <row r="119">
      <c r="A119" t="inlineStr">
        <is>
          <t xml:space="preserve">    ◈ 가루류 </t>
        </is>
      </c>
      <c r="B119" t="inlineStr"/>
      <c r="C119" t="inlineStr"/>
      <c r="D119" t="inlineStr"/>
      <c r="E119" t="inlineStr"/>
      <c r="F119" t="inlineStr"/>
      <c r="G119" t="inlineStr"/>
      <c r="H119" t="inlineStr"/>
      <c r="I119" t="inlineStr"/>
      <c r="J119" t="inlineStr"/>
      <c r="K119" t="inlineStr"/>
    </row>
    <row r="120">
      <c r="A120" t="inlineStr">
        <is>
          <t>구분</t>
        </is>
      </c>
      <c r="B120" t="inlineStr">
        <is>
          <t>제   품   명</t>
        </is>
      </c>
      <c r="C120" t="inlineStr">
        <is>
          <t>원산지</t>
        </is>
      </c>
      <c r="D120" t="inlineStr">
        <is>
          <t>제 품 규 격</t>
        </is>
      </c>
      <c r="E120" t="inlineStr">
        <is>
          <t>단위</t>
        </is>
      </c>
      <c r="F120" t="inlineStr"/>
      <c r="G120" t="inlineStr"/>
      <c r="H120" t="inlineStr">
        <is>
          <t>변동</t>
        </is>
      </c>
      <c r="I120" t="inlineStr">
        <is>
          <t>과세</t>
        </is>
      </c>
      <c r="J120" t="inlineStr">
        <is>
          <t>제품특징 및 용도설명</t>
        </is>
      </c>
      <c r="K120" t="inlineStr">
        <is>
          <t>HACCP</t>
        </is>
      </c>
    </row>
    <row r="121">
      <c r="A121" t="inlineStr"/>
      <c r="B121" t="inlineStr"/>
      <c r="C121" t="inlineStr"/>
      <c r="D121" t="inlineStr"/>
      <c r="E121" t="inlineStr"/>
      <c r="F121" t="inlineStr">
        <is>
          <t>봉,kg</t>
        </is>
      </c>
      <c r="G121" t="inlineStr">
        <is>
          <t>박스</t>
        </is>
      </c>
      <c r="H121" t="inlineStr"/>
      <c r="I121" t="inlineStr"/>
      <c r="J121" t="inlineStr"/>
      <c r="K121" t="inlineStr"/>
    </row>
    <row r="122">
      <c r="A122" t="inlineStr">
        <is>
          <t>자
연
조
미</t>
        </is>
      </c>
      <c r="B122" t="inlineStr">
        <is>
          <t>멸치가루</t>
        </is>
      </c>
      <c r="C122" t="inlineStr">
        <is>
          <t>국내산</t>
        </is>
      </c>
      <c r="D122" t="inlineStr">
        <is>
          <t>300g(멸치100%)</t>
        </is>
      </c>
      <c r="E122" t="inlineStr">
        <is>
          <t>봉</t>
        </is>
      </c>
      <c r="F122" t="n">
        <v>10500</v>
      </c>
      <c r="G122" t="inlineStr">
        <is>
          <t>*</t>
        </is>
      </c>
      <c r="H122" t="inlineStr"/>
      <c r="I122" t="inlineStr"/>
      <c r="J122" t="inlineStr">
        <is>
          <t>【사양】국내산 멸치를 가루 형태로 만든    자연조미료              【용도】국,무침</t>
        </is>
      </c>
      <c r="K122" t="inlineStr"/>
    </row>
    <row r="123">
      <c r="A123" t="inlineStr"/>
      <c r="B123" t="inlineStr">
        <is>
          <t>새우가루</t>
        </is>
      </c>
      <c r="C123" t="inlineStr">
        <is>
          <t>국내산</t>
        </is>
      </c>
      <c r="D123" t="inlineStr">
        <is>
          <t>250g(분홍새우100%)</t>
        </is>
      </c>
      <c r="E123" t="inlineStr">
        <is>
          <t>봉</t>
        </is>
      </c>
      <c r="F123" t="n">
        <v>11550</v>
      </c>
      <c r="G123" t="inlineStr">
        <is>
          <t>*</t>
        </is>
      </c>
      <c r="H123" t="inlineStr"/>
      <c r="I123" t="inlineStr"/>
      <c r="J123" t="inlineStr">
        <is>
          <t>【사양】국내산 새우를 가루 형태로 만든     자연조미료              【용도】국,무침</t>
        </is>
      </c>
      <c r="K123" t="inlineStr"/>
    </row>
    <row r="124">
      <c r="A124" t="inlineStr">
        <is>
          <t xml:space="preserve">    ◈ 견과 및 임실류 </t>
        </is>
      </c>
      <c r="B124" t="inlineStr"/>
      <c r="C124" t="inlineStr"/>
      <c r="D124" t="inlineStr"/>
      <c r="E124" t="inlineStr"/>
      <c r="F124" t="inlineStr"/>
      <c r="G124" t="inlineStr"/>
      <c r="H124" t="inlineStr"/>
      <c r="I124" t="inlineStr"/>
      <c r="J124" t="inlineStr"/>
      <c r="K124" t="inlineStr"/>
    </row>
    <row r="125">
      <c r="A125" t="inlineStr">
        <is>
          <t>구분</t>
        </is>
      </c>
      <c r="B125" t="inlineStr">
        <is>
          <t>제   품   명</t>
        </is>
      </c>
      <c r="C125" t="inlineStr">
        <is>
          <t>원산지</t>
        </is>
      </c>
      <c r="D125" t="inlineStr">
        <is>
          <t>제 품 규 격</t>
        </is>
      </c>
      <c r="E125" t="inlineStr">
        <is>
          <t>단위</t>
        </is>
      </c>
      <c r="F125" t="inlineStr"/>
      <c r="G125" t="inlineStr"/>
      <c r="H125" t="inlineStr">
        <is>
          <t>변동</t>
        </is>
      </c>
      <c r="I125" t="inlineStr">
        <is>
          <t>과세</t>
        </is>
      </c>
      <c r="J125" t="inlineStr">
        <is>
          <t>제품특징 및 용도설명</t>
        </is>
      </c>
      <c r="K125" t="inlineStr">
        <is>
          <t>HACCP</t>
        </is>
      </c>
    </row>
    <row r="126">
      <c r="A126" t="inlineStr"/>
      <c r="B126" t="inlineStr"/>
      <c r="C126" t="inlineStr"/>
      <c r="D126" t="inlineStr"/>
      <c r="E126" t="inlineStr"/>
      <c r="F126" t="inlineStr">
        <is>
          <t>봉,kg</t>
        </is>
      </c>
      <c r="G126" t="inlineStr">
        <is>
          <t>박스</t>
        </is>
      </c>
      <c r="H126" t="inlineStr"/>
      <c r="I126" t="inlineStr"/>
      <c r="J126" t="inlineStr"/>
      <c r="K126" t="inlineStr"/>
    </row>
    <row r="127">
      <c r="A127" t="inlineStr">
        <is>
          <t>견과류믹스</t>
        </is>
      </c>
      <c r="B127" t="inlineStr">
        <is>
          <t>견과류믹스(볶음용)</t>
        </is>
      </c>
      <c r="C127" t="inlineStr">
        <is>
          <t>별도
표기</t>
        </is>
      </c>
      <c r="D127" t="inlineStr"/>
      <c r="E127" t="inlineStr">
        <is>
          <t>kg</t>
        </is>
      </c>
      <c r="F127" t="n">
        <v>17250</v>
      </c>
      <c r="G127" t="inlineStr">
        <is>
          <t>*</t>
        </is>
      </c>
      <c r="H127" t="inlineStr"/>
      <c r="I127" t="inlineStr"/>
      <c r="J127" t="inlineStr">
        <is>
          <t>【사양】아몬드슬라이스20,땅콩반태20,해바라기씨20,호박씨20,깐호두20</t>
        </is>
      </c>
      <c r="K127" t="inlineStr"/>
    </row>
    <row r="128">
      <c r="A128" t="inlineStr"/>
      <c r="B128" t="inlineStr">
        <is>
          <t>견과류믹스(샐러드용)</t>
        </is>
      </c>
      <c r="C128" t="inlineStr">
        <is>
          <t>별도
표기</t>
        </is>
      </c>
      <c r="D128" t="inlineStr"/>
      <c r="E128" t="inlineStr">
        <is>
          <t>kg</t>
        </is>
      </c>
      <c r="F128" t="n">
        <v>17250</v>
      </c>
      <c r="G128" t="inlineStr">
        <is>
          <t>*</t>
        </is>
      </c>
      <c r="H128" t="inlineStr"/>
      <c r="I128" t="inlineStr"/>
      <c r="J128" t="inlineStr">
        <is>
          <t>【사양】아몬드슬라이스20,땅콩반태20,해바라기씨15,호박씨15,깐호두20,건포도10</t>
        </is>
      </c>
      <c r="K128" t="inlineStr"/>
    </row>
    <row r="129">
      <c r="A129" t="inlineStr">
        <is>
          <t>아    몬    드</t>
        </is>
      </c>
      <c r="B129" t="inlineStr">
        <is>
          <t>아몬드(생슬라이스)</t>
        </is>
      </c>
      <c r="C129" t="inlineStr">
        <is>
          <t>수입산</t>
        </is>
      </c>
      <c r="D129" t="inlineStr"/>
      <c r="E129" t="inlineStr">
        <is>
          <t>kg</t>
        </is>
      </c>
      <c r="F129" t="n">
        <v>21150</v>
      </c>
      <c r="G129" t="inlineStr">
        <is>
          <t>*</t>
        </is>
      </c>
      <c r="H129" t="inlineStr"/>
      <c r="I129" t="inlineStr"/>
      <c r="J129" t="inlineStr">
        <is>
          <t>【사양】볶은 아몬드 슬라이스, 무가미</t>
        </is>
      </c>
      <c r="K129" t="inlineStr"/>
    </row>
    <row r="130">
      <c r="A130" t="inlineStr"/>
      <c r="B130" t="inlineStr">
        <is>
          <t>아몬드(볶음)</t>
        </is>
      </c>
      <c r="C130" t="inlineStr">
        <is>
          <t>수입산</t>
        </is>
      </c>
      <c r="D130" t="inlineStr"/>
      <c r="E130" t="inlineStr">
        <is>
          <t>kg</t>
        </is>
      </c>
      <c r="F130" t="n">
        <v>25200</v>
      </c>
      <c r="G130" t="inlineStr">
        <is>
          <t>*</t>
        </is>
      </c>
      <c r="H130" t="inlineStr"/>
      <c r="I130" t="inlineStr"/>
      <c r="J130" t="inlineStr">
        <is>
          <t>【사양】볶은 통아몬드, 무가미</t>
        </is>
      </c>
      <c r="K130" t="inlineStr"/>
    </row>
    <row r="131">
      <c r="A131" t="inlineStr">
        <is>
          <t>견
과
류</t>
        </is>
      </c>
      <c r="B131" t="inlineStr">
        <is>
          <t>깐은행</t>
        </is>
      </c>
      <c r="C131" t="inlineStr">
        <is>
          <t>국내산</t>
        </is>
      </c>
      <c r="D131" t="inlineStr"/>
      <c r="E131" t="inlineStr">
        <is>
          <t>kg</t>
        </is>
      </c>
      <c r="F131" t="inlineStr">
        <is>
          <t>품  절</t>
        </is>
      </c>
      <c r="G131" t="inlineStr">
        <is>
          <t>*</t>
        </is>
      </c>
      <c r="H131" t="inlineStr"/>
      <c r="I131" t="inlineStr"/>
      <c r="J131" t="inlineStr">
        <is>
          <t>반품불가상품</t>
        </is>
      </c>
      <c r="K131" t="inlineStr"/>
    </row>
    <row r="132">
      <c r="A132" t="inlineStr"/>
      <c r="B132" t="inlineStr">
        <is>
          <t>해바라기씨</t>
        </is>
      </c>
      <c r="C132" t="inlineStr">
        <is>
          <t>중국산</t>
        </is>
      </c>
      <c r="D132" t="inlineStr"/>
      <c r="E132" t="inlineStr">
        <is>
          <t>kg</t>
        </is>
      </c>
      <c r="F132" t="n">
        <v>9000</v>
      </c>
      <c r="G132" t="inlineStr">
        <is>
          <t>*</t>
        </is>
      </c>
      <c r="H132" t="inlineStr"/>
      <c r="I132" t="inlineStr"/>
      <c r="J132" t="inlineStr">
        <is>
          <t>【사양】해바라기씨 100%</t>
        </is>
      </c>
      <c r="K132" t="inlineStr"/>
    </row>
    <row r="133">
      <c r="A133" t="inlineStr"/>
      <c r="B133" t="inlineStr">
        <is>
          <t>깐호두</t>
        </is>
      </c>
      <c r="C133" t="inlineStr">
        <is>
          <t>수입산</t>
        </is>
      </c>
      <c r="D133" t="inlineStr"/>
      <c r="E133" t="inlineStr">
        <is>
          <t>kg</t>
        </is>
      </c>
      <c r="F133" t="n">
        <v>22050</v>
      </c>
      <c r="G133" t="inlineStr">
        <is>
          <t>*</t>
        </is>
      </c>
      <c r="H133" t="inlineStr"/>
      <c r="I133" t="inlineStr"/>
      <c r="J133" t="inlineStr">
        <is>
          <t>【사양】깐호두 100%</t>
        </is>
      </c>
      <c r="K133" t="inlineStr"/>
    </row>
    <row r="134">
      <c r="A134" t="inlineStr"/>
      <c r="B134" t="inlineStr">
        <is>
          <t>호박씨</t>
        </is>
      </c>
      <c r="C134" t="inlineStr">
        <is>
          <t>중국산</t>
        </is>
      </c>
      <c r="D134" t="inlineStr"/>
      <c r="E134" t="inlineStr">
        <is>
          <t>kg</t>
        </is>
      </c>
      <c r="F134" t="n">
        <v>17550</v>
      </c>
      <c r="G134" t="inlineStr">
        <is>
          <t>*</t>
        </is>
      </c>
      <c r="H134" t="inlineStr"/>
      <c r="I134" t="inlineStr"/>
      <c r="J134" t="inlineStr">
        <is>
          <t>【사양】호박씨 100%</t>
        </is>
      </c>
      <c r="K134" t="inlineStr"/>
    </row>
    <row r="135">
      <c r="A135" t="inlineStr"/>
      <c r="B135" t="inlineStr">
        <is>
          <t>건포도</t>
        </is>
      </c>
      <c r="C135" t="inlineStr">
        <is>
          <t>수입산</t>
        </is>
      </c>
      <c r="D135" t="inlineStr"/>
      <c r="E135" t="inlineStr">
        <is>
          <t>kg</t>
        </is>
      </c>
      <c r="F135" t="n">
        <v>13650</v>
      </c>
      <c r="G135" t="inlineStr">
        <is>
          <t>*</t>
        </is>
      </c>
      <c r="H135" t="inlineStr"/>
      <c r="I135" t="inlineStr">
        <is>
          <t>★</t>
        </is>
      </c>
      <c r="J135" t="inlineStr"/>
      <c r="K135" t="inlineStr"/>
    </row>
    <row r="136">
      <c r="A136" t="inlineStr"/>
      <c r="B136" t="inlineStr">
        <is>
          <t>캐슈넛</t>
        </is>
      </c>
      <c r="C136" t="inlineStr">
        <is>
          <t>수입산</t>
        </is>
      </c>
      <c r="D136" t="inlineStr"/>
      <c r="E136" t="inlineStr">
        <is>
          <t>kg</t>
        </is>
      </c>
      <c r="F136" t="n">
        <v>21600</v>
      </c>
      <c r="G136" t="inlineStr">
        <is>
          <t>*</t>
        </is>
      </c>
      <c r="H136" t="inlineStr"/>
      <c r="I136" t="inlineStr"/>
      <c r="J136" t="inlineStr">
        <is>
          <t>【사양】캐슈넛 100%</t>
        </is>
      </c>
      <c r="K136" t="inlineStr"/>
    </row>
    <row r="137">
      <c r="A137" t="inlineStr"/>
      <c r="B137" t="inlineStr">
        <is>
          <t>생알땅콩</t>
        </is>
      </c>
      <c r="C137" t="inlineStr">
        <is>
          <t>국내산</t>
        </is>
      </c>
      <c r="D137" t="inlineStr"/>
      <c r="E137" t="inlineStr">
        <is>
          <t>kg</t>
        </is>
      </c>
      <c r="F137" t="n">
        <v>32100</v>
      </c>
      <c r="G137" t="inlineStr">
        <is>
          <t>*</t>
        </is>
      </c>
      <c r="H137" t="inlineStr"/>
      <c r="I137" t="inlineStr"/>
      <c r="J137" t="inlineStr">
        <is>
          <t>【사양】땅콩100% 외피제거</t>
        </is>
      </c>
      <c r="K137" t="inlineStr"/>
    </row>
    <row r="138">
      <c r="A138" t="inlineStr"/>
      <c r="B138" t="inlineStr">
        <is>
          <t>볶음땅콩</t>
        </is>
      </c>
      <c r="C138" t="inlineStr">
        <is>
          <t>국내산</t>
        </is>
      </c>
      <c r="D138" t="inlineStr"/>
      <c r="E138" t="inlineStr">
        <is>
          <t>kg</t>
        </is>
      </c>
      <c r="F138" t="n">
        <v>28500</v>
      </c>
      <c r="G138" t="inlineStr">
        <is>
          <t>*</t>
        </is>
      </c>
      <c r="H138" t="inlineStr"/>
      <c r="I138" t="inlineStr"/>
      <c r="J138" t="inlineStr">
        <is>
          <t>【사양】볶은땅콩100% 외피제거</t>
        </is>
      </c>
      <c r="K138" t="inlineStr"/>
    </row>
    <row r="139">
      <c r="A139" t="inlineStr"/>
      <c r="B139" t="inlineStr">
        <is>
          <t>볶음땅콩(알땅콩)</t>
        </is>
      </c>
      <c r="C139" t="inlineStr">
        <is>
          <t>국내산</t>
        </is>
      </c>
      <c r="D139" t="inlineStr"/>
      <c r="E139" t="inlineStr">
        <is>
          <t>kg</t>
        </is>
      </c>
      <c r="F139" t="n">
        <v>35250</v>
      </c>
      <c r="G139" t="inlineStr">
        <is>
          <t>*</t>
        </is>
      </c>
      <c r="H139" t="inlineStr"/>
      <c r="I139" t="inlineStr"/>
      <c r="J139" t="inlineStr">
        <is>
          <t>【사양】볶은땅콩100% 내피제거</t>
        </is>
      </c>
      <c r="K139" t="inlineStr"/>
    </row>
    <row r="140">
      <c r="A140" t="inlineStr"/>
      <c r="B140" t="inlineStr">
        <is>
          <t>땅콩반태</t>
        </is>
      </c>
      <c r="C140" t="inlineStr">
        <is>
          <t>국내산</t>
        </is>
      </c>
      <c r="D140" t="inlineStr"/>
      <c r="E140" t="inlineStr">
        <is>
          <t>kg</t>
        </is>
      </c>
      <c r="F140" t="n">
        <v>19950</v>
      </c>
      <c r="G140" t="inlineStr">
        <is>
          <t>*</t>
        </is>
      </c>
      <c r="H140" t="inlineStr"/>
      <c r="I140" t="inlineStr"/>
      <c r="J140" t="inlineStr">
        <is>
          <t>【사양】볶음땅콩 1/2</t>
        </is>
      </c>
      <c r="K140" t="inlineStr"/>
    </row>
    <row r="141">
      <c r="A141" t="inlineStr"/>
      <c r="B141" t="inlineStr">
        <is>
          <t>땅콩분태</t>
        </is>
      </c>
      <c r="C141" t="inlineStr">
        <is>
          <t>국내산</t>
        </is>
      </c>
      <c r="D141" t="inlineStr"/>
      <c r="E141" t="inlineStr">
        <is>
          <t>kg</t>
        </is>
      </c>
      <c r="F141" t="n">
        <v>19950</v>
      </c>
      <c r="G141" t="inlineStr">
        <is>
          <t>*</t>
        </is>
      </c>
      <c r="H141" t="inlineStr"/>
      <c r="I141" t="inlineStr"/>
      <c r="J141" t="inlineStr">
        <is>
          <t>【사양】땅콩조각</t>
        </is>
      </c>
      <c r="K141" t="inlineStr"/>
    </row>
    <row r="142">
      <c r="A142" t="inlineStr"/>
      <c r="B142" t="inlineStr">
        <is>
          <t>땅콩분말</t>
        </is>
      </c>
      <c r="C142" t="inlineStr">
        <is>
          <t>국내산</t>
        </is>
      </c>
      <c r="D142" t="inlineStr"/>
      <c r="E142" t="inlineStr">
        <is>
          <t>kg</t>
        </is>
      </c>
      <c r="F142" t="n">
        <v>19950</v>
      </c>
      <c r="G142" t="inlineStr">
        <is>
          <t>*</t>
        </is>
      </c>
      <c r="H142" t="inlineStr"/>
      <c r="I142" t="inlineStr"/>
      <c r="J142" t="inlineStr">
        <is>
          <t>【사양】땅콩가루</t>
        </is>
      </c>
      <c r="K142" t="inlineStr"/>
    </row>
    <row r="143">
      <c r="A143" t="inlineStr"/>
      <c r="B143" t="inlineStr">
        <is>
          <t>건크랜베리</t>
        </is>
      </c>
      <c r="C143" t="inlineStr">
        <is>
          <t>수입산</t>
        </is>
      </c>
      <c r="D143" t="inlineStr"/>
      <c r="E143" t="inlineStr">
        <is>
          <t>kg</t>
        </is>
      </c>
      <c r="F143" t="n">
        <v>19500</v>
      </c>
      <c r="G143" t="inlineStr"/>
      <c r="H143" t="inlineStr"/>
      <c r="I143" t="inlineStr"/>
      <c r="J143" t="inlineStr"/>
      <c r="K143" t="inlineStr"/>
    </row>
  </sheetData>
  <hyperlinks>
    <hyperlink ref="A2" r:id="rId1"/>
  </hyperlinks>
  <pageMargins left="0.75" right="0.75" top="1" bottom="1" header="0.5" footer="0.5"/>
</worksheet>
</file>

<file path=xl/worksheets/sheet103.xml><?xml version="1.0" encoding="utf-8"?>
<worksheet xmlns:r="http://schemas.openxmlformats.org/officeDocument/2006/relationships" xmlns="http://schemas.openxmlformats.org/spreadsheetml/2006/main">
  <sheetPr>
    <outlinePr summaryBelow="1" summaryRight="1"/>
    <pageSetUpPr/>
  </sheetPr>
  <dimension ref="A1:K6"/>
  <sheetViews>
    <sheetView workbookViewId="0">
      <selection activeCell="A1" sqref="A1"/>
    </sheetView>
  </sheetViews>
  <sheetFormatPr baseColWidth="8" defaultRowHeight="15"/>
  <sheetData>
    <row r="1">
      <c r="A1" t="inlineStr">
        <is>
          <t>5959_용봉_대림씨푸드+7~8월+단가표.xlsx</t>
        </is>
      </c>
    </row>
    <row r="2">
      <c r="A2" t="inlineStr">
        <is>
          <t>https://school062.com/bbs/board.php?bo_table=product_02&amp;wr_id=5959</t>
        </is>
      </c>
    </row>
    <row r="3">
      <c r="A3" s="1" t="inlineStr">
        <is>
          <t xml:space="preserve">     ◈ 튀김류</t>
        </is>
      </c>
      <c r="B3" s="1" t="inlineStr"/>
      <c r="C3" s="1" t="inlineStr"/>
      <c r="D3" s="1" t="inlineStr"/>
      <c r="E3" s="1" t="inlineStr"/>
      <c r="F3" s="1" t="inlineStr"/>
      <c r="G3" s="1" t="inlineStr"/>
      <c r="H3" s="1" t="inlineStr"/>
      <c r="I3" s="1" t="inlineStr"/>
      <c r="J3" s="1" t="inlineStr"/>
      <c r="K3" s="1" t="inlineStr"/>
    </row>
    <row r="4">
      <c r="A4" t="inlineStr">
        <is>
          <t>구분</t>
        </is>
      </c>
      <c r="B4" t="inlineStr">
        <is>
          <t>제   품   명</t>
        </is>
      </c>
      <c r="C4" t="inlineStr">
        <is>
          <t>원산지</t>
        </is>
      </c>
      <c r="D4" t="inlineStr">
        <is>
          <t>제 품 규 격</t>
        </is>
      </c>
      <c r="E4" t="inlineStr">
        <is>
          <t>단위</t>
        </is>
      </c>
      <c r="F4" t="inlineStr"/>
      <c r="G4" t="inlineStr"/>
      <c r="H4" t="inlineStr">
        <is>
          <t>변동</t>
        </is>
      </c>
      <c r="I4" t="inlineStr">
        <is>
          <t>제품사양 및 용도설명</t>
        </is>
      </c>
      <c r="J4" t="inlineStr">
        <is>
          <t>과세</t>
        </is>
      </c>
      <c r="K4" t="inlineStr">
        <is>
          <t>HACCP</t>
        </is>
      </c>
    </row>
    <row r="5">
      <c r="A5" t="inlineStr"/>
      <c r="B5" t="inlineStr"/>
      <c r="C5" t="inlineStr"/>
      <c r="D5" t="inlineStr"/>
      <c r="E5" t="inlineStr"/>
      <c r="F5" t="inlineStr">
        <is>
          <t>냉동</t>
        </is>
      </c>
      <c r="G5" t="inlineStr">
        <is>
          <t>냉장</t>
        </is>
      </c>
      <c r="H5" t="inlineStr"/>
      <c r="I5" t="inlineStr"/>
      <c r="J5" t="inlineStr"/>
      <c r="K5" t="inlineStr"/>
    </row>
    <row r="6">
      <c r="A6" t="inlineStr">
        <is>
          <t>까    스</t>
        </is>
      </c>
      <c r="B6" t="inlineStr">
        <is>
          <t>★신제품★      꽉찬 새우까스   (새우함유 55%)</t>
        </is>
      </c>
      <c r="C6" t="inlineStr">
        <is>
          <t>인도    네시아</t>
        </is>
      </c>
      <c r="D6" t="inlineStr">
        <is>
          <t>50g*20개입</t>
        </is>
      </c>
      <c r="E6" t="inlineStr">
        <is>
          <t>봉</t>
        </is>
      </c>
      <c r="F6" t="n">
        <v>15000</v>
      </c>
      <c r="G6" t="inlineStr">
        <is>
          <t>*</t>
        </is>
      </c>
      <c r="H6" t="inlineStr"/>
      <c r="I6" t="inlineStr">
        <is>
          <t xml:space="preserve">【사양】봉/ 1kg (50g * 20개)                【함량】흰다리새우 55%, 연육 19%, 빵가루,        정제수, 배터믹스 등                                      </t>
        </is>
      </c>
      <c r="J6" t="inlineStr">
        <is>
          <t>★</t>
        </is>
      </c>
      <c r="K6" t="inlineStr"/>
    </row>
  </sheetData>
  <hyperlinks>
    <hyperlink ref="A2" r:id="rId1"/>
  </hyperlinks>
  <pageMargins left="0.75" right="0.75" top="1" bottom="1" header="0.5" footer="0.5"/>
</worksheet>
</file>

<file path=xl/worksheets/sheet104.xml><?xml version="1.0" encoding="utf-8"?>
<worksheet xmlns:r="http://schemas.openxmlformats.org/officeDocument/2006/relationships" xmlns="http://schemas.openxmlformats.org/spreadsheetml/2006/main">
  <sheetPr>
    <outlinePr summaryBelow="1" summaryRight="1"/>
    <pageSetUpPr/>
  </sheetPr>
  <dimension ref="A1:B9"/>
  <sheetViews>
    <sheetView workbookViewId="0">
      <selection activeCell="A1" sqref="A1"/>
    </sheetView>
  </sheetViews>
  <sheetFormatPr baseColWidth="8" defaultRowHeight="15"/>
  <sheetData>
    <row r="1">
      <c r="A1" t="inlineStr">
        <is>
          <t>5963_삼청_2024년+7월+에프앤에프+홍보코너+단가표.xls</t>
        </is>
      </c>
    </row>
    <row r="2">
      <c r="A2" t="inlineStr">
        <is>
          <t>https://school062.com/bbs/board.php?bo_table=product_02&amp;wr_id=5963</t>
        </is>
      </c>
    </row>
    <row r="3">
      <c r="A3" s="1" t="inlineStr">
        <is>
          <t>2024년 7월 단가표</t>
        </is>
      </c>
      <c r="B3" s="1" t="inlineStr"/>
    </row>
    <row r="4">
      <c r="A4" t="inlineStr">
        <is>
          <t>공지사항</t>
        </is>
      </c>
      <c r="B4" t="inlineStr"/>
    </row>
    <row r="5">
      <c r="A5" t="inlineStr">
        <is>
          <t>인상품목</t>
        </is>
      </c>
      <c r="B5" t="inlineStr">
        <is>
          <t>별첨참조</t>
        </is>
      </c>
    </row>
    <row r="6">
      <c r="A6" t="inlineStr">
        <is>
          <t>인하품목</t>
        </is>
      </c>
      <c r="B6" t="inlineStr">
        <is>
          <t>별첨참조</t>
        </is>
      </c>
    </row>
    <row r="7">
      <c r="A7" t="inlineStr">
        <is>
          <t>신제품</t>
        </is>
      </c>
      <c r="B7" t="inlineStr">
        <is>
          <t>고등어/삼치류 스테이크제품(잔가시 99%제거) 출시</t>
        </is>
      </c>
    </row>
    <row r="8">
      <c r="A8" t="inlineStr">
        <is>
          <t>할인제외
품     목</t>
        </is>
      </c>
      <c r="B8" t="inlineStr">
        <is>
          <t>별첨참조</t>
        </is>
      </c>
    </row>
    <row r="9">
      <c r="A9" t="inlineStr">
        <is>
          <t>절품</t>
        </is>
      </c>
      <c r="B9" t="inlineStr">
        <is>
          <t>생물문어(국산)</t>
        </is>
      </c>
    </row>
  </sheetData>
  <hyperlinks>
    <hyperlink ref="A2" r:id="rId1"/>
  </hyperlinks>
  <pageMargins left="0.75" right="0.75" top="1" bottom="1" header="0.5" footer="0.5"/>
</worksheet>
</file>

<file path=xl/worksheets/sheet105.xml><?xml version="1.0" encoding="utf-8"?>
<worksheet xmlns:r="http://schemas.openxmlformats.org/officeDocument/2006/relationships" xmlns="http://schemas.openxmlformats.org/spreadsheetml/2006/main">
  <sheetPr>
    <outlinePr summaryBelow="1" summaryRight="1"/>
    <pageSetUpPr/>
  </sheetPr>
  <dimension ref="A1:G25"/>
  <sheetViews>
    <sheetView workbookViewId="0">
      <selection activeCell="A1" sqref="A1"/>
    </sheetView>
  </sheetViews>
  <sheetFormatPr baseColWidth="8" defaultRowHeight="15"/>
  <sheetData>
    <row r="1">
      <c r="A1" t="inlineStr">
        <is>
          <t>5963_삼청_2024년+7월+에프앤에프+홍보코너+단가표.xls</t>
        </is>
      </c>
    </row>
    <row r="2">
      <c r="A2" t="inlineStr">
        <is>
          <t>https://school062.com/bbs/board.php?bo_table=product_02&amp;wr_id=5963</t>
        </is>
      </c>
    </row>
    <row r="3">
      <c r="A3" s="1" t="inlineStr"/>
      <c r="B3" s="1" t="inlineStr"/>
      <c r="C3" s="1" t="inlineStr"/>
      <c r="D3" s="1" t="inlineStr"/>
      <c r="E3" s="1" t="inlineStr"/>
      <c r="F3" s="1" t="inlineStr">
        <is>
          <t xml:space="preserve">                TEL: 062) 524-7757</t>
        </is>
      </c>
      <c r="G3" s="1" t="inlineStr"/>
    </row>
    <row r="4">
      <c r="A4" t="inlineStr"/>
      <c r="B4" t="inlineStr"/>
      <c r="C4" t="inlineStr"/>
      <c r="D4" t="inlineStr"/>
      <c r="E4" t="inlineStr"/>
      <c r="F4" t="inlineStr">
        <is>
          <t xml:space="preserve">              식품의약품안전처  HACCP지정업소</t>
        </is>
      </c>
      <c r="G4" t="inlineStr"/>
    </row>
    <row r="5">
      <c r="A5" t="inlineStr"/>
      <c r="B5" t="inlineStr"/>
      <c r="C5" t="inlineStr"/>
      <c r="D5" t="inlineStr"/>
      <c r="E5" t="inlineStr"/>
      <c r="F5" t="inlineStr">
        <is>
          <t xml:space="preserve">              어류,연체류 HACCP지정</t>
        </is>
      </c>
      <c r="G5" t="inlineStr"/>
    </row>
    <row r="6">
      <c r="A6" t="inlineStr"/>
      <c r="B6" t="inlineStr"/>
      <c r="C6" t="inlineStr">
        <is>
          <t>※ 원료사정에 의해 산지가 변동될수있습니다.</t>
        </is>
      </c>
      <c r="D6" t="inlineStr"/>
      <c r="E6" t="inlineStr"/>
      <c r="F6" t="inlineStr"/>
      <c r="G6" t="inlineStr"/>
    </row>
    <row r="7">
      <c r="A7" t="inlineStr">
        <is>
          <t>24년7월</t>
        </is>
      </c>
      <c r="B7" t="inlineStr"/>
      <c r="C7" t="inlineStr"/>
      <c r="D7" t="inlineStr"/>
      <c r="E7" t="inlineStr"/>
      <c r="F7" t="inlineStr"/>
      <c r="G7" t="inlineStr"/>
    </row>
    <row r="8">
      <c r="A8" t="inlineStr">
        <is>
          <t>제품명</t>
        </is>
      </c>
      <c r="B8" t="inlineStr">
        <is>
          <t>원산지</t>
        </is>
      </c>
      <c r="C8" t="inlineStr">
        <is>
          <t>중량</t>
        </is>
      </c>
      <c r="D8" t="inlineStr">
        <is>
          <t>규격</t>
        </is>
      </c>
      <c r="E8" t="inlineStr">
        <is>
          <t>학교가</t>
        </is>
      </c>
      <c r="F8" t="inlineStr">
        <is>
          <t>비고</t>
        </is>
      </c>
      <c r="G8" t="inlineStr">
        <is>
          <t>규격/특징/성분함량</t>
        </is>
      </c>
    </row>
    <row r="9">
      <c r="A9" t="inlineStr">
        <is>
          <t>양념붕장어세트</t>
        </is>
      </c>
      <c r="B9" t="inlineStr">
        <is>
          <t>통영산</t>
        </is>
      </c>
      <c r="C9" t="inlineStr">
        <is>
          <t>1kg</t>
        </is>
      </c>
      <c r="D9" t="inlineStr">
        <is>
          <t>소자(냉장)
(장어1kg+소스200g)
(60-90g)</t>
        </is>
      </c>
      <c r="E9" t="n">
        <v>23500</v>
      </c>
      <c r="F9" t="inlineStr">
        <is>
          <t>할인제외</t>
        </is>
      </c>
      <c r="G9" t="inlineStr">
        <is>
          <t>활장어 상태에서 작업 후 소스 혼입된 제품</t>
        </is>
      </c>
    </row>
    <row r="10">
      <c r="A10" t="inlineStr"/>
      <c r="B10" t="inlineStr"/>
      <c r="C10" t="inlineStr">
        <is>
          <t>1kg</t>
        </is>
      </c>
      <c r="D10" t="inlineStr">
        <is>
          <t>중자(냉장)
(장어1kg+소스200g)
(120-150g)</t>
        </is>
      </c>
      <c r="E10" t="n">
        <v>25000</v>
      </c>
      <c r="F10" t="inlineStr"/>
      <c r="G10" t="inlineStr"/>
    </row>
    <row r="11">
      <c r="A11" t="inlineStr">
        <is>
          <t>장문뽈락순살
(PBO제품)</t>
        </is>
      </c>
      <c r="B11" t="inlineStr">
        <is>
          <t>미국</t>
        </is>
      </c>
      <c r="C11" t="inlineStr">
        <is>
          <t>1kg</t>
        </is>
      </c>
      <c r="D11" t="inlineStr">
        <is>
          <t>냉동</t>
        </is>
      </c>
      <c r="E11" t="n">
        <v>16200</v>
      </c>
      <c r="F11" t="inlineStr">
        <is>
          <t>할인제외</t>
        </is>
      </c>
      <c r="G11" t="inlineStr">
        <is>
          <t>【규격】±40g/50g(토막) 70g/80g(온포)
【사양】순살</t>
        </is>
      </c>
    </row>
    <row r="12">
      <c r="A12" t="inlineStr">
        <is>
          <t>킹타이거새우
(할복구이용)</t>
        </is>
      </c>
      <c r="B12" t="inlineStr">
        <is>
          <t>말레이시아</t>
        </is>
      </c>
      <c r="C12" t="inlineStr">
        <is>
          <t>±130g
(개당)</t>
        </is>
      </c>
      <c r="D12" t="inlineStr">
        <is>
          <t>치즈와 파슬리조합
추천
(대리점 자체세트구성)</t>
        </is>
      </c>
      <c r="E12" t="n">
        <v>9600</v>
      </c>
      <c r="F12" t="inlineStr">
        <is>
          <t>할인제외</t>
        </is>
      </c>
      <c r="G12" t="inlineStr"/>
    </row>
    <row r="13">
      <c r="A13" t="inlineStr">
        <is>
          <t>킹타이거새우
(할복구이용)</t>
        </is>
      </c>
      <c r="B13" t="inlineStr">
        <is>
          <t>말레이시아</t>
        </is>
      </c>
      <c r="C13" t="inlineStr">
        <is>
          <t>±100g
(개당)</t>
        </is>
      </c>
      <c r="D13" t="inlineStr">
        <is>
          <t>치즈와 파슬리조합
추천
(대리점 자체세트구성)</t>
        </is>
      </c>
      <c r="E13" t="n">
        <v>8100</v>
      </c>
      <c r="F13" t="inlineStr">
        <is>
          <t>할인제외</t>
        </is>
      </c>
      <c r="G13" t="inlineStr"/>
    </row>
    <row r="14">
      <c r="A14" t="inlineStr">
        <is>
          <t>킹타이거새우
(할복구이용)</t>
        </is>
      </c>
      <c r="B14" t="inlineStr">
        <is>
          <t>말레이시아</t>
        </is>
      </c>
      <c r="C14" t="inlineStr">
        <is>
          <t>±85g
(개당)</t>
        </is>
      </c>
      <c r="D14" t="inlineStr">
        <is>
          <t>치즈와 파슬리조합
추천
(대리점 자체세트구성)</t>
        </is>
      </c>
      <c r="E14" t="n">
        <v>6600</v>
      </c>
      <c r="F14" t="inlineStr">
        <is>
          <t>할인제외</t>
        </is>
      </c>
      <c r="G14" t="inlineStr"/>
    </row>
    <row r="15">
      <c r="A15" t="inlineStr">
        <is>
          <t>킹타이거새우
(할복구이용)</t>
        </is>
      </c>
      <c r="B15" t="inlineStr">
        <is>
          <t>말레이시아</t>
        </is>
      </c>
      <c r="C15" t="inlineStr">
        <is>
          <t>±62g
(개당)</t>
        </is>
      </c>
      <c r="D15" t="inlineStr">
        <is>
          <t>치즈와 파슬리조합
추천
(대리점 자체세트구성)</t>
        </is>
      </c>
      <c r="E15" t="n">
        <v>3800</v>
      </c>
      <c r="F15" t="inlineStr">
        <is>
          <t>할인제외</t>
        </is>
      </c>
      <c r="G15" t="inlineStr"/>
    </row>
    <row r="16">
      <c r="A16" t="inlineStr">
        <is>
          <t>절단문어살
(솥밥용)</t>
        </is>
      </c>
      <c r="B16" t="inlineStr">
        <is>
          <t>인도네시아</t>
        </is>
      </c>
      <c r="C16" t="inlineStr">
        <is>
          <t>800g</t>
        </is>
      </c>
      <c r="D16" t="inlineStr">
        <is>
          <t xml:space="preserve">
【사양】문어살절단
</t>
        </is>
      </c>
      <c r="E16" t="n">
        <v>22800</v>
      </c>
      <c r="F16" t="inlineStr">
        <is>
          <t>할인제외</t>
        </is>
      </c>
      <c r="G16" t="inlineStr">
        <is>
          <t xml:space="preserve">【사양】자숙 </t>
        </is>
      </c>
    </row>
    <row r="17">
      <c r="A17" t="inlineStr">
        <is>
          <t>잔가시없는
고등어순살
(PBO제품)</t>
        </is>
      </c>
      <c r="B17" t="inlineStr">
        <is>
          <t>국산</t>
        </is>
      </c>
      <c r="C17" t="inlineStr">
        <is>
          <t>1kg</t>
        </is>
      </c>
      <c r="D17" t="inlineStr">
        <is>
          <t>【규격】±40g/50g(토막) 
【사양】순살</t>
        </is>
      </c>
      <c r="E17" t="n">
        <v>14700</v>
      </c>
      <c r="F17" t="inlineStr">
        <is>
          <t>할인제외</t>
        </is>
      </c>
      <c r="G17" t="inlineStr"/>
    </row>
    <row r="18">
      <c r="A18" t="inlineStr">
        <is>
          <t>잔가시없는
고등어순살
(PBO제품)</t>
        </is>
      </c>
      <c r="B18" t="inlineStr">
        <is>
          <t>국산</t>
        </is>
      </c>
      <c r="C18" t="inlineStr">
        <is>
          <t>1kg</t>
        </is>
      </c>
      <c r="D18" t="inlineStr">
        <is>
          <t>【규격】±51g/80g(토막) 
【사양】순살</t>
        </is>
      </c>
      <c r="E18" t="n">
        <v>16600</v>
      </c>
      <c r="F18" t="inlineStr">
        <is>
          <t>할인제외</t>
        </is>
      </c>
      <c r="G18" t="inlineStr"/>
    </row>
    <row r="19">
      <c r="A19" t="inlineStr">
        <is>
          <t>랍스타(자숙)-하프형태
(바다가재)</t>
        </is>
      </c>
      <c r="B19" t="inlineStr">
        <is>
          <t>캐나다</t>
        </is>
      </c>
      <c r="C19" t="inlineStr">
        <is>
          <t>200-235g
(개당)</t>
        </is>
      </c>
      <c r="D19" t="inlineStr"/>
      <c r="E19" t="n">
        <v>10600</v>
      </c>
      <c r="F19" t="inlineStr">
        <is>
          <t>할인제외</t>
        </is>
      </c>
      <c r="G19" t="inlineStr">
        <is>
          <t>【사양】자숙 랍스타를 하프 형태로
 절단한 제품(1/2토막)</t>
        </is>
      </c>
    </row>
    <row r="20">
      <c r="A20" t="inlineStr">
        <is>
          <t>훈제된
삼치순살
(PBO제품)</t>
        </is>
      </c>
      <c r="B20" t="inlineStr">
        <is>
          <t>국산</t>
        </is>
      </c>
      <c r="C20" t="inlineStr">
        <is>
          <t>1kg</t>
        </is>
      </c>
      <c r="D20" t="inlineStr">
        <is>
          <t>냉동</t>
        </is>
      </c>
      <c r="E20" t="n">
        <v>23100</v>
      </c>
      <c r="F20" t="inlineStr">
        <is>
          <t>신제품(할인제외)</t>
        </is>
      </c>
      <c r="G20" t="inlineStr">
        <is>
          <t xml:space="preserve">【규격】±40g~±80g
【사양】 훈제과정을 거쳐서 쫄깃하고 불향을 느낄수 있는 제품 </t>
        </is>
      </c>
    </row>
    <row r="21">
      <c r="A21" t="inlineStr">
        <is>
          <t>훈제된
방어순살
(PBO제품)</t>
        </is>
      </c>
      <c r="B21" t="inlineStr">
        <is>
          <t>국산</t>
        </is>
      </c>
      <c r="C21" t="inlineStr">
        <is>
          <t>1kg</t>
        </is>
      </c>
      <c r="D21" t="inlineStr">
        <is>
          <t>냉동</t>
        </is>
      </c>
      <c r="E21" t="n">
        <v>17500</v>
      </c>
      <c r="F21" t="inlineStr">
        <is>
          <t>신제품(할인제외)</t>
        </is>
      </c>
      <c r="G21" t="inlineStr">
        <is>
          <t xml:space="preserve">【규격】±40g~±80g
【사양】 훈제과정을 거쳐서 쫄깃하고 불향을 느낄수 있는 제품 </t>
        </is>
      </c>
    </row>
    <row r="22">
      <c r="A22" t="inlineStr">
        <is>
          <t>훈제된
연어순살
(PBO제품)</t>
        </is>
      </c>
      <c r="B22" t="inlineStr">
        <is>
          <t>미국</t>
        </is>
      </c>
      <c r="C22" t="inlineStr">
        <is>
          <t>1kg</t>
        </is>
      </c>
      <c r="D22" t="inlineStr">
        <is>
          <t>냉동</t>
        </is>
      </c>
      <c r="E22" t="n">
        <v>29400</v>
      </c>
      <c r="F22" t="inlineStr">
        <is>
          <t>신제품(할인제외)</t>
        </is>
      </c>
      <c r="G22" t="inlineStr">
        <is>
          <t xml:space="preserve">【규격】±40g~±80g
【사양】 훈제과정을 거쳐서 쫄깃하고 불향을 느낄수 있는 제품 </t>
        </is>
      </c>
    </row>
    <row r="23">
      <c r="A23" t="inlineStr">
        <is>
          <t>성형가리비관자살</t>
        </is>
      </c>
      <c r="B23" t="inlineStr">
        <is>
          <t>중국</t>
        </is>
      </c>
      <c r="C23" t="inlineStr">
        <is>
          <t>1kg</t>
        </is>
      </c>
      <c r="D23" t="inlineStr"/>
      <c r="E23" t="n">
        <v>29400</v>
      </c>
      <c r="F23" t="inlineStr">
        <is>
          <t>신제품(할인제외)</t>
        </is>
      </c>
      <c r="G23" t="inlineStr">
        <is>
          <t>【사양】냉동/성형틀에                     가공한제품(1kg에 32미)                      [1K 단위로 발주]</t>
        </is>
      </c>
    </row>
    <row r="24">
      <c r="A24" t="inlineStr">
        <is>
          <t>베이비크랩(꽃게)</t>
        </is>
      </c>
      <c r="B24" t="inlineStr">
        <is>
          <t>베트남</t>
        </is>
      </c>
      <c r="C24" t="inlineStr">
        <is>
          <t>1kg</t>
        </is>
      </c>
      <c r="D24" t="inlineStr"/>
      <c r="E24" t="n">
        <v>11500</v>
      </c>
      <c r="F24" t="inlineStr">
        <is>
          <t>신제품(할인제외)</t>
        </is>
      </c>
      <c r="G24" t="inlineStr">
        <is>
          <t xml:space="preserve">         【사양】꽃게100%</t>
        </is>
      </c>
    </row>
    <row r="25">
      <c r="A25" t="inlineStr">
        <is>
          <t>붉은대게살</t>
        </is>
      </c>
      <c r="B25" t="inlineStr">
        <is>
          <t>국산</t>
        </is>
      </c>
      <c r="C25" t="inlineStr">
        <is>
          <t>700g</t>
        </is>
      </c>
      <c r="D25" t="inlineStr"/>
      <c r="E25" t="n">
        <v>33100</v>
      </c>
      <c r="F25" t="inlineStr">
        <is>
          <t>신제품(할인제외)</t>
        </is>
      </c>
      <c r="G25" t="inlineStr">
        <is>
          <t xml:space="preserve">            【사양】대게살85% ,                 
                     조미액 외15%
                다리살30%+몸통살70%</t>
        </is>
      </c>
    </row>
  </sheetData>
  <hyperlinks>
    <hyperlink ref="A2" r:id="rId1"/>
  </hyperlinks>
  <pageMargins left="0.75" right="0.75" top="1" bottom="1" header="0.5" footer="0.5"/>
</worksheet>
</file>

<file path=xl/worksheets/sheet106.xml><?xml version="1.0" encoding="utf-8"?>
<worksheet xmlns:r="http://schemas.openxmlformats.org/officeDocument/2006/relationships" xmlns="http://schemas.openxmlformats.org/spreadsheetml/2006/main">
  <sheetPr>
    <outlinePr summaryBelow="1" summaryRight="1"/>
    <pageSetUpPr/>
  </sheetPr>
  <dimension ref="A1:H175"/>
  <sheetViews>
    <sheetView workbookViewId="0">
      <selection activeCell="A1" sqref="A1"/>
    </sheetView>
  </sheetViews>
  <sheetFormatPr baseColWidth="8" defaultRowHeight="15"/>
  <sheetData>
    <row r="1">
      <c r="A1" t="inlineStr">
        <is>
          <t>5963_삼청_2024년+7월+에프앤에프+홍보코너+단가표.xls</t>
        </is>
      </c>
    </row>
    <row r="2">
      <c r="A2" t="inlineStr">
        <is>
          <t>https://school062.com/bbs/board.php?bo_table=product_02&amp;wr_id=5963</t>
        </is>
      </c>
    </row>
    <row r="3">
      <c r="A3" s="1" t="inlineStr"/>
      <c r="B3" s="1" t="inlineStr"/>
      <c r="C3" s="1" t="inlineStr"/>
      <c r="D3" s="1" t="inlineStr"/>
      <c r="E3" s="1" t="inlineStr"/>
      <c r="F3" s="1" t="inlineStr"/>
      <c r="G3" s="1" t="inlineStr"/>
      <c r="H3" s="1" t="inlineStr">
        <is>
          <t xml:space="preserve">         TEL: 062) 524-7757</t>
        </is>
      </c>
    </row>
    <row r="4">
      <c r="A4" t="inlineStr"/>
      <c r="B4" t="inlineStr"/>
      <c r="C4" t="inlineStr"/>
      <c r="D4" t="inlineStr"/>
      <c r="E4" t="inlineStr"/>
      <c r="F4" t="inlineStr"/>
      <c r="G4" t="inlineStr"/>
      <c r="H4" t="inlineStr">
        <is>
          <t xml:space="preserve">        식품의약품안전처  HACCP지정업소</t>
        </is>
      </c>
    </row>
    <row r="5">
      <c r="A5" t="inlineStr"/>
      <c r="B5" t="inlineStr"/>
      <c r="C5" t="inlineStr"/>
      <c r="D5" t="inlineStr"/>
      <c r="E5" t="inlineStr"/>
      <c r="F5" t="inlineStr"/>
      <c r="G5" t="inlineStr"/>
      <c r="H5" t="inlineStr">
        <is>
          <t xml:space="preserve">        어류,연체류 HACCP지정</t>
        </is>
      </c>
    </row>
    <row r="6">
      <c r="A6" t="inlineStr"/>
      <c r="B6" t="inlineStr"/>
      <c r="C6" t="inlineStr">
        <is>
          <t>※ 원료사정에 의해 산지가 변동될수있습니다.</t>
        </is>
      </c>
      <c r="D6" t="inlineStr"/>
      <c r="E6" t="inlineStr"/>
      <c r="F6" t="inlineStr"/>
      <c r="G6" t="inlineStr"/>
      <c r="H6" t="inlineStr"/>
    </row>
    <row r="7">
      <c r="A7" t="inlineStr"/>
      <c r="B7" t="inlineStr">
        <is>
          <t>24년 7월</t>
        </is>
      </c>
      <c r="C7" t="inlineStr"/>
      <c r="D7" t="inlineStr"/>
      <c r="E7" t="inlineStr"/>
      <c r="F7" t="inlineStr"/>
      <c r="G7" t="inlineStr"/>
      <c r="H7" t="inlineStr"/>
    </row>
    <row r="8">
      <c r="A8" t="inlineStr">
        <is>
          <t>어종</t>
        </is>
      </c>
      <c r="B8" t="inlineStr">
        <is>
          <t>제품명</t>
        </is>
      </c>
      <c r="C8" t="inlineStr">
        <is>
          <t>원산지</t>
        </is>
      </c>
      <c r="D8" t="inlineStr">
        <is>
          <t>규격
단위</t>
        </is>
      </c>
      <c r="E8" t="inlineStr">
        <is>
          <t>학교가(원/kg)</t>
        </is>
      </c>
      <c r="F8" t="inlineStr"/>
      <c r="G8" t="inlineStr">
        <is>
          <t>등락</t>
        </is>
      </c>
      <c r="H8" t="inlineStr">
        <is>
          <t>규격/특징/성분함량</t>
        </is>
      </c>
    </row>
    <row r="9">
      <c r="A9" t="inlineStr"/>
      <c r="B9" t="inlineStr"/>
      <c r="C9" t="inlineStr"/>
      <c r="D9" t="inlineStr"/>
      <c r="E9" t="inlineStr">
        <is>
          <t>냉동</t>
        </is>
      </c>
      <c r="F9" t="inlineStr">
        <is>
          <t>냉장</t>
        </is>
      </c>
      <c r="G9" t="inlineStr"/>
      <c r="H9" t="inlineStr"/>
    </row>
    <row r="10">
      <c r="A10" t="inlineStr">
        <is>
          <t>연
체
류</t>
        </is>
      </c>
      <c r="B10" t="inlineStr">
        <is>
          <t>오징어할복(유피)[1]</t>
        </is>
      </c>
      <c r="C10" t="inlineStr">
        <is>
          <t>국산</t>
        </is>
      </c>
      <c r="D10" t="inlineStr">
        <is>
          <t>1kg</t>
        </is>
      </c>
      <c r="E10" t="n">
        <v>26800</v>
      </c>
      <c r="F10" t="n">
        <v>27900</v>
      </c>
      <c r="G10" t="inlineStr">
        <is>
          <t>(할인제외)</t>
        </is>
      </c>
      <c r="H10" t="inlineStr">
        <is>
          <t>【사양】전처리 후 할복
 * 품질인증은 냉동품에 한함</t>
        </is>
      </c>
    </row>
    <row r="11">
      <c r="A11" t="inlineStr"/>
      <c r="B11" t="inlineStr">
        <is>
          <t>오징어할복(탈피)[2]</t>
        </is>
      </c>
      <c r="C11" t="inlineStr">
        <is>
          <t>국산</t>
        </is>
      </c>
      <c r="D11" t="inlineStr">
        <is>
          <t>1kg</t>
        </is>
      </c>
      <c r="E11" t="n">
        <v>27200</v>
      </c>
      <c r="F11" t="n">
        <v>28400</v>
      </c>
      <c r="G11" t="inlineStr">
        <is>
          <t>(할인제외)</t>
        </is>
      </c>
      <c r="H11" t="inlineStr">
        <is>
          <t>【사양】전처리 후 할복 탈피(다리,귀 탈피 X)
 * 품질인증은 냉동품에 한함</t>
        </is>
      </c>
    </row>
    <row r="12">
      <c r="A12" t="inlineStr"/>
      <c r="B12" t="inlineStr">
        <is>
          <t>오징어몸통할복(유피)[3]</t>
        </is>
      </c>
      <c r="C12" t="inlineStr">
        <is>
          <t>국산</t>
        </is>
      </c>
      <c r="D12" t="inlineStr">
        <is>
          <t>1kg</t>
        </is>
      </c>
      <c r="E12" t="n">
        <v>28200</v>
      </c>
      <c r="F12" t="n">
        <v>29400</v>
      </c>
      <c r="G12" t="inlineStr">
        <is>
          <t>(할인제외)</t>
        </is>
      </c>
      <c r="H12" t="inlineStr">
        <is>
          <t>【사양】전처리 후 몸통 할복(귀포함)
 * 품질인증은 냉동품에 한함</t>
        </is>
      </c>
    </row>
    <row r="13">
      <c r="A13" t="inlineStr"/>
      <c r="B13" t="inlineStr">
        <is>
          <t>오징어몸통할복(탈피)[4]</t>
        </is>
      </c>
      <c r="C13" t="inlineStr">
        <is>
          <t>국산</t>
        </is>
      </c>
      <c r="D13" t="inlineStr">
        <is>
          <t>1kg</t>
        </is>
      </c>
      <c r="E13" t="n">
        <v>29000</v>
      </c>
      <c r="F13" t="n">
        <v>30100</v>
      </c>
      <c r="G13" t="inlineStr">
        <is>
          <t>(할인제외)</t>
        </is>
      </c>
      <c r="H13" t="inlineStr">
        <is>
          <t>【사양】전처리 후 몸통 탈피 할복(귀포함)
 * 품질인증은 냉동품에 한함</t>
        </is>
      </c>
    </row>
    <row r="14">
      <c r="A14" t="inlineStr"/>
      <c r="B14" t="inlineStr">
        <is>
          <t>오징어몸통할복(탈피)[5]</t>
        </is>
      </c>
      <c r="C14" t="inlineStr">
        <is>
          <t>국산</t>
        </is>
      </c>
      <c r="D14" t="inlineStr">
        <is>
          <t>1kg</t>
        </is>
      </c>
      <c r="E14" t="n">
        <v>29300</v>
      </c>
      <c r="F14" t="n">
        <v>30400</v>
      </c>
      <c r="G14" t="inlineStr">
        <is>
          <t>(할인제외)</t>
        </is>
      </c>
      <c r="H14" t="inlineStr">
        <is>
          <t>【사양】전처리 후 몸통 탈피 할복(귀제거)
 * 품질인증은 냉동품에 한함</t>
        </is>
      </c>
    </row>
    <row r="15">
      <c r="A15" t="inlineStr"/>
      <c r="B15" t="inlineStr">
        <is>
          <t>오징어링(유피) [1]</t>
        </is>
      </c>
      <c r="C15" t="inlineStr">
        <is>
          <t>국산</t>
        </is>
      </c>
      <c r="D15" t="inlineStr">
        <is>
          <t>1kg</t>
        </is>
      </c>
      <c r="E15" t="n">
        <v>28700</v>
      </c>
      <c r="F15" t="inlineStr">
        <is>
          <t>*</t>
        </is>
      </c>
      <c r="G15" t="inlineStr">
        <is>
          <t>(할인제외)</t>
        </is>
      </c>
      <c r="H15" t="inlineStr">
        <is>
          <t>【사양】몸통(귀제거) 링 절단
 * 품질인증은 냉동품에 한함</t>
        </is>
      </c>
    </row>
    <row r="16">
      <c r="A16" t="inlineStr"/>
      <c r="B16" t="inlineStr">
        <is>
          <t>오징어링(탈피) [2]</t>
        </is>
      </c>
      <c r="C16" t="inlineStr">
        <is>
          <t>국산</t>
        </is>
      </c>
      <c r="D16" t="inlineStr">
        <is>
          <t>1kg</t>
        </is>
      </c>
      <c r="E16" t="n">
        <v>29400</v>
      </c>
      <c r="F16" t="inlineStr">
        <is>
          <t>*</t>
        </is>
      </c>
      <c r="G16" t="inlineStr">
        <is>
          <t>(할인제외)</t>
        </is>
      </c>
      <c r="H16" t="inlineStr">
        <is>
          <t>【사양】몸통탈피(귀제거) 후 링 절단
 * 품질인증은 냉동품에 한함</t>
        </is>
      </c>
    </row>
    <row r="17">
      <c r="A17" t="inlineStr"/>
      <c r="B17" t="inlineStr">
        <is>
          <t>오징어채유피(1)-개별분리</t>
        </is>
      </c>
      <c r="C17" t="inlineStr">
        <is>
          <t>국산</t>
        </is>
      </c>
      <c r="D17" t="inlineStr">
        <is>
          <t>1kg</t>
        </is>
      </c>
      <c r="E17" t="n">
        <v>22800</v>
      </c>
      <c r="F17" t="n">
        <v>27200</v>
      </c>
      <c r="G17" t="inlineStr">
        <is>
          <t>(할인제외)</t>
        </is>
      </c>
      <c r="H17" t="inlineStr">
        <is>
          <t>【규격】±1cm x ±5cm 세절
【사양】비가식부 제거 후 세절(다리 有 껍질 有)
 * 품질인증은 냉동품에 한함</t>
        </is>
      </c>
    </row>
    <row r="18">
      <c r="A18" t="inlineStr"/>
      <c r="B18" t="inlineStr">
        <is>
          <t>오징어채탈피(2)-개별분리</t>
        </is>
      </c>
      <c r="C18" t="inlineStr">
        <is>
          <t>국산</t>
        </is>
      </c>
      <c r="D18" t="inlineStr">
        <is>
          <t>1kg</t>
        </is>
      </c>
      <c r="E18" t="n">
        <v>24600</v>
      </c>
      <c r="F18" t="n">
        <v>27800</v>
      </c>
      <c r="G18" t="inlineStr">
        <is>
          <t>(할인제외)</t>
        </is>
      </c>
      <c r="H18" t="inlineStr">
        <is>
          <t>【규격】±1cm x ±5cm 세절
【사양】비가식부 제거 후 세절(다리 有 껍질 無)
 * 품질인증은 냉동품에 한함</t>
        </is>
      </c>
    </row>
    <row r="19">
      <c r="A19" t="inlineStr"/>
      <c r="B19" t="inlineStr">
        <is>
          <t>오징어몸통채(유피)[3]-개별분리</t>
        </is>
      </c>
      <c r="C19" t="inlineStr">
        <is>
          <t>국산</t>
        </is>
      </c>
      <c r="D19" t="inlineStr">
        <is>
          <t>1kg</t>
        </is>
      </c>
      <c r="E19" t="n">
        <v>27300</v>
      </c>
      <c r="F19" t="n">
        <v>29400</v>
      </c>
      <c r="G19" t="inlineStr">
        <is>
          <t>(할인제외)</t>
        </is>
      </c>
      <c r="H19" t="inlineStr">
        <is>
          <t>【규격】±1cm x ±5cm 세절
【사양】비가식부 제거 후 몸통 세절(다리 無 껍질 有)
 * 품질인증은 냉동품에 한함</t>
        </is>
      </c>
    </row>
    <row r="20">
      <c r="A20" t="inlineStr"/>
      <c r="B20" t="inlineStr">
        <is>
          <t>오징어몸통채(탈피)[4]-개별분리</t>
        </is>
      </c>
      <c r="C20" t="inlineStr">
        <is>
          <t>국산</t>
        </is>
      </c>
      <c r="D20" t="inlineStr">
        <is>
          <t>1kg</t>
        </is>
      </c>
      <c r="E20" t="n">
        <v>28100</v>
      </c>
      <c r="F20" t="n">
        <v>30100</v>
      </c>
      <c r="G20" t="inlineStr">
        <is>
          <t>(할인제외)</t>
        </is>
      </c>
      <c r="H20" t="inlineStr">
        <is>
          <t>【규격】±1cm x ±5cm 세절
【사양】비가식부 제거 후 몸통 세절(다리 無 껍질 無)
 * 품질인증은 냉동품에 한함</t>
        </is>
      </c>
    </row>
    <row r="21">
      <c r="A21" t="inlineStr"/>
      <c r="B21" t="inlineStr">
        <is>
          <t>오징어몸통채(탈피)[5]-개별분리</t>
        </is>
      </c>
      <c r="C21" t="inlineStr">
        <is>
          <t>국산</t>
        </is>
      </c>
      <c r="D21" t="inlineStr">
        <is>
          <t>1kg</t>
        </is>
      </c>
      <c r="E21" t="n">
        <v>28400</v>
      </c>
      <c r="F21" t="n">
        <v>30400</v>
      </c>
      <c r="G21" t="inlineStr">
        <is>
          <t>(할인제외)</t>
        </is>
      </c>
      <c r="H21" t="inlineStr">
        <is>
          <t>【규격】±1cm x ±5cm 세절
【사양】비가식부 제거 후 몸통 세절(다리 無 껍질 無 귀제거)
 * 품질인증은 냉동품에 한함</t>
        </is>
      </c>
    </row>
    <row r="22">
      <c r="A22" t="inlineStr"/>
      <c r="B22" t="inlineStr">
        <is>
          <t>오징어솔방울사각</t>
        </is>
      </c>
      <c r="C22" t="inlineStr">
        <is>
          <t>국산</t>
        </is>
      </c>
      <c r="D22" t="inlineStr">
        <is>
          <t>1kg</t>
        </is>
      </c>
      <c r="E22" t="n">
        <v>32300</v>
      </c>
      <c r="F22" t="inlineStr">
        <is>
          <t>*</t>
        </is>
      </c>
      <c r="G22" t="inlineStr">
        <is>
          <t>(할인제외)</t>
        </is>
      </c>
      <c r="H22" t="inlineStr">
        <is>
          <t xml:space="preserve">
【사양】몸통탈피(칼집 넣음) ±3cm X ±4cm
</t>
        </is>
      </c>
    </row>
    <row r="23">
      <c r="A23" t="inlineStr"/>
      <c r="B23" t="inlineStr">
        <is>
          <t>오징어솔방울채</t>
        </is>
      </c>
      <c r="C23" t="inlineStr">
        <is>
          <t>국산</t>
        </is>
      </c>
      <c r="D23" t="inlineStr">
        <is>
          <t>1kg</t>
        </is>
      </c>
      <c r="E23" t="n">
        <v>30100</v>
      </c>
      <c r="F23" t="inlineStr">
        <is>
          <t>*</t>
        </is>
      </c>
      <c r="G23" t="inlineStr">
        <is>
          <t>(할인제외)</t>
        </is>
      </c>
      <c r="H23" t="inlineStr">
        <is>
          <t xml:space="preserve">
【사양】몸통탈피(칼집 넣음) ±1cm X ±5cm
</t>
        </is>
      </c>
    </row>
    <row r="24">
      <c r="A24" t="inlineStr"/>
      <c r="B24" t="inlineStr">
        <is>
          <t>오징어다지기</t>
        </is>
      </c>
      <c r="C24" t="inlineStr">
        <is>
          <t>국산</t>
        </is>
      </c>
      <c r="D24" t="inlineStr">
        <is>
          <t>1kg</t>
        </is>
      </c>
      <c r="E24" t="n">
        <v>23500</v>
      </c>
      <c r="F24" t="n">
        <v>25700</v>
      </c>
      <c r="G24" t="inlineStr">
        <is>
          <t>(할인제외)</t>
        </is>
      </c>
      <c r="H24" t="inlineStr">
        <is>
          <t xml:space="preserve">
【사양】유피다지기(귀,다리포함)
</t>
        </is>
      </c>
    </row>
    <row r="25">
      <c r="A25" t="inlineStr"/>
      <c r="B25" t="inlineStr">
        <is>
          <t>오징어몸통다지기</t>
        </is>
      </c>
      <c r="C25" t="inlineStr">
        <is>
          <t>국산</t>
        </is>
      </c>
      <c r="D25" t="inlineStr">
        <is>
          <t>1kg</t>
        </is>
      </c>
      <c r="E25" t="n">
        <v>28700</v>
      </c>
      <c r="F25" t="n">
        <v>30900</v>
      </c>
      <c r="G25" t="inlineStr">
        <is>
          <t>(할인제외)</t>
        </is>
      </c>
      <c r="H25" t="inlineStr">
        <is>
          <t xml:space="preserve">
【사양】유피몸통다지기
</t>
        </is>
      </c>
    </row>
    <row r="26">
      <c r="A26" t="inlineStr"/>
      <c r="B26" t="inlineStr">
        <is>
          <t>오징어순대(유피)</t>
        </is>
      </c>
      <c r="C26" t="inlineStr">
        <is>
          <t>국산</t>
        </is>
      </c>
      <c r="D26" t="inlineStr">
        <is>
          <t>1kg</t>
        </is>
      </c>
      <c r="E26" t="inlineStr">
        <is>
          <t>일시절품</t>
        </is>
      </c>
      <c r="F26" t="inlineStr"/>
      <c r="G26" t="inlineStr">
        <is>
          <t>(할인제외)</t>
        </is>
      </c>
      <c r="H26" t="inlineStr">
        <is>
          <t xml:space="preserve">
【사양】몸통만, 껍질 有, 다리 無
</t>
        </is>
      </c>
    </row>
    <row r="27">
      <c r="A27" t="inlineStr"/>
      <c r="B27" t="inlineStr">
        <is>
          <t>오징어순대(탈피)</t>
        </is>
      </c>
      <c r="C27" t="inlineStr">
        <is>
          <t>국산</t>
        </is>
      </c>
      <c r="D27" t="inlineStr">
        <is>
          <t>1kg</t>
        </is>
      </c>
      <c r="E27" t="inlineStr">
        <is>
          <t>일시절품</t>
        </is>
      </c>
      <c r="F27" t="inlineStr"/>
      <c r="G27" t="inlineStr">
        <is>
          <t>(할인제외)</t>
        </is>
      </c>
      <c r="H27" t="inlineStr">
        <is>
          <t xml:space="preserve">
【사양】몸통만, 껍질 無, 다리 無
</t>
        </is>
      </c>
    </row>
    <row r="28">
      <c r="A28" t="inlineStr"/>
      <c r="B28" t="inlineStr">
        <is>
          <t>오징어족</t>
        </is>
      </c>
      <c r="C28" t="inlineStr">
        <is>
          <t>국산</t>
        </is>
      </c>
      <c r="D28" t="inlineStr">
        <is>
          <t>1kg</t>
        </is>
      </c>
      <c r="E28" t="inlineStr">
        <is>
          <t>일시절품</t>
        </is>
      </c>
      <c r="F28" t="inlineStr"/>
      <c r="G28" t="inlineStr">
        <is>
          <t>(할인제외)</t>
        </is>
      </c>
      <c r="H28" t="inlineStr">
        <is>
          <t xml:space="preserve">
【사양】오징어다리(다리분리)
</t>
        </is>
      </c>
    </row>
    <row r="29">
      <c r="A29" t="inlineStr"/>
      <c r="B29" t="inlineStr">
        <is>
          <t>오징어할복(유피)[1]</t>
        </is>
      </c>
      <c r="C29" t="inlineStr">
        <is>
          <t>원양산
(포크랜드)</t>
        </is>
      </c>
      <c r="D29" t="inlineStr">
        <is>
          <t>1kg</t>
        </is>
      </c>
      <c r="E29" t="n">
        <v>19900</v>
      </c>
      <c r="F29" t="inlineStr">
        <is>
          <t>*</t>
        </is>
      </c>
      <c r="G29" t="inlineStr">
        <is>
          <t>(할인제외)</t>
        </is>
      </c>
      <c r="H29" t="inlineStr">
        <is>
          <t>【사양】전처리 후 할복</t>
        </is>
      </c>
    </row>
    <row r="30">
      <c r="A30" t="inlineStr"/>
      <c r="B30" t="inlineStr">
        <is>
          <t>오징어할복(탈피)[2]</t>
        </is>
      </c>
      <c r="C30" t="inlineStr">
        <is>
          <t>원양산
(포크랜드)</t>
        </is>
      </c>
      <c r="D30" t="inlineStr">
        <is>
          <t>1kg</t>
        </is>
      </c>
      <c r="E30" t="n">
        <v>20600</v>
      </c>
      <c r="F30" t="inlineStr">
        <is>
          <t>*</t>
        </is>
      </c>
      <c r="G30" t="inlineStr">
        <is>
          <t>(할인제외)</t>
        </is>
      </c>
      <c r="H30" t="inlineStr">
        <is>
          <t>【사양】전처리 후 할복 탈피(다리,귀 탈피 X)</t>
        </is>
      </c>
    </row>
    <row r="31">
      <c r="A31" t="inlineStr"/>
      <c r="B31" t="inlineStr">
        <is>
          <t>오징어몸통할복(유피)[3]</t>
        </is>
      </c>
      <c r="C31" t="inlineStr">
        <is>
          <t>원양산
(포크랜드)</t>
        </is>
      </c>
      <c r="D31" t="inlineStr">
        <is>
          <t>1kg</t>
        </is>
      </c>
      <c r="E31" t="n">
        <v>22500</v>
      </c>
      <c r="F31" t="inlineStr">
        <is>
          <t>*</t>
        </is>
      </c>
      <c r="G31" t="inlineStr">
        <is>
          <t>(할인제외)</t>
        </is>
      </c>
      <c r="H31" t="inlineStr">
        <is>
          <t>【사양】전처리 후 몸통 할복(귀포함)</t>
        </is>
      </c>
    </row>
    <row r="32">
      <c r="A32" t="inlineStr"/>
      <c r="B32" t="inlineStr">
        <is>
          <t>오징어몸통할복(탈피)[4]</t>
        </is>
      </c>
      <c r="C32" t="inlineStr">
        <is>
          <t>원양산
(포크랜드)</t>
        </is>
      </c>
      <c r="D32" t="inlineStr">
        <is>
          <t>1kg</t>
        </is>
      </c>
      <c r="E32" t="n">
        <v>23400</v>
      </c>
      <c r="F32" t="inlineStr">
        <is>
          <t>*</t>
        </is>
      </c>
      <c r="G32" t="inlineStr">
        <is>
          <t>(할인제외)</t>
        </is>
      </c>
      <c r="H32" t="inlineStr">
        <is>
          <t>【사양】전처리 후 몸통 탈피 할복(귀포함)</t>
        </is>
      </c>
    </row>
    <row r="33">
      <c r="A33" t="inlineStr"/>
      <c r="B33" t="inlineStr">
        <is>
          <t>오징어몸통할복(탈피)[5]</t>
        </is>
      </c>
      <c r="C33" t="inlineStr">
        <is>
          <t>원양산
(포크랜드)</t>
        </is>
      </c>
      <c r="D33" t="inlineStr">
        <is>
          <t>1kg</t>
        </is>
      </c>
      <c r="E33" t="n">
        <v>23500</v>
      </c>
      <c r="F33" t="inlineStr">
        <is>
          <t>*</t>
        </is>
      </c>
      <c r="G33" t="inlineStr">
        <is>
          <t>(할인제외)</t>
        </is>
      </c>
      <c r="H33" t="inlineStr">
        <is>
          <t>【사양】전처리 후 몸통 탈피 할복(귀제거)</t>
        </is>
      </c>
    </row>
    <row r="34">
      <c r="A34" t="inlineStr"/>
      <c r="B34" t="inlineStr">
        <is>
          <t>오징어칼집몸통할복</t>
        </is>
      </c>
      <c r="C34" t="inlineStr">
        <is>
          <t>원양산
(포크랜드)</t>
        </is>
      </c>
      <c r="D34" t="inlineStr">
        <is>
          <t>1kg</t>
        </is>
      </c>
      <c r="E34" t="inlineStr">
        <is>
          <t>일시절품</t>
        </is>
      </c>
      <c r="F34" t="inlineStr"/>
      <c r="G34" t="inlineStr"/>
      <c r="H34" t="inlineStr">
        <is>
          <t>【사양】전처리 후 칼집몸통 할복(귀제거)</t>
        </is>
      </c>
    </row>
    <row r="35">
      <c r="A35" t="inlineStr"/>
      <c r="B35" t="inlineStr">
        <is>
          <t>오징어탈피칼집몸통할복</t>
        </is>
      </c>
      <c r="C35" t="inlineStr">
        <is>
          <t>원양산
(포크랜드)</t>
        </is>
      </c>
      <c r="D35" t="inlineStr">
        <is>
          <t>1kg</t>
        </is>
      </c>
      <c r="E35" t="inlineStr">
        <is>
          <t>일시절품</t>
        </is>
      </c>
      <c r="F35" t="inlineStr"/>
      <c r="G35" t="inlineStr"/>
      <c r="H35" t="inlineStr">
        <is>
          <t>【사양】전처리(탈피) 후 칼집몸통 할복(귀제거)</t>
        </is>
      </c>
    </row>
    <row r="36">
      <c r="A36" t="inlineStr"/>
      <c r="B36" t="inlineStr">
        <is>
          <t>오징어링(유피) [1]</t>
        </is>
      </c>
      <c r="C36" t="inlineStr">
        <is>
          <t>원양산
(포크랜드)</t>
        </is>
      </c>
      <c r="D36" t="inlineStr">
        <is>
          <t>1kg</t>
        </is>
      </c>
      <c r="E36" t="n">
        <v>22900</v>
      </c>
      <c r="F36" t="inlineStr">
        <is>
          <t>*</t>
        </is>
      </c>
      <c r="G36" t="inlineStr">
        <is>
          <t>(할인제외)</t>
        </is>
      </c>
      <c r="H36" t="inlineStr">
        <is>
          <t>【사양】몸통(귀제거) 링 절단</t>
        </is>
      </c>
    </row>
    <row r="37">
      <c r="A37" t="inlineStr"/>
      <c r="B37" t="inlineStr">
        <is>
          <t>오징어링(탈피) [2]</t>
        </is>
      </c>
      <c r="C37" t="inlineStr">
        <is>
          <t>원양산
(포크랜드)</t>
        </is>
      </c>
      <c r="D37" t="inlineStr">
        <is>
          <t>1kg</t>
        </is>
      </c>
      <c r="E37" t="n">
        <v>23700</v>
      </c>
      <c r="F37" t="inlineStr">
        <is>
          <t>*</t>
        </is>
      </c>
      <c r="G37" t="inlineStr">
        <is>
          <t>(할인제외)</t>
        </is>
      </c>
      <c r="H37" t="inlineStr">
        <is>
          <t>【사양】몸통탈피(귀제거) 후 링 절단</t>
        </is>
      </c>
    </row>
    <row r="38">
      <c r="A38" t="inlineStr"/>
      <c r="B38" t="inlineStr">
        <is>
          <t>오징어채유피(1)-개별분리</t>
        </is>
      </c>
      <c r="C38" t="inlineStr">
        <is>
          <t>원양산
(포크랜드)</t>
        </is>
      </c>
      <c r="D38" t="inlineStr">
        <is>
          <t>1kg</t>
        </is>
      </c>
      <c r="E38" t="n">
        <v>17600</v>
      </c>
      <c r="F38" t="inlineStr">
        <is>
          <t>*</t>
        </is>
      </c>
      <c r="G38" t="inlineStr">
        <is>
          <t>(할인제외)</t>
        </is>
      </c>
      <c r="H38" t="inlineStr">
        <is>
          <t>【규격】±1cm x ±5cm 세절
【사양】비가식부 제거 후 세절(다리 有 껍질 有)</t>
        </is>
      </c>
    </row>
    <row r="39">
      <c r="A39" t="inlineStr"/>
      <c r="B39" t="inlineStr">
        <is>
          <t>오징어채탈피(2)-개별분리</t>
        </is>
      </c>
      <c r="C39" t="inlineStr">
        <is>
          <t>원양산
(포크랜드)</t>
        </is>
      </c>
      <c r="D39" t="inlineStr">
        <is>
          <t>1kg</t>
        </is>
      </c>
      <c r="E39" t="n">
        <v>18500</v>
      </c>
      <c r="F39" t="inlineStr">
        <is>
          <t>*</t>
        </is>
      </c>
      <c r="G39" t="inlineStr">
        <is>
          <t>(할인제외)</t>
        </is>
      </c>
      <c r="H39" t="inlineStr">
        <is>
          <t>【규격】±1cm x ±5cm 세절
【사양】비가식부 제거 후 세절(다리 有 껍질 無)</t>
        </is>
      </c>
    </row>
    <row r="40">
      <c r="A40" t="inlineStr"/>
      <c r="B40" t="inlineStr">
        <is>
          <t>오징어몸통채(유피)[3]-개별분리</t>
        </is>
      </c>
      <c r="C40" t="inlineStr">
        <is>
          <t>원양산
(포크랜드)</t>
        </is>
      </c>
      <c r="D40" t="inlineStr">
        <is>
          <t>1kg</t>
        </is>
      </c>
      <c r="E40" t="n">
        <v>20700</v>
      </c>
      <c r="F40" t="inlineStr">
        <is>
          <t>*</t>
        </is>
      </c>
      <c r="G40" t="inlineStr">
        <is>
          <t>(할인제외)</t>
        </is>
      </c>
      <c r="H40" t="inlineStr">
        <is>
          <t>【규격】±1cm x ±5cm 세절
【사양】비가식부 제거 후 몸통 세절(다리 無 껍질 有)</t>
        </is>
      </c>
    </row>
    <row r="41">
      <c r="A41" t="inlineStr"/>
      <c r="B41" t="inlineStr">
        <is>
          <t>오징어몸통채(탈피)[4]-개별분리</t>
        </is>
      </c>
      <c r="C41" t="inlineStr">
        <is>
          <t>원양산
(포크랜드)</t>
        </is>
      </c>
      <c r="D41" t="inlineStr">
        <is>
          <t>1kg</t>
        </is>
      </c>
      <c r="E41" t="n">
        <v>21600</v>
      </c>
      <c r="F41" t="inlineStr">
        <is>
          <t>*</t>
        </is>
      </c>
      <c r="G41" t="inlineStr">
        <is>
          <t>(할인제외)</t>
        </is>
      </c>
      <c r="H41" t="inlineStr">
        <is>
          <t>【규격】±1cm x ±5cm 세절
【사양】비가식부 제거 후 몸통 세절(다리 無 껍질 無)</t>
        </is>
      </c>
    </row>
    <row r="42">
      <c r="A42" t="inlineStr"/>
      <c r="B42" t="inlineStr">
        <is>
          <t>오징어몸통채(탈피)[5]-개별분리</t>
        </is>
      </c>
      <c r="C42" t="inlineStr">
        <is>
          <t>원양산
(포크랜드)</t>
        </is>
      </c>
      <c r="D42" t="inlineStr">
        <is>
          <t>1kg</t>
        </is>
      </c>
      <c r="E42" t="n">
        <v>21900</v>
      </c>
      <c r="F42" t="inlineStr">
        <is>
          <t>*</t>
        </is>
      </c>
      <c r="G42" t="inlineStr">
        <is>
          <t>(할인제외)</t>
        </is>
      </c>
      <c r="H42" t="inlineStr">
        <is>
          <t>【규격】±1cm x ±5cm 세절
【사양】비가식부 제거 후 몸통 세절(다리 無 껍질 無 귀제거)</t>
        </is>
      </c>
    </row>
    <row r="43">
      <c r="A43" t="inlineStr"/>
      <c r="B43" t="inlineStr">
        <is>
          <t>오징어솔방울채(유피)</t>
        </is>
      </c>
      <c r="C43" t="inlineStr">
        <is>
          <t>원양산
(포크랜드)</t>
        </is>
      </c>
      <c r="D43" t="inlineStr">
        <is>
          <t>1kg</t>
        </is>
      </c>
      <c r="E43" t="inlineStr">
        <is>
          <t>일시절품</t>
        </is>
      </c>
      <c r="F43" t="inlineStr"/>
      <c r="G43" t="inlineStr"/>
      <c r="H43" t="inlineStr">
        <is>
          <t xml:space="preserve">
【사양】몸통유피(칼집 넣음) ±1cm X ±5cm
</t>
        </is>
      </c>
    </row>
    <row r="44">
      <c r="A44" t="inlineStr"/>
      <c r="B44" t="inlineStr">
        <is>
          <t>오징어솔방울채(탈피)</t>
        </is>
      </c>
      <c r="C44" t="inlineStr">
        <is>
          <t>원양산
(포크랜드)</t>
        </is>
      </c>
      <c r="D44" t="inlineStr">
        <is>
          <t>1kg</t>
        </is>
      </c>
      <c r="E44" t="n">
        <v>23500</v>
      </c>
      <c r="F44" t="inlineStr">
        <is>
          <t>*</t>
        </is>
      </c>
      <c r="G44" t="inlineStr">
        <is>
          <t>(할인제외)</t>
        </is>
      </c>
      <c r="H44" t="inlineStr">
        <is>
          <t xml:space="preserve">
【사양】몸통탈피(칼집 넣음) ±1cm X ±5cm
</t>
        </is>
      </c>
    </row>
    <row r="45">
      <c r="A45" t="inlineStr"/>
      <c r="B45" t="inlineStr">
        <is>
          <t>오징어솔방울사각</t>
        </is>
      </c>
      <c r="C45" t="inlineStr">
        <is>
          <t>원양산
(포크랜드)</t>
        </is>
      </c>
      <c r="D45" t="inlineStr">
        <is>
          <t>1kg</t>
        </is>
      </c>
      <c r="E45" t="n">
        <v>25300</v>
      </c>
      <c r="F45" t="inlineStr">
        <is>
          <t>*</t>
        </is>
      </c>
      <c r="G45" t="inlineStr">
        <is>
          <t>(할인제외)</t>
        </is>
      </c>
      <c r="H45" t="inlineStr">
        <is>
          <t xml:space="preserve">
【사양】몸통탈피(칼집 넣음) ±3cm X ±4cm
</t>
        </is>
      </c>
    </row>
    <row r="46">
      <c r="A46" t="inlineStr"/>
      <c r="B46" t="inlineStr">
        <is>
          <t>오징어다지기</t>
        </is>
      </c>
      <c r="C46" t="inlineStr">
        <is>
          <t>원양산
(포크랜드)</t>
        </is>
      </c>
      <c r="D46" t="inlineStr">
        <is>
          <t>1kg</t>
        </is>
      </c>
      <c r="E46" t="n">
        <v>22100</v>
      </c>
      <c r="F46" t="n">
        <v>25700</v>
      </c>
      <c r="G46" t="inlineStr">
        <is>
          <t>신규(할인제외)</t>
        </is>
      </c>
      <c r="H46" t="inlineStr">
        <is>
          <t xml:space="preserve">
【사양】유피다지기(귀,다리포함)
</t>
        </is>
      </c>
    </row>
    <row r="47">
      <c r="A47" t="inlineStr"/>
      <c r="B47" t="inlineStr">
        <is>
          <t>갑오징어채(유피) [1]</t>
        </is>
      </c>
      <c r="C47" t="inlineStr">
        <is>
          <t>국산</t>
        </is>
      </c>
      <c r="D47" t="inlineStr">
        <is>
          <t>1kg</t>
        </is>
      </c>
      <c r="E47" t="n">
        <v>27800</v>
      </c>
      <c r="F47" t="n">
        <v>28200</v>
      </c>
      <c r="G47" t="inlineStr">
        <is>
          <t>(할인제외)</t>
        </is>
      </c>
      <c r="H47" t="inlineStr">
        <is>
          <t>【규격】±1cm x ±5cm 세절
【사양】비가식부 제거 후 세절(다리 有 껍질 有)</t>
        </is>
      </c>
    </row>
    <row r="48">
      <c r="A48" t="inlineStr"/>
      <c r="B48" t="inlineStr">
        <is>
          <t>갑오징어채(탈피) [2]</t>
        </is>
      </c>
      <c r="C48" t="inlineStr">
        <is>
          <t>국산</t>
        </is>
      </c>
      <c r="D48" t="inlineStr">
        <is>
          <t>1kg</t>
        </is>
      </c>
      <c r="E48" t="n">
        <v>33100</v>
      </c>
      <c r="F48" t="n">
        <v>33500</v>
      </c>
      <c r="G48" t="inlineStr">
        <is>
          <t>(할인제외)</t>
        </is>
      </c>
      <c r="H48" t="inlineStr">
        <is>
          <t>【규격】±1cm x ±5cm 세절
【사양】비가식부 제거 후 세절(다리 有 껍질 無)</t>
        </is>
      </c>
    </row>
    <row r="49">
      <c r="A49" t="inlineStr"/>
      <c r="B49" t="inlineStr">
        <is>
          <t>갑오징어몸통채(유피)[3]</t>
        </is>
      </c>
      <c r="C49" t="inlineStr">
        <is>
          <t>국산</t>
        </is>
      </c>
      <c r="D49" t="inlineStr">
        <is>
          <t>1kg</t>
        </is>
      </c>
      <c r="E49" t="n">
        <v>36800</v>
      </c>
      <c r="F49" t="n">
        <v>37200</v>
      </c>
      <c r="G49" t="inlineStr">
        <is>
          <t>(할인제외)</t>
        </is>
      </c>
      <c r="H49" t="inlineStr">
        <is>
          <t>【규격】±1cm x ±5cm 세절
【사양】비가식부 제거 후 몸통 세절(다리 無 껍질 有)</t>
        </is>
      </c>
    </row>
    <row r="50">
      <c r="A50" t="inlineStr"/>
      <c r="B50" t="inlineStr">
        <is>
          <t>갑오징어몸통채(탈피)[4]</t>
        </is>
      </c>
      <c r="C50" t="inlineStr">
        <is>
          <t>국산</t>
        </is>
      </c>
      <c r="D50" t="inlineStr">
        <is>
          <t>1kg</t>
        </is>
      </c>
      <c r="E50" t="n">
        <v>41200</v>
      </c>
      <c r="F50" t="n">
        <v>41600</v>
      </c>
      <c r="G50" t="inlineStr">
        <is>
          <t>(할인제외)</t>
        </is>
      </c>
      <c r="H50" t="inlineStr">
        <is>
          <t>【규격】±1cm x ±5cm 세절
【사양】비가식부 제거 후 몸통 세절(다리 無 껍질 無)</t>
        </is>
      </c>
    </row>
    <row r="51">
      <c r="A51" t="inlineStr"/>
      <c r="B51" t="inlineStr">
        <is>
          <t>갑오징어몸통채(탈피)[5]</t>
        </is>
      </c>
      <c r="C51" t="inlineStr">
        <is>
          <t>국산</t>
        </is>
      </c>
      <c r="D51" t="inlineStr">
        <is>
          <t>1kg</t>
        </is>
      </c>
      <c r="E51" t="n">
        <v>42000</v>
      </c>
      <c r="F51" t="n">
        <v>42500</v>
      </c>
      <c r="G51" t="inlineStr">
        <is>
          <t>(할인제외)</t>
        </is>
      </c>
      <c r="H51" t="inlineStr">
        <is>
          <t>【규격】±1cm x ±5cm 세절
【사양】비가식부 제거 후 몸통 세절(다리 無 껍질 無 귀제거)</t>
        </is>
      </c>
    </row>
    <row r="52">
      <c r="A52" t="inlineStr"/>
      <c r="B52" t="inlineStr">
        <is>
          <t>갑오징어할복(유피) [1]</t>
        </is>
      </c>
      <c r="C52" t="inlineStr">
        <is>
          <t>국산</t>
        </is>
      </c>
      <c r="D52" t="inlineStr">
        <is>
          <t>1kg</t>
        </is>
      </c>
      <c r="E52" t="n">
        <v>27800</v>
      </c>
      <c r="F52" t="n">
        <v>28200</v>
      </c>
      <c r="G52" t="inlineStr">
        <is>
          <t>(할인제외)</t>
        </is>
      </c>
      <c r="H52" t="inlineStr">
        <is>
          <t xml:space="preserve">
【사양】전처리 후 할복
</t>
        </is>
      </c>
    </row>
    <row r="53">
      <c r="A53" t="inlineStr"/>
      <c r="B53" t="inlineStr">
        <is>
          <t>갑오징어할복(탈피) [2]</t>
        </is>
      </c>
      <c r="C53" t="inlineStr">
        <is>
          <t>국산</t>
        </is>
      </c>
      <c r="D53" t="inlineStr">
        <is>
          <t>1kg</t>
        </is>
      </c>
      <c r="E53" t="n">
        <v>33100</v>
      </c>
      <c r="F53" t="n">
        <v>33500</v>
      </c>
      <c r="G53" t="inlineStr">
        <is>
          <t>(할인제외)</t>
        </is>
      </c>
      <c r="H53" t="inlineStr">
        <is>
          <t xml:space="preserve">
【사양】전처리 후 탈피 할복(귀,다리탈피 X)
</t>
        </is>
      </c>
    </row>
    <row r="54">
      <c r="A54" t="inlineStr"/>
      <c r="B54" t="inlineStr">
        <is>
          <t>갑오징어몸통할복(유피)[3]</t>
        </is>
      </c>
      <c r="C54" t="inlineStr">
        <is>
          <t>국산</t>
        </is>
      </c>
      <c r="D54" t="inlineStr">
        <is>
          <t>1kg</t>
        </is>
      </c>
      <c r="E54" t="n">
        <v>36800</v>
      </c>
      <c r="F54" t="n">
        <v>37200</v>
      </c>
      <c r="G54" t="inlineStr">
        <is>
          <t>(할인제외)</t>
        </is>
      </c>
      <c r="H54" t="inlineStr">
        <is>
          <t xml:space="preserve">
【사양】전처리 후 몸통 할복(귀포함)
</t>
        </is>
      </c>
    </row>
    <row r="55">
      <c r="A55" t="inlineStr"/>
      <c r="B55" t="inlineStr">
        <is>
          <t>갑오징어몸통할복(탈피)[4]</t>
        </is>
      </c>
      <c r="C55" t="inlineStr">
        <is>
          <t>국산</t>
        </is>
      </c>
      <c r="D55" t="inlineStr">
        <is>
          <t>1kg</t>
        </is>
      </c>
      <c r="E55" t="n">
        <v>41200</v>
      </c>
      <c r="F55" t="n">
        <v>41600</v>
      </c>
      <c r="G55" t="inlineStr">
        <is>
          <t>(할인제외)</t>
        </is>
      </c>
      <c r="H55" t="inlineStr">
        <is>
          <t xml:space="preserve">
【사양】전처리 후 몸통 탈피 할복(귀포함)
</t>
        </is>
      </c>
    </row>
    <row r="56">
      <c r="A56" t="inlineStr"/>
      <c r="B56" t="inlineStr">
        <is>
          <t>갑오징어몸통할복(탈피)[5]</t>
        </is>
      </c>
      <c r="C56" t="inlineStr">
        <is>
          <t>국산</t>
        </is>
      </c>
      <c r="D56" t="inlineStr">
        <is>
          <t>1kg</t>
        </is>
      </c>
      <c r="E56" t="n">
        <v>42000</v>
      </c>
      <c r="F56" t="n">
        <v>42500</v>
      </c>
      <c r="G56" t="inlineStr">
        <is>
          <t>(할인제외)</t>
        </is>
      </c>
      <c r="H56" t="inlineStr">
        <is>
          <t xml:space="preserve">
【사양】전처리 후 몸통 탈피 할복(귀제거)
</t>
        </is>
      </c>
    </row>
    <row r="57">
      <c r="A57" t="inlineStr"/>
      <c r="B57" t="inlineStr">
        <is>
          <t>갑오징어족</t>
        </is>
      </c>
      <c r="C57" t="inlineStr">
        <is>
          <t>국산</t>
        </is>
      </c>
      <c r="D57" t="inlineStr">
        <is>
          <t>1kg</t>
        </is>
      </c>
      <c r="E57" t="inlineStr">
        <is>
          <t>*</t>
        </is>
      </c>
      <c r="F57" t="n">
        <v>22800</v>
      </c>
      <c r="G57" t="inlineStr">
        <is>
          <t>(할인제외)</t>
        </is>
      </c>
      <c r="H57" t="inlineStr">
        <is>
          <t xml:space="preserve">
【사양】갑오징어다리(다리분리)
</t>
        </is>
      </c>
    </row>
    <row r="58">
      <c r="A58" t="inlineStr"/>
      <c r="B58" t="inlineStr">
        <is>
          <t>갑오징어솔방울사각</t>
        </is>
      </c>
      <c r="C58" t="inlineStr">
        <is>
          <t>국산</t>
        </is>
      </c>
      <c r="D58" t="inlineStr">
        <is>
          <t>1kg</t>
        </is>
      </c>
      <c r="E58" t="n">
        <v>43200</v>
      </c>
      <c r="F58" t="n">
        <v>43700</v>
      </c>
      <c r="G58" t="inlineStr">
        <is>
          <t>(할인제외)</t>
        </is>
      </c>
      <c r="H58" t="inlineStr">
        <is>
          <t xml:space="preserve">
【사양】몸통탈피(칼집넣음) ±3cm X ±4cm
</t>
        </is>
      </c>
    </row>
    <row r="59">
      <c r="A59" t="inlineStr"/>
      <c r="B59" t="inlineStr">
        <is>
          <t>갑오징어솔방울채</t>
        </is>
      </c>
      <c r="C59" t="inlineStr">
        <is>
          <t>국산</t>
        </is>
      </c>
      <c r="D59" t="inlineStr">
        <is>
          <t>1kg</t>
        </is>
      </c>
      <c r="E59" t="n">
        <v>43200</v>
      </c>
      <c r="F59" t="n">
        <v>43700</v>
      </c>
      <c r="G59" t="inlineStr">
        <is>
          <t>(할인제외)</t>
        </is>
      </c>
      <c r="H59" t="inlineStr">
        <is>
          <t xml:space="preserve">
【사양】몸통탈피(칼집넣음) ±1cm X ±5cm
</t>
        </is>
      </c>
    </row>
    <row r="60">
      <c r="A60" t="inlineStr"/>
      <c r="B60" t="inlineStr">
        <is>
          <t>베이비갑오징어</t>
        </is>
      </c>
      <c r="C60" t="inlineStr">
        <is>
          <t>수입</t>
        </is>
      </c>
      <c r="D60" t="inlineStr">
        <is>
          <t>1kg</t>
        </is>
      </c>
      <c r="E60" t="n">
        <v>18400</v>
      </c>
      <c r="F60" t="inlineStr">
        <is>
          <t>*</t>
        </is>
      </c>
      <c r="G60" t="inlineStr"/>
      <c r="H60" t="inlineStr">
        <is>
          <t xml:space="preserve">
【사양】전처리 후 할복(탈피)
</t>
        </is>
      </c>
    </row>
    <row r="61">
      <c r="A61" t="inlineStr"/>
      <c r="B61" t="inlineStr">
        <is>
          <t>한치할복</t>
        </is>
      </c>
      <c r="C61" t="inlineStr">
        <is>
          <t>국산</t>
        </is>
      </c>
      <c r="D61" t="inlineStr">
        <is>
          <t>1kg</t>
        </is>
      </c>
      <c r="E61" t="inlineStr">
        <is>
          <t>*</t>
        </is>
      </c>
      <c r="F61" t="n">
        <v>28700</v>
      </c>
      <c r="G61" t="inlineStr"/>
      <c r="H61" t="inlineStr">
        <is>
          <t xml:space="preserve">【사양】내장제거 온마리
</t>
        </is>
      </c>
    </row>
    <row r="62">
      <c r="A62" t="inlineStr"/>
      <c r="B62" t="inlineStr">
        <is>
          <t>한치채</t>
        </is>
      </c>
      <c r="C62" t="inlineStr">
        <is>
          <t>국산</t>
        </is>
      </c>
      <c r="D62" t="inlineStr">
        <is>
          <t>1kg</t>
        </is>
      </c>
      <c r="E62" t="inlineStr">
        <is>
          <t>*</t>
        </is>
      </c>
      <c r="F62" t="n">
        <v>28700</v>
      </c>
      <c r="G62" t="inlineStr"/>
      <c r="H62" t="inlineStr">
        <is>
          <t xml:space="preserve">
【사양】±5cm이상 세절
</t>
        </is>
      </c>
    </row>
    <row r="63">
      <c r="A63" t="inlineStr"/>
      <c r="B63" t="inlineStr">
        <is>
          <t>탈피한치채</t>
        </is>
      </c>
      <c r="C63" t="inlineStr">
        <is>
          <t>국산</t>
        </is>
      </c>
      <c r="D63" t="inlineStr">
        <is>
          <t>1kg</t>
        </is>
      </c>
      <c r="E63" t="inlineStr">
        <is>
          <t>*</t>
        </is>
      </c>
      <c r="F63" t="n">
        <v>34000</v>
      </c>
      <c r="G63" t="inlineStr"/>
      <c r="H63" t="inlineStr">
        <is>
          <t xml:space="preserve">【사양】±5cm이상 탈피 세절
</t>
        </is>
      </c>
    </row>
    <row r="64">
      <c r="A64" t="inlineStr"/>
      <c r="B64" t="inlineStr">
        <is>
          <t>탈피한치회</t>
        </is>
      </c>
      <c r="C64" t="inlineStr">
        <is>
          <t>국산</t>
        </is>
      </c>
      <c r="D64" t="inlineStr">
        <is>
          <t>1kg</t>
        </is>
      </c>
      <c r="E64" t="inlineStr">
        <is>
          <t>*</t>
        </is>
      </c>
      <c r="F64" t="n">
        <v>34000</v>
      </c>
      <c r="G64" t="inlineStr"/>
      <c r="H64" t="inlineStr">
        <is>
          <t xml:space="preserve">
【사양】±0.7cm 탈피 세절
</t>
        </is>
      </c>
    </row>
    <row r="65">
      <c r="A65" t="inlineStr"/>
      <c r="B65" t="inlineStr">
        <is>
          <t>낙지(온마리)</t>
        </is>
      </c>
      <c r="C65" t="inlineStr">
        <is>
          <t xml:space="preserve">중국산 </t>
        </is>
      </c>
      <c r="D65" t="inlineStr">
        <is>
          <t>1kg</t>
        </is>
      </c>
      <c r="E65" t="n">
        <v>14000</v>
      </c>
      <c r="F65" t="inlineStr">
        <is>
          <t>*</t>
        </is>
      </c>
      <c r="G65" t="inlineStr"/>
      <c r="H65" t="inlineStr">
        <is>
          <t>【규격】±온마리(내장제거) 300-400g/미당
【사양】블럭</t>
        </is>
      </c>
    </row>
    <row r="66">
      <c r="A66" t="inlineStr"/>
      <c r="B66" t="inlineStr">
        <is>
          <t>낙지채</t>
        </is>
      </c>
      <c r="C66" t="inlineStr">
        <is>
          <t>국산</t>
        </is>
      </c>
      <c r="D66" t="inlineStr">
        <is>
          <t>1kg</t>
        </is>
      </c>
      <c r="E66" t="n">
        <v>34600</v>
      </c>
      <c r="F66" t="n">
        <v>41300</v>
      </c>
      <c r="G66" t="inlineStr"/>
      <c r="H66" t="inlineStr">
        <is>
          <t>【규격】±5cm 세절
【사양】세절</t>
        </is>
      </c>
    </row>
    <row r="67">
      <c r="A67" t="inlineStr"/>
      <c r="B67" t="inlineStr">
        <is>
          <t>낙지채</t>
        </is>
      </c>
      <c r="C67" t="inlineStr">
        <is>
          <t xml:space="preserve">중국산 </t>
        </is>
      </c>
      <c r="D67" t="inlineStr">
        <is>
          <t>1kg</t>
        </is>
      </c>
      <c r="E67" t="n">
        <v>19000</v>
      </c>
      <c r="F67" t="n">
        <v>22100</v>
      </c>
      <c r="G67" t="inlineStr"/>
      <c r="H67" t="inlineStr">
        <is>
          <t>【규격】±5cm 세절
【사양】세절</t>
        </is>
      </c>
    </row>
    <row r="68">
      <c r="A68" t="inlineStr"/>
      <c r="B68" t="inlineStr">
        <is>
          <t>낙지채-국내가공</t>
        </is>
      </c>
      <c r="C68" t="inlineStr">
        <is>
          <t xml:space="preserve">중국산 </t>
        </is>
      </c>
      <c r="D68" t="inlineStr">
        <is>
          <t>1kg</t>
        </is>
      </c>
      <c r="E68" t="n">
        <v>20600</v>
      </c>
      <c r="F68" t="n">
        <v>22100</v>
      </c>
      <c r="G68" t="inlineStr"/>
      <c r="H68" t="inlineStr">
        <is>
          <t>【규격】±5cm 세절
【사양】세절</t>
        </is>
      </c>
    </row>
    <row r="69">
      <c r="A69" t="inlineStr"/>
      <c r="B69" t="inlineStr">
        <is>
          <t>낙지채(IQF)</t>
        </is>
      </c>
      <c r="C69" t="inlineStr">
        <is>
          <t xml:space="preserve">중국산 </t>
        </is>
      </c>
      <c r="D69" t="inlineStr">
        <is>
          <t>1kg</t>
        </is>
      </c>
      <c r="E69" t="n">
        <v>19900</v>
      </c>
      <c r="F69" t="inlineStr">
        <is>
          <t>*</t>
        </is>
      </c>
      <c r="G69" t="inlineStr"/>
      <c r="H69" t="inlineStr">
        <is>
          <t>【규격】±5cm 세절, IQF 개별분리
【사양】세절</t>
        </is>
      </c>
    </row>
    <row r="70">
      <c r="A70" t="inlineStr"/>
      <c r="B70" t="inlineStr">
        <is>
          <t>호롱낙지-이물질 제거작업</t>
        </is>
      </c>
      <c r="C70" t="inlineStr">
        <is>
          <t>중국산 /베트남</t>
        </is>
      </c>
      <c r="D70" t="inlineStr">
        <is>
          <t>±34-38g
(미당)</t>
        </is>
      </c>
      <c r="E70" t="n">
        <v>950</v>
      </c>
      <c r="F70" t="inlineStr">
        <is>
          <t>*</t>
        </is>
      </c>
      <c r="G70" t="inlineStr"/>
      <c r="H70" t="inlineStr">
        <is>
          <t>                                </t>
        </is>
      </c>
    </row>
    <row r="71">
      <c r="A71" t="inlineStr"/>
      <c r="B71" t="inlineStr">
        <is>
          <t>낙지채</t>
        </is>
      </c>
      <c r="C71" t="inlineStr">
        <is>
          <t>베트남산</t>
        </is>
      </c>
      <c r="D71" t="inlineStr">
        <is>
          <t>1kg</t>
        </is>
      </c>
      <c r="E71" t="n">
        <v>19000</v>
      </c>
      <c r="F71" t="n">
        <v>22100</v>
      </c>
      <c r="G71" t="inlineStr"/>
      <c r="H71" t="inlineStr">
        <is>
          <t>【규격】±5cm 세절   
【사양】세절, 500g 또는 550g/블록</t>
        </is>
      </c>
    </row>
    <row r="72">
      <c r="A72" t="inlineStr"/>
      <c r="B72" t="inlineStr">
        <is>
          <t>주꾸미</t>
        </is>
      </c>
      <c r="C72" t="inlineStr">
        <is>
          <t>베트남산</t>
        </is>
      </c>
      <c r="D72" t="inlineStr">
        <is>
          <t>1kg</t>
        </is>
      </c>
      <c r="E72" t="n">
        <v>15400</v>
      </c>
      <c r="F72" t="n">
        <v>19100</v>
      </c>
      <c r="G72" t="inlineStr"/>
      <c r="H72" t="inlineStr">
        <is>
          <t>【사양】내장제거, 온마리</t>
        </is>
      </c>
    </row>
    <row r="73">
      <c r="A73" t="inlineStr"/>
      <c r="B73" t="inlineStr">
        <is>
          <t>베이비주꾸미</t>
        </is>
      </c>
      <c r="C73" t="inlineStr">
        <is>
          <t>베트남산</t>
        </is>
      </c>
      <c r="D73" t="inlineStr">
        <is>
          <t>1kg</t>
        </is>
      </c>
      <c r="E73" t="n">
        <v>15400</v>
      </c>
      <c r="F73" t="n">
        <v>19100</v>
      </c>
      <c r="G73" t="inlineStr"/>
      <c r="H73" t="inlineStr">
        <is>
          <t xml:space="preserve">  60-70미/1kg
【사양】내장제거, 온마리
</t>
        </is>
      </c>
    </row>
    <row r="74">
      <c r="A74" t="inlineStr"/>
      <c r="B74" t="inlineStr">
        <is>
          <t>주꾸미채</t>
        </is>
      </c>
      <c r="C74" t="inlineStr">
        <is>
          <t>인도네시아/  베트남</t>
        </is>
      </c>
      <c r="D74" t="inlineStr">
        <is>
          <t>1kg</t>
        </is>
      </c>
      <c r="E74" t="n">
        <v>16900</v>
      </c>
      <c r="F74" t="n">
        <v>20300</v>
      </c>
      <c r="G74" t="inlineStr"/>
      <c r="H74" t="inlineStr">
        <is>
          <t>【규격】±4cm 세절
【사양】세절</t>
        </is>
      </c>
    </row>
    <row r="75">
      <c r="A75" t="inlineStr"/>
      <c r="B75" t="inlineStr">
        <is>
          <t>주꾸미채(개별분리)</t>
        </is>
      </c>
      <c r="C75" t="inlineStr">
        <is>
          <t>베트남산</t>
        </is>
      </c>
      <c r="D75" t="inlineStr">
        <is>
          <t>1kg</t>
        </is>
      </c>
      <c r="E75" t="n">
        <v>19600</v>
      </c>
      <c r="F75" t="inlineStr">
        <is>
          <t>*</t>
        </is>
      </c>
      <c r="G75" t="inlineStr"/>
      <c r="H75" t="inlineStr">
        <is>
          <t>【규격】±4cm 세절 / 다리2개분리
【사양】세절</t>
        </is>
      </c>
    </row>
    <row r="76">
      <c r="A76" t="inlineStr"/>
      <c r="B76" t="inlineStr">
        <is>
          <t>소라주꾸미채</t>
        </is>
      </c>
      <c r="C76" t="inlineStr">
        <is>
          <t>인도네시아/  베트남</t>
        </is>
      </c>
      <c r="D76" t="inlineStr">
        <is>
          <t>1kg</t>
        </is>
      </c>
      <c r="E76" t="n">
        <v>18200</v>
      </c>
      <c r="F76" t="inlineStr">
        <is>
          <t>*</t>
        </is>
      </c>
      <c r="G76" t="inlineStr"/>
      <c r="H76" t="inlineStr">
        <is>
          <t>【사양】내장제거, 세절 / 최상품 원료로 사용</t>
        </is>
      </c>
    </row>
    <row r="77">
      <c r="A77" t="inlineStr"/>
      <c r="B77" t="inlineStr">
        <is>
          <t>소라주꾸미소스</t>
        </is>
      </c>
      <c r="C77" t="inlineStr"/>
      <c r="D77" t="inlineStr">
        <is>
          <t>1kg</t>
        </is>
      </c>
      <c r="E77" t="n">
        <v>13200</v>
      </c>
      <c r="F77" t="inlineStr">
        <is>
          <t>*</t>
        </is>
      </c>
      <c r="G77" t="inlineStr"/>
      <c r="H77" t="inlineStr">
        <is>
          <t>【소스성분】고추장(미국,호주), 고추가루외</t>
        </is>
      </c>
    </row>
    <row r="78">
      <c r="A78" t="inlineStr"/>
      <c r="B78" t="inlineStr">
        <is>
          <t>소라주꾸미채세트</t>
        </is>
      </c>
      <c r="C78" t="inlineStr">
        <is>
          <t>인도네시아/  베트남</t>
        </is>
      </c>
      <c r="D78" t="inlineStr">
        <is>
          <t>1kg</t>
        </is>
      </c>
      <c r="E78" t="n">
        <v>21300</v>
      </c>
      <c r="F78" t="inlineStr">
        <is>
          <t>*</t>
        </is>
      </c>
      <c r="G78" t="inlineStr">
        <is>
          <t>할인제외</t>
        </is>
      </c>
      <c r="H78" t="inlineStr">
        <is>
          <t>【사양】소라주꾸미채1kg + 소스250g 증정
 발주시 소라주꾸미채 kg로 발주</t>
        </is>
      </c>
    </row>
    <row r="79">
      <c r="A79" t="inlineStr"/>
      <c r="B79" t="inlineStr">
        <is>
          <t>활주꾸미</t>
        </is>
      </c>
      <c r="C79" t="inlineStr">
        <is>
          <t>국산</t>
        </is>
      </c>
      <c r="D79" t="inlineStr">
        <is>
          <t>1kg</t>
        </is>
      </c>
      <c r="E79" t="n">
        <v>37600</v>
      </c>
      <c r="F79" t="n">
        <v>44800</v>
      </c>
      <c r="G79" t="inlineStr"/>
      <c r="H79" t="inlineStr">
        <is>
          <t>【규격】±온마리(내장제거) 100-200g/미당
【사양】할복</t>
        </is>
      </c>
    </row>
    <row r="80">
      <c r="A80" t="inlineStr"/>
      <c r="B80" t="inlineStr">
        <is>
          <t>활주꾸미채</t>
        </is>
      </c>
      <c r="C80" t="inlineStr">
        <is>
          <t>국산</t>
        </is>
      </c>
      <c r="D80" t="inlineStr">
        <is>
          <t>1kg</t>
        </is>
      </c>
      <c r="E80" t="n">
        <v>37600</v>
      </c>
      <c r="F80" t="n">
        <v>44800</v>
      </c>
      <c r="G80" t="inlineStr"/>
      <c r="H80" t="inlineStr">
        <is>
          <t>【규격】±5cm 세절
【사양】세절</t>
        </is>
      </c>
    </row>
    <row r="81">
      <c r="A81" t="inlineStr"/>
      <c r="B81" t="inlineStr">
        <is>
          <t>생물문어</t>
        </is>
      </c>
      <c r="C81" t="inlineStr">
        <is>
          <t>국산</t>
        </is>
      </c>
      <c r="D81" t="inlineStr">
        <is>
          <t>1kg</t>
        </is>
      </c>
      <c r="E81" t="inlineStr">
        <is>
          <t>일시절품</t>
        </is>
      </c>
      <c r="F81" t="inlineStr"/>
      <c r="G81" t="inlineStr"/>
      <c r="H81" t="inlineStr">
        <is>
          <t xml:space="preserve">
【사양】온마리, 내장포함
</t>
        </is>
      </c>
    </row>
    <row r="82">
      <c r="A82" t="inlineStr"/>
      <c r="B82" t="inlineStr">
        <is>
          <t>생물문어(내장제거)</t>
        </is>
      </c>
      <c r="C82" t="inlineStr">
        <is>
          <t>국산</t>
        </is>
      </c>
      <c r="D82" t="inlineStr">
        <is>
          <t>1kg</t>
        </is>
      </c>
      <c r="E82" t="inlineStr"/>
      <c r="F82" t="inlineStr"/>
      <c r="G82" t="inlineStr"/>
      <c r="H82" t="inlineStr">
        <is>
          <t xml:space="preserve">
【사양】온마리, 내장제거
</t>
        </is>
      </c>
    </row>
    <row r="83">
      <c r="A83" t="inlineStr"/>
      <c r="B83" t="inlineStr">
        <is>
          <t>냉동문어</t>
        </is>
      </c>
      <c r="C83" t="inlineStr">
        <is>
          <t>국산</t>
        </is>
      </c>
      <c r="D83" t="inlineStr">
        <is>
          <t>1kg</t>
        </is>
      </c>
      <c r="E83" t="n">
        <v>36800</v>
      </c>
      <c r="F83" t="inlineStr">
        <is>
          <t>*</t>
        </is>
      </c>
      <c r="G83" t="inlineStr">
        <is>
          <t>재공급</t>
        </is>
      </c>
      <c r="H83" t="inlineStr">
        <is>
          <t xml:space="preserve">
【사양】온마리, 내장포함
</t>
        </is>
      </c>
    </row>
    <row r="84">
      <c r="A84" t="inlineStr"/>
      <c r="B84" t="inlineStr">
        <is>
          <t>냉동문어(내장제거)</t>
        </is>
      </c>
      <c r="C84" t="inlineStr">
        <is>
          <t>국산</t>
        </is>
      </c>
      <c r="D84" t="inlineStr">
        <is>
          <t>1kg</t>
        </is>
      </c>
      <c r="E84" t="n">
        <v>40400</v>
      </c>
      <c r="F84" t="inlineStr">
        <is>
          <t>*</t>
        </is>
      </c>
      <c r="G84" t="inlineStr"/>
      <c r="H84" t="inlineStr">
        <is>
          <t xml:space="preserve">
【사양】온마리, 내장제거
</t>
        </is>
      </c>
    </row>
    <row r="85">
      <c r="A85" t="inlineStr"/>
      <c r="B85" t="inlineStr">
        <is>
          <t>절단문어살(솥밥용)</t>
        </is>
      </c>
      <c r="C85" t="inlineStr">
        <is>
          <t>인도네시아</t>
        </is>
      </c>
      <c r="D85" t="inlineStr">
        <is>
          <t>800g</t>
        </is>
      </c>
      <c r="E85" t="n">
        <v>22800</v>
      </c>
      <c r="F85" t="inlineStr">
        <is>
          <t>*</t>
        </is>
      </c>
      <c r="G85" t="inlineStr"/>
      <c r="H85" t="inlineStr">
        <is>
          <t xml:space="preserve">
【사양】자숙,[800g 단위 발주]
</t>
        </is>
      </c>
    </row>
    <row r="86">
      <c r="A86" t="inlineStr">
        <is>
          <t>젓
갈
류</t>
        </is>
      </c>
      <c r="B86" t="inlineStr">
        <is>
          <t>새우젓</t>
        </is>
      </c>
      <c r="C86" t="inlineStr">
        <is>
          <t>국산</t>
        </is>
      </c>
      <c r="D86" t="inlineStr">
        <is>
          <t>1kg</t>
        </is>
      </c>
      <c r="E86" t="inlineStr">
        <is>
          <t>*</t>
        </is>
      </c>
      <c r="F86" t="n">
        <v>15300</v>
      </c>
      <c r="G86" t="inlineStr"/>
      <c r="H86" t="inlineStr">
        <is>
          <t xml:space="preserve">
【사양】새우 75%, 식염 25%     [kg단위 발주]
</t>
        </is>
      </c>
    </row>
    <row r="87">
      <c r="A87" t="inlineStr"/>
      <c r="B87" t="inlineStr">
        <is>
          <t>새우젓</t>
        </is>
      </c>
      <c r="C87" t="inlineStr">
        <is>
          <t>국산</t>
        </is>
      </c>
      <c r="D87" t="inlineStr">
        <is>
          <t>500g</t>
        </is>
      </c>
      <c r="E87" t="inlineStr">
        <is>
          <t>*</t>
        </is>
      </c>
      <c r="F87" t="n">
        <v>9100</v>
      </c>
      <c r="G87" t="inlineStr"/>
      <c r="H87" t="inlineStr">
        <is>
          <t>【사양】새우 75%, 식염 25%     [0.5kg단위 발주]</t>
        </is>
      </c>
    </row>
    <row r="88">
      <c r="A88" t="inlineStr"/>
      <c r="B88" t="inlineStr">
        <is>
          <t>오징어젓갈</t>
        </is>
      </c>
      <c r="C88" t="inlineStr">
        <is>
          <t>국산</t>
        </is>
      </c>
      <c r="D88" t="inlineStr">
        <is>
          <t>1kg</t>
        </is>
      </c>
      <c r="E88" t="inlineStr">
        <is>
          <t>*</t>
        </is>
      </c>
      <c r="F88" t="n">
        <v>31300</v>
      </c>
      <c r="G88" t="inlineStr"/>
      <c r="H88" t="inlineStr">
        <is>
          <t>【사양】껍질有(양념처리),몸통 5cm*3.5cm ,다리길이 1-1.5cm</t>
        </is>
      </c>
    </row>
    <row r="89">
      <c r="A89" t="inlineStr"/>
      <c r="B89" t="inlineStr">
        <is>
          <t>낙지젓갈</t>
        </is>
      </c>
      <c r="C89" t="inlineStr">
        <is>
          <t>중국</t>
        </is>
      </c>
      <c r="D89" t="inlineStr">
        <is>
          <t>1kg</t>
        </is>
      </c>
      <c r="E89" t="inlineStr">
        <is>
          <t>*</t>
        </is>
      </c>
      <c r="F89" t="n">
        <v>27800</v>
      </c>
      <c r="G89" t="inlineStr"/>
      <c r="H89" t="inlineStr">
        <is>
          <t>【사양】껍질有(양념처리),몸통 5cm*3.5cm ,다리길이 1-1.5cm</t>
        </is>
      </c>
    </row>
    <row r="90">
      <c r="A90" t="inlineStr"/>
      <c r="B90" t="inlineStr">
        <is>
          <t>명란젓</t>
        </is>
      </c>
      <c r="C90" t="inlineStr">
        <is>
          <t>러시아
(국내가공)</t>
        </is>
      </c>
      <c r="D90" t="inlineStr">
        <is>
          <t>1kg</t>
        </is>
      </c>
      <c r="E90" t="n">
        <v>27900</v>
      </c>
      <c r="F90" t="inlineStr">
        <is>
          <t>*</t>
        </is>
      </c>
      <c r="G90" t="inlineStr"/>
      <c r="H90" t="inlineStr">
        <is>
          <t>【사양】명란81.5%, 정제염7.5%, 고추가루 외</t>
        </is>
      </c>
    </row>
    <row r="91">
      <c r="A91" t="inlineStr"/>
      <c r="B91" t="inlineStr">
        <is>
          <t>갈치젓</t>
        </is>
      </c>
      <c r="C91" t="inlineStr">
        <is>
          <t>국산</t>
        </is>
      </c>
      <c r="D91" t="inlineStr">
        <is>
          <t>1kg</t>
        </is>
      </c>
      <c r="E91" t="n">
        <v>17100</v>
      </c>
      <c r="F91" t="inlineStr">
        <is>
          <t>*</t>
        </is>
      </c>
      <c r="G91" t="inlineStr">
        <is>
          <t>신제품</t>
        </is>
      </c>
      <c r="H91" t="inlineStr">
        <is>
          <t>【사양】갈치젓81.5%, 정제염7.5%, 고추가루 외</t>
        </is>
      </c>
    </row>
    <row r="92">
      <c r="A92" t="inlineStr">
        <is>
          <t>랍
스
타</t>
        </is>
      </c>
      <c r="B92" t="inlineStr">
        <is>
          <t>랍스타(자숙)-하프형태
(바다가재)</t>
        </is>
      </c>
      <c r="C92" t="inlineStr">
        <is>
          <t>캐나다</t>
        </is>
      </c>
      <c r="D92" t="inlineStr">
        <is>
          <t>160-175g
(개당)</t>
        </is>
      </c>
      <c r="E92" t="n">
        <v>10600</v>
      </c>
      <c r="F92" t="inlineStr">
        <is>
          <t>*</t>
        </is>
      </c>
      <c r="G92" t="inlineStr"/>
      <c r="H92" t="inlineStr">
        <is>
          <t>【사양】자숙 랍스타를 하프 형태로
 절단한 제품(1/2토막)</t>
        </is>
      </c>
    </row>
    <row r="93">
      <c r="A93" t="inlineStr"/>
      <c r="B93" t="inlineStr">
        <is>
          <t>랍스타(자숙)-하프형태
(바다가재)</t>
        </is>
      </c>
      <c r="C93" t="inlineStr">
        <is>
          <t>캐나다</t>
        </is>
      </c>
      <c r="D93" t="inlineStr">
        <is>
          <t>200-235g
(개당)</t>
        </is>
      </c>
      <c r="E93" t="n">
        <v>10600</v>
      </c>
      <c r="F93" t="inlineStr">
        <is>
          <t>*</t>
        </is>
      </c>
      <c r="G93" t="inlineStr"/>
      <c r="H93" t="inlineStr">
        <is>
          <t>【사양】자숙 랍스타를 하프 형태로
 절단한 제품(1/2토막)</t>
        </is>
      </c>
    </row>
    <row r="94">
      <c r="A94" t="inlineStr"/>
      <c r="B94" t="inlineStr">
        <is>
          <t>랍스타테일(바다가재꼬리)
(자숙아님)</t>
        </is>
      </c>
      <c r="C94" t="inlineStr">
        <is>
          <t>캐나다</t>
        </is>
      </c>
      <c r="D94" t="inlineStr">
        <is>
          <t>110-120g
(개당)</t>
        </is>
      </c>
      <c r="E94" t="n">
        <v>21300</v>
      </c>
      <c r="F94" t="inlineStr">
        <is>
          <t>*</t>
        </is>
      </c>
      <c r="G94" t="inlineStr">
        <is>
          <t>재공급</t>
        </is>
      </c>
      <c r="H94" t="inlineStr">
        <is>
          <t>【사양】 랍스타 꼬리부분</t>
        </is>
      </c>
    </row>
    <row r="95">
      <c r="A95" t="inlineStr">
        <is>
          <t>새
우
류</t>
        </is>
      </c>
      <c r="B95" t="inlineStr">
        <is>
          <t>새우살(I.Q.F)</t>
        </is>
      </c>
      <c r="C95" t="inlineStr">
        <is>
          <t>국산</t>
        </is>
      </c>
      <c r="D95" t="inlineStr">
        <is>
          <t>1kg</t>
        </is>
      </c>
      <c r="E95" t="n">
        <v>37800</v>
      </c>
      <c r="F95" t="inlineStr">
        <is>
          <t>*</t>
        </is>
      </c>
      <c r="G95" t="inlineStr"/>
      <c r="H95" t="inlineStr">
        <is>
          <t>【사양】I.Q.F 개별동결</t>
        </is>
      </c>
    </row>
    <row r="96">
      <c r="A96" t="inlineStr"/>
      <c r="B96" t="inlineStr">
        <is>
          <t>새우살(I.Q.F)</t>
        </is>
      </c>
      <c r="C96" t="inlineStr">
        <is>
          <t>중국산</t>
        </is>
      </c>
      <c r="D96" t="inlineStr">
        <is>
          <t>1kg</t>
        </is>
      </c>
      <c r="E96" t="n">
        <v>17500</v>
      </c>
      <c r="F96" t="inlineStr">
        <is>
          <t>*</t>
        </is>
      </c>
      <c r="G96" t="inlineStr"/>
      <c r="H96" t="inlineStr">
        <is>
          <t>【사양】I.Q.F 개별동결</t>
        </is>
      </c>
    </row>
    <row r="97">
      <c r="A97" t="inlineStr"/>
      <c r="B97" t="inlineStr">
        <is>
          <t>생새우살</t>
        </is>
      </c>
      <c r="C97" t="inlineStr">
        <is>
          <t>국산</t>
        </is>
      </c>
      <c r="D97" t="inlineStr">
        <is>
          <t>1kg</t>
        </is>
      </c>
      <c r="E97" t="inlineStr">
        <is>
          <t>*</t>
        </is>
      </c>
      <c r="F97" t="n">
        <v>42200</v>
      </c>
      <c r="G97" t="inlineStr"/>
      <c r="H97" t="inlineStr">
        <is>
          <t xml:space="preserve">
【사양】냉장,두절,탈각
</t>
        </is>
      </c>
    </row>
    <row r="98">
      <c r="A98" t="inlineStr"/>
      <c r="B98" t="inlineStr">
        <is>
          <t>생새우살</t>
        </is>
      </c>
      <c r="C98" t="inlineStr">
        <is>
          <t>중국산</t>
        </is>
      </c>
      <c r="D98" t="inlineStr">
        <is>
          <t>1kg</t>
        </is>
      </c>
      <c r="E98" t="inlineStr">
        <is>
          <t>*</t>
        </is>
      </c>
      <c r="F98" t="n">
        <v>25700</v>
      </c>
      <c r="G98" t="inlineStr"/>
      <c r="H98" t="inlineStr">
        <is>
          <t xml:space="preserve">【사양】냉장,두절,탈각(100/200ea/kg)
</t>
        </is>
      </c>
    </row>
    <row r="99">
      <c r="A99" t="inlineStr"/>
      <c r="B99" t="inlineStr">
        <is>
          <t>생새우살</t>
        </is>
      </c>
      <c r="C99" t="inlineStr">
        <is>
          <t>중국산</t>
        </is>
      </c>
      <c r="D99" t="inlineStr">
        <is>
          <t>1kg</t>
        </is>
      </c>
      <c r="E99" t="inlineStr">
        <is>
          <t>*</t>
        </is>
      </c>
      <c r="F99" t="n">
        <v>22800</v>
      </c>
      <c r="G99" t="inlineStr"/>
      <c r="H99" t="inlineStr">
        <is>
          <t>【사양】냉장,두절,탈각(200/300ea/kg)</t>
        </is>
      </c>
    </row>
    <row r="100">
      <c r="A100" t="inlineStr"/>
      <c r="B100" t="inlineStr">
        <is>
          <t>백새우살</t>
        </is>
      </c>
      <c r="C100" t="inlineStr">
        <is>
          <t>국산</t>
        </is>
      </c>
      <c r="D100" t="inlineStr">
        <is>
          <t>1kg</t>
        </is>
      </c>
      <c r="E100" t="n">
        <v>33500</v>
      </c>
      <c r="F100" t="n">
        <v>34600</v>
      </c>
      <c r="G100" t="inlineStr"/>
      <c r="H100" t="inlineStr">
        <is>
          <t xml:space="preserve">
【사양】두절,탈각(200/300ea/kg)
</t>
        </is>
      </c>
    </row>
    <row r="101">
      <c r="A101" t="inlineStr"/>
      <c r="B101" t="inlineStr">
        <is>
          <t>흰다리새우살(4-5g)</t>
        </is>
      </c>
      <c r="C101" t="inlineStr">
        <is>
          <t>중국/베트남</t>
        </is>
      </c>
      <c r="D101" t="inlineStr">
        <is>
          <t>1kg</t>
        </is>
      </c>
      <c r="E101" t="n">
        <v>20600</v>
      </c>
      <c r="F101" t="inlineStr">
        <is>
          <t>*</t>
        </is>
      </c>
      <c r="G101" t="inlineStr"/>
      <c r="H101" t="inlineStr">
        <is>
          <t xml:space="preserve">
【사양】냉동/ 1kg(200-250EA)
</t>
        </is>
      </c>
    </row>
    <row r="102">
      <c r="A102" t="inlineStr"/>
      <c r="B102" t="inlineStr">
        <is>
          <t>흰다리새우살(6-7g)</t>
        </is>
      </c>
      <c r="C102" t="inlineStr">
        <is>
          <t>중국/베트남</t>
        </is>
      </c>
      <c r="D102" t="inlineStr">
        <is>
          <t>1kg</t>
        </is>
      </c>
      <c r="E102" t="n">
        <v>21600</v>
      </c>
      <c r="F102" t="inlineStr">
        <is>
          <t>*</t>
        </is>
      </c>
      <c r="G102" t="inlineStr"/>
      <c r="H102" t="inlineStr">
        <is>
          <t xml:space="preserve">
【사양】냉동/ 1kg(140-170EA)
</t>
        </is>
      </c>
    </row>
    <row r="103">
      <c r="A103" t="inlineStr"/>
      <c r="B103" t="inlineStr">
        <is>
          <t>흰다리새우살(10-12g)</t>
        </is>
      </c>
      <c r="C103" t="inlineStr">
        <is>
          <t>중국/베트남</t>
        </is>
      </c>
      <c r="D103" t="inlineStr">
        <is>
          <t>1kg</t>
        </is>
      </c>
      <c r="E103" t="n">
        <v>24300</v>
      </c>
      <c r="F103" t="inlineStr">
        <is>
          <t>*</t>
        </is>
      </c>
      <c r="G103" t="inlineStr"/>
      <c r="H103" t="inlineStr">
        <is>
          <t xml:space="preserve">
【사양】냉동/ 1kg(70-90EA) / 왕새우살
</t>
        </is>
      </c>
    </row>
    <row r="104">
      <c r="A104" t="inlineStr"/>
      <c r="B104" t="inlineStr">
        <is>
          <t>칵테일새우(6-7g)</t>
        </is>
      </c>
      <c r="C104" t="inlineStr">
        <is>
          <t>베트남산</t>
        </is>
      </c>
      <c r="D104" t="inlineStr">
        <is>
          <t>1kg</t>
        </is>
      </c>
      <c r="E104" t="n">
        <v>24700</v>
      </c>
      <c r="F104" t="inlineStr">
        <is>
          <t>*</t>
        </is>
      </c>
      <c r="G104" t="inlineStr"/>
      <c r="H104" t="inlineStr">
        <is>
          <t xml:space="preserve">
【사양】냉동,1kg(140~150미),자숙
</t>
        </is>
      </c>
    </row>
    <row r="105">
      <c r="A105" t="inlineStr"/>
      <c r="B105" t="inlineStr">
        <is>
          <t>칵테일새우(9-11g)</t>
        </is>
      </c>
      <c r="C105" t="inlineStr">
        <is>
          <t>베트남산</t>
        </is>
      </c>
      <c r="D105" t="inlineStr">
        <is>
          <t>1kg</t>
        </is>
      </c>
      <c r="E105" t="n">
        <v>25700</v>
      </c>
      <c r="F105" t="inlineStr">
        <is>
          <t>*</t>
        </is>
      </c>
      <c r="G105" t="inlineStr"/>
      <c r="H105" t="inlineStr">
        <is>
          <t xml:space="preserve">
【사양】냉동,1kg(90~110미),자숙
</t>
        </is>
      </c>
    </row>
    <row r="106">
      <c r="A106" t="inlineStr"/>
      <c r="B106" t="inlineStr">
        <is>
          <t>칵테일새우(11-14g)</t>
        </is>
      </c>
      <c r="C106" t="inlineStr">
        <is>
          <t>베트남산</t>
        </is>
      </c>
      <c r="D106" t="inlineStr">
        <is>
          <t>1kg</t>
        </is>
      </c>
      <c r="E106" t="n">
        <v>30900</v>
      </c>
      <c r="F106" t="inlineStr">
        <is>
          <t>*</t>
        </is>
      </c>
      <c r="G106" t="inlineStr"/>
      <c r="H106" t="inlineStr">
        <is>
          <t xml:space="preserve">
【사양】냉동,1kg(70~90미),자숙
</t>
        </is>
      </c>
    </row>
    <row r="107">
      <c r="A107" t="inlineStr"/>
      <c r="B107" t="inlineStr">
        <is>
          <t>생칵테일새우(18-21g)</t>
        </is>
      </c>
      <c r="C107" t="inlineStr">
        <is>
          <t>베트남/말레이시아</t>
        </is>
      </c>
      <c r="D107" t="inlineStr">
        <is>
          <t>1kg</t>
        </is>
      </c>
      <c r="E107" t="n">
        <v>26500</v>
      </c>
      <c r="F107" t="inlineStr">
        <is>
          <t>*</t>
        </is>
      </c>
      <c r="G107" t="inlineStr"/>
      <c r="H107" t="inlineStr">
        <is>
          <t xml:space="preserve">
【사양】냉동,1kg(45~55미),자숙아님
</t>
        </is>
      </c>
    </row>
    <row r="108">
      <c r="A108" t="inlineStr"/>
      <c r="B108" t="inlineStr">
        <is>
          <t>생칵테일새우(15-17g)</t>
        </is>
      </c>
      <c r="C108" t="inlineStr">
        <is>
          <t>베트남/말레이시아</t>
        </is>
      </c>
      <c r="D108" t="inlineStr">
        <is>
          <t>1kg</t>
        </is>
      </c>
      <c r="E108" t="n">
        <v>25700</v>
      </c>
      <c r="F108" t="inlineStr">
        <is>
          <t>*</t>
        </is>
      </c>
      <c r="G108" t="inlineStr"/>
      <c r="H108" t="inlineStr">
        <is>
          <t xml:space="preserve">
【사양】냉동,1kg(60~69미),자숙아님
</t>
        </is>
      </c>
    </row>
    <row r="109">
      <c r="A109" t="inlineStr"/>
      <c r="B109" t="inlineStr">
        <is>
          <t>생칵테일새우(11-14g)</t>
        </is>
      </c>
      <c r="C109" t="inlineStr">
        <is>
          <t>베트남/말레이시아</t>
        </is>
      </c>
      <c r="D109" t="inlineStr">
        <is>
          <t>1kg</t>
        </is>
      </c>
      <c r="E109" t="n">
        <v>25000</v>
      </c>
      <c r="F109" t="inlineStr">
        <is>
          <t>*</t>
        </is>
      </c>
      <c r="G109" t="inlineStr"/>
      <c r="H109" t="inlineStr">
        <is>
          <t xml:space="preserve">
【사양】냉동,1kg(70~90미),자숙아님
</t>
        </is>
      </c>
    </row>
    <row r="110">
      <c r="A110" t="inlineStr"/>
      <c r="B110" t="inlineStr">
        <is>
          <t>분홍새우</t>
        </is>
      </c>
      <c r="C110" t="inlineStr">
        <is>
          <t>국산</t>
        </is>
      </c>
      <c r="D110" t="inlineStr">
        <is>
          <t>1kg</t>
        </is>
      </c>
      <c r="E110" t="n">
        <v>26900</v>
      </c>
      <c r="F110" t="inlineStr">
        <is>
          <t>*</t>
        </is>
      </c>
      <c r="G110" t="inlineStr"/>
      <c r="H110" t="inlineStr">
        <is>
          <t>【사양】껍질새우(탕용)   1k단위 발주(50-70미)</t>
        </is>
      </c>
    </row>
    <row r="111">
      <c r="A111" t="inlineStr"/>
      <c r="B111" t="inlineStr">
        <is>
          <t>블랙타이거(15미)</t>
        </is>
      </c>
      <c r="C111" t="inlineStr">
        <is>
          <t>베트남/인도네시아</t>
        </is>
      </c>
      <c r="D111" t="inlineStr">
        <is>
          <t>500g/팩</t>
        </is>
      </c>
      <c r="E111" t="n">
        <v>16900</v>
      </c>
      <c r="F111" t="inlineStr">
        <is>
          <t>*</t>
        </is>
      </c>
      <c r="G111" t="inlineStr"/>
      <c r="H111" t="inlineStr">
        <is>
          <t>【사양】냉동,500g(15미)/팩 으로 포장된 제품
 1팩 단위로 주문가능           [팩 단위 발주]</t>
        </is>
      </c>
    </row>
    <row r="112">
      <c r="A112" t="inlineStr"/>
      <c r="B112" t="inlineStr">
        <is>
          <t>블랙타이거(25미)-중하새우</t>
        </is>
      </c>
      <c r="C112" t="inlineStr">
        <is>
          <t>베트남/인도네시아</t>
        </is>
      </c>
      <c r="D112" t="inlineStr">
        <is>
          <t>500g/팩</t>
        </is>
      </c>
      <c r="E112" t="n">
        <v>13800</v>
      </c>
      <c r="F112" t="inlineStr">
        <is>
          <t>*</t>
        </is>
      </c>
      <c r="G112" t="inlineStr"/>
      <c r="H112" t="inlineStr">
        <is>
          <t>【사양】냉동,500g(25미)/팩 으로 포장된 제품
 1팩 단위로 주문가능           [팩 단위 발주]</t>
        </is>
      </c>
    </row>
    <row r="113">
      <c r="A113" t="inlineStr"/>
      <c r="B113" t="inlineStr">
        <is>
          <t>노바시새우(30미)-미당10g</t>
        </is>
      </c>
      <c r="C113" t="inlineStr">
        <is>
          <t>베트남/인도네시아</t>
        </is>
      </c>
      <c r="D113" t="inlineStr">
        <is>
          <t>300g/팩</t>
        </is>
      </c>
      <c r="E113" t="n">
        <v>7900</v>
      </c>
      <c r="F113" t="inlineStr">
        <is>
          <t>*</t>
        </is>
      </c>
      <c r="G113" t="inlineStr">
        <is>
          <t>신제품</t>
        </is>
      </c>
      <c r="H113" t="inlineStr">
        <is>
          <t>【사양】냉동,300g(30미)/팩 으로 포장된 제품
 1팩 단위로 주문가능           [팩 단위 발주]
 튀김용, 꼬리 두마디 남기고 탈각</t>
        </is>
      </c>
    </row>
    <row r="114">
      <c r="A114" t="inlineStr"/>
      <c r="B114" t="inlineStr">
        <is>
          <t>노바시새우(20미)-미당22g</t>
        </is>
      </c>
      <c r="C114" t="inlineStr">
        <is>
          <t>베트남/인도네시아</t>
        </is>
      </c>
      <c r="D114" t="inlineStr">
        <is>
          <t>450g/팩</t>
        </is>
      </c>
      <c r="E114" t="n">
        <v>14300</v>
      </c>
      <c r="F114" t="inlineStr">
        <is>
          <t>*</t>
        </is>
      </c>
      <c r="G114" t="inlineStr">
        <is>
          <t>신제품</t>
        </is>
      </c>
      <c r="H114" t="inlineStr">
        <is>
          <t>【사양】냉동,450g(20미)/팩 으로 포장된 제품
 1팩 단위로 주문가능           [팩 단위 발주]
 튀김용, 꼬리 두마디 남기고 탈각</t>
        </is>
      </c>
    </row>
    <row r="115">
      <c r="A115" t="inlineStr"/>
      <c r="B115" t="inlineStr">
        <is>
          <t>딱새우</t>
        </is>
      </c>
      <c r="C115" t="inlineStr">
        <is>
          <t>국산</t>
        </is>
      </c>
      <c r="D115" t="inlineStr">
        <is>
          <t>1kg</t>
        </is>
      </c>
      <c r="E115" t="n">
        <v>18400</v>
      </c>
      <c r="F115" t="inlineStr">
        <is>
          <t>*</t>
        </is>
      </c>
      <c r="G115" t="inlineStr"/>
      <c r="H115" t="inlineStr">
        <is>
          <t xml:space="preserve">
【사양】냉동 [1k단위 발주]</t>
        </is>
      </c>
    </row>
    <row r="116">
      <c r="A116" t="inlineStr"/>
      <c r="B116" t="inlineStr">
        <is>
          <t>꼬리새우</t>
        </is>
      </c>
      <c r="C116" t="inlineStr">
        <is>
          <t>국산</t>
        </is>
      </c>
      <c r="D116" t="inlineStr">
        <is>
          <t>1kg</t>
        </is>
      </c>
      <c r="E116" t="inlineStr">
        <is>
          <t>*</t>
        </is>
      </c>
      <c r="F116" t="n">
        <v>49400</v>
      </c>
      <c r="G116" t="inlineStr"/>
      <c r="H116" t="inlineStr">
        <is>
          <t xml:space="preserve">
【사양】냉장,튀김용, 꼬리 두마디 남기고 탈각
</t>
        </is>
      </c>
    </row>
    <row r="117">
      <c r="A117" t="inlineStr"/>
      <c r="B117" t="inlineStr">
        <is>
          <t>킹타이거새우</t>
        </is>
      </c>
      <c r="C117" t="inlineStr">
        <is>
          <t>말레이시아</t>
        </is>
      </c>
      <c r="D117" t="inlineStr">
        <is>
          <t>±85g
(개당)</t>
        </is>
      </c>
      <c r="E117" t="n">
        <v>6300</v>
      </c>
      <c r="F117" t="inlineStr">
        <is>
          <t>*</t>
        </is>
      </c>
      <c r="G117" t="inlineStr">
        <is>
          <t>(할인제외)</t>
        </is>
      </c>
      <c r="H117" t="inlineStr"/>
    </row>
    <row r="118">
      <c r="A118" t="inlineStr"/>
      <c r="B118" t="inlineStr">
        <is>
          <t>킹타이거새우(할복구이용)</t>
        </is>
      </c>
      <c r="C118" t="inlineStr">
        <is>
          <t>말레이시아</t>
        </is>
      </c>
      <c r="D118" t="inlineStr">
        <is>
          <t>±130g
(개당)</t>
        </is>
      </c>
      <c r="E118" t="n">
        <v>9600</v>
      </c>
      <c r="F118" t="inlineStr">
        <is>
          <t>*</t>
        </is>
      </c>
      <c r="G118" t="inlineStr">
        <is>
          <t>(할인제외)</t>
        </is>
      </c>
      <c r="H118" t="inlineStr">
        <is>
          <t xml:space="preserve">                       ★[출고일 2일전 발주]  </t>
        </is>
      </c>
    </row>
    <row r="119">
      <c r="A119" t="inlineStr"/>
      <c r="B119" t="inlineStr">
        <is>
          <t>킹타이거새우(할복구이용)</t>
        </is>
      </c>
      <c r="C119" t="inlineStr">
        <is>
          <t>말레이시아</t>
        </is>
      </c>
      <c r="D119" t="inlineStr">
        <is>
          <t>±100g
(개당)</t>
        </is>
      </c>
      <c r="E119" t="n">
        <v>8100</v>
      </c>
      <c r="F119" t="inlineStr">
        <is>
          <t>*</t>
        </is>
      </c>
      <c r="G119" t="inlineStr">
        <is>
          <t>(할인제외)</t>
        </is>
      </c>
      <c r="H119" t="inlineStr">
        <is>
          <t xml:space="preserve">                       ★[출고일 3일전 발주]</t>
        </is>
      </c>
    </row>
    <row r="120">
      <c r="A120" t="inlineStr"/>
      <c r="B120" t="inlineStr">
        <is>
          <t>킹타이거새우(할복구이용)</t>
        </is>
      </c>
      <c r="C120" t="inlineStr">
        <is>
          <t>말레이시아</t>
        </is>
      </c>
      <c r="D120" t="inlineStr">
        <is>
          <t>±85g
(개당)</t>
        </is>
      </c>
      <c r="E120" t="n">
        <v>6600</v>
      </c>
      <c r="F120" t="inlineStr">
        <is>
          <t>*</t>
        </is>
      </c>
      <c r="G120" t="inlineStr">
        <is>
          <t>(할인제외)</t>
        </is>
      </c>
      <c r="H120" t="inlineStr">
        <is>
          <t xml:space="preserve">                       ★[출고일 2일전 발주]  </t>
        </is>
      </c>
    </row>
    <row r="121">
      <c r="A121" t="inlineStr"/>
      <c r="B121" t="inlineStr">
        <is>
          <t>킹타이거새우(할복구이용)</t>
        </is>
      </c>
      <c r="C121" t="inlineStr">
        <is>
          <t>말레이시아</t>
        </is>
      </c>
      <c r="D121" t="inlineStr">
        <is>
          <t>±62g
(개당)</t>
        </is>
      </c>
      <c r="E121" t="n">
        <v>3800</v>
      </c>
      <c r="F121" t="inlineStr">
        <is>
          <t>*</t>
        </is>
      </c>
      <c r="G121" t="inlineStr">
        <is>
          <t>(할인제외)</t>
        </is>
      </c>
      <c r="H121" t="inlineStr">
        <is>
          <t xml:space="preserve">                           ★[출고일 2일전 발주]  </t>
        </is>
      </c>
    </row>
    <row r="122">
      <c r="A122" t="inlineStr">
        <is>
          <t>패
류
및
기
타</t>
        </is>
      </c>
      <c r="B122" t="inlineStr">
        <is>
          <t>날치알(골드)</t>
        </is>
      </c>
      <c r="C122" t="inlineStr">
        <is>
          <t>페루산</t>
        </is>
      </c>
      <c r="D122" t="inlineStr">
        <is>
          <t>1KG</t>
        </is>
      </c>
      <c r="E122" t="n">
        <v>31600</v>
      </c>
      <c r="F122" t="inlineStr">
        <is>
          <t>*</t>
        </is>
      </c>
      <c r="G122" t="inlineStr"/>
      <c r="H122" t="inlineStr">
        <is>
          <t>【규격】1KG(500Gx2EA) [500G 단위로 발주]
【사양】날치알(페루산)23%,열빙어알,청어알 외</t>
        </is>
      </c>
    </row>
    <row r="123">
      <c r="A123" t="inlineStr"/>
      <c r="B123" t="inlineStr">
        <is>
          <t>날치알(레드)</t>
        </is>
      </c>
      <c r="C123" t="inlineStr">
        <is>
          <t>페루산</t>
        </is>
      </c>
      <c r="D123" t="inlineStr">
        <is>
          <t>1KG</t>
        </is>
      </c>
      <c r="E123" t="n">
        <v>31600</v>
      </c>
      <c r="F123" t="inlineStr">
        <is>
          <t>*</t>
        </is>
      </c>
      <c r="G123" t="inlineStr"/>
      <c r="H123" t="inlineStr">
        <is>
          <t>【규격】1KG(500Gx2EA) [500G 단위로 발주]
【사양】날치알(페루산)23%,열빙어알,청어알 외</t>
        </is>
      </c>
    </row>
    <row r="124">
      <c r="A124" t="inlineStr"/>
      <c r="B124" t="inlineStr">
        <is>
          <t>해물모듬세트</t>
        </is>
      </c>
      <c r="C124" t="inlineStr">
        <is>
          <t>국산</t>
        </is>
      </c>
      <c r="D124" t="inlineStr">
        <is>
          <t>1kg</t>
        </is>
      </c>
      <c r="E124" t="n">
        <v>31500</v>
      </c>
      <c r="F124" t="inlineStr">
        <is>
          <t>*</t>
        </is>
      </c>
      <c r="G124" t="inlineStr"/>
      <c r="H124" t="inlineStr">
        <is>
          <t xml:space="preserve">
【사양】해물찜, 탕용
구성비 : 오징어채(국산)50%/홍합살(국산)30%
         바지락살(국산)12% / 새우살(국산) 8%
</t>
        </is>
      </c>
    </row>
    <row r="125">
      <c r="A125" t="inlineStr"/>
      <c r="B125" t="inlineStr">
        <is>
          <t>대합살</t>
        </is>
      </c>
      <c r="C125" t="inlineStr">
        <is>
          <t>국산</t>
        </is>
      </c>
      <c r="D125" t="inlineStr">
        <is>
          <t>1kg</t>
        </is>
      </c>
      <c r="E125" t="n">
        <v>61000</v>
      </c>
      <c r="F125" t="n">
        <v>71700</v>
      </c>
      <c r="G125" t="inlineStr">
        <is>
          <t>▲(냉동)</t>
        </is>
      </c>
      <c r="H125" t="inlineStr">
        <is>
          <t>【사양】냉장,냉동,탈각 [냉동 500g 단위로 발주]</t>
        </is>
      </c>
    </row>
    <row r="126">
      <c r="A126" t="inlineStr"/>
      <c r="B126" t="inlineStr">
        <is>
          <t>바지락살</t>
        </is>
      </c>
      <c r="C126" t="inlineStr">
        <is>
          <t>국산</t>
        </is>
      </c>
      <c r="D126" t="inlineStr">
        <is>
          <t>1kg</t>
        </is>
      </c>
      <c r="E126" t="n">
        <v>39400</v>
      </c>
      <c r="F126" t="n">
        <v>50000</v>
      </c>
      <c r="G126" t="inlineStr">
        <is>
          <t>▲(냉장)</t>
        </is>
      </c>
      <c r="H126" t="inlineStr">
        <is>
          <t>【사양】냉장,냉동,탈각 [냉동 500g 단위로 발주]</t>
        </is>
      </c>
    </row>
    <row r="127">
      <c r="A127" t="inlineStr"/>
      <c r="B127" t="inlineStr">
        <is>
          <t>바지락살 기계식HPP공법</t>
        </is>
      </c>
      <c r="C127" t="inlineStr">
        <is>
          <t>국산</t>
        </is>
      </c>
      <c r="D127" t="inlineStr">
        <is>
          <t>1kg</t>
        </is>
      </c>
      <c r="E127" t="inlineStr"/>
      <c r="F127" t="inlineStr"/>
      <c r="G127" t="inlineStr"/>
      <c r="H127" t="inlineStr">
        <is>
          <t>【사양】기계식 HPP공법으로 탈각                          [냉동 500g 단위로 발주,냉장 0.6k이상부터 발주가능]</t>
        </is>
      </c>
    </row>
    <row r="128">
      <c r="A128" t="inlineStr"/>
      <c r="B128" t="inlineStr">
        <is>
          <t>바지락살(냉장)기계식HPP공법</t>
        </is>
      </c>
      <c r="C128" t="inlineStr">
        <is>
          <t>국산</t>
        </is>
      </c>
      <c r="D128" t="inlineStr">
        <is>
          <t>500g</t>
        </is>
      </c>
      <c r="E128" t="inlineStr"/>
      <c r="F128" t="inlineStr"/>
      <c r="G128" t="inlineStr">
        <is>
          <t>(단위주의)</t>
        </is>
      </c>
      <c r="H128" t="inlineStr">
        <is>
          <t>【사양】냉장,기계식 HPP공법으로 탈각                             [500g만 발주 가능]</t>
        </is>
      </c>
    </row>
    <row r="129">
      <c r="A129" t="inlineStr"/>
      <c r="B129" t="inlineStr">
        <is>
          <t>피바지락</t>
        </is>
      </c>
      <c r="C129" t="inlineStr">
        <is>
          <t>국산</t>
        </is>
      </c>
      <c r="D129" t="inlineStr">
        <is>
          <t>1kg</t>
        </is>
      </c>
      <c r="E129" t="inlineStr">
        <is>
          <t>*</t>
        </is>
      </c>
      <c r="F129" t="n">
        <v>16200</v>
      </c>
      <c r="G129" t="inlineStr">
        <is>
          <t>▲</t>
        </is>
      </c>
      <c r="H129" t="inlineStr">
        <is>
          <t xml:space="preserve">
【사양】냉장,미탈각
</t>
        </is>
      </c>
    </row>
    <row r="130">
      <c r="A130" t="inlineStr"/>
      <c r="B130" t="inlineStr">
        <is>
          <t>참소라살</t>
        </is>
      </c>
      <c r="C130" t="inlineStr">
        <is>
          <t>터키</t>
        </is>
      </c>
      <c r="D130" t="inlineStr">
        <is>
          <t>1kg</t>
        </is>
      </c>
      <c r="E130" t="n">
        <v>44800</v>
      </c>
      <c r="F130" t="inlineStr">
        <is>
          <t>*</t>
        </is>
      </c>
      <c r="G130" t="inlineStr"/>
      <c r="H130" t="inlineStr">
        <is>
          <t xml:space="preserve">
【사양】냉동,탈각, 자숙
</t>
        </is>
      </c>
    </row>
    <row r="131">
      <c r="A131" t="inlineStr"/>
      <c r="B131" t="inlineStr">
        <is>
          <t>코고등살</t>
        </is>
      </c>
      <c r="C131" t="inlineStr">
        <is>
          <t>국산</t>
        </is>
      </c>
      <c r="D131" t="inlineStr">
        <is>
          <t>1kg</t>
        </is>
      </c>
      <c r="E131" t="n">
        <v>23400</v>
      </c>
      <c r="F131" t="inlineStr">
        <is>
          <t>*</t>
        </is>
      </c>
      <c r="G131" t="inlineStr"/>
      <c r="H131" t="inlineStr">
        <is>
          <t xml:space="preserve">
【사양】냉동,탈각
</t>
        </is>
      </c>
    </row>
    <row r="132">
      <c r="A132" t="inlineStr"/>
      <c r="B132" t="inlineStr">
        <is>
          <t>오만디(통)</t>
        </is>
      </c>
      <c r="C132" t="inlineStr">
        <is>
          <t>국산</t>
        </is>
      </c>
      <c r="D132" t="inlineStr">
        <is>
          <t>1kg</t>
        </is>
      </c>
      <c r="E132" t="n">
        <v>22500</v>
      </c>
      <c r="F132" t="n">
        <v>22800</v>
      </c>
      <c r="G132" t="inlineStr"/>
      <c r="H132" t="inlineStr">
        <is>
          <t>【사양】냉동/냉장</t>
        </is>
      </c>
    </row>
    <row r="133">
      <c r="A133" t="inlineStr"/>
      <c r="B133" t="inlineStr">
        <is>
          <t>오만디(썰미)</t>
        </is>
      </c>
      <c r="C133" t="inlineStr">
        <is>
          <t>국산</t>
        </is>
      </c>
      <c r="D133" t="inlineStr">
        <is>
          <t>1kg</t>
        </is>
      </c>
      <c r="E133" t="inlineStr">
        <is>
          <t>*</t>
        </is>
      </c>
      <c r="F133" t="n">
        <v>28800</v>
      </c>
      <c r="G133" t="inlineStr"/>
      <c r="H133" t="inlineStr">
        <is>
          <t>【사양】냉동 절품 / 냉장발주만 가능</t>
        </is>
      </c>
    </row>
    <row r="134">
      <c r="A134" t="inlineStr"/>
      <c r="B134" t="inlineStr">
        <is>
          <t>참미더덕</t>
        </is>
      </c>
      <c r="C134" t="inlineStr">
        <is>
          <t>국산</t>
        </is>
      </c>
      <c r="D134" t="inlineStr">
        <is>
          <t>1kg</t>
        </is>
      </c>
      <c r="E134" t="n">
        <v>23800</v>
      </c>
      <c r="F134" t="n">
        <v>26900</v>
      </c>
      <c r="G134" t="inlineStr">
        <is>
          <t>▲</t>
        </is>
      </c>
      <c r="H134" t="inlineStr">
        <is>
          <t>【사양】냉동/냉장</t>
        </is>
      </c>
    </row>
    <row r="135">
      <c r="A135" t="inlineStr"/>
      <c r="B135" t="inlineStr">
        <is>
          <t>피홍합</t>
        </is>
      </c>
      <c r="C135" t="inlineStr">
        <is>
          <t>국산</t>
        </is>
      </c>
      <c r="D135" t="inlineStr">
        <is>
          <t>1kg</t>
        </is>
      </c>
      <c r="E135" t="inlineStr">
        <is>
          <t>*</t>
        </is>
      </c>
      <c r="F135" t="n">
        <v>4900</v>
      </c>
      <c r="G135" t="inlineStr"/>
      <c r="H135" t="inlineStr">
        <is>
          <t>【사양】냉장, 미탈각</t>
        </is>
      </c>
    </row>
    <row r="136">
      <c r="A136" t="inlineStr"/>
      <c r="B136" t="inlineStr">
        <is>
          <t>홍합살</t>
        </is>
      </c>
      <c r="C136" t="inlineStr">
        <is>
          <t>국산</t>
        </is>
      </c>
      <c r="D136" t="inlineStr">
        <is>
          <t>1kg</t>
        </is>
      </c>
      <c r="E136" t="n">
        <v>18400</v>
      </c>
      <c r="F136" t="n">
        <v>19900</v>
      </c>
      <c r="G136" t="inlineStr"/>
      <c r="H136" t="inlineStr">
        <is>
          <t>【사양】냉장,냉동, 탈각  [냉동 500g단위로 발주]</t>
        </is>
      </c>
    </row>
    <row r="137">
      <c r="A137" t="inlineStr"/>
      <c r="B137" t="inlineStr">
        <is>
          <t>키조개관자살</t>
        </is>
      </c>
      <c r="C137" t="inlineStr">
        <is>
          <t>중국</t>
        </is>
      </c>
      <c r="D137" t="inlineStr">
        <is>
          <t>1kg</t>
        </is>
      </c>
      <c r="E137" t="n">
        <v>29400</v>
      </c>
      <c r="F137" t="inlineStr">
        <is>
          <t>*</t>
        </is>
      </c>
      <c r="G137" t="inlineStr"/>
      <c r="H137" t="inlineStr">
        <is>
          <t>【사양】냉동 탈각 후 냉동(1kg에 21/25미)                                                          [1K 단위로 발주]</t>
        </is>
      </c>
    </row>
    <row r="138">
      <c r="A138" t="inlineStr"/>
      <c r="B138" t="inlineStr">
        <is>
          <t>성형가리비관자살</t>
        </is>
      </c>
      <c r="C138" t="inlineStr">
        <is>
          <t>중국</t>
        </is>
      </c>
      <c r="D138" t="inlineStr">
        <is>
          <t>1kg</t>
        </is>
      </c>
      <c r="E138" t="n">
        <v>29400</v>
      </c>
      <c r="F138" t="inlineStr">
        <is>
          <t>*</t>
        </is>
      </c>
      <c r="G138" t="inlineStr">
        <is>
          <t>신제품/할인제외</t>
        </is>
      </c>
      <c r="H138" t="inlineStr">
        <is>
          <t>【사양】냉동/성형틀에 가공한 제품(1kg에 32미)                        [1K 단위로 발주]</t>
        </is>
      </c>
    </row>
    <row r="139">
      <c r="A139" t="inlineStr"/>
      <c r="B139" t="inlineStr">
        <is>
          <t>생굴</t>
        </is>
      </c>
      <c r="C139" t="inlineStr">
        <is>
          <t>국산</t>
        </is>
      </c>
      <c r="D139" t="inlineStr">
        <is>
          <t>1kg</t>
        </is>
      </c>
      <c r="E139" t="n">
        <v>19700</v>
      </c>
      <c r="F139" t="n">
        <v>23400</v>
      </c>
      <c r="G139" t="inlineStr"/>
      <c r="H139" t="inlineStr">
        <is>
          <t>【사양】탈각,냉장생굴은 제철에만 가능(11월~4월)</t>
        </is>
      </c>
    </row>
    <row r="140">
      <c r="A140" t="inlineStr"/>
      <c r="B140" t="inlineStr">
        <is>
          <t>꼬막살</t>
        </is>
      </c>
      <c r="C140" t="inlineStr">
        <is>
          <t>국산</t>
        </is>
      </c>
      <c r="D140" t="inlineStr">
        <is>
          <t>1kg</t>
        </is>
      </c>
      <c r="E140" t="n">
        <v>26900</v>
      </c>
      <c r="F140" t="inlineStr">
        <is>
          <t>*</t>
        </is>
      </c>
      <c r="G140" t="inlineStr">
        <is>
          <t>신제품</t>
        </is>
      </c>
      <c r="H140" t="inlineStr">
        <is>
          <t>【사양】냉동, 탈각, 자숙, 블록제품                  [1K 단위로 발주]</t>
        </is>
      </c>
    </row>
    <row r="141">
      <c r="A141" t="inlineStr"/>
      <c r="B141" t="inlineStr">
        <is>
          <t>꼬막살(개별분리)</t>
        </is>
      </c>
      <c r="C141" t="inlineStr">
        <is>
          <t>국산</t>
        </is>
      </c>
      <c r="D141" t="inlineStr">
        <is>
          <t>1kg</t>
        </is>
      </c>
      <c r="E141" t="n">
        <v>28700</v>
      </c>
      <c r="F141" t="inlineStr">
        <is>
          <t>*</t>
        </is>
      </c>
      <c r="G141" t="inlineStr"/>
      <c r="H141" t="inlineStr">
        <is>
          <t xml:space="preserve">
【사양】냉동, 탈각, 자숙, IQF
</t>
        </is>
      </c>
    </row>
    <row r="142">
      <c r="A142" t="inlineStr"/>
      <c r="B142" t="inlineStr">
        <is>
          <t>새꼬막</t>
        </is>
      </c>
      <c r="C142" t="inlineStr">
        <is>
          <t>국산</t>
        </is>
      </c>
      <c r="D142" t="inlineStr">
        <is>
          <t>1kg</t>
        </is>
      </c>
      <c r="E142" t="inlineStr">
        <is>
          <t>*</t>
        </is>
      </c>
      <c r="F142" t="n">
        <v>9100</v>
      </c>
      <c r="G142" t="inlineStr"/>
      <c r="H142" t="inlineStr">
        <is>
          <t xml:space="preserve">
【사양】냉장, 미탈각
</t>
        </is>
      </c>
    </row>
    <row r="143">
      <c r="A143" t="inlineStr"/>
      <c r="B143" t="inlineStr">
        <is>
          <t>피모시조개</t>
        </is>
      </c>
      <c r="C143" t="inlineStr">
        <is>
          <t>국산</t>
        </is>
      </c>
      <c r="D143" t="inlineStr">
        <is>
          <t>1kg</t>
        </is>
      </c>
      <c r="E143" t="inlineStr">
        <is>
          <t>*</t>
        </is>
      </c>
      <c r="F143" t="n">
        <v>17900</v>
      </c>
      <c r="G143" t="inlineStr"/>
      <c r="H143" t="inlineStr">
        <is>
          <t>【사양】냉장, 미탈각</t>
        </is>
      </c>
    </row>
    <row r="144">
      <c r="A144" t="inlineStr"/>
      <c r="B144" t="inlineStr">
        <is>
          <t>피백합(중)</t>
        </is>
      </c>
      <c r="C144" t="inlineStr">
        <is>
          <t>국산</t>
        </is>
      </c>
      <c r="D144" t="inlineStr">
        <is>
          <t>1kg</t>
        </is>
      </c>
      <c r="E144" t="inlineStr">
        <is>
          <t>*</t>
        </is>
      </c>
      <c r="F144" t="n">
        <v>14100</v>
      </c>
      <c r="G144" t="inlineStr"/>
      <c r="H144" t="inlineStr">
        <is>
          <t>【사양】냉장(중),미탈각</t>
        </is>
      </c>
    </row>
    <row r="145">
      <c r="A145" t="inlineStr"/>
      <c r="B145" t="inlineStr">
        <is>
          <t>피재첩</t>
        </is>
      </c>
      <c r="C145" t="inlineStr">
        <is>
          <t>국산/하동</t>
        </is>
      </c>
      <c r="D145" t="inlineStr">
        <is>
          <t>1kg</t>
        </is>
      </c>
      <c r="E145" t="inlineStr">
        <is>
          <t>*</t>
        </is>
      </c>
      <c r="F145" t="n">
        <v>14400</v>
      </c>
      <c r="G145" t="inlineStr"/>
      <c r="H145" t="inlineStr">
        <is>
          <t>【사양】냉장,미탈각,산지 직송품</t>
        </is>
      </c>
    </row>
    <row r="146">
      <c r="A146" t="inlineStr"/>
      <c r="B146" t="inlineStr">
        <is>
          <t>재첩살</t>
        </is>
      </c>
      <c r="C146" t="inlineStr">
        <is>
          <t>국산/하동</t>
        </is>
      </c>
      <c r="D146" t="inlineStr">
        <is>
          <t>1kg</t>
        </is>
      </c>
      <c r="E146" t="inlineStr">
        <is>
          <t>*</t>
        </is>
      </c>
      <c r="F146" t="n">
        <v>52900</v>
      </c>
      <c r="G146" t="inlineStr"/>
      <c r="H146" t="inlineStr">
        <is>
          <t>【사양】냉장,탈각,해캄, 씨알이 고르고 싱싱함</t>
        </is>
      </c>
    </row>
    <row r="147">
      <c r="A147" t="inlineStr"/>
      <c r="B147" t="inlineStr">
        <is>
          <t>피전복[특]</t>
        </is>
      </c>
      <c r="C147" t="inlineStr">
        <is>
          <t>국산</t>
        </is>
      </c>
      <c r="D147" t="inlineStr">
        <is>
          <t>1kg</t>
        </is>
      </c>
      <c r="E147" t="inlineStr">
        <is>
          <t>*</t>
        </is>
      </c>
      <c r="F147" t="n">
        <v>71700</v>
      </c>
      <c r="G147" t="inlineStr"/>
      <c r="H147" t="inlineStr">
        <is>
          <t>[특] 10-12미(선물용)</t>
        </is>
      </c>
    </row>
    <row r="148">
      <c r="A148" t="inlineStr"/>
      <c r="B148" t="inlineStr">
        <is>
          <t>피전복[대]</t>
        </is>
      </c>
      <c r="C148" t="inlineStr">
        <is>
          <t>국산</t>
        </is>
      </c>
      <c r="D148" t="inlineStr">
        <is>
          <t>1kg</t>
        </is>
      </c>
      <c r="E148" t="inlineStr">
        <is>
          <t>*</t>
        </is>
      </c>
      <c r="F148" t="n">
        <v>62600</v>
      </c>
      <c r="G148" t="inlineStr"/>
      <c r="H148" t="inlineStr">
        <is>
          <t>[대] 13-15미(급식용)</t>
        </is>
      </c>
    </row>
    <row r="149">
      <c r="A149" t="inlineStr"/>
      <c r="B149" t="inlineStr">
        <is>
          <t>피전복[중]</t>
        </is>
      </c>
      <c r="C149" t="inlineStr">
        <is>
          <t>국산</t>
        </is>
      </c>
      <c r="D149" t="inlineStr">
        <is>
          <t>1kg</t>
        </is>
      </c>
      <c r="E149" t="inlineStr">
        <is>
          <t>*</t>
        </is>
      </c>
      <c r="F149" t="n">
        <v>57000</v>
      </c>
      <c r="G149" t="inlineStr"/>
      <c r="H149" t="inlineStr">
        <is>
          <t xml:space="preserve">[중] 16-18미(급식용) </t>
        </is>
      </c>
    </row>
    <row r="150">
      <c r="A150" t="inlineStr"/>
      <c r="B150" t="inlineStr">
        <is>
          <t>피전복[소]</t>
        </is>
      </c>
      <c r="C150" t="inlineStr">
        <is>
          <t>국산</t>
        </is>
      </c>
      <c r="D150" t="inlineStr">
        <is>
          <t>1kg</t>
        </is>
      </c>
      <c r="E150" t="inlineStr">
        <is>
          <t>*</t>
        </is>
      </c>
      <c r="F150" t="n">
        <v>53400</v>
      </c>
      <c r="G150" t="inlineStr"/>
      <c r="H150" t="inlineStr">
        <is>
          <t>[소] 19-21미(급식용)</t>
        </is>
      </c>
    </row>
    <row r="151">
      <c r="A151" t="inlineStr"/>
      <c r="B151" t="inlineStr">
        <is>
          <t>피전복[소소]</t>
        </is>
      </c>
      <c r="C151" t="inlineStr">
        <is>
          <t>국산</t>
        </is>
      </c>
      <c r="D151" t="inlineStr">
        <is>
          <t>1kg</t>
        </is>
      </c>
      <c r="E151" t="inlineStr">
        <is>
          <t>*</t>
        </is>
      </c>
      <c r="F151" t="n">
        <v>49700</v>
      </c>
      <c r="G151" t="inlineStr"/>
      <c r="H151" t="inlineStr">
        <is>
          <t>[소소] 22-25미(급식용)</t>
        </is>
      </c>
    </row>
    <row r="152">
      <c r="A152" t="inlineStr"/>
      <c r="B152" t="inlineStr">
        <is>
          <t>피전복[뚝배기]</t>
        </is>
      </c>
      <c r="C152" t="inlineStr">
        <is>
          <t>국산</t>
        </is>
      </c>
      <c r="D152" t="inlineStr">
        <is>
          <t>1kg</t>
        </is>
      </c>
      <c r="E152" t="inlineStr">
        <is>
          <t>*</t>
        </is>
      </c>
      <c r="F152" t="n">
        <v>47800</v>
      </c>
      <c r="G152" t="inlineStr"/>
      <c r="H152" t="inlineStr">
        <is>
          <t>26-30미(뚝배기용)</t>
        </is>
      </c>
    </row>
    <row r="153">
      <c r="A153" t="inlineStr"/>
      <c r="B153" t="inlineStr">
        <is>
          <t>피전복[뚝배기]</t>
        </is>
      </c>
      <c r="C153" t="inlineStr">
        <is>
          <t>국산</t>
        </is>
      </c>
      <c r="D153" t="inlineStr">
        <is>
          <t>1kg</t>
        </is>
      </c>
      <c r="E153" t="inlineStr">
        <is>
          <t>*</t>
        </is>
      </c>
      <c r="F153" t="n">
        <v>45600</v>
      </c>
      <c r="G153" t="inlineStr"/>
      <c r="H153" t="inlineStr">
        <is>
          <t>31-35미(뚝배기용)</t>
        </is>
      </c>
    </row>
    <row r="154">
      <c r="A154" t="inlineStr"/>
      <c r="B154" t="inlineStr">
        <is>
          <t>전복살[특]</t>
        </is>
      </c>
      <c r="C154" t="inlineStr">
        <is>
          <t>국산</t>
        </is>
      </c>
      <c r="D154" t="inlineStr">
        <is>
          <t>1kg</t>
        </is>
      </c>
      <c r="E154" t="inlineStr">
        <is>
          <t>*</t>
        </is>
      </c>
      <c r="F154" t="n">
        <v>114700</v>
      </c>
      <c r="G154" t="inlineStr"/>
      <c r="H154" t="inlineStr">
        <is>
          <t xml:space="preserve">[특] (10-12미 / 탈각) </t>
        </is>
      </c>
    </row>
    <row r="155">
      <c r="A155" t="inlineStr"/>
      <c r="B155" t="inlineStr">
        <is>
          <t>전복살[대]</t>
        </is>
      </c>
      <c r="C155" t="inlineStr">
        <is>
          <t>국산</t>
        </is>
      </c>
      <c r="D155" t="inlineStr">
        <is>
          <t>1kg</t>
        </is>
      </c>
      <c r="E155" t="inlineStr">
        <is>
          <t>*</t>
        </is>
      </c>
      <c r="F155" t="n">
        <v>111700</v>
      </c>
      <c r="G155" t="inlineStr"/>
      <c r="H155" t="inlineStr">
        <is>
          <t xml:space="preserve">[대] (13-15미 / 탈각) </t>
        </is>
      </c>
    </row>
    <row r="156">
      <c r="A156" t="inlineStr"/>
      <c r="B156" t="inlineStr">
        <is>
          <t>전복살[중]</t>
        </is>
      </c>
      <c r="C156" t="inlineStr">
        <is>
          <t>국산</t>
        </is>
      </c>
      <c r="D156" t="inlineStr">
        <is>
          <t>1kg</t>
        </is>
      </c>
      <c r="E156" t="inlineStr">
        <is>
          <t>*</t>
        </is>
      </c>
      <c r="F156" t="n">
        <v>108800</v>
      </c>
      <c r="G156" t="inlineStr"/>
      <c r="H156" t="inlineStr">
        <is>
          <t xml:space="preserve">[중] (16-18미 / 탈각) </t>
        </is>
      </c>
    </row>
    <row r="157">
      <c r="A157" t="inlineStr"/>
      <c r="B157" t="inlineStr">
        <is>
          <t>전복살[소]</t>
        </is>
      </c>
      <c r="C157" t="inlineStr">
        <is>
          <t>국산</t>
        </is>
      </c>
      <c r="D157" t="inlineStr">
        <is>
          <t>1kg</t>
        </is>
      </c>
      <c r="E157" t="inlineStr">
        <is>
          <t>*</t>
        </is>
      </c>
      <c r="F157" t="n">
        <v>104400</v>
      </c>
      <c r="G157" t="inlineStr"/>
      <c r="H157" t="inlineStr">
        <is>
          <t>[소] (19-21미 / 탈각)</t>
        </is>
      </c>
    </row>
    <row r="158">
      <c r="A158" t="inlineStr"/>
      <c r="B158" t="inlineStr">
        <is>
          <t>전복살[소소]</t>
        </is>
      </c>
      <c r="C158" t="inlineStr">
        <is>
          <t>국산</t>
        </is>
      </c>
      <c r="D158" t="inlineStr">
        <is>
          <t>1kg</t>
        </is>
      </c>
      <c r="E158" t="inlineStr">
        <is>
          <t>*</t>
        </is>
      </c>
      <c r="F158" t="n">
        <v>100700</v>
      </c>
      <c r="G158" t="inlineStr"/>
      <c r="H158" t="inlineStr">
        <is>
          <t xml:space="preserve">[소소] (22-25미 / 탈각) </t>
        </is>
      </c>
    </row>
    <row r="159">
      <c r="A159" t="inlineStr"/>
      <c r="B159" t="inlineStr">
        <is>
          <t>전복살[소소소]</t>
        </is>
      </c>
      <c r="C159" t="inlineStr">
        <is>
          <t>국산</t>
        </is>
      </c>
      <c r="D159" t="inlineStr">
        <is>
          <t>1kg</t>
        </is>
      </c>
      <c r="E159" t="inlineStr">
        <is>
          <t>*</t>
        </is>
      </c>
      <c r="F159" t="n">
        <v>99200</v>
      </c>
      <c r="G159" t="inlineStr"/>
      <c r="H159" t="inlineStr">
        <is>
          <t xml:space="preserve">[소소소] (26-30미 / 탈각) </t>
        </is>
      </c>
    </row>
    <row r="160">
      <c r="A160" t="inlineStr"/>
      <c r="B160" t="inlineStr">
        <is>
          <t>전복살[소소소소]</t>
        </is>
      </c>
      <c r="C160" t="inlineStr">
        <is>
          <t>국산</t>
        </is>
      </c>
      <c r="D160" t="inlineStr">
        <is>
          <t>1kg</t>
        </is>
      </c>
      <c r="E160" t="inlineStr">
        <is>
          <t>*</t>
        </is>
      </c>
      <c r="F160" t="n">
        <v>97000</v>
      </c>
      <c r="G160" t="inlineStr"/>
      <c r="H160" t="inlineStr">
        <is>
          <t xml:space="preserve">[소소소소] (31-35미 / 탈각) </t>
        </is>
      </c>
    </row>
    <row r="161">
      <c r="A161" t="inlineStr"/>
      <c r="B161" t="inlineStr">
        <is>
          <t>전복살다지기</t>
        </is>
      </c>
      <c r="C161" t="inlineStr">
        <is>
          <t>국산</t>
        </is>
      </c>
      <c r="D161" t="inlineStr">
        <is>
          <t>kg</t>
        </is>
      </c>
      <c r="E161" t="inlineStr">
        <is>
          <t>*</t>
        </is>
      </c>
      <c r="F161" t="n">
        <v>154400</v>
      </c>
      <c r="G161" t="inlineStr"/>
      <c r="H161" t="inlineStr">
        <is>
          <t>슬라이스형태로 절단</t>
        </is>
      </c>
    </row>
    <row r="162">
      <c r="A162" t="inlineStr"/>
      <c r="B162" t="inlineStr">
        <is>
          <t>전복살다지기(이빨제거)</t>
        </is>
      </c>
      <c r="C162" t="inlineStr">
        <is>
          <t>국산</t>
        </is>
      </c>
      <c r="D162" t="inlineStr">
        <is>
          <t>kg</t>
        </is>
      </c>
      <c r="E162" t="inlineStr">
        <is>
          <t>*</t>
        </is>
      </c>
      <c r="F162" t="n">
        <v>158800</v>
      </c>
      <c r="G162" t="inlineStr"/>
      <c r="H162" t="inlineStr">
        <is>
          <t>슬라이스형태로 절단</t>
        </is>
      </c>
    </row>
    <row r="163">
      <c r="A163" t="inlineStr"/>
      <c r="B163" t="inlineStr">
        <is>
          <t>벌집전복살(생물)</t>
        </is>
      </c>
      <c r="C163" t="inlineStr">
        <is>
          <t>국산</t>
        </is>
      </c>
      <c r="D163" t="inlineStr">
        <is>
          <t>1kg</t>
        </is>
      </c>
      <c r="E163" t="inlineStr">
        <is>
          <t>*</t>
        </is>
      </c>
      <c r="F163" t="n">
        <v>161700</v>
      </c>
      <c r="G163" t="inlineStr"/>
      <c r="H163" t="inlineStr">
        <is>
          <t xml:space="preserve">           【규격】미당(25-30g)/버터구이용
           【사양】껍질,입,내장제거 후 칼집</t>
        </is>
      </c>
    </row>
    <row r="164">
      <c r="A164" t="inlineStr"/>
      <c r="B164" t="inlineStr">
        <is>
          <t>논우렁</t>
        </is>
      </c>
      <c r="C164" t="inlineStr">
        <is>
          <t>국산</t>
        </is>
      </c>
      <c r="D164" t="inlineStr">
        <is>
          <t>1kg</t>
        </is>
      </c>
      <c r="E164" t="n">
        <v>17600</v>
      </c>
      <c r="F164" t="inlineStr">
        <is>
          <t>*</t>
        </is>
      </c>
      <c r="G164" t="inlineStr"/>
      <c r="H164" t="inlineStr">
        <is>
          <t>【사양】탈각,자숙 우렁살70%,수분30%                                   *냉장은 해동상품 [냉동,냉장 1K 단위로 발주]</t>
        </is>
      </c>
    </row>
    <row r="165">
      <c r="A165" t="inlineStr"/>
      <c r="B165" t="inlineStr">
        <is>
          <t>무염해파리</t>
        </is>
      </c>
      <c r="C165" t="inlineStr">
        <is>
          <t>태국</t>
        </is>
      </c>
      <c r="D165" t="inlineStr">
        <is>
          <t>1kg</t>
        </is>
      </c>
      <c r="E165" t="inlineStr">
        <is>
          <t>*</t>
        </is>
      </c>
      <c r="F165" t="n">
        <v>19700</v>
      </c>
      <c r="G165" t="inlineStr"/>
      <c r="H165" t="inlineStr">
        <is>
          <t>【사양】냉장 무염채 
 (구성비: 해파리80% + 염수20%)</t>
        </is>
      </c>
    </row>
    <row r="166">
      <c r="A166" t="inlineStr"/>
      <c r="B166" t="inlineStr">
        <is>
          <t>염장해파리</t>
        </is>
      </c>
      <c r="C166" t="inlineStr">
        <is>
          <t>태국</t>
        </is>
      </c>
      <c r="D166" t="inlineStr">
        <is>
          <t>1kg</t>
        </is>
      </c>
      <c r="E166" t="inlineStr">
        <is>
          <t>*</t>
        </is>
      </c>
      <c r="F166" t="n">
        <v>16200</v>
      </c>
      <c r="G166" t="inlineStr"/>
      <c r="H166" t="inlineStr">
        <is>
          <t>【사양】냉장 염장채
 (구성비 : 해파리60% + 식염40%)</t>
        </is>
      </c>
    </row>
    <row r="167">
      <c r="A167" t="inlineStr"/>
      <c r="B167" t="inlineStr">
        <is>
          <t>다시마채(염장)</t>
        </is>
      </c>
      <c r="C167" t="inlineStr">
        <is>
          <t>국산</t>
        </is>
      </c>
      <c r="D167" t="inlineStr">
        <is>
          <t>1kg</t>
        </is>
      </c>
      <c r="E167" t="inlineStr">
        <is>
          <t>*</t>
        </is>
      </c>
      <c r="F167" t="n">
        <v>6200</v>
      </c>
      <c r="G167" t="inlineStr"/>
      <c r="H167" t="inlineStr">
        <is>
          <t>염장채, 무침용 (구성:다시마70%+식염수30%)</t>
        </is>
      </c>
    </row>
    <row r="168">
      <c r="A168" t="inlineStr"/>
      <c r="B168" t="inlineStr">
        <is>
          <t>다시마채(무염)</t>
        </is>
      </c>
      <c r="C168" t="inlineStr">
        <is>
          <t>국산</t>
        </is>
      </c>
      <c r="D168" t="inlineStr">
        <is>
          <t>1kg</t>
        </is>
      </c>
      <c r="E168" t="inlineStr">
        <is>
          <t>*</t>
        </is>
      </c>
      <c r="F168" t="n">
        <v>8800</v>
      </c>
      <c r="G168" t="inlineStr"/>
      <c r="H168" t="inlineStr">
        <is>
          <t>무염채, 무침용 (구성:다시마80%+식염수20%)</t>
        </is>
      </c>
    </row>
    <row r="169">
      <c r="A169" t="inlineStr"/>
      <c r="B169" t="inlineStr">
        <is>
          <t>다시마사각(염장)</t>
        </is>
      </c>
      <c r="C169" t="inlineStr">
        <is>
          <t>국산</t>
        </is>
      </c>
      <c r="D169" t="inlineStr">
        <is>
          <t>1kg</t>
        </is>
      </c>
      <c r="E169" t="inlineStr">
        <is>
          <t>*</t>
        </is>
      </c>
      <c r="F169" t="n">
        <v>6200</v>
      </c>
      <c r="G169" t="inlineStr"/>
      <c r="H169" t="inlineStr">
        <is>
          <t>염장사각, 쌈용 (구성:다시마70%+식염수30%)</t>
        </is>
      </c>
    </row>
    <row r="170">
      <c r="A170" t="inlineStr"/>
      <c r="B170" t="inlineStr">
        <is>
          <t>다시마사각(무염)</t>
        </is>
      </c>
      <c r="C170" t="inlineStr">
        <is>
          <t>국산</t>
        </is>
      </c>
      <c r="D170" t="inlineStr">
        <is>
          <t>1kg</t>
        </is>
      </c>
      <c r="E170" t="inlineStr">
        <is>
          <t>*</t>
        </is>
      </c>
      <c r="F170" t="n">
        <v>8800</v>
      </c>
      <c r="G170" t="inlineStr"/>
      <c r="H170" t="inlineStr">
        <is>
          <t>염장사각, 쌈용 (구성:다시마80%+식염수20%)</t>
        </is>
      </c>
    </row>
    <row r="171">
      <c r="A171" t="inlineStr"/>
      <c r="B171" t="inlineStr">
        <is>
          <t>미역줄기(염장채)</t>
        </is>
      </c>
      <c r="C171" t="inlineStr">
        <is>
          <t>국산</t>
        </is>
      </c>
      <c r="D171" t="inlineStr">
        <is>
          <t>1kg</t>
        </is>
      </c>
      <c r="E171" t="inlineStr">
        <is>
          <t>*</t>
        </is>
      </c>
      <c r="F171" t="n">
        <v>6200</v>
      </c>
      <c r="G171" t="inlineStr"/>
      <c r="H171" t="inlineStr">
        <is>
          <t>염장채 (구성비 : 미역 70% + 식염30%)</t>
        </is>
      </c>
    </row>
    <row r="172">
      <c r="A172" t="inlineStr"/>
      <c r="B172" t="inlineStr">
        <is>
          <t>미역줄기(무염채)</t>
        </is>
      </c>
      <c r="C172" t="inlineStr">
        <is>
          <t>국산</t>
        </is>
      </c>
      <c r="D172" t="inlineStr">
        <is>
          <t>1kg</t>
        </is>
      </c>
      <c r="E172" t="inlineStr">
        <is>
          <t>*</t>
        </is>
      </c>
      <c r="F172" t="n">
        <v>8800</v>
      </c>
      <c r="G172" t="inlineStr"/>
      <c r="H172" t="inlineStr">
        <is>
          <t>무염채 (구성비 : 미역80% +식염20%)</t>
        </is>
      </c>
    </row>
    <row r="173">
      <c r="A173" t="inlineStr"/>
      <c r="B173" t="inlineStr">
        <is>
          <t>매생이</t>
        </is>
      </c>
      <c r="C173" t="inlineStr">
        <is>
          <t>국산</t>
        </is>
      </c>
      <c r="D173" t="inlineStr">
        <is>
          <t>1kg</t>
        </is>
      </c>
      <c r="E173" t="n">
        <v>14700</v>
      </c>
      <c r="F173" t="inlineStr">
        <is>
          <t>*</t>
        </is>
      </c>
      <c r="G173" t="inlineStr">
        <is>
          <t>신제품</t>
        </is>
      </c>
      <c r="H173" t="inlineStr">
        <is>
          <t>매생이 100%</t>
        </is>
      </c>
    </row>
    <row r="174">
      <c r="A174" t="inlineStr"/>
      <c r="B174" t="inlineStr">
        <is>
          <t>꼬시래기</t>
        </is>
      </c>
      <c r="C174" t="inlineStr">
        <is>
          <t>국산</t>
        </is>
      </c>
      <c r="D174" t="inlineStr">
        <is>
          <t>1kg</t>
        </is>
      </c>
      <c r="E174" t="n">
        <v>3700</v>
      </c>
      <c r="F174" t="n">
        <v>4700</v>
      </c>
      <c r="G174" t="inlineStr">
        <is>
          <t>신제품</t>
        </is>
      </c>
      <c r="H174" t="inlineStr">
        <is>
          <t xml:space="preserve">꼬시래기 100% [1KG 단위로 발주] </t>
        </is>
      </c>
    </row>
    <row r="175">
      <c r="A175" t="inlineStr"/>
      <c r="B175" t="inlineStr">
        <is>
          <t>다슬기</t>
        </is>
      </c>
      <c r="C175" t="inlineStr">
        <is>
          <t>국산</t>
        </is>
      </c>
      <c r="D175" t="inlineStr">
        <is>
          <t>1kg</t>
        </is>
      </c>
      <c r="E175" t="n">
        <v>75700</v>
      </c>
      <c r="F175" t="inlineStr">
        <is>
          <t>*</t>
        </is>
      </c>
      <c r="G175" t="inlineStr">
        <is>
          <t>신제품</t>
        </is>
      </c>
      <c r="H175" t="inlineStr">
        <is>
          <t xml:space="preserve">다슬기70%,육수30% [1KG 단위로 발주] </t>
        </is>
      </c>
    </row>
  </sheetData>
  <hyperlinks>
    <hyperlink ref="A2" r:id="rId1"/>
  </hyperlinks>
  <pageMargins left="0.75" right="0.75" top="1" bottom="1" header="0.5" footer="0.5"/>
</worksheet>
</file>

<file path=xl/worksheets/sheet107.xml><?xml version="1.0" encoding="utf-8"?>
<worksheet xmlns:r="http://schemas.openxmlformats.org/officeDocument/2006/relationships" xmlns="http://schemas.openxmlformats.org/spreadsheetml/2006/main">
  <sheetPr>
    <outlinePr summaryBelow="1" summaryRight="1"/>
    <pageSetUpPr/>
  </sheetPr>
  <dimension ref="A1:H184"/>
  <sheetViews>
    <sheetView workbookViewId="0">
      <selection activeCell="A1" sqref="A1"/>
    </sheetView>
  </sheetViews>
  <sheetFormatPr baseColWidth="8" defaultRowHeight="15"/>
  <sheetData>
    <row r="1">
      <c r="A1" t="inlineStr">
        <is>
          <t>5963_삼청_2024년+7월+에프앤에프+홍보코너+단가표.xls</t>
        </is>
      </c>
    </row>
    <row r="2">
      <c r="A2" t="inlineStr">
        <is>
          <t>https://school062.com/bbs/board.php?bo_table=product_02&amp;wr_id=5963</t>
        </is>
      </c>
    </row>
    <row r="3">
      <c r="A3" s="1" t="inlineStr"/>
      <c r="B3" s="1" t="inlineStr"/>
      <c r="C3" s="1" t="inlineStr"/>
      <c r="D3" s="1" t="inlineStr"/>
      <c r="E3" s="1" t="inlineStr"/>
      <c r="F3" s="1" t="inlineStr"/>
      <c r="G3" s="1" t="inlineStr"/>
      <c r="H3" s="1" t="inlineStr">
        <is>
          <t xml:space="preserve">         TEL: 062) 524-7757</t>
        </is>
      </c>
    </row>
    <row r="4">
      <c r="A4" t="inlineStr"/>
      <c r="B4" t="inlineStr"/>
      <c r="C4" t="inlineStr"/>
      <c r="D4" t="inlineStr"/>
      <c r="E4" t="inlineStr"/>
      <c r="F4" t="inlineStr"/>
      <c r="G4" t="inlineStr"/>
      <c r="H4" t="inlineStr">
        <is>
          <t xml:space="preserve">        식품의약품안전처  HACCP지정업소</t>
        </is>
      </c>
    </row>
    <row r="5">
      <c r="A5" t="inlineStr"/>
      <c r="B5" t="inlineStr"/>
      <c r="C5" t="inlineStr"/>
      <c r="D5" t="inlineStr"/>
      <c r="E5" t="inlineStr"/>
      <c r="F5" t="inlineStr"/>
      <c r="G5" t="inlineStr"/>
      <c r="H5" t="inlineStr">
        <is>
          <t xml:space="preserve">        어류,연체류 HACCP지정</t>
        </is>
      </c>
    </row>
    <row r="6">
      <c r="A6" t="inlineStr"/>
      <c r="B6" t="inlineStr"/>
      <c r="C6" t="inlineStr">
        <is>
          <t>※ 원료사정에 의해 산지가 변동될수있습니다.</t>
        </is>
      </c>
      <c r="D6" t="inlineStr"/>
      <c r="E6" t="inlineStr"/>
      <c r="F6" t="inlineStr"/>
      <c r="G6" t="inlineStr"/>
      <c r="H6" t="inlineStr"/>
    </row>
    <row r="7">
      <c r="A7" t="inlineStr"/>
      <c r="B7" t="inlineStr">
        <is>
          <t>24년 7월</t>
        </is>
      </c>
      <c r="C7" t="inlineStr"/>
      <c r="D7" t="inlineStr"/>
      <c r="E7" t="inlineStr"/>
      <c r="F7" t="inlineStr"/>
      <c r="G7" t="inlineStr"/>
      <c r="H7" t="inlineStr">
        <is>
          <t>단위 :원/kg</t>
        </is>
      </c>
    </row>
    <row r="8">
      <c r="A8" t="inlineStr">
        <is>
          <t>어종</t>
        </is>
      </c>
      <c r="B8" t="inlineStr">
        <is>
          <t>제품명</t>
        </is>
      </c>
      <c r="C8" t="inlineStr">
        <is>
          <t>원산지</t>
        </is>
      </c>
      <c r="D8" t="inlineStr">
        <is>
          <t>규격
단위</t>
        </is>
      </c>
      <c r="E8" t="inlineStr">
        <is>
          <t>학교가(원/kg)</t>
        </is>
      </c>
      <c r="F8" t="inlineStr"/>
      <c r="G8" t="inlineStr">
        <is>
          <t>등락</t>
        </is>
      </c>
      <c r="H8" t="inlineStr">
        <is>
          <t>규격/특징/성분함량</t>
        </is>
      </c>
    </row>
    <row r="9">
      <c r="A9" t="inlineStr"/>
      <c r="B9" t="inlineStr"/>
      <c r="C9" t="inlineStr"/>
      <c r="D9" t="inlineStr"/>
      <c r="E9" t="inlineStr">
        <is>
          <t>냉동</t>
        </is>
      </c>
      <c r="F9" t="inlineStr">
        <is>
          <t>냉장</t>
        </is>
      </c>
      <c r="G9" t="inlineStr"/>
      <c r="H9" t="inlineStr"/>
    </row>
    <row r="10">
      <c r="A10" t="inlineStr">
        <is>
          <t>가자미</t>
        </is>
      </c>
      <c r="B10" t="inlineStr">
        <is>
          <t>가자미</t>
        </is>
      </c>
      <c r="C10" t="inlineStr">
        <is>
          <t>미국/러시아</t>
        </is>
      </c>
      <c r="D10" t="inlineStr">
        <is>
          <t>1kg</t>
        </is>
      </c>
      <c r="E10" t="n">
        <v>8100</v>
      </c>
      <c r="F10" t="n">
        <v>9000</v>
      </c>
      <c r="G10" t="inlineStr"/>
      <c r="H10" t="inlineStr">
        <is>
          <t>【규격】±40g~±100g
【사양】두절, 내장, 지느러미, 꼬리 제거 후 절단</t>
        </is>
      </c>
    </row>
    <row r="11">
      <c r="A11" t="inlineStr"/>
      <c r="B11" t="inlineStr">
        <is>
          <t>가자미</t>
        </is>
      </c>
      <c r="C11" t="inlineStr">
        <is>
          <t>국산</t>
        </is>
      </c>
      <c r="D11" t="inlineStr">
        <is>
          <t>1kg</t>
        </is>
      </c>
      <c r="E11" t="n">
        <v>14700</v>
      </c>
      <c r="F11" t="n">
        <v>15600</v>
      </c>
      <c r="G11" t="inlineStr"/>
      <c r="H11" t="inlineStr">
        <is>
          <t>【규격】±40g~±100g
【사양】두절, 내장, 지느러미, 꼬리 제거 후 절단</t>
        </is>
      </c>
    </row>
    <row r="12">
      <c r="A12" t="inlineStr"/>
      <c r="B12" t="inlineStr">
        <is>
          <t>가자미순살(탈피)</t>
        </is>
      </c>
      <c r="C12" t="inlineStr">
        <is>
          <t>미국/러시아</t>
        </is>
      </c>
      <c r="D12" t="inlineStr">
        <is>
          <t>1kg</t>
        </is>
      </c>
      <c r="E12" t="n">
        <v>13700</v>
      </c>
      <c r="F12" t="inlineStr">
        <is>
          <t>*</t>
        </is>
      </c>
      <c r="G12" t="inlineStr"/>
      <c r="H12" t="inlineStr">
        <is>
          <t>【규격】±30g~±50g 
【사양】전처리된 가자미순살  (껍질 無)</t>
        </is>
      </c>
    </row>
    <row r="13">
      <c r="A13" t="inlineStr"/>
      <c r="B13" t="inlineStr">
        <is>
          <t>가자미순살(유피)</t>
        </is>
      </c>
      <c r="C13" t="inlineStr">
        <is>
          <t>미국/러시아</t>
        </is>
      </c>
      <c r="D13" t="inlineStr">
        <is>
          <t>1kg</t>
        </is>
      </c>
      <c r="E13" t="n">
        <v>12900</v>
      </c>
      <c r="F13" t="inlineStr">
        <is>
          <t>*</t>
        </is>
      </c>
      <c r="G13" t="inlineStr"/>
      <c r="H13" t="inlineStr">
        <is>
          <t>【규격】±30~±60g 
【사양】전처리된 가자미순살  (껍질 有)</t>
        </is>
      </c>
    </row>
    <row r="14">
      <c r="A14" t="inlineStr"/>
      <c r="B14" t="inlineStr">
        <is>
          <t>가자미살강정</t>
        </is>
      </c>
      <c r="C14" t="inlineStr">
        <is>
          <t>러시아산</t>
        </is>
      </c>
      <c r="D14" t="inlineStr">
        <is>
          <t>1kg</t>
        </is>
      </c>
      <c r="E14" t="n">
        <v>11000</v>
      </c>
      <c r="F14" t="inlineStr">
        <is>
          <t>*</t>
        </is>
      </c>
      <c r="G14" t="inlineStr"/>
      <c r="H14" t="inlineStr">
        <is>
          <t>【규격】±9g~±10g
【사양】강정용(2cm*2cm)</t>
        </is>
      </c>
    </row>
    <row r="15">
      <c r="A15" t="inlineStr">
        <is>
          <t>갈치</t>
        </is>
      </c>
      <c r="B15" t="inlineStr">
        <is>
          <t>갈치</t>
        </is>
      </c>
      <c r="C15" t="inlineStr">
        <is>
          <t>모로코/남아공</t>
        </is>
      </c>
      <c r="D15" t="inlineStr">
        <is>
          <t>1kg</t>
        </is>
      </c>
      <c r="E15" t="n">
        <v>9900</v>
      </c>
      <c r="F15" t="n">
        <v>10700</v>
      </c>
      <c r="G15" t="inlineStr"/>
      <c r="H15" t="inlineStr">
        <is>
          <t>【규격】±40g~±100g
【사양】두절, 내장, 지느러미, 꼬리 제거 후 절단</t>
        </is>
      </c>
    </row>
    <row r="16">
      <c r="A16" t="inlineStr"/>
      <c r="B16" t="inlineStr"/>
      <c r="C16" t="inlineStr">
        <is>
          <t>세네갈</t>
        </is>
      </c>
      <c r="D16" t="inlineStr">
        <is>
          <t>1kg</t>
        </is>
      </c>
      <c r="E16" t="n">
        <v>9900</v>
      </c>
      <c r="F16" t="n">
        <v>10700</v>
      </c>
      <c r="G16" t="inlineStr">
        <is>
          <t>사이즈구분</t>
        </is>
      </c>
      <c r="H16" t="inlineStr">
        <is>
          <t>【규격】±40g~±50g
【사양】두절, 내장, 지느러미, 꼬리 제거 후 절단</t>
        </is>
      </c>
    </row>
    <row r="17">
      <c r="A17" t="inlineStr"/>
      <c r="B17" t="inlineStr"/>
      <c r="C17" t="inlineStr">
        <is>
          <t>세네갈</t>
        </is>
      </c>
      <c r="D17" t="inlineStr">
        <is>
          <t>1kg</t>
        </is>
      </c>
      <c r="E17" t="n">
        <v>12500</v>
      </c>
      <c r="F17" t="n">
        <v>13500</v>
      </c>
      <c r="G17" t="inlineStr"/>
      <c r="H17" t="inlineStr">
        <is>
          <t>【규격】±60g~±100g
【사양】두절, 내장, 지느러미, 꼬리 제거 후 절단</t>
        </is>
      </c>
    </row>
    <row r="18">
      <c r="A18" t="inlineStr"/>
      <c r="B18" t="inlineStr">
        <is>
          <t>제주은갈치
-10cm기준</t>
        </is>
      </c>
      <c r="C18" t="inlineStr">
        <is>
          <t>국산</t>
        </is>
      </c>
      <c r="D18" t="inlineStr">
        <is>
          <t>1kg</t>
        </is>
      </c>
      <c r="E18" t="n">
        <v>28700</v>
      </c>
      <c r="F18" t="n">
        <v>30100</v>
      </c>
      <c r="G18" t="inlineStr"/>
      <c r="H18" t="inlineStr">
        <is>
          <t>【규격】±40g~±60g
【사양】두절, 내장, 지느러미, 꼬리 제거 후 절단</t>
        </is>
      </c>
    </row>
    <row r="19">
      <c r="A19" t="inlineStr"/>
      <c r="B19" t="inlineStr">
        <is>
          <t>제주은갈치
-10cm기준</t>
        </is>
      </c>
      <c r="C19" t="inlineStr">
        <is>
          <t>국산</t>
        </is>
      </c>
      <c r="D19" t="inlineStr">
        <is>
          <t>1kg</t>
        </is>
      </c>
      <c r="E19" t="n">
        <v>30900</v>
      </c>
      <c r="F19" t="n">
        <v>32300</v>
      </c>
      <c r="G19" t="inlineStr"/>
      <c r="H19" t="inlineStr">
        <is>
          <t>【규격】±61g~±70g
【사양】두절, 내장, 지느러미, 꼬리 제거 후 절단</t>
        </is>
      </c>
    </row>
    <row r="20">
      <c r="A20" t="inlineStr"/>
      <c r="B20" t="inlineStr">
        <is>
          <t>갈치(中)-선망</t>
        </is>
      </c>
      <c r="C20" t="inlineStr">
        <is>
          <t>국산</t>
        </is>
      </c>
      <c r="D20" t="inlineStr">
        <is>
          <t>1kg</t>
        </is>
      </c>
      <c r="E20" t="n">
        <v>15400</v>
      </c>
      <c r="F20" t="n">
        <v>16900</v>
      </c>
      <c r="G20" t="inlineStr"/>
      <c r="H20" t="inlineStr">
        <is>
          <t>【규격】±30g~±50g
【사양】두절, 내장, 지느러미, 꼬리 제거 후 절단</t>
        </is>
      </c>
    </row>
    <row r="21">
      <c r="A21" t="inlineStr"/>
      <c r="B21" t="inlineStr">
        <is>
          <t>바질향갈치(중)</t>
        </is>
      </c>
      <c r="C21" t="inlineStr">
        <is>
          <t>국산</t>
        </is>
      </c>
      <c r="D21" t="inlineStr">
        <is>
          <t>1kg</t>
        </is>
      </c>
      <c r="E21" t="n">
        <v>16900</v>
      </c>
      <c r="F21" t="inlineStr">
        <is>
          <t>*</t>
        </is>
      </c>
      <c r="G21" t="inlineStr"/>
      <c r="H21" t="inlineStr">
        <is>
          <t>【규격】±30g~±50g
【사양】갈치에 바질향 첨가</t>
        </is>
      </c>
    </row>
    <row r="22">
      <c r="A22" t="inlineStr"/>
      <c r="B22" t="inlineStr">
        <is>
          <t>애플민트담은갈치(중)</t>
        </is>
      </c>
      <c r="C22" t="inlineStr">
        <is>
          <t>국산</t>
        </is>
      </c>
      <c r="D22" t="inlineStr">
        <is>
          <t>1kg</t>
        </is>
      </c>
      <c r="E22" t="n">
        <v>16900</v>
      </c>
      <c r="F22" t="inlineStr">
        <is>
          <t>*</t>
        </is>
      </c>
      <c r="G22" t="inlineStr"/>
      <c r="H22" t="inlineStr">
        <is>
          <t>【규격】±30g~±50g
【사양】갈치에 애플민트 첨가</t>
        </is>
      </c>
    </row>
    <row r="23">
      <c r="A23" t="inlineStr"/>
      <c r="B23" t="inlineStr">
        <is>
          <t>갈치(大)-선망
10cm기준</t>
        </is>
      </c>
      <c r="C23" t="inlineStr">
        <is>
          <t>국산</t>
        </is>
      </c>
      <c r="D23" t="inlineStr">
        <is>
          <t>1kg</t>
        </is>
      </c>
      <c r="E23" t="n">
        <v>26500</v>
      </c>
      <c r="F23" t="n">
        <v>27500</v>
      </c>
      <c r="G23" t="inlineStr"/>
      <c r="H23" t="inlineStr">
        <is>
          <t>【규격】±40g~±60g
【사양】두절, 내장, 지느러미, 꼬리 제거 후 절단</t>
        </is>
      </c>
    </row>
    <row r="24">
      <c r="A24" t="inlineStr"/>
      <c r="B24" t="inlineStr">
        <is>
          <t>갈치(大)-선망
10cm기준</t>
        </is>
      </c>
      <c r="C24" t="inlineStr">
        <is>
          <t>국산</t>
        </is>
      </c>
      <c r="D24" t="inlineStr">
        <is>
          <t>1kg</t>
        </is>
      </c>
      <c r="E24" t="n">
        <v>29400</v>
      </c>
      <c r="F24" t="n">
        <v>30900</v>
      </c>
      <c r="G24" t="inlineStr"/>
      <c r="H24" t="inlineStr">
        <is>
          <t>【규격】±61g~±70g
【사양】두절, 내장, 지느러미, 꼬리 제거 후 절단</t>
        </is>
      </c>
    </row>
    <row r="25">
      <c r="A25" t="inlineStr"/>
      <c r="B25" t="inlineStr">
        <is>
          <t>바질향갈치(대)</t>
        </is>
      </c>
      <c r="C25" t="inlineStr">
        <is>
          <t>국산</t>
        </is>
      </c>
      <c r="D25" t="inlineStr">
        <is>
          <t>1kg</t>
        </is>
      </c>
      <c r="E25" t="n">
        <v>29400</v>
      </c>
      <c r="F25" t="inlineStr">
        <is>
          <t>*</t>
        </is>
      </c>
      <c r="G25" t="inlineStr"/>
      <c r="H25" t="inlineStr">
        <is>
          <t>【규격】±30g~±60g
【사양】갈치에 바질향 첨가</t>
        </is>
      </c>
    </row>
    <row r="26">
      <c r="A26" t="inlineStr"/>
      <c r="B26" t="inlineStr">
        <is>
          <t>애플민트담은갈치(대)</t>
        </is>
      </c>
      <c r="C26" t="inlineStr">
        <is>
          <t>국산</t>
        </is>
      </c>
      <c r="D26" t="inlineStr">
        <is>
          <t>1kg</t>
        </is>
      </c>
      <c r="E26" t="n">
        <v>29400</v>
      </c>
      <c r="F26" t="inlineStr">
        <is>
          <t>*</t>
        </is>
      </c>
      <c r="G26" t="inlineStr"/>
      <c r="H26" t="inlineStr">
        <is>
          <t>【규격】±30g~±60g
【사양】갈치에 애플민트 첨가</t>
        </is>
      </c>
    </row>
    <row r="27">
      <c r="A27" t="inlineStr"/>
      <c r="B27" t="inlineStr">
        <is>
          <t>라임담은갈치</t>
        </is>
      </c>
      <c r="C27" t="inlineStr">
        <is>
          <t>세네갈</t>
        </is>
      </c>
      <c r="D27" t="inlineStr">
        <is>
          <t>1kg</t>
        </is>
      </c>
      <c r="E27" t="n">
        <v>14000</v>
      </c>
      <c r="F27" t="inlineStr">
        <is>
          <t>*</t>
        </is>
      </c>
      <c r="G27" t="inlineStr"/>
      <c r="H27" t="inlineStr">
        <is>
          <t>【규격】±30g~±80g
【사양】갈치에 라임농축액 첨가</t>
        </is>
      </c>
    </row>
    <row r="28">
      <c r="A28" t="inlineStr"/>
      <c r="B28" t="inlineStr">
        <is>
          <t>레몬담은갈치</t>
        </is>
      </c>
      <c r="C28" t="inlineStr">
        <is>
          <t>세네갈</t>
        </is>
      </c>
      <c r="D28" t="inlineStr">
        <is>
          <t>1kg</t>
        </is>
      </c>
      <c r="E28" t="n">
        <v>14000</v>
      </c>
      <c r="F28" t="inlineStr">
        <is>
          <t>*</t>
        </is>
      </c>
      <c r="G28" t="inlineStr"/>
      <c r="H28" t="inlineStr">
        <is>
          <t>【규격】±30g~±80g
【사양】갈치에 레몬농축액 첨가</t>
        </is>
      </c>
    </row>
    <row r="29">
      <c r="A29" t="inlineStr"/>
      <c r="B29" t="inlineStr">
        <is>
          <t>함초담은갈치</t>
        </is>
      </c>
      <c r="C29" t="inlineStr">
        <is>
          <t>세네갈</t>
        </is>
      </c>
      <c r="D29" t="inlineStr">
        <is>
          <t>1kg</t>
        </is>
      </c>
      <c r="E29" t="n">
        <v>14000</v>
      </c>
      <c r="F29" t="inlineStr">
        <is>
          <t>*</t>
        </is>
      </c>
      <c r="G29" t="inlineStr"/>
      <c r="H29" t="inlineStr">
        <is>
          <t>【규격】±30g~±80g
【사양】갈치에 함초분말 첨가</t>
        </is>
      </c>
    </row>
    <row r="30">
      <c r="A30" t="inlineStr"/>
      <c r="B30" t="inlineStr">
        <is>
          <t xml:space="preserve">갈치순살 </t>
        </is>
      </c>
      <c r="C30" t="inlineStr">
        <is>
          <t>국산</t>
        </is>
      </c>
      <c r="D30" t="inlineStr">
        <is>
          <t>1kg</t>
        </is>
      </c>
      <c r="E30" t="n">
        <v>15900</v>
      </c>
      <c r="F30" t="inlineStr">
        <is>
          <t>*</t>
        </is>
      </c>
      <c r="G30" t="inlineStr"/>
      <c r="H30" t="inlineStr">
        <is>
          <t>【규격】±20g~±30g
【사양】전처리된 갈치를 순살로 작업</t>
        </is>
      </c>
    </row>
    <row r="31">
      <c r="A31" t="inlineStr"/>
      <c r="B31" t="inlineStr"/>
      <c r="C31" t="inlineStr">
        <is>
          <t>수입</t>
        </is>
      </c>
      <c r="D31" t="inlineStr">
        <is>
          <t>1kg</t>
        </is>
      </c>
      <c r="E31" t="n">
        <v>20600</v>
      </c>
      <c r="F31" t="inlineStr">
        <is>
          <t>*</t>
        </is>
      </c>
      <c r="G31" t="inlineStr"/>
      <c r="H31" t="inlineStr">
        <is>
          <t>【규격】±20g~±40g
【사양】전처리된 갈치를 순살로 작업</t>
        </is>
      </c>
    </row>
    <row r="32">
      <c r="A32" t="inlineStr"/>
      <c r="B32" t="inlineStr">
        <is>
          <t>바질향 갈치순살</t>
        </is>
      </c>
      <c r="C32" t="inlineStr">
        <is>
          <t>국산</t>
        </is>
      </c>
      <c r="D32" t="inlineStr">
        <is>
          <t>1kg</t>
        </is>
      </c>
      <c r="E32" t="n">
        <v>16900</v>
      </c>
      <c r="F32" t="inlineStr">
        <is>
          <t>*</t>
        </is>
      </c>
      <c r="G32" t="inlineStr"/>
      <c r="H32" t="inlineStr">
        <is>
          <t>【규격】±20g~±30g
【사양】갈치순살에 바질향 첨가</t>
        </is>
      </c>
    </row>
    <row r="33">
      <c r="A33" t="inlineStr"/>
      <c r="B33" t="inlineStr">
        <is>
          <t>애플민트담은갈치순살</t>
        </is>
      </c>
      <c r="C33" t="inlineStr">
        <is>
          <t>국산</t>
        </is>
      </c>
      <c r="D33" t="inlineStr">
        <is>
          <t>1kg</t>
        </is>
      </c>
      <c r="E33" t="n">
        <v>16900</v>
      </c>
      <c r="F33" t="inlineStr">
        <is>
          <t>*</t>
        </is>
      </c>
      <c r="G33" t="inlineStr"/>
      <c r="H33" t="inlineStr">
        <is>
          <t>【규격】±20g~±30g
【사양】갈치순살에 애플민트 첨가</t>
        </is>
      </c>
    </row>
    <row r="34">
      <c r="A34" t="inlineStr"/>
      <c r="B34" t="inlineStr">
        <is>
          <t>레몬담은 갈치순살</t>
        </is>
      </c>
      <c r="C34" t="inlineStr">
        <is>
          <t>국산</t>
        </is>
      </c>
      <c r="D34" t="inlineStr">
        <is>
          <t>1kg</t>
        </is>
      </c>
      <c r="E34" t="n">
        <v>16900</v>
      </c>
      <c r="F34" t="inlineStr">
        <is>
          <t>*</t>
        </is>
      </c>
      <c r="G34" t="inlineStr"/>
      <c r="H34" t="inlineStr">
        <is>
          <t>【규격】±20g~±30g
【사양】갈치순살에 레몬 첨가</t>
        </is>
      </c>
    </row>
    <row r="35">
      <c r="A35" t="inlineStr"/>
      <c r="B35" t="inlineStr">
        <is>
          <t xml:space="preserve">고등어(조림)
</t>
        </is>
      </c>
      <c r="C35" t="inlineStr">
        <is>
          <t>국산</t>
        </is>
      </c>
      <c r="D35" t="inlineStr">
        <is>
          <t>1kg</t>
        </is>
      </c>
      <c r="E35" t="n">
        <v>6600</v>
      </c>
      <c r="F35" t="n">
        <v>7800</v>
      </c>
      <c r="G35" t="inlineStr">
        <is>
          <t>(할인제외)</t>
        </is>
      </c>
      <c r="H35" t="inlineStr">
        <is>
          <t>【규격】±40g~±100g
【사양】두절, 내장, 지느러미, 꼬리 제거 후 절단</t>
        </is>
      </c>
    </row>
    <row r="36">
      <c r="A36" t="inlineStr"/>
      <c r="B36" t="inlineStr">
        <is>
          <t>고등어(구이)</t>
        </is>
      </c>
      <c r="C36" t="inlineStr">
        <is>
          <t>국산</t>
        </is>
      </c>
      <c r="D36" t="inlineStr">
        <is>
          <t>1kg</t>
        </is>
      </c>
      <c r="E36" t="n">
        <v>8100</v>
      </c>
      <c r="F36" t="n">
        <v>9300</v>
      </c>
      <c r="G36" t="inlineStr">
        <is>
          <t>(할인제외)</t>
        </is>
      </c>
      <c r="H36" t="inlineStr">
        <is>
          <t>【규격】±40g~±100g
【사양】두절, 내장, 지느러미, 꼬리 제거 후 절단</t>
        </is>
      </c>
    </row>
    <row r="37">
      <c r="A37" t="inlineStr"/>
      <c r="B37" t="inlineStr">
        <is>
          <t>고등어순살</t>
        </is>
      </c>
      <c r="C37" t="inlineStr">
        <is>
          <t>국산</t>
        </is>
      </c>
      <c r="D37" t="inlineStr">
        <is>
          <t>1kg</t>
        </is>
      </c>
      <c r="E37" t="n">
        <v>11000</v>
      </c>
      <c r="F37" t="n">
        <v>12500</v>
      </c>
      <c r="G37" t="inlineStr">
        <is>
          <t>(할인제외)</t>
        </is>
      </c>
      <c r="H37" t="inlineStr">
        <is>
          <t>【규격】±40g~±50g
【사양】전처리된 고등어를 순살로 작업</t>
        </is>
      </c>
    </row>
    <row r="38">
      <c r="A38" t="inlineStr"/>
      <c r="B38" t="inlineStr"/>
      <c r="C38" t="inlineStr">
        <is>
          <t>국산</t>
        </is>
      </c>
      <c r="D38" t="inlineStr">
        <is>
          <t>1kg</t>
        </is>
      </c>
      <c r="E38" t="n">
        <v>11800</v>
      </c>
      <c r="F38" t="n">
        <v>13200</v>
      </c>
      <c r="G38" t="inlineStr">
        <is>
          <t>(할인제외)</t>
        </is>
      </c>
      <c r="H38" t="inlineStr">
        <is>
          <t>【규격】±51g이상
【사양】전처리된 고등어를 순살로 작업</t>
        </is>
      </c>
    </row>
    <row r="39">
      <c r="A39" t="inlineStr"/>
      <c r="B39" t="inlineStr">
        <is>
          <t>반건조고등어순살</t>
        </is>
      </c>
      <c r="C39" t="inlineStr">
        <is>
          <t>국산</t>
        </is>
      </c>
      <c r="D39" t="inlineStr">
        <is>
          <t>1kg</t>
        </is>
      </c>
      <c r="E39" t="n">
        <v>16200</v>
      </c>
      <c r="F39" t="inlineStr">
        <is>
          <t>*</t>
        </is>
      </c>
      <c r="G39" t="inlineStr">
        <is>
          <t>(할인제외)</t>
        </is>
      </c>
      <c r="H39" t="inlineStr">
        <is>
          <t>【규격】±30g~±70g
【사양】고등어순살100%  6시간 건조(8-10%건조율)</t>
        </is>
      </c>
    </row>
    <row r="40">
      <c r="A40" t="inlineStr"/>
      <c r="B40" t="inlineStr">
        <is>
          <t xml:space="preserve">고등어(조림)  품질                 </t>
        </is>
      </c>
      <c r="C40" t="inlineStr">
        <is>
          <t>국산</t>
        </is>
      </c>
      <c r="D40" t="inlineStr">
        <is>
          <t>1kg</t>
        </is>
      </c>
      <c r="E40" t="n">
        <v>8100</v>
      </c>
      <c r="F40" t="inlineStr">
        <is>
          <t>*</t>
        </is>
      </c>
      <c r="G40" t="inlineStr">
        <is>
          <t>(할인제외)</t>
        </is>
      </c>
      <c r="H40" t="inlineStr">
        <is>
          <t>【규격】±40g~±100g
【사양】두절, 내장, 지느러미, 꼬리 제거 후 절단
 * 품질인증은 냉동품에 한함</t>
        </is>
      </c>
    </row>
    <row r="41">
      <c r="A41" t="inlineStr"/>
      <c r="B41" t="inlineStr">
        <is>
          <t>고등어(구이)   품질</t>
        </is>
      </c>
      <c r="C41" t="inlineStr">
        <is>
          <t>국산</t>
        </is>
      </c>
      <c r="D41" t="inlineStr">
        <is>
          <t>1kg</t>
        </is>
      </c>
      <c r="E41" t="n">
        <v>8800</v>
      </c>
      <c r="F41" t="inlineStr">
        <is>
          <t>*</t>
        </is>
      </c>
      <c r="G41" t="inlineStr">
        <is>
          <t>(할인제외)</t>
        </is>
      </c>
      <c r="H41" t="inlineStr"/>
    </row>
    <row r="42">
      <c r="A42" t="inlineStr"/>
      <c r="B42" t="inlineStr">
        <is>
          <t>고등어순살    품질</t>
        </is>
      </c>
      <c r="C42" t="inlineStr">
        <is>
          <t>국산</t>
        </is>
      </c>
      <c r="D42" t="inlineStr">
        <is>
          <t>1kg</t>
        </is>
      </c>
      <c r="E42" t="n">
        <v>13200</v>
      </c>
      <c r="F42" t="inlineStr">
        <is>
          <t>*</t>
        </is>
      </c>
      <c r="G42" t="inlineStr">
        <is>
          <t>(할인제외)</t>
        </is>
      </c>
      <c r="H42" t="inlineStr">
        <is>
          <t>【규격】±40g~±80g
【사양】전처리된 고등어를 순살로 작업
 * 품질인증은 냉동품에 한함</t>
        </is>
      </c>
    </row>
    <row r="43">
      <c r="A43" t="inlineStr"/>
      <c r="B43" t="inlineStr">
        <is>
          <t>잔가시없는고등어순살
(PBO제품)</t>
        </is>
      </c>
      <c r="C43" t="inlineStr">
        <is>
          <t>국산</t>
        </is>
      </c>
      <c r="D43" t="inlineStr">
        <is>
          <t>1kg</t>
        </is>
      </c>
      <c r="E43" t="n">
        <v>14700</v>
      </c>
      <c r="F43" t="inlineStr">
        <is>
          <t>*</t>
        </is>
      </c>
      <c r="G43" t="inlineStr">
        <is>
          <t>(할인제외)</t>
        </is>
      </c>
      <c r="H43" t="inlineStr">
        <is>
          <t>【규격】±40g~±50g
【사양】99% 가시제거</t>
        </is>
      </c>
    </row>
    <row r="44">
      <c r="A44" t="inlineStr"/>
      <c r="B44" t="inlineStr">
        <is>
          <t>잔가시없는고등어순살
(PBO제품)</t>
        </is>
      </c>
      <c r="C44" t="inlineStr">
        <is>
          <t>국산</t>
        </is>
      </c>
      <c r="D44" t="inlineStr">
        <is>
          <t>1kg</t>
        </is>
      </c>
      <c r="E44" t="n">
        <v>16600</v>
      </c>
      <c r="F44" t="inlineStr">
        <is>
          <t>*</t>
        </is>
      </c>
      <c r="G44" t="inlineStr">
        <is>
          <t>(할인제외)</t>
        </is>
      </c>
      <c r="H44" t="inlineStr">
        <is>
          <t>【규격】±51g~±80g
【사양】99% 가시제거</t>
        </is>
      </c>
    </row>
    <row r="45">
      <c r="A45" t="inlineStr"/>
      <c r="B45" t="inlineStr">
        <is>
          <t>노르웨이고등어순살</t>
        </is>
      </c>
      <c r="C45" t="inlineStr">
        <is>
          <t>노르웨이</t>
        </is>
      </c>
      <c r="D45" t="inlineStr">
        <is>
          <t>1kg</t>
        </is>
      </c>
      <c r="E45" t="n">
        <v>15100</v>
      </c>
      <c r="F45" t="n">
        <v>16200</v>
      </c>
      <c r="G45" t="inlineStr">
        <is>
          <t>▲(할인제외)</t>
        </is>
      </c>
      <c r="H45" t="inlineStr">
        <is>
          <t>【규격】±40g~±80g
【사양】전처리된 고등어를 순살로 작업</t>
        </is>
      </c>
    </row>
    <row r="46">
      <c r="A46" t="inlineStr"/>
      <c r="B46" t="inlineStr">
        <is>
          <t>잔가시없는고등어순살
(PBO제품)</t>
        </is>
      </c>
      <c r="C46" t="inlineStr">
        <is>
          <t>노르웨이</t>
        </is>
      </c>
      <c r="D46" t="inlineStr">
        <is>
          <t>1kg</t>
        </is>
      </c>
      <c r="E46" t="n">
        <v>16200</v>
      </c>
      <c r="F46" t="inlineStr">
        <is>
          <t>*</t>
        </is>
      </c>
      <c r="G46" t="inlineStr">
        <is>
          <t>(할인제외)</t>
        </is>
      </c>
      <c r="H46" t="inlineStr">
        <is>
          <t>【규격】±40g~±80g
【사양】99% 가시제거/40,50g 절단/60g이상은 온마리포</t>
        </is>
      </c>
    </row>
    <row r="47">
      <c r="A47" t="inlineStr"/>
      <c r="B47" t="inlineStr">
        <is>
          <t>건강마늘 고등어순살</t>
        </is>
      </c>
      <c r="C47" t="inlineStr">
        <is>
          <t>국산</t>
        </is>
      </c>
      <c r="D47" t="inlineStr">
        <is>
          <t>1kg</t>
        </is>
      </c>
      <c r="E47" t="n">
        <v>14700</v>
      </c>
      <c r="F47" t="inlineStr">
        <is>
          <t>*</t>
        </is>
      </c>
      <c r="G47" t="inlineStr">
        <is>
          <t>(할인제외)</t>
        </is>
      </c>
      <c r="H47" t="inlineStr">
        <is>
          <t>【규격】±40g~±80g
【사양】고등어95.4%,마늘분말2%,생강액기스2%,소금0.6%</t>
        </is>
      </c>
    </row>
    <row r="48">
      <c r="A48" t="inlineStr"/>
      <c r="B48" t="inlineStr">
        <is>
          <t>키토산저염고등어순살</t>
        </is>
      </c>
      <c r="C48" t="inlineStr">
        <is>
          <t>국산</t>
        </is>
      </c>
      <c r="D48" t="inlineStr">
        <is>
          <t>1kg</t>
        </is>
      </c>
      <c r="E48" t="n">
        <v>12100</v>
      </c>
      <c r="F48" t="inlineStr">
        <is>
          <t>*</t>
        </is>
      </c>
      <c r="G48" t="inlineStr">
        <is>
          <t>(할인제외)</t>
        </is>
      </c>
      <c r="H48" t="inlineStr">
        <is>
          <t>【규격】±40g~±80g
【사양】고등어99.03%,키토산염0.67%,정제염0.3%</t>
        </is>
      </c>
    </row>
    <row r="49">
      <c r="A49" t="inlineStr"/>
      <c r="B49" t="inlineStr">
        <is>
          <t>애플민트담은고등어순살</t>
        </is>
      </c>
      <c r="C49" t="inlineStr">
        <is>
          <t>국산</t>
        </is>
      </c>
      <c r="D49" t="inlineStr">
        <is>
          <t>1kg</t>
        </is>
      </c>
      <c r="E49" t="n">
        <v>13200</v>
      </c>
      <c r="F49" t="inlineStr">
        <is>
          <t>*</t>
        </is>
      </c>
      <c r="G49" t="inlineStr">
        <is>
          <t>(할인제외)</t>
        </is>
      </c>
      <c r="H49" t="inlineStr">
        <is>
          <t>【규격】±40g~±50g
【사양】고등어99.5%, 애플민트0.3%, 정제염0.2%</t>
        </is>
      </c>
    </row>
    <row r="50">
      <c r="A50" t="inlineStr"/>
      <c r="B50" t="inlineStr">
        <is>
          <t>애플민트담은고등어순살</t>
        </is>
      </c>
      <c r="C50" t="inlineStr">
        <is>
          <t>국산</t>
        </is>
      </c>
      <c r="D50" t="inlineStr">
        <is>
          <t>1kg</t>
        </is>
      </c>
      <c r="E50" t="n">
        <v>14000</v>
      </c>
      <c r="F50" t="inlineStr">
        <is>
          <t>*</t>
        </is>
      </c>
      <c r="G50" t="inlineStr">
        <is>
          <t>(할인제외)</t>
        </is>
      </c>
      <c r="H50" t="inlineStr">
        <is>
          <t>【규격】±51g~±80g
【사양】고등어99.5%, 애플민트0.3%, 정제염0.2%</t>
        </is>
      </c>
    </row>
    <row r="51">
      <c r="A51" t="inlineStr"/>
      <c r="B51" t="inlineStr">
        <is>
          <t>웰빙녹차고등어순살</t>
        </is>
      </c>
      <c r="C51" t="inlineStr">
        <is>
          <t>국산</t>
        </is>
      </c>
      <c r="D51" t="inlineStr">
        <is>
          <t>1kg</t>
        </is>
      </c>
      <c r="E51" t="n">
        <v>14000</v>
      </c>
      <c r="F51" t="inlineStr">
        <is>
          <t>*</t>
        </is>
      </c>
      <c r="G51" t="inlineStr">
        <is>
          <t>(할인제외)</t>
        </is>
      </c>
      <c r="H51" t="inlineStr">
        <is>
          <t>【규격】±40g~±80g
【사양】고등어96.4%,녹차분말2%,생강엑기스1%,소금0.3%</t>
        </is>
      </c>
    </row>
    <row r="52">
      <c r="A52" t="inlineStr"/>
      <c r="B52" t="inlineStr">
        <is>
          <t>라임담은고등어순살</t>
        </is>
      </c>
      <c r="C52" t="inlineStr">
        <is>
          <t>국산</t>
        </is>
      </c>
      <c r="D52" t="inlineStr">
        <is>
          <t>1kg</t>
        </is>
      </c>
      <c r="E52" t="n">
        <v>13200</v>
      </c>
      <c r="F52" t="inlineStr">
        <is>
          <t>*</t>
        </is>
      </c>
      <c r="G52" t="inlineStr">
        <is>
          <t>(할인제외)</t>
        </is>
      </c>
      <c r="H52" t="inlineStr">
        <is>
          <t>【규격】±40g~±50g
【사양】고등어99.5%, 라임농축액0.3%, 정제소금</t>
        </is>
      </c>
    </row>
    <row r="53">
      <c r="A53" t="inlineStr"/>
      <c r="B53" t="inlineStr">
        <is>
          <t>라임담은고등어순살</t>
        </is>
      </c>
      <c r="C53" t="inlineStr">
        <is>
          <t>국산</t>
        </is>
      </c>
      <c r="D53" t="inlineStr">
        <is>
          <t>1kg</t>
        </is>
      </c>
      <c r="E53" t="n">
        <v>14000</v>
      </c>
      <c r="F53" t="inlineStr">
        <is>
          <t>*</t>
        </is>
      </c>
      <c r="G53" t="inlineStr">
        <is>
          <t>(할인제외)</t>
        </is>
      </c>
      <c r="H53" t="inlineStr">
        <is>
          <t>【규격】±51g~±80g
【사양】고등어99.5%,라임농축액0.3%, 정제소금</t>
        </is>
      </c>
    </row>
    <row r="54">
      <c r="A54" t="inlineStr"/>
      <c r="B54" t="inlineStr">
        <is>
          <t>레몬담은고등어순살</t>
        </is>
      </c>
      <c r="C54" t="inlineStr">
        <is>
          <t>국산</t>
        </is>
      </c>
      <c r="D54" t="inlineStr">
        <is>
          <t>1kg</t>
        </is>
      </c>
      <c r="E54" t="n">
        <v>13200</v>
      </c>
      <c r="F54" t="inlineStr">
        <is>
          <t>*</t>
        </is>
      </c>
      <c r="G54" t="inlineStr">
        <is>
          <t>(할인제외)</t>
        </is>
      </c>
      <c r="H54" t="inlineStr">
        <is>
          <t>【규격】±40g~±50g
【사양】고등어99.5%, 레몬농축액0.3%, 정제소금</t>
        </is>
      </c>
    </row>
    <row r="55">
      <c r="A55" t="inlineStr"/>
      <c r="B55" t="inlineStr">
        <is>
          <t>레몬담은고등어순살</t>
        </is>
      </c>
      <c r="C55" t="inlineStr">
        <is>
          <t>국산</t>
        </is>
      </c>
      <c r="D55" t="inlineStr">
        <is>
          <t>1kg</t>
        </is>
      </c>
      <c r="E55" t="n">
        <v>14000</v>
      </c>
      <c r="F55" t="inlineStr">
        <is>
          <t>*</t>
        </is>
      </c>
      <c r="G55" t="inlineStr">
        <is>
          <t>(할인제외)</t>
        </is>
      </c>
      <c r="H55" t="inlineStr">
        <is>
          <t>【규격】±51g~±80g
【사양】고등어99.5%, 레몬농축액0.3%, 정제소금</t>
        </is>
      </c>
    </row>
    <row r="56">
      <c r="A56" t="inlineStr"/>
      <c r="B56" t="inlineStr">
        <is>
          <t>발사믹고등어순살</t>
        </is>
      </c>
      <c r="C56" t="inlineStr">
        <is>
          <t>국산</t>
        </is>
      </c>
      <c r="D56" t="inlineStr">
        <is>
          <t>1kg</t>
        </is>
      </c>
      <c r="E56" t="n">
        <v>13200</v>
      </c>
      <c r="F56" t="inlineStr">
        <is>
          <t>*</t>
        </is>
      </c>
      <c r="G56" t="inlineStr">
        <is>
          <t>(할인제외)</t>
        </is>
      </c>
      <c r="H56" t="inlineStr">
        <is>
          <t>【규격】±40g~±50g
【사양】고등어98%, 발사믹식초2%, 정제염수</t>
        </is>
      </c>
    </row>
    <row r="57">
      <c r="A57" t="inlineStr"/>
      <c r="B57" t="inlineStr">
        <is>
          <t>발사믹고등어순살</t>
        </is>
      </c>
      <c r="C57" t="inlineStr">
        <is>
          <t>국산</t>
        </is>
      </c>
      <c r="D57" t="inlineStr">
        <is>
          <t>1kg</t>
        </is>
      </c>
      <c r="E57" t="n">
        <v>14000</v>
      </c>
      <c r="F57" t="inlineStr">
        <is>
          <t>*</t>
        </is>
      </c>
      <c r="G57" t="inlineStr">
        <is>
          <t>(할인제외)</t>
        </is>
      </c>
      <c r="H57" t="inlineStr">
        <is>
          <t>【규격】±51g~±80g
【사양】고등어98%, 발사믹식초2%, 정제염수</t>
        </is>
      </c>
    </row>
    <row r="58">
      <c r="A58" t="inlineStr"/>
      <c r="B58" t="inlineStr">
        <is>
          <t>함초담은고등어순살</t>
        </is>
      </c>
      <c r="C58" t="inlineStr">
        <is>
          <t>국산</t>
        </is>
      </c>
      <c r="D58" t="inlineStr">
        <is>
          <t>1kg</t>
        </is>
      </c>
      <c r="E58" t="n">
        <v>13200</v>
      </c>
      <c r="F58" t="inlineStr">
        <is>
          <t>*</t>
        </is>
      </c>
      <c r="G58" t="inlineStr">
        <is>
          <t>(할인제외)</t>
        </is>
      </c>
      <c r="H58" t="inlineStr">
        <is>
          <t>【규격】±40g~±50g
【사양】고등어99.5%, 함초가루0.3%, 정제염0.2%</t>
        </is>
      </c>
    </row>
    <row r="59">
      <c r="A59" t="inlineStr"/>
      <c r="B59" t="inlineStr">
        <is>
          <t>함초담은고등어순살</t>
        </is>
      </c>
      <c r="C59" t="inlineStr">
        <is>
          <t>국산</t>
        </is>
      </c>
      <c r="D59" t="inlineStr">
        <is>
          <t>1kg</t>
        </is>
      </c>
      <c r="E59" t="n">
        <v>14000</v>
      </c>
      <c r="F59" t="inlineStr">
        <is>
          <t>*</t>
        </is>
      </c>
      <c r="G59" t="inlineStr">
        <is>
          <t>(할인제외)</t>
        </is>
      </c>
      <c r="H59" t="inlineStr">
        <is>
          <t>【규격】±51g~±80g
【사양】고등어99.5%, 함초가루0.3%, 정제염0.2%</t>
        </is>
      </c>
    </row>
    <row r="60">
      <c r="A60" t="inlineStr"/>
      <c r="B60" t="inlineStr">
        <is>
          <t>고등어살강정</t>
        </is>
      </c>
      <c r="C60" t="inlineStr">
        <is>
          <t>국산</t>
        </is>
      </c>
      <c r="D60" t="inlineStr">
        <is>
          <t>1kg</t>
        </is>
      </c>
      <c r="E60" t="n">
        <v>16200</v>
      </c>
      <c r="F60" t="inlineStr">
        <is>
          <t>*</t>
        </is>
      </c>
      <c r="G60" t="inlineStr">
        <is>
          <t>(할인제외)</t>
        </is>
      </c>
      <c r="H60" t="inlineStr">
        <is>
          <t>【규격】±9g~±10g
【사양】강정형, 비정형적</t>
        </is>
      </c>
    </row>
    <row r="61">
      <c r="A61" t="inlineStr">
        <is>
          <t>꽁치</t>
        </is>
      </c>
      <c r="B61" t="inlineStr">
        <is>
          <t>꽁치</t>
        </is>
      </c>
      <c r="C61" t="inlineStr">
        <is>
          <t>원양/대만</t>
        </is>
      </c>
      <c r="D61" t="inlineStr">
        <is>
          <t>1kg</t>
        </is>
      </c>
      <c r="E61" t="n">
        <v>16200</v>
      </c>
      <c r="F61" t="n">
        <v>17300</v>
      </c>
      <c r="G61" t="inlineStr">
        <is>
          <t>(할인제외)</t>
        </is>
      </c>
      <c r="H61" t="inlineStr">
        <is>
          <t>【규격】±40g~±80g
【사양】두절, 내장, 지느러미, 꼬리 제거 후 절단</t>
        </is>
      </c>
    </row>
    <row r="62">
      <c r="A62" t="inlineStr">
        <is>
          <t>삼치</t>
        </is>
      </c>
      <c r="B62" t="inlineStr">
        <is>
          <t>삼치(조림)</t>
        </is>
      </c>
      <c r="C62" t="inlineStr">
        <is>
          <t>국산</t>
        </is>
      </c>
      <c r="D62" t="inlineStr">
        <is>
          <t>1kg</t>
        </is>
      </c>
      <c r="E62" t="n">
        <v>8100</v>
      </c>
      <c r="F62" t="n">
        <v>9300</v>
      </c>
      <c r="G62" t="inlineStr">
        <is>
          <t>(할인제외)</t>
        </is>
      </c>
      <c r="H62" t="inlineStr">
        <is>
          <t>【규격】±40g~±100g
【사양】두절, 내장, 지느러미, 꼬리 제거 후 절단</t>
        </is>
      </c>
    </row>
    <row r="63">
      <c r="A63" t="inlineStr"/>
      <c r="B63" t="inlineStr">
        <is>
          <t>삼치(구이)</t>
        </is>
      </c>
      <c r="C63" t="inlineStr">
        <is>
          <t>국산</t>
        </is>
      </c>
      <c r="D63" t="inlineStr">
        <is>
          <t>1kg</t>
        </is>
      </c>
      <c r="E63" t="n">
        <v>11900</v>
      </c>
      <c r="F63" t="n">
        <v>12800</v>
      </c>
      <c r="G63" t="inlineStr">
        <is>
          <t>(할인제외)</t>
        </is>
      </c>
      <c r="H63" t="inlineStr">
        <is>
          <t>【규격】±40g~±100g
【사양】두절, 내장, 지느러미, 꼬리 제거 후 절단</t>
        </is>
      </c>
    </row>
    <row r="64">
      <c r="A64" t="inlineStr"/>
      <c r="B64" t="inlineStr">
        <is>
          <t>삼치순살</t>
        </is>
      </c>
      <c r="C64" t="inlineStr">
        <is>
          <t>국산</t>
        </is>
      </c>
      <c r="D64" t="inlineStr">
        <is>
          <t>1kg</t>
        </is>
      </c>
      <c r="E64" t="n">
        <v>14700</v>
      </c>
      <c r="F64" t="n">
        <v>15900</v>
      </c>
      <c r="G64" t="inlineStr">
        <is>
          <t>(할인제외)</t>
        </is>
      </c>
      <c r="H64" t="inlineStr">
        <is>
          <t>【규격】±40g~±50g
【사양】전처리된 삼치를 순살로 작업</t>
        </is>
      </c>
    </row>
    <row r="65">
      <c r="A65" t="inlineStr"/>
      <c r="B65" t="inlineStr">
        <is>
          <t>삼치순살</t>
        </is>
      </c>
      <c r="C65" t="inlineStr">
        <is>
          <t>국산</t>
        </is>
      </c>
      <c r="D65" t="inlineStr">
        <is>
          <t>1kg</t>
        </is>
      </c>
      <c r="E65" t="n">
        <v>15100</v>
      </c>
      <c r="F65" t="n">
        <v>16200</v>
      </c>
      <c r="G65" t="inlineStr">
        <is>
          <t>(할인제외)</t>
        </is>
      </c>
      <c r="H65" t="inlineStr">
        <is>
          <t>【규격】±51g~±100g
【사양】전처리된 삼치를 순살로 작업</t>
        </is>
      </c>
    </row>
    <row r="66">
      <c r="A66" t="inlineStr"/>
      <c r="B66" t="inlineStr">
        <is>
          <t xml:space="preserve">삼치(조림)             </t>
        </is>
      </c>
      <c r="C66" t="inlineStr">
        <is>
          <t>국산</t>
        </is>
      </c>
      <c r="D66" t="inlineStr">
        <is>
          <t>1kg</t>
        </is>
      </c>
      <c r="E66" t="n">
        <v>10300</v>
      </c>
      <c r="F66" t="inlineStr">
        <is>
          <t>*</t>
        </is>
      </c>
      <c r="G66" t="inlineStr">
        <is>
          <t>(할인제외)</t>
        </is>
      </c>
      <c r="H66" t="inlineStr">
        <is>
          <t>【규격】±40g~±100g
【사양】두절, 내장, 지느러미, 꼬리 제거 후 절단
 * 품질인증은 냉동품에 한함</t>
        </is>
      </c>
    </row>
    <row r="67">
      <c r="A67" t="inlineStr"/>
      <c r="B67" t="inlineStr">
        <is>
          <t xml:space="preserve">삼치(구이)              </t>
        </is>
      </c>
      <c r="C67" t="inlineStr">
        <is>
          <t>국산</t>
        </is>
      </c>
      <c r="D67" t="inlineStr">
        <is>
          <t>1kg</t>
        </is>
      </c>
      <c r="E67" t="n">
        <v>13200</v>
      </c>
      <c r="F67" t="inlineStr">
        <is>
          <t>*</t>
        </is>
      </c>
      <c r="G67" t="inlineStr">
        <is>
          <t>(할인제외)</t>
        </is>
      </c>
      <c r="H67" t="inlineStr"/>
    </row>
    <row r="68">
      <c r="A68" t="inlineStr"/>
      <c r="B68" t="inlineStr">
        <is>
          <t>삼치순살</t>
        </is>
      </c>
      <c r="C68" t="inlineStr">
        <is>
          <t>국산</t>
        </is>
      </c>
      <c r="D68" t="inlineStr">
        <is>
          <t>1kg</t>
        </is>
      </c>
      <c r="E68" t="n">
        <v>16900</v>
      </c>
      <c r="F68" t="inlineStr">
        <is>
          <t>*</t>
        </is>
      </c>
      <c r="G68" t="inlineStr">
        <is>
          <t>(할인제외)</t>
        </is>
      </c>
      <c r="H68" t="inlineStr">
        <is>
          <t>【규격】±40g~±100g
【사양】두절, 필렛, 내장, 지느러미, 꼬리 제거 후 절단</t>
        </is>
      </c>
    </row>
    <row r="69">
      <c r="A69" t="inlineStr"/>
      <c r="B69" t="inlineStr">
        <is>
          <t>반건조삼치순살</t>
        </is>
      </c>
      <c r="C69" t="inlineStr">
        <is>
          <t>국산</t>
        </is>
      </c>
      <c r="D69" t="inlineStr">
        <is>
          <t>1kg</t>
        </is>
      </c>
      <c r="E69" t="n">
        <v>20600</v>
      </c>
      <c r="F69" t="inlineStr">
        <is>
          <t>*</t>
        </is>
      </c>
      <c r="G69" t="inlineStr">
        <is>
          <t>(할인제외)</t>
        </is>
      </c>
      <c r="H69" t="inlineStr">
        <is>
          <t>【규격】±40g~±80g
【사양】삼치순살100%  6시간 건조(8-10%건조율)</t>
        </is>
      </c>
    </row>
    <row r="70">
      <c r="A70" t="inlineStr"/>
      <c r="B70" t="inlineStr">
        <is>
          <t>잔가시없는삼치순살</t>
        </is>
      </c>
      <c r="C70" t="inlineStr">
        <is>
          <t>국산</t>
        </is>
      </c>
      <c r="D70" t="inlineStr">
        <is>
          <t>1kg</t>
        </is>
      </c>
      <c r="E70" t="n">
        <v>18400</v>
      </c>
      <c r="F70" t="inlineStr">
        <is>
          <t>*</t>
        </is>
      </c>
      <c r="G70" t="inlineStr">
        <is>
          <t>(할인제외)</t>
        </is>
      </c>
      <c r="H70" t="inlineStr">
        <is>
          <t>【규격】±40g~±80g
【사양】삼치살 속 가시까지 99%제거</t>
        </is>
      </c>
    </row>
    <row r="71">
      <c r="A71" t="inlineStr"/>
      <c r="B71" t="inlineStr">
        <is>
          <t>키토산저염삼치순살</t>
        </is>
      </c>
      <c r="C71" t="inlineStr">
        <is>
          <t>국산</t>
        </is>
      </c>
      <c r="D71" t="inlineStr">
        <is>
          <t>1kg</t>
        </is>
      </c>
      <c r="E71" t="n">
        <v>17600</v>
      </c>
      <c r="F71" t="inlineStr">
        <is>
          <t>*</t>
        </is>
      </c>
      <c r="G71" t="inlineStr">
        <is>
          <t>(할인제외)</t>
        </is>
      </c>
      <c r="H71" t="inlineStr">
        <is>
          <t>【규격】±40g~±80g
【사양】삼치99.63%,키토산0.67%,정제소금</t>
        </is>
      </c>
    </row>
    <row r="72">
      <c r="A72" t="inlineStr"/>
      <c r="B72" t="inlineStr">
        <is>
          <t>애플민트담은삼치순살</t>
        </is>
      </c>
      <c r="C72" t="inlineStr">
        <is>
          <t>국산</t>
        </is>
      </c>
      <c r="D72" t="inlineStr">
        <is>
          <t>1kg</t>
        </is>
      </c>
      <c r="E72" t="n">
        <v>18400</v>
      </c>
      <c r="F72" t="inlineStr">
        <is>
          <t>*</t>
        </is>
      </c>
      <c r="G72" t="inlineStr">
        <is>
          <t>(할인제외)</t>
        </is>
      </c>
      <c r="H72" t="inlineStr">
        <is>
          <t>【규격】±40g~±80g
【사양】삼치살에 애플민트 첨가</t>
        </is>
      </c>
    </row>
    <row r="73">
      <c r="A73" t="inlineStr"/>
      <c r="B73" t="inlineStr">
        <is>
          <t>라임담은삼치순살</t>
        </is>
      </c>
      <c r="C73" t="inlineStr">
        <is>
          <t>국산</t>
        </is>
      </c>
      <c r="D73" t="inlineStr">
        <is>
          <t>1kg</t>
        </is>
      </c>
      <c r="E73" t="n">
        <v>18400</v>
      </c>
      <c r="F73" t="inlineStr">
        <is>
          <t>*</t>
        </is>
      </c>
      <c r="G73" t="inlineStr">
        <is>
          <t>(할인제외)</t>
        </is>
      </c>
      <c r="H73" t="inlineStr">
        <is>
          <t>【규격】±40g~±80g
【사양】삼치살에 라임농축액 첨가</t>
        </is>
      </c>
    </row>
    <row r="74">
      <c r="A74" t="inlineStr"/>
      <c r="B74" t="inlineStr">
        <is>
          <t>레몬담은삼치순살</t>
        </is>
      </c>
      <c r="C74" t="inlineStr">
        <is>
          <t>국산</t>
        </is>
      </c>
      <c r="D74" t="inlineStr">
        <is>
          <t>1kg</t>
        </is>
      </c>
      <c r="E74" t="n">
        <v>18400</v>
      </c>
      <c r="F74" t="inlineStr">
        <is>
          <t>*</t>
        </is>
      </c>
      <c r="G74" t="inlineStr">
        <is>
          <t>(할인제외)</t>
        </is>
      </c>
      <c r="H74" t="inlineStr">
        <is>
          <t>【규격】±40g~±80g
【사양】삼치살에 레몬농축액 첨가</t>
        </is>
      </c>
    </row>
    <row r="75">
      <c r="A75" t="inlineStr"/>
      <c r="B75" t="inlineStr">
        <is>
          <t>발사믹삼치순살</t>
        </is>
      </c>
      <c r="C75" t="inlineStr">
        <is>
          <t>국산</t>
        </is>
      </c>
      <c r="D75" t="inlineStr">
        <is>
          <t>1kg</t>
        </is>
      </c>
      <c r="E75" t="n">
        <v>18400</v>
      </c>
      <c r="F75" t="inlineStr">
        <is>
          <t>*</t>
        </is>
      </c>
      <c r="G75" t="inlineStr">
        <is>
          <t>(할인제외)</t>
        </is>
      </c>
      <c r="H75" t="inlineStr">
        <is>
          <t>【규격】±40g~±80g
【사양】삼치살에 발사믹식초, 정제염수 첨가</t>
        </is>
      </c>
    </row>
    <row r="76">
      <c r="A76" t="inlineStr"/>
      <c r="B76" t="inlineStr">
        <is>
          <t>함초담은삼치순살</t>
        </is>
      </c>
      <c r="C76" t="inlineStr">
        <is>
          <t>국산</t>
        </is>
      </c>
      <c r="D76" t="inlineStr">
        <is>
          <t>1kg</t>
        </is>
      </c>
      <c r="E76" t="n">
        <v>18400</v>
      </c>
      <c r="F76" t="inlineStr">
        <is>
          <t>*</t>
        </is>
      </c>
      <c r="G76" t="inlineStr">
        <is>
          <t>(할인제외)</t>
        </is>
      </c>
      <c r="H76" t="inlineStr">
        <is>
          <t>【규격】±40g~±80g
【사양】삼치살에 함초분말 첨가</t>
        </is>
      </c>
    </row>
    <row r="77">
      <c r="A77" t="inlineStr"/>
      <c r="B77" t="inlineStr">
        <is>
          <t>훈제삼치순살(PBO제품)</t>
        </is>
      </c>
      <c r="C77" t="inlineStr">
        <is>
          <t>국산</t>
        </is>
      </c>
      <c r="D77" t="inlineStr">
        <is>
          <t>1kg</t>
        </is>
      </c>
      <c r="E77" t="n">
        <v>23100</v>
      </c>
      <c r="F77" t="inlineStr">
        <is>
          <t>*</t>
        </is>
      </c>
      <c r="G77" t="inlineStr">
        <is>
          <t>(할인제외)</t>
        </is>
      </c>
      <c r="H77" t="inlineStr">
        <is>
          <t xml:space="preserve">【규격】±40g~±80g
【사양】 훈제과정을 거쳐서 쫄깃하고 불향을 느낄수 있는 제품 </t>
        </is>
      </c>
    </row>
    <row r="78">
      <c r="A78" t="inlineStr"/>
      <c r="B78" t="inlineStr">
        <is>
          <t xml:space="preserve">삼치살강정 </t>
        </is>
      </c>
      <c r="C78" t="inlineStr">
        <is>
          <t>국산</t>
        </is>
      </c>
      <c r="D78" t="inlineStr">
        <is>
          <t>1kg</t>
        </is>
      </c>
      <c r="E78" t="n">
        <v>16200</v>
      </c>
      <c r="F78" t="inlineStr">
        <is>
          <t>*</t>
        </is>
      </c>
      <c r="G78" t="inlineStr">
        <is>
          <t>(할인제외)</t>
        </is>
      </c>
      <c r="H78" t="inlineStr">
        <is>
          <t>【규격】±10g~±12g
【사양】강정용, 비정형적</t>
        </is>
      </c>
    </row>
    <row r="79">
      <c r="A79" t="inlineStr">
        <is>
          <t>대구</t>
        </is>
      </c>
      <c r="B79" t="inlineStr">
        <is>
          <t>대구</t>
        </is>
      </c>
      <c r="C79" t="inlineStr">
        <is>
          <t>러시아산</t>
        </is>
      </c>
      <c r="D79" t="inlineStr">
        <is>
          <t>1kg</t>
        </is>
      </c>
      <c r="E79" t="n">
        <v>12900</v>
      </c>
      <c r="F79" t="n">
        <v>13800</v>
      </c>
      <c r="G79" t="inlineStr"/>
      <c r="H79" t="inlineStr">
        <is>
          <t>【규격】±40g~±100g
【사양】두절, 내장, 지느러미, 꼬리 제거 후 절단</t>
        </is>
      </c>
    </row>
    <row r="80">
      <c r="A80" t="inlineStr"/>
      <c r="B80" t="inlineStr">
        <is>
          <t>민대구</t>
        </is>
      </c>
      <c r="C80" t="inlineStr">
        <is>
          <t>원양산</t>
        </is>
      </c>
      <c r="D80" t="inlineStr">
        <is>
          <t>1kg</t>
        </is>
      </c>
      <c r="E80" t="n">
        <v>8200</v>
      </c>
      <c r="F80" t="n">
        <v>9300</v>
      </c>
      <c r="G80" t="inlineStr"/>
      <c r="H80" t="inlineStr">
        <is>
          <t>【규격】±40g~±100g
【사양】두절, 내장, 지느러미, 꼬리 제거 후 절단</t>
        </is>
      </c>
    </row>
    <row r="81">
      <c r="A81" t="inlineStr"/>
      <c r="B81" t="inlineStr">
        <is>
          <t>민대구순살</t>
        </is>
      </c>
      <c r="C81" t="inlineStr">
        <is>
          <t>원양산</t>
        </is>
      </c>
      <c r="D81" t="inlineStr">
        <is>
          <t>1kg</t>
        </is>
      </c>
      <c r="E81" t="n">
        <v>13200</v>
      </c>
      <c r="F81" t="inlineStr">
        <is>
          <t>*</t>
        </is>
      </c>
      <c r="G81" t="inlineStr"/>
      <c r="H81" t="inlineStr">
        <is>
          <t>【규격】±40g~±80g
【사양】전처리된 민대구를 규격별 작업(껍질유)</t>
        </is>
      </c>
    </row>
    <row r="82">
      <c r="A82" t="inlineStr"/>
      <c r="B82" t="inlineStr">
        <is>
          <t>민대구순살(탈피)</t>
        </is>
      </c>
      <c r="C82" t="inlineStr">
        <is>
          <t>원양산</t>
        </is>
      </c>
      <c r="D82" t="inlineStr">
        <is>
          <t>1kg</t>
        </is>
      </c>
      <c r="E82" t="n">
        <v>15000</v>
      </c>
      <c r="F82" t="inlineStr">
        <is>
          <t>*</t>
        </is>
      </c>
      <c r="G82" t="inlineStr"/>
      <c r="H82" t="inlineStr">
        <is>
          <t>【규격】±40g~±80g
【사양】전처리된 민대구를 규격별 작업(껍질없음)</t>
        </is>
      </c>
    </row>
    <row r="83">
      <c r="A83" t="inlineStr"/>
      <c r="B83" t="inlineStr">
        <is>
          <t>은대구</t>
        </is>
      </c>
      <c r="C83" t="inlineStr">
        <is>
          <t>원양</t>
        </is>
      </c>
      <c r="D83" t="inlineStr">
        <is>
          <t>1kg</t>
        </is>
      </c>
      <c r="E83" t="n">
        <v>17200</v>
      </c>
      <c r="F83" t="inlineStr">
        <is>
          <t>*</t>
        </is>
      </c>
      <c r="G83" t="inlineStr"/>
      <c r="H83" t="inlineStr">
        <is>
          <t>【규격】±40g~±100g
【사양】두절, 내장, 지느러미, 꼬리 제거 후 절단</t>
        </is>
      </c>
    </row>
    <row r="84">
      <c r="A84" t="inlineStr"/>
      <c r="B84" t="inlineStr">
        <is>
          <t>참대구</t>
        </is>
      </c>
      <c r="C84" t="inlineStr">
        <is>
          <t>국산</t>
        </is>
      </c>
      <c r="D84" t="inlineStr">
        <is>
          <t>1kg</t>
        </is>
      </c>
      <c r="E84" t="n">
        <v>11800</v>
      </c>
      <c r="F84" t="n">
        <v>12600</v>
      </c>
      <c r="G84" t="inlineStr"/>
      <c r="H84" t="inlineStr">
        <is>
          <t>【규격】±40g~±100g
【사양】두절, 내장, 지느러미, 꼬리 제거 후 절단</t>
        </is>
      </c>
    </row>
    <row r="85">
      <c r="A85" t="inlineStr"/>
      <c r="B85" t="inlineStr">
        <is>
          <t>참대구코다리토막</t>
        </is>
      </c>
      <c r="C85" t="inlineStr">
        <is>
          <t>국산</t>
        </is>
      </c>
      <c r="D85" t="inlineStr">
        <is>
          <t>1kg</t>
        </is>
      </c>
      <c r="E85" t="n">
        <v>16200</v>
      </c>
      <c r="F85" t="inlineStr">
        <is>
          <t>*</t>
        </is>
      </c>
      <c r="G85" t="inlineStr"/>
      <c r="H85" t="inlineStr">
        <is>
          <t>【규격】±40g~±100g
【사양】두절, 내장, 지느러미, 꼬리 제거 후 절단</t>
        </is>
      </c>
    </row>
    <row r="86">
      <c r="A86" t="inlineStr"/>
      <c r="B86" t="inlineStr">
        <is>
          <t>참대구순살(유피)</t>
        </is>
      </c>
      <c r="C86" t="inlineStr">
        <is>
          <t>국산</t>
        </is>
      </c>
      <c r="D86" t="inlineStr">
        <is>
          <t>1kg</t>
        </is>
      </c>
      <c r="E86" t="n">
        <v>18400</v>
      </c>
      <c r="F86" t="inlineStr">
        <is>
          <t>*</t>
        </is>
      </c>
      <c r="G86" t="inlineStr"/>
      <c r="H86" t="inlineStr">
        <is>
          <t>【규격】±40g~±60g 
【사양】전처리된 참대구순살  (껍질 無)</t>
        </is>
      </c>
    </row>
    <row r="87">
      <c r="A87" t="inlineStr"/>
      <c r="B87" t="inlineStr">
        <is>
          <t>참대구순살(탈피)</t>
        </is>
      </c>
      <c r="C87" t="inlineStr">
        <is>
          <t>국산</t>
        </is>
      </c>
      <c r="D87" t="inlineStr">
        <is>
          <t>1kg</t>
        </is>
      </c>
      <c r="E87" t="n">
        <v>19900</v>
      </c>
      <c r="F87" t="inlineStr">
        <is>
          <t>*</t>
        </is>
      </c>
      <c r="G87" t="inlineStr"/>
      <c r="H87" t="inlineStr">
        <is>
          <t>【규격】±40g~±60g 
【사양】전처리된 참대구순살  (껍질 有)</t>
        </is>
      </c>
    </row>
    <row r="88">
      <c r="A88" t="inlineStr"/>
      <c r="B88" t="inlineStr">
        <is>
          <t>참대구살슬라이스(유피)</t>
        </is>
      </c>
      <c r="C88" t="inlineStr">
        <is>
          <t>국산</t>
        </is>
      </c>
      <c r="D88" t="inlineStr">
        <is>
          <t>1kg</t>
        </is>
      </c>
      <c r="E88" t="n">
        <v>18400</v>
      </c>
      <c r="F88" t="inlineStr">
        <is>
          <t>*</t>
        </is>
      </c>
      <c r="G88" t="inlineStr"/>
      <c r="H88" t="inlineStr">
        <is>
          <t>【규격】±30g~±40g
【사양】국산참대구를 슬라이스로 정형화한 제품</t>
        </is>
      </c>
    </row>
    <row r="89">
      <c r="A89" t="inlineStr"/>
      <c r="B89" t="inlineStr">
        <is>
          <t>대구알</t>
        </is>
      </c>
      <c r="C89" t="inlineStr">
        <is>
          <t>미국/러시아</t>
        </is>
      </c>
      <c r="D89" t="inlineStr">
        <is>
          <t>1kg</t>
        </is>
      </c>
      <c r="E89" t="n">
        <v>13200</v>
      </c>
      <c r="F89" t="inlineStr">
        <is>
          <t>*</t>
        </is>
      </c>
      <c r="G89" t="inlineStr"/>
      <c r="H89" t="inlineStr">
        <is>
          <t xml:space="preserve">
【사양】 해물탕용
</t>
        </is>
      </c>
    </row>
    <row r="90">
      <c r="A90" t="inlineStr"/>
      <c r="B90" t="inlineStr">
        <is>
          <t>대구곤</t>
        </is>
      </c>
      <c r="C90" t="inlineStr">
        <is>
          <t>미국/러시아</t>
        </is>
      </c>
      <c r="D90" t="inlineStr">
        <is>
          <t>1kg</t>
        </is>
      </c>
      <c r="E90" t="n">
        <v>10300</v>
      </c>
      <c r="F90" t="inlineStr">
        <is>
          <t>*</t>
        </is>
      </c>
      <c r="G90" t="inlineStr"/>
      <c r="H90" t="inlineStr">
        <is>
          <t xml:space="preserve">
【사양】 해물탕용
</t>
        </is>
      </c>
    </row>
    <row r="91">
      <c r="A91" t="inlineStr">
        <is>
          <t>명태</t>
        </is>
      </c>
      <c r="B91" t="inlineStr">
        <is>
          <t>명태</t>
        </is>
      </c>
      <c r="C91" t="inlineStr">
        <is>
          <t>미국/러시아</t>
        </is>
      </c>
      <c r="D91" t="inlineStr">
        <is>
          <t>1kg</t>
        </is>
      </c>
      <c r="E91" t="n">
        <v>6600</v>
      </c>
      <c r="F91" t="n">
        <v>7500</v>
      </c>
      <c r="G91" t="inlineStr"/>
      <c r="H91" t="inlineStr">
        <is>
          <t>【규격】±40g~±100g
【사양】두절, 내장, 지느러미, 꼬리 제거 후 절단</t>
        </is>
      </c>
    </row>
    <row r="92">
      <c r="A92" t="inlineStr"/>
      <c r="B92" t="inlineStr">
        <is>
          <t>명태순살</t>
        </is>
      </c>
      <c r="C92" t="inlineStr">
        <is>
          <t>러시아산</t>
        </is>
      </c>
      <c r="D92" t="inlineStr">
        <is>
          <t>1kg</t>
        </is>
      </c>
      <c r="E92" t="n">
        <v>8800</v>
      </c>
      <c r="F92" t="inlineStr">
        <is>
          <t>*</t>
        </is>
      </c>
      <c r="G92" t="inlineStr"/>
      <c r="H92" t="inlineStr">
        <is>
          <t>【규격】±170g~±230g
【사양】전처리된 명태를 순살로 작업</t>
        </is>
      </c>
    </row>
    <row r="93">
      <c r="A93" t="inlineStr"/>
      <c r="B93" t="inlineStr">
        <is>
          <t>명태순살(절단)</t>
        </is>
      </c>
      <c r="C93" t="inlineStr">
        <is>
          <t>러시아산</t>
        </is>
      </c>
      <c r="D93" t="inlineStr">
        <is>
          <t>1kg</t>
        </is>
      </c>
      <c r="E93" t="n">
        <v>9400</v>
      </c>
      <c r="F93" t="inlineStr">
        <is>
          <t>*</t>
        </is>
      </c>
      <c r="G93" t="inlineStr"/>
      <c r="H93" t="inlineStr">
        <is>
          <t>【규격】±30g~80g
【사양】전처리된 명태순살을 규격별 절단</t>
        </is>
      </c>
    </row>
    <row r="94">
      <c r="A94" t="inlineStr"/>
      <c r="B94" t="inlineStr">
        <is>
          <t>명태살슬라이스</t>
        </is>
      </c>
      <c r="C94" t="inlineStr">
        <is>
          <t>러시아산</t>
        </is>
      </c>
      <c r="D94" t="inlineStr">
        <is>
          <t>1kg</t>
        </is>
      </c>
      <c r="E94" t="n">
        <v>9100</v>
      </c>
      <c r="F94" t="inlineStr">
        <is>
          <t>*</t>
        </is>
      </c>
      <c r="G94" t="inlineStr"/>
      <c r="H94" t="inlineStr">
        <is>
          <t>【규격】±35g~±60g
【사양】전처리된 명태순살을 슬라이스로 작업</t>
        </is>
      </c>
    </row>
    <row r="95">
      <c r="A95" t="inlineStr"/>
      <c r="B95" t="inlineStr">
        <is>
          <t>네모명태살(선동-압착)</t>
        </is>
      </c>
      <c r="C95" t="inlineStr">
        <is>
          <t>러시아산</t>
        </is>
      </c>
      <c r="D95" t="inlineStr">
        <is>
          <t>1kg</t>
        </is>
      </c>
      <c r="E95" t="n">
        <v>11800</v>
      </c>
      <c r="F95" t="inlineStr">
        <is>
          <t>*</t>
        </is>
      </c>
      <c r="G95" t="inlineStr"/>
      <c r="H95" t="inlineStr">
        <is>
          <t>【규격】±20g~±50g
【사양】생선까스용 / 부침용</t>
        </is>
      </c>
    </row>
    <row r="96">
      <c r="A96" t="inlineStr"/>
      <c r="B96" t="inlineStr">
        <is>
          <t>명태살강정</t>
        </is>
      </c>
      <c r="C96" t="inlineStr">
        <is>
          <t>러시아산</t>
        </is>
      </c>
      <c r="D96" t="inlineStr">
        <is>
          <t>1kg</t>
        </is>
      </c>
      <c r="E96" t="n">
        <v>9600</v>
      </c>
      <c r="F96" t="inlineStr">
        <is>
          <t>*</t>
        </is>
      </c>
      <c r="G96" t="inlineStr"/>
      <c r="H96" t="inlineStr">
        <is>
          <t>【규격】±8g~±10g
【사양】강정용(2cm*2cm)</t>
        </is>
      </c>
    </row>
    <row r="97">
      <c r="A97" t="inlineStr"/>
      <c r="B97" t="inlineStr">
        <is>
          <t>명태곤</t>
        </is>
      </c>
      <c r="C97" t="inlineStr">
        <is>
          <t>러시아산</t>
        </is>
      </c>
      <c r="D97" t="inlineStr">
        <is>
          <t>1kg</t>
        </is>
      </c>
      <c r="E97" t="n">
        <v>10300</v>
      </c>
      <c r="F97" t="inlineStr">
        <is>
          <t>*</t>
        </is>
      </c>
      <c r="G97" t="inlineStr"/>
      <c r="H97" t="inlineStr">
        <is>
          <t xml:space="preserve">
【사양】 해물탕용
</t>
        </is>
      </c>
    </row>
    <row r="98">
      <c r="A98" t="inlineStr"/>
      <c r="B98" t="inlineStr">
        <is>
          <t>명란</t>
        </is>
      </c>
      <c r="C98" t="inlineStr">
        <is>
          <t>미국/러시아</t>
        </is>
      </c>
      <c r="D98" t="inlineStr">
        <is>
          <t>1kg</t>
        </is>
      </c>
      <c r="E98" t="n">
        <v>15400</v>
      </c>
      <c r="F98" t="inlineStr">
        <is>
          <t>*</t>
        </is>
      </c>
      <c r="G98" t="inlineStr"/>
      <c r="H98" t="inlineStr">
        <is>
          <t xml:space="preserve">
【사양】 해물탕용
</t>
        </is>
      </c>
    </row>
    <row r="99">
      <c r="A99" t="inlineStr">
        <is>
          <t>코다리</t>
        </is>
      </c>
      <c r="B99" t="inlineStr">
        <is>
          <t>코다리</t>
        </is>
      </c>
      <c r="C99" t="inlineStr">
        <is>
          <t>미국/러시아</t>
        </is>
      </c>
      <c r="D99" t="inlineStr">
        <is>
          <t>1kg</t>
        </is>
      </c>
      <c r="E99" t="n">
        <v>6900</v>
      </c>
      <c r="F99" t="inlineStr">
        <is>
          <t>*</t>
        </is>
      </c>
      <c r="G99" t="inlineStr"/>
      <c r="H99" t="inlineStr">
        <is>
          <t>【규격】±40g~±100g
【사양】두절, 내장, 지느러미, 꼬리 제거 후 절단</t>
        </is>
      </c>
    </row>
    <row r="100">
      <c r="A100" t="inlineStr"/>
      <c r="B100" t="inlineStr">
        <is>
          <t>코다리순살</t>
        </is>
      </c>
      <c r="C100" t="inlineStr">
        <is>
          <t>러시아산</t>
        </is>
      </c>
      <c r="D100" t="inlineStr">
        <is>
          <t>1kg</t>
        </is>
      </c>
      <c r="E100" t="n">
        <v>9400</v>
      </c>
      <c r="F100" t="inlineStr">
        <is>
          <t>*</t>
        </is>
      </c>
      <c r="G100" t="inlineStr"/>
      <c r="H100" t="inlineStr">
        <is>
          <t>【규격】±30g~±50g
【사양】건조율20%</t>
        </is>
      </c>
    </row>
    <row r="101">
      <c r="A101" t="inlineStr"/>
      <c r="B101" t="inlineStr">
        <is>
          <t>코다리탕수육</t>
        </is>
      </c>
      <c r="C101" t="inlineStr">
        <is>
          <t>러시아산</t>
        </is>
      </c>
      <c r="D101" t="inlineStr">
        <is>
          <t>1kg</t>
        </is>
      </c>
      <c r="E101" t="n">
        <v>9700</v>
      </c>
      <c r="F101" t="inlineStr">
        <is>
          <t>*</t>
        </is>
      </c>
      <c r="G101" t="inlineStr"/>
      <c r="H101" t="inlineStr">
        <is>
          <t>【규격】±12g~±14g
【사양】탕수육용(2cm*5cm)</t>
        </is>
      </c>
    </row>
    <row r="102">
      <c r="A102" t="inlineStr"/>
      <c r="B102" t="inlineStr">
        <is>
          <t>코다리순살강정</t>
        </is>
      </c>
      <c r="C102" t="inlineStr">
        <is>
          <t>러시아산</t>
        </is>
      </c>
      <c r="D102" t="inlineStr">
        <is>
          <t>1kg</t>
        </is>
      </c>
      <c r="E102" t="n">
        <v>9700</v>
      </c>
      <c r="F102" t="inlineStr">
        <is>
          <t>*</t>
        </is>
      </c>
      <c r="G102" t="inlineStr"/>
      <c r="H102" t="inlineStr">
        <is>
          <t>【규격】±10g~±14g
【사양】강정용(3cm*3cm)</t>
        </is>
      </c>
    </row>
    <row r="103">
      <c r="A103" t="inlineStr">
        <is>
          <t>임연수</t>
        </is>
      </c>
      <c r="B103" t="inlineStr">
        <is>
          <t>임연수어(조림)</t>
        </is>
      </c>
      <c r="C103" t="inlineStr">
        <is>
          <t>미국/러시아</t>
        </is>
      </c>
      <c r="D103" t="inlineStr">
        <is>
          <t>1kg</t>
        </is>
      </c>
      <c r="E103" t="n">
        <v>11200</v>
      </c>
      <c r="F103" t="n">
        <v>12100</v>
      </c>
      <c r="G103" t="inlineStr"/>
      <c r="H103" t="inlineStr">
        <is>
          <t xml:space="preserve">
【규격】±40g~±100g
【사양】두절, 내장, 지느러미, 꼬리 제거 후 절단
</t>
        </is>
      </c>
    </row>
    <row r="104">
      <c r="A104" t="inlineStr"/>
      <c r="B104" t="inlineStr">
        <is>
          <t>임연수어(구이)</t>
        </is>
      </c>
      <c r="C104" t="inlineStr">
        <is>
          <t>미국/러시아</t>
        </is>
      </c>
      <c r="D104" t="inlineStr">
        <is>
          <t>1kg</t>
        </is>
      </c>
      <c r="E104" t="n">
        <v>11600</v>
      </c>
      <c r="F104" t="n">
        <v>12500</v>
      </c>
      <c r="G104" t="inlineStr"/>
      <c r="H104" t="inlineStr"/>
    </row>
    <row r="105">
      <c r="A105" t="inlineStr"/>
      <c r="B105" t="inlineStr">
        <is>
          <t>임연수어순살</t>
        </is>
      </c>
      <c r="C105" t="inlineStr">
        <is>
          <t>미국/러시아</t>
        </is>
      </c>
      <c r="D105" t="inlineStr">
        <is>
          <t>1kg</t>
        </is>
      </c>
      <c r="E105" t="n">
        <v>16600</v>
      </c>
      <c r="F105" t="n">
        <v>17500</v>
      </c>
      <c r="G105" t="inlineStr"/>
      <c r="H105" t="inlineStr">
        <is>
          <t>【규격】±30g~±50g
【사양】전처리된 임연수를 순살로 작업</t>
        </is>
      </c>
    </row>
    <row r="106">
      <c r="A106" t="inlineStr"/>
      <c r="B106" t="inlineStr">
        <is>
          <t>반건조 임연수순살</t>
        </is>
      </c>
      <c r="C106" t="inlineStr">
        <is>
          <t>미국/러시아</t>
        </is>
      </c>
      <c r="D106" t="inlineStr">
        <is>
          <t>1kg</t>
        </is>
      </c>
      <c r="E106" t="n">
        <v>19900</v>
      </c>
      <c r="F106" t="inlineStr">
        <is>
          <t>*</t>
        </is>
      </c>
      <c r="G106" t="inlineStr"/>
      <c r="H106" t="inlineStr">
        <is>
          <t>【규격】±30g~±70g
【사양】임연수순살100%  6시간 건조(8-10%건조율)</t>
        </is>
      </c>
    </row>
    <row r="107">
      <c r="A107" t="inlineStr"/>
      <c r="B107" t="inlineStr">
        <is>
          <t>키토산저염임연수어순살</t>
        </is>
      </c>
      <c r="C107" t="inlineStr">
        <is>
          <t>미국/러시아</t>
        </is>
      </c>
      <c r="D107" t="inlineStr">
        <is>
          <t>1kg</t>
        </is>
      </c>
      <c r="E107" t="n">
        <v>17900</v>
      </c>
      <c r="F107" t="n">
        <v>18500</v>
      </c>
      <c r="G107" t="inlineStr"/>
      <c r="H107" t="inlineStr">
        <is>
          <t>【규격】±30g~±70g
【사양】임연수어 99.03% 키토산염 0.67%, 정제염 0.3%</t>
        </is>
      </c>
    </row>
    <row r="108">
      <c r="A108" t="inlineStr"/>
      <c r="B108" t="inlineStr">
        <is>
          <t>레몬담은임연수순살</t>
        </is>
      </c>
      <c r="C108" t="inlineStr">
        <is>
          <t>미국/러시아</t>
        </is>
      </c>
      <c r="D108" t="inlineStr">
        <is>
          <t>1kg</t>
        </is>
      </c>
      <c r="E108" t="n">
        <v>18400</v>
      </c>
      <c r="F108" t="inlineStr">
        <is>
          <t>*</t>
        </is>
      </c>
      <c r="G108" t="inlineStr"/>
      <c r="H108" t="inlineStr">
        <is>
          <t>【규격】±40g~±70g
【사양】임연수순살에 레몬 첨가</t>
        </is>
      </c>
    </row>
    <row r="109">
      <c r="A109" t="inlineStr">
        <is>
          <t>조기</t>
        </is>
      </c>
      <c r="B109" t="inlineStr">
        <is>
          <t>법성포 영광굴비(50g)</t>
        </is>
      </c>
      <c r="C109" t="inlineStr">
        <is>
          <t>국산</t>
        </is>
      </c>
      <c r="D109" t="inlineStr">
        <is>
          <t>미당</t>
        </is>
      </c>
      <c r="E109" t="n">
        <v>1100</v>
      </c>
      <c r="F109" t="inlineStr">
        <is>
          <t>*</t>
        </is>
      </c>
      <c r="G109" t="inlineStr">
        <is>
          <t>▲</t>
        </is>
      </c>
      <c r="H109" t="inlineStr">
        <is>
          <t xml:space="preserve">【규격】온마리 (건조) / 20미 엮음 
【사양】 </t>
        </is>
      </c>
    </row>
    <row r="110">
      <c r="A110" t="inlineStr"/>
      <c r="B110" t="inlineStr">
        <is>
          <t>법성포 영광굴비(60g)</t>
        </is>
      </c>
      <c r="C110" t="inlineStr">
        <is>
          <t>국산</t>
        </is>
      </c>
      <c r="D110" t="inlineStr">
        <is>
          <t>미당</t>
        </is>
      </c>
      <c r="E110" t="n">
        <v>1500</v>
      </c>
      <c r="F110" t="inlineStr">
        <is>
          <t>*</t>
        </is>
      </c>
      <c r="G110" t="inlineStr"/>
      <c r="H110" t="inlineStr">
        <is>
          <t xml:space="preserve">【규격】온마리 (건조) / 20미 엮음 
【사양】 </t>
        </is>
      </c>
    </row>
    <row r="111">
      <c r="A111" t="inlineStr"/>
      <c r="B111" t="inlineStr">
        <is>
          <t>백조기(온마리)</t>
        </is>
      </c>
      <c r="C111" t="inlineStr">
        <is>
          <t>국산</t>
        </is>
      </c>
      <c r="D111" t="inlineStr">
        <is>
          <t>1kg</t>
        </is>
      </c>
      <c r="E111" t="n">
        <v>11200</v>
      </c>
      <c r="F111" t="n">
        <v>12600</v>
      </c>
      <c r="G111" t="inlineStr"/>
      <c r="H111" t="inlineStr">
        <is>
          <t>【규격】±110g~±130g
【사양】 비늘제거 온마리</t>
        </is>
      </c>
    </row>
    <row r="112">
      <c r="A112" t="inlineStr"/>
      <c r="B112" t="inlineStr">
        <is>
          <t>백조기(두절)</t>
        </is>
      </c>
      <c r="C112" t="inlineStr">
        <is>
          <t>국산</t>
        </is>
      </c>
      <c r="D112" t="inlineStr">
        <is>
          <t>1kg</t>
        </is>
      </c>
      <c r="E112" t="n">
        <v>14000</v>
      </c>
      <c r="F112" t="n">
        <v>15400</v>
      </c>
      <c r="G112" t="inlineStr"/>
      <c r="H112" t="inlineStr">
        <is>
          <t>【규격】±50g~±70g
【사양】두절, 비늘제거(온마리)</t>
        </is>
      </c>
    </row>
    <row r="113">
      <c r="A113" t="inlineStr"/>
      <c r="B113" t="inlineStr">
        <is>
          <t xml:space="preserve"> 백조기순살</t>
        </is>
      </c>
      <c r="C113" t="inlineStr">
        <is>
          <t>국산</t>
        </is>
      </c>
      <c r="D113" t="inlineStr">
        <is>
          <t>1kg</t>
        </is>
      </c>
      <c r="E113" t="n">
        <v>17300</v>
      </c>
      <c r="F113" t="inlineStr">
        <is>
          <t>*</t>
        </is>
      </c>
      <c r="G113" t="inlineStr"/>
      <c r="H113" t="inlineStr">
        <is>
          <t xml:space="preserve">【규격】±30g~±60g
【사양】백조기순살 </t>
        </is>
      </c>
    </row>
    <row r="114">
      <c r="A114" t="inlineStr"/>
      <c r="B114" t="inlineStr">
        <is>
          <t>바질향백조기순살</t>
        </is>
      </c>
      <c r="C114" t="inlineStr">
        <is>
          <t>국산</t>
        </is>
      </c>
      <c r="D114" t="inlineStr">
        <is>
          <t>1kg</t>
        </is>
      </c>
      <c r="E114" t="n">
        <v>18400</v>
      </c>
      <c r="F114" t="inlineStr">
        <is>
          <t>*</t>
        </is>
      </c>
      <c r="G114" t="inlineStr"/>
      <c r="H114" t="inlineStr">
        <is>
          <t>【규격】±30g~±60g
【사양】백조기순살 바질향 첨가</t>
        </is>
      </c>
    </row>
    <row r="115">
      <c r="A115" t="inlineStr"/>
      <c r="B115" t="inlineStr">
        <is>
          <t>레몬담은백조기순살</t>
        </is>
      </c>
      <c r="C115" t="inlineStr">
        <is>
          <t>국산</t>
        </is>
      </c>
      <c r="D115" t="inlineStr">
        <is>
          <t>1kg</t>
        </is>
      </c>
      <c r="E115" t="n">
        <v>18400</v>
      </c>
      <c r="F115" t="inlineStr">
        <is>
          <t>*</t>
        </is>
      </c>
      <c r="G115" t="inlineStr"/>
      <c r="H115" t="inlineStr">
        <is>
          <t>【규격】±30g~±60g
【사양】백조기순살에 레몬 첨가</t>
        </is>
      </c>
    </row>
    <row r="116">
      <c r="A116" t="inlineStr"/>
      <c r="B116" t="inlineStr">
        <is>
          <t>참조기(온마리)</t>
        </is>
      </c>
      <c r="C116" t="inlineStr">
        <is>
          <t>국산</t>
        </is>
      </c>
      <c r="D116" t="inlineStr">
        <is>
          <t>1kg</t>
        </is>
      </c>
      <c r="E116" t="n">
        <v>12600</v>
      </c>
      <c r="F116" t="n">
        <v>14100</v>
      </c>
      <c r="G116" t="inlineStr"/>
      <c r="H116" t="inlineStr">
        <is>
          <t>【규격】±40g~±50g
【사양】  온마리</t>
        </is>
      </c>
    </row>
    <row r="117">
      <c r="A117" t="inlineStr"/>
      <c r="B117" t="inlineStr">
        <is>
          <t>참조기(온마리)</t>
        </is>
      </c>
      <c r="C117" t="inlineStr">
        <is>
          <t>국산</t>
        </is>
      </c>
      <c r="D117" t="inlineStr">
        <is>
          <t>1kg</t>
        </is>
      </c>
      <c r="E117" t="n">
        <v>17600</v>
      </c>
      <c r="F117" t="n">
        <v>19100</v>
      </c>
      <c r="G117" t="inlineStr"/>
      <c r="H117" t="inlineStr">
        <is>
          <t>【규격】±51g~±65g
【사양】  온마리</t>
        </is>
      </c>
    </row>
    <row r="118">
      <c r="A118" t="inlineStr"/>
      <c r="B118" t="inlineStr">
        <is>
          <t>참조기(두절)</t>
        </is>
      </c>
      <c r="C118" t="inlineStr">
        <is>
          <t>국산</t>
        </is>
      </c>
      <c r="D118" t="inlineStr">
        <is>
          <t>1kg</t>
        </is>
      </c>
      <c r="E118" t="n">
        <v>17600</v>
      </c>
      <c r="F118" t="n">
        <v>19100</v>
      </c>
      <c r="G118" t="inlineStr"/>
      <c r="H118" t="inlineStr">
        <is>
          <t>【규격】±30g~±35g
【사양】두절/온마리</t>
        </is>
      </c>
    </row>
    <row r="119">
      <c r="A119" t="inlineStr"/>
      <c r="B119" t="inlineStr">
        <is>
          <t>참조기(두절)</t>
        </is>
      </c>
      <c r="C119" t="inlineStr">
        <is>
          <t>국산</t>
        </is>
      </c>
      <c r="D119" t="inlineStr">
        <is>
          <t>1kg</t>
        </is>
      </c>
      <c r="E119" t="n">
        <v>19100</v>
      </c>
      <c r="F119" t="n">
        <v>19100</v>
      </c>
      <c r="G119" t="inlineStr"/>
      <c r="H119" t="inlineStr">
        <is>
          <t>【규격】±36g~±50g
【사양】두절(온마리)</t>
        </is>
      </c>
    </row>
    <row r="120">
      <c r="A120" t="inlineStr"/>
      <c r="B120" t="inlineStr">
        <is>
          <t>바질향참조기순살</t>
        </is>
      </c>
      <c r="C120" t="inlineStr">
        <is>
          <t>국산</t>
        </is>
      </c>
      <c r="D120" t="inlineStr">
        <is>
          <t>1kg</t>
        </is>
      </c>
      <c r="E120" t="n">
        <v>39700</v>
      </c>
      <c r="F120" t="inlineStr">
        <is>
          <t>*</t>
        </is>
      </c>
      <c r="G120" t="inlineStr"/>
      <c r="H120" t="inlineStr">
        <is>
          <t>【규격】±30g~±40g
【사양】참조기순살 바질향 첨가</t>
        </is>
      </c>
    </row>
    <row r="121">
      <c r="A121" t="inlineStr"/>
      <c r="B121" t="inlineStr">
        <is>
          <t>참조기순살</t>
        </is>
      </c>
      <c r="C121" t="inlineStr">
        <is>
          <t>국산</t>
        </is>
      </c>
      <c r="D121" t="inlineStr">
        <is>
          <t>1kg</t>
        </is>
      </c>
      <c r="E121" t="n">
        <v>36800</v>
      </c>
      <c r="F121" t="inlineStr">
        <is>
          <t>*</t>
        </is>
      </c>
      <c r="G121" t="inlineStr"/>
      <c r="H121" t="inlineStr">
        <is>
          <t>【규격】±30-40g
【사양】참조기100%</t>
        </is>
      </c>
    </row>
    <row r="122">
      <c r="A122" t="inlineStr"/>
      <c r="B122" t="inlineStr">
        <is>
          <t>참조기순살</t>
        </is>
      </c>
      <c r="C122" t="inlineStr">
        <is>
          <t>중국산</t>
        </is>
      </c>
      <c r="D122" t="inlineStr">
        <is>
          <t>1kg</t>
        </is>
      </c>
      <c r="E122" t="n">
        <v>14700</v>
      </c>
      <c r="F122" t="inlineStr">
        <is>
          <t>*</t>
        </is>
      </c>
      <c r="G122" t="inlineStr"/>
      <c r="H122" t="inlineStr">
        <is>
          <t>【규격】±30-40g
【사양】참조기100%</t>
        </is>
      </c>
    </row>
    <row r="123">
      <c r="A123" t="inlineStr"/>
      <c r="B123" t="inlineStr">
        <is>
          <t>참조기순살</t>
        </is>
      </c>
      <c r="C123" t="inlineStr">
        <is>
          <t>중국산</t>
        </is>
      </c>
      <c r="D123" t="inlineStr">
        <is>
          <t>1kg</t>
        </is>
      </c>
      <c r="E123" t="n">
        <v>14700</v>
      </c>
      <c r="F123" t="inlineStr">
        <is>
          <t>*</t>
        </is>
      </c>
      <c r="G123" t="inlineStr"/>
      <c r="H123" t="inlineStr">
        <is>
          <t>【규격】±40-50g
【사양】참조기100%</t>
        </is>
      </c>
    </row>
    <row r="124">
      <c r="A124" t="inlineStr"/>
      <c r="B124" t="inlineStr">
        <is>
          <t>민어조기</t>
        </is>
      </c>
      <c r="C124" t="inlineStr">
        <is>
          <t>기니아</t>
        </is>
      </c>
      <c r="D124" t="inlineStr">
        <is>
          <t>1kg</t>
        </is>
      </c>
      <c r="E124" t="n">
        <v>11800</v>
      </c>
      <c r="F124" t="inlineStr">
        <is>
          <t>*</t>
        </is>
      </c>
      <c r="G124" t="inlineStr"/>
      <c r="H124" t="inlineStr">
        <is>
          <t>【규격】±90-110g
【사양】온마리(내장제거 안됨)</t>
        </is>
      </c>
    </row>
    <row r="125">
      <c r="A125" t="inlineStr"/>
      <c r="B125" t="inlineStr">
        <is>
          <t>민어조기(병원용)</t>
        </is>
      </c>
      <c r="C125" t="inlineStr">
        <is>
          <t>인도</t>
        </is>
      </c>
      <c r="D125" t="inlineStr">
        <is>
          <t>1kg</t>
        </is>
      </c>
      <c r="E125" t="n">
        <v>8800</v>
      </c>
      <c r="F125" t="inlineStr">
        <is>
          <t>*</t>
        </is>
      </c>
      <c r="G125" t="inlineStr">
        <is>
          <t>신제품</t>
        </is>
      </c>
      <c r="H125" t="inlineStr">
        <is>
          <t>【규격】±110g
【사양】온마리(내장제거 안됨)</t>
        </is>
      </c>
    </row>
    <row r="126">
      <c r="A126" t="inlineStr"/>
      <c r="B126" t="inlineStr">
        <is>
          <t>민어조기(병원용)</t>
        </is>
      </c>
      <c r="C126" t="inlineStr">
        <is>
          <t>인도</t>
        </is>
      </c>
      <c r="D126" t="inlineStr">
        <is>
          <t>1kg</t>
        </is>
      </c>
      <c r="E126" t="n">
        <v>9100</v>
      </c>
      <c r="F126" t="inlineStr">
        <is>
          <t>*</t>
        </is>
      </c>
      <c r="G126" t="inlineStr">
        <is>
          <t>신제품</t>
        </is>
      </c>
      <c r="H126" t="inlineStr">
        <is>
          <t>【규격】±160g
【사양】온마리(내장제거 안됨)</t>
        </is>
      </c>
    </row>
    <row r="127">
      <c r="A127" t="inlineStr"/>
      <c r="B127" t="inlineStr">
        <is>
          <t>침조기</t>
        </is>
      </c>
      <c r="C127" t="inlineStr">
        <is>
          <t>기니아</t>
        </is>
      </c>
      <c r="D127" t="inlineStr">
        <is>
          <t>1kg</t>
        </is>
      </c>
      <c r="E127" t="n">
        <v>11800</v>
      </c>
      <c r="F127" t="inlineStr">
        <is>
          <t>*</t>
        </is>
      </c>
      <c r="G127" t="inlineStr"/>
      <c r="H127" t="inlineStr">
        <is>
          <t>【규격】±90-110g
【사양】온마리(내장제거 안됨)</t>
        </is>
      </c>
    </row>
    <row r="128">
      <c r="A128" t="inlineStr">
        <is>
          <t>장어</t>
        </is>
      </c>
      <c r="B128" t="inlineStr">
        <is>
          <t>붕장어</t>
        </is>
      </c>
      <c r="C128" t="inlineStr">
        <is>
          <t>국산</t>
        </is>
      </c>
      <c r="D128" t="inlineStr">
        <is>
          <t>1kg</t>
        </is>
      </c>
      <c r="E128" t="n">
        <v>20600</v>
      </c>
      <c r="F128" t="inlineStr">
        <is>
          <t>*</t>
        </is>
      </c>
      <c r="G128" t="inlineStr">
        <is>
          <t>(할인제외)</t>
        </is>
      </c>
      <c r="H128" t="inlineStr">
        <is>
          <t xml:space="preserve">
【규격】±12g~±20g
【사양】전처리 후 뼈제거
</t>
        </is>
      </c>
    </row>
    <row r="129">
      <c r="A129" t="inlineStr"/>
      <c r="B129" t="inlineStr"/>
      <c r="C129" t="inlineStr">
        <is>
          <t>중국산</t>
        </is>
      </c>
      <c r="D129" t="inlineStr">
        <is>
          <t>1kg</t>
        </is>
      </c>
      <c r="E129" t="n">
        <v>13700</v>
      </c>
      <c r="F129" t="inlineStr">
        <is>
          <t>*</t>
        </is>
      </c>
      <c r="G129" t="inlineStr"/>
      <c r="H129" t="inlineStr"/>
    </row>
    <row r="130">
      <c r="A130" t="inlineStr"/>
      <c r="B130" t="inlineStr">
        <is>
          <t>건장어</t>
        </is>
      </c>
      <c r="C130" t="inlineStr">
        <is>
          <t>국산</t>
        </is>
      </c>
      <c r="D130" t="inlineStr">
        <is>
          <t>1kg</t>
        </is>
      </c>
      <c r="E130" t="n">
        <v>22100</v>
      </c>
      <c r="F130" t="inlineStr">
        <is>
          <t>*</t>
        </is>
      </c>
      <c r="G130" t="inlineStr">
        <is>
          <t>(할인제외)</t>
        </is>
      </c>
      <c r="H130" t="inlineStr">
        <is>
          <t>【규격】±12g~±20g
【사양】붕장어 반건조, 순살</t>
        </is>
      </c>
    </row>
    <row r="131">
      <c r="A131" t="inlineStr"/>
      <c r="B131" t="inlineStr"/>
      <c r="C131" t="inlineStr">
        <is>
          <t>중국산</t>
        </is>
      </c>
      <c r="D131" t="inlineStr">
        <is>
          <t>1kg</t>
        </is>
      </c>
      <c r="E131" t="n">
        <v>15400</v>
      </c>
      <c r="F131" t="inlineStr">
        <is>
          <t>*</t>
        </is>
      </c>
      <c r="G131" t="inlineStr">
        <is>
          <t>재공급</t>
        </is>
      </c>
      <c r="H131" t="inlineStr">
        <is>
          <t>【규격】±12g~±20g
【사양】붕장어 반건조, 순살</t>
        </is>
      </c>
    </row>
    <row r="132">
      <c r="A132" t="inlineStr"/>
      <c r="B132" t="inlineStr">
        <is>
          <t>생물장어(국용)</t>
        </is>
      </c>
      <c r="C132" t="inlineStr">
        <is>
          <t>국산</t>
        </is>
      </c>
      <c r="D132" t="inlineStr">
        <is>
          <t>1kg</t>
        </is>
      </c>
      <c r="E132" t="inlineStr">
        <is>
          <t>*</t>
        </is>
      </c>
      <c r="F132" t="n">
        <v>26900</v>
      </c>
      <c r="G132" t="inlineStr"/>
      <c r="H132" t="inlineStr">
        <is>
          <t>【사양】국용, 내장제거,머리 有          [출고일 2일전 발주]</t>
        </is>
      </c>
    </row>
    <row r="133">
      <c r="A133" t="inlineStr"/>
      <c r="B133" t="inlineStr">
        <is>
          <t>생물장어(국용)-두절</t>
        </is>
      </c>
      <c r="C133" t="inlineStr">
        <is>
          <t>국산</t>
        </is>
      </c>
      <c r="D133" t="inlineStr">
        <is>
          <t>1kg</t>
        </is>
      </c>
      <c r="E133" t="inlineStr">
        <is>
          <t>*</t>
        </is>
      </c>
      <c r="F133" t="n">
        <v>30900</v>
      </c>
      <c r="G133" t="inlineStr"/>
      <c r="H133" t="inlineStr">
        <is>
          <t xml:space="preserve">【사양】국용, 내장제거,머리 無          [출고일 2일전 발주]  </t>
        </is>
      </c>
    </row>
    <row r="134">
      <c r="A134" t="inlineStr"/>
      <c r="B134" t="inlineStr">
        <is>
          <t>생물장어(구이)-소</t>
        </is>
      </c>
      <c r="C134" t="inlineStr">
        <is>
          <t>국산</t>
        </is>
      </c>
      <c r="D134" t="inlineStr">
        <is>
          <t>1kg</t>
        </is>
      </c>
      <c r="E134" t="inlineStr">
        <is>
          <t>*</t>
        </is>
      </c>
      <c r="F134" t="n">
        <v>32500</v>
      </c>
      <c r="G134" t="inlineStr"/>
      <c r="H134" t="inlineStr">
        <is>
          <t>【사양】구이용, 머리有, 온마리/토막,중뼈제거[미당76-100g]       [출고일 2일전 발주]</t>
        </is>
      </c>
    </row>
    <row r="135">
      <c r="A135" t="inlineStr"/>
      <c r="B135" t="inlineStr">
        <is>
          <t>두절생물장어(구이)-소</t>
        </is>
      </c>
      <c r="C135" t="inlineStr">
        <is>
          <t>국산</t>
        </is>
      </c>
      <c r="D135" t="inlineStr">
        <is>
          <t>1kg</t>
        </is>
      </c>
      <c r="E135" t="inlineStr">
        <is>
          <t>*</t>
        </is>
      </c>
      <c r="F135" t="n">
        <v>36200</v>
      </c>
      <c r="G135" t="inlineStr"/>
      <c r="H135" t="inlineStr">
        <is>
          <t>【사양】구이용, 머리無, 온마리/토막,중뼈제거[미당61-75g]        [출고일 2일전 발주]</t>
        </is>
      </c>
    </row>
    <row r="136">
      <c r="A136" t="inlineStr"/>
      <c r="B136" t="inlineStr">
        <is>
          <t>생물장어(구이)-중</t>
        </is>
      </c>
      <c r="C136" t="inlineStr">
        <is>
          <t>국산</t>
        </is>
      </c>
      <c r="D136" t="inlineStr">
        <is>
          <t>1kg</t>
        </is>
      </c>
      <c r="E136" t="inlineStr">
        <is>
          <t>*</t>
        </is>
      </c>
      <c r="F136" t="n">
        <v>35000</v>
      </c>
      <c r="G136" t="inlineStr"/>
      <c r="H136" t="inlineStr">
        <is>
          <t>【사양】구이용, 머리有, 온마리/토막,중뼈제거[미당126-145g]      [출고일 2일전 발주]</t>
        </is>
      </c>
    </row>
    <row r="137">
      <c r="A137" t="inlineStr"/>
      <c r="B137" t="inlineStr">
        <is>
          <t>두절생물장어(구이)-중</t>
        </is>
      </c>
      <c r="C137" t="inlineStr">
        <is>
          <t>국산</t>
        </is>
      </c>
      <c r="D137" t="inlineStr">
        <is>
          <t>1kg</t>
        </is>
      </c>
      <c r="E137" t="inlineStr">
        <is>
          <t>*</t>
        </is>
      </c>
      <c r="F137" t="n">
        <v>40400</v>
      </c>
      <c r="G137" t="inlineStr"/>
      <c r="H137" t="inlineStr">
        <is>
          <t>【사양】구이용, 머리無, 온마리/토막,중뼈제거[미당106-125g]      [출고일 2일전 발주]</t>
        </is>
      </c>
    </row>
    <row r="138">
      <c r="A138" t="inlineStr">
        <is>
          <t>미꾸라지</t>
        </is>
      </c>
      <c r="B138" t="inlineStr">
        <is>
          <t>미꾸라지</t>
        </is>
      </c>
      <c r="C138" t="inlineStr">
        <is>
          <t>국산</t>
        </is>
      </c>
      <c r="D138" t="inlineStr">
        <is>
          <t>1kg</t>
        </is>
      </c>
      <c r="E138" t="inlineStr">
        <is>
          <t>*</t>
        </is>
      </c>
      <c r="F138" t="n">
        <v>25000</v>
      </c>
      <c r="G138" t="inlineStr"/>
      <c r="H138" t="inlineStr">
        <is>
          <t>활어 [출고일 2일전 발주]</t>
        </is>
      </c>
    </row>
    <row r="139">
      <c r="A139" t="inlineStr"/>
      <c r="B139" t="inlineStr"/>
      <c r="C139" t="inlineStr">
        <is>
          <t>중국</t>
        </is>
      </c>
      <c r="D139" t="inlineStr">
        <is>
          <t>1kg</t>
        </is>
      </c>
      <c r="E139" t="inlineStr">
        <is>
          <t>*</t>
        </is>
      </c>
      <c r="F139" t="n">
        <v>19900</v>
      </c>
      <c r="G139" t="inlineStr"/>
      <c r="H139" t="inlineStr">
        <is>
          <t>활어 [출고일 2일전 발주]</t>
        </is>
      </c>
    </row>
    <row r="140">
      <c r="A140" t="inlineStr">
        <is>
          <t>광어</t>
        </is>
      </c>
      <c r="B140" t="inlineStr">
        <is>
          <t>생물광어</t>
        </is>
      </c>
      <c r="C140" t="inlineStr">
        <is>
          <t>국산</t>
        </is>
      </c>
      <c r="D140" t="inlineStr">
        <is>
          <t>1kg</t>
        </is>
      </c>
      <c r="E140" t="inlineStr">
        <is>
          <t>*</t>
        </is>
      </c>
      <c r="F140" t="n">
        <v>36800</v>
      </c>
      <c r="G140" t="inlineStr"/>
      <c r="H140" t="inlineStr">
        <is>
          <t xml:space="preserve">
【사양】구이,국용,내장제거(온마리)
</t>
        </is>
      </c>
    </row>
    <row r="141">
      <c r="A141" t="inlineStr"/>
      <c r="B141" t="inlineStr">
        <is>
          <t>생물광어(두절)</t>
        </is>
      </c>
      <c r="C141" t="inlineStr">
        <is>
          <t>국산</t>
        </is>
      </c>
      <c r="D141" t="inlineStr">
        <is>
          <t>1kg</t>
        </is>
      </c>
      <c r="E141" t="inlineStr">
        <is>
          <t>*</t>
        </is>
      </c>
      <c r="F141" t="n">
        <v>38500</v>
      </c>
      <c r="G141" t="inlineStr"/>
      <c r="H141" t="inlineStr">
        <is>
          <t xml:space="preserve">
【사양】구이,국용,내장 및 머리 제거(온마리)
</t>
        </is>
      </c>
    </row>
    <row r="142">
      <c r="A142" t="inlineStr"/>
      <c r="B142" t="inlineStr">
        <is>
          <t>생물광어</t>
        </is>
      </c>
      <c r="C142" t="inlineStr">
        <is>
          <t>국산</t>
        </is>
      </c>
      <c r="D142" t="inlineStr">
        <is>
          <t>1kg</t>
        </is>
      </c>
      <c r="E142" t="inlineStr">
        <is>
          <t>*</t>
        </is>
      </c>
      <c r="F142" t="n">
        <v>38200</v>
      </c>
      <c r="G142" t="inlineStr"/>
      <c r="H142" t="inlineStr">
        <is>
          <t xml:space="preserve">
【사양】구이,국용,내장제거(토막)
</t>
        </is>
      </c>
    </row>
    <row r="143">
      <c r="A143" t="inlineStr"/>
      <c r="B143" t="inlineStr">
        <is>
          <t>생물광어(두절)</t>
        </is>
      </c>
      <c r="C143" t="inlineStr">
        <is>
          <t>국산</t>
        </is>
      </c>
      <c r="D143" t="inlineStr">
        <is>
          <t>1kg</t>
        </is>
      </c>
      <c r="E143" t="inlineStr">
        <is>
          <t>*</t>
        </is>
      </c>
      <c r="F143" t="n">
        <v>40000</v>
      </c>
      <c r="G143" t="inlineStr"/>
      <c r="H143" t="inlineStr">
        <is>
          <t xml:space="preserve">
【사양】구이,국용,내장 및 머리 제거(토막)
</t>
        </is>
      </c>
    </row>
    <row r="144">
      <c r="A144" t="inlineStr">
        <is>
          <t>우럭</t>
        </is>
      </c>
      <c r="B144" t="inlineStr">
        <is>
          <t>생우럭(250~300g)</t>
        </is>
      </c>
      <c r="C144" t="inlineStr">
        <is>
          <t>국산</t>
        </is>
      </c>
      <c r="D144" t="inlineStr">
        <is>
          <t>1kg</t>
        </is>
      </c>
      <c r="E144" t="inlineStr">
        <is>
          <t>*</t>
        </is>
      </c>
      <c r="F144" t="n">
        <v>33100</v>
      </c>
      <c r="G144" t="inlineStr"/>
      <c r="H144" t="inlineStr">
        <is>
          <t xml:space="preserve">
【사양】온마리/토막, 머리포함
</t>
        </is>
      </c>
    </row>
    <row r="145">
      <c r="A145" t="inlineStr"/>
      <c r="B145" t="inlineStr">
        <is>
          <t>냉장우럭(두절)</t>
        </is>
      </c>
      <c r="C145" t="inlineStr">
        <is>
          <t>국산</t>
        </is>
      </c>
      <c r="D145" t="inlineStr">
        <is>
          <t>1kg</t>
        </is>
      </c>
      <c r="E145" t="inlineStr">
        <is>
          <t>*</t>
        </is>
      </c>
      <c r="F145" t="n">
        <v>38700</v>
      </c>
      <c r="G145" t="inlineStr"/>
      <c r="H145" t="inlineStr">
        <is>
          <t xml:space="preserve">
【사양】온마리/토막, 머리불포함
</t>
        </is>
      </c>
    </row>
    <row r="146">
      <c r="A146" t="inlineStr">
        <is>
          <t>달고기</t>
        </is>
      </c>
      <c r="B146" t="inlineStr">
        <is>
          <t xml:space="preserve"> 달고기순살(유피)</t>
        </is>
      </c>
      <c r="C146" t="inlineStr">
        <is>
          <t>국산</t>
        </is>
      </c>
      <c r="D146" t="inlineStr">
        <is>
          <t>1kg</t>
        </is>
      </c>
      <c r="E146" t="n">
        <v>19900</v>
      </c>
      <c r="F146" t="inlineStr">
        <is>
          <t>*</t>
        </is>
      </c>
      <c r="G146" t="inlineStr"/>
      <c r="H146" t="inlineStr">
        <is>
          <t>【규격】±30g~±60g
【사양】국내산 달고기순살</t>
        </is>
      </c>
    </row>
    <row r="147">
      <c r="A147" t="inlineStr"/>
      <c r="B147" t="inlineStr">
        <is>
          <t xml:space="preserve"> 달고기순살(탈피)</t>
        </is>
      </c>
      <c r="C147" t="inlineStr">
        <is>
          <t>국산</t>
        </is>
      </c>
      <c r="D147" t="inlineStr">
        <is>
          <t>1kg</t>
        </is>
      </c>
      <c r="E147" t="n">
        <v>21600</v>
      </c>
      <c r="F147" t="inlineStr">
        <is>
          <t>*</t>
        </is>
      </c>
      <c r="G147" t="inlineStr"/>
      <c r="H147" t="inlineStr">
        <is>
          <t>【규격】±20g~±40g
【사양】국내산 달고기순살</t>
        </is>
      </c>
    </row>
    <row r="148">
      <c r="A148" t="inlineStr"/>
      <c r="B148" t="inlineStr">
        <is>
          <t>바질향달고기순살(유피)</t>
        </is>
      </c>
      <c r="C148" t="inlineStr">
        <is>
          <t>국산</t>
        </is>
      </c>
      <c r="D148" t="inlineStr">
        <is>
          <t>1kg</t>
        </is>
      </c>
      <c r="E148" t="n">
        <v>20600</v>
      </c>
      <c r="F148" t="inlineStr">
        <is>
          <t>*</t>
        </is>
      </c>
      <c r="G148" t="inlineStr"/>
      <c r="H148" t="inlineStr">
        <is>
          <t>【규격】±30g~±60g
【사양】국내산 달고기순살에 바질향 첨가한 제품</t>
        </is>
      </c>
    </row>
    <row r="149">
      <c r="A149" t="inlineStr"/>
      <c r="B149" t="inlineStr">
        <is>
          <t>바질향달고기순살(탈피)</t>
        </is>
      </c>
      <c r="C149" t="inlineStr">
        <is>
          <t>국산</t>
        </is>
      </c>
      <c r="D149" t="inlineStr">
        <is>
          <t>1kg</t>
        </is>
      </c>
      <c r="E149" t="n">
        <v>22100</v>
      </c>
      <c r="F149" t="inlineStr">
        <is>
          <t>*</t>
        </is>
      </c>
      <c r="G149" t="inlineStr"/>
      <c r="H149" t="inlineStr">
        <is>
          <t>【규격】±20g~±40g
【사양】국내산 달고기순살에 바질향 첨가한 제품</t>
        </is>
      </c>
    </row>
    <row r="150">
      <c r="A150" t="inlineStr">
        <is>
          <t>방어</t>
        </is>
      </c>
      <c r="B150" t="inlineStr">
        <is>
          <t>방어순살</t>
        </is>
      </c>
      <c r="C150" t="inlineStr">
        <is>
          <t>국산</t>
        </is>
      </c>
      <c r="D150" t="inlineStr">
        <is>
          <t>1kg</t>
        </is>
      </c>
      <c r="E150" t="n">
        <v>10600</v>
      </c>
      <c r="F150" t="inlineStr">
        <is>
          <t>*</t>
        </is>
      </c>
      <c r="G150" t="inlineStr"/>
      <c r="H150" t="inlineStr">
        <is>
          <t>【규격】±40g~±80g
【사양】전처리된 방어를 순살로 작업</t>
        </is>
      </c>
    </row>
    <row r="151">
      <c r="A151" t="inlineStr"/>
      <c r="B151" t="inlineStr">
        <is>
          <t>애플민트담은방어순살</t>
        </is>
      </c>
      <c r="C151" t="inlineStr">
        <is>
          <t>국산</t>
        </is>
      </c>
      <c r="D151" t="inlineStr">
        <is>
          <t>1kg</t>
        </is>
      </c>
      <c r="E151" t="n">
        <v>11800</v>
      </c>
      <c r="F151" t="inlineStr">
        <is>
          <t>*</t>
        </is>
      </c>
      <c r="G151" t="inlineStr"/>
      <c r="H151" t="inlineStr">
        <is>
          <t>【규격】±40g~±80g
【사양】방어살에 애플민트 첨가</t>
        </is>
      </c>
    </row>
    <row r="152">
      <c r="A152" t="inlineStr"/>
      <c r="B152" t="inlineStr">
        <is>
          <t>훈제방어순살(PBO제품)</t>
        </is>
      </c>
      <c r="C152" t="inlineStr">
        <is>
          <t>국산</t>
        </is>
      </c>
      <c r="D152" t="inlineStr">
        <is>
          <t>1kg</t>
        </is>
      </c>
      <c r="E152" t="n">
        <v>17500</v>
      </c>
      <c r="F152" t="inlineStr">
        <is>
          <t>*</t>
        </is>
      </c>
      <c r="G152" t="inlineStr">
        <is>
          <t>(할인제외)</t>
        </is>
      </c>
      <c r="H152" t="inlineStr">
        <is>
          <t xml:space="preserve">【규격】±40g~±80g
【사양】 훈제과정을 거쳐서 쫄깃하고 불향을 느낄수 있는 제품 </t>
        </is>
      </c>
    </row>
    <row r="153">
      <c r="A153" t="inlineStr"/>
      <c r="B153" t="inlineStr">
        <is>
          <t>방어(조림)</t>
        </is>
      </c>
      <c r="C153" t="inlineStr">
        <is>
          <t>국산</t>
        </is>
      </c>
      <c r="D153" t="inlineStr">
        <is>
          <t>1kg</t>
        </is>
      </c>
      <c r="E153" t="n">
        <v>7100</v>
      </c>
      <c r="F153" t="n">
        <v>8100</v>
      </c>
      <c r="G153" t="inlineStr"/>
      <c r="H153" t="inlineStr">
        <is>
          <t>【규격】±40g~±100g
【사양】두절, 내장, 지느러미, 꼬리 제거 후 절단</t>
        </is>
      </c>
    </row>
    <row r="154">
      <c r="A154" t="inlineStr"/>
      <c r="B154" t="inlineStr">
        <is>
          <t>방어(구이)</t>
        </is>
      </c>
      <c r="C154" t="inlineStr">
        <is>
          <t>국산</t>
        </is>
      </c>
      <c r="D154" t="inlineStr">
        <is>
          <t>1kg</t>
        </is>
      </c>
      <c r="E154" t="n">
        <v>8100</v>
      </c>
      <c r="F154" t="n">
        <v>9100</v>
      </c>
      <c r="G154" t="inlineStr"/>
      <c r="H154" t="inlineStr"/>
    </row>
    <row r="155">
      <c r="A155" t="inlineStr">
        <is>
          <t>병어</t>
        </is>
      </c>
      <c r="B155" t="inlineStr">
        <is>
          <t>병어</t>
        </is>
      </c>
      <c r="C155" t="inlineStr">
        <is>
          <t>국산</t>
        </is>
      </c>
      <c r="D155" t="inlineStr">
        <is>
          <t>1kg</t>
        </is>
      </c>
      <c r="E155" t="n">
        <v>11900</v>
      </c>
      <c r="F155" t="inlineStr">
        <is>
          <t>*</t>
        </is>
      </c>
      <c r="G155" t="inlineStr"/>
      <c r="H155" t="inlineStr">
        <is>
          <t>【규격】±40g~±69g
【사양】머리,내장, 지느러미 제거</t>
        </is>
      </c>
    </row>
    <row r="156">
      <c r="A156" t="inlineStr"/>
      <c r="B156" t="inlineStr">
        <is>
          <t>병어</t>
        </is>
      </c>
      <c r="C156" t="inlineStr">
        <is>
          <t>국산</t>
        </is>
      </c>
      <c r="D156" t="inlineStr">
        <is>
          <t>1kg</t>
        </is>
      </c>
      <c r="E156" t="n">
        <v>12800</v>
      </c>
      <c r="F156" t="inlineStr">
        <is>
          <t>*</t>
        </is>
      </c>
      <c r="G156" t="inlineStr"/>
      <c r="H156" t="inlineStr">
        <is>
          <t>【규격】±70g~±80g
【사양】머리,내장, 지느러미 제거</t>
        </is>
      </c>
    </row>
    <row r="157">
      <c r="A157" t="inlineStr">
        <is>
          <t>숭어</t>
        </is>
      </c>
      <c r="B157" t="inlineStr">
        <is>
          <t>숭어순살</t>
        </is>
      </c>
      <c r="C157" t="inlineStr">
        <is>
          <t>국산</t>
        </is>
      </c>
      <c r="D157" t="inlineStr">
        <is>
          <t>1kg</t>
        </is>
      </c>
      <c r="E157" t="n">
        <v>9900</v>
      </c>
      <c r="F157" t="inlineStr">
        <is>
          <t>*</t>
        </is>
      </c>
      <c r="G157" t="inlineStr"/>
      <c r="H157" t="inlineStr">
        <is>
          <t>【규격】±30g~±70g
【사양】순살(껍질유)</t>
        </is>
      </c>
    </row>
    <row r="158">
      <c r="A158" t="inlineStr"/>
      <c r="B158" t="inlineStr">
        <is>
          <t>숭어살강정</t>
        </is>
      </c>
      <c r="C158" t="inlineStr">
        <is>
          <t>국산</t>
        </is>
      </c>
      <c r="D158" t="inlineStr">
        <is>
          <t>1kg</t>
        </is>
      </c>
      <c r="E158" t="n">
        <v>10600</v>
      </c>
      <c r="F158" t="inlineStr">
        <is>
          <t>*</t>
        </is>
      </c>
      <c r="G158" t="inlineStr"/>
      <c r="H158" t="inlineStr">
        <is>
          <t>【규격】2-4cm±10g-20g
【사양】순살</t>
        </is>
      </c>
    </row>
    <row r="159">
      <c r="A159" t="inlineStr">
        <is>
          <t>아귀</t>
        </is>
      </c>
      <c r="B159" t="inlineStr">
        <is>
          <t>아귀</t>
        </is>
      </c>
      <c r="C159" t="inlineStr">
        <is>
          <t>국산</t>
        </is>
      </c>
      <c r="D159" t="inlineStr">
        <is>
          <t>1kg</t>
        </is>
      </c>
      <c r="E159" t="n">
        <v>5200</v>
      </c>
      <c r="F159" t="n">
        <v>6000</v>
      </c>
      <c r="G159" t="inlineStr"/>
      <c r="H159" t="inlineStr">
        <is>
          <t>【규격】±40g~±80g
【사양】냉장은 온마리/토막 가능 [온마리 발주는 출고일 2일전 발주]</t>
        </is>
      </c>
    </row>
    <row r="160">
      <c r="A160" t="inlineStr"/>
      <c r="B160" t="inlineStr">
        <is>
          <t>아귀</t>
        </is>
      </c>
      <c r="C160" t="inlineStr">
        <is>
          <t>중국</t>
        </is>
      </c>
      <c r="D160" t="inlineStr">
        <is>
          <t>1kg</t>
        </is>
      </c>
      <c r="E160" t="n">
        <v>5200</v>
      </c>
      <c r="F160" t="n">
        <v>6000</v>
      </c>
      <c r="G160" t="inlineStr"/>
      <c r="H160" t="inlineStr">
        <is>
          <t>【규격】±40g~±80g
【사양】냉장은 온마리/토막 가능 [온마리 발주는 출고일 2일전 발주]</t>
        </is>
      </c>
    </row>
    <row r="161">
      <c r="A161" t="inlineStr"/>
      <c r="B161" t="inlineStr">
        <is>
          <t>아귀봉</t>
        </is>
      </c>
      <c r="C161" t="inlineStr">
        <is>
          <t>국산</t>
        </is>
      </c>
      <c r="D161" t="inlineStr">
        <is>
          <t>1kg</t>
        </is>
      </c>
      <c r="E161" t="n">
        <v>11300</v>
      </c>
      <c r="F161" t="inlineStr">
        <is>
          <t>*</t>
        </is>
      </c>
      <c r="G161" t="inlineStr"/>
      <c r="H161" t="inlineStr">
        <is>
          <t xml:space="preserve">【규격】±20g~±30g
【사양】아귀봉 절단 </t>
        </is>
      </c>
    </row>
    <row r="162">
      <c r="A162" t="inlineStr"/>
      <c r="B162" t="inlineStr">
        <is>
          <t>건조아귀순살</t>
        </is>
      </c>
      <c r="C162" t="inlineStr">
        <is>
          <t>국산</t>
        </is>
      </c>
      <c r="D162" t="inlineStr">
        <is>
          <t>1kg</t>
        </is>
      </c>
      <c r="E162" t="n">
        <v>24300</v>
      </c>
      <c r="F162" t="inlineStr">
        <is>
          <t>*</t>
        </is>
      </c>
      <c r="G162" t="inlineStr"/>
      <c r="H162" t="inlineStr">
        <is>
          <t xml:space="preserve">【규격】±20g~±30g
【사양】건조된 아귀순살 절단 </t>
        </is>
      </c>
    </row>
    <row r="163">
      <c r="A163" t="inlineStr"/>
      <c r="B163" t="inlineStr">
        <is>
          <t>아귀순살</t>
        </is>
      </c>
      <c r="C163" t="inlineStr">
        <is>
          <t>국산</t>
        </is>
      </c>
      <c r="D163" t="inlineStr">
        <is>
          <t>1kg</t>
        </is>
      </c>
      <c r="E163" t="n">
        <v>19900</v>
      </c>
      <c r="F163" t="inlineStr">
        <is>
          <t>*</t>
        </is>
      </c>
      <c r="G163" t="inlineStr"/>
      <c r="H163" t="inlineStr">
        <is>
          <t xml:space="preserve">【규격】±20g~±30g
【사양】아귀순살 절단 </t>
        </is>
      </c>
    </row>
    <row r="164">
      <c r="A164" t="inlineStr"/>
      <c r="B164" t="inlineStr">
        <is>
          <t>아귀순살</t>
        </is>
      </c>
      <c r="C164" t="inlineStr">
        <is>
          <t>중국산</t>
        </is>
      </c>
      <c r="D164" t="inlineStr">
        <is>
          <t>1kg</t>
        </is>
      </c>
      <c r="E164" t="n">
        <v>15300</v>
      </c>
      <c r="F164" t="inlineStr">
        <is>
          <t>*</t>
        </is>
      </c>
      <c r="G164" t="inlineStr"/>
      <c r="H164" t="inlineStr">
        <is>
          <t xml:space="preserve">【규격】±20g~±30g
【사양】아귀순살 절단 </t>
        </is>
      </c>
    </row>
    <row r="165">
      <c r="A165" t="inlineStr">
        <is>
          <t>연어</t>
        </is>
      </c>
      <c r="B165" t="inlineStr">
        <is>
          <t>연어순살</t>
        </is>
      </c>
      <c r="C165" t="inlineStr">
        <is>
          <t>러시아산</t>
        </is>
      </c>
      <c r="D165" t="inlineStr">
        <is>
          <t>1kg</t>
        </is>
      </c>
      <c r="E165" t="n">
        <v>23500</v>
      </c>
      <c r="F165" t="inlineStr">
        <is>
          <t>*</t>
        </is>
      </c>
      <c r="G165" t="inlineStr"/>
      <c r="H165" t="inlineStr">
        <is>
          <t>【규격】±30g~±80g
【사양】순살(껍질유)</t>
        </is>
      </c>
    </row>
    <row r="166">
      <c r="A166" t="inlineStr"/>
      <c r="B166" t="inlineStr">
        <is>
          <t>연어순살(탈피)</t>
        </is>
      </c>
      <c r="C166" t="inlineStr">
        <is>
          <t>러시아산</t>
        </is>
      </c>
      <c r="D166" t="inlineStr">
        <is>
          <t>1kg</t>
        </is>
      </c>
      <c r="E166" t="inlineStr">
        <is>
          <t>일시절품</t>
        </is>
      </c>
      <c r="F166" t="inlineStr"/>
      <c r="G166" t="inlineStr"/>
      <c r="H166" t="inlineStr">
        <is>
          <t>【규격】±30g~±80g
【사양】순살(껍질무)</t>
        </is>
      </c>
    </row>
    <row r="167">
      <c r="A167" t="inlineStr"/>
      <c r="B167" t="inlineStr">
        <is>
          <t>연어살강정</t>
        </is>
      </c>
      <c r="C167" t="inlineStr">
        <is>
          <t>러시아산</t>
        </is>
      </c>
      <c r="D167" t="inlineStr">
        <is>
          <t>1kg</t>
        </is>
      </c>
      <c r="E167" t="n">
        <v>18400</v>
      </c>
      <c r="F167" t="inlineStr">
        <is>
          <t>*</t>
        </is>
      </c>
      <c r="G167" t="inlineStr"/>
      <c r="H167" t="inlineStr">
        <is>
          <t>【규격】2*2cm±10g
【사양】순살(껍질무)</t>
        </is>
      </c>
    </row>
    <row r="168">
      <c r="A168" t="inlineStr"/>
      <c r="B168" t="inlineStr">
        <is>
          <t>연어순살</t>
        </is>
      </c>
      <c r="C168" t="inlineStr">
        <is>
          <t>국산</t>
        </is>
      </c>
      <c r="D168" t="inlineStr">
        <is>
          <t>1kg</t>
        </is>
      </c>
      <c r="E168" t="n">
        <v>26500</v>
      </c>
      <c r="F168" t="inlineStr">
        <is>
          <t>*</t>
        </is>
      </c>
      <c r="G168" t="inlineStr"/>
      <c r="H168" t="inlineStr">
        <is>
          <t>【규격】±30g~±80g
【사양】순살(껍질유)</t>
        </is>
      </c>
    </row>
    <row r="169">
      <c r="A169" t="inlineStr"/>
      <c r="B169" t="inlineStr">
        <is>
          <t>연어순살(탈피)</t>
        </is>
      </c>
      <c r="C169" t="inlineStr">
        <is>
          <t>국산</t>
        </is>
      </c>
      <c r="D169" t="inlineStr">
        <is>
          <t>1kg</t>
        </is>
      </c>
      <c r="E169" t="inlineStr">
        <is>
          <t>일시절품</t>
        </is>
      </c>
      <c r="F169" t="inlineStr"/>
      <c r="G169" t="inlineStr"/>
      <c r="H169" t="inlineStr">
        <is>
          <t>【규격】±30g~±80g
【사양】순살(껍질무)</t>
        </is>
      </c>
    </row>
    <row r="170">
      <c r="A170" t="inlineStr"/>
      <c r="B170" t="inlineStr">
        <is>
          <t>훈제연어순살(PBO제품)</t>
        </is>
      </c>
      <c r="C170" t="inlineStr">
        <is>
          <t>미국</t>
        </is>
      </c>
      <c r="D170" t="inlineStr">
        <is>
          <t>1kg</t>
        </is>
      </c>
      <c r="E170" t="n">
        <v>29400</v>
      </c>
      <c r="F170" t="inlineStr"/>
      <c r="G170" t="inlineStr">
        <is>
          <t>할인제외</t>
        </is>
      </c>
      <c r="H170" t="inlineStr">
        <is>
          <t xml:space="preserve">【규격】±40g~±80g
【사양】 훈제과정을 거쳐서 쫄깃하고 불향을 느낄수 있는 제품 </t>
        </is>
      </c>
    </row>
    <row r="171">
      <c r="A171" t="inlineStr">
        <is>
          <t>돔</t>
        </is>
      </c>
      <c r="B171" t="inlineStr">
        <is>
          <t>바질향꽃돔(두절)</t>
        </is>
      </c>
      <c r="C171" t="inlineStr">
        <is>
          <t>국산</t>
        </is>
      </c>
      <c r="D171" t="inlineStr">
        <is>
          <t>1kg</t>
        </is>
      </c>
      <c r="E171" t="n">
        <v>13500</v>
      </c>
      <c r="F171" t="inlineStr">
        <is>
          <t>*</t>
        </is>
      </c>
      <c r="G171" t="inlineStr"/>
      <c r="H171" t="inlineStr">
        <is>
          <t>【규격】±50g~±70g
【사양】꽃돔에 바질향 첨가</t>
        </is>
      </c>
    </row>
    <row r="172">
      <c r="A172" t="inlineStr"/>
      <c r="B172" t="inlineStr">
        <is>
          <t>꽃돔(두절)</t>
        </is>
      </c>
      <c r="C172" t="inlineStr">
        <is>
          <t>국산</t>
        </is>
      </c>
      <c r="D172" t="inlineStr">
        <is>
          <t>1kg</t>
        </is>
      </c>
      <c r="E172" t="n">
        <v>12900</v>
      </c>
      <c r="F172" t="inlineStr">
        <is>
          <t>*</t>
        </is>
      </c>
      <c r="G172" t="inlineStr"/>
      <c r="H172" t="inlineStr">
        <is>
          <t>【규격】±50g~±70g
【사양】머리,내장, 지느러미 제거</t>
        </is>
      </c>
    </row>
    <row r="173">
      <c r="A173" t="inlineStr">
        <is>
          <t>참치류</t>
        </is>
      </c>
      <c r="B173" t="inlineStr">
        <is>
          <t>참치살강정</t>
        </is>
      </c>
      <c r="C173" t="inlineStr">
        <is>
          <t>원양</t>
        </is>
      </c>
      <c r="D173" t="inlineStr">
        <is>
          <t>1kg</t>
        </is>
      </c>
      <c r="E173" t="n">
        <v>15300</v>
      </c>
      <c r="F173" t="inlineStr">
        <is>
          <t>*</t>
        </is>
      </c>
      <c r="G173" t="inlineStr"/>
      <c r="H173" t="inlineStr">
        <is>
          <t>【규격】±8g~±10g
【사양】강정용(2cm*2cm)</t>
        </is>
      </c>
    </row>
    <row r="174">
      <c r="A174" t="inlineStr">
        <is>
          <t>뽈락</t>
        </is>
      </c>
      <c r="B174" t="inlineStr">
        <is>
          <t>장문뽈락순살
(PBO제품)</t>
        </is>
      </c>
      <c r="C174" t="inlineStr">
        <is>
          <t>미국</t>
        </is>
      </c>
      <c r="D174" t="inlineStr">
        <is>
          <t>1kg</t>
        </is>
      </c>
      <c r="E174" t="n">
        <v>16200</v>
      </c>
      <c r="F174" t="inlineStr">
        <is>
          <t>*</t>
        </is>
      </c>
      <c r="G174" t="inlineStr"/>
      <c r="H174" t="inlineStr">
        <is>
          <t>【규격】±40g/50g(토막) ±70g/80g(온포)
【사양】순살</t>
        </is>
      </c>
    </row>
    <row r="175">
      <c r="A175" t="inlineStr">
        <is>
          <t>적어</t>
        </is>
      </c>
      <c r="B175" t="inlineStr">
        <is>
          <t>적어</t>
        </is>
      </c>
      <c r="C175" t="inlineStr">
        <is>
          <t>포르투칼</t>
        </is>
      </c>
      <c r="D175" t="inlineStr">
        <is>
          <t>1kg</t>
        </is>
      </c>
      <c r="E175" t="n">
        <v>9600</v>
      </c>
      <c r="F175" t="inlineStr">
        <is>
          <t>*</t>
        </is>
      </c>
      <c r="G175" t="inlineStr"/>
      <c r="H175" t="inlineStr">
        <is>
          <t xml:space="preserve">【규격】±80g~±100g
【사양】머리,내장, 지느러미 제거 후 토막 </t>
        </is>
      </c>
    </row>
    <row r="176">
      <c r="A176" t="inlineStr">
        <is>
          <t>꽃게</t>
        </is>
      </c>
      <c r="B176" t="inlineStr">
        <is>
          <t>베이비크랩(꽃게)</t>
        </is>
      </c>
      <c r="C176" t="inlineStr">
        <is>
          <t>베트남</t>
        </is>
      </c>
      <c r="D176" t="inlineStr">
        <is>
          <t>1kg</t>
        </is>
      </c>
      <c r="E176" t="n">
        <v>11500</v>
      </c>
      <c r="F176" t="inlineStr">
        <is>
          <t>*</t>
        </is>
      </c>
      <c r="G176" t="inlineStr">
        <is>
          <t>신규(할인제외)</t>
        </is>
      </c>
      <c r="H176" t="inlineStr">
        <is>
          <t xml:space="preserve">【규격】실중량 1kg    [1kg단위 발주]
</t>
        </is>
      </c>
    </row>
    <row r="177">
      <c r="A177" t="inlineStr"/>
      <c r="B177" t="inlineStr">
        <is>
          <t>붉은대게살</t>
        </is>
      </c>
      <c r="C177" t="inlineStr">
        <is>
          <t>국산</t>
        </is>
      </c>
      <c r="D177" t="inlineStr">
        <is>
          <t>700g</t>
        </is>
      </c>
      <c r="E177" t="n">
        <v>33100</v>
      </c>
      <c r="F177" t="inlineStr">
        <is>
          <t>*</t>
        </is>
      </c>
      <c r="G177" t="inlineStr">
        <is>
          <t>신규(할인제외)</t>
        </is>
      </c>
      <c r="H177" t="inlineStr">
        <is>
          <t>【규격】대게살85% , 조미액 외15% 
       다리살30%+몸통살70%</t>
        </is>
      </c>
    </row>
    <row r="178">
      <c r="A178" t="inlineStr"/>
      <c r="B178" t="inlineStr">
        <is>
          <t>꽃게(2절)</t>
        </is>
      </c>
      <c r="C178" t="inlineStr">
        <is>
          <t>국산</t>
        </is>
      </c>
      <c r="D178" t="inlineStr">
        <is>
          <t>1kg</t>
        </is>
      </c>
      <c r="E178" t="n">
        <v>18700</v>
      </c>
      <c r="F178" t="inlineStr">
        <is>
          <t>*</t>
        </is>
      </c>
      <c r="G178" t="inlineStr">
        <is>
          <t>할인제외</t>
        </is>
      </c>
      <c r="H178" t="inlineStr">
        <is>
          <t>【규격】실중량 1kg(20~25토막)             [1kg단위 발주]
【사양】뚜껑제거 후 1/2토막</t>
        </is>
      </c>
    </row>
    <row r="179">
      <c r="A179" t="inlineStr"/>
      <c r="B179" t="inlineStr">
        <is>
          <t>꽃게(4절)</t>
        </is>
      </c>
      <c r="C179" t="inlineStr">
        <is>
          <t>국산</t>
        </is>
      </c>
      <c r="D179" t="inlineStr">
        <is>
          <t>1kg</t>
        </is>
      </c>
      <c r="E179" t="n">
        <v>19600</v>
      </c>
      <c r="F179" t="inlineStr">
        <is>
          <t>*</t>
        </is>
      </c>
      <c r="G179" t="inlineStr">
        <is>
          <t>할인제외</t>
        </is>
      </c>
      <c r="H179" t="inlineStr">
        <is>
          <t>【규격】실중량 1kg(20~25토막)             [1kg단위 발주]
【사양】뚜껑제거 후 1/4토막</t>
        </is>
      </c>
    </row>
    <row r="180">
      <c r="A180" t="inlineStr"/>
      <c r="B180" t="inlineStr">
        <is>
          <t>꽃게(집게발제거-2절)</t>
        </is>
      </c>
      <c r="C180" t="inlineStr">
        <is>
          <t>국산</t>
        </is>
      </c>
      <c r="D180" t="inlineStr">
        <is>
          <t>1kg</t>
        </is>
      </c>
      <c r="E180" t="n">
        <v>19000</v>
      </c>
      <c r="F180" t="inlineStr">
        <is>
          <t>*</t>
        </is>
      </c>
      <c r="G180" t="inlineStr">
        <is>
          <t>할인제외</t>
        </is>
      </c>
      <c r="H180" t="inlineStr">
        <is>
          <t>【규격】실중량 1kg(20~25토막), 발끝제거   [1kg단위 발주]
【사양】뚜껑제거 후 1/2토막</t>
        </is>
      </c>
    </row>
    <row r="181">
      <c r="A181" t="inlineStr"/>
      <c r="B181" t="inlineStr">
        <is>
          <t>꽃게(집게발제거-4절)</t>
        </is>
      </c>
      <c r="C181" t="inlineStr">
        <is>
          <t>국산</t>
        </is>
      </c>
      <c r="D181" t="inlineStr">
        <is>
          <t>1kg</t>
        </is>
      </c>
      <c r="E181" t="n">
        <v>19900</v>
      </c>
      <c r="F181" t="inlineStr">
        <is>
          <t>*</t>
        </is>
      </c>
      <c r="G181" t="inlineStr">
        <is>
          <t>할인제외</t>
        </is>
      </c>
      <c r="H181" t="inlineStr">
        <is>
          <t>【규격】실중량 1kg(20~25토막), 발끝제거   [1kg단위 발주]
【사양】뚜껑제거 후 1/4토막</t>
        </is>
      </c>
    </row>
    <row r="182">
      <c r="A182" t="inlineStr"/>
      <c r="B182" t="inlineStr">
        <is>
          <t>꽃게(대)</t>
        </is>
      </c>
      <c r="C182" t="inlineStr">
        <is>
          <t>중국산</t>
        </is>
      </c>
      <c r="D182" t="inlineStr">
        <is>
          <t>1kg</t>
        </is>
      </c>
      <c r="E182" t="n">
        <v>9600</v>
      </c>
      <c r="F182" t="inlineStr">
        <is>
          <t>*</t>
        </is>
      </c>
      <c r="G182" t="inlineStr"/>
      <c r="H182" t="inlineStr">
        <is>
          <t>【규격】30-40토막
【사양】뚜껑제거 후 1/2토막                [500g단위 발주]</t>
        </is>
      </c>
    </row>
    <row r="183">
      <c r="A183" t="inlineStr"/>
      <c r="B183" t="inlineStr">
        <is>
          <t>꽃게(중)</t>
        </is>
      </c>
      <c r="C183" t="inlineStr">
        <is>
          <t>중국산</t>
        </is>
      </c>
      <c r="D183" t="inlineStr">
        <is>
          <t>1kg</t>
        </is>
      </c>
      <c r="E183" t="n">
        <v>8400</v>
      </c>
      <c r="F183" t="inlineStr">
        <is>
          <t>*</t>
        </is>
      </c>
      <c r="G183" t="inlineStr"/>
      <c r="H183" t="inlineStr">
        <is>
          <t>【규격】40-50토막
【사양】뚜껑제거 후 1/2토막                [500g단위 발주]</t>
        </is>
      </c>
    </row>
    <row r="184">
      <c r="A184" t="inlineStr"/>
      <c r="B184" t="inlineStr">
        <is>
          <t>꽃게(소)</t>
        </is>
      </c>
      <c r="C184" t="inlineStr">
        <is>
          <t>중국산</t>
        </is>
      </c>
      <c r="D184" t="inlineStr">
        <is>
          <t>1kg</t>
        </is>
      </c>
      <c r="E184" t="n">
        <v>7900</v>
      </c>
      <c r="F184" t="inlineStr">
        <is>
          <t>*</t>
        </is>
      </c>
      <c r="G184" t="inlineStr"/>
      <c r="H184" t="inlineStr">
        <is>
          <t>【규격】50-60토막
【사양】뚜껑제거 후 1/2토막                [500g단위 발주]</t>
        </is>
      </c>
    </row>
  </sheetData>
  <hyperlinks>
    <hyperlink ref="A2" r:id="rId1"/>
  </hyperlinks>
  <pageMargins left="0.75" right="0.75" top="1" bottom="1" header="0.5" footer="0.5"/>
</worksheet>
</file>

<file path=xl/worksheets/sheet108.xml><?xml version="1.0" encoding="utf-8"?>
<worksheet xmlns:r="http://schemas.openxmlformats.org/officeDocument/2006/relationships" xmlns="http://schemas.openxmlformats.org/spreadsheetml/2006/main">
  <sheetPr>
    <outlinePr summaryBelow="1" summaryRight="1"/>
    <pageSetUpPr/>
  </sheetPr>
  <dimension ref="A1:G87"/>
  <sheetViews>
    <sheetView workbookViewId="0">
      <selection activeCell="A1" sqref="A1"/>
    </sheetView>
  </sheetViews>
  <sheetFormatPr baseColWidth="8" defaultRowHeight="15"/>
  <sheetData>
    <row r="1">
      <c r="A1" t="inlineStr">
        <is>
          <t>5963_삼청_2024년+7월+에프앤에프+홍보코너+단가표.xls</t>
        </is>
      </c>
    </row>
    <row r="2">
      <c r="A2" t="inlineStr">
        <is>
          <t>https://school062.com/bbs/board.php?bo_table=product_02&amp;wr_id=5963</t>
        </is>
      </c>
    </row>
    <row r="3">
      <c r="A3" s="1" t="inlineStr"/>
      <c r="B3" s="1" t="inlineStr"/>
      <c r="C3" s="1" t="inlineStr"/>
      <c r="D3" s="1" t="inlineStr"/>
      <c r="E3" s="1" t="inlineStr"/>
      <c r="F3" s="1" t="inlineStr">
        <is>
          <t xml:space="preserve">         TEL: 062) 524-7757</t>
        </is>
      </c>
      <c r="G3" s="1" t="inlineStr"/>
    </row>
    <row r="4">
      <c r="A4" t="inlineStr"/>
      <c r="B4" t="inlineStr"/>
      <c r="C4" t="inlineStr"/>
      <c r="D4" t="inlineStr"/>
      <c r="E4" t="inlineStr"/>
      <c r="F4" t="inlineStr">
        <is>
          <t xml:space="preserve">        식품의약품안전처  HACCP지정업소</t>
        </is>
      </c>
      <c r="G4" t="inlineStr"/>
    </row>
    <row r="5">
      <c r="A5" t="inlineStr"/>
      <c r="B5" t="inlineStr"/>
      <c r="C5" t="inlineStr"/>
      <c r="D5" t="inlineStr"/>
      <c r="E5" t="inlineStr"/>
      <c r="F5" t="inlineStr">
        <is>
          <t xml:space="preserve">        어류,연체류 HACCP지정</t>
        </is>
      </c>
      <c r="G5" t="inlineStr"/>
    </row>
    <row r="6">
      <c r="A6" t="inlineStr">
        <is>
          <t xml:space="preserve">24년 7월 </t>
        </is>
      </c>
      <c r="B6" t="inlineStr"/>
      <c r="C6" t="inlineStr"/>
      <c r="D6" t="inlineStr"/>
      <c r="E6" t="inlineStr"/>
      <c r="F6" t="inlineStr">
        <is>
          <t xml:space="preserve">단위 :원/kg </t>
        </is>
      </c>
      <c r="G6" t="inlineStr"/>
    </row>
    <row r="7">
      <c r="A7" t="inlineStr">
        <is>
          <t>제품명</t>
        </is>
      </c>
      <c r="B7" t="inlineStr">
        <is>
          <t>원산지</t>
        </is>
      </c>
      <c r="C7" t="inlineStr">
        <is>
          <t>규격
단위</t>
        </is>
      </c>
      <c r="D7" t="inlineStr">
        <is>
          <t>학교가(원/kg)</t>
        </is>
      </c>
      <c r="E7" t="inlineStr">
        <is>
          <t>등락</t>
        </is>
      </c>
      <c r="F7" t="inlineStr">
        <is>
          <t>규격/특징/성분함량</t>
        </is>
      </c>
      <c r="G7" t="inlineStr">
        <is>
          <t>과세  여부</t>
        </is>
      </c>
    </row>
    <row r="8">
      <c r="A8" t="inlineStr"/>
      <c r="B8" t="inlineStr"/>
      <c r="C8" t="inlineStr"/>
      <c r="D8" t="inlineStr">
        <is>
          <t>냉동</t>
        </is>
      </c>
      <c r="E8" t="inlineStr"/>
      <c r="F8" t="inlineStr"/>
      <c r="G8" t="inlineStr"/>
    </row>
    <row r="9">
      <c r="A9" t="inlineStr">
        <is>
          <t>가이리(상)</t>
        </is>
      </c>
      <c r="B9" t="inlineStr">
        <is>
          <t>국산</t>
        </is>
      </c>
      <c r="C9" t="inlineStr">
        <is>
          <t>1kg</t>
        </is>
      </c>
      <c r="D9" t="n">
        <v>26000</v>
      </c>
      <c r="E9" t="inlineStr"/>
      <c r="F9" t="inlineStr">
        <is>
          <t>【규격】1kg x 2봉            【특징】 소멸치 2cm~4cm
【성분】가이리100%</t>
        </is>
      </c>
      <c r="G9" t="inlineStr"/>
    </row>
    <row r="10">
      <c r="A10" t="inlineStr">
        <is>
          <t>지리가이리(상)</t>
        </is>
      </c>
      <c r="B10" t="inlineStr">
        <is>
          <t>국산</t>
        </is>
      </c>
      <c r="C10" t="inlineStr">
        <is>
          <t>1kg</t>
        </is>
      </c>
      <c r="D10" t="n">
        <v>29600</v>
      </c>
      <c r="E10" t="inlineStr"/>
      <c r="F10" t="inlineStr">
        <is>
          <t>【규격】1kg x 2봉            【특징】지리멸, 가이리 중간사이즈
【성분】지가이리100%</t>
        </is>
      </c>
      <c r="G10" t="inlineStr"/>
    </row>
    <row r="11">
      <c r="A11" t="inlineStr">
        <is>
          <t>다시멸치(상)</t>
        </is>
      </c>
      <c r="B11" t="inlineStr">
        <is>
          <t>국산</t>
        </is>
      </c>
      <c r="C11" t="inlineStr">
        <is>
          <t>1kg</t>
        </is>
      </c>
      <c r="D11" t="n">
        <v>19700</v>
      </c>
      <c r="E11" t="inlineStr"/>
      <c r="F11" t="inlineStr">
        <is>
          <t>【규격】1kg x 2봉            【특징】다시용, 위생팩포함
【성분】다시멸치100%</t>
        </is>
      </c>
      <c r="G11" t="inlineStr"/>
    </row>
    <row r="12">
      <c r="A12" t="inlineStr">
        <is>
          <t>다시멸치(상)</t>
        </is>
      </c>
      <c r="B12" t="inlineStr">
        <is>
          <t>국산</t>
        </is>
      </c>
      <c r="C12" t="inlineStr">
        <is>
          <t>box</t>
        </is>
      </c>
      <c r="D12" t="n">
        <v>19400</v>
      </c>
      <c r="E12" t="inlineStr"/>
      <c r="F12" t="inlineStr">
        <is>
          <t xml:space="preserve">  1kg*10봉/박스, 선별작업, 부직포다시망 無 / 10KG단위 발주</t>
        </is>
      </c>
      <c r="G12" t="inlineStr"/>
    </row>
    <row r="13">
      <c r="A13" t="inlineStr">
        <is>
          <t>다시멸치(최상)</t>
        </is>
      </c>
      <c r="B13" t="inlineStr">
        <is>
          <t>국산</t>
        </is>
      </c>
      <c r="C13" t="inlineStr">
        <is>
          <t>1kg</t>
        </is>
      </c>
      <c r="D13" t="n">
        <v>20300</v>
      </c>
      <c r="E13" t="inlineStr"/>
      <c r="F13" t="inlineStr">
        <is>
          <t>【규격】1kg x 2봉            【특징】다시용, 위생팩포함
【성분】다시멸치100%</t>
        </is>
      </c>
      <c r="G13" t="inlineStr"/>
    </row>
    <row r="14">
      <c r="A14" t="inlineStr">
        <is>
          <t>다시멸치(최상)</t>
        </is>
      </c>
      <c r="B14" t="inlineStr">
        <is>
          <t>국산</t>
        </is>
      </c>
      <c r="C14" t="inlineStr">
        <is>
          <t>box</t>
        </is>
      </c>
      <c r="D14" t="n">
        <v>20000</v>
      </c>
      <c r="E14" t="inlineStr"/>
      <c r="F14" t="inlineStr">
        <is>
          <t xml:space="preserve">  1kg*10봉/박스, 선별작업, 부직포다시망 無 / 10KG단위 발주</t>
        </is>
      </c>
      <c r="G14" t="inlineStr"/>
    </row>
    <row r="15">
      <c r="A15" t="inlineStr">
        <is>
          <t>다시멸치(특상품)</t>
        </is>
      </c>
      <c r="B15" t="inlineStr">
        <is>
          <t>국산</t>
        </is>
      </c>
      <c r="C15" t="inlineStr">
        <is>
          <t>1kg</t>
        </is>
      </c>
      <c r="D15" t="n">
        <v>21600</v>
      </c>
      <c r="E15" t="inlineStr"/>
      <c r="F15" t="inlineStr">
        <is>
          <t>【규격】1kg x 2봉            【특징】다시용, 위생팩포함
【성분】다시멸치100%</t>
        </is>
      </c>
      <c r="G15" t="inlineStr"/>
    </row>
    <row r="16">
      <c r="A16" t="inlineStr">
        <is>
          <t>다시멸치(특상품)</t>
        </is>
      </c>
      <c r="B16" t="inlineStr">
        <is>
          <t>국산</t>
        </is>
      </c>
      <c r="C16" t="inlineStr">
        <is>
          <t>box</t>
        </is>
      </c>
      <c r="D16" t="n">
        <v>21300</v>
      </c>
      <c r="E16" t="inlineStr"/>
      <c r="F16" t="inlineStr">
        <is>
          <t xml:space="preserve">  1kg*10봉/박스, 선별작업, 부직포다시망 無 / 10KG단위 발주</t>
        </is>
      </c>
      <c r="G16" t="inlineStr"/>
    </row>
    <row r="17">
      <c r="A17" t="inlineStr">
        <is>
          <t>디포리(상)</t>
        </is>
      </c>
      <c r="B17" t="inlineStr">
        <is>
          <t>국산</t>
        </is>
      </c>
      <c r="C17" t="inlineStr">
        <is>
          <t>1kg</t>
        </is>
      </c>
      <c r="D17" t="n">
        <v>21600</v>
      </c>
      <c r="E17" t="inlineStr"/>
      <c r="F17" t="inlineStr">
        <is>
          <t>【규격】1kg x 2봉            【특징】다시용, 위생팩포함
【성분】디포리100%</t>
        </is>
      </c>
      <c r="G17" t="inlineStr"/>
    </row>
    <row r="18">
      <c r="A18" t="inlineStr">
        <is>
          <t>디포리(최상)</t>
        </is>
      </c>
      <c r="B18" t="inlineStr">
        <is>
          <t>국산</t>
        </is>
      </c>
      <c r="C18" t="inlineStr">
        <is>
          <t>1kg</t>
        </is>
      </c>
      <c r="D18" t="n">
        <v>22100</v>
      </c>
      <c r="E18" t="inlineStr"/>
      <c r="F18" t="inlineStr">
        <is>
          <t>【규격】1kg x 2봉            【특징】다시용, 위생팩포함
【성분】디포리100%</t>
        </is>
      </c>
      <c r="G18" t="inlineStr"/>
    </row>
    <row r="19">
      <c r="A19" t="inlineStr">
        <is>
          <t>디포리(상)</t>
        </is>
      </c>
      <c r="B19" t="inlineStr">
        <is>
          <t>수입</t>
        </is>
      </c>
      <c r="C19" t="inlineStr">
        <is>
          <t>1kg</t>
        </is>
      </c>
      <c r="D19" t="n">
        <v>12300</v>
      </c>
      <c r="E19" t="inlineStr"/>
      <c r="F19" t="inlineStr">
        <is>
          <t>【규격】1kg x 2봉            【특징】다시용, 위생팩포함
【성분】디포리100%</t>
        </is>
      </c>
      <c r="G19" t="inlineStr"/>
    </row>
    <row r="20">
      <c r="A20" t="inlineStr">
        <is>
          <t>지리멸(상)</t>
        </is>
      </c>
      <c r="B20" t="inlineStr">
        <is>
          <t>국산</t>
        </is>
      </c>
      <c r="C20" t="inlineStr">
        <is>
          <t>1kg</t>
        </is>
      </c>
      <c r="D20" t="n">
        <v>29600</v>
      </c>
      <c r="E20" t="inlineStr"/>
      <c r="F20" t="inlineStr">
        <is>
          <t xml:space="preserve">【규격】1kg x 2봉            【특징】세멸치 1cm~3cm
【성분】건멸치100% </t>
        </is>
      </c>
      <c r="G20" t="inlineStr"/>
    </row>
    <row r="21">
      <c r="A21" t="inlineStr">
        <is>
          <t>저염지리멸(상)</t>
        </is>
      </c>
      <c r="B21" t="inlineStr">
        <is>
          <t>국산</t>
        </is>
      </c>
      <c r="C21" t="inlineStr">
        <is>
          <t>1kg</t>
        </is>
      </c>
      <c r="D21" t="n">
        <v>33200</v>
      </c>
      <c r="E21" t="inlineStr"/>
      <c r="F21" t="inlineStr">
        <is>
          <t xml:space="preserve">【규격】1kg x 2봉            【특징】세멸치 1cm~3cm
【성분】건멸치100% </t>
        </is>
      </c>
      <c r="G21" t="inlineStr"/>
    </row>
    <row r="22">
      <c r="A22" t="inlineStr">
        <is>
          <t>짜지않은 지리멸치</t>
        </is>
      </c>
      <c r="B22" t="inlineStr">
        <is>
          <t>국산</t>
        </is>
      </c>
      <c r="C22" t="inlineStr">
        <is>
          <t>1kg</t>
        </is>
      </c>
      <c r="D22" t="n">
        <v>33200</v>
      </c>
      <c r="E22" t="inlineStr"/>
      <c r="F22" t="inlineStr">
        <is>
          <t xml:space="preserve">【규격】1kg x 2봉      【특징】세멸치 1cm~3cm 염분을 제거
【성분】건멸치100% </t>
        </is>
      </c>
      <c r="G22" t="inlineStr"/>
    </row>
    <row r="23">
      <c r="A23" t="inlineStr">
        <is>
          <t>깐멸치</t>
        </is>
      </c>
      <c r="B23" t="inlineStr">
        <is>
          <t>국산</t>
        </is>
      </c>
      <c r="C23" t="inlineStr">
        <is>
          <t>1kg</t>
        </is>
      </c>
      <c r="D23" t="n">
        <v>48500</v>
      </c>
      <c r="E23" t="inlineStr"/>
      <c r="F23" t="inlineStr">
        <is>
          <t>【규격】1kg x 2봉              【특징】볶음, 조림용
【성분】다시멸치100%</t>
        </is>
      </c>
      <c r="G23" t="inlineStr"/>
    </row>
    <row r="24">
      <c r="A24" t="inlineStr">
        <is>
          <t>웰빙혼합멸치</t>
        </is>
      </c>
      <c r="B24" t="inlineStr">
        <is>
          <t>국산/중국</t>
        </is>
      </c>
      <c r="C24" t="inlineStr">
        <is>
          <t>1kg</t>
        </is>
      </c>
      <c r="D24" t="n">
        <v>26800</v>
      </c>
      <c r="E24" t="inlineStr"/>
      <c r="F24" t="inlineStr">
        <is>
          <t>【규격】1kg x 2봉    [kg단위 발주]
【성분】세멸치40%,아몬드40%,두절건새우20%</t>
        </is>
      </c>
      <c r="G24" t="inlineStr"/>
    </row>
    <row r="25">
      <c r="A25" t="inlineStr">
        <is>
          <t>혼합다시(최상)</t>
        </is>
      </c>
      <c r="B25" t="inlineStr">
        <is>
          <t>국산</t>
        </is>
      </c>
      <c r="C25" t="inlineStr">
        <is>
          <t>1kg</t>
        </is>
      </c>
      <c r="D25" t="n">
        <v>25300</v>
      </c>
      <c r="E25" t="inlineStr"/>
      <c r="F25" t="inlineStr">
        <is>
          <t>【규격】1kg x 2봉    [kg단위 발주]
【성분】건멸치(남해)75%,디포리(남해)10%,표고버섯(국산)5%,
        다시마(국산)5%,건새우(국산)5%</t>
        </is>
      </c>
      <c r="G25" t="inlineStr"/>
    </row>
    <row r="26">
      <c r="A26" t="inlineStr">
        <is>
          <t>혼합다시(최상)</t>
        </is>
      </c>
      <c r="B26" t="inlineStr">
        <is>
          <t>국산/중국</t>
        </is>
      </c>
      <c r="C26" t="inlineStr">
        <is>
          <t>1kg</t>
        </is>
      </c>
      <c r="D26" t="n">
        <v>24000</v>
      </c>
      <c r="E26" t="inlineStr"/>
      <c r="F26" t="inlineStr">
        <is>
          <t>【규격】1kg x 2봉    [kg단위 발주]
【성분】건멸치(남해)70%,디포리(남해)10%,표고버섯(중국)5%,
        다시마(국산)5%,건새우(중국)5%,북어채(러시아)5%</t>
        </is>
      </c>
      <c r="G26" t="inlineStr"/>
    </row>
    <row r="27">
      <c r="A27" t="inlineStr">
        <is>
          <t>혼합다시(상)</t>
        </is>
      </c>
      <c r="B27" t="inlineStr">
        <is>
          <t>국산/중국</t>
        </is>
      </c>
      <c r="C27" t="inlineStr">
        <is>
          <t>1kg</t>
        </is>
      </c>
      <c r="D27" t="n">
        <v>22300</v>
      </c>
      <c r="E27" t="inlineStr"/>
      <c r="F27" t="inlineStr">
        <is>
          <t>【규격】1kg x 2봉    [kg단위 발주]
【성분】건멸치(남해)75%,디포리(남해)10%,표고버섯(중국)5%,
        다시마(국산)5%,건새우(중국)5%</t>
        </is>
      </c>
      <c r="G27" t="inlineStr"/>
    </row>
    <row r="28">
      <c r="A28" t="inlineStr">
        <is>
          <t>건미역</t>
        </is>
      </c>
      <c r="B28" t="inlineStr">
        <is>
          <t>국산</t>
        </is>
      </c>
      <c r="C28" t="inlineStr">
        <is>
          <t>100g/봉</t>
        </is>
      </c>
      <c r="D28" t="n">
        <v>3800</v>
      </c>
      <c r="E28" t="inlineStr"/>
      <c r="F28" t="inlineStr">
        <is>
          <t>【규격】100g         [1kg이상 발주시 박스 포장]
【성분】미역100%</t>
        </is>
      </c>
      <c r="G28" t="inlineStr"/>
    </row>
    <row r="29">
      <c r="A29" t="inlineStr">
        <is>
          <t>건미역</t>
        </is>
      </c>
      <c r="B29" t="inlineStr">
        <is>
          <t>국산</t>
        </is>
      </c>
      <c r="C29" t="inlineStr">
        <is>
          <t>200g/봉</t>
        </is>
      </c>
      <c r="D29" t="n">
        <v>7400</v>
      </c>
      <c r="E29" t="inlineStr"/>
      <c r="F29" t="inlineStr">
        <is>
          <t>【규격】200g         [1kg이상 발주시 박스 포장] 
【성분】미역100%</t>
        </is>
      </c>
      <c r="G29" t="inlineStr"/>
    </row>
    <row r="30">
      <c r="A30" t="inlineStr">
        <is>
          <t>건미역</t>
        </is>
      </c>
      <c r="B30" t="inlineStr">
        <is>
          <t>국산</t>
        </is>
      </c>
      <c r="C30" t="inlineStr">
        <is>
          <t>1kg/봉</t>
        </is>
      </c>
      <c r="D30" t="n">
        <v>32200</v>
      </c>
      <c r="E30" t="inlineStr"/>
      <c r="F30" t="inlineStr">
        <is>
          <t>【규격】1kg        
【성분】미역100%</t>
        </is>
      </c>
      <c r="G30" t="inlineStr"/>
    </row>
    <row r="31">
      <c r="A31" t="inlineStr">
        <is>
          <t>자른미역(상)</t>
        </is>
      </c>
      <c r="B31" t="inlineStr">
        <is>
          <t>국산</t>
        </is>
      </c>
      <c r="C31" t="inlineStr">
        <is>
          <t>100g/봉</t>
        </is>
      </c>
      <c r="D31" t="n">
        <v>3800</v>
      </c>
      <c r="E31" t="inlineStr"/>
      <c r="F31" t="inlineStr">
        <is>
          <t>【규격】100g         [1kg이상 발주시 박스 포장]                
【성분】미역100%</t>
        </is>
      </c>
      <c r="G31" t="inlineStr"/>
    </row>
    <row r="32">
      <c r="A32" t="inlineStr">
        <is>
          <t>자른미역(상)</t>
        </is>
      </c>
      <c r="B32" t="inlineStr">
        <is>
          <t>국산</t>
        </is>
      </c>
      <c r="C32" t="inlineStr">
        <is>
          <t>200g/봉</t>
        </is>
      </c>
      <c r="D32" t="n">
        <v>7400</v>
      </c>
      <c r="E32" t="inlineStr"/>
      <c r="F32" t="inlineStr">
        <is>
          <t>【규격】200g         [1kg이상 발주시 박스 포장]    
【성분】미역100%</t>
        </is>
      </c>
      <c r="G32" t="inlineStr"/>
    </row>
    <row r="33">
      <c r="A33" t="inlineStr">
        <is>
          <t>자른미역(상)</t>
        </is>
      </c>
      <c r="B33" t="inlineStr">
        <is>
          <t>국산</t>
        </is>
      </c>
      <c r="C33" t="inlineStr">
        <is>
          <t>1kg/봉</t>
        </is>
      </c>
      <c r="D33" t="n">
        <v>33100</v>
      </c>
      <c r="E33" t="inlineStr"/>
      <c r="F33" t="inlineStr">
        <is>
          <t>【규격】1kg        
【성분】미역100%</t>
        </is>
      </c>
      <c r="G33" t="inlineStr"/>
    </row>
    <row r="34">
      <c r="A34" t="inlineStr">
        <is>
          <t>캇트건미역(최상)</t>
        </is>
      </c>
      <c r="B34" t="inlineStr">
        <is>
          <t>국산</t>
        </is>
      </c>
      <c r="C34" t="inlineStr">
        <is>
          <t>100g/봉</t>
        </is>
      </c>
      <c r="D34" t="n">
        <v>4700</v>
      </c>
      <c r="E34" t="inlineStr"/>
      <c r="F34" t="inlineStr">
        <is>
          <t>【규격】100g         [1kg이상 발주시 박스 포장]
【성분】미역100%</t>
        </is>
      </c>
      <c r="G34" t="inlineStr"/>
    </row>
    <row r="35">
      <c r="A35" t="inlineStr">
        <is>
          <t>캇트건미역(최상)</t>
        </is>
      </c>
      <c r="B35" t="inlineStr">
        <is>
          <t>국산</t>
        </is>
      </c>
      <c r="C35" t="inlineStr">
        <is>
          <t>200g/봉</t>
        </is>
      </c>
      <c r="D35" t="n">
        <v>8500</v>
      </c>
      <c r="E35" t="inlineStr"/>
      <c r="F35" t="inlineStr">
        <is>
          <t>【규격】200g         [1kg이상 발주시 박스 포장]
【성분】미역100%</t>
        </is>
      </c>
      <c r="G35" t="inlineStr"/>
    </row>
    <row r="36">
      <c r="A36" t="inlineStr">
        <is>
          <t>다시마</t>
        </is>
      </c>
      <c r="B36" t="inlineStr">
        <is>
          <t>완도</t>
        </is>
      </c>
      <c r="C36" t="inlineStr">
        <is>
          <t>100g/봉</t>
        </is>
      </c>
      <c r="D36" t="n">
        <v>3700</v>
      </c>
      <c r="E36" t="inlineStr"/>
      <c r="F36" t="inlineStr">
        <is>
          <t>【규격】100g         [1kg이상 발주시 박스 포장]
【성분】다시마100%</t>
        </is>
      </c>
      <c r="G36" t="inlineStr"/>
    </row>
    <row r="37">
      <c r="A37" t="inlineStr">
        <is>
          <t>다시마</t>
        </is>
      </c>
      <c r="B37" t="inlineStr">
        <is>
          <t>완도</t>
        </is>
      </c>
      <c r="C37" t="inlineStr">
        <is>
          <t>200g/봉</t>
        </is>
      </c>
      <c r="D37" t="n">
        <v>7500</v>
      </c>
      <c r="E37" t="inlineStr"/>
      <c r="F37" t="inlineStr">
        <is>
          <t>【규격】200g         [1kg이상 발주시 박스 포장]
【성분】다시마100%</t>
        </is>
      </c>
      <c r="G37" t="inlineStr"/>
    </row>
    <row r="38">
      <c r="A38" t="inlineStr">
        <is>
          <t>다시마</t>
        </is>
      </c>
      <c r="B38" t="inlineStr">
        <is>
          <t>완도</t>
        </is>
      </c>
      <c r="C38" t="inlineStr">
        <is>
          <t>500g/봉</t>
        </is>
      </c>
      <c r="D38" t="n">
        <v>16200</v>
      </c>
      <c r="E38" t="inlineStr"/>
      <c r="F38" t="inlineStr">
        <is>
          <t>【규격】500g         [1kg이상 발주시 박스 포장]
【성분】다시마100%</t>
        </is>
      </c>
      <c r="G38" t="inlineStr"/>
    </row>
    <row r="39">
      <c r="A39" t="inlineStr">
        <is>
          <t>다시마</t>
        </is>
      </c>
      <c r="B39" t="inlineStr">
        <is>
          <t>기장</t>
        </is>
      </c>
      <c r="C39" t="inlineStr">
        <is>
          <t>100g/봉</t>
        </is>
      </c>
      <c r="D39" t="n">
        <v>4100</v>
      </c>
      <c r="E39" t="inlineStr"/>
      <c r="F39" t="inlineStr">
        <is>
          <t>【규격】100g         [1kg이상 발주시 박스 포장]
【성분】다시마100%</t>
        </is>
      </c>
      <c r="G39" t="inlineStr"/>
    </row>
    <row r="40">
      <c r="A40" t="inlineStr">
        <is>
          <t>다시마</t>
        </is>
      </c>
      <c r="B40" t="inlineStr">
        <is>
          <t>기장</t>
        </is>
      </c>
      <c r="C40" t="inlineStr">
        <is>
          <t>200g/봉</t>
        </is>
      </c>
      <c r="D40" t="n">
        <v>7900</v>
      </c>
      <c r="E40" t="inlineStr"/>
      <c r="F40" t="inlineStr">
        <is>
          <t>【규격】200g         [1kg이상 발주시 박스 포장]
【성분】다시마100%</t>
        </is>
      </c>
      <c r="G40" t="inlineStr"/>
    </row>
    <row r="41">
      <c r="A41" t="inlineStr">
        <is>
          <t>다시마</t>
        </is>
      </c>
      <c r="B41" t="inlineStr">
        <is>
          <t>기장</t>
        </is>
      </c>
      <c r="C41" t="inlineStr">
        <is>
          <t>500g/봉</t>
        </is>
      </c>
      <c r="D41" t="n">
        <v>17600</v>
      </c>
      <c r="E41" t="inlineStr"/>
      <c r="F41" t="inlineStr">
        <is>
          <t>【규격】500g         [1kg이상 발주시 박스 포장]
【성분】다시마100%</t>
        </is>
      </c>
      <c r="G41" t="inlineStr"/>
    </row>
    <row r="42">
      <c r="A42" t="inlineStr">
        <is>
          <t>뿌리다시마</t>
        </is>
      </c>
      <c r="B42" t="inlineStr">
        <is>
          <t>완도</t>
        </is>
      </c>
      <c r="C42" t="inlineStr">
        <is>
          <t>100g/봉</t>
        </is>
      </c>
      <c r="D42" t="n">
        <v>4100</v>
      </c>
      <c r="E42" t="inlineStr"/>
      <c r="F42" t="inlineStr">
        <is>
          <t>【규격】100g         [1kg이상 발주시 박스 포장]
【성분】다시마100%</t>
        </is>
      </c>
      <c r="G42" t="inlineStr"/>
    </row>
    <row r="43">
      <c r="A43" t="inlineStr">
        <is>
          <t>뿌리다시마</t>
        </is>
      </c>
      <c r="B43" t="inlineStr">
        <is>
          <t>완도</t>
        </is>
      </c>
      <c r="C43" t="inlineStr">
        <is>
          <t>200g/봉</t>
        </is>
      </c>
      <c r="D43" t="n">
        <v>7900</v>
      </c>
      <c r="E43" t="inlineStr"/>
      <c r="F43" t="inlineStr">
        <is>
          <t>【규격】200g         [1kg이상 발주시 박스 포장]
【성분】다시마100%</t>
        </is>
      </c>
      <c r="G43" t="inlineStr"/>
    </row>
    <row r="44">
      <c r="A44" t="inlineStr">
        <is>
          <t>뿌리다시마</t>
        </is>
      </c>
      <c r="B44" t="inlineStr">
        <is>
          <t>완도</t>
        </is>
      </c>
      <c r="C44" t="inlineStr">
        <is>
          <t>500g/봉</t>
        </is>
      </c>
      <c r="D44" t="n">
        <v>18100</v>
      </c>
      <c r="E44" t="inlineStr"/>
      <c r="F44" t="inlineStr">
        <is>
          <t>【규격】500g         [1kg이상 발주시 박스 포장]
【성분】다시마100%</t>
        </is>
      </c>
      <c r="G44" t="inlineStr"/>
    </row>
    <row r="45">
      <c r="A45" t="inlineStr">
        <is>
          <t>다시마사각</t>
        </is>
      </c>
      <c r="B45" t="inlineStr">
        <is>
          <t>국산</t>
        </is>
      </c>
      <c r="C45" t="inlineStr">
        <is>
          <t>1kg</t>
        </is>
      </c>
      <c r="D45" t="n">
        <v>32300</v>
      </c>
      <c r="E45" t="inlineStr"/>
      <c r="F45" t="inlineStr">
        <is>
          <t>【규격  500g x 2봉            【특징】3x4cm, 1,500ea, 튀각용  
【성분】다시마100%(완도산)</t>
        </is>
      </c>
      <c r="G45" t="inlineStr"/>
    </row>
    <row r="46">
      <c r="A46" t="inlineStr">
        <is>
          <t>두절건새우</t>
        </is>
      </c>
      <c r="B46" t="inlineStr">
        <is>
          <t>중국산</t>
        </is>
      </c>
      <c r="C46" t="inlineStr">
        <is>
          <t>1kg</t>
        </is>
      </c>
      <c r="D46" t="n">
        <v>33200</v>
      </c>
      <c r="E46" t="inlineStr"/>
      <c r="F46" t="inlineStr">
        <is>
          <t>【규격】500g x 2봉            【특징】볶음용             
【성분】새우100%</t>
        </is>
      </c>
      <c r="G46" t="inlineStr"/>
    </row>
    <row r="47">
      <c r="A47" t="inlineStr">
        <is>
          <t>두절건새우</t>
        </is>
      </c>
      <c r="B47" t="inlineStr">
        <is>
          <t>국산</t>
        </is>
      </c>
      <c r="C47" t="inlineStr">
        <is>
          <t>1kg</t>
        </is>
      </c>
      <c r="D47" t="n">
        <v>86000</v>
      </c>
      <c r="E47" t="inlineStr"/>
      <c r="F47" t="inlineStr">
        <is>
          <t>【규격】500g x 2봉            【특징】볶음용             
【성분】새우100%</t>
        </is>
      </c>
      <c r="G47" t="inlineStr"/>
    </row>
    <row r="48">
      <c r="A48" t="inlineStr">
        <is>
          <t>보리새우</t>
        </is>
      </c>
      <c r="B48" t="inlineStr">
        <is>
          <t>국산</t>
        </is>
      </c>
      <c r="C48" t="inlineStr">
        <is>
          <t>1kg</t>
        </is>
      </c>
      <c r="D48" t="n">
        <v>33200</v>
      </c>
      <c r="E48" t="inlineStr"/>
      <c r="F48" t="inlineStr">
        <is>
          <t>【규격】500g x 2봉            【특징】다시용             
【성분】건새우100%</t>
        </is>
      </c>
      <c r="G48" t="inlineStr"/>
    </row>
    <row r="49">
      <c r="A49" t="inlineStr">
        <is>
          <t>홍새우</t>
        </is>
      </c>
      <c r="B49" t="inlineStr">
        <is>
          <t>국산</t>
        </is>
      </c>
      <c r="C49" t="inlineStr">
        <is>
          <t>1kg</t>
        </is>
      </c>
      <c r="D49" t="n">
        <v>42200</v>
      </c>
      <c r="E49" t="inlineStr"/>
      <c r="F49" t="inlineStr">
        <is>
          <t>【규격】500g x 2봉            【특징】다시용             
【성분】건새우100%</t>
        </is>
      </c>
      <c r="G49" t="inlineStr"/>
    </row>
    <row r="50">
      <c r="A50" t="inlineStr">
        <is>
          <t>홍새우</t>
        </is>
      </c>
      <c r="B50" t="inlineStr">
        <is>
          <t>중국산</t>
        </is>
      </c>
      <c r="C50" t="inlineStr">
        <is>
          <t>1kg</t>
        </is>
      </c>
      <c r="D50" t="n">
        <v>31500</v>
      </c>
      <c r="E50" t="inlineStr"/>
      <c r="F50" t="inlineStr">
        <is>
          <t>【규격】500g x 2봉            【특징】다시용             
【성분】건새우100%</t>
        </is>
      </c>
      <c r="G50" t="inlineStr"/>
    </row>
    <row r="51">
      <c r="A51" t="inlineStr">
        <is>
          <t>북어머리</t>
        </is>
      </c>
      <c r="B51" t="inlineStr">
        <is>
          <t>러시아</t>
        </is>
      </c>
      <c r="C51" t="inlineStr">
        <is>
          <t>1kg</t>
        </is>
      </c>
      <c r="D51" t="n">
        <v>22500</v>
      </c>
      <c r="E51" t="inlineStr"/>
      <c r="F51" t="inlineStr">
        <is>
          <t>【규격】500g x 2봉
【성분】명태100%</t>
        </is>
      </c>
      <c r="G51" t="inlineStr"/>
    </row>
    <row r="52">
      <c r="A52" t="inlineStr">
        <is>
          <t>북어채</t>
        </is>
      </c>
      <c r="B52" t="inlineStr">
        <is>
          <t>러시아</t>
        </is>
      </c>
      <c r="C52" t="inlineStr">
        <is>
          <t>1kg</t>
        </is>
      </c>
      <c r="D52" t="n">
        <v>48500</v>
      </c>
      <c r="E52" t="inlineStr"/>
      <c r="F52" t="inlineStr">
        <is>
          <t>【규격】500g x 2봉
【성분】명태100%</t>
        </is>
      </c>
      <c r="G52" t="inlineStr"/>
    </row>
    <row r="53">
      <c r="A53" t="inlineStr">
        <is>
          <t>북어채(국내가공)</t>
        </is>
      </c>
      <c r="B53" t="inlineStr">
        <is>
          <t>러시아</t>
        </is>
      </c>
      <c r="C53" t="inlineStr">
        <is>
          <t>1kg</t>
        </is>
      </c>
      <c r="D53" t="n">
        <v>69100</v>
      </c>
      <c r="E53" t="inlineStr"/>
      <c r="F53" t="inlineStr">
        <is>
          <t>【규격】500g x 2봉
【성분】명태100%</t>
        </is>
      </c>
      <c r="G53" t="inlineStr"/>
    </row>
    <row r="54">
      <c r="A54" t="inlineStr">
        <is>
          <t>황태채</t>
        </is>
      </c>
      <c r="B54" t="inlineStr">
        <is>
          <t>러시아</t>
        </is>
      </c>
      <c r="C54" t="inlineStr">
        <is>
          <t>1kg</t>
        </is>
      </c>
      <c r="D54" t="n">
        <v>48500</v>
      </c>
      <c r="E54" t="inlineStr"/>
      <c r="F54" t="inlineStr">
        <is>
          <t>【규격】500g x 2봉
【성분】명태100%</t>
        </is>
      </c>
      <c r="G54" t="inlineStr"/>
    </row>
    <row r="55">
      <c r="A55" t="inlineStr">
        <is>
          <t>김밥김</t>
        </is>
      </c>
      <c r="B55" t="inlineStr">
        <is>
          <t>국산</t>
        </is>
      </c>
      <c r="C55" t="inlineStr">
        <is>
          <t>속
(100장)</t>
        </is>
      </c>
      <c r="D55" t="n">
        <v>21500</v>
      </c>
      <c r="E55" t="inlineStr"/>
      <c r="F55" t="inlineStr">
        <is>
          <t>【규격】속당 100장 (단위주의)          
【성분】김100%</t>
        </is>
      </c>
      <c r="G55" t="inlineStr"/>
    </row>
    <row r="56">
      <c r="A56" t="inlineStr">
        <is>
          <t>구운김밥김</t>
        </is>
      </c>
      <c r="B56" t="inlineStr">
        <is>
          <t>국산</t>
        </is>
      </c>
      <c r="C56" t="inlineStr">
        <is>
          <t>속
(100장)</t>
        </is>
      </c>
      <c r="D56" t="n">
        <v>23500</v>
      </c>
      <c r="E56" t="inlineStr"/>
      <c r="F56" t="inlineStr">
        <is>
          <t>【규격】속당 100장 (단위주의)          
【성분】구운김100%</t>
        </is>
      </c>
      <c r="G56" t="inlineStr"/>
    </row>
    <row r="57">
      <c r="A57" t="inlineStr">
        <is>
          <t>돌김</t>
        </is>
      </c>
      <c r="B57" t="inlineStr">
        <is>
          <t>국산</t>
        </is>
      </c>
      <c r="C57" t="inlineStr">
        <is>
          <t>속
(100장)</t>
        </is>
      </c>
      <c r="D57" t="n">
        <v>18800</v>
      </c>
      <c r="E57" t="inlineStr"/>
      <c r="F57" t="inlineStr">
        <is>
          <t>【규격】속당 100장 (단위주의)          
【성분】김100%</t>
        </is>
      </c>
      <c r="G57" t="inlineStr"/>
    </row>
    <row r="58">
      <c r="A58" t="inlineStr">
        <is>
          <t>무염김가루</t>
        </is>
      </c>
      <c r="B58" t="inlineStr">
        <is>
          <t>국산</t>
        </is>
      </c>
      <c r="C58" t="inlineStr">
        <is>
          <t>1kg</t>
        </is>
      </c>
      <c r="D58" t="inlineStr">
        <is>
          <t>일시절품</t>
        </is>
      </c>
      <c r="E58" t="inlineStr"/>
      <c r="F58" t="inlineStr">
        <is>
          <t>【규격】500g x 2봉
【성분】마른김100%</t>
        </is>
      </c>
      <c r="G58" t="inlineStr"/>
    </row>
    <row r="59">
      <c r="A59" t="inlineStr">
        <is>
          <t>조미김가루</t>
        </is>
      </c>
      <c r="B59" t="inlineStr">
        <is>
          <t>국산</t>
        </is>
      </c>
      <c r="C59" t="inlineStr">
        <is>
          <t>1kg</t>
        </is>
      </c>
      <c r="D59" t="n">
        <v>47600</v>
      </c>
      <c r="E59" t="inlineStr"/>
      <c r="F59" t="inlineStr">
        <is>
          <t>【규격】500g x 2봉         【특징】부가세포함  
【성분】마른김80%,참기름,맛소금,식용유</t>
        </is>
      </c>
      <c r="G59" t="inlineStr">
        <is>
          <t>○</t>
        </is>
      </c>
    </row>
    <row r="60">
      <c r="A60" t="inlineStr">
        <is>
          <t>건포도</t>
        </is>
      </c>
      <c r="B60" t="inlineStr">
        <is>
          <t>미국산</t>
        </is>
      </c>
      <c r="C60" t="inlineStr">
        <is>
          <t>1kg</t>
        </is>
      </c>
      <c r="D60" t="n">
        <v>12200</v>
      </c>
      <c r="E60" t="inlineStr"/>
      <c r="F60" t="inlineStr">
        <is>
          <t>【규격】1kg x 2봉          【특징】부가세포함
【성분】건포도99.25%,식물성기름(면실유,대두유)0.75%</t>
        </is>
      </c>
      <c r="G60" t="inlineStr"/>
    </row>
    <row r="61">
      <c r="A61" t="inlineStr">
        <is>
          <t>건홍합</t>
        </is>
      </c>
      <c r="B61" t="inlineStr">
        <is>
          <t xml:space="preserve">국산 </t>
        </is>
      </c>
      <c r="C61" t="inlineStr">
        <is>
          <t>1kg</t>
        </is>
      </c>
      <c r="D61" t="n">
        <v>45700</v>
      </c>
      <c r="E61" t="inlineStr"/>
      <c r="F61" t="inlineStr">
        <is>
          <t>【규격】1kg x 2봉
【성분】홍합 100%</t>
        </is>
      </c>
      <c r="G61" t="inlineStr"/>
    </row>
    <row r="62">
      <c r="A62" t="inlineStr">
        <is>
          <t>건표고버섯</t>
        </is>
      </c>
      <c r="B62" t="inlineStr">
        <is>
          <t>국산</t>
        </is>
      </c>
      <c r="C62" t="inlineStr">
        <is>
          <t>1kg</t>
        </is>
      </c>
      <c r="D62" t="n">
        <v>72200</v>
      </c>
      <c r="E62" t="inlineStr"/>
      <c r="F62" t="inlineStr">
        <is>
          <t>【규격】500g x 2봉
【성분】표고버섯100%</t>
        </is>
      </c>
      <c r="G62" t="inlineStr"/>
    </row>
    <row r="63">
      <c r="A63" t="inlineStr">
        <is>
          <t>건표고버섯</t>
        </is>
      </c>
      <c r="B63" t="inlineStr">
        <is>
          <t>중국산</t>
        </is>
      </c>
      <c r="C63" t="inlineStr">
        <is>
          <t>1kg</t>
        </is>
      </c>
      <c r="D63" t="n">
        <v>36800</v>
      </c>
      <c r="E63" t="inlineStr"/>
      <c r="F63" t="inlineStr">
        <is>
          <t>【규격】500g x 2봉
【성분】표고버섯100%</t>
        </is>
      </c>
      <c r="G63" t="inlineStr"/>
    </row>
    <row r="64">
      <c r="A64" t="inlineStr">
        <is>
          <t>건표고슬라이스</t>
        </is>
      </c>
      <c r="B64" t="inlineStr">
        <is>
          <t>중국산</t>
        </is>
      </c>
      <c r="C64" t="inlineStr">
        <is>
          <t>1kg</t>
        </is>
      </c>
      <c r="D64" t="n">
        <v>33200</v>
      </c>
      <c r="E64" t="inlineStr"/>
      <c r="F64" t="inlineStr">
        <is>
          <t>【규격】500g x 2봉
【성분】표고버섯100%</t>
        </is>
      </c>
      <c r="G64" t="inlineStr"/>
    </row>
    <row r="65">
      <c r="A65" t="inlineStr">
        <is>
          <t>깐호두</t>
        </is>
      </c>
      <c r="B65" t="inlineStr">
        <is>
          <t>미국/베트남</t>
        </is>
      </c>
      <c r="C65" t="inlineStr">
        <is>
          <t>1kg</t>
        </is>
      </c>
      <c r="D65" t="n">
        <v>17800</v>
      </c>
      <c r="E65" t="inlineStr"/>
      <c r="F65" t="inlineStr">
        <is>
          <t>【규격】1kg x 2봉
【성분】호두 100%</t>
        </is>
      </c>
      <c r="G65" t="inlineStr"/>
    </row>
    <row r="66">
      <c r="A66" t="inlineStr">
        <is>
          <t>통아몬드</t>
        </is>
      </c>
      <c r="B66" t="inlineStr">
        <is>
          <t>미국산</t>
        </is>
      </c>
      <c r="C66" t="inlineStr">
        <is>
          <t>1kg</t>
        </is>
      </c>
      <c r="D66" t="n">
        <v>19700</v>
      </c>
      <c r="E66" t="inlineStr"/>
      <c r="F66" t="inlineStr">
        <is>
          <t>【규격】1kg x 2봉
【성분】아몬드 100%</t>
        </is>
      </c>
      <c r="G66" t="inlineStr"/>
    </row>
    <row r="67">
      <c r="A67" t="inlineStr">
        <is>
          <t>통아몬드 슬라이스</t>
        </is>
      </c>
      <c r="B67" t="inlineStr">
        <is>
          <t>미국산</t>
        </is>
      </c>
      <c r="C67" t="inlineStr">
        <is>
          <t>1kg</t>
        </is>
      </c>
      <c r="D67" t="n">
        <v>20600</v>
      </c>
      <c r="E67" t="inlineStr"/>
      <c r="F67" t="inlineStr">
        <is>
          <t>【규격】1kg x 2봉
【성분】아몬드 100%</t>
        </is>
      </c>
      <c r="G67" t="inlineStr"/>
    </row>
    <row r="68">
      <c r="A68" t="inlineStr">
        <is>
          <t>명엽채</t>
        </is>
      </c>
      <c r="B68" t="inlineStr">
        <is>
          <t>베트남</t>
        </is>
      </c>
      <c r="C68" t="inlineStr">
        <is>
          <t>1kg</t>
        </is>
      </c>
      <c r="D68" t="n">
        <v>10000</v>
      </c>
      <c r="E68" t="inlineStr"/>
      <c r="F68" t="inlineStr">
        <is>
          <t>【규격】1kg x 2봉              【특징】부가세포함
【성분】연육80.65%,설탕 외</t>
        </is>
      </c>
      <c r="G68" t="inlineStr"/>
    </row>
    <row r="69">
      <c r="A69" t="inlineStr">
        <is>
          <t>백진미채</t>
        </is>
      </c>
      <c r="B69" t="inlineStr">
        <is>
          <t>국산</t>
        </is>
      </c>
      <c r="C69" t="inlineStr">
        <is>
          <t>1kg</t>
        </is>
      </c>
      <c r="D69" t="inlineStr">
        <is>
          <t>일시절품</t>
        </is>
      </c>
      <c r="E69" t="inlineStr"/>
      <c r="F69" t="inlineStr">
        <is>
          <t>【규격】1kg x 2봉              【특징】부가세포함
【성분】오징어(국산)83.8% 외</t>
        </is>
      </c>
      <c r="G69" t="inlineStr">
        <is>
          <t>○</t>
        </is>
      </c>
    </row>
    <row r="70">
      <c r="A70" t="inlineStr">
        <is>
          <t>백진미채</t>
        </is>
      </c>
      <c r="B70" t="inlineStr">
        <is>
          <t>수입</t>
        </is>
      </c>
      <c r="C70" t="inlineStr">
        <is>
          <t>1kg</t>
        </is>
      </c>
      <c r="D70" t="n">
        <v>38200</v>
      </c>
      <c r="E70" t="inlineStr">
        <is>
          <t>▲</t>
        </is>
      </c>
      <c r="F70" t="inlineStr">
        <is>
          <t>【규격】1kg x 2봉              【특징】부가세포함
【성분】오징어(페루)88.57%,D-소르비톨 외</t>
        </is>
      </c>
      <c r="G70" t="inlineStr">
        <is>
          <t>○</t>
        </is>
      </c>
    </row>
    <row r="71">
      <c r="A71" t="inlineStr">
        <is>
          <t>일미채</t>
        </is>
      </c>
      <c r="B71" t="inlineStr">
        <is>
          <t>국산</t>
        </is>
      </c>
      <c r="C71" t="inlineStr">
        <is>
          <t>1kg</t>
        </is>
      </c>
      <c r="D71" t="n">
        <v>117600</v>
      </c>
      <c r="E71" t="inlineStr">
        <is>
          <t>(할인제외)</t>
        </is>
      </c>
      <c r="F71" t="inlineStr">
        <is>
          <t>【규격】1kg x 2봉              【특징】부가세포함
【성분】오징어(국산)83.8% 외</t>
        </is>
      </c>
      <c r="G71" t="inlineStr">
        <is>
          <t>○</t>
        </is>
      </c>
    </row>
    <row r="72">
      <c r="A72" t="inlineStr">
        <is>
          <t>일미채</t>
        </is>
      </c>
      <c r="B72" t="inlineStr">
        <is>
          <t>중국산</t>
        </is>
      </c>
      <c r="C72" t="inlineStr">
        <is>
          <t>1kg</t>
        </is>
      </c>
      <c r="D72" t="n">
        <v>27900</v>
      </c>
      <c r="E72" t="inlineStr">
        <is>
          <t>▲</t>
        </is>
      </c>
      <c r="F72" t="inlineStr">
        <is>
          <t>【규격】1kg x 2봉              【특징】부가세포함
【성분】오징어(중국)63%,D-소르비톨 외</t>
        </is>
      </c>
      <c r="G72" t="inlineStr"/>
    </row>
    <row r="73">
      <c r="A73" t="inlineStr">
        <is>
          <t>일미채</t>
        </is>
      </c>
      <c r="B73" t="inlineStr">
        <is>
          <t>수입</t>
        </is>
      </c>
      <c r="C73" t="inlineStr">
        <is>
          <t>1kg</t>
        </is>
      </c>
      <c r="D73" t="n">
        <v>38200</v>
      </c>
      <c r="E73" t="inlineStr">
        <is>
          <t>▲</t>
        </is>
      </c>
      <c r="F73" t="inlineStr">
        <is>
          <t>【규격】1kg x 2봉              【특징】부가세포함
【성분】오징어(페루)88.57%,D-소르비톨 외</t>
        </is>
      </c>
      <c r="G73" t="inlineStr">
        <is>
          <t>○</t>
        </is>
      </c>
    </row>
    <row r="74">
      <c r="A74" t="inlineStr">
        <is>
          <t>참진미채(홍진미채)</t>
        </is>
      </c>
      <c r="B74" t="inlineStr">
        <is>
          <t>국산</t>
        </is>
      </c>
      <c r="C74" t="inlineStr">
        <is>
          <t>1kg</t>
        </is>
      </c>
      <c r="D74" t="n">
        <v>117600</v>
      </c>
      <c r="E74" t="inlineStr">
        <is>
          <t>(할인제외)</t>
        </is>
      </c>
      <c r="F74" t="inlineStr">
        <is>
          <t>【규격】1kg x 2봉              【특징】부가세포함
【성분】오징어(국산)83.8% 외</t>
        </is>
      </c>
      <c r="G74" t="inlineStr">
        <is>
          <t>○</t>
        </is>
      </c>
    </row>
    <row r="75">
      <c r="A75" t="inlineStr">
        <is>
          <t>참진미채(홍진미채)</t>
        </is>
      </c>
      <c r="B75" t="inlineStr">
        <is>
          <t>수입</t>
        </is>
      </c>
      <c r="C75" t="inlineStr">
        <is>
          <t>1kg</t>
        </is>
      </c>
      <c r="D75" t="n">
        <v>38200</v>
      </c>
      <c r="E75" t="inlineStr">
        <is>
          <t>▲</t>
        </is>
      </c>
      <c r="F75" t="inlineStr">
        <is>
          <t>【규격】1kg x 2봉              【특징】부가세포함
【성분】오징어(페루)89.58%,D-소르비톨 외</t>
        </is>
      </c>
      <c r="G75" t="inlineStr">
        <is>
          <t>○</t>
        </is>
      </c>
    </row>
    <row r="76">
      <c r="A76" t="inlineStr">
        <is>
          <t>쥐포채</t>
        </is>
      </c>
      <c r="B76" t="inlineStr">
        <is>
          <t>베트남</t>
        </is>
      </c>
      <c r="C76" t="inlineStr">
        <is>
          <t>1kg</t>
        </is>
      </c>
      <c r="D76" t="n">
        <v>12100</v>
      </c>
      <c r="E76" t="inlineStr"/>
      <c r="F76" t="inlineStr">
        <is>
          <t>【규격】1kg x 2봉              【특징】부가세포함
【성분】연육(베트남)75%,설탕,전분,솔비톨,정제염 외</t>
        </is>
      </c>
      <c r="G76" t="inlineStr">
        <is>
          <t>○</t>
        </is>
      </c>
    </row>
    <row r="77">
      <c r="A77" t="inlineStr">
        <is>
          <t>구운참쥐포채</t>
        </is>
      </c>
      <c r="B77" t="inlineStr">
        <is>
          <t>베트남</t>
        </is>
      </c>
      <c r="C77" t="inlineStr">
        <is>
          <t>1kg</t>
        </is>
      </c>
      <c r="D77" t="n">
        <v>37600</v>
      </c>
      <c r="E77" t="inlineStr"/>
      <c r="F77" t="inlineStr">
        <is>
          <t>【규격】1kg x 2봉              【특징】부가세포함
【성분】쥐치89%,설탕,식염 외</t>
        </is>
      </c>
      <c r="G77" t="inlineStr">
        <is>
          <t>○</t>
        </is>
      </c>
    </row>
    <row r="78">
      <c r="A78" t="inlineStr">
        <is>
          <t>참쥐치채</t>
        </is>
      </c>
      <c r="B78" t="inlineStr">
        <is>
          <t>베트남</t>
        </is>
      </c>
      <c r="C78" t="inlineStr">
        <is>
          <t>1kg</t>
        </is>
      </c>
      <c r="D78" t="n">
        <v>34100</v>
      </c>
      <c r="E78" t="inlineStr"/>
      <c r="F78" t="inlineStr">
        <is>
          <t>【규격】1kg x 2봉              【특징】부가세포함
【성분】쥐치89%,설탕,식염 외</t>
        </is>
      </c>
      <c r="G78" t="inlineStr">
        <is>
          <t>○</t>
        </is>
      </c>
    </row>
    <row r="79">
      <c r="A79" t="inlineStr">
        <is>
          <t>동전참쥐포</t>
        </is>
      </c>
      <c r="B79" t="inlineStr">
        <is>
          <t>베트남</t>
        </is>
      </c>
      <c r="C79" t="inlineStr">
        <is>
          <t>1kg</t>
        </is>
      </c>
      <c r="D79" t="n">
        <v>32300</v>
      </c>
      <c r="E79" t="inlineStr"/>
      <c r="F79" t="inlineStr">
        <is>
          <t>【규격】1kg x 2봉              【특징】부가세포함
【성분】쥐치89%,설탕,식염 외</t>
        </is>
      </c>
      <c r="G79" t="inlineStr">
        <is>
          <t>○</t>
        </is>
      </c>
    </row>
    <row r="80">
      <c r="A80" t="inlineStr">
        <is>
          <t>참쥐포채(가는채)</t>
        </is>
      </c>
      <c r="B80" t="inlineStr">
        <is>
          <t>베트남</t>
        </is>
      </c>
      <c r="C80" t="inlineStr">
        <is>
          <t>1kg</t>
        </is>
      </c>
      <c r="D80" t="n">
        <v>34100</v>
      </c>
      <c r="E80" t="inlineStr"/>
      <c r="F80" t="inlineStr">
        <is>
          <t>【규격】1kg x 2봉              【특징】부가세포함
【성분】쥐치89%,설탕,식염 외</t>
        </is>
      </c>
      <c r="G80" t="inlineStr">
        <is>
          <t>○</t>
        </is>
      </c>
    </row>
    <row r="81">
      <c r="A81" t="inlineStr">
        <is>
          <t>참쥐포사각(볶음)</t>
        </is>
      </c>
      <c r="B81" t="inlineStr">
        <is>
          <t>베트남</t>
        </is>
      </c>
      <c r="C81" t="inlineStr">
        <is>
          <t>1kg</t>
        </is>
      </c>
      <c r="D81" t="n">
        <v>34100</v>
      </c>
      <c r="E81" t="inlineStr"/>
      <c r="F81" t="inlineStr">
        <is>
          <t>【규격】1kg x 2봉              【특징】부가세포함
【성분】쥐치89%,설탕,식염 외</t>
        </is>
      </c>
      <c r="G81" t="inlineStr">
        <is>
          <t>○</t>
        </is>
      </c>
    </row>
    <row r="82">
      <c r="A82" t="inlineStr">
        <is>
          <t>구운아귀채</t>
        </is>
      </c>
      <c r="B82" t="inlineStr">
        <is>
          <t>중국산</t>
        </is>
      </c>
      <c r="C82" t="inlineStr">
        <is>
          <t>1kg</t>
        </is>
      </c>
      <c r="D82" t="n">
        <v>51000</v>
      </c>
      <c r="E82" t="inlineStr"/>
      <c r="F82" t="inlineStr">
        <is>
          <t>【규격】1kg x 2봉              【특징】부가세포함
【성분】 아귀86.9%, 설탕,정제염 외</t>
        </is>
      </c>
      <c r="G82" t="inlineStr">
        <is>
          <t>○</t>
        </is>
      </c>
    </row>
    <row r="83">
      <c r="A83" t="inlineStr">
        <is>
          <t>구운물메기채</t>
        </is>
      </c>
      <c r="B83" t="inlineStr">
        <is>
          <t>중국산</t>
        </is>
      </c>
      <c r="C83" t="inlineStr">
        <is>
          <t>1kg</t>
        </is>
      </c>
      <c r="D83" t="n">
        <v>36800</v>
      </c>
      <c r="E83" t="inlineStr"/>
      <c r="F83" t="inlineStr">
        <is>
          <t>【규격】1kg x 2봉              【특징】부가세포함
【성분】 물메기87%, 설탕,정제염 외</t>
        </is>
      </c>
      <c r="G83" t="inlineStr">
        <is>
          <t>○</t>
        </is>
      </c>
    </row>
    <row r="84">
      <c r="A84" t="inlineStr">
        <is>
          <t>맛다랑어(가쓰오부시)
-훈연용-</t>
        </is>
      </c>
      <c r="B84" t="inlineStr">
        <is>
          <t>인도네시아</t>
        </is>
      </c>
      <c r="C84" t="inlineStr">
        <is>
          <t>1kg</t>
        </is>
      </c>
      <c r="D84" t="n">
        <v>44100</v>
      </c>
      <c r="E84" t="inlineStr">
        <is>
          <t>▲</t>
        </is>
      </c>
      <c r="F84" t="inlineStr">
        <is>
          <t>【규격】500g x 2봉
【성분】가다랑어 100%</t>
        </is>
      </c>
      <c r="G84" t="inlineStr"/>
    </row>
    <row r="85">
      <c r="A85" t="inlineStr">
        <is>
          <t>맛다랑어(가쓰오부시)
-고명용-</t>
        </is>
      </c>
      <c r="B85" t="inlineStr">
        <is>
          <t>인도네시아</t>
        </is>
      </c>
      <c r="C85" t="inlineStr">
        <is>
          <t>1kg</t>
        </is>
      </c>
      <c r="D85" t="n">
        <v>52900</v>
      </c>
      <c r="E85" t="inlineStr"/>
      <c r="F85" t="inlineStr">
        <is>
          <t>【규격】500g x 2봉
【성분】가다랑어 100%</t>
        </is>
      </c>
      <c r="G85" t="inlineStr"/>
    </row>
    <row r="86">
      <c r="A86" t="inlineStr">
        <is>
          <t>건파래</t>
        </is>
      </c>
      <c r="B86" t="inlineStr">
        <is>
          <t>국산</t>
        </is>
      </c>
      <c r="C86" t="inlineStr">
        <is>
          <t>1kg</t>
        </is>
      </c>
      <c r="D86" t="n">
        <v>75900</v>
      </c>
      <c r="E86" t="inlineStr"/>
      <c r="F86" t="inlineStr">
        <is>
          <t>【규격】500g
【성분】김,파래 혼합비율 7:3 식용 첨가물 無</t>
        </is>
      </c>
      <c r="G86" t="inlineStr"/>
    </row>
    <row r="87">
      <c r="A87" t="inlineStr">
        <is>
          <t>김파래김자반(돌자반)</t>
        </is>
      </c>
      <c r="B87" t="inlineStr">
        <is>
          <t>국산</t>
        </is>
      </c>
      <c r="C87" t="inlineStr">
        <is>
          <t>1kg</t>
        </is>
      </c>
      <c r="D87" t="n">
        <v>32300</v>
      </c>
      <c r="E87" t="inlineStr">
        <is>
          <t>▲</t>
        </is>
      </c>
      <c r="F87" t="inlineStr">
        <is>
          <t>【규격】1kg                  【특징】부가세포함[kg단위 발주]
【성분】돌자반(국내산)20%,대두유,참기름,맛소금</t>
        </is>
      </c>
      <c r="G87" t="inlineStr">
        <is>
          <t>○</t>
        </is>
      </c>
    </row>
  </sheetData>
  <hyperlinks>
    <hyperlink ref="A2" r:id="rId1"/>
  </hyperlinks>
  <pageMargins left="0.75" right="0.75" top="1" bottom="1" header="0.5" footer="0.5"/>
</worksheet>
</file>

<file path=xl/worksheets/sheet109.xml><?xml version="1.0" encoding="utf-8"?>
<worksheet xmlns:r="http://schemas.openxmlformats.org/officeDocument/2006/relationships" xmlns="http://schemas.openxmlformats.org/spreadsheetml/2006/main">
  <sheetPr>
    <outlinePr summaryBelow="1" summaryRight="1"/>
    <pageSetUpPr/>
  </sheetPr>
  <dimension ref="A1:G67"/>
  <sheetViews>
    <sheetView workbookViewId="0">
      <selection activeCell="A1" sqref="A1"/>
    </sheetView>
  </sheetViews>
  <sheetFormatPr baseColWidth="8" defaultRowHeight="15"/>
  <sheetData>
    <row r="1">
      <c r="A1" t="inlineStr">
        <is>
          <t>5963_삼청_2024년+7월+에프앤에프+홍보코너+단가표.xls</t>
        </is>
      </c>
    </row>
    <row r="2">
      <c r="A2" t="inlineStr">
        <is>
          <t>https://school062.com/bbs/board.php?bo_table=product_02&amp;wr_id=5963</t>
        </is>
      </c>
    </row>
    <row r="3">
      <c r="A3" s="1" t="inlineStr"/>
      <c r="B3" s="1" t="inlineStr"/>
      <c r="C3" s="1" t="inlineStr"/>
      <c r="D3" s="1" t="inlineStr"/>
      <c r="E3" s="1" t="inlineStr"/>
      <c r="F3" s="1" t="inlineStr">
        <is>
          <t xml:space="preserve">         TEL: 062) 524-7757</t>
        </is>
      </c>
      <c r="G3" s="1" t="inlineStr"/>
    </row>
    <row r="4">
      <c r="A4" t="inlineStr"/>
      <c r="B4" t="inlineStr"/>
      <c r="C4" t="inlineStr"/>
      <c r="D4" t="inlineStr"/>
      <c r="E4" t="inlineStr"/>
      <c r="F4" t="inlineStr">
        <is>
          <t xml:space="preserve">        식품의약품안전처  HACCP지정업소</t>
        </is>
      </c>
      <c r="G4" t="inlineStr"/>
    </row>
    <row r="5">
      <c r="A5" t="inlineStr"/>
      <c r="B5" t="inlineStr"/>
      <c r="C5" t="inlineStr"/>
      <c r="D5" t="inlineStr"/>
      <c r="E5" t="inlineStr"/>
      <c r="F5" t="inlineStr">
        <is>
          <t xml:space="preserve">        어류,연체류 HACCP지정</t>
        </is>
      </c>
      <c r="G5" t="inlineStr"/>
    </row>
    <row r="6">
      <c r="A6" t="inlineStr"/>
      <c r="B6" t="inlineStr"/>
      <c r="C6" t="inlineStr"/>
      <c r="D6" t="inlineStr">
        <is>
          <t>※ 원료사정에 의해 산지가 변동될 수 있습니다.</t>
        </is>
      </c>
      <c r="E6" t="inlineStr"/>
      <c r="F6" t="inlineStr"/>
      <c r="G6" t="inlineStr"/>
    </row>
    <row r="7">
      <c r="A7" t="inlineStr">
        <is>
          <t>24년 7월</t>
        </is>
      </c>
      <c r="B7" t="inlineStr"/>
      <c r="C7" t="inlineStr"/>
      <c r="D7" t="inlineStr"/>
      <c r="E7" t="inlineStr"/>
      <c r="F7" t="inlineStr"/>
      <c r="G7" t="inlineStr"/>
    </row>
    <row r="8">
      <c r="A8" t="inlineStr">
        <is>
          <t>제품명</t>
        </is>
      </c>
      <c r="B8" t="inlineStr">
        <is>
          <t>원산지</t>
        </is>
      </c>
      <c r="C8" t="inlineStr">
        <is>
          <t>규격
단위</t>
        </is>
      </c>
      <c r="D8" t="inlineStr">
        <is>
          <t>학교가(원)</t>
        </is>
      </c>
      <c r="E8" t="inlineStr">
        <is>
          <t>등락</t>
        </is>
      </c>
      <c r="F8" t="inlineStr">
        <is>
          <t>규격/특징/성분함량</t>
        </is>
      </c>
      <c r="G8" t="inlineStr">
        <is>
          <t>과세  여부</t>
        </is>
      </c>
    </row>
    <row r="9">
      <c r="A9" t="inlineStr"/>
      <c r="B9" t="inlineStr"/>
      <c r="C9" t="inlineStr"/>
      <c r="D9" t="inlineStr">
        <is>
          <t>냉동</t>
        </is>
      </c>
      <c r="E9" t="inlineStr"/>
      <c r="F9" t="inlineStr"/>
      <c r="G9" t="inlineStr"/>
    </row>
    <row r="10">
      <c r="A10" t="inlineStr">
        <is>
          <t>카레아몬드
고등어스테이크</t>
        </is>
      </c>
      <c r="B10" t="inlineStr">
        <is>
          <t>국산</t>
        </is>
      </c>
      <c r="C10" t="inlineStr">
        <is>
          <t>50g/개</t>
        </is>
      </c>
      <c r="D10" t="n">
        <v>880</v>
      </c>
      <c r="E10" t="inlineStr">
        <is>
          <t>(할인제외)</t>
        </is>
      </c>
      <c r="F10" t="inlineStr">
        <is>
          <t>【규격】±50g/개,±70g/개
【특징】냉동생선포를 적당한 비율의 카레분말과 
빵가루에 혼합하여 아몬드/파슬리분태를 토핑한 제품
【조리방법】오븐전용 : 180~185℃온도 → 20~25분간
굽는다
【성분함량】
순살고등어: 고등어살95%,카레파우더+카레3%,아몬드,빵가루
순살방어: 방어살95%,카레파우더+카레3%,아몬드,빵가루
순살삼치: 삼치살95%,카레파우더+카레3%,아몬드,빵가루
순살숭어: 숭어살95%,카레파우더+카레3%,아몬드,빵가루</t>
        </is>
      </c>
      <c r="G10" t="inlineStr">
        <is>
          <t>○</t>
        </is>
      </c>
    </row>
    <row r="11">
      <c r="A11" t="inlineStr"/>
      <c r="B11" t="inlineStr"/>
      <c r="C11" t="inlineStr">
        <is>
          <t>70g/개</t>
        </is>
      </c>
      <c r="D11" t="n">
        <v>1230</v>
      </c>
      <c r="E11" t="inlineStr">
        <is>
          <t>(할인제외)</t>
        </is>
      </c>
      <c r="F11" t="inlineStr"/>
      <c r="G11" t="inlineStr">
        <is>
          <t>○</t>
        </is>
      </c>
    </row>
    <row r="12">
      <c r="A12" t="inlineStr">
        <is>
          <t>카레아몬드
고등어스테이크
(잔가시99%제거)</t>
        </is>
      </c>
      <c r="B12" t="inlineStr">
        <is>
          <t>국산</t>
        </is>
      </c>
      <c r="C12" t="inlineStr">
        <is>
          <t>50g/개</t>
        </is>
      </c>
      <c r="D12" t="n">
        <v>980</v>
      </c>
      <c r="E12" t="inlineStr">
        <is>
          <t>(할인제외)</t>
        </is>
      </c>
      <c r="F12" t="inlineStr"/>
      <c r="G12" t="inlineStr">
        <is>
          <t>○</t>
        </is>
      </c>
    </row>
    <row r="13">
      <c r="A13" t="inlineStr"/>
      <c r="B13" t="inlineStr"/>
      <c r="C13" t="inlineStr">
        <is>
          <t>70g/개</t>
        </is>
      </c>
      <c r="D13" t="n">
        <v>1390</v>
      </c>
      <c r="E13" t="inlineStr">
        <is>
          <t>(할인제외)</t>
        </is>
      </c>
      <c r="F13" t="inlineStr"/>
      <c r="G13" t="inlineStr">
        <is>
          <t>○</t>
        </is>
      </c>
    </row>
    <row r="14">
      <c r="A14" t="inlineStr">
        <is>
          <t>카레아몬드
방어스테이크</t>
        </is>
      </c>
      <c r="B14" t="inlineStr">
        <is>
          <t>국산</t>
        </is>
      </c>
      <c r="C14" t="inlineStr">
        <is>
          <t>50g/개</t>
        </is>
      </c>
      <c r="D14" t="n">
        <v>800</v>
      </c>
      <c r="E14" t="inlineStr">
        <is>
          <t>(할인제외)</t>
        </is>
      </c>
      <c r="F14" t="inlineStr"/>
      <c r="G14" t="inlineStr">
        <is>
          <t>○</t>
        </is>
      </c>
    </row>
    <row r="15">
      <c r="A15" t="inlineStr"/>
      <c r="B15" t="inlineStr"/>
      <c r="C15" t="inlineStr">
        <is>
          <t>70g/개</t>
        </is>
      </c>
      <c r="D15" t="n">
        <v>1100</v>
      </c>
      <c r="E15" t="inlineStr">
        <is>
          <t>(할인제외)</t>
        </is>
      </c>
      <c r="F15" t="inlineStr"/>
      <c r="G15" t="inlineStr">
        <is>
          <t>○</t>
        </is>
      </c>
    </row>
    <row r="16">
      <c r="A16" t="inlineStr">
        <is>
          <t xml:space="preserve">카레아몬드
삼치스테이크          </t>
        </is>
      </c>
      <c r="B16" t="inlineStr">
        <is>
          <t>국산</t>
        </is>
      </c>
      <c r="C16" t="inlineStr">
        <is>
          <t>50g/개</t>
        </is>
      </c>
      <c r="D16" t="n">
        <v>1200</v>
      </c>
      <c r="E16" t="inlineStr">
        <is>
          <t>(할인제외)</t>
        </is>
      </c>
      <c r="F16" t="inlineStr"/>
      <c r="G16" t="inlineStr">
        <is>
          <t>○</t>
        </is>
      </c>
    </row>
    <row r="17">
      <c r="A17" t="inlineStr"/>
      <c r="B17" t="inlineStr"/>
      <c r="C17" t="inlineStr">
        <is>
          <t>70g/개</t>
        </is>
      </c>
      <c r="D17" t="n">
        <v>1700</v>
      </c>
      <c r="E17" t="inlineStr">
        <is>
          <t>(할인제외)</t>
        </is>
      </c>
      <c r="F17" t="inlineStr"/>
      <c r="G17" t="inlineStr">
        <is>
          <t>○</t>
        </is>
      </c>
    </row>
    <row r="18">
      <c r="A18" t="inlineStr">
        <is>
          <t xml:space="preserve">카레아몬드
삼치스테이크 
(잔가시99%제거)         </t>
        </is>
      </c>
      <c r="B18" t="inlineStr">
        <is>
          <t>국산</t>
        </is>
      </c>
      <c r="C18" t="inlineStr">
        <is>
          <t>50g/개</t>
        </is>
      </c>
      <c r="D18" t="n">
        <v>1300</v>
      </c>
      <c r="E18" t="inlineStr">
        <is>
          <t>(할인제외)</t>
        </is>
      </c>
      <c r="F18" t="inlineStr"/>
      <c r="G18" t="inlineStr">
        <is>
          <t>○</t>
        </is>
      </c>
    </row>
    <row r="19">
      <c r="A19" t="inlineStr"/>
      <c r="B19" t="inlineStr"/>
      <c r="C19" t="inlineStr">
        <is>
          <t>70g/개</t>
        </is>
      </c>
      <c r="D19" t="n">
        <v>1800</v>
      </c>
      <c r="E19" t="inlineStr">
        <is>
          <t>(할인제외)</t>
        </is>
      </c>
      <c r="F19" t="inlineStr"/>
      <c r="G19" t="inlineStr">
        <is>
          <t>○</t>
        </is>
      </c>
    </row>
    <row r="20">
      <c r="A20" t="inlineStr">
        <is>
          <t>카레아몬드
숭어스테이크</t>
        </is>
      </c>
      <c r="B20" t="inlineStr">
        <is>
          <t>국산</t>
        </is>
      </c>
      <c r="C20" t="inlineStr">
        <is>
          <t>50g/개</t>
        </is>
      </c>
      <c r="D20" t="n">
        <v>800</v>
      </c>
      <c r="E20" t="inlineStr">
        <is>
          <t>(할인제외)</t>
        </is>
      </c>
      <c r="F20" t="inlineStr"/>
      <c r="G20" t="inlineStr">
        <is>
          <t>○</t>
        </is>
      </c>
    </row>
    <row r="21">
      <c r="A21" t="inlineStr"/>
      <c r="B21" t="inlineStr"/>
      <c r="C21" t="inlineStr">
        <is>
          <t>70g/개</t>
        </is>
      </c>
      <c r="D21" t="n">
        <v>1100</v>
      </c>
      <c r="E21" t="inlineStr">
        <is>
          <t>(할인제외)</t>
        </is>
      </c>
      <c r="F21" t="inlineStr"/>
      <c r="G21" t="inlineStr">
        <is>
          <t>○</t>
        </is>
      </c>
    </row>
    <row r="22">
      <c r="A22" t="inlineStr">
        <is>
          <t>숯불바베큐맛
고등어스테이크</t>
        </is>
      </c>
      <c r="B22" t="inlineStr">
        <is>
          <t>국산</t>
        </is>
      </c>
      <c r="C22" t="inlineStr">
        <is>
          <t>50g/개</t>
        </is>
      </c>
      <c r="D22" t="n">
        <v>900</v>
      </c>
      <c r="E22" t="inlineStr">
        <is>
          <t>(할인제외)</t>
        </is>
      </c>
      <c r="F22" t="inlineStr">
        <is>
          <t>【규격】±50g/개,±70g/개
【특징】냉동생선포를 특제소스에 침지
→담백한 바베큐소스를 토핑하여 오븐이나,
그릴에 굽기 쉽도록 독자적인 기술력과 제조공법으로 제조
【성분함량】
순살고등어 : 고등어살 96%, 바베큐소스 3.6%
순살방어 : 방어살 96%, 바베큐소스 3.6%
순살삼치 : 삼치살 96%, 바베큐소스 3.6%
순살숭어 : 숭어살 96%, 바베큐소스 3.6%</t>
        </is>
      </c>
      <c r="G22" t="inlineStr">
        <is>
          <t>○</t>
        </is>
      </c>
    </row>
    <row r="23">
      <c r="A23" t="inlineStr"/>
      <c r="B23" t="inlineStr"/>
      <c r="C23" t="inlineStr">
        <is>
          <t>70g/개</t>
        </is>
      </c>
      <c r="D23" t="n">
        <v>1200</v>
      </c>
      <c r="E23" t="inlineStr">
        <is>
          <t>(할인제외)</t>
        </is>
      </c>
      <c r="F23" t="inlineStr"/>
      <c r="G23" t="inlineStr">
        <is>
          <t>○</t>
        </is>
      </c>
    </row>
    <row r="24">
      <c r="A24" t="inlineStr">
        <is>
          <t>숯불바베큐맛
(잔가시99%제거)
고등어스테이크</t>
        </is>
      </c>
      <c r="B24" t="inlineStr">
        <is>
          <t>국산</t>
        </is>
      </c>
      <c r="C24" t="inlineStr">
        <is>
          <t>50g/개</t>
        </is>
      </c>
      <c r="D24" t="n">
        <v>980</v>
      </c>
      <c r="E24" t="inlineStr">
        <is>
          <t>(할인제외)</t>
        </is>
      </c>
      <c r="F24" t="inlineStr"/>
      <c r="G24" t="inlineStr">
        <is>
          <t>○</t>
        </is>
      </c>
    </row>
    <row r="25">
      <c r="A25" t="inlineStr"/>
      <c r="B25" t="inlineStr"/>
      <c r="C25" t="inlineStr">
        <is>
          <t>70g/개</t>
        </is>
      </c>
      <c r="D25" t="n">
        <v>1390</v>
      </c>
      <c r="E25" t="inlineStr">
        <is>
          <t>(할인제외)</t>
        </is>
      </c>
      <c r="F25" t="inlineStr"/>
      <c r="G25" t="inlineStr">
        <is>
          <t>○</t>
        </is>
      </c>
    </row>
    <row r="26">
      <c r="A26" t="inlineStr">
        <is>
          <t>숯불바베큐맛
방어스테이크</t>
        </is>
      </c>
      <c r="B26" t="inlineStr">
        <is>
          <t>국산</t>
        </is>
      </c>
      <c r="C26" t="inlineStr">
        <is>
          <t>50g/개</t>
        </is>
      </c>
      <c r="D26" t="n">
        <v>800</v>
      </c>
      <c r="E26" t="inlineStr">
        <is>
          <t>(할인제외)</t>
        </is>
      </c>
      <c r="F26" t="inlineStr"/>
      <c r="G26" t="inlineStr">
        <is>
          <t>○</t>
        </is>
      </c>
    </row>
    <row r="27">
      <c r="A27" t="inlineStr"/>
      <c r="B27" t="inlineStr"/>
      <c r="C27" t="inlineStr">
        <is>
          <t>70g/개</t>
        </is>
      </c>
      <c r="D27" t="n">
        <v>1100</v>
      </c>
      <c r="E27" t="inlineStr">
        <is>
          <t>(할인제외)</t>
        </is>
      </c>
      <c r="F27" t="inlineStr"/>
      <c r="G27" t="inlineStr">
        <is>
          <t>○</t>
        </is>
      </c>
    </row>
    <row r="28">
      <c r="A28" t="inlineStr">
        <is>
          <t>숯불바베큐맛
삼치스테이크</t>
        </is>
      </c>
      <c r="B28" t="inlineStr">
        <is>
          <t>국산</t>
        </is>
      </c>
      <c r="C28" t="inlineStr">
        <is>
          <t>50g/개</t>
        </is>
      </c>
      <c r="D28" t="n">
        <v>1200</v>
      </c>
      <c r="E28" t="inlineStr">
        <is>
          <t>(할인제외)</t>
        </is>
      </c>
      <c r="F28" t="inlineStr"/>
      <c r="G28" t="inlineStr">
        <is>
          <t>○</t>
        </is>
      </c>
    </row>
    <row r="29">
      <c r="A29" t="inlineStr"/>
      <c r="B29" t="inlineStr"/>
      <c r="C29" t="inlineStr">
        <is>
          <t>70g/개</t>
        </is>
      </c>
      <c r="D29" t="n">
        <v>1700</v>
      </c>
      <c r="E29" t="inlineStr">
        <is>
          <t>(할인제외)</t>
        </is>
      </c>
      <c r="F29" t="inlineStr"/>
      <c r="G29" t="inlineStr">
        <is>
          <t>○</t>
        </is>
      </c>
    </row>
    <row r="30">
      <c r="A30" t="inlineStr">
        <is>
          <t>숯불바베큐맛
(잔가시99%제거)
삼치스테이크</t>
        </is>
      </c>
      <c r="B30" t="inlineStr">
        <is>
          <t>국산</t>
        </is>
      </c>
      <c r="C30" t="inlineStr">
        <is>
          <t>50g/개</t>
        </is>
      </c>
      <c r="D30" t="n">
        <v>1300</v>
      </c>
      <c r="E30" t="inlineStr">
        <is>
          <t>(할인제외)</t>
        </is>
      </c>
      <c r="F30" t="inlineStr"/>
      <c r="G30" t="inlineStr">
        <is>
          <t>○</t>
        </is>
      </c>
    </row>
    <row r="31">
      <c r="A31" t="inlineStr"/>
      <c r="B31" t="inlineStr"/>
      <c r="C31" t="inlineStr">
        <is>
          <t>70g/개</t>
        </is>
      </c>
      <c r="D31" t="n">
        <v>1800</v>
      </c>
      <c r="E31" t="inlineStr">
        <is>
          <t>(할인제외)</t>
        </is>
      </c>
      <c r="F31" t="inlineStr"/>
      <c r="G31" t="inlineStr">
        <is>
          <t>○</t>
        </is>
      </c>
    </row>
    <row r="32">
      <c r="A32" t="inlineStr">
        <is>
          <t>숯불바베큐맛
숭어스테이크</t>
        </is>
      </c>
      <c r="B32" t="inlineStr">
        <is>
          <t>국산</t>
        </is>
      </c>
      <c r="C32" t="inlineStr">
        <is>
          <t>50g/개</t>
        </is>
      </c>
      <c r="D32" t="n">
        <v>800</v>
      </c>
      <c r="E32" t="inlineStr">
        <is>
          <t>(할인제외)</t>
        </is>
      </c>
      <c r="F32" t="inlineStr"/>
      <c r="G32" t="inlineStr">
        <is>
          <t>○</t>
        </is>
      </c>
    </row>
    <row r="33">
      <c r="A33" t="inlineStr"/>
      <c r="B33" t="inlineStr"/>
      <c r="C33" t="inlineStr">
        <is>
          <t>70g/개</t>
        </is>
      </c>
      <c r="D33" t="n">
        <v>1100</v>
      </c>
      <c r="E33" t="inlineStr">
        <is>
          <t>(할인제외)</t>
        </is>
      </c>
      <c r="F33" t="inlineStr"/>
      <c r="G33" t="inlineStr">
        <is>
          <t>○</t>
        </is>
      </c>
    </row>
    <row r="34">
      <c r="A34" t="inlineStr">
        <is>
          <t>허니데리야끼
고등어순살스테이크</t>
        </is>
      </c>
      <c r="B34" t="inlineStr">
        <is>
          <t>국산</t>
        </is>
      </c>
      <c r="C34" t="inlineStr">
        <is>
          <t>50g/개</t>
        </is>
      </c>
      <c r="D34" t="n">
        <v>900</v>
      </c>
      <c r="E34" t="inlineStr">
        <is>
          <t>(할인제외)</t>
        </is>
      </c>
      <c r="F34" t="inlineStr">
        <is>
          <t>【규격】초등기준(±50g)/고등,성인기준(±70g)
【특징】냉동생선포를 데리야끼소스에 혼합하여
파슬리를 토핑한 제품
【조리방법】오븐전용 : 180~185℃온도 → 20~25분간
굽는다
【성분함량】
순살고등어: 고등어살96%, 데리소스3.96%,건파슬리
순살방어: 방어살96%, 데리소스3.96%,건파슬리
순살삼치: 삼치살96%, 데리소스3.96%,건파슬리
순살숭어: 숭어살96%, 데리소스3.96%,건파슬리</t>
        </is>
      </c>
      <c r="G34" t="inlineStr">
        <is>
          <t>○</t>
        </is>
      </c>
    </row>
    <row r="35">
      <c r="A35" t="inlineStr"/>
      <c r="B35" t="inlineStr"/>
      <c r="C35" t="inlineStr">
        <is>
          <t>70g/개</t>
        </is>
      </c>
      <c r="D35" t="n">
        <v>1200</v>
      </c>
      <c r="E35" t="inlineStr">
        <is>
          <t>(할인제외)</t>
        </is>
      </c>
      <c r="F35" t="inlineStr"/>
      <c r="G35" t="inlineStr">
        <is>
          <t>○</t>
        </is>
      </c>
    </row>
    <row r="36">
      <c r="A36" t="inlineStr">
        <is>
          <t>허니데리야끼
고등어순살스테이크
(잔가시제거99%)</t>
        </is>
      </c>
      <c r="B36" t="inlineStr">
        <is>
          <t>국산</t>
        </is>
      </c>
      <c r="C36" t="inlineStr">
        <is>
          <t>50g/개</t>
        </is>
      </c>
      <c r="D36" t="n">
        <v>980</v>
      </c>
      <c r="E36" t="inlineStr">
        <is>
          <t>(할인제외)</t>
        </is>
      </c>
      <c r="F36" t="inlineStr"/>
      <c r="G36" t="inlineStr">
        <is>
          <t>○</t>
        </is>
      </c>
    </row>
    <row r="37">
      <c r="A37" t="inlineStr"/>
      <c r="B37" t="inlineStr"/>
      <c r="C37" t="inlineStr">
        <is>
          <t>70g/개</t>
        </is>
      </c>
      <c r="D37" t="n">
        <v>1390</v>
      </c>
      <c r="E37" t="inlineStr">
        <is>
          <t>(할인제외)</t>
        </is>
      </c>
      <c r="F37" t="inlineStr"/>
      <c r="G37" t="inlineStr">
        <is>
          <t>○</t>
        </is>
      </c>
    </row>
    <row r="38">
      <c r="A38" t="inlineStr">
        <is>
          <t>허니데리야끼
방어순살스테이크</t>
        </is>
      </c>
      <c r="B38" t="inlineStr">
        <is>
          <t>국산</t>
        </is>
      </c>
      <c r="C38" t="inlineStr">
        <is>
          <t>50g/개</t>
        </is>
      </c>
      <c r="D38" t="n">
        <v>800</v>
      </c>
      <c r="E38" t="inlineStr">
        <is>
          <t>(할인제외)</t>
        </is>
      </c>
      <c r="F38" t="inlineStr"/>
      <c r="G38" t="inlineStr">
        <is>
          <t>○</t>
        </is>
      </c>
    </row>
    <row r="39">
      <c r="A39" t="inlineStr"/>
      <c r="B39" t="inlineStr"/>
      <c r="C39" t="inlineStr">
        <is>
          <t>70g/개</t>
        </is>
      </c>
      <c r="D39" t="n">
        <v>1100</v>
      </c>
      <c r="E39" t="inlineStr">
        <is>
          <t>(할인제외)</t>
        </is>
      </c>
      <c r="F39" t="inlineStr"/>
      <c r="G39" t="inlineStr">
        <is>
          <t>○</t>
        </is>
      </c>
    </row>
    <row r="40">
      <c r="A40" t="inlineStr">
        <is>
          <t>허니데리야끼
삼치순살스테이크</t>
        </is>
      </c>
      <c r="B40" t="inlineStr">
        <is>
          <t>국산</t>
        </is>
      </c>
      <c r="C40" t="inlineStr">
        <is>
          <t>50g/개</t>
        </is>
      </c>
      <c r="D40" t="n">
        <v>1200</v>
      </c>
      <c r="E40" t="inlineStr">
        <is>
          <t>(할인제외)</t>
        </is>
      </c>
      <c r="F40" t="inlineStr"/>
      <c r="G40" t="inlineStr">
        <is>
          <t>○</t>
        </is>
      </c>
    </row>
    <row r="41">
      <c r="A41" t="inlineStr"/>
      <c r="B41" t="inlineStr"/>
      <c r="C41" t="inlineStr">
        <is>
          <t>70g/개</t>
        </is>
      </c>
      <c r="D41" t="n">
        <v>1700</v>
      </c>
      <c r="E41" t="inlineStr">
        <is>
          <t>(할인제외)</t>
        </is>
      </c>
      <c r="F41" t="inlineStr"/>
      <c r="G41" t="inlineStr">
        <is>
          <t>○</t>
        </is>
      </c>
    </row>
    <row r="42">
      <c r="A42" t="inlineStr">
        <is>
          <t>허니데리야끼
삼치순살스테이크
(잔가시제거99%)</t>
        </is>
      </c>
      <c r="B42" t="inlineStr">
        <is>
          <t>국산</t>
        </is>
      </c>
      <c r="C42" t="inlineStr">
        <is>
          <t>50g/개</t>
        </is>
      </c>
      <c r="D42" t="n">
        <v>1300</v>
      </c>
      <c r="E42" t="inlineStr">
        <is>
          <t>(할인제외)</t>
        </is>
      </c>
      <c r="F42" t="inlineStr"/>
      <c r="G42" t="inlineStr">
        <is>
          <t>○</t>
        </is>
      </c>
    </row>
    <row r="43">
      <c r="A43" t="inlineStr"/>
      <c r="B43" t="inlineStr"/>
      <c r="C43" t="inlineStr">
        <is>
          <t>70g/개</t>
        </is>
      </c>
      <c r="D43" t="n">
        <v>1800</v>
      </c>
      <c r="E43" t="inlineStr">
        <is>
          <t>(할인제외)</t>
        </is>
      </c>
      <c r="F43" t="inlineStr"/>
      <c r="G43" t="inlineStr">
        <is>
          <t>○</t>
        </is>
      </c>
    </row>
    <row r="44">
      <c r="A44" t="inlineStr">
        <is>
          <t>허니데리야끼
방어순살스테이크</t>
        </is>
      </c>
      <c r="B44" t="inlineStr">
        <is>
          <t>국산</t>
        </is>
      </c>
      <c r="C44" t="inlineStr">
        <is>
          <t>50g/개</t>
        </is>
      </c>
      <c r="D44" t="n">
        <v>800</v>
      </c>
      <c r="E44" t="inlineStr">
        <is>
          <t>(할인제외)</t>
        </is>
      </c>
      <c r="F44" t="inlineStr"/>
      <c r="G44" t="inlineStr">
        <is>
          <t>○</t>
        </is>
      </c>
    </row>
    <row r="45">
      <c r="A45" t="inlineStr"/>
      <c r="B45" t="inlineStr"/>
      <c r="C45" t="inlineStr">
        <is>
          <t>70g/개</t>
        </is>
      </c>
      <c r="D45" t="n">
        <v>1100</v>
      </c>
      <c r="E45" t="inlineStr">
        <is>
          <t>(할인제외)</t>
        </is>
      </c>
      <c r="F45" t="inlineStr"/>
      <c r="G45" t="inlineStr">
        <is>
          <t>○</t>
        </is>
      </c>
    </row>
    <row r="46">
      <c r="A46" t="inlineStr">
        <is>
          <t>허니데리야끼
숭어순살스테이크</t>
        </is>
      </c>
      <c r="B46" t="inlineStr">
        <is>
          <t>국산</t>
        </is>
      </c>
      <c r="C46" t="inlineStr">
        <is>
          <t>50g/개</t>
        </is>
      </c>
      <c r="D46" t="n">
        <v>800</v>
      </c>
      <c r="E46" t="inlineStr">
        <is>
          <t>(할인제외)</t>
        </is>
      </c>
      <c r="F46" t="inlineStr"/>
      <c r="G46" t="inlineStr">
        <is>
          <t>○</t>
        </is>
      </c>
    </row>
    <row r="47">
      <c r="A47" t="inlineStr"/>
      <c r="B47" t="inlineStr"/>
      <c r="C47" t="inlineStr">
        <is>
          <t>70g/개</t>
        </is>
      </c>
      <c r="D47" t="n">
        <v>1100</v>
      </c>
      <c r="E47" t="inlineStr">
        <is>
          <t>(할인제외)</t>
        </is>
      </c>
      <c r="F47" t="inlineStr"/>
      <c r="G47" t="inlineStr">
        <is>
          <t>○</t>
        </is>
      </c>
    </row>
    <row r="48">
      <c r="A48" t="inlineStr">
        <is>
          <t>허니버터
연어스테이크</t>
        </is>
      </c>
      <c r="B48" t="inlineStr">
        <is>
          <t>수입산</t>
        </is>
      </c>
      <c r="C48" t="inlineStr">
        <is>
          <t>50g/개</t>
        </is>
      </c>
      <c r="D48" t="n">
        <v>1500</v>
      </c>
      <c r="E48" t="inlineStr">
        <is>
          <t>(할인제외)</t>
        </is>
      </c>
      <c r="F48" t="inlineStr">
        <is>
          <t>【규격】50g/팩(±50g*30개),70g/팩(±70g*20개)
【성분함량】연어살 98%,허니버터분말1.5%</t>
        </is>
      </c>
      <c r="G48" t="inlineStr">
        <is>
          <t>○</t>
        </is>
      </c>
    </row>
    <row r="49">
      <c r="A49" t="inlineStr"/>
      <c r="B49" t="inlineStr"/>
      <c r="C49" t="inlineStr">
        <is>
          <t>70g/개</t>
        </is>
      </c>
      <c r="D49" t="n">
        <v>2100</v>
      </c>
      <c r="E49" t="inlineStr">
        <is>
          <t>(할인제외)</t>
        </is>
      </c>
      <c r="F49" t="inlineStr"/>
      <c r="G49" t="inlineStr">
        <is>
          <t>○</t>
        </is>
      </c>
    </row>
    <row r="50">
      <c r="A50" t="inlineStr">
        <is>
          <t>치즈갈릭연어스테이크</t>
        </is>
      </c>
      <c r="B50" t="inlineStr">
        <is>
          <t>국산</t>
        </is>
      </c>
      <c r="C50" t="inlineStr">
        <is>
          <t>50g/개</t>
        </is>
      </c>
      <c r="D50" t="n">
        <v>1600</v>
      </c>
      <c r="E50" t="inlineStr">
        <is>
          <t>(할인제외)</t>
        </is>
      </c>
      <c r="F50" t="inlineStr">
        <is>
          <t xml:space="preserve">【규격】50g/팩(±50g*30개),70g/팩(±70g*20개)
【성분함량】연어살 98%,치즈혼합분말1%,마늘분말 </t>
        </is>
      </c>
      <c r="G50" t="inlineStr">
        <is>
          <t>○</t>
        </is>
      </c>
    </row>
    <row r="51">
      <c r="A51" t="inlineStr"/>
      <c r="B51" t="inlineStr"/>
      <c r="C51" t="inlineStr">
        <is>
          <t>70g/개</t>
        </is>
      </c>
      <c r="D51" t="n">
        <v>2300</v>
      </c>
      <c r="E51" t="inlineStr">
        <is>
          <t>(할인제외)</t>
        </is>
      </c>
      <c r="F51" t="inlineStr"/>
      <c r="G51" t="inlineStr">
        <is>
          <t>○</t>
        </is>
      </c>
    </row>
    <row r="52">
      <c r="A52" t="inlineStr">
        <is>
          <t>치즈갈릭연어스테이크</t>
        </is>
      </c>
      <c r="B52" t="inlineStr">
        <is>
          <t>러시아/
미국</t>
        </is>
      </c>
      <c r="C52" t="inlineStr">
        <is>
          <t>50g/개</t>
        </is>
      </c>
      <c r="D52" t="n">
        <v>1500</v>
      </c>
      <c r="E52" t="inlineStr">
        <is>
          <t>(할인제외)</t>
        </is>
      </c>
      <c r="F52" t="inlineStr">
        <is>
          <t>【규격】50g/팩(±50g*30개),70g/팩(±70g*20개)
【성분함량】연어살 98%,치즈혼합분말1%,마늘분말</t>
        </is>
      </c>
      <c r="G52" t="inlineStr">
        <is>
          <t>○</t>
        </is>
      </c>
    </row>
    <row r="53">
      <c r="A53" t="inlineStr"/>
      <c r="B53" t="inlineStr"/>
      <c r="C53" t="inlineStr">
        <is>
          <t>70g/개</t>
        </is>
      </c>
      <c r="D53" t="n">
        <v>2100</v>
      </c>
      <c r="E53" t="inlineStr">
        <is>
          <t>(할인제외)</t>
        </is>
      </c>
      <c r="F53" t="inlineStr"/>
      <c r="G53" t="inlineStr">
        <is>
          <t>○</t>
        </is>
      </c>
    </row>
    <row r="54">
      <c r="A54" t="inlineStr">
        <is>
          <t>허니버터
연어스테이크
(잔가시99%제거)</t>
        </is>
      </c>
      <c r="B54" t="inlineStr">
        <is>
          <t>미국/양식</t>
        </is>
      </c>
      <c r="C54" t="inlineStr">
        <is>
          <t>50g/개</t>
        </is>
      </c>
      <c r="D54" t="n">
        <v>1600</v>
      </c>
      <c r="E54" t="inlineStr">
        <is>
          <t>(할인제외)</t>
        </is>
      </c>
      <c r="F54" t="inlineStr">
        <is>
          <t>【규격】50g/팩(±50g*30개),70g/팩(±70g*20개)
【성분함량】연어살 98%,허니버터분말1.5%</t>
        </is>
      </c>
      <c r="G54" t="inlineStr">
        <is>
          <t>○</t>
        </is>
      </c>
    </row>
    <row r="55">
      <c r="A55" t="inlineStr"/>
      <c r="B55" t="inlineStr"/>
      <c r="C55" t="inlineStr">
        <is>
          <t>70g/개</t>
        </is>
      </c>
      <c r="D55" t="n">
        <v>2300</v>
      </c>
      <c r="E55" t="inlineStr">
        <is>
          <t>(할인제외)</t>
        </is>
      </c>
      <c r="F55" t="inlineStr"/>
      <c r="G55" t="inlineStr">
        <is>
          <t>○</t>
        </is>
      </c>
    </row>
    <row r="56">
      <c r="A56" t="inlineStr">
        <is>
          <t>치즈갈릭연어스테이크
(잔가시99%제거)</t>
        </is>
      </c>
      <c r="B56" t="inlineStr">
        <is>
          <t>미국/양식</t>
        </is>
      </c>
      <c r="C56" t="inlineStr">
        <is>
          <t>50g/개</t>
        </is>
      </c>
      <c r="D56" t="n">
        <v>1600</v>
      </c>
      <c r="E56" t="inlineStr">
        <is>
          <t>(할인제외)</t>
        </is>
      </c>
      <c r="F56" t="inlineStr">
        <is>
          <t>【규격】50g/팩(±50g*30개),70g/팩(±70g*20개)
【성분함량】연어살 98%,치즈혼합분말1%,마늘분말</t>
        </is>
      </c>
      <c r="G56" t="inlineStr">
        <is>
          <t>○</t>
        </is>
      </c>
    </row>
    <row r="57">
      <c r="A57" t="inlineStr"/>
      <c r="B57" t="inlineStr"/>
      <c r="C57" t="inlineStr">
        <is>
          <t>70g/개</t>
        </is>
      </c>
      <c r="D57" t="n">
        <v>2300</v>
      </c>
      <c r="E57" t="inlineStr">
        <is>
          <t>(할인제외)</t>
        </is>
      </c>
      <c r="F57" t="inlineStr"/>
      <c r="G57" t="inlineStr">
        <is>
          <t>○</t>
        </is>
      </c>
    </row>
    <row r="58">
      <c r="A58" t="inlineStr">
        <is>
          <t>올리브
연어스테이크
(잔가시99%제거)</t>
        </is>
      </c>
      <c r="B58" t="inlineStr">
        <is>
          <t>미국/양식</t>
        </is>
      </c>
      <c r="C58" t="inlineStr">
        <is>
          <t>50g/개</t>
        </is>
      </c>
      <c r="D58" t="n">
        <v>1500</v>
      </c>
      <c r="E58" t="inlineStr">
        <is>
          <t>(할인제외)</t>
        </is>
      </c>
      <c r="F58" t="inlineStr">
        <is>
          <t>【규격】50g/팩(±50g*30개),70g/팩(±70g*20개)
【성분함량】연어살 98.98%,올리브유 0.9% 외</t>
        </is>
      </c>
      <c r="G58" t="inlineStr"/>
    </row>
    <row r="59">
      <c r="A59" t="inlineStr"/>
      <c r="B59" t="inlineStr"/>
      <c r="C59" t="inlineStr">
        <is>
          <t>70g/개</t>
        </is>
      </c>
      <c r="D59" t="n">
        <v>2100</v>
      </c>
      <c r="E59" t="inlineStr">
        <is>
          <t>(할인제외)</t>
        </is>
      </c>
      <c r="F59" t="inlineStr"/>
      <c r="G59" t="inlineStr"/>
    </row>
    <row r="60">
      <c r="A60" t="inlineStr">
        <is>
          <t>올리브 페퍼
연어스테이크
(잔가시99%제거)</t>
        </is>
      </c>
      <c r="B60" t="inlineStr">
        <is>
          <t>미국/양식</t>
        </is>
      </c>
      <c r="C60" t="inlineStr">
        <is>
          <t>50g/개</t>
        </is>
      </c>
      <c r="D60" t="n">
        <v>1600</v>
      </c>
      <c r="E60" t="inlineStr">
        <is>
          <t>(할인제외)</t>
        </is>
      </c>
      <c r="F60" t="inlineStr">
        <is>
          <t>【규격】50g/팩(±50g*30개),70g/팩(±70g*20개)
【성분함량】연어살 98.3%,올리브유0.9%,흑후추0.4% 외</t>
        </is>
      </c>
      <c r="G60" t="inlineStr"/>
    </row>
    <row r="61">
      <c r="A61" t="inlineStr"/>
      <c r="B61" t="inlineStr"/>
      <c r="C61" t="inlineStr">
        <is>
          <t>70g/개</t>
        </is>
      </c>
      <c r="D61" t="n">
        <v>2300</v>
      </c>
      <c r="E61" t="inlineStr">
        <is>
          <t>(할인제외)</t>
        </is>
      </c>
      <c r="F61" t="inlineStr"/>
      <c r="G61" t="inlineStr"/>
    </row>
    <row r="62">
      <c r="A62" t="inlineStr">
        <is>
          <t>세모청파래오징어까스(40g)</t>
        </is>
      </c>
      <c r="B62" t="inlineStr">
        <is>
          <t>페루산</t>
        </is>
      </c>
      <c r="C62" t="inlineStr">
        <is>
          <t>kg</t>
        </is>
      </c>
      <c r="D62" t="n">
        <v>11900</v>
      </c>
      <c r="E62" t="inlineStr">
        <is>
          <t>(할인제외)</t>
        </is>
      </c>
      <c r="F62" t="inlineStr">
        <is>
          <t>【규격】(±40g*20ea)x10봉
【사양】페루산오징어37%, 배터분말, 빵가루 외 / 세모모양</t>
        </is>
      </c>
      <c r="G62" t="inlineStr">
        <is>
          <t>○</t>
        </is>
      </c>
    </row>
    <row r="63">
      <c r="A63" t="inlineStr">
        <is>
          <t>명태살튀김강정</t>
        </is>
      </c>
      <c r="B63" t="inlineStr">
        <is>
          <t>*</t>
        </is>
      </c>
      <c r="C63" t="inlineStr">
        <is>
          <t>kg</t>
        </is>
      </c>
      <c r="D63" t="n">
        <v>12500</v>
      </c>
      <c r="E63" t="inlineStr">
        <is>
          <t>(할인제외)</t>
        </is>
      </c>
      <c r="F63" t="inlineStr">
        <is>
          <t>【규격】(±12g) 10kg/박스
【사양】명태살67.3%, 배터분말, 전분 외 / 사각모양</t>
        </is>
      </c>
      <c r="G63" t="inlineStr">
        <is>
          <t>○</t>
        </is>
      </c>
    </row>
    <row r="64">
      <c r="A64" t="inlineStr">
        <is>
          <t>생선까스(60g)</t>
        </is>
      </c>
      <c r="B64" t="inlineStr">
        <is>
          <t>*</t>
        </is>
      </c>
      <c r="C64" t="inlineStr">
        <is>
          <t>kg</t>
        </is>
      </c>
      <c r="D64" t="n">
        <v>11800</v>
      </c>
      <c r="E64" t="inlineStr">
        <is>
          <t>(할인제외)</t>
        </is>
      </c>
      <c r="F64" t="inlineStr">
        <is>
          <t>【규격】(±60g x 20ea)x5봉
【사양】청대구(수입)54.69%,빵가루,쇼트닝 외</t>
        </is>
      </c>
      <c r="G64" t="inlineStr">
        <is>
          <t>○</t>
        </is>
      </c>
    </row>
    <row r="65">
      <c r="A65" t="inlineStr">
        <is>
          <t xml:space="preserve">파래생선까스(60g)    </t>
        </is>
      </c>
      <c r="B65" t="inlineStr">
        <is>
          <t>*</t>
        </is>
      </c>
      <c r="C65" t="inlineStr">
        <is>
          <t>kg</t>
        </is>
      </c>
      <c r="D65" t="n">
        <v>12200</v>
      </c>
      <c r="E65" t="inlineStr">
        <is>
          <t>(할인제외)</t>
        </is>
      </c>
      <c r="F65" t="inlineStr">
        <is>
          <t>【규격】(±60g x 20ea)x5봉
【사양】청대구(수입)54.79%,빵가루,쇼트닝 외</t>
        </is>
      </c>
      <c r="G65" t="inlineStr">
        <is>
          <t>○</t>
        </is>
      </c>
    </row>
    <row r="66">
      <c r="A66" t="inlineStr">
        <is>
          <t>새우튀김(30g)</t>
        </is>
      </c>
      <c r="B66" t="inlineStr">
        <is>
          <t>베트남</t>
        </is>
      </c>
      <c r="C66" t="inlineStr">
        <is>
          <t>10미/팩</t>
        </is>
      </c>
      <c r="D66" t="n">
        <v>5700</v>
      </c>
      <c r="E66" t="inlineStr">
        <is>
          <t>(할인제외)</t>
        </is>
      </c>
      <c r="F66" t="inlineStr">
        <is>
          <t>【규격】팩당 300g(±30g*10ea)     [팩 단위 발주]
【사양】새우30%, 빵가루26.82%, 쇼트닝외43.18%</t>
        </is>
      </c>
      <c r="G66" t="inlineStr">
        <is>
          <t>○</t>
        </is>
      </c>
    </row>
    <row r="67">
      <c r="A67" t="inlineStr">
        <is>
          <t>치즈듬뿍빵가루새우(50g)</t>
        </is>
      </c>
      <c r="B67" t="inlineStr">
        <is>
          <t>태국</t>
        </is>
      </c>
      <c r="C67" t="inlineStr">
        <is>
          <t>10미/팩</t>
        </is>
      </c>
      <c r="D67" t="n">
        <v>11500</v>
      </c>
      <c r="E67" t="inlineStr">
        <is>
          <t>신제품(할인제외)</t>
        </is>
      </c>
      <c r="F67" t="inlineStr">
        <is>
          <t>【규격】팩당 500g(±50g*10ea)     [팩 단위 발주]
【사양】새우24%, 치즈 13% 빵가루35%, 쇼트닝외28%</t>
        </is>
      </c>
      <c r="G67" t="inlineStr">
        <is>
          <t>○</t>
        </is>
      </c>
    </row>
  </sheetData>
  <hyperlinks>
    <hyperlink ref="A2" r:id="rId1"/>
  </hyperlinks>
  <pageMargins left="0.75" right="0.75" top="1" bottom="1" header="0.5" footer="0.5"/>
</worksheet>
</file>

<file path=xl/worksheets/sheet110.xml><?xml version="1.0" encoding="utf-8"?>
<worksheet xmlns:r="http://schemas.openxmlformats.org/officeDocument/2006/relationships" xmlns="http://schemas.openxmlformats.org/spreadsheetml/2006/main">
  <sheetPr>
    <outlinePr summaryBelow="1" summaryRight="1"/>
    <pageSetUpPr/>
  </sheetPr>
  <dimension ref="A1:K29"/>
  <sheetViews>
    <sheetView workbookViewId="0">
      <selection activeCell="A1" sqref="A1"/>
    </sheetView>
  </sheetViews>
  <sheetFormatPr baseColWidth="8" defaultRowHeight="15"/>
  <sheetData>
    <row r="1">
      <c r="A1" t="inlineStr">
        <is>
          <t>5963_삼청_2024년+7월+에프앤에프+홍보코너+단가표.xls</t>
        </is>
      </c>
    </row>
    <row r="2">
      <c r="A2" t="inlineStr">
        <is>
          <t>https://school062.com/bbs/board.php?bo_table=product_02&amp;wr_id=5963</t>
        </is>
      </c>
    </row>
    <row r="3">
      <c r="A3" s="1" t="inlineStr"/>
      <c r="B3" s="1" t="inlineStr"/>
      <c r="C3" s="1" t="inlineStr"/>
      <c r="D3" s="1" t="inlineStr"/>
      <c r="E3" s="1" t="inlineStr"/>
      <c r="F3" s="1" t="inlineStr"/>
      <c r="G3" s="1" t="inlineStr"/>
      <c r="H3" s="1" t="inlineStr">
        <is>
          <t xml:space="preserve">                TEL: 062) 524-7757</t>
        </is>
      </c>
      <c r="I3" s="1" t="inlineStr"/>
      <c r="J3" s="1" t="inlineStr"/>
      <c r="K3" s="1" t="inlineStr"/>
    </row>
    <row r="4">
      <c r="A4" t="inlineStr"/>
      <c r="B4" t="inlineStr"/>
      <c r="C4" t="inlineStr"/>
      <c r="D4" t="inlineStr"/>
      <c r="E4" t="inlineStr"/>
      <c r="F4" t="inlineStr"/>
      <c r="G4" t="inlineStr"/>
      <c r="H4" t="inlineStr">
        <is>
          <t xml:space="preserve">              식품의약품안전처  HACCP지정업소</t>
        </is>
      </c>
      <c r="I4" t="inlineStr"/>
      <c r="J4" t="inlineStr"/>
      <c r="K4" t="inlineStr"/>
    </row>
    <row r="5">
      <c r="A5" t="inlineStr"/>
      <c r="B5" t="inlineStr"/>
      <c r="C5" t="inlineStr"/>
      <c r="D5" t="inlineStr"/>
      <c r="E5" t="inlineStr"/>
      <c r="F5" t="inlineStr"/>
      <c r="G5" t="inlineStr"/>
      <c r="H5" t="inlineStr">
        <is>
          <t xml:space="preserve">              어류,연체류 HACCP지정</t>
        </is>
      </c>
      <c r="I5" t="inlineStr"/>
      <c r="J5" t="inlineStr"/>
      <c r="K5" t="inlineStr"/>
    </row>
    <row r="6">
      <c r="A6" t="inlineStr"/>
      <c r="B6" t="inlineStr">
        <is>
          <t>※ 원료사정에 의해 산지가 변동될 수 있습니다.</t>
        </is>
      </c>
      <c r="C6" t="inlineStr"/>
      <c r="D6" t="inlineStr"/>
      <c r="E6" t="inlineStr"/>
      <c r="F6" t="inlineStr"/>
      <c r="G6" t="inlineStr"/>
      <c r="H6" t="inlineStr"/>
      <c r="I6" t="inlineStr"/>
      <c r="J6" t="inlineStr"/>
      <c r="K6" t="inlineStr"/>
    </row>
    <row r="7">
      <c r="A7" t="inlineStr"/>
      <c r="B7" t="inlineStr">
        <is>
          <t>24년 7월</t>
        </is>
      </c>
      <c r="C7" t="inlineStr"/>
      <c r="D7" t="inlineStr"/>
      <c r="E7" t="inlineStr"/>
      <c r="F7" t="inlineStr"/>
      <c r="G7" t="inlineStr"/>
      <c r="H7" t="inlineStr"/>
      <c r="I7" t="inlineStr"/>
      <c r="J7" t="inlineStr"/>
      <c r="K7" t="inlineStr"/>
    </row>
    <row r="8">
      <c r="A8" t="inlineStr">
        <is>
          <t>형태</t>
        </is>
      </c>
      <c r="B8" t="inlineStr">
        <is>
          <t>제품명</t>
        </is>
      </c>
      <c r="C8" t="inlineStr">
        <is>
          <t>원산지</t>
        </is>
      </c>
      <c r="D8" t="inlineStr">
        <is>
          <t>중량</t>
        </is>
      </c>
      <c r="E8" t="inlineStr">
        <is>
          <t>규격</t>
        </is>
      </c>
      <c r="F8" t="inlineStr">
        <is>
          <t>학교가</t>
        </is>
      </c>
      <c r="G8" t="inlineStr">
        <is>
          <t>등락</t>
        </is>
      </c>
      <c r="H8" t="inlineStr">
        <is>
          <t>등락</t>
        </is>
      </c>
      <c r="I8" t="inlineStr">
        <is>
          <t>규격/특징/성분함량</t>
        </is>
      </c>
      <c r="J8" t="inlineStr">
        <is>
          <t>과세  여부</t>
        </is>
      </c>
      <c r="K8" t="inlineStr">
        <is>
          <t>비고</t>
        </is>
      </c>
    </row>
    <row r="9">
      <c r="A9" t="inlineStr">
        <is>
          <t>소스세트
상품</t>
        </is>
      </c>
      <c r="B9" t="inlineStr">
        <is>
          <t>큐브삼치스테이크</t>
        </is>
      </c>
      <c r="C9" t="inlineStr">
        <is>
          <t>국산</t>
        </is>
      </c>
      <c r="D9" t="inlineStr">
        <is>
          <t>1kg</t>
        </is>
      </c>
      <c r="E9" t="inlineStr">
        <is>
          <t>삼치살강정1kg +
데리소스15%무상제공</t>
        </is>
      </c>
      <c r="F9" t="n">
        <v>21300</v>
      </c>
      <c r="G9" t="inlineStr"/>
      <c r="H9" t="inlineStr">
        <is>
          <t>(할인제외)</t>
        </is>
      </c>
      <c r="I9" t="inlineStr">
        <is>
          <t>(설명) 삼치살강정을 ±2.5*2.5cm 큐브 모양으로 절단한 제품으로 조리 후 제공된 데리소스를 곁들여 사용
(성분) 삼치살강정 1kg+ 데리소스 150g
(용도) 구이</t>
        </is>
      </c>
      <c r="J9" t="inlineStr"/>
      <c r="K9" t="inlineStr">
        <is>
          <t>할인제외품목
/
최소
발주
6kg
이상</t>
        </is>
      </c>
    </row>
    <row r="10">
      <c r="A10" t="inlineStr"/>
      <c r="B10" t="inlineStr">
        <is>
          <t>큐브삼치튀김세트</t>
        </is>
      </c>
      <c r="C10" t="inlineStr">
        <is>
          <t>국산</t>
        </is>
      </c>
      <c r="D10" t="inlineStr">
        <is>
          <t>1kg</t>
        </is>
      </c>
      <c r="E10" t="inlineStr">
        <is>
          <t>삼치살강정1kg +
튀김파우더15%+
강정소스15%
무상제공</t>
        </is>
      </c>
      <c r="F10" t="n">
        <v>22100</v>
      </c>
      <c r="G10" t="inlineStr"/>
      <c r="H10" t="inlineStr">
        <is>
          <t>(할인제외)</t>
        </is>
      </c>
      <c r="I10" t="inlineStr">
        <is>
          <t>(설명) 삼치살강정을 ±2.5*2.5cm 큐브 모양으로 절단한 제품으로 제공된 파우더을 입혀 튀긴 후, 강정소스를 곁들여 사용
(성분) 삼치살강정 1kg+ 튀김파우더 + 강정소스 150g
(용도) 튀김</t>
        </is>
      </c>
      <c r="J10" t="inlineStr"/>
      <c r="K10" t="inlineStr"/>
    </row>
    <row r="11">
      <c r="A11" t="inlineStr"/>
      <c r="B11" t="inlineStr">
        <is>
          <t>큐브방어스테이크</t>
        </is>
      </c>
      <c r="C11" t="inlineStr">
        <is>
          <t>국산</t>
        </is>
      </c>
      <c r="D11" t="inlineStr">
        <is>
          <t>1kg</t>
        </is>
      </c>
      <c r="E11" t="inlineStr">
        <is>
          <t>방어살강정1kg +
데리소스15%무상제공</t>
        </is>
      </c>
      <c r="F11" t="n">
        <v>14000</v>
      </c>
      <c r="G11" t="inlineStr"/>
      <c r="H11" t="inlineStr">
        <is>
          <t>(할인제외)</t>
        </is>
      </c>
      <c r="I11" t="inlineStr">
        <is>
          <t>(설명) 방어살강정을 ±2.5*2.5cm 큐브 모양으로 절단한 제품으로 조리 후 제공된 데리소스를 곁들여 사용
(성분) 방어살강정 1kg+ 데리소스 150g
(용도) 구이</t>
        </is>
      </c>
      <c r="J11" t="inlineStr"/>
      <c r="K11" t="inlineStr"/>
    </row>
    <row r="12">
      <c r="A12" t="inlineStr"/>
      <c r="B12" t="inlineStr">
        <is>
          <t>큐브방어튀김세트</t>
        </is>
      </c>
      <c r="C12" t="inlineStr">
        <is>
          <t>국산</t>
        </is>
      </c>
      <c r="D12" t="inlineStr">
        <is>
          <t>1kg</t>
        </is>
      </c>
      <c r="E12" t="inlineStr">
        <is>
          <t>방어살강정1kg +
튀김파우더15%+
강정소스15%
무상제공</t>
        </is>
      </c>
      <c r="F12" t="n">
        <v>14700</v>
      </c>
      <c r="G12" t="inlineStr"/>
      <c r="H12" t="inlineStr">
        <is>
          <t>(할인제외)</t>
        </is>
      </c>
      <c r="I12" t="inlineStr">
        <is>
          <t>(설명) 방어살강정을 ±2.5*2.5cm 큐브 모양으로 절단한 제품으로 제공된 파우더을 입혀 튀긴 후, 강정소스를 곁들여 사용
(성분) 방어살강정 1kg+ 튀김파우더 + 강정소스 150g
(용도) 튀김</t>
        </is>
      </c>
      <c r="J12" t="inlineStr"/>
      <c r="K12" t="inlineStr"/>
    </row>
    <row r="13">
      <c r="A13" t="inlineStr"/>
      <c r="B13" t="inlineStr">
        <is>
          <t>큐브연어스테이크</t>
        </is>
      </c>
      <c r="C13" t="inlineStr">
        <is>
          <t>국산</t>
        </is>
      </c>
      <c r="D13" t="inlineStr">
        <is>
          <t>1kg</t>
        </is>
      </c>
      <c r="E13" t="inlineStr">
        <is>
          <t>연어살강정1kg +
데리소스15%무상제공</t>
        </is>
      </c>
      <c r="F13" t="n">
        <v>26500</v>
      </c>
      <c r="G13" t="inlineStr"/>
      <c r="H13" t="inlineStr">
        <is>
          <t>(할인제외)</t>
        </is>
      </c>
      <c r="I13" t="inlineStr">
        <is>
          <t>(설명) 연어살강정을 ±2.5*2.5cm 큐브 모양으로 절단한 제품으로 조리 후 제공된 데리소스를 곁들여 사용
(성분) 연어살강정 1kg+ 데리소스 150g
(용도) 구이</t>
        </is>
      </c>
      <c r="J13" t="inlineStr"/>
      <c r="K13" t="inlineStr"/>
    </row>
    <row r="14">
      <c r="A14" t="inlineStr"/>
      <c r="B14" t="inlineStr">
        <is>
          <t>큐브연어튀김세트</t>
        </is>
      </c>
      <c r="C14" t="inlineStr">
        <is>
          <t>국산</t>
        </is>
      </c>
      <c r="D14" t="inlineStr">
        <is>
          <t>1kg</t>
        </is>
      </c>
      <c r="E14" t="inlineStr">
        <is>
          <t>연어살강정1kg +
튀김파우더+소스15%
무상제공</t>
        </is>
      </c>
      <c r="F14" t="n">
        <v>27200</v>
      </c>
      <c r="G14" t="inlineStr"/>
      <c r="H14" t="inlineStr">
        <is>
          <t>(할인제외)</t>
        </is>
      </c>
      <c r="I14" t="inlineStr">
        <is>
          <t>(설명) 연어살강정을 ±2.5*2.5cm 큐브 모양으로 절단한 제품으로 제공된 파우더을 입혀 튀긴 후, 강정소스를 곁들여 사용
(성분) 연어살강정 1kg+ 튀김파우더 + 강정소스 150g
(용도) 튀김</t>
        </is>
      </c>
      <c r="J14" t="inlineStr"/>
      <c r="K14" t="inlineStr"/>
    </row>
    <row r="15">
      <c r="A15" t="inlineStr"/>
      <c r="B15" t="inlineStr">
        <is>
          <t>큐브연어스테이크</t>
        </is>
      </c>
      <c r="C15" t="inlineStr">
        <is>
          <t>러시아산</t>
        </is>
      </c>
      <c r="D15" t="inlineStr">
        <is>
          <t>1kg</t>
        </is>
      </c>
      <c r="E15" t="inlineStr">
        <is>
          <t>연어살강정1kg +
데리소스15%무상제공</t>
        </is>
      </c>
      <c r="F15" t="n">
        <v>25700</v>
      </c>
      <c r="G15" t="inlineStr"/>
      <c r="H15" t="inlineStr">
        <is>
          <t>(할인제외)</t>
        </is>
      </c>
      <c r="I15" t="inlineStr">
        <is>
          <t>(설명) 연어살강정을 ±2.5*2.5cm 큐브 모양으로 절단한 제품으로 조리 후 제공된 데리소스를 곁들여 사용
(성분) 연어살강정 1kg+ 데리소스 150g
(용도) 구이</t>
        </is>
      </c>
      <c r="J15" t="inlineStr"/>
      <c r="K15" t="inlineStr"/>
    </row>
    <row r="16">
      <c r="A16" t="inlineStr"/>
      <c r="B16" t="inlineStr">
        <is>
          <t>큐브연어튀김세트</t>
        </is>
      </c>
      <c r="C16" t="inlineStr">
        <is>
          <t>러시아산</t>
        </is>
      </c>
      <c r="D16" t="inlineStr">
        <is>
          <t>1kg</t>
        </is>
      </c>
      <c r="E16" t="inlineStr">
        <is>
          <t>연어살강정1kg +
튀김파우더15%+
강정소스15%
무상제공</t>
        </is>
      </c>
      <c r="F16" t="n">
        <v>26500</v>
      </c>
      <c r="G16" t="inlineStr"/>
      <c r="H16" t="inlineStr">
        <is>
          <t>(할인제외)</t>
        </is>
      </c>
      <c r="I16" t="inlineStr">
        <is>
          <t>(설명) 연어살강정을 ±2.5*2.5cm 큐브 모양으로 절단한 제품으로 제공된 파우더을 입혀 튀긴 후, 강정소스를 곁들여 사용
(성분) 연어살강정 1kg+ 튀김파우더 + 강정소스 150g
(용도) 튀김</t>
        </is>
      </c>
      <c r="J16" t="inlineStr"/>
      <c r="K16" t="inlineStr"/>
    </row>
    <row r="17">
      <c r="A17" t="inlineStr"/>
      <c r="B17" t="inlineStr">
        <is>
          <t>바질향가자미살
튀김세트</t>
        </is>
      </c>
      <c r="C17" t="inlineStr">
        <is>
          <t>미국</t>
        </is>
      </c>
      <c r="D17" t="inlineStr">
        <is>
          <t>1kg</t>
        </is>
      </c>
      <c r="E17" t="inlineStr">
        <is>
          <t>가자미살1kg +
튀김파우더15%
무상제공</t>
        </is>
      </c>
      <c r="F17" t="n">
        <v>14400</v>
      </c>
      <c r="G17" t="inlineStr"/>
      <c r="H17" t="inlineStr">
        <is>
          <t>할인제외</t>
        </is>
      </c>
      <c r="I17" t="inlineStr">
        <is>
          <t>(설명) 바질향이 첨가된 가자미살에 파우더을 입혀 튀김용으로 사용
(성분) 바질향가자미순살 1kg+ 튀김파우더 150g
(용도) 튀김</t>
        </is>
      </c>
      <c r="J17" t="inlineStr"/>
      <c r="K17" t="inlineStr"/>
    </row>
    <row r="18">
      <c r="A18" t="inlineStr"/>
      <c r="B18" t="inlineStr">
        <is>
          <t>튀겨먹는
한입아귀순살세트</t>
        </is>
      </c>
      <c r="C18" t="inlineStr">
        <is>
          <t>국산</t>
        </is>
      </c>
      <c r="D18" t="inlineStr">
        <is>
          <t>1kg</t>
        </is>
      </c>
      <c r="E18" t="inlineStr">
        <is>
          <t>아귀순살1kg +
튀김파우더15%
무상제공</t>
        </is>
      </c>
      <c r="F18" t="n">
        <v>22800</v>
      </c>
      <c r="G18" t="inlineStr"/>
      <c r="H18" t="inlineStr">
        <is>
          <t>(신규)할인제외</t>
        </is>
      </c>
      <c r="I18" t="inlineStr">
        <is>
          <t>(설명)아귀순살에 파우더을 입혀 튀김용으로 사용
(성분) 아귀순살 1kg+ 튀김파우더 150g
(용도) 튀김</t>
        </is>
      </c>
      <c r="J18" t="inlineStr"/>
      <c r="K18" t="inlineStr"/>
    </row>
    <row r="19">
      <c r="A19" t="inlineStr"/>
      <c r="B19" t="inlineStr">
        <is>
          <t>오징어다리
가라아게세트</t>
        </is>
      </c>
      <c r="C19" t="inlineStr">
        <is>
          <t>국산</t>
        </is>
      </c>
      <c r="D19" t="inlineStr">
        <is>
          <t>1kg</t>
        </is>
      </c>
      <c r="E19" t="inlineStr">
        <is>
          <t>오징어다리1kg +
가라아게파우더200g
무상제공</t>
        </is>
      </c>
      <c r="F19" t="n">
        <v>24300</v>
      </c>
      <c r="G19" t="inlineStr"/>
      <c r="H19" t="inlineStr">
        <is>
          <t>(신규)할인제외</t>
        </is>
      </c>
      <c r="I19" t="inlineStr">
        <is>
          <t>(설명)오징어다리를 2등분하여 가라아게 파우더를 입현조리
(성분) 오징어다리 1kg + 파아더200g
(용도) 튀김                                                              ★출고일 2일 전 발주</t>
        </is>
      </c>
      <c r="J19" t="inlineStr"/>
      <c r="K19" t="inlineStr"/>
    </row>
    <row r="20">
      <c r="A20" t="inlineStr"/>
      <c r="B20" t="inlineStr">
        <is>
          <t>코다리살조림</t>
        </is>
      </c>
      <c r="C20" t="inlineStr">
        <is>
          <t>러시아</t>
        </is>
      </c>
      <c r="D20" t="inlineStr">
        <is>
          <t>±15-50g</t>
        </is>
      </c>
      <c r="E20" t="inlineStr">
        <is>
          <t>코다리순살1kg +
조림용소스15%무상제공</t>
        </is>
      </c>
      <c r="F20" t="n">
        <v>13700</v>
      </c>
      <c r="G20" t="inlineStr"/>
      <c r="H20" t="inlineStr">
        <is>
          <t>할인제외</t>
        </is>
      </c>
      <c r="I20" t="inlineStr">
        <is>
          <t>(설명) 건조코다리순살+조림소스를 같이 혼합사용
(성분) 코다리순살 1kg+ 소스 150g
(용도) 조림</t>
        </is>
      </c>
      <c r="J20" t="inlineStr"/>
      <c r="K20" t="inlineStr"/>
    </row>
    <row r="21">
      <c r="A21" t="inlineStr"/>
      <c r="B21" t="inlineStr">
        <is>
          <t>통영산장어구이세트
(냉동)</t>
        </is>
      </c>
      <c r="C21" t="inlineStr">
        <is>
          <t>국산</t>
        </is>
      </c>
      <c r="D21" t="inlineStr">
        <is>
          <t>두절
온마리</t>
        </is>
      </c>
      <c r="E21" t="inlineStr">
        <is>
          <t>냉동장어살 1kg + 소스15% 무상제공</t>
        </is>
      </c>
      <c r="F21" t="n">
        <v>22800</v>
      </c>
      <c r="G21" t="inlineStr"/>
      <c r="H21" t="inlineStr">
        <is>
          <t>할인제외</t>
        </is>
      </c>
      <c r="I21" t="inlineStr">
        <is>
          <t>(설명) 통영산 장어살+구이소스를 같이 혼합사용
(성분) 장어살 1kg+ 소스 150g
(용도) 구이
* 절단시 2,000원 추가/kg당</t>
        </is>
      </c>
      <c r="J21" t="inlineStr"/>
      <c r="K21" t="inlineStr"/>
    </row>
    <row r="22">
      <c r="A22" t="inlineStr"/>
      <c r="B22" t="inlineStr">
        <is>
          <t>통영산장어구이세트
(냉장)</t>
        </is>
      </c>
      <c r="C22" t="inlineStr">
        <is>
          <t>국산</t>
        </is>
      </c>
      <c r="D22" t="inlineStr">
        <is>
          <t>두절
온마리</t>
        </is>
      </c>
      <c r="E22" t="inlineStr">
        <is>
          <t>활장어살 1kg + 소스15% 무상제공</t>
        </is>
      </c>
      <c r="F22" t="n">
        <v>44800</v>
      </c>
      <c r="G22" t="inlineStr"/>
      <c r="H22" t="inlineStr">
        <is>
          <t>할인제외</t>
        </is>
      </c>
      <c r="I22" t="inlineStr">
        <is>
          <t>(설명) 통영산 활장어살+구이소스를 같이 혼합사용
(성분) 장어살 1kg+ 소스 150g
(용도) 구이
* 절단시 2,000원 추가/kg당</t>
        </is>
      </c>
      <c r="J22" t="inlineStr"/>
      <c r="K22" t="inlineStr"/>
    </row>
    <row r="23">
      <c r="A23" t="inlineStr"/>
      <c r="B23" t="inlineStr">
        <is>
          <t>양념붕장어세트</t>
        </is>
      </c>
      <c r="C23" t="inlineStr">
        <is>
          <t>국산   (통영산)</t>
        </is>
      </c>
      <c r="D23" t="inlineStr">
        <is>
          <t>1kg</t>
        </is>
      </c>
      <c r="E23" t="inlineStr">
        <is>
          <t>소자(냉장)
(장어1kg+소스200g)
(60-90g)</t>
        </is>
      </c>
      <c r="F23" t="n">
        <v>23500</v>
      </c>
      <c r="G23" t="inlineStr"/>
      <c r="H23" t="inlineStr">
        <is>
          <t>할인제외</t>
        </is>
      </c>
      <c r="I23" t="inlineStr">
        <is>
          <t>활장어 상태에서 작업 후 소스 혼입된 제품</t>
        </is>
      </c>
      <c r="J23" t="inlineStr"/>
      <c r="K23" t="inlineStr"/>
    </row>
    <row r="24">
      <c r="A24" t="inlineStr"/>
      <c r="B24" t="inlineStr"/>
      <c r="C24" t="inlineStr"/>
      <c r="D24" t="inlineStr">
        <is>
          <t>1kg</t>
        </is>
      </c>
      <c r="E24" t="inlineStr">
        <is>
          <t>중자(냉장)
(장어1kg+소스200g)
(120-150g)</t>
        </is>
      </c>
      <c r="F24" t="n">
        <v>25000</v>
      </c>
      <c r="G24" t="inlineStr"/>
      <c r="H24" t="inlineStr">
        <is>
          <t>할인제외</t>
        </is>
      </c>
      <c r="I24" t="inlineStr"/>
      <c r="J24" t="inlineStr"/>
      <c r="K24" t="inlineStr"/>
    </row>
    <row r="25">
      <c r="A25" t="inlineStr"/>
      <c r="B25" t="inlineStr">
        <is>
          <t>명태살튀김강정세트</t>
        </is>
      </c>
      <c r="C25" t="inlineStr">
        <is>
          <t>러시아</t>
        </is>
      </c>
      <c r="D25" t="inlineStr">
        <is>
          <t>±15g</t>
        </is>
      </c>
      <c r="E25" t="inlineStr">
        <is>
          <t>명태살튀김강정1kg +
유자소스 or 강정소스 15%무상제공</t>
        </is>
      </c>
      <c r="F25" t="n">
        <v>15000</v>
      </c>
      <c r="G25" t="inlineStr"/>
      <c r="H25" t="inlineStr">
        <is>
          <t>할인제외</t>
        </is>
      </c>
      <c r="I25" t="inlineStr">
        <is>
          <t>(설명) 명태살튀김강정에 어울릴 유자청소스 또는 강정소스를 곁들인 제품
(성분) 명태살튀김강정 1kg+ 소스 150g
(용도) 튀김                                             [과세]</t>
        </is>
      </c>
      <c r="J25" t="inlineStr">
        <is>
          <t>○</t>
        </is>
      </c>
      <c r="K25" t="inlineStr"/>
    </row>
    <row r="26">
      <c r="A26" t="inlineStr"/>
      <c r="B26" t="inlineStr">
        <is>
          <t>소라주꾸미채세트</t>
        </is>
      </c>
      <c r="C26" t="inlineStr">
        <is>
          <t>베트남/미얀마</t>
        </is>
      </c>
      <c r="D26" t="inlineStr">
        <is>
          <t>1kg</t>
        </is>
      </c>
      <c r="E26" t="inlineStr">
        <is>
          <t>소라주꾸미채1kg +
볶음소스25%무상제공</t>
        </is>
      </c>
      <c r="F26" t="n">
        <v>21300</v>
      </c>
      <c r="G26" t="inlineStr"/>
      <c r="H26" t="inlineStr">
        <is>
          <t>할인제외</t>
        </is>
      </c>
      <c r="I26" t="inlineStr">
        <is>
          <t>(설명) 최상품 주꾸미채 원료사용+소스와 같이 혼합사용
(성분) 주꾸미채 1kg+ 소스 250g
(용도) 볶음</t>
        </is>
      </c>
      <c r="J26" t="inlineStr"/>
      <c r="K26" t="inlineStr"/>
    </row>
    <row r="27">
      <c r="A27" t="inlineStr"/>
      <c r="B27" t="inlineStr">
        <is>
          <t>낙지채세트</t>
        </is>
      </c>
      <c r="C27" t="inlineStr">
        <is>
          <t>베트남/
인도네시아</t>
        </is>
      </c>
      <c r="D27" t="inlineStr">
        <is>
          <t>1kg</t>
        </is>
      </c>
      <c r="E27" t="inlineStr">
        <is>
          <t>낙지채1kg +
볶음소스25%무상제공</t>
        </is>
      </c>
      <c r="F27" t="n">
        <v>22800</v>
      </c>
      <c r="G27" t="inlineStr"/>
      <c r="H27" t="inlineStr">
        <is>
          <t>할인제외</t>
        </is>
      </c>
      <c r="I27" t="inlineStr">
        <is>
          <t>(설명) 최상품 낙지채 원료사용+소스와 같이 혼합사용
(성분) 낙지채 1kg+ 소스 250g
(용도) 볶음</t>
        </is>
      </c>
      <c r="J27" t="inlineStr"/>
      <c r="K27" t="inlineStr"/>
    </row>
    <row r="28">
      <c r="A28" t="inlineStr"/>
      <c r="B28" t="inlineStr">
        <is>
          <t>바질향달고기세트</t>
        </is>
      </c>
      <c r="C28" t="inlineStr">
        <is>
          <t>국산</t>
        </is>
      </c>
      <c r="D28" t="inlineStr">
        <is>
          <t>1kg</t>
        </is>
      </c>
      <c r="E28" t="inlineStr">
        <is>
          <t>달고기순살1kg +
상큼소스20%+파우더20%
무상제공</t>
        </is>
      </c>
      <c r="F28" t="n">
        <v>25000</v>
      </c>
      <c r="G28" t="inlineStr"/>
      <c r="H28" t="inlineStr">
        <is>
          <t>(할인제외)</t>
        </is>
      </c>
      <c r="I28" t="inlineStr">
        <is>
          <t>(설명) 달고기순살+소스와 같이 혼합사용
(성분) 달고기순살 1kg+ 상큼소스200g +파우더 200g
(용도) 튀김</t>
        </is>
      </c>
      <c r="J28" t="inlineStr"/>
      <c r="K28" t="inlineStr"/>
    </row>
    <row r="29">
      <c r="A29" t="inlineStr"/>
      <c r="B29" t="inlineStr">
        <is>
          <t>* 세트상품은 소스 무상제공이므로 최소 발주 6kg 이상 공급가능합니다.</t>
        </is>
      </c>
      <c r="C29" t="inlineStr"/>
      <c r="D29" t="inlineStr"/>
      <c r="E29" t="inlineStr"/>
      <c r="F29" t="inlineStr"/>
      <c r="G29" t="inlineStr"/>
      <c r="H29" t="inlineStr"/>
      <c r="I29" t="inlineStr"/>
      <c r="J29" t="inlineStr"/>
      <c r="K29" t="inlineStr"/>
    </row>
  </sheetData>
  <hyperlinks>
    <hyperlink ref="A2" r:id="rId1"/>
  </hyperlinks>
  <pageMargins left="0.75" right="0.75" top="1" bottom="1" header="0.5" footer="0.5"/>
</worksheet>
</file>

<file path=xl/worksheets/sheet111.xml><?xml version="1.0" encoding="utf-8"?>
<worksheet xmlns:r="http://schemas.openxmlformats.org/officeDocument/2006/relationships" xmlns="http://schemas.openxmlformats.org/spreadsheetml/2006/main">
  <sheetPr>
    <outlinePr summaryBelow="1" summaryRight="1"/>
    <pageSetUpPr/>
  </sheetPr>
  <dimension ref="A1:A6"/>
  <sheetViews>
    <sheetView workbookViewId="0">
      <selection activeCell="A1" sqref="A1"/>
    </sheetView>
  </sheetViews>
  <sheetFormatPr baseColWidth="8" defaultRowHeight="15"/>
  <sheetData>
    <row r="1">
      <c r="A1" t="inlineStr">
        <is>
          <t>5970_태강씨푸드_2024년7월~8월+태강씨푸드-추천품목.xls</t>
        </is>
      </c>
    </row>
    <row r="2">
      <c r="A2" t="inlineStr">
        <is>
          <t>https://school062.com/bbs/board.php?bo_table=product_02&amp;wr_id=5970</t>
        </is>
      </c>
    </row>
    <row r="3">
      <c r="A3" s="1" t="inlineStr">
        <is>
          <t>태강씨푸드</t>
        </is>
      </c>
    </row>
    <row r="4">
      <c r="A4" t="inlineStr">
        <is>
          <t>10월 단가표
(2020년 10월)</t>
        </is>
      </c>
    </row>
    <row r="5">
      <c r="A5" t="inlineStr">
        <is>
          <t>전화 : 062-234-2831</t>
        </is>
      </c>
    </row>
    <row r="6">
      <c r="A6" t="inlineStr">
        <is>
          <t>팩스 : 062-234-2833</t>
        </is>
      </c>
    </row>
  </sheetData>
  <hyperlinks>
    <hyperlink ref="A2" r:id="rId1"/>
  </hyperlinks>
  <pageMargins left="0.75" right="0.75" top="1" bottom="1" header="0.5" footer="0.5"/>
</worksheet>
</file>

<file path=xl/worksheets/sheet112.xml><?xml version="1.0" encoding="utf-8"?>
<worksheet xmlns:r="http://schemas.openxmlformats.org/officeDocument/2006/relationships" xmlns="http://schemas.openxmlformats.org/spreadsheetml/2006/main">
  <sheetPr>
    <outlinePr summaryBelow="1" summaryRight="1"/>
    <pageSetUpPr/>
  </sheetPr>
  <dimension ref="A1:I209"/>
  <sheetViews>
    <sheetView workbookViewId="0">
      <selection activeCell="A1" sqref="A1"/>
    </sheetView>
  </sheetViews>
  <sheetFormatPr baseColWidth="8" defaultRowHeight="15"/>
  <sheetData>
    <row r="1">
      <c r="A1" t="inlineStr">
        <is>
          <t>5970_태강씨푸드_2024년7월~8월+태강씨푸드-추천품목.xls</t>
        </is>
      </c>
    </row>
    <row r="2">
      <c r="A2" t="inlineStr">
        <is>
          <t>https://school062.com/bbs/board.php?bo_table=product_02&amp;wr_id=5970</t>
        </is>
      </c>
    </row>
    <row r="3">
      <c r="A3" s="1" t="inlineStr">
        <is>
          <t xml:space="preserve">    * 태강씨푸드 추천품목(7월~8월) *</t>
        </is>
      </c>
      <c r="B3" s="1" t="inlineStr"/>
      <c r="C3" s="1" t="inlineStr"/>
      <c r="D3" s="1" t="inlineStr"/>
      <c r="E3" s="1" t="inlineStr"/>
      <c r="F3" s="1" t="inlineStr"/>
      <c r="G3" s="1" t="inlineStr"/>
      <c r="H3" s="1" t="inlineStr"/>
      <c r="I3" s="1" t="inlineStr"/>
    </row>
    <row r="4">
      <c r="A4" t="inlineStr"/>
      <c r="B4" t="inlineStr"/>
      <c r="C4" t="inlineStr"/>
      <c r="D4" t="inlineStr"/>
      <c r="E4" t="inlineStr"/>
      <c r="F4" t="inlineStr"/>
      <c r="G4" t="inlineStr"/>
      <c r="H4" t="inlineStr">
        <is>
          <t>T(062)234-2831~2   F(062)234-2833</t>
        </is>
      </c>
      <c r="I4" t="inlineStr"/>
    </row>
    <row r="5">
      <c r="A5" t="inlineStr">
        <is>
          <t>품명</t>
        </is>
      </c>
      <c r="B5" t="inlineStr">
        <is>
          <t>규격</t>
        </is>
      </c>
      <c r="C5" t="inlineStr">
        <is>
          <t>용도</t>
        </is>
      </c>
      <c r="D5" t="inlineStr">
        <is>
          <t>단위</t>
        </is>
      </c>
      <c r="E5" t="inlineStr">
        <is>
          <t>개당중량(g)/개수</t>
        </is>
      </c>
      <c r="F5" t="inlineStr">
        <is>
          <t>가격
(원)</t>
        </is>
      </c>
      <c r="G5" t="inlineStr">
        <is>
          <t>원산지</t>
        </is>
      </c>
      <c r="H5" t="inlineStr">
        <is>
          <t xml:space="preserve"> 제품특징</t>
        </is>
      </c>
      <c r="I5" t="inlineStr">
        <is>
          <t>haccp</t>
        </is>
      </c>
    </row>
    <row r="6">
      <c r="A6" t="inlineStr">
        <is>
          <t>피꼬막살</t>
        </is>
      </c>
      <c r="B6" t="inlineStr">
        <is>
          <t>냉동</t>
        </is>
      </c>
      <c r="C6" t="inlineStr">
        <is>
          <t>무침,볶음,탕,튀김,전감등</t>
        </is>
      </c>
      <c r="D6" t="inlineStr">
        <is>
          <t>kg</t>
        </is>
      </c>
      <c r="E6" t="inlineStr">
        <is>
          <t>1kg포장</t>
        </is>
      </c>
      <c r="F6" t="n">
        <v>21500</v>
      </c>
      <c r="G6" t="inlineStr">
        <is>
          <t>보성,벌교</t>
        </is>
      </c>
      <c r="H6" t="inlineStr">
        <is>
          <t>껍질 선별 후 세척, 살짝 데친 후 탈각 급냉</t>
        </is>
      </c>
      <c r="I6" t="inlineStr">
        <is>
          <t>haccp</t>
        </is>
      </c>
    </row>
    <row r="7">
      <c r="A7" t="inlineStr"/>
      <c r="B7" t="inlineStr">
        <is>
          <t>냉장</t>
        </is>
      </c>
      <c r="C7" t="inlineStr">
        <is>
          <t>무침,볶음,탕,튀김,전감등</t>
        </is>
      </c>
      <c r="D7" t="inlineStr">
        <is>
          <t>kg</t>
        </is>
      </c>
      <c r="E7" t="inlineStr">
        <is>
          <t>1kg포장</t>
        </is>
      </c>
      <c r="F7" t="n">
        <v>23500</v>
      </c>
      <c r="G7" t="inlineStr">
        <is>
          <t>보성,벌교</t>
        </is>
      </c>
      <c r="H7" t="inlineStr">
        <is>
          <t>껍질 선별 후 세척, 살짝 데친 후 탈각 급냉</t>
        </is>
      </c>
      <c r="I7" t="inlineStr">
        <is>
          <t>haccp</t>
        </is>
      </c>
    </row>
    <row r="8">
      <c r="A8" t="inlineStr">
        <is>
          <t>새꼬막살</t>
        </is>
      </c>
      <c r="B8" t="inlineStr">
        <is>
          <t>냉동</t>
        </is>
      </c>
      <c r="C8" t="inlineStr">
        <is>
          <t>무침,볶음,탕,튀김,전감등</t>
        </is>
      </c>
      <c r="D8" t="inlineStr">
        <is>
          <t>kg</t>
        </is>
      </c>
      <c r="E8" t="inlineStr">
        <is>
          <t>1kg포장</t>
        </is>
      </c>
      <c r="F8" t="n">
        <v>28900</v>
      </c>
      <c r="G8" t="inlineStr">
        <is>
          <t>보성,벌교</t>
        </is>
      </c>
      <c r="H8" t="inlineStr">
        <is>
          <t>껍질 선별 후 세척, 살짝 데친 후 탈각 급냉</t>
        </is>
      </c>
      <c r="I8" t="inlineStr">
        <is>
          <t>haccp</t>
        </is>
      </c>
    </row>
    <row r="9">
      <c r="A9" t="inlineStr"/>
      <c r="B9" t="inlineStr">
        <is>
          <t>냉장</t>
        </is>
      </c>
      <c r="C9" t="inlineStr">
        <is>
          <t>무침,볶음,탕,튀김,전감등</t>
        </is>
      </c>
      <c r="D9" t="inlineStr">
        <is>
          <t>kg</t>
        </is>
      </c>
      <c r="E9" t="inlineStr">
        <is>
          <t>1kg포장</t>
        </is>
      </c>
      <c r="F9" t="n">
        <v>29500</v>
      </c>
      <c r="G9" t="inlineStr">
        <is>
          <t>보성,벌교</t>
        </is>
      </c>
      <c r="H9" t="inlineStr">
        <is>
          <t>껍질 선별 후 세척, 살짝 데친 후 탈각 급냉</t>
        </is>
      </c>
      <c r="I9" t="inlineStr">
        <is>
          <t>haccp</t>
        </is>
      </c>
    </row>
    <row r="10">
      <c r="A10" t="inlineStr">
        <is>
          <t>해물모듬</t>
        </is>
      </c>
      <c r="B10" t="inlineStr">
        <is>
          <t>봉</t>
        </is>
      </c>
      <c r="C10" t="inlineStr">
        <is>
          <t>해물탕용</t>
        </is>
      </c>
      <c r="D10" t="inlineStr">
        <is>
          <t>kg</t>
        </is>
      </c>
      <c r="E10" t="inlineStr">
        <is>
          <t>칵테일새우(수입)5%오징어채20%키조개살5%오징어솔방울15%절단꽃게10%주꾸미채20%아귀15%대하새우(수입)10%</t>
        </is>
      </c>
      <c r="F10" t="n">
        <v>35500</v>
      </c>
      <c r="G10" t="inlineStr">
        <is>
          <t xml:space="preserve">국내산+수입산         </t>
        </is>
      </c>
      <c r="H10" t="inlineStr">
        <is>
          <t>냉장으로 작업해서 나감</t>
        </is>
      </c>
      <c r="I10" t="inlineStr"/>
    </row>
    <row r="11">
      <c r="A11" t="inlineStr">
        <is>
          <t xml:space="preserve">특참삼치순살           ※근육질이
 살아있어 맛이                 탁월함 </t>
        </is>
      </c>
      <c r="B11" t="inlineStr">
        <is>
          <t>순살</t>
        </is>
      </c>
      <c r="C11" t="inlineStr">
        <is>
          <t>구이용,튀김,강정용                            (특제품)</t>
        </is>
      </c>
      <c r="D11" t="inlineStr">
        <is>
          <t>kg</t>
        </is>
      </c>
      <c r="E11" t="inlineStr">
        <is>
          <t xml:space="preserve">40-50g / kg 22-23 
 60-70g / kg 14-16        </t>
        </is>
      </c>
      <c r="F11" t="n">
        <v>21500</v>
      </c>
      <c r="G11" t="inlineStr">
        <is>
          <t>국내산              (남해안)</t>
        </is>
      </c>
      <c r="H11" t="inlineStr">
        <is>
          <t xml:space="preserve">1kg이상 살이 도톰하고 육고기맛이 나면서 생선고유의 특징을 지니고 있음.                    ★가슴살가시제거★
(12월~3월에 생산조업된 참삼치)2단삼치 </t>
        </is>
      </c>
      <c r="I11" t="inlineStr">
        <is>
          <t> </t>
        </is>
      </c>
    </row>
    <row r="12">
      <c r="A12" t="inlineStr">
        <is>
          <t xml:space="preserve">삼치순살               (일반제품)   </t>
        </is>
      </c>
      <c r="B12" t="inlineStr">
        <is>
          <t>순살</t>
        </is>
      </c>
      <c r="C12" t="inlineStr">
        <is>
          <t>구이용,튀김,강정용                            (일반제품)</t>
        </is>
      </c>
      <c r="D12" t="inlineStr">
        <is>
          <t>kg</t>
        </is>
      </c>
      <c r="E12" t="inlineStr">
        <is>
          <t xml:space="preserve">40-50g / kg 22-23 
 60-70g / kg 14-16        </t>
        </is>
      </c>
      <c r="F12" t="n">
        <v>20900</v>
      </c>
      <c r="G12" t="inlineStr">
        <is>
          <t>국내산              (남해안)</t>
        </is>
      </c>
      <c r="H12" t="inlineStr">
        <is>
          <t xml:space="preserve">  한마리 500~600g으로 작업한             일반제품(12월~3월 생산조업된 삼치)</t>
        </is>
      </c>
      <c r="I12" t="inlineStr">
        <is>
          <t>haccp</t>
        </is>
      </c>
    </row>
    <row r="13">
      <c r="A13" t="inlineStr">
        <is>
          <t>특삼치순살(PBO)             (잔가시99%제거)</t>
        </is>
      </c>
      <c r="B13" t="inlineStr">
        <is>
          <t>순살</t>
        </is>
      </c>
      <c r="C13" t="inlineStr">
        <is>
          <t>구이용,튀김,강정용</t>
        </is>
      </c>
      <c r="D13" t="inlineStr">
        <is>
          <t>kg</t>
        </is>
      </c>
      <c r="E13" t="inlineStr">
        <is>
          <t xml:space="preserve">40-50g / kg 22-23 
 60-70g / kg 14-16        </t>
        </is>
      </c>
      <c r="F13" t="n">
        <v>25500</v>
      </c>
      <c r="G13" t="inlineStr">
        <is>
          <t>국내산              (남해안)</t>
        </is>
      </c>
      <c r="H13" t="inlineStr">
        <is>
          <t xml:space="preserve"> 12월~3월에 생산 조업된 삼치로 작업               ★ 뼈,가시99%제거 ★</t>
        </is>
      </c>
      <c r="I13" t="inlineStr"/>
    </row>
    <row r="14">
      <c r="A14" t="inlineStr">
        <is>
          <t>특삼치           ※근육질이 살아있어 맛이 탁월함</t>
        </is>
      </c>
      <c r="B14" t="inlineStr">
        <is>
          <t>토막</t>
        </is>
      </c>
      <c r="C14" t="inlineStr">
        <is>
          <t>조림용
(특삼치)</t>
        </is>
      </c>
      <c r="D14" t="inlineStr">
        <is>
          <t>kg</t>
        </is>
      </c>
      <c r="E14" t="inlineStr">
        <is>
          <t xml:space="preserve">40-50g / kg 22-23 </t>
        </is>
      </c>
      <c r="F14" t="n">
        <v>12900</v>
      </c>
      <c r="G14" t="inlineStr">
        <is>
          <t>국내산
남해안(2단)</t>
        </is>
      </c>
      <c r="H14" t="inlineStr">
        <is>
          <t>머리,꼬리 지느러미 제거 후 절단
(12월~3월 생산 조업된 참삼치)                 ※한마리 700g~1kg작업</t>
        </is>
      </c>
      <c r="I14" t="inlineStr">
        <is>
          <t>haccp</t>
        </is>
      </c>
    </row>
    <row r="15">
      <c r="A15" t="inlineStr"/>
      <c r="B15" t="inlineStr"/>
      <c r="C15" t="inlineStr"/>
      <c r="D15" t="inlineStr"/>
      <c r="E15" t="inlineStr">
        <is>
          <t>60-70g / kg 14-16            ※그램수 요구대로절단가능</t>
        </is>
      </c>
      <c r="F15" t="inlineStr"/>
      <c r="G15" t="inlineStr"/>
      <c r="H15" t="inlineStr"/>
      <c r="I15" t="inlineStr"/>
    </row>
    <row r="16">
      <c r="A16" t="inlineStr">
        <is>
          <t xml:space="preserve">구이특삼치     
 ※근육질이
살아있어
맛이 탁월함     </t>
        </is>
      </c>
      <c r="B16" t="inlineStr">
        <is>
          <t>대</t>
        </is>
      </c>
      <c r="C16" t="inlineStr">
        <is>
          <t>구이용(뼈있음)</t>
        </is>
      </c>
      <c r="D16" t="inlineStr">
        <is>
          <t>kg</t>
        </is>
      </c>
      <c r="E16" t="inlineStr">
        <is>
          <t>※그램수 요구대로절단가능
(2/1절단 손작업)</t>
        </is>
      </c>
      <c r="F16" t="n">
        <v>13900</v>
      </c>
      <c r="G16" t="inlineStr">
        <is>
          <t>국내산
남해안</t>
        </is>
      </c>
      <c r="H16" t="inlineStr">
        <is>
          <t>삼치 마리당 700g당 이상으로 
작업 하프작업,소금간 
(12월~3월생산 조업된 참삼치)</t>
        </is>
      </c>
      <c r="I16" t="inlineStr">
        <is>
          <t>haccp</t>
        </is>
      </c>
    </row>
    <row r="17">
      <c r="A17" t="inlineStr">
        <is>
          <t xml:space="preserve">고등어순살       (노르웨이)       </t>
        </is>
      </c>
      <c r="B17" t="inlineStr">
        <is>
          <t>특大(순살)</t>
        </is>
      </c>
      <c r="C17" t="inlineStr">
        <is>
          <t xml:space="preserve">구이용 ,튀김용,조림용 </t>
        </is>
      </c>
      <c r="D17" t="inlineStr">
        <is>
          <t>kg</t>
        </is>
      </c>
      <c r="E17" t="inlineStr">
        <is>
          <t>40~50g, 50~60g
60~70g</t>
        </is>
      </c>
      <c r="F17" t="n">
        <v>16900</v>
      </c>
      <c r="G17" t="inlineStr">
        <is>
          <t>노르웨이</t>
        </is>
      </c>
      <c r="H17" t="inlineStr">
        <is>
          <t>자망조업됨(트롤아님)                     마리당 500~600g 大참고등어로 작업      ★가슴살가시제거★
맛과 향이 30%이상 좋음</t>
        </is>
      </c>
      <c r="I17" t="inlineStr">
        <is>
          <t>haccp</t>
        </is>
      </c>
    </row>
    <row r="18">
      <c r="A18" t="inlineStr">
        <is>
          <t xml:space="preserve">고등어                     (노르웨이)       </t>
        </is>
      </c>
      <c r="B18" t="inlineStr">
        <is>
          <t>특大(토막)</t>
        </is>
      </c>
      <c r="C18" t="inlineStr">
        <is>
          <t>조림용</t>
        </is>
      </c>
      <c r="D18" t="inlineStr">
        <is>
          <t>kg</t>
        </is>
      </c>
      <c r="E18" t="inlineStr">
        <is>
          <t>40~50g, 50~60g
60~70g,70~80g</t>
        </is>
      </c>
      <c r="F18" t="n">
        <v>12900</v>
      </c>
      <c r="G18" t="inlineStr">
        <is>
          <t>노르웨이</t>
        </is>
      </c>
      <c r="H18" t="inlineStr">
        <is>
          <t>자망조업됨(트롤아님)                         마리당 500~600g 大참고등어로 작업
국내산 고등어순살보다 맛과 향이 30%이상 좋음</t>
        </is>
      </c>
      <c r="I18" t="inlineStr">
        <is>
          <t>haccp</t>
        </is>
      </c>
    </row>
    <row r="19">
      <c r="A19" t="inlineStr">
        <is>
          <t xml:space="preserve">구이고등어             (노르웨이)       </t>
        </is>
      </c>
      <c r="B19" t="inlineStr">
        <is>
          <t>특大(토막)</t>
        </is>
      </c>
      <c r="C19" t="inlineStr">
        <is>
          <t>구이용(하프작업)뼈있음</t>
        </is>
      </c>
      <c r="D19" t="inlineStr">
        <is>
          <t>kg</t>
        </is>
      </c>
      <c r="E19" t="inlineStr">
        <is>
          <t>요구대로 g수에 맞게 절단
(2/1절단 손작업)</t>
        </is>
      </c>
      <c r="F19" t="n">
        <v>13900</v>
      </c>
      <c r="G19" t="inlineStr">
        <is>
          <t>노르웨이
(자망조업)</t>
        </is>
      </c>
      <c r="H19" t="inlineStr">
        <is>
          <t>자망조업됨(트롤아님)                         마리당 500~600g 大참고등어로 작업
국내산 고등어순살보다 맛과 향이 30%이상 좋음</t>
        </is>
      </c>
      <c r="I19" t="inlineStr"/>
    </row>
    <row r="20">
      <c r="A20" t="inlineStr">
        <is>
          <t>자반고등어
(노르웨이)</t>
        </is>
      </c>
      <c r="B20" t="inlineStr">
        <is>
          <t xml:space="preserve">大 </t>
        </is>
      </c>
      <c r="C20" t="inlineStr">
        <is>
          <t xml:space="preserve">구이용                                                      </t>
        </is>
      </c>
      <c r="D20" t="inlineStr">
        <is>
          <t>손</t>
        </is>
      </c>
      <c r="E20" t="inlineStr">
        <is>
          <t>1손2마리 700g</t>
        </is>
      </c>
      <c r="F20" t="n">
        <v>11000</v>
      </c>
      <c r="G20" t="inlineStr">
        <is>
          <t>노르웨이</t>
        </is>
      </c>
      <c r="H20" t="inlineStr">
        <is>
          <t xml:space="preserve">大참고등어로 작업(내장제거,소금간)
자망조업됨(트롤아님)맛이우수함      </t>
        </is>
      </c>
      <c r="I20" t="inlineStr">
        <is>
          <t>haccp</t>
        </is>
      </c>
    </row>
    <row r="21">
      <c r="A21" t="inlineStr">
        <is>
          <t>참고등어순살    ※맛이                 탁월함</t>
        </is>
      </c>
      <c r="B21" t="inlineStr">
        <is>
          <t>(특)大</t>
        </is>
      </c>
      <c r="C21" t="inlineStr">
        <is>
          <t>조림,구이용</t>
        </is>
      </c>
      <c r="D21" t="inlineStr">
        <is>
          <t>kg</t>
        </is>
      </c>
      <c r="E21" t="inlineStr">
        <is>
          <t xml:space="preserve">30-40g , 40-50g                      50-60g , 60-70g            </t>
        </is>
      </c>
      <c r="F21" t="n">
        <v>13900</v>
      </c>
      <c r="G21" t="inlineStr">
        <is>
          <t>국내산
(남해안)</t>
        </is>
      </c>
      <c r="H21" t="inlineStr">
        <is>
          <t>녹차및키토산 요구대로가능           12월~3월 조업된 원료로참고등어로 작업
포 뜬 후 저염, 절단 마리당 400~600g★가슴살가시제거★</t>
        </is>
      </c>
      <c r="I21" t="inlineStr">
        <is>
          <t>haccp</t>
        </is>
      </c>
    </row>
    <row r="22">
      <c r="A22" t="inlineStr">
        <is>
          <t xml:space="preserve">고등어순살        (일반제품)   </t>
        </is>
      </c>
      <c r="B22" t="inlineStr">
        <is>
          <t>중(순살)</t>
        </is>
      </c>
      <c r="C22" t="inlineStr">
        <is>
          <t>조림,구이용</t>
        </is>
      </c>
      <c r="D22" t="inlineStr">
        <is>
          <t>kg</t>
        </is>
      </c>
      <c r="E22" t="inlineStr">
        <is>
          <t xml:space="preserve">30-40g , 40-50g                      50-60g , 60-70g            </t>
        </is>
      </c>
      <c r="F22" t="n">
        <v>12900</v>
      </c>
      <c r="G22" t="inlineStr">
        <is>
          <t>국내산
(남해안)</t>
        </is>
      </c>
      <c r="H22" t="inlineStr">
        <is>
          <t>계절에 상관없이 일반고등어로 작업(포 뜬 후 저염, 절단 마리당 300~500g)</t>
        </is>
      </c>
      <c r="I22" t="inlineStr">
        <is>
          <t>haccp</t>
        </is>
      </c>
    </row>
    <row r="23">
      <c r="A23" t="inlineStr">
        <is>
          <t>참고등어순살(PBO)             (잔가시99%제거)</t>
        </is>
      </c>
      <c r="B23" t="inlineStr">
        <is>
          <t>(순살)</t>
        </is>
      </c>
      <c r="C23" t="inlineStr">
        <is>
          <t>조림,구이용</t>
        </is>
      </c>
      <c r="D23" t="inlineStr">
        <is>
          <t>kg</t>
        </is>
      </c>
      <c r="E23" t="inlineStr">
        <is>
          <t xml:space="preserve">30-40g , 40-50g                      50-60g , 60-70g            </t>
        </is>
      </c>
      <c r="F23" t="n">
        <v>21480</v>
      </c>
      <c r="G23" t="inlineStr">
        <is>
          <t>국내산
(남해안)</t>
        </is>
      </c>
      <c r="H23" t="inlineStr">
        <is>
          <t xml:space="preserve">  12월~3월 조업된 원료로 작업
포 뜬 후 저염★뼈,가시99%제거★</t>
        </is>
      </c>
      <c r="I23" t="inlineStr">
        <is>
          <t>haccp</t>
        </is>
      </c>
    </row>
    <row r="24">
      <c r="A24" t="inlineStr">
        <is>
          <t>참간고등어</t>
        </is>
      </c>
      <c r="B24" t="inlineStr">
        <is>
          <t>大</t>
        </is>
      </c>
      <c r="C24" t="inlineStr">
        <is>
          <t>구이용                                                      600~700g(원물)</t>
        </is>
      </c>
      <c r="D24" t="inlineStr">
        <is>
          <t>손</t>
        </is>
      </c>
      <c r="E24" t="inlineStr">
        <is>
          <t>1손 2마리(700g이상)                                  (토막 가능)</t>
        </is>
      </c>
      <c r="F24" t="n">
        <v>10500</v>
      </c>
      <c r="G24" t="inlineStr">
        <is>
          <t>국내산
(남해안)</t>
        </is>
      </c>
      <c r="H24" t="inlineStr">
        <is>
          <t>참고등어로 작업(내장제거,소금간)
주문시 하루 전 바로제조</t>
        </is>
      </c>
      <c r="I24" t="inlineStr">
        <is>
          <t>haccp</t>
        </is>
      </c>
    </row>
    <row r="25">
      <c r="A25" t="inlineStr">
        <is>
          <t xml:space="preserve">참구이고등어 </t>
        </is>
      </c>
      <c r="B25" t="inlineStr">
        <is>
          <t>(특)大</t>
        </is>
      </c>
      <c r="C25" t="inlineStr">
        <is>
          <t>구이용(하프작업)뼈있음</t>
        </is>
      </c>
      <c r="D25" t="inlineStr"/>
      <c r="E25" t="inlineStr">
        <is>
          <t>요구대로 g수에 맞게 절단
(2/1절단 손작업)</t>
        </is>
      </c>
      <c r="F25" t="n">
        <v>10900</v>
      </c>
      <c r="G25" t="inlineStr">
        <is>
          <t>국내산
(남해안)</t>
        </is>
      </c>
      <c r="H25" t="inlineStr">
        <is>
          <t xml:space="preserve">12월~3월 조업된 원료                               참고등어로 작업(마리당 400-600g)                                        머리 꼬리 내장제거,소금간                                 주문시 하루 전 제조
</t>
        </is>
      </c>
      <c r="I25" t="inlineStr">
        <is>
          <t>haccp</t>
        </is>
      </c>
    </row>
    <row r="26">
      <c r="A26" t="inlineStr">
        <is>
          <t>구이고등어(일반)</t>
        </is>
      </c>
      <c r="B26" t="inlineStr">
        <is>
          <t xml:space="preserve"> 300g~500g</t>
        </is>
      </c>
      <c r="C26" t="inlineStr">
        <is>
          <t>구이용(하프작업)뼈있음</t>
        </is>
      </c>
      <c r="D26" t="inlineStr">
        <is>
          <t>kg</t>
        </is>
      </c>
      <c r="E26" t="inlineStr">
        <is>
          <t>요구대로 g수에 맞게 절단
(2/1절단 손작업)</t>
        </is>
      </c>
      <c r="F26" t="n">
        <v>9900</v>
      </c>
      <c r="G26" t="inlineStr">
        <is>
          <t>국내산
(남해안)</t>
        </is>
      </c>
      <c r="H26" t="inlineStr">
        <is>
          <t>계절에 상관없이 일반고등어로 작업              (포 뜬 후 저염, 절단 마리당 300~500g)</t>
        </is>
      </c>
      <c r="I26" t="inlineStr">
        <is>
          <t>haccp</t>
        </is>
      </c>
    </row>
    <row r="27">
      <c r="A27" t="inlineStr">
        <is>
          <t>참고등어 토막</t>
        </is>
      </c>
      <c r="B27" t="inlineStr">
        <is>
          <t>(특)大</t>
        </is>
      </c>
      <c r="C27" t="inlineStr">
        <is>
          <t>조림용</t>
        </is>
      </c>
      <c r="D27" t="inlineStr">
        <is>
          <t>kg</t>
        </is>
      </c>
      <c r="E27" t="inlineStr">
        <is>
          <t>40-50g / kg 22-23            ※그램수 요구대로절단가능</t>
        </is>
      </c>
      <c r="F27" t="n">
        <v>8900</v>
      </c>
      <c r="G27" t="inlineStr">
        <is>
          <t>국내산
(남해안)</t>
        </is>
      </c>
      <c r="H27" t="inlineStr">
        <is>
          <t>12월~3월  조업된 원료                                 참고등어로 작업 머리,꼬리 내장제거</t>
        </is>
      </c>
      <c r="I27" t="inlineStr">
        <is>
          <t>haccp</t>
        </is>
      </c>
    </row>
    <row r="28">
      <c r="A28" t="inlineStr">
        <is>
          <t>고등어 토막(일반)</t>
        </is>
      </c>
      <c r="B28" t="inlineStr">
        <is>
          <t xml:space="preserve"> 300g~500g</t>
        </is>
      </c>
      <c r="C28" t="inlineStr">
        <is>
          <t>조림용</t>
        </is>
      </c>
      <c r="D28" t="inlineStr">
        <is>
          <t>kg</t>
        </is>
      </c>
      <c r="E28" t="inlineStr">
        <is>
          <t>40-50g / kg 22-23            ※그램수 요구대로절단가능</t>
        </is>
      </c>
      <c r="F28" t="n">
        <v>7900</v>
      </c>
      <c r="G28" t="inlineStr">
        <is>
          <t>국내산
(남해안)</t>
        </is>
      </c>
      <c r="H28" t="inlineStr">
        <is>
          <t>계절에 상관없이 일반고등어로 작업              (포 뜬 후 저염, 절단 마리당 300~500g)</t>
        </is>
      </c>
      <c r="I28" t="inlineStr">
        <is>
          <t>haccp</t>
        </is>
      </c>
    </row>
    <row r="29">
      <c r="A29" t="inlineStr">
        <is>
          <t>꽁치토막</t>
        </is>
      </c>
      <c r="B29" t="inlineStr">
        <is>
          <t>대(大)</t>
        </is>
      </c>
      <c r="C29" t="inlineStr">
        <is>
          <t>조림</t>
        </is>
      </c>
      <c r="D29" t="inlineStr">
        <is>
          <t>kg</t>
        </is>
      </c>
      <c r="E29" t="inlineStr">
        <is>
          <t>40-50g / kg 22-23</t>
        </is>
      </c>
      <c r="F29" t="n">
        <v>21500</v>
      </c>
      <c r="G29" t="inlineStr">
        <is>
          <t>원양산</t>
        </is>
      </c>
      <c r="H29" t="inlineStr">
        <is>
          <t>머리,꼬리 내장 제거후 절단</t>
        </is>
      </c>
      <c r="I29" t="inlineStr">
        <is>
          <t>haccp</t>
        </is>
      </c>
    </row>
    <row r="30">
      <c r="A30" t="inlineStr">
        <is>
          <t>제주갈치
(냉동)</t>
        </is>
      </c>
      <c r="B30" t="inlineStr">
        <is>
          <t>토막
(400~500g 작업)</t>
        </is>
      </c>
      <c r="C30" t="inlineStr">
        <is>
          <t>구이용
조림용
튀김용</t>
        </is>
      </c>
      <c r="D30" t="inlineStr">
        <is>
          <t>kg</t>
        </is>
      </c>
      <c r="E30" t="inlineStr">
        <is>
          <t>그램수 요구대로절단가능</t>
        </is>
      </c>
      <c r="F30" t="n">
        <v>39000</v>
      </c>
      <c r="G30" t="inlineStr">
        <is>
          <t>국내산
제주도</t>
        </is>
      </c>
      <c r="H30" t="inlineStr">
        <is>
          <t>제주채낚기10~3월조업된제품           ※ 머리,꼬리,내장제거후 절단</t>
        </is>
      </c>
      <c r="I30" t="inlineStr">
        <is>
          <t>haccp</t>
        </is>
      </c>
    </row>
    <row r="31">
      <c r="A31" t="inlineStr">
        <is>
          <t>갈치 토막
(냉동,냉장)</t>
        </is>
      </c>
      <c r="B31" t="inlineStr">
        <is>
          <t>대(大)냉동</t>
        </is>
      </c>
      <c r="C31" t="inlineStr">
        <is>
          <t>구이용
조림용
튀김용</t>
        </is>
      </c>
      <c r="D31" t="inlineStr">
        <is>
          <t>kg</t>
        </is>
      </c>
      <c r="E31" t="inlineStr">
        <is>
          <t>그램수 요구대로절단가능</t>
        </is>
      </c>
      <c r="F31" t="n">
        <v>35500</v>
      </c>
      <c r="G31" t="inlineStr">
        <is>
          <t>국내산
남해안
(거문도.목포)</t>
        </is>
      </c>
      <c r="H31" t="inlineStr">
        <is>
          <t>특大채낚기 갈치로 조업된 제품                 머리,꼬리,지느러미 제거후 절단</t>
        </is>
      </c>
      <c r="I31" t="inlineStr">
        <is>
          <t>haccp</t>
        </is>
      </c>
    </row>
    <row r="32">
      <c r="A32" t="inlineStr"/>
      <c r="B32" t="inlineStr">
        <is>
          <t>대(大)냉장</t>
        </is>
      </c>
      <c r="C32" t="inlineStr"/>
      <c r="D32" t="inlineStr"/>
      <c r="E32" t="inlineStr">
        <is>
          <t>그램수 요구대로절단가능</t>
        </is>
      </c>
      <c r="F32" t="n">
        <v>36500</v>
      </c>
      <c r="G32" t="inlineStr"/>
      <c r="H32" t="inlineStr"/>
      <c r="I32" t="inlineStr"/>
    </row>
    <row r="33">
      <c r="A33" t="inlineStr">
        <is>
          <t>* 태강씨푸드 추천품목(7월~8월) *</t>
        </is>
      </c>
      <c r="B33" t="inlineStr"/>
      <c r="C33" t="inlineStr"/>
      <c r="D33" t="inlineStr"/>
      <c r="E33" t="inlineStr"/>
      <c r="F33" t="inlineStr"/>
      <c r="G33" t="inlineStr"/>
      <c r="H33" t="inlineStr"/>
      <c r="I33" t="inlineStr"/>
    </row>
    <row r="34">
      <c r="A34" t="inlineStr"/>
      <c r="B34" t="inlineStr"/>
      <c r="C34" t="inlineStr"/>
      <c r="D34" t="inlineStr"/>
      <c r="E34" t="inlineStr"/>
      <c r="F34" t="inlineStr"/>
      <c r="G34" t="inlineStr"/>
      <c r="H34" t="inlineStr">
        <is>
          <t>T(062)234-2831~2   F(062)234-2833</t>
        </is>
      </c>
      <c r="I34" t="inlineStr"/>
    </row>
    <row r="35">
      <c r="A35" t="inlineStr">
        <is>
          <t>품명</t>
        </is>
      </c>
      <c r="B35" t="inlineStr">
        <is>
          <t>규격</t>
        </is>
      </c>
      <c r="C35" t="inlineStr">
        <is>
          <t>용도</t>
        </is>
      </c>
      <c r="D35" t="inlineStr">
        <is>
          <t>단위</t>
        </is>
      </c>
      <c r="E35" t="inlineStr">
        <is>
          <t>개당중량(g)/개수</t>
        </is>
      </c>
      <c r="F35" t="inlineStr">
        <is>
          <t>가격
(원)</t>
        </is>
      </c>
      <c r="G35" t="inlineStr">
        <is>
          <t>원산지</t>
        </is>
      </c>
      <c r="H35" t="inlineStr">
        <is>
          <t xml:space="preserve"> 제품특징</t>
        </is>
      </c>
      <c r="I35" t="inlineStr">
        <is>
          <t>haccp</t>
        </is>
      </c>
    </row>
    <row r="36">
      <c r="A36" t="inlineStr">
        <is>
          <t>갈치(수입)
냉동,토막</t>
        </is>
      </c>
      <c r="B36" t="inlineStr">
        <is>
          <t>대(大)</t>
        </is>
      </c>
      <c r="C36" t="inlineStr">
        <is>
          <t>구이,조림,튀김용</t>
        </is>
      </c>
      <c r="D36" t="inlineStr"/>
      <c r="E36" t="inlineStr">
        <is>
          <t>그램수 요구대로절단가능</t>
        </is>
      </c>
      <c r="F36" t="n">
        <v>27500</v>
      </c>
      <c r="G36" t="inlineStr">
        <is>
          <t xml:space="preserve">중국산            </t>
        </is>
      </c>
      <c r="H36" t="inlineStr">
        <is>
          <t>채낚기
※은색에 윤기가 있고, 
살이 부드럽고, 맛과 향이 우수함
제철에 조업된 채낚기 갈치
머리,꼬리,지느러미 제거후 절단</t>
        </is>
      </c>
      <c r="I36" t="inlineStr"/>
    </row>
    <row r="37">
      <c r="A37" t="inlineStr">
        <is>
          <t>갈치(수입)
냉동,토막</t>
        </is>
      </c>
      <c r="B37" t="inlineStr">
        <is>
          <t>대(大)</t>
        </is>
      </c>
      <c r="C37" t="inlineStr">
        <is>
          <t>구이,조림,튀김용</t>
        </is>
      </c>
      <c r="D37" t="inlineStr"/>
      <c r="E37" t="inlineStr">
        <is>
          <t xml:space="preserve">40-50g/kg 20-22 </t>
        </is>
      </c>
      <c r="F37" t="n">
        <v>23500</v>
      </c>
      <c r="G37" t="inlineStr">
        <is>
          <t>세네갈
말레이시아</t>
        </is>
      </c>
      <c r="H37" t="inlineStr">
        <is>
          <t>채낚기
※은색에 윤기가 있고, 
살이 부드럽고, 맛과 향이 우수함
제철에 조업된 채낚기 갈치
머리,꼬리,지느러미 제거후 절단</t>
        </is>
      </c>
      <c r="I37" t="inlineStr"/>
    </row>
    <row r="38">
      <c r="A38" t="inlineStr">
        <is>
          <t>꽃게(절단)</t>
        </is>
      </c>
      <c r="B38" t="inlineStr">
        <is>
          <t xml:space="preserve"> 3단</t>
        </is>
      </c>
      <c r="C38" t="inlineStr">
        <is>
          <t>찌개용, 무침용 
튀김용</t>
        </is>
      </c>
      <c r="D38" t="inlineStr">
        <is>
          <t>kg</t>
        </is>
      </c>
      <c r="E38" t="inlineStr">
        <is>
          <t>35~40g /4절/24-26토막</t>
        </is>
      </c>
      <c r="F38" t="n">
        <v>25900</v>
      </c>
      <c r="G38" t="inlineStr">
        <is>
          <t>국내산</t>
        </is>
      </c>
      <c r="H38" t="inlineStr">
        <is>
          <t>뚜껑 다리끝 내장 제거후 절단                                (살 수율 80%)※물렁게아님</t>
        </is>
      </c>
      <c r="I38" t="inlineStr"/>
    </row>
    <row r="39">
      <c r="A39" t="inlineStr"/>
      <c r="B39" t="inlineStr"/>
      <c r="C39" t="inlineStr"/>
      <c r="D39" t="inlineStr"/>
      <c r="E39" t="inlineStr">
        <is>
          <t>40~50g  // 4절</t>
        </is>
      </c>
      <c r="F39" t="n">
        <v>25900</v>
      </c>
      <c r="G39" t="inlineStr"/>
      <c r="H39" t="inlineStr"/>
      <c r="I39" t="inlineStr"/>
    </row>
    <row r="40">
      <c r="A40" t="inlineStr">
        <is>
          <t>통꽃게</t>
        </is>
      </c>
      <c r="B40" t="inlineStr">
        <is>
          <t>2단</t>
        </is>
      </c>
      <c r="C40" t="inlineStr">
        <is>
          <t>찌개용</t>
        </is>
      </c>
      <c r="D40" t="inlineStr">
        <is>
          <t>kg</t>
        </is>
      </c>
      <c r="E40" t="inlineStr">
        <is>
          <t>마리당200~250g</t>
        </is>
      </c>
      <c r="F40" t="n">
        <v>17500</v>
      </c>
      <c r="G40" t="inlineStr">
        <is>
          <t>국내산</t>
        </is>
      </c>
      <c r="H40" t="inlineStr">
        <is>
          <t>수캐(서해안)수율89%(11~5월사이)       ※물렁게아님</t>
        </is>
      </c>
      <c r="I40" t="inlineStr"/>
    </row>
    <row r="41">
      <c r="A41" t="inlineStr">
        <is>
          <t>꽃게(절단)</t>
        </is>
      </c>
      <c r="B41" t="inlineStr">
        <is>
          <t>중</t>
        </is>
      </c>
      <c r="C41" t="inlineStr">
        <is>
          <t>찌개용,무침용,
튀김용</t>
        </is>
      </c>
      <c r="D41" t="inlineStr">
        <is>
          <t>kg</t>
        </is>
      </c>
      <c r="E41" t="inlineStr">
        <is>
          <t xml:space="preserve">30~40g </t>
        </is>
      </c>
      <c r="F41" t="n">
        <v>16900</v>
      </c>
      <c r="G41" t="inlineStr">
        <is>
          <t xml:space="preserve">중국산            </t>
        </is>
      </c>
      <c r="H41" t="inlineStr">
        <is>
          <t>3단꽃게(살 수율 80%)※물렁게아님
뚜껑 다리끝 내장 제거후 절단</t>
        </is>
      </c>
      <c r="I41" t="inlineStr"/>
    </row>
    <row r="42">
      <c r="A42" t="inlineStr"/>
      <c r="B42" t="inlineStr">
        <is>
          <t>중</t>
        </is>
      </c>
      <c r="C42" t="inlineStr">
        <is>
          <t>찌개용,무침용,
튀김용</t>
        </is>
      </c>
      <c r="D42" t="inlineStr">
        <is>
          <t>kg</t>
        </is>
      </c>
      <c r="E42" t="inlineStr">
        <is>
          <t>40~50g</t>
        </is>
      </c>
      <c r="F42" t="n">
        <v>16900</v>
      </c>
      <c r="G42" t="inlineStr"/>
      <c r="H42" t="inlineStr">
        <is>
          <t>3단꽃게(살 수율 80%)※물렁게아님
뚜껑 다리끝 내장 제거후 절단</t>
        </is>
      </c>
      <c r="I42" t="inlineStr"/>
    </row>
    <row r="43">
      <c r="A43" t="inlineStr">
        <is>
          <t xml:space="preserve">동태 </t>
        </is>
      </c>
      <c r="B43" t="inlineStr">
        <is>
          <t>토막</t>
        </is>
      </c>
      <c r="C43" t="inlineStr">
        <is>
          <t>국용,탕용</t>
        </is>
      </c>
      <c r="D43" t="inlineStr">
        <is>
          <t>kg</t>
        </is>
      </c>
      <c r="E43" t="inlineStr">
        <is>
          <t>머리,꼬리 지느러미           제거 후 절단</t>
        </is>
      </c>
      <c r="F43" t="n">
        <v>7000</v>
      </c>
      <c r="G43" t="inlineStr">
        <is>
          <t>러시아
(북해도)알태</t>
        </is>
      </c>
      <c r="H43" t="inlineStr">
        <is>
          <t>러시아 북해도 해역에서 조업한 동태로 가공하여 맛과 질이 우수함</t>
        </is>
      </c>
      <c r="I43" t="inlineStr">
        <is>
          <t>haccp</t>
        </is>
      </c>
    </row>
    <row r="44">
      <c r="A44" t="inlineStr">
        <is>
          <t>황동태</t>
        </is>
      </c>
      <c r="B44" t="inlineStr">
        <is>
          <t>토막</t>
        </is>
      </c>
      <c r="C44" t="inlineStr">
        <is>
          <t>국용,탕용</t>
        </is>
      </c>
      <c r="D44" t="inlineStr">
        <is>
          <t>kg</t>
        </is>
      </c>
      <c r="E44" t="inlineStr">
        <is>
          <t>머리,꼬리 지느러미           제거 후 절단</t>
        </is>
      </c>
      <c r="F44" t="n">
        <v>8500</v>
      </c>
      <c r="G44" t="inlineStr">
        <is>
          <t>러시아              (베링해역)</t>
        </is>
      </c>
      <c r="H44" t="inlineStr">
        <is>
          <t>러시아 베링해역에서 조업한 황동태로 가공하여 살이 찰지고 맛이 최고 좋음</t>
        </is>
      </c>
      <c r="I44" t="inlineStr">
        <is>
          <t>haccp</t>
        </is>
      </c>
    </row>
    <row r="45">
      <c r="A45" t="inlineStr">
        <is>
          <t>동태포</t>
        </is>
      </c>
      <c r="B45" t="inlineStr">
        <is>
          <t>토막</t>
        </is>
      </c>
      <c r="C45" t="inlineStr">
        <is>
          <t>탕수육용,국용</t>
        </is>
      </c>
      <c r="D45" t="inlineStr">
        <is>
          <t>kg</t>
        </is>
      </c>
      <c r="E45" t="inlineStr">
        <is>
          <t>넓이 1.5cm 길이 3-4cm     깍뚝모양</t>
        </is>
      </c>
      <c r="F45" t="n">
        <v>14500</v>
      </c>
      <c r="G45" t="inlineStr">
        <is>
          <t>러시아
(국내제조)</t>
        </is>
      </c>
      <c r="H45" t="inlineStr">
        <is>
          <t>주문시 하루 전 바로제조</t>
        </is>
      </c>
      <c r="I45" t="inlineStr">
        <is>
          <t>haccp</t>
        </is>
      </c>
    </row>
    <row r="46">
      <c r="A46" t="inlineStr"/>
      <c r="B46" t="inlineStr"/>
      <c r="C46" t="inlineStr">
        <is>
          <t xml:space="preserve">슬라이스(전당일손포)                                                              </t>
        </is>
      </c>
      <c r="D46" t="inlineStr">
        <is>
          <t>kg</t>
        </is>
      </c>
      <c r="E46" t="inlineStr">
        <is>
          <t>전용(20-25g)
생선까스용(40-50g)</t>
        </is>
      </c>
      <c r="F46" t="n">
        <v>15000</v>
      </c>
      <c r="G46" t="inlineStr">
        <is>
          <t>러시아
(국내제조)</t>
        </is>
      </c>
      <c r="H46" t="inlineStr">
        <is>
          <t xml:space="preserve">  어슷 손 포 뜨기(하루 전 작업)
※ 물 먹이지 않음,약품처리하지 않음</t>
        </is>
      </c>
      <c r="I46" t="inlineStr"/>
    </row>
    <row r="47">
      <c r="A47" t="inlineStr"/>
      <c r="B47" t="inlineStr"/>
      <c r="C47" t="inlineStr">
        <is>
          <t>슬라이스(전일기계포)</t>
        </is>
      </c>
      <c r="D47" t="inlineStr">
        <is>
          <t>kg</t>
        </is>
      </c>
      <c r="E47" t="inlineStr">
        <is>
          <t>전용(20-25g)
생선까스용(40-50g)</t>
        </is>
      </c>
      <c r="F47" t="n">
        <v>14500</v>
      </c>
      <c r="G47" t="inlineStr">
        <is>
          <t>러시아
(국내제조)</t>
        </is>
      </c>
      <c r="H47" t="inlineStr">
        <is>
          <t>주문시 하루 전 바로제조</t>
        </is>
      </c>
      <c r="I47" t="inlineStr"/>
    </row>
    <row r="48">
      <c r="A48" t="inlineStr"/>
      <c r="B48" t="inlineStr"/>
      <c r="C48" t="inlineStr">
        <is>
          <t>강정용</t>
        </is>
      </c>
      <c r="D48" t="inlineStr">
        <is>
          <t>kg</t>
        </is>
      </c>
      <c r="E48" t="inlineStr">
        <is>
          <t>갈아쓸 용도 및                   g수대로 작업</t>
        </is>
      </c>
      <c r="F48" t="n">
        <v>14000</v>
      </c>
      <c r="G48" t="inlineStr">
        <is>
          <t>러시아
(국내제조)</t>
        </is>
      </c>
      <c r="H48" t="inlineStr">
        <is>
          <t>주문시 하루 전 바로제조</t>
        </is>
      </c>
      <c r="I48" t="inlineStr"/>
    </row>
    <row r="49">
      <c r="A49" t="inlineStr">
        <is>
          <t>네모동태살</t>
        </is>
      </c>
      <c r="B49" t="inlineStr">
        <is>
          <t>토막</t>
        </is>
      </c>
      <c r="C49" t="inlineStr">
        <is>
          <t xml:space="preserve">국용,강정용 2x2cm </t>
        </is>
      </c>
      <c r="D49" t="inlineStr">
        <is>
          <t>kg</t>
        </is>
      </c>
      <c r="E49" t="inlineStr">
        <is>
          <t>정사각깍뚝모양             (120~125개)</t>
        </is>
      </c>
      <c r="F49" t="n">
        <v>15500</v>
      </c>
      <c r="G49" t="inlineStr">
        <is>
          <t>러시아
(국내제조)</t>
        </is>
      </c>
      <c r="H49" t="inlineStr">
        <is>
          <t>주문시 하루 전 바로제조</t>
        </is>
      </c>
      <c r="I49" t="inlineStr">
        <is>
          <t>haccp</t>
        </is>
      </c>
    </row>
    <row r="50">
      <c r="A50" t="inlineStr"/>
      <c r="B50" t="inlineStr">
        <is>
          <t>토막</t>
        </is>
      </c>
      <c r="C50" t="inlineStr">
        <is>
          <t>전용</t>
        </is>
      </c>
      <c r="D50" t="inlineStr">
        <is>
          <t>kg</t>
        </is>
      </c>
      <c r="E50" t="inlineStr">
        <is>
          <t>직사각형(40~80g)       15~18개</t>
        </is>
      </c>
      <c r="F50" t="n">
        <v>15500</v>
      </c>
      <c r="G50" t="inlineStr">
        <is>
          <t>러시아
(국내제조)</t>
        </is>
      </c>
      <c r="H50" t="inlineStr">
        <is>
          <t>주문시 하루 전 바로제조</t>
        </is>
      </c>
      <c r="I50" t="inlineStr"/>
    </row>
    <row r="51">
      <c r="A51" t="inlineStr">
        <is>
          <t>오징어채
(유피)</t>
        </is>
      </c>
      <c r="B51" t="inlineStr">
        <is>
          <t>냉동</t>
        </is>
      </c>
      <c r="C51" t="inlineStr">
        <is>
          <t>볶음,덮밥,해물탕
튀김용,탕수육</t>
        </is>
      </c>
      <c r="D51" t="inlineStr">
        <is>
          <t>kg</t>
        </is>
      </c>
      <c r="E51" t="inlineStr">
        <is>
          <t>1*7cm 오징어세절</t>
        </is>
      </c>
      <c r="F51" t="n">
        <v>26500</v>
      </c>
      <c r="G51" t="inlineStr">
        <is>
          <t>국내산
남해안</t>
        </is>
      </c>
      <c r="H51" t="inlineStr">
        <is>
          <t>근육질이 살아있을때 가공하여          살이 탱글탱글함. 물에 부풀리지 않고 
약품처리 하지 않음
맛이 탁월함</t>
        </is>
      </c>
      <c r="I51" t="inlineStr">
        <is>
          <t>haccp</t>
        </is>
      </c>
    </row>
    <row r="52">
      <c r="A52" t="inlineStr"/>
      <c r="B52" t="inlineStr">
        <is>
          <t>냉장</t>
        </is>
      </c>
      <c r="C52" t="inlineStr"/>
      <c r="D52" t="inlineStr">
        <is>
          <t>kg</t>
        </is>
      </c>
      <c r="E52" t="inlineStr"/>
      <c r="F52" t="n">
        <v>27500</v>
      </c>
      <c r="G52" t="inlineStr"/>
      <c r="H52" t="inlineStr"/>
      <c r="I52" t="inlineStr"/>
    </row>
    <row r="53">
      <c r="A53" t="inlineStr">
        <is>
          <t>오징어채
(탈피)</t>
        </is>
      </c>
      <c r="B53" t="inlineStr">
        <is>
          <t>냉동</t>
        </is>
      </c>
      <c r="C53" t="inlineStr">
        <is>
          <t>볶음,덮밥,해물탕
튀김용,탕수육</t>
        </is>
      </c>
      <c r="D53" t="inlineStr">
        <is>
          <t>kg</t>
        </is>
      </c>
      <c r="E53" t="inlineStr">
        <is>
          <t>1*7cm 오징어세절 껍질없음</t>
        </is>
      </c>
      <c r="F53" t="n">
        <v>27500</v>
      </c>
      <c r="G53" t="inlineStr">
        <is>
          <t>국내산
남해안</t>
        </is>
      </c>
      <c r="H53" t="inlineStr">
        <is>
          <t>근육질이 살아있을때 가공하여          살이 탱글탱글함. 물에 부풀리지 않고 
약품처리 하지 않음
맛이 탁월함</t>
        </is>
      </c>
      <c r="I53" t="inlineStr">
        <is>
          <t>haccp</t>
        </is>
      </c>
    </row>
    <row r="54">
      <c r="A54" t="inlineStr"/>
      <c r="B54" t="inlineStr">
        <is>
          <t>냉장</t>
        </is>
      </c>
      <c r="C54" t="inlineStr"/>
      <c r="D54" t="inlineStr">
        <is>
          <t>kg</t>
        </is>
      </c>
      <c r="E54" t="inlineStr"/>
      <c r="F54" t="n">
        <v>28500</v>
      </c>
      <c r="G54" t="inlineStr"/>
      <c r="H54" t="inlineStr"/>
      <c r="I54" t="inlineStr"/>
    </row>
    <row r="55">
      <c r="A55" t="inlineStr">
        <is>
          <t>오징어몸통채             (다리x)</t>
        </is>
      </c>
      <c r="B55" t="inlineStr">
        <is>
          <t>냉동</t>
        </is>
      </c>
      <c r="C55" t="inlineStr">
        <is>
          <t>볶음용 국용</t>
        </is>
      </c>
      <c r="D55" t="inlineStr">
        <is>
          <t>kg</t>
        </is>
      </c>
      <c r="E55" t="inlineStr">
        <is>
          <t>1*7cm 오징어몸귀세절</t>
        </is>
      </c>
      <c r="F55" t="n">
        <v>29500</v>
      </c>
      <c r="G55" t="inlineStr">
        <is>
          <t>국내산
남해안</t>
        </is>
      </c>
      <c r="H55" t="inlineStr">
        <is>
          <t>근육질이 살아있을때 가공하여          살이 탱글탱글함. 물에 부풀리지 않고 
약품처리 하지 않음
맛이 탁월함</t>
        </is>
      </c>
      <c r="I55" t="inlineStr">
        <is>
          <t>haccp</t>
        </is>
      </c>
    </row>
    <row r="56">
      <c r="A56" t="inlineStr"/>
      <c r="B56" t="inlineStr">
        <is>
          <t>냉장</t>
        </is>
      </c>
      <c r="C56" t="inlineStr">
        <is>
          <t>볶음용 국용</t>
        </is>
      </c>
      <c r="D56" t="inlineStr">
        <is>
          <t>kg</t>
        </is>
      </c>
      <c r="E56" t="inlineStr">
        <is>
          <t>1*7cm 오징어몸귀세절</t>
        </is>
      </c>
      <c r="F56" t="n">
        <v>30500</v>
      </c>
      <c r="G56" t="inlineStr"/>
      <c r="H56" t="inlineStr"/>
      <c r="I56" t="inlineStr"/>
    </row>
    <row r="57">
      <c r="A57" t="inlineStr">
        <is>
          <t>오징어몸통
탈피채                    (다리x껍질x)</t>
        </is>
      </c>
      <c r="B57" t="inlineStr">
        <is>
          <t>냉동</t>
        </is>
      </c>
      <c r="C57" t="inlineStr">
        <is>
          <t>볶음용 국용</t>
        </is>
      </c>
      <c r="D57" t="inlineStr">
        <is>
          <t>kg</t>
        </is>
      </c>
      <c r="E57" t="inlineStr">
        <is>
          <t>1*7cm 오징어몸귀세절 껍질없음</t>
        </is>
      </c>
      <c r="F57" t="n">
        <v>30500</v>
      </c>
      <c r="G57" t="inlineStr">
        <is>
          <t>국내산
남해안</t>
        </is>
      </c>
      <c r="H57" t="inlineStr">
        <is>
          <t>근육질이 살아있을때 가공하여          살이 탱글탱글함. 물에 부풀리지 않고 
약품처리 하지 않음
맛이 탁월함</t>
        </is>
      </c>
      <c r="I57" t="inlineStr">
        <is>
          <t>haccp</t>
        </is>
      </c>
    </row>
    <row r="58">
      <c r="A58" t="inlineStr"/>
      <c r="B58" t="inlineStr">
        <is>
          <t>냉장</t>
        </is>
      </c>
      <c r="C58" t="inlineStr">
        <is>
          <t>볶음용 국용</t>
        </is>
      </c>
      <c r="D58" t="inlineStr">
        <is>
          <t>kg</t>
        </is>
      </c>
      <c r="E58" t="inlineStr">
        <is>
          <t>1*7cm 오징어몸귀세절 껍질없음</t>
        </is>
      </c>
      <c r="F58" t="n">
        <v>31500</v>
      </c>
      <c r="G58" t="inlineStr"/>
      <c r="H58" t="inlineStr"/>
      <c r="I58" t="inlineStr"/>
    </row>
    <row r="59">
      <c r="A59" t="inlineStr">
        <is>
          <t>손오징어채</t>
        </is>
      </c>
      <c r="B59" t="inlineStr">
        <is>
          <t>냉장</t>
        </is>
      </c>
      <c r="C59" t="inlineStr">
        <is>
          <t>볶음,덮밥,스파게티
튀김용,탕수육,전용</t>
        </is>
      </c>
      <c r="D59" t="inlineStr">
        <is>
          <t>kg</t>
        </is>
      </c>
      <c r="E59" t="inlineStr">
        <is>
          <t>1*7cm 오징어세절</t>
        </is>
      </c>
      <c r="F59" t="n">
        <v>33500</v>
      </c>
      <c r="G59" t="inlineStr">
        <is>
          <t>국내산
남해안</t>
        </is>
      </c>
      <c r="H59" t="inlineStr">
        <is>
          <t>근육질이 살아있을때 가공하여          살이 탱글탱글함. 물에 부풀리지 않고 
약품처리 하지 않음                             살이 도톰하고 큰것으로 
오징어채로 하루 전 할복 손작업</t>
        </is>
      </c>
      <c r="I59" t="inlineStr">
        <is>
          <t>haccp</t>
        </is>
      </c>
    </row>
    <row r="60">
      <c r="A60" t="inlineStr">
        <is>
          <t>오징어링</t>
        </is>
      </c>
      <c r="B60" t="inlineStr">
        <is>
          <t>냉동</t>
        </is>
      </c>
      <c r="C60" t="inlineStr">
        <is>
          <t>튀김, 볶음, 탕용</t>
        </is>
      </c>
      <c r="D60" t="inlineStr">
        <is>
          <t>kg</t>
        </is>
      </c>
      <c r="E60" t="inlineStr">
        <is>
          <t>±0.8 * 7</t>
        </is>
      </c>
      <c r="F60" t="n">
        <v>33500</v>
      </c>
      <c r="G60" t="inlineStr">
        <is>
          <t>국내산
남해안</t>
        </is>
      </c>
      <c r="H60" t="inlineStr">
        <is>
          <t>근육질이 살아있을때 가공하여                살이 탱글탱글함. 물에 부풀리지 않고 
약품처리 하지 않음                                 탈피됨</t>
        </is>
      </c>
      <c r="I60" t="inlineStr">
        <is>
          <t>haccp</t>
        </is>
      </c>
    </row>
    <row r="61">
      <c r="A61" t="inlineStr"/>
      <c r="B61" t="inlineStr">
        <is>
          <t>냉장</t>
        </is>
      </c>
      <c r="C61" t="inlineStr">
        <is>
          <t>튀김, 볶음, 탕용</t>
        </is>
      </c>
      <c r="D61" t="inlineStr">
        <is>
          <t>kg</t>
        </is>
      </c>
      <c r="E61" t="inlineStr">
        <is>
          <t>±0.8 * 7</t>
        </is>
      </c>
      <c r="F61" t="n">
        <v>34500</v>
      </c>
      <c r="G61" t="inlineStr">
        <is>
          <t>국내산
남해안</t>
        </is>
      </c>
      <c r="H61" t="inlineStr">
        <is>
          <t>근육질이 살아있을때 가공하여                살이 탱글탱글함. 물에 부풀리지 않고 
약품처리 하지 않음                                 탈피됨</t>
        </is>
      </c>
      <c r="I61" t="inlineStr">
        <is>
          <t>haccp</t>
        </is>
      </c>
    </row>
    <row r="62">
      <c r="A62" t="inlineStr">
        <is>
          <t>오징어다짐</t>
        </is>
      </c>
      <c r="B62" t="inlineStr">
        <is>
          <t>냉동</t>
        </is>
      </c>
      <c r="C62" t="inlineStr">
        <is>
          <t>전용, 볶음용,덮밥용</t>
        </is>
      </c>
      <c r="D62" t="inlineStr">
        <is>
          <t>kg</t>
        </is>
      </c>
      <c r="E62" t="inlineStr">
        <is>
          <t>오징어세절 1*1/1*2</t>
        </is>
      </c>
      <c r="F62" t="n">
        <v>27000</v>
      </c>
      <c r="G62" t="inlineStr">
        <is>
          <t>국내산
남해안</t>
        </is>
      </c>
      <c r="H62" t="inlineStr">
        <is>
          <t xml:space="preserve">근육질이 살아있을때 가공하여                살이 탱글탱글함. 물에 부풀리지 않고 
약품처리 하지 않음                                </t>
        </is>
      </c>
      <c r="I62" t="inlineStr">
        <is>
          <t>haccp</t>
        </is>
      </c>
    </row>
    <row r="63">
      <c r="A63" t="inlineStr"/>
      <c r="B63" t="inlineStr">
        <is>
          <t>냉장</t>
        </is>
      </c>
      <c r="C63" t="inlineStr">
        <is>
          <t>전용, 볶음용,덮밥용</t>
        </is>
      </c>
      <c r="D63" t="inlineStr">
        <is>
          <t>kg</t>
        </is>
      </c>
      <c r="E63" t="inlineStr">
        <is>
          <t>오징어세절 1*1/1*2</t>
        </is>
      </c>
      <c r="F63" t="n">
        <v>28500</v>
      </c>
      <c r="G63" t="inlineStr">
        <is>
          <t>국내산
남해안</t>
        </is>
      </c>
      <c r="H63" t="inlineStr">
        <is>
          <t xml:space="preserve">근육질이 살아있을때 가공하여                살이 탱글탱글함. 물에 부풀리지 않고 
약품처리 하지 않음                                 </t>
        </is>
      </c>
      <c r="I63" t="inlineStr">
        <is>
          <t>haccp</t>
        </is>
      </c>
    </row>
    <row r="64">
      <c r="A64" t="inlineStr">
        <is>
          <t>오징어몸통
탈피칼집채
(솔방울)</t>
        </is>
      </c>
      <c r="B64" t="inlineStr">
        <is>
          <t>냉동</t>
        </is>
      </c>
      <c r="C64" t="inlineStr">
        <is>
          <t>회무침,볶음용</t>
        </is>
      </c>
      <c r="D64" t="inlineStr">
        <is>
          <t>kg</t>
        </is>
      </c>
      <c r="E64" t="inlineStr">
        <is>
          <t>3*4cm 생칼집</t>
        </is>
      </c>
      <c r="F64" t="n">
        <v>33500</v>
      </c>
      <c r="G64" t="inlineStr">
        <is>
          <t>국내산
남해안</t>
        </is>
      </c>
      <c r="H64" t="inlineStr">
        <is>
          <t>근육질이 살아있을때 가공하여                살이 탱글탱글함. 물에 부풀리지 않고 
약품처리 하지 않음                                 원료바로칼집탈피됨 (데쳐지지 않음)</t>
        </is>
      </c>
      <c r="I64" t="inlineStr">
        <is>
          <t>haccp</t>
        </is>
      </c>
    </row>
    <row r="65">
      <c r="A65" t="inlineStr">
        <is>
          <t>오징어솔방울</t>
        </is>
      </c>
      <c r="B65" t="inlineStr">
        <is>
          <t>냉동</t>
        </is>
      </c>
      <c r="C65" t="inlineStr">
        <is>
          <t>회무침,볶음용</t>
        </is>
      </c>
      <c r="D65" t="inlineStr">
        <is>
          <t>kg</t>
        </is>
      </c>
      <c r="E65" t="inlineStr">
        <is>
          <t>±3*4cm</t>
        </is>
      </c>
      <c r="F65" t="n">
        <v>32500</v>
      </c>
      <c r="G65" t="inlineStr">
        <is>
          <t>국내산
남해안</t>
        </is>
      </c>
      <c r="H65" t="inlineStr">
        <is>
          <t>근육질이 살아있을때 가공하여                살이 탱글탱글함. 물에 부풀리지 않고 
약품처리 하지 않음                                 탈피됨</t>
        </is>
      </c>
      <c r="I65" t="inlineStr">
        <is>
          <t>haccp</t>
        </is>
      </c>
    </row>
    <row r="66">
      <c r="A66" t="inlineStr">
        <is>
          <t>* 태강씨푸드 추천품목(7월~8월) *</t>
        </is>
      </c>
      <c r="B66" t="inlineStr"/>
      <c r="C66" t="inlineStr"/>
      <c r="D66" t="inlineStr"/>
      <c r="E66" t="inlineStr"/>
      <c r="F66" t="inlineStr"/>
      <c r="G66" t="inlineStr"/>
      <c r="H66" t="inlineStr"/>
      <c r="I66" t="inlineStr"/>
    </row>
    <row r="67">
      <c r="A67" t="inlineStr"/>
      <c r="B67" t="inlineStr"/>
      <c r="C67" t="inlineStr"/>
      <c r="D67" t="inlineStr"/>
      <c r="E67" t="inlineStr"/>
      <c r="F67" t="inlineStr"/>
      <c r="G67" t="inlineStr"/>
      <c r="H67" t="inlineStr">
        <is>
          <t>T(062)234-2831~2   F(062)234-2833</t>
        </is>
      </c>
      <c r="I67" t="inlineStr"/>
    </row>
    <row r="68">
      <c r="A68" t="inlineStr">
        <is>
          <t>품명</t>
        </is>
      </c>
      <c r="B68" t="inlineStr">
        <is>
          <t>규격</t>
        </is>
      </c>
      <c r="C68" t="inlineStr">
        <is>
          <t>용도</t>
        </is>
      </c>
      <c r="D68" t="inlineStr">
        <is>
          <t>단위</t>
        </is>
      </c>
      <c r="E68" t="inlineStr">
        <is>
          <t>개당중량(g)/개수</t>
        </is>
      </c>
      <c r="F68" t="inlineStr">
        <is>
          <t>가격
(원)</t>
        </is>
      </c>
      <c r="G68" t="inlineStr">
        <is>
          <t>원산지</t>
        </is>
      </c>
      <c r="H68" t="inlineStr">
        <is>
          <t xml:space="preserve"> 제품특징</t>
        </is>
      </c>
      <c r="I68" t="inlineStr">
        <is>
          <t>haccp</t>
        </is>
      </c>
    </row>
    <row r="69">
      <c r="A69" t="inlineStr">
        <is>
          <t>오징어활복</t>
        </is>
      </c>
      <c r="B69" t="inlineStr">
        <is>
          <t>냉동</t>
        </is>
      </c>
      <c r="C69" t="inlineStr">
        <is>
          <t>볶음용 국용</t>
        </is>
      </c>
      <c r="D69" t="inlineStr">
        <is>
          <t>kg</t>
        </is>
      </c>
      <c r="E69" t="inlineStr">
        <is>
          <t>몸,귀,다리</t>
        </is>
      </c>
      <c r="F69" t="n">
        <v>29500</v>
      </c>
      <c r="G69" t="inlineStr">
        <is>
          <t>국내산
남해안</t>
        </is>
      </c>
      <c r="H69" t="inlineStr">
        <is>
          <t xml:space="preserve">근육질이 살아있을때 가공하여                살이 탱글탱글함. 물에 부풀리지 않고 
약품처리 하지 않음 </t>
        </is>
      </c>
      <c r="I69" t="inlineStr">
        <is>
          <t>haccp</t>
        </is>
      </c>
    </row>
    <row r="70">
      <c r="A70" t="inlineStr"/>
      <c r="B70" t="inlineStr">
        <is>
          <t>냉장</t>
        </is>
      </c>
      <c r="C70" t="inlineStr">
        <is>
          <t>볶음용 국용</t>
        </is>
      </c>
      <c r="D70" t="inlineStr">
        <is>
          <t>kg</t>
        </is>
      </c>
      <c r="E70" t="inlineStr">
        <is>
          <t>몸,귀,다리</t>
        </is>
      </c>
      <c r="F70" t="n">
        <v>30000</v>
      </c>
      <c r="G70" t="inlineStr"/>
      <c r="H70" t="inlineStr"/>
      <c r="I70" t="inlineStr"/>
    </row>
    <row r="71">
      <c r="A71" t="inlineStr">
        <is>
          <t>오징어활복
탈피</t>
        </is>
      </c>
      <c r="B71" t="inlineStr">
        <is>
          <t>냉동</t>
        </is>
      </c>
      <c r="C71" t="inlineStr">
        <is>
          <t>볶음용 국용</t>
        </is>
      </c>
      <c r="D71" t="inlineStr">
        <is>
          <t>kg</t>
        </is>
      </c>
      <c r="E71" t="inlineStr">
        <is>
          <t>몸,귀,다리 껍질없음</t>
        </is>
      </c>
      <c r="F71" t="n">
        <v>30500</v>
      </c>
      <c r="G71" t="inlineStr">
        <is>
          <t>국내산
남해안</t>
        </is>
      </c>
      <c r="H71" t="inlineStr">
        <is>
          <t>근육질이 살아있을때 가공하여                살이 탱글탱글함. 물에 부풀리지 않고 
약품처리 하지 않음                       몸,귀,다리포함</t>
        </is>
      </c>
      <c r="I71" t="inlineStr">
        <is>
          <t>haccp</t>
        </is>
      </c>
    </row>
    <row r="72">
      <c r="A72" t="inlineStr"/>
      <c r="B72" t="inlineStr">
        <is>
          <t>냉장</t>
        </is>
      </c>
      <c r="C72" t="inlineStr">
        <is>
          <t>볶음용 국용</t>
        </is>
      </c>
      <c r="D72" t="inlineStr">
        <is>
          <t>kg</t>
        </is>
      </c>
      <c r="E72" t="inlineStr">
        <is>
          <t>몸,귀,다리 껍질없음</t>
        </is>
      </c>
      <c r="F72" t="n">
        <v>31000</v>
      </c>
      <c r="G72" t="inlineStr"/>
      <c r="H72" t="inlineStr"/>
      <c r="I72" t="inlineStr"/>
    </row>
    <row r="73">
      <c r="A73" t="inlineStr">
        <is>
          <t>오징어몸통활복          (다리x)</t>
        </is>
      </c>
      <c r="B73" t="inlineStr">
        <is>
          <t>냉동</t>
        </is>
      </c>
      <c r="C73" t="inlineStr">
        <is>
          <t>볶음용 국용</t>
        </is>
      </c>
      <c r="D73" t="inlineStr">
        <is>
          <t>kg</t>
        </is>
      </c>
      <c r="E73" t="inlineStr">
        <is>
          <t>몸,귀</t>
        </is>
      </c>
      <c r="F73" t="n">
        <v>31500</v>
      </c>
      <c r="G73" t="inlineStr">
        <is>
          <t>국내산
남해안</t>
        </is>
      </c>
      <c r="H73" t="inlineStr">
        <is>
          <t>근육질이 살아있을때 가공하여                살이 탱글탱글함. 물에 부풀리지 않고 
약품처리 하지 않음                        몸귀포함 다리만제거</t>
        </is>
      </c>
      <c r="I73" t="inlineStr">
        <is>
          <t>haccp</t>
        </is>
      </c>
    </row>
    <row r="74">
      <c r="A74" t="inlineStr"/>
      <c r="B74" t="inlineStr">
        <is>
          <t>냉장</t>
        </is>
      </c>
      <c r="C74" t="inlineStr">
        <is>
          <t>볶음용 국용</t>
        </is>
      </c>
      <c r="D74" t="inlineStr">
        <is>
          <t>kg</t>
        </is>
      </c>
      <c r="E74" t="inlineStr">
        <is>
          <t>몸,귀</t>
        </is>
      </c>
      <c r="F74" t="n">
        <v>32000</v>
      </c>
      <c r="G74" t="inlineStr"/>
      <c r="H74" t="inlineStr"/>
      <c r="I74" t="inlineStr"/>
    </row>
    <row r="75">
      <c r="A75" t="inlineStr">
        <is>
          <t>오징어몸통탈피활복(다리x껍질x)</t>
        </is>
      </c>
      <c r="B75" t="inlineStr">
        <is>
          <t>냉동</t>
        </is>
      </c>
      <c r="C75" t="inlineStr">
        <is>
          <t>볶음용 국용</t>
        </is>
      </c>
      <c r="D75" t="inlineStr">
        <is>
          <t>kg</t>
        </is>
      </c>
      <c r="E75" t="inlineStr">
        <is>
          <t>몸,귀</t>
        </is>
      </c>
      <c r="F75" t="n">
        <v>32000</v>
      </c>
      <c r="G75" t="inlineStr">
        <is>
          <t>국내산
남해안</t>
        </is>
      </c>
      <c r="H75" t="inlineStr">
        <is>
          <t>근육질이 살아있을때 가공하여                살이 탱글탱글함. 물에 부풀리지 않고 
약품처리 하지 않음                        몸귀포함 다리만제거</t>
        </is>
      </c>
      <c r="I75" t="inlineStr">
        <is>
          <t>haccp</t>
        </is>
      </c>
    </row>
    <row r="76">
      <c r="A76" t="inlineStr"/>
      <c r="B76" t="inlineStr">
        <is>
          <t>냉장</t>
        </is>
      </c>
      <c r="C76" t="inlineStr">
        <is>
          <t>볶음용 국용</t>
        </is>
      </c>
      <c r="D76" t="inlineStr">
        <is>
          <t>kg</t>
        </is>
      </c>
      <c r="E76" t="inlineStr">
        <is>
          <t>몸,귀</t>
        </is>
      </c>
      <c r="F76" t="n">
        <v>32500</v>
      </c>
      <c r="G76" t="inlineStr"/>
      <c r="H76" t="inlineStr"/>
      <c r="I76" t="inlineStr"/>
    </row>
    <row r="77">
      <c r="A77" t="inlineStr">
        <is>
          <t>오징어채
(유피)</t>
        </is>
      </c>
      <c r="B77" t="inlineStr">
        <is>
          <t>냉동</t>
        </is>
      </c>
      <c r="C77" t="inlineStr">
        <is>
          <t>볶음,덮밥,해물탕
튀김용,탕수육</t>
        </is>
      </c>
      <c r="D77" t="inlineStr">
        <is>
          <t>kg</t>
        </is>
      </c>
      <c r="E77" t="inlineStr">
        <is>
          <t>1*7cm 오징어세절</t>
        </is>
      </c>
      <c r="F77" t="n">
        <v>25500</v>
      </c>
      <c r="G77" t="inlineStr">
        <is>
          <t>원양산</t>
        </is>
      </c>
      <c r="H77" t="inlineStr">
        <is>
          <t>근육질이 살아있을때 가공하여          살이 탱글탱글함. 물에 부풀리지 않고 
약품처리 하지 않음
맛이 탁월함</t>
        </is>
      </c>
      <c r="I77" t="inlineStr">
        <is>
          <t>haccp</t>
        </is>
      </c>
    </row>
    <row r="78">
      <c r="A78" t="inlineStr"/>
      <c r="B78" t="inlineStr">
        <is>
          <t>냉장</t>
        </is>
      </c>
      <c r="C78" t="inlineStr"/>
      <c r="D78" t="inlineStr">
        <is>
          <t>kg</t>
        </is>
      </c>
      <c r="E78" t="inlineStr"/>
      <c r="F78" t="n">
        <v>26500</v>
      </c>
      <c r="G78" t="inlineStr"/>
      <c r="H78" t="inlineStr"/>
      <c r="I78" t="inlineStr"/>
    </row>
    <row r="79">
      <c r="A79" t="inlineStr">
        <is>
          <t>오징어채
(탈피)</t>
        </is>
      </c>
      <c r="B79" t="inlineStr">
        <is>
          <t>냉동</t>
        </is>
      </c>
      <c r="C79" t="inlineStr">
        <is>
          <t>볶음,덮밥,해물탕
튀김용,탕수육</t>
        </is>
      </c>
      <c r="D79" t="inlineStr">
        <is>
          <t>kg</t>
        </is>
      </c>
      <c r="E79" t="inlineStr">
        <is>
          <t>1*7cm 오징어세절 껍질없음</t>
        </is>
      </c>
      <c r="F79" t="n">
        <v>26500</v>
      </c>
      <c r="G79" t="inlineStr">
        <is>
          <t>원양산</t>
        </is>
      </c>
      <c r="H79" t="inlineStr">
        <is>
          <t>근육질이 살아있을때 가공하여          살이 탱글탱글함. 물에 부풀리지 않고 
약품처리 하지 않음
맛이 탁월함</t>
        </is>
      </c>
      <c r="I79" t="inlineStr">
        <is>
          <t>haccp</t>
        </is>
      </c>
    </row>
    <row r="80">
      <c r="A80" t="inlineStr"/>
      <c r="B80" t="inlineStr">
        <is>
          <t>냉장</t>
        </is>
      </c>
      <c r="C80" t="inlineStr"/>
      <c r="D80" t="inlineStr">
        <is>
          <t>kg</t>
        </is>
      </c>
      <c r="E80" t="inlineStr"/>
      <c r="F80" t="n">
        <v>27500</v>
      </c>
      <c r="G80" t="inlineStr"/>
      <c r="H80" t="inlineStr"/>
      <c r="I80" t="inlineStr"/>
    </row>
    <row r="81">
      <c r="A81" t="inlineStr">
        <is>
          <t>오징어몸통채             (다리x)</t>
        </is>
      </c>
      <c r="B81" t="inlineStr">
        <is>
          <t>냉동</t>
        </is>
      </c>
      <c r="C81" t="inlineStr">
        <is>
          <t>볶음용 국용</t>
        </is>
      </c>
      <c r="D81" t="inlineStr">
        <is>
          <t>kg</t>
        </is>
      </c>
      <c r="E81" t="inlineStr">
        <is>
          <t>1*7cm 오징어몸귀세절</t>
        </is>
      </c>
      <c r="F81" t="n">
        <v>28500</v>
      </c>
      <c r="G81" t="inlineStr">
        <is>
          <t>원양산</t>
        </is>
      </c>
      <c r="H81" t="inlineStr">
        <is>
          <t>근육질이 살아있을때 가공하여          살이 탱글탱글함. 물에 부풀리지 않고 
약품처리 하지 않음
맛이 탁월함</t>
        </is>
      </c>
      <c r="I81" t="inlineStr">
        <is>
          <t>haccp</t>
        </is>
      </c>
    </row>
    <row r="82">
      <c r="A82" t="inlineStr"/>
      <c r="B82" t="inlineStr">
        <is>
          <t>냉장</t>
        </is>
      </c>
      <c r="C82" t="inlineStr">
        <is>
          <t>볶음용 국용</t>
        </is>
      </c>
      <c r="D82" t="inlineStr">
        <is>
          <t>kg</t>
        </is>
      </c>
      <c r="E82" t="inlineStr">
        <is>
          <t>1*7cm 오징어몸귀세절</t>
        </is>
      </c>
      <c r="F82" t="n">
        <v>29500</v>
      </c>
      <c r="G82" t="inlineStr"/>
      <c r="H82" t="inlineStr"/>
      <c r="I82" t="inlineStr"/>
    </row>
    <row r="83">
      <c r="A83" t="inlineStr">
        <is>
          <t>오징어몸통
탈피채                    (다리x껍질x)</t>
        </is>
      </c>
      <c r="B83" t="inlineStr">
        <is>
          <t>냉동</t>
        </is>
      </c>
      <c r="C83" t="inlineStr">
        <is>
          <t>볶음용 국용</t>
        </is>
      </c>
      <c r="D83" t="inlineStr">
        <is>
          <t>kg</t>
        </is>
      </c>
      <c r="E83" t="inlineStr">
        <is>
          <t>1*7cm 오징어몸귀세절 껍질없음</t>
        </is>
      </c>
      <c r="F83" t="n">
        <v>29500</v>
      </c>
      <c r="G83" t="inlineStr">
        <is>
          <t>원양산</t>
        </is>
      </c>
      <c r="H83" t="inlineStr">
        <is>
          <t>근육질이 살아있을때 가공하여          살이 탱글탱글함. 물에 부풀리지 않고 
약품처리 하지 않음
맛이 탁월함</t>
        </is>
      </c>
      <c r="I83" t="inlineStr">
        <is>
          <t>haccp</t>
        </is>
      </c>
    </row>
    <row r="84">
      <c r="A84" t="inlineStr"/>
      <c r="B84" t="inlineStr">
        <is>
          <t>냉장</t>
        </is>
      </c>
      <c r="C84" t="inlineStr">
        <is>
          <t>볶음용 국용</t>
        </is>
      </c>
      <c r="D84" t="inlineStr">
        <is>
          <t>kg</t>
        </is>
      </c>
      <c r="E84" t="inlineStr">
        <is>
          <t>1*7cm 오징어몸귀세절 껍질없음</t>
        </is>
      </c>
      <c r="F84" t="n">
        <v>30500</v>
      </c>
      <c r="G84" t="inlineStr"/>
      <c r="H84" t="inlineStr"/>
      <c r="I84" t="inlineStr"/>
    </row>
    <row r="85">
      <c r="A85" t="inlineStr">
        <is>
          <t>갑오징어활복</t>
        </is>
      </c>
      <c r="B85" t="inlineStr">
        <is>
          <t>냉장</t>
        </is>
      </c>
      <c r="C85" t="inlineStr">
        <is>
          <t>볶음,무침,탕용</t>
        </is>
      </c>
      <c r="D85" t="inlineStr">
        <is>
          <t>kg</t>
        </is>
      </c>
      <c r="E85" t="inlineStr">
        <is>
          <t>몸,귀,다리/국내산             내장 제거 손질(배있음)</t>
        </is>
      </c>
      <c r="F85" t="n">
        <v>27900</v>
      </c>
      <c r="G85" t="inlineStr">
        <is>
          <t>여수,신안</t>
        </is>
      </c>
      <c r="H85" t="inlineStr">
        <is>
          <t>근육질이 살아있을때 가공 물에 부풀리지않음  주문시 하루전 가공</t>
        </is>
      </c>
      <c r="I85" t="inlineStr">
        <is>
          <t>haccp</t>
        </is>
      </c>
    </row>
    <row r="86">
      <c r="A86" t="inlineStr">
        <is>
          <t>갑오징어채</t>
        </is>
      </c>
      <c r="B86" t="inlineStr">
        <is>
          <t>냉장</t>
        </is>
      </c>
      <c r="C86" t="inlineStr">
        <is>
          <t>볶음,무침,탕용</t>
        </is>
      </c>
      <c r="D86" t="inlineStr">
        <is>
          <t>kg</t>
        </is>
      </c>
      <c r="E86" t="inlineStr">
        <is>
          <t>국내산/내장 제거후,세절</t>
        </is>
      </c>
      <c r="F86" t="n">
        <v>31700</v>
      </c>
      <c r="G86" t="inlineStr">
        <is>
          <t>여수,신안</t>
        </is>
      </c>
      <c r="H86" t="inlineStr">
        <is>
          <t>근육질이 살아있을때 가공 물에 부풀리지않음  주문시 하루전 가공</t>
        </is>
      </c>
      <c r="I86" t="inlineStr">
        <is>
          <t>haccp</t>
        </is>
      </c>
    </row>
    <row r="87">
      <c r="A87" t="inlineStr"/>
      <c r="B87" t="inlineStr">
        <is>
          <t>냉동</t>
        </is>
      </c>
      <c r="C87" t="inlineStr">
        <is>
          <t>볶음,무침,탕용</t>
        </is>
      </c>
      <c r="D87" t="inlineStr">
        <is>
          <t>kg</t>
        </is>
      </c>
      <c r="E87" t="inlineStr">
        <is>
          <t>국내산/내장 제거후,세절</t>
        </is>
      </c>
      <c r="F87" t="n">
        <v>31000</v>
      </c>
      <c r="G87" t="inlineStr">
        <is>
          <t>여수,신안</t>
        </is>
      </c>
      <c r="H87" t="inlineStr">
        <is>
          <t>근육질이 살아있을때 가공 물에 부풀리지않음  주문시 가공</t>
        </is>
      </c>
      <c r="I87" t="inlineStr"/>
    </row>
    <row r="88">
      <c r="A88" t="inlineStr">
        <is>
          <t>갑오징어탈피채</t>
        </is>
      </c>
      <c r="B88" t="inlineStr">
        <is>
          <t>냉장</t>
        </is>
      </c>
      <c r="C88" t="inlineStr">
        <is>
          <t>볶음,무침,탕용</t>
        </is>
      </c>
      <c r="D88" t="inlineStr">
        <is>
          <t>kg</t>
        </is>
      </c>
      <c r="E88" t="inlineStr">
        <is>
          <t>국내산/내장                     껍질제거후,세절</t>
        </is>
      </c>
      <c r="F88" t="n">
        <v>32700</v>
      </c>
      <c r="G88" t="inlineStr">
        <is>
          <t>여수,신안</t>
        </is>
      </c>
      <c r="H88" t="inlineStr">
        <is>
          <t>근육질이 살아있을때 가공 물에 부풀리지않음  주문시 하루전 가공</t>
        </is>
      </c>
      <c r="I88" t="inlineStr"/>
    </row>
    <row r="89">
      <c r="A89" t="inlineStr"/>
      <c r="B89" t="inlineStr">
        <is>
          <t>냉동</t>
        </is>
      </c>
      <c r="C89" t="inlineStr">
        <is>
          <t>볶음,무침,탕용</t>
        </is>
      </c>
      <c r="D89" t="inlineStr">
        <is>
          <t>kg</t>
        </is>
      </c>
      <c r="E89" t="inlineStr">
        <is>
          <t>국내산/내장                     껍질제거후,세절</t>
        </is>
      </c>
      <c r="F89" t="n">
        <v>32000</v>
      </c>
      <c r="G89" t="inlineStr">
        <is>
          <t>여수,신안</t>
        </is>
      </c>
      <c r="H89" t="inlineStr">
        <is>
          <t>근육질이 살아있을때 가공 물에 부풀리지않음  주문시 가공</t>
        </is>
      </c>
      <c r="I89" t="inlineStr"/>
    </row>
    <row r="90">
      <c r="A90" t="inlineStr">
        <is>
          <t>낙지</t>
        </is>
      </c>
      <c r="B90" t="inlineStr">
        <is>
          <t>생물</t>
        </is>
      </c>
      <c r="C90" t="inlineStr">
        <is>
          <t>볶음용,탕용</t>
        </is>
      </c>
      <c r="D90" t="inlineStr">
        <is>
          <t>kg</t>
        </is>
      </c>
      <c r="E90" t="inlineStr">
        <is>
          <t>원물</t>
        </is>
      </c>
      <c r="F90" t="n">
        <v>29000</v>
      </c>
      <c r="G90" t="inlineStr">
        <is>
          <t>중국
(북방)</t>
        </is>
      </c>
      <c r="H90" t="inlineStr">
        <is>
          <t>북방해역에서 조업한 물건으로 
국내산과 비교시 맛과 제품의 질이
 전혀 떨어지지않고 우수함</t>
        </is>
      </c>
      <c r="I90" t="inlineStr">
        <is>
          <t>haccp</t>
        </is>
      </c>
    </row>
    <row r="91">
      <c r="A91" t="inlineStr">
        <is>
          <t>낙지채</t>
        </is>
      </c>
      <c r="B91" t="inlineStr">
        <is>
          <t>생물절단</t>
        </is>
      </c>
      <c r="C91" t="inlineStr">
        <is>
          <t>볶음용,탕용</t>
        </is>
      </c>
      <c r="D91" t="inlineStr">
        <is>
          <t>kg</t>
        </is>
      </c>
      <c r="E91" t="inlineStr">
        <is>
          <t>내장제거후 세절</t>
        </is>
      </c>
      <c r="F91" t="n">
        <v>32500</v>
      </c>
      <c r="G91" t="inlineStr"/>
      <c r="H91" t="inlineStr"/>
      <c r="I91" t="inlineStr"/>
    </row>
    <row r="92">
      <c r="A92" t="inlineStr">
        <is>
          <t>낙지채</t>
        </is>
      </c>
      <c r="B92" t="inlineStr">
        <is>
          <t>냉동</t>
        </is>
      </c>
      <c r="C92" t="inlineStr">
        <is>
          <t>볶음용,찜용,탕용</t>
        </is>
      </c>
      <c r="D92" t="inlineStr">
        <is>
          <t>kg</t>
        </is>
      </c>
      <c r="E92" t="inlineStr">
        <is>
          <t>내장제거후 세절</t>
        </is>
      </c>
      <c r="F92" t="n">
        <v>27000</v>
      </c>
      <c r="G92" t="inlineStr"/>
      <c r="H92" t="inlineStr"/>
      <c r="I92" t="inlineStr"/>
    </row>
    <row r="93">
      <c r="A93" t="inlineStr">
        <is>
          <t>낙지채</t>
        </is>
      </c>
      <c r="B93" t="inlineStr">
        <is>
          <t>생물</t>
        </is>
      </c>
      <c r="C93" t="inlineStr">
        <is>
          <t>볶음용,탕용,연포용</t>
        </is>
      </c>
      <c r="D93" t="inlineStr">
        <is>
          <t>kg</t>
        </is>
      </c>
      <c r="E93" t="inlineStr">
        <is>
          <t>내장제거후 세절</t>
        </is>
      </c>
      <c r="F93" t="n">
        <v>48000</v>
      </c>
      <c r="G93" t="inlineStr">
        <is>
          <t>국내산                (청정바다      연근해)</t>
        </is>
      </c>
      <c r="H93" t="inlineStr">
        <is>
          <t>단가시세반영.(8월 금어기)                       ※활낙지로 가공</t>
        </is>
      </c>
      <c r="I93" t="inlineStr">
        <is>
          <t>haccp</t>
        </is>
      </c>
    </row>
    <row r="94">
      <c r="A94" t="inlineStr">
        <is>
          <t>낙지</t>
        </is>
      </c>
      <c r="B94" t="inlineStr">
        <is>
          <t>생물</t>
        </is>
      </c>
      <c r="C94" t="inlineStr">
        <is>
          <t>볶음용,탕용,연포용</t>
        </is>
      </c>
      <c r="D94" t="inlineStr">
        <is>
          <t>kg</t>
        </is>
      </c>
      <c r="E94" t="inlineStr">
        <is>
          <t>원물</t>
        </is>
      </c>
      <c r="F94" t="n">
        <v>44000</v>
      </c>
      <c r="G94" t="inlineStr"/>
      <c r="H94" t="inlineStr"/>
      <c r="I94" t="inlineStr"/>
    </row>
    <row r="95">
      <c r="A95" t="inlineStr">
        <is>
          <t>낙지채</t>
        </is>
      </c>
      <c r="B95" t="inlineStr">
        <is>
          <t>냉동</t>
        </is>
      </c>
      <c r="C95" t="inlineStr">
        <is>
          <t>볶음용,탕용</t>
        </is>
      </c>
      <c r="D95" t="inlineStr">
        <is>
          <t>kg</t>
        </is>
      </c>
      <c r="E95" t="inlineStr">
        <is>
          <t>내장제거후 세절</t>
        </is>
      </c>
      <c r="F95" t="n">
        <v>44500</v>
      </c>
      <c r="G95" t="inlineStr"/>
      <c r="H95" t="inlineStr">
        <is>
          <t xml:space="preserve">남해안(직접냉동) 
주문시 하루전 가공                                   </t>
        </is>
      </c>
      <c r="I95" t="inlineStr"/>
    </row>
    <row r="96">
      <c r="A96" t="inlineStr">
        <is>
          <t>낙지채</t>
        </is>
      </c>
      <c r="B96" t="inlineStr">
        <is>
          <t>냉장</t>
        </is>
      </c>
      <c r="C96" t="inlineStr">
        <is>
          <t>볶음용,탕용</t>
        </is>
      </c>
      <c r="D96" t="inlineStr">
        <is>
          <t>kg</t>
        </is>
      </c>
      <c r="E96" t="inlineStr">
        <is>
          <t>내장제거후 세절</t>
        </is>
      </c>
      <c r="F96" t="n">
        <v>44900</v>
      </c>
      <c r="G96" t="inlineStr"/>
      <c r="H96" t="inlineStr"/>
      <c r="I96" t="inlineStr"/>
    </row>
    <row r="97">
      <c r="A97" t="inlineStr">
        <is>
          <t>낙지</t>
        </is>
      </c>
      <c r="B97" t="inlineStr">
        <is>
          <t>냉동</t>
        </is>
      </c>
      <c r="C97" t="inlineStr">
        <is>
          <t>볶음용,탕용</t>
        </is>
      </c>
      <c r="D97" t="inlineStr">
        <is>
          <t>kg</t>
        </is>
      </c>
      <c r="E97" t="inlineStr">
        <is>
          <t>원물</t>
        </is>
      </c>
      <c r="F97" t="n">
        <v>38500</v>
      </c>
      <c r="G97" t="inlineStr"/>
      <c r="H97" t="inlineStr"/>
      <c r="I97" t="inlineStr"/>
    </row>
    <row r="98">
      <c r="A98" t="inlineStr">
        <is>
          <t>쭈꾸미채</t>
        </is>
      </c>
      <c r="B98" t="inlineStr">
        <is>
          <t>냉장</t>
        </is>
      </c>
      <c r="C98" t="inlineStr">
        <is>
          <t>볶음용
해물탕</t>
        </is>
      </c>
      <c r="D98" t="inlineStr">
        <is>
          <t>kg</t>
        </is>
      </c>
      <c r="E98" t="inlineStr">
        <is>
          <t xml:space="preserve"> 내장 제거후,세절</t>
        </is>
      </c>
      <c r="F98" t="n">
        <v>21500</v>
      </c>
      <c r="G98" t="inlineStr">
        <is>
          <t>중국(북방)/
베트남(oneskin(활어로가공최고제품))</t>
        </is>
      </c>
      <c r="H98" t="inlineStr">
        <is>
          <t>주문시 하루전 가공
(비가식부 제거후 절단)</t>
        </is>
      </c>
      <c r="I98" t="inlineStr"/>
    </row>
    <row r="99">
      <c r="A99" t="inlineStr"/>
      <c r="B99" t="inlineStr">
        <is>
          <t>냉동</t>
        </is>
      </c>
      <c r="C99" t="inlineStr"/>
      <c r="D99" t="inlineStr"/>
      <c r="E99" t="inlineStr">
        <is>
          <t xml:space="preserve"> 내장 제거후,세절</t>
        </is>
      </c>
      <c r="F99" t="n">
        <v>20500</v>
      </c>
      <c r="G99" t="inlineStr"/>
      <c r="H99" t="inlineStr"/>
      <c r="I99" t="inlineStr"/>
    </row>
    <row r="100">
      <c r="A100" t="inlineStr">
        <is>
          <t>쭈꾸미</t>
        </is>
      </c>
      <c r="B100" t="inlineStr">
        <is>
          <t>생물</t>
        </is>
      </c>
      <c r="C100" t="inlineStr">
        <is>
          <t>볶음용,해물탕</t>
        </is>
      </c>
      <c r="D100" t="inlineStr">
        <is>
          <t>kg</t>
        </is>
      </c>
      <c r="E100" t="inlineStr">
        <is>
          <t>원물</t>
        </is>
      </c>
      <c r="F100" t="n">
        <v>45500</v>
      </c>
      <c r="G100" t="inlineStr">
        <is>
          <t>국내산</t>
        </is>
      </c>
      <c r="H100" t="inlineStr">
        <is>
          <t>봄 계절음식</t>
        </is>
      </c>
      <c r="I100" t="inlineStr"/>
    </row>
    <row r="101">
      <c r="A101" t="inlineStr">
        <is>
          <t>쭈꾸미</t>
        </is>
      </c>
      <c r="B101" t="inlineStr">
        <is>
          <t>냉동</t>
        </is>
      </c>
      <c r="C101" t="inlineStr">
        <is>
          <t>볶음용,해물탕</t>
        </is>
      </c>
      <c r="D101" t="inlineStr">
        <is>
          <t>kg</t>
        </is>
      </c>
      <c r="E101" t="inlineStr">
        <is>
          <t>원물</t>
        </is>
      </c>
      <c r="F101" t="n">
        <v>36500</v>
      </c>
      <c r="G101" t="inlineStr">
        <is>
          <t>국내산</t>
        </is>
      </c>
      <c r="H101" t="inlineStr"/>
      <c r="I101" t="inlineStr"/>
    </row>
    <row r="102">
      <c r="A102" t="inlineStr">
        <is>
          <t>쭈꾸미채</t>
        </is>
      </c>
      <c r="B102" t="inlineStr">
        <is>
          <t>생물</t>
        </is>
      </c>
      <c r="C102" t="inlineStr">
        <is>
          <t>볶음용,해물탕</t>
        </is>
      </c>
      <c r="D102" t="inlineStr">
        <is>
          <t>kg</t>
        </is>
      </c>
      <c r="E102" t="inlineStr">
        <is>
          <t>내장 제거후,세절</t>
        </is>
      </c>
      <c r="F102" t="n">
        <v>49500</v>
      </c>
      <c r="G102" t="inlineStr">
        <is>
          <t>국내산</t>
        </is>
      </c>
      <c r="H102" t="inlineStr">
        <is>
          <t>봄 계절음식/주문시 하루전 가공
(비가식부 제거후 절단)</t>
        </is>
      </c>
      <c r="I102" t="inlineStr"/>
    </row>
    <row r="103">
      <c r="A103" t="inlineStr">
        <is>
          <t>쭈꾸미채</t>
        </is>
      </c>
      <c r="B103" t="inlineStr">
        <is>
          <t>냉장</t>
        </is>
      </c>
      <c r="C103" t="inlineStr">
        <is>
          <t>볶음용,해물탕</t>
        </is>
      </c>
      <c r="D103" t="inlineStr">
        <is>
          <t>kg</t>
        </is>
      </c>
      <c r="E103" t="inlineStr">
        <is>
          <t>내장 제거후,세절</t>
        </is>
      </c>
      <c r="F103" t="n">
        <v>40900</v>
      </c>
      <c r="G103" t="inlineStr">
        <is>
          <t>국내산</t>
        </is>
      </c>
      <c r="H103" t="inlineStr">
        <is>
          <t>주문시 하루전 가공
(비가식부 제거후 절단)</t>
        </is>
      </c>
      <c r="I103" t="inlineStr"/>
    </row>
    <row r="104">
      <c r="A104" t="inlineStr">
        <is>
          <t>키조개꼭지</t>
        </is>
      </c>
      <c r="B104" t="inlineStr">
        <is>
          <t>생물</t>
        </is>
      </c>
      <c r="C104" t="inlineStr">
        <is>
          <t>전골,무침등(시세가)</t>
        </is>
      </c>
      <c r="D104" t="inlineStr">
        <is>
          <t>kg</t>
        </is>
      </c>
      <c r="E104" t="inlineStr">
        <is>
          <t>국내산</t>
        </is>
      </c>
      <c r="F104" t="n">
        <v>15000</v>
      </c>
      <c r="G104" t="inlineStr">
        <is>
          <t xml:space="preserve"> 국내산                  연근해
물조류에
따라 변동이심함           ※※생물7~8월 금어기               </t>
        </is>
      </c>
      <c r="H104" t="inlineStr">
        <is>
          <t>해물탕, 튀김, 무침</t>
        </is>
      </c>
      <c r="I104" t="inlineStr">
        <is>
          <t>haccp</t>
        </is>
      </c>
    </row>
    <row r="105">
      <c r="A105" t="inlineStr"/>
      <c r="B105" t="inlineStr">
        <is>
          <t>냉동</t>
        </is>
      </c>
      <c r="C105" t="inlineStr">
        <is>
          <t>전골,무침등(시세가)</t>
        </is>
      </c>
      <c r="D105" t="inlineStr">
        <is>
          <t>kg</t>
        </is>
      </c>
      <c r="E105" t="inlineStr">
        <is>
          <t>국내산</t>
        </is>
      </c>
      <c r="F105" t="n">
        <v>12500</v>
      </c>
      <c r="G105" t="inlineStr"/>
      <c r="H105" t="inlineStr">
        <is>
          <t>다양한볶음용, 부침, 해물탕</t>
        </is>
      </c>
      <c r="I105" t="inlineStr"/>
    </row>
    <row r="106">
      <c r="A106" t="inlineStr">
        <is>
          <t>키조개날개</t>
        </is>
      </c>
      <c r="B106" t="inlineStr">
        <is>
          <t>생물</t>
        </is>
      </c>
      <c r="C106" t="inlineStr">
        <is>
          <t>전골,무침등(시세가)</t>
        </is>
      </c>
      <c r="D106" t="inlineStr">
        <is>
          <t>kg</t>
        </is>
      </c>
      <c r="E106" t="inlineStr">
        <is>
          <t>국내산</t>
        </is>
      </c>
      <c r="F106" t="n">
        <v>14000</v>
      </c>
      <c r="G106" t="inlineStr"/>
      <c r="H106" t="inlineStr">
        <is>
          <t xml:space="preserve">  1.끓는 물에 살짝데쳐 회무침용</t>
        </is>
      </c>
      <c r="I106" t="inlineStr"/>
    </row>
    <row r="107">
      <c r="A107" t="inlineStr"/>
      <c r="B107" t="inlineStr">
        <is>
          <t>냉장</t>
        </is>
      </c>
      <c r="C107" t="inlineStr">
        <is>
          <t>전골,무침등</t>
        </is>
      </c>
      <c r="D107" t="inlineStr">
        <is>
          <t>kg</t>
        </is>
      </c>
      <c r="E107" t="inlineStr">
        <is>
          <t>국내산</t>
        </is>
      </c>
      <c r="F107" t="n">
        <v>14000</v>
      </c>
      <c r="G107" t="inlineStr"/>
      <c r="H107" t="inlineStr">
        <is>
          <t xml:space="preserve">  2.된장찌개,미역국,각종해물탕</t>
        </is>
      </c>
      <c r="I107" t="inlineStr"/>
    </row>
    <row r="108">
      <c r="A108" t="inlineStr">
        <is>
          <t>키조개살</t>
        </is>
      </c>
      <c r="B108" t="inlineStr">
        <is>
          <t>생물</t>
        </is>
      </c>
      <c r="C108" t="inlineStr">
        <is>
          <t xml:space="preserve">무침,전골,볶음용
찌개용도 등 다양        </t>
        </is>
      </c>
      <c r="D108" t="inlineStr">
        <is>
          <t>kg</t>
        </is>
      </c>
      <c r="E108" t="inlineStr">
        <is>
          <t xml:space="preserve">         국내산      </t>
        </is>
      </c>
      <c r="F108" t="n">
        <v>83900</v>
      </c>
      <c r="G108" t="inlineStr"/>
      <c r="H108" t="inlineStr">
        <is>
          <t xml:space="preserve">  1kg당(15-20미,20-30미기준),                     </t>
        </is>
      </c>
      <c r="I108" t="inlineStr"/>
    </row>
    <row r="109">
      <c r="A109" t="inlineStr">
        <is>
          <t>키조개살</t>
        </is>
      </c>
      <c r="B109" t="inlineStr">
        <is>
          <t>냉동</t>
        </is>
      </c>
      <c r="C109" t="inlineStr"/>
      <c r="D109" t="inlineStr"/>
      <c r="E109" t="inlineStr">
        <is>
          <t>국내산/패각탈피후 급속냉동
진공포장</t>
        </is>
      </c>
      <c r="F109" t="n">
        <v>77900</v>
      </c>
      <c r="G109" t="inlineStr"/>
      <c r="H109" t="inlineStr">
        <is>
          <t xml:space="preserve">  키조개살이 진모래뻘에서 생산된 제품으로서 색깔이 검은색을 띄지않고 핑크빛 색깔로 살이 부드럽고 맛이 우수함.</t>
        </is>
      </c>
      <c r="I109" t="inlineStr"/>
    </row>
    <row r="110">
      <c r="A110" t="inlineStr"/>
      <c r="B110" t="inlineStr">
        <is>
          <t>냉장</t>
        </is>
      </c>
      <c r="C110" t="inlineStr">
        <is>
          <t>냉동으로작업</t>
        </is>
      </c>
      <c r="D110" t="inlineStr">
        <is>
          <t>kg</t>
        </is>
      </c>
      <c r="E110" t="inlineStr">
        <is>
          <t>국내산</t>
        </is>
      </c>
      <c r="F110" t="n">
        <v>77900</v>
      </c>
      <c r="G110" t="inlineStr"/>
      <c r="H110" t="inlineStr"/>
      <c r="I110" t="inlineStr"/>
    </row>
    <row r="111">
      <c r="A111" t="inlineStr">
        <is>
          <t>키조개살 슬라이스 (손작업)</t>
        </is>
      </c>
      <c r="B111" t="inlineStr">
        <is>
          <t>생물</t>
        </is>
      </c>
      <c r="C111" t="inlineStr">
        <is>
          <t>생물 작업</t>
        </is>
      </c>
      <c r="D111" t="inlineStr">
        <is>
          <t>kg</t>
        </is>
      </c>
      <c r="E111" t="inlineStr">
        <is>
          <t xml:space="preserve">          국내산</t>
        </is>
      </c>
      <c r="F111" t="n">
        <v>85000</v>
      </c>
      <c r="G111" t="inlineStr"/>
      <c r="H111" t="inlineStr">
        <is>
          <t>*일주일전 미리 발주 부탁드립니다*</t>
        </is>
      </c>
      <c r="I111" t="inlineStr"/>
    </row>
    <row r="112">
      <c r="A112" t="inlineStr"/>
      <c r="B112" t="inlineStr">
        <is>
          <t>냉장</t>
        </is>
      </c>
      <c r="C112" t="inlineStr">
        <is>
          <t>냉동으로 작업</t>
        </is>
      </c>
      <c r="D112" t="inlineStr"/>
      <c r="E112" t="inlineStr">
        <is>
          <t>국내산</t>
        </is>
      </c>
      <c r="F112" t="n">
        <v>79900</v>
      </c>
      <c r="G112" t="inlineStr"/>
      <c r="H112" t="inlineStr"/>
      <c r="I112" t="inlineStr"/>
    </row>
    <row r="113">
      <c r="A113" t="inlineStr">
        <is>
          <t>반건조참조기              (굴비)</t>
        </is>
      </c>
      <c r="B113" t="inlineStr"/>
      <c r="C113" t="inlineStr">
        <is>
          <t>구이.조림용</t>
        </is>
      </c>
      <c r="D113" t="inlineStr">
        <is>
          <t>마리당</t>
        </is>
      </c>
      <c r="E113" t="inlineStr">
        <is>
          <t>70~75g</t>
        </is>
      </c>
      <c r="F113" t="n">
        <v>2600</v>
      </c>
      <c r="G113" t="inlineStr">
        <is>
          <t>국내산(여수)</t>
        </is>
      </c>
      <c r="H113" t="inlineStr">
        <is>
          <t>참조기로 반건조하여 쫄깃하면서 맛이 우수함.(꼬리비늘제거)</t>
        </is>
      </c>
      <c r="I113" t="inlineStr">
        <is>
          <t>haccp</t>
        </is>
      </c>
    </row>
    <row r="114">
      <c r="A114" t="inlineStr"/>
      <c r="B114" t="inlineStr"/>
      <c r="C114" t="inlineStr">
        <is>
          <t>구이.조림용</t>
        </is>
      </c>
      <c r="D114" t="inlineStr">
        <is>
          <t>마리당</t>
        </is>
      </c>
      <c r="E114" t="inlineStr">
        <is>
          <t>60~65g</t>
        </is>
      </c>
      <c r="F114" t="n">
        <v>2100</v>
      </c>
      <c r="G114" t="inlineStr">
        <is>
          <t>국내산(여수)</t>
        </is>
      </c>
      <c r="H114" t="inlineStr">
        <is>
          <t>참조기로 반건조하여 쫄깃하면서 맛이 우수함.(꼬리비늘제거)</t>
        </is>
      </c>
      <c r="I114" t="inlineStr">
        <is>
          <t>haccp</t>
        </is>
      </c>
    </row>
    <row r="115">
      <c r="A115" t="inlineStr"/>
      <c r="B115" t="inlineStr"/>
      <c r="C115" t="inlineStr">
        <is>
          <t>구이.조림용</t>
        </is>
      </c>
      <c r="D115" t="inlineStr">
        <is>
          <t>마리당</t>
        </is>
      </c>
      <c r="E115" t="inlineStr">
        <is>
          <t>55-60g</t>
        </is>
      </c>
      <c r="F115" t="n">
        <v>1900</v>
      </c>
      <c r="G115" t="inlineStr">
        <is>
          <t>국내산(여수)</t>
        </is>
      </c>
      <c r="H115" t="inlineStr">
        <is>
          <t>참조기로 반건조하여 쫄깃하면서 맛이 우수함.(꼬리비늘제거)</t>
        </is>
      </c>
      <c r="I115" t="inlineStr">
        <is>
          <t>haccp</t>
        </is>
      </c>
    </row>
    <row r="116">
      <c r="A116" t="inlineStr">
        <is>
          <t>참조기
(두절)</t>
        </is>
      </c>
      <c r="B116" t="inlineStr">
        <is>
          <t>8~9석</t>
        </is>
      </c>
      <c r="C116" t="inlineStr">
        <is>
          <t>탕,구이용</t>
        </is>
      </c>
      <c r="D116" t="inlineStr">
        <is>
          <t>kg</t>
        </is>
      </c>
      <c r="E116" t="inlineStr">
        <is>
          <t>마리당 30~40g</t>
        </is>
      </c>
      <c r="F116" t="n">
        <v>25500</v>
      </c>
      <c r="G116" t="inlineStr">
        <is>
          <t>국내산
(남해안)</t>
        </is>
      </c>
      <c r="H116" t="inlineStr">
        <is>
          <t xml:space="preserve"> 머리꼬리내장지느러미제거
소금간 (손작업)</t>
        </is>
      </c>
      <c r="I116" t="inlineStr">
        <is>
          <t>haccp</t>
        </is>
      </c>
    </row>
    <row r="117">
      <c r="A117" t="inlineStr"/>
      <c r="B117" t="inlineStr"/>
      <c r="C117" t="inlineStr"/>
      <c r="D117" t="inlineStr"/>
      <c r="E117" t="inlineStr">
        <is>
          <t>마리당 40~50g</t>
        </is>
      </c>
      <c r="F117" t="n">
        <v>29500</v>
      </c>
      <c r="G117" t="inlineStr">
        <is>
          <t>국내산
(남해안)</t>
        </is>
      </c>
      <c r="H117" t="inlineStr">
        <is>
          <t xml:space="preserve"> 머리꼬리내장지느러미제거
소금간 (손작업)</t>
        </is>
      </c>
      <c r="I117" t="inlineStr">
        <is>
          <t>haccp</t>
        </is>
      </c>
    </row>
    <row r="118">
      <c r="A118" t="inlineStr">
        <is>
          <t>참조기
(온마리)</t>
        </is>
      </c>
      <c r="B118" t="inlineStr">
        <is>
          <t>8~9석</t>
        </is>
      </c>
      <c r="C118" t="inlineStr">
        <is>
          <t>탕,구이용</t>
        </is>
      </c>
      <c r="D118" t="inlineStr">
        <is>
          <t>kg</t>
        </is>
      </c>
      <c r="E118" t="inlineStr">
        <is>
          <t>마리당 50~60g</t>
        </is>
      </c>
      <c r="F118" t="n">
        <v>21500</v>
      </c>
      <c r="G118" t="inlineStr">
        <is>
          <t>국내산
(남해안)</t>
        </is>
      </c>
      <c r="H118" t="inlineStr">
        <is>
          <t>원물 소금간 (통째로)</t>
        </is>
      </c>
      <c r="I118" t="inlineStr">
        <is>
          <t>haccp</t>
        </is>
      </c>
    </row>
    <row r="119">
      <c r="A119" t="inlineStr"/>
      <c r="B119" t="inlineStr"/>
      <c r="C119" t="inlineStr"/>
      <c r="D119" t="inlineStr"/>
      <c r="E119" t="inlineStr">
        <is>
          <t>마리당 70~80g</t>
        </is>
      </c>
      <c r="F119" t="n">
        <v>25500</v>
      </c>
      <c r="G119" t="inlineStr">
        <is>
          <t>국내산
(남해안)</t>
        </is>
      </c>
      <c r="H119" t="inlineStr">
        <is>
          <t>원물 소금간 (통째로)</t>
        </is>
      </c>
      <c r="I119" t="inlineStr">
        <is>
          <t>haccp</t>
        </is>
      </c>
    </row>
    <row r="120">
      <c r="A120" t="inlineStr">
        <is>
          <t>참조기</t>
        </is>
      </c>
      <c r="B120" t="inlineStr">
        <is>
          <t>8~9석</t>
        </is>
      </c>
      <c r="C120" t="inlineStr">
        <is>
          <t>탕,구이용</t>
        </is>
      </c>
      <c r="D120" t="inlineStr">
        <is>
          <t>kg</t>
        </is>
      </c>
      <c r="E120" t="inlineStr">
        <is>
          <t>마리당 40~50g</t>
        </is>
      </c>
      <c r="F120" t="n">
        <v>24500</v>
      </c>
      <c r="G120" t="inlineStr">
        <is>
          <t>국내산
(남해안)</t>
        </is>
      </c>
      <c r="H120" t="inlineStr">
        <is>
          <t>머리꼬리포함, 내장지느러미제거
소금간 (손작업)</t>
        </is>
      </c>
      <c r="I120" t="inlineStr">
        <is>
          <t>haccp</t>
        </is>
      </c>
    </row>
    <row r="121">
      <c r="A121" t="inlineStr"/>
      <c r="B121" t="inlineStr"/>
      <c r="C121" t="inlineStr"/>
      <c r="D121" t="inlineStr"/>
      <c r="E121" t="inlineStr">
        <is>
          <t>마리당 60~70g</t>
        </is>
      </c>
      <c r="F121" t="n">
        <v>26500</v>
      </c>
      <c r="G121" t="inlineStr">
        <is>
          <t>국내산
(남해안)</t>
        </is>
      </c>
      <c r="H121" t="inlineStr">
        <is>
          <t>머리꼬리포함, 내장지느러미제거
소금간 (손작업)</t>
        </is>
      </c>
      <c r="I121" t="inlineStr">
        <is>
          <t>haccp</t>
        </is>
      </c>
    </row>
    <row r="122">
      <c r="A122" t="inlineStr">
        <is>
          <t>* 태강씨푸드 추천품목(7월~8월) *</t>
        </is>
      </c>
      <c r="B122" t="inlineStr"/>
      <c r="C122" t="inlineStr"/>
      <c r="D122" t="inlineStr"/>
      <c r="E122" t="inlineStr"/>
      <c r="F122" t="inlineStr"/>
      <c r="G122" t="inlineStr"/>
      <c r="H122" t="inlineStr"/>
      <c r="I122" t="inlineStr"/>
    </row>
    <row r="123">
      <c r="A123" t="inlineStr"/>
      <c r="B123" t="inlineStr"/>
      <c r="C123" t="inlineStr"/>
      <c r="D123" t="inlineStr"/>
      <c r="E123" t="inlineStr"/>
      <c r="F123" t="inlineStr"/>
      <c r="G123" t="inlineStr"/>
      <c r="H123" t="inlineStr">
        <is>
          <t>T(062)234-2831~2   F(062)234-2833</t>
        </is>
      </c>
      <c r="I123" t="inlineStr"/>
    </row>
    <row r="124">
      <c r="A124" t="inlineStr">
        <is>
          <t>품명</t>
        </is>
      </c>
      <c r="B124" t="inlineStr">
        <is>
          <t>규격</t>
        </is>
      </c>
      <c r="C124" t="inlineStr">
        <is>
          <t>용도</t>
        </is>
      </c>
      <c r="D124" t="inlineStr">
        <is>
          <t>단위</t>
        </is>
      </c>
      <c r="E124" t="inlineStr">
        <is>
          <t>개당중량(g)/개수</t>
        </is>
      </c>
      <c r="F124" t="inlineStr">
        <is>
          <t>가격
(원)</t>
        </is>
      </c>
      <c r="G124" t="inlineStr">
        <is>
          <t>원산지</t>
        </is>
      </c>
      <c r="H124" t="inlineStr">
        <is>
          <t xml:space="preserve"> 제품특징</t>
        </is>
      </c>
      <c r="I124" t="inlineStr">
        <is>
          <t>haccp</t>
        </is>
      </c>
    </row>
    <row r="125">
      <c r="A125" t="inlineStr">
        <is>
          <t>참조기
(두절)</t>
        </is>
      </c>
      <c r="B125" t="inlineStr"/>
      <c r="C125" t="inlineStr">
        <is>
          <t>탕,구이용</t>
        </is>
      </c>
      <c r="D125" t="inlineStr">
        <is>
          <t>kg</t>
        </is>
      </c>
      <c r="E125" t="inlineStr">
        <is>
          <t>마리당 30~40g</t>
        </is>
      </c>
      <c r="F125" t="n">
        <v>22500</v>
      </c>
      <c r="G125" t="inlineStr">
        <is>
          <t>중국산</t>
        </is>
      </c>
      <c r="H125" t="inlineStr">
        <is>
          <t xml:space="preserve"> 머리꼬리내장지느러미제거
소금간 (손작업)</t>
        </is>
      </c>
      <c r="I125" t="inlineStr">
        <is>
          <t>haccp</t>
        </is>
      </c>
    </row>
    <row r="126">
      <c r="A126" t="inlineStr"/>
      <c r="B126" t="inlineStr"/>
      <c r="C126" t="inlineStr"/>
      <c r="D126" t="inlineStr"/>
      <c r="E126" t="inlineStr">
        <is>
          <t>마리당 40~50g</t>
        </is>
      </c>
      <c r="F126" t="n">
        <v>25500</v>
      </c>
      <c r="G126" t="inlineStr">
        <is>
          <t>중국산</t>
        </is>
      </c>
      <c r="H126" t="inlineStr">
        <is>
          <t xml:space="preserve"> 머리꼬리내장지느러미제거
소금간 (손작업)</t>
        </is>
      </c>
      <c r="I126" t="inlineStr">
        <is>
          <t>haccp</t>
        </is>
      </c>
    </row>
    <row r="127">
      <c r="A127" t="inlineStr">
        <is>
          <t>참조기
(온마리)</t>
        </is>
      </c>
      <c r="B127" t="inlineStr"/>
      <c r="C127" t="inlineStr">
        <is>
          <t>탕,구이용</t>
        </is>
      </c>
      <c r="D127" t="inlineStr">
        <is>
          <t>kg</t>
        </is>
      </c>
      <c r="E127" t="inlineStr">
        <is>
          <t>마리당 50~60g</t>
        </is>
      </c>
      <c r="F127" t="n">
        <v>18500</v>
      </c>
      <c r="G127" t="inlineStr">
        <is>
          <t>중국산</t>
        </is>
      </c>
      <c r="H127" t="inlineStr">
        <is>
          <t>원물 소금간 (통째로)</t>
        </is>
      </c>
      <c r="I127" t="inlineStr">
        <is>
          <t>haccp</t>
        </is>
      </c>
    </row>
    <row r="128">
      <c r="A128" t="inlineStr"/>
      <c r="B128" t="inlineStr"/>
      <c r="C128" t="inlineStr"/>
      <c r="D128" t="inlineStr"/>
      <c r="E128" t="inlineStr">
        <is>
          <t>마리당 70~80g</t>
        </is>
      </c>
      <c r="F128" t="n">
        <v>21000</v>
      </c>
      <c r="G128" t="inlineStr">
        <is>
          <t>중국산</t>
        </is>
      </c>
      <c r="H128" t="inlineStr">
        <is>
          <t>원물 소금간 (통째로)</t>
        </is>
      </c>
      <c r="I128" t="inlineStr">
        <is>
          <t>haccp</t>
        </is>
      </c>
    </row>
    <row r="129">
      <c r="A129" t="inlineStr">
        <is>
          <t>참조기</t>
        </is>
      </c>
      <c r="B129" t="inlineStr"/>
      <c r="C129" t="inlineStr">
        <is>
          <t>탕,구이용</t>
        </is>
      </c>
      <c r="D129" t="inlineStr">
        <is>
          <t>kg</t>
        </is>
      </c>
      <c r="E129" t="inlineStr">
        <is>
          <t>마리당 40~50g</t>
        </is>
      </c>
      <c r="F129" t="n">
        <v>20000</v>
      </c>
      <c r="G129" t="inlineStr">
        <is>
          <t>중국산</t>
        </is>
      </c>
      <c r="H129" t="inlineStr">
        <is>
          <t>머리꼬리포함, 내장지느러미제거
소금간 (손작업)</t>
        </is>
      </c>
      <c r="I129" t="inlineStr">
        <is>
          <t>haccp</t>
        </is>
      </c>
    </row>
    <row r="130">
      <c r="A130" t="inlineStr"/>
      <c r="B130" t="inlineStr"/>
      <c r="C130" t="inlineStr"/>
      <c r="D130" t="inlineStr"/>
      <c r="E130" t="inlineStr">
        <is>
          <t>마리당 60~70g</t>
        </is>
      </c>
      <c r="F130" t="n">
        <v>20500</v>
      </c>
      <c r="G130" t="inlineStr">
        <is>
          <t>중국산</t>
        </is>
      </c>
      <c r="H130" t="inlineStr">
        <is>
          <t>머리꼬리포함, 내장지느러미제거
소금간 (손작업)</t>
        </is>
      </c>
      <c r="I130" t="inlineStr">
        <is>
          <t>haccp</t>
        </is>
      </c>
    </row>
    <row r="131">
      <c r="A131" t="inlineStr">
        <is>
          <t>참조기순살</t>
        </is>
      </c>
      <c r="B131" t="inlineStr">
        <is>
          <t>냉동</t>
        </is>
      </c>
      <c r="C131" t="inlineStr">
        <is>
          <t>생선까스전용</t>
        </is>
      </c>
      <c r="D131" t="inlineStr">
        <is>
          <t>kg</t>
        </is>
      </c>
      <c r="E131" t="inlineStr">
        <is>
          <t>개당 20-30g</t>
        </is>
      </c>
      <c r="F131" t="n">
        <v>19500</v>
      </c>
      <c r="G131" t="inlineStr">
        <is>
          <t>중국산</t>
        </is>
      </c>
      <c r="H131" t="inlineStr">
        <is>
          <t>중뼈없음(나비모양)</t>
        </is>
      </c>
      <c r="I131" t="inlineStr">
        <is>
          <t>haccp</t>
        </is>
      </c>
    </row>
    <row r="132">
      <c r="A132" t="inlineStr">
        <is>
          <t>참조기순살</t>
        </is>
      </c>
      <c r="B132" t="inlineStr">
        <is>
          <t>냉동</t>
        </is>
      </c>
      <c r="C132" t="inlineStr">
        <is>
          <t>생선까스전용</t>
        </is>
      </c>
      <c r="D132" t="inlineStr">
        <is>
          <t>kg</t>
        </is>
      </c>
      <c r="E132" t="inlineStr">
        <is>
          <t>개당 30-40g</t>
        </is>
      </c>
      <c r="F132" t="n">
        <v>38000</v>
      </c>
      <c r="G132" t="inlineStr">
        <is>
          <t>국내산</t>
        </is>
      </c>
      <c r="H132" t="inlineStr">
        <is>
          <t>중뼈없음(나비모양)</t>
        </is>
      </c>
      <c r="I132" t="inlineStr">
        <is>
          <t>haccp</t>
        </is>
      </c>
    </row>
    <row r="133">
      <c r="A133" t="inlineStr">
        <is>
          <t>참조기순살</t>
        </is>
      </c>
      <c r="B133" t="inlineStr">
        <is>
          <t>냉동</t>
        </is>
      </c>
      <c r="C133" t="inlineStr">
        <is>
          <t>생선까스전용</t>
        </is>
      </c>
      <c r="D133" t="inlineStr">
        <is>
          <t>kg</t>
        </is>
      </c>
      <c r="E133" t="inlineStr">
        <is>
          <t>개당 20-30g</t>
        </is>
      </c>
      <c r="F133" t="n">
        <v>37000</v>
      </c>
      <c r="G133" t="inlineStr">
        <is>
          <t>국내산</t>
        </is>
      </c>
      <c r="H133" t="inlineStr">
        <is>
          <t>중뼈없음(나비모양)</t>
        </is>
      </c>
      <c r="I133" t="inlineStr">
        <is>
          <t>haccp</t>
        </is>
      </c>
    </row>
    <row r="134">
      <c r="A134" t="inlineStr">
        <is>
          <t>참건붕장어</t>
        </is>
      </c>
      <c r="B134" t="inlineStr">
        <is>
          <t>냉동</t>
        </is>
      </c>
      <c r="C134" t="inlineStr">
        <is>
          <t>반건조 탕용,강정용,튀김용</t>
        </is>
      </c>
      <c r="D134" t="inlineStr">
        <is>
          <t>kg</t>
        </is>
      </c>
      <c r="E134" t="inlineStr">
        <is>
          <t>3-4cm절단,kg=95~100개</t>
        </is>
      </c>
      <c r="F134" t="n">
        <v>33500</v>
      </c>
      <c r="G134" t="inlineStr">
        <is>
          <t>국내산</t>
        </is>
      </c>
      <c r="H134" t="inlineStr">
        <is>
          <t>머리,꼬리,내장 제거,포절단(연근해수출용)   참붕장어살로 가공함.</t>
        </is>
      </c>
      <c r="I134" t="inlineStr"/>
    </row>
    <row r="135">
      <c r="A135" t="inlineStr">
        <is>
          <t>참붕장어살</t>
        </is>
      </c>
      <c r="B135" t="inlineStr">
        <is>
          <t>냉장</t>
        </is>
      </c>
      <c r="C135" t="inlineStr">
        <is>
          <t>탕용</t>
        </is>
      </c>
      <c r="D135" t="inlineStr">
        <is>
          <t>kg</t>
        </is>
      </c>
      <c r="E135" t="inlineStr">
        <is>
          <t>3-4cm절단,kg=95~100개</t>
        </is>
      </c>
      <c r="F135" t="n">
        <v>32500</v>
      </c>
      <c r="G135" t="inlineStr">
        <is>
          <t>국내산</t>
        </is>
      </c>
      <c r="H135" t="inlineStr"/>
      <c r="I135" t="inlineStr"/>
    </row>
    <row r="136">
      <c r="A136" t="inlineStr">
        <is>
          <t>붕장어살</t>
        </is>
      </c>
      <c r="B136" t="inlineStr">
        <is>
          <t>냉동</t>
        </is>
      </c>
      <c r="C136" t="inlineStr">
        <is>
          <t>탕용,강정용,튀김용</t>
        </is>
      </c>
      <c r="D136" t="inlineStr">
        <is>
          <t>kg</t>
        </is>
      </c>
      <c r="E136" t="inlineStr">
        <is>
          <t>3-4cm절단,kg=95~100개</t>
        </is>
      </c>
      <c r="F136" t="n">
        <v>15500</v>
      </c>
      <c r="G136" t="inlineStr">
        <is>
          <t>중국산</t>
        </is>
      </c>
      <c r="H136" t="inlineStr"/>
      <c r="I136" t="inlineStr"/>
    </row>
    <row r="137">
      <c r="A137" t="inlineStr">
        <is>
          <t xml:space="preserve">아귀순살 </t>
        </is>
      </c>
      <c r="B137" t="inlineStr">
        <is>
          <t>냉동</t>
        </is>
      </c>
      <c r="C137" t="inlineStr">
        <is>
          <t>강정용</t>
        </is>
      </c>
      <c r="D137" t="inlineStr">
        <is>
          <t>kg</t>
        </is>
      </c>
      <c r="E137" t="inlineStr">
        <is>
          <t>깍뚝모양,개당 15-20g</t>
        </is>
      </c>
      <c r="F137" t="n">
        <v>25900</v>
      </c>
      <c r="G137" t="inlineStr">
        <is>
          <t>국내산</t>
        </is>
      </c>
      <c r="H137" t="inlineStr">
        <is>
          <t>쫄깃쫄깃한 살</t>
        </is>
      </c>
      <c r="I137" t="inlineStr"/>
    </row>
    <row r="138">
      <c r="A138" t="inlineStr">
        <is>
          <t xml:space="preserve">아귀순살 </t>
        </is>
      </c>
      <c r="B138" t="inlineStr">
        <is>
          <t>냉동</t>
        </is>
      </c>
      <c r="C138" t="inlineStr">
        <is>
          <t>찜,국용,탕,수육용</t>
        </is>
      </c>
      <c r="D138" t="inlineStr">
        <is>
          <t>kg</t>
        </is>
      </c>
      <c r="E138" t="inlineStr">
        <is>
          <t>개당 15g-30g</t>
        </is>
      </c>
      <c r="F138" t="n">
        <v>25500</v>
      </c>
      <c r="G138" t="inlineStr">
        <is>
          <t>국내산</t>
        </is>
      </c>
      <c r="H138" t="inlineStr">
        <is>
          <t>쫄깃쫄깃한 살</t>
        </is>
      </c>
      <c r="I138" t="inlineStr"/>
    </row>
    <row r="139">
      <c r="A139" t="inlineStr">
        <is>
          <t>아귀봉                     (연골있음)</t>
        </is>
      </c>
      <c r="B139" t="inlineStr">
        <is>
          <t>냉동</t>
        </is>
      </c>
      <c r="C139" t="inlineStr">
        <is>
          <t>찜,국용,탕,수육용</t>
        </is>
      </c>
      <c r="D139" t="inlineStr">
        <is>
          <t>kg</t>
        </is>
      </c>
      <c r="E139" t="inlineStr">
        <is>
          <t>개당 15g-30g</t>
        </is>
      </c>
      <c r="F139" t="n">
        <v>24500</v>
      </c>
      <c r="G139" t="inlineStr">
        <is>
          <t>국내산</t>
        </is>
      </c>
      <c r="H139" t="inlineStr">
        <is>
          <t>용도에 맞게 절단 가능</t>
        </is>
      </c>
      <c r="I139" t="inlineStr"/>
    </row>
    <row r="140">
      <c r="A140" t="inlineStr">
        <is>
          <t>아귀</t>
        </is>
      </c>
      <c r="B140" t="inlineStr">
        <is>
          <t>주문대로                 절단가능</t>
        </is>
      </c>
      <c r="C140" t="inlineStr">
        <is>
          <t>탕,찜용</t>
        </is>
      </c>
      <c r="D140" t="inlineStr">
        <is>
          <t>kg</t>
        </is>
      </c>
      <c r="E140" t="inlineStr">
        <is>
          <t>냉동</t>
        </is>
      </c>
      <c r="F140" t="n">
        <v>11900</v>
      </c>
      <c r="G140" t="inlineStr">
        <is>
          <t>국내산</t>
        </is>
      </c>
      <c r="H140" t="inlineStr">
        <is>
          <t>내장,밥통,지느러미,비늘,꼬리제거후 절단용도에 맞게 절단 가능</t>
        </is>
      </c>
      <c r="I140" t="inlineStr"/>
    </row>
    <row r="141">
      <c r="A141" t="inlineStr"/>
      <c r="B141" t="inlineStr"/>
      <c r="C141" t="inlineStr"/>
      <c r="D141" t="inlineStr"/>
      <c r="E141" t="inlineStr">
        <is>
          <t>냉장</t>
        </is>
      </c>
      <c r="F141" t="n">
        <v>12900</v>
      </c>
      <c r="G141" t="inlineStr">
        <is>
          <t>국내산</t>
        </is>
      </c>
      <c r="H141" t="inlineStr"/>
      <c r="I141" t="inlineStr"/>
    </row>
    <row r="142">
      <c r="A142" t="inlineStr">
        <is>
          <t xml:space="preserve">아귀살 </t>
        </is>
      </c>
      <c r="B142" t="inlineStr">
        <is>
          <t>냉동</t>
        </is>
      </c>
      <c r="C142" t="inlineStr">
        <is>
          <t>찜,국용,탕,수육용</t>
        </is>
      </c>
      <c r="D142" t="inlineStr">
        <is>
          <t>kg</t>
        </is>
      </c>
      <c r="E142" t="inlineStr">
        <is>
          <t>개당 15g-30g</t>
        </is>
      </c>
      <c r="F142" t="n">
        <v>20500</v>
      </c>
      <c r="G142" t="inlineStr">
        <is>
          <t>중국산</t>
        </is>
      </c>
      <c r="H142" t="inlineStr">
        <is>
          <t>쫄깃쫄깃한 살</t>
        </is>
      </c>
      <c r="I142" t="inlineStr"/>
    </row>
    <row r="143">
      <c r="A143" t="inlineStr">
        <is>
          <t>아귀</t>
        </is>
      </c>
      <c r="B143" t="inlineStr">
        <is>
          <t>주문대로                 절단가능</t>
        </is>
      </c>
      <c r="C143" t="inlineStr">
        <is>
          <t>탕,찜용</t>
        </is>
      </c>
      <c r="D143" t="inlineStr">
        <is>
          <t>kg</t>
        </is>
      </c>
      <c r="E143" t="inlineStr">
        <is>
          <t>냉동</t>
        </is>
      </c>
      <c r="F143" t="n">
        <v>10500</v>
      </c>
      <c r="G143" t="inlineStr">
        <is>
          <t>중국산</t>
        </is>
      </c>
      <c r="H143" t="inlineStr">
        <is>
          <t>내장,밥통,지느러미,비늘,꼬리제거후 절단용도에 맞게 절단 가능</t>
        </is>
      </c>
      <c r="I143" t="inlineStr"/>
    </row>
    <row r="144">
      <c r="A144" t="inlineStr"/>
      <c r="B144" t="inlineStr"/>
      <c r="C144" t="inlineStr"/>
      <c r="D144" t="inlineStr"/>
      <c r="E144" t="inlineStr">
        <is>
          <t>냉장</t>
        </is>
      </c>
      <c r="F144" t="n">
        <v>11500</v>
      </c>
      <c r="G144" t="inlineStr">
        <is>
          <t>중국산</t>
        </is>
      </c>
      <c r="H144" t="inlineStr"/>
      <c r="I144" t="inlineStr"/>
    </row>
    <row r="145">
      <c r="A145" t="inlineStr">
        <is>
          <t>활우럭</t>
        </is>
      </c>
      <c r="B145" t="inlineStr">
        <is>
          <t>생물</t>
        </is>
      </c>
      <c r="C145" t="inlineStr">
        <is>
          <t>탕용</t>
        </is>
      </c>
      <c r="D145" t="inlineStr">
        <is>
          <t>kg</t>
        </is>
      </c>
      <c r="E145" t="inlineStr">
        <is>
          <t>원물</t>
        </is>
      </c>
      <c r="F145" t="n">
        <v>37000</v>
      </c>
      <c r="G145" t="inlineStr">
        <is>
          <t>국내산                여수,완도</t>
        </is>
      </c>
      <c r="H145" t="inlineStr">
        <is>
          <t>활 전당일 바로작업                                       마리당:300-400g 작업</t>
        </is>
      </c>
      <c r="I145" t="inlineStr"/>
    </row>
    <row r="146">
      <c r="A146" t="inlineStr"/>
      <c r="B146" t="inlineStr"/>
      <c r="C146" t="inlineStr"/>
      <c r="D146" t="inlineStr"/>
      <c r="E146" t="inlineStr">
        <is>
          <t>전처리
(머리 꼬리 제거 절단)</t>
        </is>
      </c>
      <c r="F146" t="n">
        <v>49500</v>
      </c>
      <c r="G146" t="inlineStr"/>
      <c r="H146" t="inlineStr"/>
      <c r="I146" t="inlineStr"/>
    </row>
    <row r="147">
      <c r="A147" t="inlineStr"/>
      <c r="B147" t="inlineStr"/>
      <c r="C147" t="inlineStr"/>
      <c r="D147" t="inlineStr"/>
      <c r="E147" t="inlineStr">
        <is>
          <t xml:space="preserve">단순절단(내장,머리포함)                        </t>
        </is>
      </c>
      <c r="F147" t="n">
        <v>41500</v>
      </c>
      <c r="G147" t="inlineStr"/>
      <c r="H147" t="inlineStr"/>
      <c r="I147" t="inlineStr"/>
    </row>
    <row r="148">
      <c r="A148" t="inlineStr">
        <is>
          <t>코다리                      (옛날코다리)</t>
        </is>
      </c>
      <c r="B148" t="inlineStr">
        <is>
          <t>토막</t>
        </is>
      </c>
      <c r="C148" t="inlineStr">
        <is>
          <t>조림,강정용</t>
        </is>
      </c>
      <c r="D148" t="inlineStr">
        <is>
          <t>kg</t>
        </is>
      </c>
      <c r="E148" t="inlineStr">
        <is>
          <t>30-40g / kg 25-30</t>
        </is>
      </c>
      <c r="F148" t="n">
        <v>9500</v>
      </c>
      <c r="G148" t="inlineStr">
        <is>
          <t>국내제조
(러시아)</t>
        </is>
      </c>
      <c r="H148" t="inlineStr">
        <is>
          <t>러시아 북해도 원료로 가공 맛이 탁월함.                 머리꼬리,지느러미 제거(건조율30%)</t>
        </is>
      </c>
      <c r="I148" t="inlineStr">
        <is>
          <t>haccp</t>
        </is>
      </c>
    </row>
    <row r="149">
      <c r="A149" t="inlineStr">
        <is>
          <t>코다리 순살</t>
        </is>
      </c>
      <c r="B149" t="inlineStr">
        <is>
          <t>토막</t>
        </is>
      </c>
      <c r="C149" t="inlineStr">
        <is>
          <t>강정용</t>
        </is>
      </c>
      <c r="D149" t="inlineStr">
        <is>
          <t>kg</t>
        </is>
      </c>
      <c r="E149" t="inlineStr">
        <is>
          <t xml:space="preserve">3cm~5cm 깍뚝모양 </t>
        </is>
      </c>
      <c r="F149" t="n">
        <v>15900</v>
      </c>
      <c r="G149" t="inlineStr">
        <is>
          <t>국내제조
(러시아)</t>
        </is>
      </c>
      <c r="H149" t="inlineStr">
        <is>
          <t>러시아 북해도 원료로 가공 맛이 탁월함.                30% 건조                                               ※냉풍건조</t>
        </is>
      </c>
      <c r="I149" t="inlineStr">
        <is>
          <t>haccp</t>
        </is>
      </c>
    </row>
    <row r="150">
      <c r="A150" t="inlineStr"/>
      <c r="B150" t="inlineStr">
        <is>
          <t>토막</t>
        </is>
      </c>
      <c r="C150" t="inlineStr">
        <is>
          <t>탕수육용</t>
        </is>
      </c>
      <c r="D150" t="inlineStr">
        <is>
          <t>kg</t>
        </is>
      </c>
      <c r="E150" t="inlineStr">
        <is>
          <t>3cm~7cm</t>
        </is>
      </c>
      <c r="F150" t="n">
        <v>15900</v>
      </c>
      <c r="G150" t="inlineStr">
        <is>
          <t>국내제조
(러시아)</t>
        </is>
      </c>
      <c r="H150" t="inlineStr"/>
      <c r="I150" t="inlineStr"/>
    </row>
    <row r="151">
      <c r="A151" t="inlineStr"/>
      <c r="B151" t="inlineStr">
        <is>
          <t>토막</t>
        </is>
      </c>
      <c r="C151" t="inlineStr">
        <is>
          <t>조림,구이용,강정용</t>
        </is>
      </c>
      <c r="D151" t="inlineStr">
        <is>
          <t>kg</t>
        </is>
      </c>
      <c r="E151" t="inlineStr">
        <is>
          <t xml:space="preserve">30-50g / 20-30g </t>
        </is>
      </c>
      <c r="F151" t="n">
        <v>15900</v>
      </c>
      <c r="G151" t="inlineStr">
        <is>
          <t>국내제조
(러시아)</t>
        </is>
      </c>
      <c r="H151" t="inlineStr"/>
      <c r="I151" t="inlineStr"/>
    </row>
    <row r="152">
      <c r="A152" t="inlineStr">
        <is>
          <t>코다리순살(PBO)             (잔가시99%제거)</t>
        </is>
      </c>
      <c r="B152" t="inlineStr">
        <is>
          <t>순살</t>
        </is>
      </c>
      <c r="C152" t="inlineStr">
        <is>
          <t>조림,구이용,강정용</t>
        </is>
      </c>
      <c r="D152" t="inlineStr">
        <is>
          <t>kg</t>
        </is>
      </c>
      <c r="E152" t="inlineStr">
        <is>
          <t xml:space="preserve">30-50g / 20-30g </t>
        </is>
      </c>
      <c r="F152" t="n">
        <v>18500</v>
      </c>
      <c r="G152" t="inlineStr">
        <is>
          <t>국내제조
(러시아)</t>
        </is>
      </c>
      <c r="H152" t="inlineStr">
        <is>
          <t>러시아 북해도 원료로 가공 맛이 탁월함.                30% 건조※냉풍건조</t>
        </is>
      </c>
      <c r="I152" t="inlineStr"/>
    </row>
    <row r="153">
      <c r="A153" t="inlineStr">
        <is>
          <t>참가자미순살</t>
        </is>
      </c>
      <c r="B153" t="inlineStr">
        <is>
          <t>토막(유피)</t>
        </is>
      </c>
      <c r="C153" t="inlineStr">
        <is>
          <t>조림,구이용</t>
        </is>
      </c>
      <c r="D153" t="inlineStr">
        <is>
          <t>kg</t>
        </is>
      </c>
      <c r="E153" t="inlineStr">
        <is>
          <t>어떤규격으로도 절단가능</t>
        </is>
      </c>
      <c r="F153" t="n">
        <v>17500</v>
      </c>
      <c r="G153" t="inlineStr">
        <is>
          <t>러시아 및 
미국</t>
        </is>
      </c>
      <c r="H153" t="inlineStr">
        <is>
          <t>국내제조용으로써 신선도가 매우
 우수함                                                     약품처리하지않고 직접탈피 작업              물에 불리지 않은 순수살                              하루전 손으로 직접 탈피 제작함.   
(참가자미로 제조)                                 ★가슴살가시99.9%제거★</t>
        </is>
      </c>
      <c r="I153" t="inlineStr">
        <is>
          <t>haccp</t>
        </is>
      </c>
    </row>
    <row r="154">
      <c r="A154" t="inlineStr"/>
      <c r="B154" t="inlineStr">
        <is>
          <t>순살(탈피)</t>
        </is>
      </c>
      <c r="C154" t="inlineStr">
        <is>
          <t>생선까스 &amp; 전(용)</t>
        </is>
      </c>
      <c r="D154" t="inlineStr">
        <is>
          <t>kg</t>
        </is>
      </c>
      <c r="E154" t="inlineStr">
        <is>
          <t>20-40g  슬라이스 (손포)</t>
        </is>
      </c>
      <c r="F154" t="n">
        <v>18500</v>
      </c>
      <c r="G154" t="inlineStr"/>
      <c r="H154" t="inlineStr"/>
      <c r="I154" t="inlineStr"/>
    </row>
    <row r="155">
      <c r="A155" t="inlineStr"/>
      <c r="B155" t="inlineStr">
        <is>
          <t>순살(탈피)</t>
        </is>
      </c>
      <c r="C155" t="inlineStr">
        <is>
          <t>탕용</t>
        </is>
      </c>
      <c r="D155" t="inlineStr">
        <is>
          <t>kg</t>
        </is>
      </c>
      <c r="E155" t="inlineStr">
        <is>
          <t>깎뚝모양(2cm*3cm)</t>
        </is>
      </c>
      <c r="F155" t="n">
        <v>18500</v>
      </c>
      <c r="G155" t="inlineStr"/>
      <c r="H155" t="inlineStr"/>
      <c r="I155" t="inlineStr"/>
    </row>
    <row r="156">
      <c r="A156" t="inlineStr">
        <is>
          <t>가자미토막</t>
        </is>
      </c>
      <c r="B156" t="inlineStr">
        <is>
          <t>대(大)</t>
        </is>
      </c>
      <c r="C156" t="inlineStr">
        <is>
          <t>조림,구이</t>
        </is>
      </c>
      <c r="D156" t="inlineStr">
        <is>
          <t>kg</t>
        </is>
      </c>
      <c r="E156" t="inlineStr">
        <is>
          <t>40-50g / kg 22-23</t>
        </is>
      </c>
      <c r="F156" t="n">
        <v>10500</v>
      </c>
      <c r="G156" t="inlineStr">
        <is>
          <t>러시아 및 
미국</t>
        </is>
      </c>
      <c r="H156" t="inlineStr">
        <is>
          <t>주문시 바로제조</t>
        </is>
      </c>
      <c r="I156" t="inlineStr">
        <is>
          <t>haccp</t>
        </is>
      </c>
    </row>
    <row r="157">
      <c r="A157" t="inlineStr"/>
      <c r="B157" t="inlineStr"/>
      <c r="C157" t="inlineStr">
        <is>
          <t>탕용</t>
        </is>
      </c>
      <c r="D157" t="inlineStr"/>
      <c r="E157" t="inlineStr">
        <is>
          <t xml:space="preserve">60-70g / kg 14-16 </t>
        </is>
      </c>
      <c r="F157" t="inlineStr"/>
      <c r="G157" t="inlineStr"/>
      <c r="H157" t="inlineStr"/>
      <c r="I157" t="inlineStr"/>
    </row>
    <row r="158">
      <c r="A158" t="inlineStr">
        <is>
          <t>참가자미
구이</t>
        </is>
      </c>
      <c r="B158" t="inlineStr">
        <is>
          <t>토막</t>
        </is>
      </c>
      <c r="C158" t="inlineStr">
        <is>
          <t>구이용</t>
        </is>
      </c>
      <c r="D158" t="inlineStr">
        <is>
          <t>kg</t>
        </is>
      </c>
      <c r="E158" t="inlineStr">
        <is>
          <t>40g~60g 16~25토막</t>
        </is>
      </c>
      <c r="F158" t="n">
        <v>12500</v>
      </c>
      <c r="G158" t="inlineStr">
        <is>
          <t>러시아 및 
미국</t>
        </is>
      </c>
      <c r="H158" t="inlineStr">
        <is>
          <t>전처리된 가자미(저염)</t>
        </is>
      </c>
      <c r="I158" t="inlineStr">
        <is>
          <t>haccp</t>
        </is>
      </c>
    </row>
    <row r="159">
      <c r="A159" t="inlineStr">
        <is>
          <t>임연수어포</t>
        </is>
      </c>
      <c r="B159" t="inlineStr">
        <is>
          <t>냉동</t>
        </is>
      </c>
      <c r="C159" t="inlineStr">
        <is>
          <t>튀김.구이용</t>
        </is>
      </c>
      <c r="D159" t="inlineStr">
        <is>
          <t>kg</t>
        </is>
      </c>
      <c r="E159" t="inlineStr">
        <is>
          <t>30~50g</t>
        </is>
      </c>
      <c r="F159" t="n">
        <v>18500</v>
      </c>
      <c r="G159" t="inlineStr">
        <is>
          <t>러시아 및 
미국</t>
        </is>
      </c>
      <c r="H159" t="inlineStr">
        <is>
          <t>절단가능</t>
        </is>
      </c>
      <c r="I159" t="inlineStr"/>
    </row>
    <row r="160">
      <c r="A160" t="inlineStr">
        <is>
          <t>임연수어</t>
        </is>
      </c>
      <c r="B160" t="inlineStr">
        <is>
          <t>냉동</t>
        </is>
      </c>
      <c r="C160" t="inlineStr">
        <is>
          <t>구이용</t>
        </is>
      </c>
      <c r="D160" t="inlineStr">
        <is>
          <t>kg</t>
        </is>
      </c>
      <c r="E160" t="inlineStr">
        <is>
          <t>30~50g</t>
        </is>
      </c>
      <c r="F160" t="n">
        <v>16500</v>
      </c>
      <c r="G160" t="inlineStr"/>
      <c r="H160" t="inlineStr">
        <is>
          <t>절단가능</t>
        </is>
      </c>
      <c r="I160" t="inlineStr"/>
    </row>
    <row r="161">
      <c r="A161" t="inlineStr">
        <is>
          <t>참대구</t>
        </is>
      </c>
      <c r="B161" t="inlineStr">
        <is>
          <t>토막</t>
        </is>
      </c>
      <c r="C161" t="inlineStr">
        <is>
          <t>찌개용</t>
        </is>
      </c>
      <c r="D161" t="inlineStr">
        <is>
          <t>kg</t>
        </is>
      </c>
      <c r="E161" t="inlineStr">
        <is>
          <t>50g이상</t>
        </is>
      </c>
      <c r="F161" t="n">
        <v>14500</v>
      </c>
      <c r="G161" t="inlineStr">
        <is>
          <t>국내산</t>
        </is>
      </c>
      <c r="H161" t="inlineStr">
        <is>
          <t>크고 육질이 단단하여 맛이 좋음</t>
        </is>
      </c>
      <c r="I161" t="inlineStr">
        <is>
          <t>haccp</t>
        </is>
      </c>
    </row>
    <row r="162">
      <c r="A162" t="inlineStr">
        <is>
          <t>민대구</t>
        </is>
      </c>
      <c r="B162" t="inlineStr">
        <is>
          <t>토막</t>
        </is>
      </c>
      <c r="C162" t="inlineStr">
        <is>
          <t>찌개용</t>
        </is>
      </c>
      <c r="D162" t="inlineStr">
        <is>
          <t>kg</t>
        </is>
      </c>
      <c r="E162" t="inlineStr">
        <is>
          <t>50g이상</t>
        </is>
      </c>
      <c r="F162" t="n">
        <v>13500</v>
      </c>
      <c r="G162" t="inlineStr">
        <is>
          <t>수입산</t>
        </is>
      </c>
      <c r="H162" t="inlineStr"/>
      <c r="I162" t="inlineStr"/>
    </row>
    <row r="163">
      <c r="A163" t="inlineStr">
        <is>
          <t>참대구포</t>
        </is>
      </c>
      <c r="B163" t="inlineStr">
        <is>
          <t>토막</t>
        </is>
      </c>
      <c r="C163" t="inlineStr">
        <is>
          <t>탕용(깍뚝모양)</t>
        </is>
      </c>
      <c r="D163" t="inlineStr">
        <is>
          <t>kg</t>
        </is>
      </c>
      <c r="E163" t="inlineStr">
        <is>
          <t>약3cm*3cm/65-70토막</t>
        </is>
      </c>
      <c r="F163" t="n">
        <v>20500</v>
      </c>
      <c r="G163" t="inlineStr">
        <is>
          <t>국내산</t>
        </is>
      </c>
      <c r="H163" t="inlineStr">
        <is>
          <t>크고 육질이 단단하여 맛이 좋음                          (하루전작업)</t>
        </is>
      </c>
      <c r="I163" t="inlineStr"/>
    </row>
    <row r="164">
      <c r="A164" t="inlineStr"/>
      <c r="B164" t="inlineStr">
        <is>
          <t>토막</t>
        </is>
      </c>
      <c r="C164" t="inlineStr">
        <is>
          <t>구이,전용(슬라이스가능)</t>
        </is>
      </c>
      <c r="D164" t="inlineStr">
        <is>
          <t>kg</t>
        </is>
      </c>
      <c r="E164" t="inlineStr">
        <is>
          <t>30~40g /40~50g</t>
        </is>
      </c>
      <c r="F164" t="n">
        <v>20500</v>
      </c>
      <c r="G164" t="inlineStr">
        <is>
          <t>국내산</t>
        </is>
      </c>
      <c r="H164" t="inlineStr"/>
      <c r="I164" t="inlineStr"/>
    </row>
    <row r="165">
      <c r="A165" t="inlineStr">
        <is>
          <t>참대구포</t>
        </is>
      </c>
      <c r="B165" t="inlineStr">
        <is>
          <t>토막</t>
        </is>
      </c>
      <c r="C165" t="inlineStr">
        <is>
          <t>탕용(깍뚝모양)</t>
        </is>
      </c>
      <c r="D165" t="inlineStr">
        <is>
          <t>kg</t>
        </is>
      </c>
      <c r="E165" t="inlineStr">
        <is>
          <t>약3cm*3cm/65-70토막</t>
        </is>
      </c>
      <c r="F165" t="n">
        <v>17500</v>
      </c>
      <c r="G165" t="inlineStr">
        <is>
          <t>수입산(러시아)</t>
        </is>
      </c>
      <c r="H165" t="inlineStr">
        <is>
          <t>크고 육질이 단단하여 맛이 좋음                          (하루전작업)</t>
        </is>
      </c>
      <c r="I165" t="inlineStr"/>
    </row>
    <row r="166">
      <c r="A166" t="inlineStr"/>
      <c r="B166" t="inlineStr">
        <is>
          <t>토막</t>
        </is>
      </c>
      <c r="C166" t="inlineStr">
        <is>
          <t>구이,전용(슬라이스가능)</t>
        </is>
      </c>
      <c r="D166" t="inlineStr">
        <is>
          <t>kg</t>
        </is>
      </c>
      <c r="E166" t="inlineStr">
        <is>
          <t>30~40g /40~50g</t>
        </is>
      </c>
      <c r="F166" t="n">
        <v>17500</v>
      </c>
      <c r="G166" t="inlineStr">
        <is>
          <t>수입산(러시아)</t>
        </is>
      </c>
      <c r="H166" t="inlineStr"/>
      <c r="I166" t="inlineStr"/>
    </row>
    <row r="167">
      <c r="A167" t="inlineStr">
        <is>
          <t>병어토막(냉동)</t>
        </is>
      </c>
      <c r="B167" t="inlineStr">
        <is>
          <t>250g-350g             (2-3단)</t>
        </is>
      </c>
      <c r="C167" t="inlineStr">
        <is>
          <t>탕용</t>
        </is>
      </c>
      <c r="D167" t="inlineStr">
        <is>
          <t>kg</t>
        </is>
      </c>
      <c r="E167" t="inlineStr">
        <is>
          <t>요구대로 절단가능(실량)</t>
        </is>
      </c>
      <c r="F167" t="n">
        <v>45000</v>
      </c>
      <c r="G167" t="inlineStr">
        <is>
          <t>국내산
(남해안)</t>
        </is>
      </c>
      <c r="H167" t="inlineStr">
        <is>
          <t>머리 꼬리 내장제거</t>
        </is>
      </c>
      <c r="I167" t="inlineStr">
        <is>
          <t>haccp</t>
        </is>
      </c>
    </row>
    <row r="168">
      <c r="A168" t="inlineStr">
        <is>
          <t>병어원물(냉동)</t>
        </is>
      </c>
      <c r="B168" t="inlineStr">
        <is>
          <t>250g-350g             (2-3단)</t>
        </is>
      </c>
      <c r="C168" t="inlineStr">
        <is>
          <t>원물</t>
        </is>
      </c>
      <c r="D168" t="inlineStr">
        <is>
          <t>kg</t>
        </is>
      </c>
      <c r="E168" t="inlineStr">
        <is>
          <t>원물</t>
        </is>
      </c>
      <c r="F168" t="n">
        <v>38500</v>
      </c>
      <c r="G168" t="inlineStr">
        <is>
          <t>국내산
(신안 지도)</t>
        </is>
      </c>
      <c r="H168" t="inlineStr">
        <is>
          <t xml:space="preserve">원물 </t>
        </is>
      </c>
      <c r="I168" t="inlineStr">
        <is>
          <t>haccp</t>
        </is>
      </c>
    </row>
    <row r="169">
      <c r="A169" t="inlineStr">
        <is>
          <t>* 태강씨푸드 추천품목(7월~8월) *</t>
        </is>
      </c>
      <c r="B169" t="inlineStr"/>
      <c r="C169" t="inlineStr"/>
      <c r="D169" t="inlineStr"/>
      <c r="E169" t="inlineStr"/>
      <c r="F169" t="inlineStr"/>
      <c r="G169" t="inlineStr"/>
      <c r="H169" t="inlineStr"/>
      <c r="I169" t="inlineStr"/>
    </row>
    <row r="170">
      <c r="A170" t="inlineStr"/>
      <c r="B170" t="inlineStr"/>
      <c r="C170" t="inlineStr"/>
      <c r="D170" t="inlineStr"/>
      <c r="E170" t="inlineStr"/>
      <c r="F170" t="inlineStr"/>
      <c r="G170" t="inlineStr"/>
      <c r="H170" t="inlineStr">
        <is>
          <t>T(062)234-2831~2   F(062)234-2833</t>
        </is>
      </c>
      <c r="I170" t="inlineStr"/>
    </row>
    <row r="171">
      <c r="A171" t="inlineStr">
        <is>
          <t>품명</t>
        </is>
      </c>
      <c r="B171" t="inlineStr">
        <is>
          <t>규격</t>
        </is>
      </c>
      <c r="C171" t="inlineStr">
        <is>
          <t>용도</t>
        </is>
      </c>
      <c r="D171" t="inlineStr">
        <is>
          <t>단위</t>
        </is>
      </c>
      <c r="E171" t="inlineStr">
        <is>
          <t>개당중량(g)/개수</t>
        </is>
      </c>
      <c r="F171" t="inlineStr">
        <is>
          <t>가격
(원)</t>
        </is>
      </c>
      <c r="G171" t="inlineStr">
        <is>
          <t>원산지</t>
        </is>
      </c>
      <c r="H171" t="inlineStr">
        <is>
          <t xml:space="preserve"> 제품특징</t>
        </is>
      </c>
      <c r="I171" t="inlineStr">
        <is>
          <t>haccp</t>
        </is>
      </c>
    </row>
    <row r="172">
      <c r="A172" t="inlineStr">
        <is>
          <t>대하새우</t>
        </is>
      </c>
      <c r="B172" t="inlineStr">
        <is>
          <t>냉장</t>
        </is>
      </c>
      <c r="C172" t="inlineStr">
        <is>
          <t>튀김용</t>
        </is>
      </c>
      <c r="D172" t="inlineStr">
        <is>
          <t>kg</t>
        </is>
      </c>
      <c r="E172" t="inlineStr">
        <is>
          <t>머리,몸통껍질 2-3단제거
꼬리있음 하루전손작업</t>
        </is>
      </c>
      <c r="F172" t="n">
        <v>45000</v>
      </c>
      <c r="G172" t="inlineStr">
        <is>
          <t>에콰도르/베트남</t>
        </is>
      </c>
      <c r="H172" t="inlineStr">
        <is>
          <t xml:space="preserve"> 80~90마리 정도 시기에 따라 개수 변동</t>
        </is>
      </c>
      <c r="I172" t="inlineStr"/>
    </row>
    <row r="173">
      <c r="A173" t="inlineStr"/>
      <c r="B173" t="inlineStr"/>
      <c r="C173" t="inlineStr"/>
      <c r="D173" t="inlineStr"/>
      <c r="E173" t="inlineStr">
        <is>
          <t>머리,몸통껍질 2-3단제거
꼬리있음 하루전손작업</t>
        </is>
      </c>
      <c r="F173" t="n">
        <v>43000</v>
      </c>
      <c r="G173" t="inlineStr">
        <is>
          <t>에콰도르/베트남</t>
        </is>
      </c>
      <c r="H173" t="inlineStr">
        <is>
          <t>100~110마리 정도 시기에 따라 개수 변동</t>
        </is>
      </c>
      <c r="I173" t="inlineStr"/>
    </row>
    <row r="174">
      <c r="A174" t="inlineStr">
        <is>
          <t>대하새우</t>
        </is>
      </c>
      <c r="B174" t="inlineStr">
        <is>
          <t>냉장</t>
        </is>
      </c>
      <c r="C174" t="inlineStr">
        <is>
          <t>탕용</t>
        </is>
      </c>
      <c r="D174" t="inlineStr">
        <is>
          <t>kg</t>
        </is>
      </c>
      <c r="E174" t="inlineStr">
        <is>
          <t>20-30미(원물)</t>
        </is>
      </c>
      <c r="F174" t="n">
        <v>24500</v>
      </c>
      <c r="G174" t="inlineStr">
        <is>
          <t>에콰도르/베트남</t>
        </is>
      </c>
      <c r="H174" t="inlineStr">
        <is>
          <t>살아있는 원물을 급속동결                     살이 단단하고 신선함</t>
        </is>
      </c>
      <c r="I174" t="inlineStr"/>
    </row>
    <row r="175">
      <c r="A175" t="inlineStr"/>
      <c r="B175" t="inlineStr"/>
      <c r="C175" t="inlineStr"/>
      <c r="D175" t="inlineStr"/>
      <c r="E175" t="inlineStr">
        <is>
          <t>30-40미(원물)</t>
        </is>
      </c>
      <c r="F175" t="n">
        <v>23500</v>
      </c>
      <c r="G175" t="inlineStr">
        <is>
          <t>에콰도르/베트남</t>
        </is>
      </c>
      <c r="H175" t="inlineStr">
        <is>
          <t>살아있는 원물을 급속동결                   살이 단단하고 신선함</t>
        </is>
      </c>
      <c r="I175" t="inlineStr"/>
    </row>
    <row r="176">
      <c r="A176" t="inlineStr"/>
      <c r="B176" t="inlineStr"/>
      <c r="C176" t="inlineStr"/>
      <c r="D176" t="inlineStr"/>
      <c r="E176" t="inlineStr">
        <is>
          <t>40-50미(원물)</t>
        </is>
      </c>
      <c r="F176" t="n">
        <v>23000</v>
      </c>
      <c r="G176" t="inlineStr">
        <is>
          <t>에콰도르/베트남</t>
        </is>
      </c>
      <c r="H176" t="inlineStr">
        <is>
          <t>살아있는 원물을 급속동결                   살이 단단하고 신선함</t>
        </is>
      </c>
      <c r="I176" t="inlineStr"/>
    </row>
    <row r="177">
      <c r="A177" t="inlineStr">
        <is>
          <t>깐새우살
(백색)</t>
        </is>
      </c>
      <c r="B177" t="inlineStr">
        <is>
          <t>냉장</t>
        </is>
      </c>
      <c r="C177" t="inlineStr">
        <is>
          <t>다용도</t>
        </is>
      </c>
      <c r="D177" t="inlineStr"/>
      <c r="E177" t="inlineStr">
        <is>
          <t>백새우(대)껍질제거후    작업</t>
        </is>
      </c>
      <c r="F177" t="n">
        <v>25000</v>
      </c>
      <c r="G177" t="inlineStr">
        <is>
          <t>에콰도르/베트남/말레이시아</t>
        </is>
      </c>
      <c r="H177" t="inlineStr">
        <is>
          <t xml:space="preserve"> 대하새우 북방조업제품으로 
국내산보다 제품이 월등함</t>
        </is>
      </c>
      <c r="I177" t="inlineStr"/>
    </row>
    <row r="178">
      <c r="A178" t="inlineStr">
        <is>
          <t>우렁살                        (우렁마을)</t>
        </is>
      </c>
      <c r="B178" t="inlineStr">
        <is>
          <t>냉장</t>
        </is>
      </c>
      <c r="C178" t="inlineStr">
        <is>
          <t>볶음,무침,국용</t>
        </is>
      </c>
      <c r="D178" t="inlineStr">
        <is>
          <t>kg</t>
        </is>
      </c>
      <c r="E178" t="inlineStr">
        <is>
          <t>논에서 자연재배
우리지역 특산품                                 (육수포함)</t>
        </is>
      </c>
      <c r="F178" t="n">
        <v>21500</v>
      </c>
      <c r="G178" t="inlineStr">
        <is>
          <t>전남담양/화순</t>
        </is>
      </c>
      <c r="H178" t="inlineStr">
        <is>
          <t>담양 자연산 원료로 생산 가공하여 
약품처리하지 않고 물에 부풀리지않음</t>
        </is>
      </c>
      <c r="I178" t="inlineStr"/>
    </row>
    <row r="179">
      <c r="A179" t="inlineStr"/>
      <c r="B179" t="inlineStr">
        <is>
          <t>냉동</t>
        </is>
      </c>
      <c r="C179" t="inlineStr">
        <is>
          <t>볶음,무침,국용</t>
        </is>
      </c>
      <c r="D179" t="inlineStr">
        <is>
          <t>kg</t>
        </is>
      </c>
      <c r="E179" t="inlineStr"/>
      <c r="F179" t="n">
        <v>21000</v>
      </c>
      <c r="G179" t="inlineStr">
        <is>
          <t>전남담양/화순</t>
        </is>
      </c>
      <c r="H179" t="inlineStr">
        <is>
          <t>담양 자연산 원료로 생산 가공하여 
약품처리하지 않고 물에 부풀리지않음 (급속동결)</t>
        </is>
      </c>
      <c r="I179" t="inlineStr"/>
    </row>
    <row r="180">
      <c r="A180" t="inlineStr">
        <is>
          <t>칵테일새우</t>
        </is>
      </c>
      <c r="B180" t="inlineStr">
        <is>
          <t>냉동</t>
        </is>
      </c>
      <c r="C180" t="inlineStr"/>
      <c r="D180" t="inlineStr">
        <is>
          <t>kg</t>
        </is>
      </c>
      <c r="E180" t="inlineStr">
        <is>
          <t>100-140마리</t>
        </is>
      </c>
      <c r="F180" t="n">
        <v>25000</v>
      </c>
      <c r="G180" t="inlineStr">
        <is>
          <t>수입산</t>
        </is>
      </c>
      <c r="H180" t="inlineStr">
        <is>
          <t>흰다리새우 머리,몸통 3-4단 껍질제거                  꼬리 부분껍질 있음.</t>
        </is>
      </c>
      <c r="I180" t="inlineStr"/>
    </row>
    <row r="181">
      <c r="A181" t="inlineStr"/>
      <c r="B181" t="inlineStr">
        <is>
          <t>냉동</t>
        </is>
      </c>
      <c r="C181" t="inlineStr"/>
      <c r="D181" t="inlineStr">
        <is>
          <t>kg</t>
        </is>
      </c>
      <c r="E181" t="inlineStr">
        <is>
          <t>140-180마리</t>
        </is>
      </c>
      <c r="F181" t="n">
        <v>25000</v>
      </c>
      <c r="G181" t="inlineStr">
        <is>
          <t>수입산</t>
        </is>
      </c>
      <c r="H181" t="inlineStr">
        <is>
          <t>흰다리새우 머리,몸통 3-4단 껍질제거                  꼬리 부분껍질 있음.</t>
        </is>
      </c>
      <c r="I181" t="inlineStr"/>
    </row>
    <row r="182">
      <c r="A182" t="inlineStr">
        <is>
          <t>미역줄기(염장)</t>
        </is>
      </c>
      <c r="B182" t="inlineStr"/>
      <c r="C182" t="inlineStr">
        <is>
          <t>볶음,무침용</t>
        </is>
      </c>
      <c r="D182" t="inlineStr">
        <is>
          <t>kg</t>
        </is>
      </c>
      <c r="E182" t="inlineStr"/>
      <c r="F182" t="n">
        <v>4000</v>
      </c>
      <c r="G182" t="inlineStr">
        <is>
          <t>완도산</t>
        </is>
      </c>
      <c r="H182" t="inlineStr">
        <is>
          <t>청정바다 완도에서 직접 염장가공함</t>
        </is>
      </c>
      <c r="I182" t="inlineStr"/>
    </row>
    <row r="183">
      <c r="A183" t="inlineStr">
        <is>
          <t>* 태강씨푸드 추천품목(7월~8월) *</t>
        </is>
      </c>
      <c r="B183" t="inlineStr"/>
      <c r="C183" t="inlineStr"/>
      <c r="D183" t="inlineStr"/>
      <c r="E183" t="inlineStr"/>
      <c r="F183" t="inlineStr"/>
      <c r="G183" t="inlineStr"/>
      <c r="H183" t="inlineStr"/>
      <c r="I183" t="inlineStr"/>
    </row>
    <row r="184">
      <c r="A184" t="inlineStr"/>
      <c r="B184" t="inlineStr"/>
      <c r="C184" t="inlineStr"/>
      <c r="D184" t="inlineStr"/>
      <c r="E184" t="inlineStr"/>
      <c r="F184" t="inlineStr"/>
      <c r="G184" t="inlineStr"/>
      <c r="H184" t="inlineStr">
        <is>
          <t>T(062)234-2831~2   F(062)234-2833</t>
        </is>
      </c>
      <c r="I184" t="inlineStr"/>
    </row>
    <row r="185">
      <c r="A185" t="inlineStr">
        <is>
          <t>품명</t>
        </is>
      </c>
      <c r="B185" t="inlineStr">
        <is>
          <t>규격</t>
        </is>
      </c>
      <c r="C185" t="inlineStr">
        <is>
          <t>용도</t>
        </is>
      </c>
      <c r="D185" t="inlineStr">
        <is>
          <t>단위</t>
        </is>
      </c>
      <c r="E185" t="inlineStr">
        <is>
          <t>개당 중량(g)/개수</t>
        </is>
      </c>
      <c r="F185" t="inlineStr"/>
      <c r="G185" t="inlineStr">
        <is>
          <t>가격
(원)</t>
        </is>
      </c>
      <c r="H185" t="inlineStr">
        <is>
          <t>원산지</t>
        </is>
      </c>
      <c r="I185" t="inlineStr">
        <is>
          <t>haccp</t>
        </is>
      </c>
    </row>
    <row r="186">
      <c r="A186" t="inlineStr">
        <is>
          <t>북어채
(황태채)</t>
        </is>
      </c>
      <c r="B186" t="inlineStr">
        <is>
          <t>국용,무침</t>
        </is>
      </c>
      <c r="C186" t="inlineStr"/>
      <c r="D186" t="inlineStr">
        <is>
          <t>kg</t>
        </is>
      </c>
      <c r="E186" t="inlineStr">
        <is>
          <t>강원도 황태 덕장에서 직접 제조한
 제품으로 맛과 향이 우수함</t>
        </is>
      </c>
      <c r="F186" t="inlineStr"/>
      <c r="G186" t="n">
        <v>35500</v>
      </c>
      <c r="H186" t="inlineStr">
        <is>
          <t>국내가공(러시아)</t>
        </is>
      </c>
      <c r="I186" t="inlineStr"/>
    </row>
    <row r="187">
      <c r="A187" t="inlineStr">
        <is>
          <t>백진미채</t>
        </is>
      </c>
      <c r="B187" t="inlineStr">
        <is>
          <t>볶음,무침</t>
        </is>
      </c>
      <c r="C187" t="inlineStr"/>
      <c r="D187" t="inlineStr">
        <is>
          <t>kg</t>
        </is>
      </c>
      <c r="E187" t="inlineStr">
        <is>
          <t>직접국내가공함</t>
        </is>
      </c>
      <c r="F187" t="inlineStr"/>
      <c r="G187" t="n">
        <v>29900</v>
      </c>
      <c r="H187" t="inlineStr">
        <is>
          <t>페루산</t>
        </is>
      </c>
      <c r="I187" t="inlineStr"/>
    </row>
    <row r="188">
      <c r="A188" t="inlineStr">
        <is>
          <t>국멸치</t>
        </is>
      </c>
      <c r="B188" t="inlineStr">
        <is>
          <t>다시멸치</t>
        </is>
      </c>
      <c r="C188" t="inlineStr"/>
      <c r="D188" t="inlineStr">
        <is>
          <t>kg</t>
        </is>
      </c>
      <c r="E188" t="inlineStr">
        <is>
          <t>kg포장 수작업으로 엄선한 다시멸치</t>
        </is>
      </c>
      <c r="F188" t="inlineStr"/>
      <c r="G188" t="n">
        <v>27000</v>
      </c>
      <c r="H188" t="inlineStr">
        <is>
          <t>국내산(남해안)</t>
        </is>
      </c>
      <c r="I188" t="inlineStr"/>
    </row>
    <row r="189">
      <c r="A189" t="inlineStr">
        <is>
          <t>컷트미역</t>
        </is>
      </c>
      <c r="B189" t="inlineStr">
        <is>
          <t>300g</t>
        </is>
      </c>
      <c r="C189" t="inlineStr">
        <is>
          <t>국용(수출용)</t>
        </is>
      </c>
      <c r="D189" t="inlineStr">
        <is>
          <t>봉</t>
        </is>
      </c>
      <c r="E189" t="inlineStr">
        <is>
          <t>절단(바로조리가능)</t>
        </is>
      </c>
      <c r="F189" t="inlineStr"/>
      <c r="G189" t="n">
        <v>12500</v>
      </c>
      <c r="H189" t="inlineStr">
        <is>
          <t>국내산(남해안)</t>
        </is>
      </c>
      <c r="I189" t="inlineStr"/>
    </row>
    <row r="190">
      <c r="A190" t="inlineStr"/>
      <c r="B190" t="inlineStr">
        <is>
          <t>500g</t>
        </is>
      </c>
      <c r="C190" t="inlineStr">
        <is>
          <t>국용(수출용)</t>
        </is>
      </c>
      <c r="D190" t="inlineStr">
        <is>
          <t>봉</t>
        </is>
      </c>
      <c r="E190" t="inlineStr">
        <is>
          <t>절단(바로조리가능)</t>
        </is>
      </c>
      <c r="F190" t="inlineStr"/>
      <c r="G190" t="n">
        <v>17500</v>
      </c>
      <c r="H190" t="inlineStr">
        <is>
          <t>국내산(남해안)</t>
        </is>
      </c>
      <c r="I190" t="inlineStr"/>
    </row>
    <row r="191">
      <c r="A191" t="inlineStr">
        <is>
          <t>다시마</t>
        </is>
      </c>
      <c r="B191" t="inlineStr">
        <is>
          <t>다시용</t>
        </is>
      </c>
      <c r="C191" t="inlineStr"/>
      <c r="D191" t="inlineStr">
        <is>
          <t>kg</t>
        </is>
      </c>
      <c r="E191" t="inlineStr">
        <is>
          <t xml:space="preserve">상단부위가 아니라 하단부위로 두껍고 다시제품으로 최고임. </t>
        </is>
      </c>
      <c r="F191" t="inlineStr"/>
      <c r="G191" t="n">
        <v>23500</v>
      </c>
      <c r="H191" t="inlineStr">
        <is>
          <t>국내산(완도,고흥)</t>
        </is>
      </c>
      <c r="I191" t="inlineStr"/>
    </row>
    <row r="192">
      <c r="A192" t="inlineStr">
        <is>
          <t>뿌리다시마</t>
        </is>
      </c>
      <c r="B192" t="inlineStr">
        <is>
          <t>500g</t>
        </is>
      </c>
      <c r="C192" t="inlineStr">
        <is>
          <t>다시용</t>
        </is>
      </c>
      <c r="D192" t="inlineStr">
        <is>
          <t>kg</t>
        </is>
      </c>
      <c r="E192" t="inlineStr">
        <is>
          <t>두꺼운 뿌리부분만 선별작업</t>
        </is>
      </c>
      <c r="F192" t="inlineStr"/>
      <c r="G192" t="n">
        <v>13500</v>
      </c>
      <c r="H192" t="inlineStr">
        <is>
          <t>국내산(완도산)</t>
        </is>
      </c>
      <c r="I192" t="inlineStr"/>
    </row>
    <row r="193">
      <c r="A193" t="inlineStr">
        <is>
          <t>사각다시마</t>
        </is>
      </c>
      <c r="B193" t="inlineStr">
        <is>
          <t>다시,튀각용</t>
        </is>
      </c>
      <c r="C193" t="inlineStr"/>
      <c r="D193" t="inlineStr">
        <is>
          <t>kg</t>
        </is>
      </c>
      <c r="E193" t="inlineStr">
        <is>
          <t>3*±3 절단</t>
        </is>
      </c>
      <c r="F193" t="inlineStr"/>
      <c r="G193" t="n">
        <v>25500</v>
      </c>
      <c r="H193" t="inlineStr">
        <is>
          <t>국내산(완도산)</t>
        </is>
      </c>
      <c r="I193" t="inlineStr"/>
    </row>
    <row r="194">
      <c r="A194" t="inlineStr">
        <is>
          <t>디포리</t>
        </is>
      </c>
      <c r="B194" t="inlineStr">
        <is>
          <t>다시용</t>
        </is>
      </c>
      <c r="C194" t="inlineStr"/>
      <c r="D194" t="inlineStr">
        <is>
          <t>kg</t>
        </is>
      </c>
      <c r="E194" t="inlineStr">
        <is>
          <t>최상급 : 흰색 비늘 90% 망포함</t>
        </is>
      </c>
      <c r="F194" t="inlineStr"/>
      <c r="G194" t="n">
        <v>25000</v>
      </c>
      <c r="H194" t="inlineStr">
        <is>
          <t>수입산(베트남)</t>
        </is>
      </c>
      <c r="I194" t="inlineStr"/>
    </row>
    <row r="195">
      <c r="A195" t="inlineStr">
        <is>
          <t>두절건새우</t>
        </is>
      </c>
      <c r="B195" t="inlineStr">
        <is>
          <t>다시 무침 볶음(中)</t>
        </is>
      </c>
      <c r="C195" t="inlineStr"/>
      <c r="D195" t="inlineStr">
        <is>
          <t>kg</t>
        </is>
      </c>
      <c r="E195" t="inlineStr">
        <is>
          <t>머리제거후 가열건조</t>
        </is>
      </c>
      <c r="F195" t="inlineStr"/>
      <c r="G195" t="n">
        <v>71500</v>
      </c>
      <c r="H195" t="inlineStr">
        <is>
          <t>국내산 (서해 남해안)</t>
        </is>
      </c>
      <c r="I195" t="inlineStr"/>
    </row>
    <row r="196">
      <c r="A196" t="inlineStr"/>
      <c r="B196" t="inlineStr">
        <is>
          <t>다시 무침 볶음(小)</t>
        </is>
      </c>
      <c r="C196" t="inlineStr"/>
      <c r="D196" t="inlineStr">
        <is>
          <t>kg</t>
        </is>
      </c>
      <c r="E196" t="inlineStr"/>
      <c r="F196" t="inlineStr"/>
      <c r="G196" t="n">
        <v>70500</v>
      </c>
      <c r="H196" t="inlineStr"/>
      <c r="I196" t="inlineStr"/>
    </row>
    <row r="197">
      <c r="A197" t="inlineStr">
        <is>
          <t>두절건새우</t>
        </is>
      </c>
      <c r="B197" t="inlineStr">
        <is>
          <t>다시 무침 볶음(中.小)</t>
        </is>
      </c>
      <c r="C197" t="inlineStr"/>
      <c r="D197" t="inlineStr">
        <is>
          <t>kg</t>
        </is>
      </c>
      <c r="E197" t="inlineStr">
        <is>
          <t>머리제거후 가열건조</t>
        </is>
      </c>
      <c r="F197" t="inlineStr"/>
      <c r="G197" t="n">
        <v>39500</v>
      </c>
      <c r="H197" t="inlineStr">
        <is>
          <t>수입산(중국산)</t>
        </is>
      </c>
      <c r="I197" t="inlineStr"/>
    </row>
    <row r="198">
      <c r="A198" t="inlineStr">
        <is>
          <t>혼합볶음멸치①</t>
        </is>
      </c>
      <c r="B198" t="inlineStr">
        <is>
          <t>볶음용</t>
        </is>
      </c>
      <c r="C198" t="inlineStr"/>
      <c r="D198" t="inlineStr">
        <is>
          <t>kg</t>
        </is>
      </c>
      <c r="E198" t="inlineStr">
        <is>
          <t xml:space="preserve">지리멸치50%(국내산남해안), 두절건새우(소)20%(국내산 서해안), 아몬드슬라이스20%(미국산), 해바라기씨 10%(중국산) </t>
        </is>
      </c>
      <c r="F198" t="inlineStr"/>
      <c r="G198" t="n">
        <v>31500</v>
      </c>
      <c r="H198" t="inlineStr">
        <is>
          <t>국내산 (서해안 남해안),
 미국산, 중국산</t>
        </is>
      </c>
      <c r="I198" t="inlineStr"/>
    </row>
    <row r="199">
      <c r="A199" t="inlineStr">
        <is>
          <t>혼합볶음멸치②</t>
        </is>
      </c>
      <c r="B199" t="inlineStr">
        <is>
          <t>볶음용</t>
        </is>
      </c>
      <c r="C199" t="inlineStr"/>
      <c r="D199" t="inlineStr">
        <is>
          <t>kg</t>
        </is>
      </c>
      <c r="E199" t="inlineStr">
        <is>
          <t xml:space="preserve">지가이리멸치45%(국내산남해안), 두절건새우(소)25%(국내산 서해안), 아몬드슬라이스20%(미국산), 해바라기씨 10%(중국산) </t>
        </is>
      </c>
      <c r="F199" t="inlineStr"/>
      <c r="G199" t="n">
        <v>31500</v>
      </c>
      <c r="H199" t="inlineStr">
        <is>
          <t>국내산 (서해안 남해안),
 미국산, 중국산</t>
        </is>
      </c>
      <c r="I199" t="inlineStr"/>
    </row>
    <row r="200">
      <c r="A200" t="inlineStr">
        <is>
          <t>혼합다시+팩①</t>
        </is>
      </c>
      <c r="B200" t="inlineStr">
        <is>
          <t>다시</t>
        </is>
      </c>
      <c r="C200" t="inlineStr"/>
      <c r="D200" t="inlineStr">
        <is>
          <t>kg</t>
        </is>
      </c>
      <c r="E200" t="inlineStr">
        <is>
          <t>다시멸치 70%,디포리 10%, 북어머리 10%
북어채 5%,표고 5%(망 별도)</t>
        </is>
      </c>
      <c r="F200" t="inlineStr"/>
      <c r="G200" t="n">
        <v>22500</v>
      </c>
      <c r="H200" t="inlineStr">
        <is>
          <t>국내및수입</t>
        </is>
      </c>
      <c r="I200" t="inlineStr"/>
    </row>
    <row r="201">
      <c r="A201" t="inlineStr">
        <is>
          <t>혼합다시+팩②</t>
        </is>
      </c>
      <c r="B201" t="inlineStr">
        <is>
          <t>다시</t>
        </is>
      </c>
      <c r="C201" t="inlineStr"/>
      <c r="D201" t="inlineStr">
        <is>
          <t>kg</t>
        </is>
      </c>
      <c r="E201" t="inlineStr">
        <is>
          <t>다시멸치 50%,디포리 20%, 다시마10%,                흑보리새우10%, 북어머리 5%
표고 5%(망 별도)</t>
        </is>
      </c>
      <c r="F201" t="inlineStr"/>
      <c r="G201" t="n">
        <v>24500</v>
      </c>
      <c r="H201" t="inlineStr">
        <is>
          <t>국내및수입</t>
        </is>
      </c>
      <c r="I201" t="inlineStr"/>
    </row>
    <row r="202">
      <c r="A202" t="inlineStr">
        <is>
          <t>흑보리새우</t>
        </is>
      </c>
      <c r="B202" t="inlineStr">
        <is>
          <t>국물용, 볶음용</t>
        </is>
      </c>
      <c r="C202" t="inlineStr"/>
      <c r="D202" t="inlineStr">
        <is>
          <t>kg</t>
        </is>
      </c>
      <c r="E202" t="inlineStr">
        <is>
          <t>현지에서 바로 가공제조하여 맛과향이 우수하여 육수가 잘 나옴</t>
        </is>
      </c>
      <c r="F202" t="inlineStr"/>
      <c r="G202" t="n">
        <v>23000</v>
      </c>
      <c r="H202" t="inlineStr">
        <is>
          <t>국내산(남해안)</t>
        </is>
      </c>
      <c r="I202" t="inlineStr"/>
    </row>
    <row r="203">
      <c r="A203" t="inlineStr">
        <is>
          <t>분홍꽃새우</t>
        </is>
      </c>
      <c r="B203" t="inlineStr">
        <is>
          <t>국물용, 볶음용</t>
        </is>
      </c>
      <c r="C203" t="inlineStr"/>
      <c r="D203" t="inlineStr">
        <is>
          <t>kg</t>
        </is>
      </c>
      <c r="E203" t="inlineStr">
        <is>
          <t>중국 북방 연근해역에서 조업된것</t>
        </is>
      </c>
      <c r="F203" t="inlineStr"/>
      <c r="G203" t="n">
        <v>31000</v>
      </c>
      <c r="H203" t="inlineStr">
        <is>
          <t>수입산(중국)</t>
        </is>
      </c>
      <c r="I203" t="inlineStr"/>
    </row>
    <row r="204">
      <c r="A204" t="inlineStr">
        <is>
          <t>분홍꽃새우</t>
        </is>
      </c>
      <c r="B204" t="inlineStr">
        <is>
          <t>국물용, 볶음용</t>
        </is>
      </c>
      <c r="C204" t="inlineStr"/>
      <c r="D204" t="inlineStr">
        <is>
          <t>kg</t>
        </is>
      </c>
      <c r="E204" t="inlineStr">
        <is>
          <t>현지에서 바로 가공제조하여 맛과향이 우수하여 육수가 잘 나옴</t>
        </is>
      </c>
      <c r="F204" t="inlineStr"/>
      <c r="G204" t="n">
        <v>45000</v>
      </c>
      <c r="H204" t="inlineStr">
        <is>
          <t>국내산(서.남해안)</t>
        </is>
      </c>
      <c r="I204" t="inlineStr"/>
    </row>
    <row r="205">
      <c r="A205" t="inlineStr">
        <is>
          <t xml:space="preserve">* 태강제품은 제철에 조업된 물건으로서 최우수 등급의 물건으로 제조. 가공하므로 타사제품에 </t>
        </is>
      </c>
      <c r="B205" t="inlineStr"/>
      <c r="C205" t="inlineStr"/>
      <c r="D205" t="inlineStr"/>
      <c r="E205" t="inlineStr"/>
      <c r="F205" t="inlineStr"/>
      <c r="G205" t="inlineStr"/>
      <c r="H205" t="inlineStr"/>
      <c r="I205" t="inlineStr"/>
    </row>
    <row r="206">
      <c r="A206" t="inlineStr">
        <is>
          <t xml:space="preserve">  비해  맛과 향이 우수합니다. </t>
        </is>
      </c>
      <c r="B206" t="inlineStr"/>
      <c r="C206" t="inlineStr"/>
      <c r="D206" t="inlineStr"/>
      <c r="E206" t="inlineStr"/>
      <c r="F206" t="inlineStr"/>
      <c r="G206" t="inlineStr"/>
      <c r="H206" t="inlineStr"/>
      <c r="I206" t="inlineStr"/>
    </row>
    <row r="207">
      <c r="A207" t="inlineStr">
        <is>
          <t xml:space="preserve">* 태강제품은 주문시 하루나 이틀전에 가공하여 유통기간이 짧으므로 맛과 향 </t>
        </is>
      </c>
      <c r="B207" t="inlineStr"/>
      <c r="C207" t="inlineStr"/>
      <c r="D207" t="inlineStr"/>
      <c r="E207" t="inlineStr"/>
      <c r="F207" t="inlineStr"/>
      <c r="G207" t="inlineStr"/>
      <c r="H207" t="inlineStr"/>
      <c r="I207" t="inlineStr"/>
    </row>
    <row r="208">
      <c r="A208" t="inlineStr">
        <is>
          <t xml:space="preserve">  뿐만 아니라 제품의 안전성에서도 우수합니다.</t>
        </is>
      </c>
      <c r="B208" t="inlineStr"/>
      <c r="C208" t="inlineStr"/>
      <c r="D208" t="inlineStr"/>
      <c r="E208" t="inlineStr"/>
      <c r="F208" t="inlineStr"/>
      <c r="G208" t="inlineStr"/>
      <c r="H208" t="inlineStr"/>
      <c r="I208" t="inlineStr"/>
    </row>
    <row r="209">
      <c r="A209" t="inlineStr">
        <is>
          <t>*모든 제품은 용도별로 중량 및 크기를 조절하여 절단가능합니다.</t>
        </is>
      </c>
      <c r="B209" t="inlineStr"/>
      <c r="C209" t="inlineStr"/>
      <c r="D209" t="inlineStr"/>
      <c r="E209" t="inlineStr"/>
      <c r="F209" t="inlineStr"/>
      <c r="G209" t="inlineStr"/>
      <c r="H209" t="inlineStr"/>
      <c r="I209" t="inlineStr"/>
    </row>
  </sheetData>
  <hyperlinks>
    <hyperlink ref="A2" r:id="rId1"/>
  </hyperlinks>
  <pageMargins left="0.75" right="0.75" top="1" bottom="1" header="0.5" footer="0.5"/>
</worksheet>
</file>

<file path=xl/worksheets/sheet113.xml><?xml version="1.0" encoding="utf-8"?>
<worksheet xmlns:r="http://schemas.openxmlformats.org/officeDocument/2006/relationships" xmlns="http://schemas.openxmlformats.org/spreadsheetml/2006/main">
  <sheetPr>
    <outlinePr summaryBelow="1" summaryRight="1"/>
    <pageSetUpPr/>
  </sheetPr>
  <dimension ref="A1:H18"/>
  <sheetViews>
    <sheetView workbookViewId="0">
      <selection activeCell="A1" sqref="A1"/>
    </sheetView>
  </sheetViews>
  <sheetFormatPr baseColWidth="8" defaultRowHeight="15"/>
  <sheetData>
    <row r="1">
      <c r="A1" t="inlineStr">
        <is>
          <t>5971_호남푸드_24년+바다원+7~8월+하미라-1386♥.xlsx</t>
        </is>
      </c>
    </row>
    <row r="2">
      <c r="A2" t="inlineStr">
        <is>
          <t>https://school062.com/bbs/board.php?bo_table=product_02&amp;wr_id=5971</t>
        </is>
      </c>
    </row>
    <row r="3">
      <c r="A3" s="1" t="inlineStr">
        <is>
          <t>♣ 바다원 2024년 김자반볶음 납품견적서</t>
        </is>
      </c>
      <c r="B3" s="1" t="inlineStr"/>
      <c r="C3" s="1" t="inlineStr"/>
      <c r="D3" s="1" t="inlineStr"/>
      <c r="E3" s="1" t="inlineStr"/>
      <c r="F3" s="1" t="inlineStr"/>
      <c r="G3" s="1" t="inlineStr"/>
      <c r="H3" s="1" t="inlineStr"/>
    </row>
    <row r="4">
      <c r="A4" t="inlineStr">
        <is>
          <t>⊙ 김자반볶음</t>
        </is>
      </c>
      <c r="B4" t="inlineStr"/>
      <c r="C4" t="inlineStr">
        <is>
          <t>호남푸드 576-0993 하미라010-4849-8185</t>
        </is>
      </c>
      <c r="D4" t="inlineStr"/>
      <c r="E4" t="inlineStr"/>
      <c r="F4" t="inlineStr"/>
      <c r="G4" t="inlineStr"/>
      <c r="H4" t="inlineStr"/>
    </row>
    <row r="5">
      <c r="A5" t="inlineStr">
        <is>
          <t>품목명</t>
        </is>
      </c>
      <c r="B5" t="inlineStr">
        <is>
          <t>사진</t>
        </is>
      </c>
      <c r="C5" t="inlineStr">
        <is>
          <t>특징</t>
        </is>
      </c>
      <c r="D5" t="inlineStr">
        <is>
          <t>원산지</t>
        </is>
      </c>
      <c r="E5" t="inlineStr">
        <is>
          <t>규격</t>
        </is>
      </c>
      <c r="F5" t="inlineStr">
        <is>
          <t>납품단가</t>
        </is>
      </c>
      <c r="G5" t="inlineStr">
        <is>
          <t>과세</t>
        </is>
      </c>
      <c r="H5" t="inlineStr">
        <is>
          <t>비고</t>
        </is>
      </c>
    </row>
    <row r="6">
      <c r="A6" t="inlineStr">
        <is>
          <t>올리브유     김자반</t>
        </is>
      </c>
      <c r="B6" t="inlineStr">
        <is>
          <t>올리브</t>
        </is>
      </c>
      <c r="C6" t="inlineStr">
        <is>
          <t>천일염사용   올리스유사용</t>
        </is>
      </c>
      <c r="D6" t="inlineStr"/>
      <c r="E6" t="inlineStr">
        <is>
          <t>500g</t>
        </is>
      </c>
      <c r="F6" t="n">
        <v>17300</v>
      </c>
      <c r="G6" t="inlineStr">
        <is>
          <t>행사</t>
        </is>
      </c>
      <c r="H6" t="inlineStr"/>
    </row>
    <row r="7">
      <c r="A7" t="inlineStr">
        <is>
          <t>돌
김자반볶음</t>
        </is>
      </c>
      <c r="B7" t="inlineStr"/>
      <c r="C7" t="inlineStr">
        <is>
          <t>김(국산)38%,옥배유(수입)48%,참기름18%</t>
        </is>
      </c>
      <c r="D7" t="inlineStr">
        <is>
          <t>국산</t>
        </is>
      </c>
      <c r="E7" t="inlineStr">
        <is>
          <t>500g</t>
        </is>
      </c>
      <c r="F7" t="n">
        <v>15650</v>
      </c>
      <c r="G7" t="inlineStr">
        <is>
          <t>Y</t>
        </is>
      </c>
      <c r="H7" t="inlineStr"/>
    </row>
    <row r="8">
      <c r="A8" t="inlineStr">
        <is>
          <t>녹차맛
김자반</t>
        </is>
      </c>
      <c r="B8" t="inlineStr"/>
      <c r="C8" t="inlineStr">
        <is>
          <t>김(국산)43%,옥배유(수입)33%,참기름4%,들기름7%</t>
        </is>
      </c>
      <c r="D8" t="inlineStr"/>
      <c r="E8" t="inlineStr">
        <is>
          <t>500g</t>
        </is>
      </c>
      <c r="F8" t="n">
        <v>16100</v>
      </c>
      <c r="G8" t="inlineStr"/>
      <c r="H8" t="inlineStr">
        <is>
          <t xml:space="preserve">☆HACCP인증☆
</t>
        </is>
      </c>
    </row>
    <row r="9">
      <c r="A9" t="inlineStr">
        <is>
          <t>매콤한
김자반</t>
        </is>
      </c>
      <c r="B9" t="inlineStr"/>
      <c r="C9" t="inlineStr">
        <is>
          <t>김(국산)43%,옥배유(수입)30.5%,참기름4%,들기름7%,고추씨기름2.5%</t>
        </is>
      </c>
      <c r="D9" t="inlineStr"/>
      <c r="E9" t="inlineStr">
        <is>
          <t>500g</t>
        </is>
      </c>
      <c r="F9" t="inlineStr">
        <is>
          <t>중단</t>
        </is>
      </c>
      <c r="G9" t="inlineStr"/>
      <c r="H9" t="inlineStr">
        <is>
          <t xml:space="preserve">모든 김자반볶음에
대한 HACCP인증완료
</t>
        </is>
      </c>
    </row>
    <row r="10">
      <c r="A10" t="inlineStr">
        <is>
          <t>어린이
김자반</t>
        </is>
      </c>
      <c r="B10" t="inlineStr"/>
      <c r="C10" t="inlineStr">
        <is>
          <t>김(국산)38%,로스팅멸치(국산85%,조미당육15%)옥배유,참기름,천일염1.3%</t>
        </is>
      </c>
      <c r="D10" t="inlineStr"/>
      <c r="E10" t="inlineStr">
        <is>
          <t>500g</t>
        </is>
      </c>
      <c r="F10" t="n">
        <v>16100</v>
      </c>
      <c r="G10" t="inlineStr"/>
      <c r="H10" t="inlineStr"/>
    </row>
    <row r="11">
      <c r="A11" t="inlineStr">
        <is>
          <t>☞ (참조) 함량</t>
        </is>
      </c>
      <c r="B11" t="inlineStr"/>
      <c r="C11" t="inlineStr"/>
      <c r="D11" t="inlineStr"/>
      <c r="E11" t="inlineStr"/>
      <c r="F11" t="inlineStr"/>
      <c r="G11" t="inlineStr"/>
      <c r="H11" t="inlineStr"/>
    </row>
    <row r="12">
      <c r="A12" t="inlineStr">
        <is>
          <t xml:space="preserve">◎ 돌김자반볶음: 김(국산)38%, 옥배유(수입산)48%, 참기름(수입산)1.8%, 맛소금1.6%       설탕6.5%,볶음깨(수입산)3.6%
                        </t>
        </is>
      </c>
      <c r="B12" t="inlineStr"/>
      <c r="C12" t="inlineStr"/>
      <c r="D12" t="inlineStr"/>
      <c r="E12" t="inlineStr"/>
      <c r="F12" t="inlineStr"/>
      <c r="G12" t="inlineStr"/>
      <c r="H12" t="inlineStr"/>
    </row>
    <row r="13">
      <c r="A13" t="inlineStr">
        <is>
          <t xml:space="preserve">◎ 녹차맛김자반: 김(국산)43%, 옥배유(수입산)33%, 들기름7%, 참기름4%, 맛소금3%,        녹차가루0.5%, 설탕6.5%,참깨3%
                        </t>
        </is>
      </c>
      <c r="B13" t="inlineStr"/>
      <c r="C13" t="inlineStr"/>
      <c r="D13" t="inlineStr"/>
      <c r="E13" t="inlineStr"/>
      <c r="F13" t="inlineStr"/>
      <c r="G13" t="inlineStr"/>
      <c r="H13" t="inlineStr"/>
    </row>
    <row r="14">
      <c r="A14" t="inlineStr">
        <is>
          <t xml:space="preserve">◎ 매콤한김자반: 김(국산)43%, 옥배유(수입산)30.5%, 들기름7%, 참기름4%, 맛소금3%,          고추씨기름2.5%, 설탕7%,참깨3%
                        </t>
        </is>
      </c>
      <c r="B14" t="inlineStr"/>
      <c r="C14" t="inlineStr"/>
      <c r="D14" t="inlineStr"/>
      <c r="E14" t="inlineStr"/>
      <c r="F14" t="inlineStr"/>
      <c r="G14" t="inlineStr"/>
      <c r="H14" t="inlineStr"/>
    </row>
    <row r="15">
      <c r="A15" t="inlineStr">
        <is>
          <t xml:space="preserve">◎ 허니버터김자반: 김(국산)43%,옥배유(옥수수:수입산)40.5%,설탕5.6%,볶음참깨(참깨:수입산)3.6%,참기름1.8%,허니버터시즈닝4.5%
                         </t>
        </is>
      </c>
      <c r="B15" t="inlineStr"/>
      <c r="C15" t="inlineStr"/>
      <c r="D15" t="inlineStr"/>
      <c r="E15" t="inlineStr"/>
      <c r="F15" t="inlineStr"/>
      <c r="G15" t="inlineStr"/>
      <c r="H15" t="inlineStr"/>
    </row>
    <row r="16">
      <c r="A16" t="inlineStr">
        <is>
          <t xml:space="preserve">◎ 어린이김자반: 김38%(국산),로스팅멸치[멸치(국산)85%,조미당액15%],옥배유(옥수수:수입산),참기름,천일념1.3%,설탕,볶음깨
                        </t>
        </is>
      </c>
      <c r="B16" t="inlineStr"/>
      <c r="C16" t="inlineStr"/>
      <c r="D16" t="inlineStr"/>
      <c r="E16" t="inlineStr"/>
      <c r="F16" t="inlineStr"/>
      <c r="G16" t="inlineStr"/>
      <c r="H16" t="inlineStr"/>
    </row>
    <row r="17">
      <c r="A17" t="inlineStr">
        <is>
          <t>◎ 지역적으로 기타 품목이 필요하시면 FC사업부로 사전에 문의 바랍니다.(가격,품질,원산지 FC업무등)</t>
        </is>
      </c>
      <c r="B17" t="inlineStr"/>
      <c r="C17" t="inlineStr"/>
      <c r="D17" t="inlineStr"/>
      <c r="E17" t="inlineStr"/>
      <c r="F17" t="inlineStr"/>
      <c r="G17" t="inlineStr"/>
      <c r="H17" t="inlineStr"/>
    </row>
    <row r="18">
      <c r="A18" t="inlineStr">
        <is>
          <t>- 5 -</t>
        </is>
      </c>
      <c r="B18" t="inlineStr"/>
      <c r="C18" t="inlineStr"/>
      <c r="D18" t="inlineStr"/>
      <c r="E18" t="inlineStr"/>
      <c r="F18" t="inlineStr"/>
      <c r="G18" t="inlineStr"/>
      <c r="H18" t="inlineStr"/>
    </row>
  </sheetData>
  <hyperlinks>
    <hyperlink ref="A2" r:id="rId1"/>
  </hyperlinks>
  <pageMargins left="0.75" right="0.75" top="1" bottom="1" header="0.5" footer="0.5"/>
</worksheet>
</file>

<file path=xl/worksheets/sheet114.xml><?xml version="1.0" encoding="utf-8"?>
<worksheet xmlns:r="http://schemas.openxmlformats.org/officeDocument/2006/relationships" xmlns="http://schemas.openxmlformats.org/spreadsheetml/2006/main">
  <sheetPr>
    <outlinePr summaryBelow="1" summaryRight="1"/>
    <pageSetUpPr/>
  </sheetPr>
  <dimension ref="A1:I16"/>
  <sheetViews>
    <sheetView workbookViewId="0">
      <selection activeCell="A1" sqref="A1"/>
    </sheetView>
  </sheetViews>
  <sheetFormatPr baseColWidth="8" defaultRowHeight="15"/>
  <sheetData>
    <row r="1">
      <c r="A1" t="inlineStr">
        <is>
          <t>5971_호남푸드_24년+바다원+7~8월+하미라-1386♥.xlsx</t>
        </is>
      </c>
    </row>
    <row r="2">
      <c r="A2" t="inlineStr">
        <is>
          <t>https://school062.com/bbs/board.php?bo_table=product_02&amp;wr_id=5971</t>
        </is>
      </c>
    </row>
    <row r="3">
      <c r="A3" s="1" t="inlineStr">
        <is>
          <t>♣ 2017년 2~4월 스낵류 납품견적서</t>
        </is>
      </c>
      <c r="B3" s="1" t="inlineStr"/>
      <c r="C3" s="1" t="inlineStr"/>
      <c r="D3" s="1" t="inlineStr"/>
      <c r="E3" s="1" t="inlineStr"/>
      <c r="F3" s="1" t="inlineStr"/>
      <c r="G3" s="1" t="inlineStr"/>
      <c r="H3" s="1" t="inlineStr"/>
      <c r="I3" s="1" t="inlineStr"/>
    </row>
    <row r="4">
      <c r="A4" t="inlineStr">
        <is>
          <t>품목명</t>
        </is>
      </c>
      <c r="B4" t="inlineStr">
        <is>
          <t>사진</t>
        </is>
      </c>
      <c r="C4" t="inlineStr">
        <is>
          <t>구성</t>
        </is>
      </c>
      <c r="D4" t="inlineStr">
        <is>
          <t>원산지</t>
        </is>
      </c>
      <c r="E4" t="inlineStr">
        <is>
          <t>규격</t>
        </is>
      </c>
      <c r="F4" t="inlineStr">
        <is>
          <t>Box           No.</t>
        </is>
      </c>
      <c r="G4" t="inlineStr">
        <is>
          <t>납품단가</t>
        </is>
      </c>
      <c r="H4" t="inlineStr">
        <is>
          <t>과세</t>
        </is>
      </c>
      <c r="I4" t="inlineStr">
        <is>
          <t>특징</t>
        </is>
      </c>
    </row>
    <row r="5">
      <c r="A5" t="inlineStr">
        <is>
          <t>매일칼슘
멸치스낵</t>
        </is>
      </c>
      <c r="B5" t="inlineStr"/>
      <c r="C5" t="inlineStr">
        <is>
          <t>멸치</t>
        </is>
      </c>
      <c r="D5" t="inlineStr">
        <is>
          <t>국산</t>
        </is>
      </c>
      <c r="E5" t="inlineStr">
        <is>
          <t>10g</t>
        </is>
      </c>
      <c r="F5" t="inlineStr"/>
      <c r="G5" t="n">
        <v>600</v>
      </c>
      <c r="H5" t="inlineStr">
        <is>
          <t>Y</t>
        </is>
      </c>
      <c r="I5" t="inlineStr">
        <is>
          <t>· 나트륨 함량을 줄인 짜지 않은 
  멸치스낵
· 튀기지 않고 구워 더 가볍고
  건강한 맛
· 원물 100%, 국내산 벌꿀사용
· 스낵으로 맛있게 채우는 칼슘
· 바삭한 식감으로 멸치에 대한
  거부감이 덜한 스낵류</t>
        </is>
      </c>
    </row>
    <row r="6">
      <c r="A6" t="inlineStr">
        <is>
          <t>매일칼슘
실치스낵</t>
        </is>
      </c>
      <c r="B6" t="inlineStr"/>
      <c r="C6" t="inlineStr">
        <is>
          <t>실치</t>
        </is>
      </c>
      <c r="D6" t="inlineStr"/>
      <c r="E6" t="inlineStr">
        <is>
          <t>10g</t>
        </is>
      </c>
      <c r="F6" t="inlineStr"/>
      <c r="G6" t="n">
        <v>700</v>
      </c>
      <c r="H6" t="inlineStr"/>
      <c r="I6" t="inlineStr"/>
    </row>
    <row r="7">
      <c r="A7" t="inlineStr">
        <is>
          <t>매일칼슘
아몬드랑
멸치스낵</t>
        </is>
      </c>
      <c r="B7" t="inlineStr"/>
      <c r="C7" t="inlineStr">
        <is>
          <t>아몬드+멸치</t>
        </is>
      </c>
      <c r="D7" t="inlineStr">
        <is>
          <t>혼합</t>
        </is>
      </c>
      <c r="E7" t="inlineStr">
        <is>
          <t>8g</t>
        </is>
      </c>
      <c r="F7" t="inlineStr"/>
      <c r="G7" t="n">
        <v>700</v>
      </c>
      <c r="H7" t="inlineStr"/>
      <c r="I7" t="inlineStr"/>
    </row>
    <row r="8">
      <c r="A8" t="inlineStr">
        <is>
          <t>품목명</t>
        </is>
      </c>
      <c r="B8" t="inlineStr">
        <is>
          <t>사진</t>
        </is>
      </c>
      <c r="C8" t="inlineStr">
        <is>
          <t>구성</t>
        </is>
      </c>
      <c r="D8" t="inlineStr">
        <is>
          <t>원산지</t>
        </is>
      </c>
      <c r="E8" t="inlineStr">
        <is>
          <t>규격</t>
        </is>
      </c>
      <c r="F8" t="inlineStr">
        <is>
          <t>Box           No.</t>
        </is>
      </c>
      <c r="G8" t="inlineStr">
        <is>
          <t>납품단가</t>
        </is>
      </c>
      <c r="H8" t="inlineStr">
        <is>
          <t>과세</t>
        </is>
      </c>
      <c r="I8" t="inlineStr">
        <is>
          <t>특징</t>
        </is>
      </c>
    </row>
    <row r="9">
      <c r="A9" t="inlineStr">
        <is>
          <t>김부각</t>
        </is>
      </c>
      <c r="B9" t="inlineStr"/>
      <c r="C9" t="inlineStr">
        <is>
          <t>김(국산) 56%, 찹쌀(국산) 10%, 유기농설탕(브라질산), 전분, 소맥분, 옥배유, 유산균</t>
        </is>
      </c>
      <c r="D9" t="inlineStr">
        <is>
          <t>혼합</t>
        </is>
      </c>
      <c r="E9" t="inlineStr">
        <is>
          <t>1kg</t>
        </is>
      </c>
      <c r="F9" t="inlineStr"/>
      <c r="G9" t="n">
        <v>25000</v>
      </c>
      <c r="H9" t="inlineStr">
        <is>
          <t>Y</t>
        </is>
      </c>
      <c r="I9" t="inlineStr">
        <is>
          <t>· 해양 심층수를 사용하여 밑간을
  한, 특허 받은 기술력으로 생산
  (특허 제 10-1435162)
· 유기농 설탕을 사용한 웰빙 부각</t>
        </is>
      </c>
    </row>
    <row r="10">
      <c r="A10" t="inlineStr">
        <is>
          <t>다시마
부각</t>
        </is>
      </c>
      <c r="B10" t="inlineStr"/>
      <c r="C10" t="inlineStr">
        <is>
          <t>다시마(국산) 56%, 찹쌀(국산) 10%, 유기농설탕(브라질산), 전분, 소맥분, 옥배유, 유산균</t>
        </is>
      </c>
      <c r="D10" t="inlineStr"/>
      <c r="E10" t="inlineStr">
        <is>
          <t>1kg</t>
        </is>
      </c>
      <c r="F10" t="inlineStr"/>
      <c r="G10" t="n">
        <v>25000</v>
      </c>
      <c r="H10" t="inlineStr"/>
      <c r="I10" t="inlineStr"/>
    </row>
    <row r="11">
      <c r="A11" t="inlineStr">
        <is>
          <t>품목명</t>
        </is>
      </c>
      <c r="B11" t="inlineStr">
        <is>
          <t>사진</t>
        </is>
      </c>
      <c r="C11" t="inlineStr">
        <is>
          <t>구성</t>
        </is>
      </c>
      <c r="D11" t="inlineStr">
        <is>
          <t>원산지</t>
        </is>
      </c>
      <c r="E11" t="inlineStr">
        <is>
          <t>규격</t>
        </is>
      </c>
      <c r="F11" t="inlineStr">
        <is>
          <t>Box           No.</t>
        </is>
      </c>
      <c r="G11" t="inlineStr">
        <is>
          <t>납품단가</t>
        </is>
      </c>
      <c r="H11" t="inlineStr">
        <is>
          <t>과세</t>
        </is>
      </c>
      <c r="I11" t="inlineStr">
        <is>
          <t>특징</t>
        </is>
      </c>
    </row>
    <row r="12">
      <c r="A12" t="inlineStr">
        <is>
          <t>멸치랑
새우랑</t>
        </is>
      </c>
      <c r="B12" t="inlineStr"/>
      <c r="C12" t="inlineStr">
        <is>
          <t>해물베이스56%,
 야채베이스 24%, 
뿌리고비비고돌김 20%</t>
        </is>
      </c>
      <c r="D12" t="inlineStr">
        <is>
          <t>혼합</t>
        </is>
      </c>
      <c r="E12" t="inlineStr">
        <is>
          <t>1kg</t>
        </is>
      </c>
      <c r="F12" t="inlineStr"/>
      <c r="G12" t="n">
        <v>27000</v>
      </c>
      <c r="H12" t="inlineStr">
        <is>
          <t>Y</t>
        </is>
      </c>
      <c r="I12" t="inlineStr">
        <is>
          <t>· 뿌려먹고 비벼먹는 복합조미식품
· 해물의 영양소를 그대로 살린
  해물 분태
· 몸에 좋은 락토원, 
  함수결정포도당 사용</t>
        </is>
      </c>
    </row>
    <row r="13">
      <c r="A13" t="inlineStr">
        <is>
          <t>야채랑
치즈랑</t>
        </is>
      </c>
      <c r="B13" t="inlineStr"/>
      <c r="C13" t="inlineStr">
        <is>
          <t>야채베이스 50%,
치즈베이스 32%,
뿌리고비비고돌김 18%</t>
        </is>
      </c>
      <c r="D13" t="inlineStr"/>
      <c r="E13" t="inlineStr">
        <is>
          <t>1kg</t>
        </is>
      </c>
      <c r="F13" t="inlineStr"/>
      <c r="G13" t="n">
        <v>27000</v>
      </c>
      <c r="H13" t="inlineStr"/>
      <c r="I13" t="inlineStr"/>
    </row>
    <row r="14">
      <c r="A14" t="inlineStr">
        <is>
          <t>◎ 지역적으로 기타 품목이 필요하시면 FC사업부로 사전에 문의 바랍니다.(가격,품질,원산지 FC업무등)</t>
        </is>
      </c>
      <c r="B14" t="inlineStr"/>
      <c r="C14" t="inlineStr"/>
      <c r="D14" t="inlineStr"/>
      <c r="E14" t="inlineStr"/>
      <c r="F14" t="inlineStr"/>
      <c r="G14" t="inlineStr"/>
      <c r="H14" t="inlineStr"/>
      <c r="I14" t="inlineStr"/>
    </row>
    <row r="15">
      <c r="A15" t="inlineStr">
        <is>
          <t xml:space="preserve">                                                                                                                        (참조) 과세 품목은 V.A.T 포함 가격입니다.</t>
        </is>
      </c>
      <c r="B15" t="inlineStr"/>
      <c r="C15" t="inlineStr"/>
      <c r="D15" t="inlineStr"/>
      <c r="E15" t="inlineStr"/>
      <c r="F15" t="inlineStr"/>
      <c r="G15" t="inlineStr"/>
      <c r="H15" t="inlineStr"/>
      <c r="I15" t="inlineStr"/>
    </row>
    <row r="16">
      <c r="A16" t="inlineStr">
        <is>
          <t>- 8 -</t>
        </is>
      </c>
      <c r="B16" t="inlineStr"/>
      <c r="C16" t="inlineStr"/>
      <c r="D16" t="inlineStr"/>
      <c r="E16" t="inlineStr"/>
      <c r="F16" t="inlineStr"/>
      <c r="G16" t="inlineStr"/>
      <c r="H16" t="inlineStr"/>
      <c r="I16" t="inlineStr"/>
    </row>
  </sheetData>
  <hyperlinks>
    <hyperlink ref="A2" r:id="rId1"/>
  </hyperlinks>
  <pageMargins left="0.75" right="0.75" top="1" bottom="1" header="0.5" footer="0.5"/>
</worksheet>
</file>

<file path=xl/worksheets/sheet115.xml><?xml version="1.0" encoding="utf-8"?>
<worksheet xmlns:r="http://schemas.openxmlformats.org/officeDocument/2006/relationships" xmlns="http://schemas.openxmlformats.org/spreadsheetml/2006/main">
  <sheetPr>
    <outlinePr summaryBelow="1" summaryRight="1"/>
    <pageSetUpPr/>
  </sheetPr>
  <dimension ref="A1:J42"/>
  <sheetViews>
    <sheetView workbookViewId="0">
      <selection activeCell="A1" sqref="A1"/>
    </sheetView>
  </sheetViews>
  <sheetFormatPr baseColWidth="8" defaultRowHeight="15"/>
  <sheetData>
    <row r="1">
      <c r="A1" t="inlineStr">
        <is>
          <t>5973_세호_해두른어묵7월단가표0527.xlsx</t>
        </is>
      </c>
    </row>
    <row r="2">
      <c r="A2" t="inlineStr">
        <is>
          <t>https://school062.com/bbs/board.php?bo_table=product_02&amp;wr_id=5973</t>
        </is>
      </c>
    </row>
    <row r="3">
      <c r="A3" s="1" t="inlineStr">
        <is>
          <t>제 품 명</t>
        </is>
      </c>
      <c r="B3" s="1" t="inlineStr">
        <is>
          <t>형상(모양)</t>
        </is>
      </c>
      <c r="C3" s="1" t="inlineStr">
        <is>
          <t>중 량</t>
        </is>
      </c>
      <c r="D3" s="1" t="inlineStr">
        <is>
          <t>봉당 입수량, 개당g수</t>
        </is>
      </c>
      <c r="E3" s="1" t="inlineStr">
        <is>
          <t>학교가</t>
        </is>
      </c>
      <c r="F3" s="1" t="inlineStr">
        <is>
          <t>개당단가</t>
        </is>
      </c>
      <c r="G3" s="1" t="inlineStr">
        <is>
          <t>성   분</t>
        </is>
      </c>
      <c r="H3" s="1" t="inlineStr">
        <is>
          <t>보관방법</t>
        </is>
      </c>
      <c r="I3" s="1" t="inlineStr">
        <is>
          <t>소비기한</t>
        </is>
      </c>
      <c r="J3" s="1" t="inlineStr">
        <is>
          <t>알레르기</t>
        </is>
      </c>
    </row>
    <row r="4">
      <c r="A4" t="inlineStr">
        <is>
          <t>쌀어묵</t>
        </is>
      </c>
      <c r="B4" t="inlineStr">
        <is>
          <t>사각</t>
        </is>
      </c>
      <c r="C4" t="inlineStr">
        <is>
          <t>1kg</t>
        </is>
      </c>
      <c r="D4" t="inlineStr">
        <is>
          <t>약66g 14장~15장</t>
        </is>
      </c>
      <c r="E4" t="n">
        <v>13600</v>
      </c>
      <c r="F4" t="inlineStr">
        <is>
          <t>약 971</t>
        </is>
      </c>
      <c r="G4" t="inlineStr">
        <is>
          <t>연육83.5%(외국산),쌀가루(국내산),
정제염,콩기름,D-자일로오스,
산들애쇠고기,
파,당근,고추
3無제품
(MMS/방부제/무색소)
 *볼/막대:볶음용,국거리용
 *타원/미니사각:부침,볶음용*슬라이스:잡채고명용</t>
        </is>
      </c>
      <c r="H4" t="inlineStr">
        <is>
          <t>냉장</t>
        </is>
      </c>
      <c r="I4" t="inlineStr">
        <is>
          <t>제조일 포함 6일</t>
        </is>
      </c>
      <c r="J4" t="n">
        <v>5</v>
      </c>
    </row>
    <row r="5">
      <c r="A5" t="inlineStr"/>
      <c r="B5" t="inlineStr"/>
      <c r="C5" t="inlineStr"/>
      <c r="D5" t="inlineStr">
        <is>
          <t>1kg 슬라이스
&lt;조리시간단축&gt;</t>
        </is>
      </c>
      <c r="E5" t="n">
        <v>13600</v>
      </c>
      <c r="F5" t="inlineStr"/>
      <c r="G5" t="inlineStr"/>
      <c r="H5" t="inlineStr">
        <is>
          <t>냉장</t>
        </is>
      </c>
      <c r="I5" t="inlineStr">
        <is>
          <t>제조일 포함 6일</t>
        </is>
      </c>
      <c r="J5" t="n">
        <v>5</v>
      </c>
    </row>
    <row r="6">
      <c r="A6" t="inlineStr"/>
      <c r="B6" t="inlineStr">
        <is>
          <t>전</t>
        </is>
      </c>
      <c r="C6" t="inlineStr">
        <is>
          <t>1kg</t>
        </is>
      </c>
      <c r="D6" t="inlineStr">
        <is>
          <t>1kg(약25g*40)</t>
        </is>
      </c>
      <c r="E6" t="n">
        <v>13600</v>
      </c>
      <c r="F6" t="inlineStr">
        <is>
          <t>약 340</t>
        </is>
      </c>
      <c r="G6" t="inlineStr"/>
      <c r="H6" t="inlineStr">
        <is>
          <t>냉장</t>
        </is>
      </c>
      <c r="I6" t="inlineStr">
        <is>
          <t>제조일 포함 6일</t>
        </is>
      </c>
      <c r="J6" t="n">
        <v>5</v>
      </c>
    </row>
    <row r="7">
      <c r="A7" t="inlineStr"/>
      <c r="B7" t="inlineStr">
        <is>
          <t>(잡채
고명어묵)</t>
        </is>
      </c>
      <c r="C7" t="inlineStr">
        <is>
          <t>1kg</t>
        </is>
      </c>
      <c r="D7" t="inlineStr">
        <is>
          <t>(가는채 찹채용0.3mm)</t>
        </is>
      </c>
      <c r="E7" t="n">
        <v>13600</v>
      </c>
      <c r="F7" t="inlineStr"/>
      <c r="G7" t="inlineStr"/>
      <c r="H7" t="inlineStr">
        <is>
          <t>냉장</t>
        </is>
      </c>
      <c r="I7" t="inlineStr">
        <is>
          <t>제조일 포함 6일</t>
        </is>
      </c>
      <c r="J7" t="n">
        <v>5</v>
      </c>
    </row>
    <row r="8">
      <c r="A8" t="inlineStr"/>
      <c r="B8" t="inlineStr"/>
      <c r="C8" t="inlineStr"/>
      <c r="D8" t="inlineStr">
        <is>
          <t>(굵은채0.5mm)</t>
        </is>
      </c>
      <c r="E8" t="n">
        <v>13600</v>
      </c>
      <c r="F8" t="inlineStr"/>
      <c r="G8" t="inlineStr"/>
      <c r="H8" t="inlineStr">
        <is>
          <t>냉장</t>
        </is>
      </c>
      <c r="I8" t="inlineStr">
        <is>
          <t>제조일 포함 6일</t>
        </is>
      </c>
      <c r="J8" t="n">
        <v>5</v>
      </c>
    </row>
    <row r="9">
      <c r="A9" t="inlineStr"/>
      <c r="B9" t="inlineStr">
        <is>
          <t>해삼</t>
        </is>
      </c>
      <c r="C9" t="inlineStr">
        <is>
          <t>1kg</t>
        </is>
      </c>
      <c r="D9" t="inlineStr">
        <is>
          <t>약22g 45개~50개</t>
        </is>
      </c>
      <c r="E9" t="n">
        <v>13600</v>
      </c>
      <c r="F9" t="inlineStr"/>
      <c r="G9" t="inlineStr"/>
      <c r="H9" t="inlineStr">
        <is>
          <t>냉장</t>
        </is>
      </c>
      <c r="I9" t="inlineStr">
        <is>
          <t>제조일 포함 6일</t>
        </is>
      </c>
      <c r="J9" t="n">
        <v>5</v>
      </c>
    </row>
    <row r="10">
      <c r="A10" t="inlineStr"/>
      <c r="B10" t="inlineStr">
        <is>
          <t>볼</t>
        </is>
      </c>
      <c r="C10" t="inlineStr">
        <is>
          <t>1kg</t>
        </is>
      </c>
      <c r="D10" t="inlineStr">
        <is>
          <t>약8g 120개~125개</t>
        </is>
      </c>
      <c r="E10" t="n">
        <v>13600</v>
      </c>
      <c r="F10" t="inlineStr">
        <is>
          <t>약 113</t>
        </is>
      </c>
      <c r="G10" t="inlineStr"/>
      <c r="H10" t="inlineStr">
        <is>
          <t>냉장</t>
        </is>
      </c>
      <c r="I10" t="inlineStr">
        <is>
          <t>제조일 포함 6일</t>
        </is>
      </c>
      <c r="J10" t="n">
        <v>5</v>
      </c>
    </row>
    <row r="11">
      <c r="A11" t="inlineStr"/>
      <c r="B11" t="inlineStr">
        <is>
          <t>종합</t>
        </is>
      </c>
      <c r="C11" t="inlineStr">
        <is>
          <t>1kg</t>
        </is>
      </c>
      <c r="D11" t="inlineStr">
        <is>
          <t>사각 4장, 전모양 13개,
해삼 12개, 볼</t>
        </is>
      </c>
      <c r="E11" t="n">
        <v>13600</v>
      </c>
      <c r="F11" t="inlineStr"/>
      <c r="G11" t="inlineStr"/>
      <c r="H11" t="inlineStr">
        <is>
          <t>냉장</t>
        </is>
      </c>
      <c r="I11" t="inlineStr">
        <is>
          <t>제조일 포함 6일</t>
        </is>
      </c>
      <c r="J11" t="n">
        <v>5</v>
      </c>
    </row>
    <row r="12">
      <c r="A12" t="inlineStr">
        <is>
          <t>미성어묵</t>
        </is>
      </c>
      <c r="B12" t="inlineStr">
        <is>
          <t>사각</t>
        </is>
      </c>
      <c r="C12" t="inlineStr">
        <is>
          <t>1kg</t>
        </is>
      </c>
      <c r="D12" t="inlineStr">
        <is>
          <t>약50g 19장~20장</t>
        </is>
      </c>
      <c r="E12" t="n">
        <v>4760</v>
      </c>
      <c r="F12" t="inlineStr"/>
      <c r="G12" t="inlineStr">
        <is>
          <t>연육66.5%(외국산), 
밀가루(호주산,미국산),
정제소금,콩기름,L-글루타민산나트륨,
키실로오스,소르빈산칼륨,
당근
*볼/막대:볶음용,국거리용
 *타원/미니사각:부침,볶음용
*슬라이스:잡채고명용</t>
        </is>
      </c>
      <c r="H12" t="inlineStr">
        <is>
          <t>냉장</t>
        </is>
      </c>
      <c r="I12" t="inlineStr">
        <is>
          <t>제조일 포함 12일</t>
        </is>
      </c>
      <c r="J12" t="inlineStr">
        <is>
          <t>5,6</t>
        </is>
      </c>
    </row>
    <row r="13">
      <c r="A13" t="inlineStr"/>
      <c r="B13" t="inlineStr">
        <is>
          <t>슬라이스</t>
        </is>
      </c>
      <c r="C13" t="inlineStr">
        <is>
          <t>1kg</t>
        </is>
      </c>
      <c r="D13" t="inlineStr">
        <is>
          <t>(가는채 찹채용0.3mm)</t>
        </is>
      </c>
      <c r="E13" t="n">
        <v>4760</v>
      </c>
      <c r="F13" t="inlineStr"/>
      <c r="G13" t="inlineStr"/>
      <c r="H13" t="inlineStr">
        <is>
          <t>냉장</t>
        </is>
      </c>
      <c r="I13" t="inlineStr">
        <is>
          <t>제조일 포함 12일</t>
        </is>
      </c>
      <c r="J13" t="inlineStr">
        <is>
          <t>5,6</t>
        </is>
      </c>
    </row>
    <row r="14">
      <c r="A14" t="inlineStr"/>
      <c r="B14" t="inlineStr"/>
      <c r="C14" t="inlineStr"/>
      <c r="D14" t="inlineStr">
        <is>
          <t>(굵은채0.5mm)</t>
        </is>
      </c>
      <c r="E14" t="n">
        <v>4760</v>
      </c>
      <c r="F14" t="inlineStr"/>
      <c r="G14" t="inlineStr"/>
      <c r="H14" t="inlineStr">
        <is>
          <t>냉장</t>
        </is>
      </c>
      <c r="I14" t="inlineStr">
        <is>
          <t>제조일 포함 12일</t>
        </is>
      </c>
      <c r="J14" t="inlineStr">
        <is>
          <t>5,6</t>
        </is>
      </c>
    </row>
    <row r="15">
      <c r="A15" t="inlineStr"/>
      <c r="B15" t="inlineStr">
        <is>
          <t>해삼</t>
        </is>
      </c>
      <c r="C15" t="inlineStr">
        <is>
          <t>1kg</t>
        </is>
      </c>
      <c r="D15" t="inlineStr">
        <is>
          <t>약22g 45개~50개</t>
        </is>
      </c>
      <c r="E15" t="n">
        <v>4760</v>
      </c>
      <c r="F15" t="inlineStr">
        <is>
          <t>약125</t>
        </is>
      </c>
      <c r="G15" t="inlineStr"/>
      <c r="H15" t="inlineStr">
        <is>
          <t>냉장</t>
        </is>
      </c>
      <c r="I15" t="inlineStr">
        <is>
          <t>제조일 포함 12일</t>
        </is>
      </c>
      <c r="J15" t="inlineStr">
        <is>
          <t>5,6</t>
        </is>
      </c>
    </row>
    <row r="16">
      <c r="A16" t="inlineStr"/>
      <c r="B16" t="inlineStr">
        <is>
          <t>볼</t>
        </is>
      </c>
      <c r="C16" t="inlineStr">
        <is>
          <t>1kg</t>
        </is>
      </c>
      <c r="D16" t="inlineStr">
        <is>
          <t>약8g 120개~125개</t>
        </is>
      </c>
      <c r="E16" t="n">
        <v>4760</v>
      </c>
      <c r="F16" t="inlineStr">
        <is>
          <t>약40</t>
        </is>
      </c>
      <c r="G16" t="inlineStr"/>
      <c r="H16" t="inlineStr">
        <is>
          <t>냉장</t>
        </is>
      </c>
      <c r="I16" t="inlineStr">
        <is>
          <t>제조일 포함 12일</t>
        </is>
      </c>
      <c r="J16" t="inlineStr">
        <is>
          <t>5,6</t>
        </is>
      </c>
    </row>
    <row r="17">
      <c r="A17" t="inlineStr"/>
      <c r="B17" t="inlineStr">
        <is>
          <t>종합</t>
        </is>
      </c>
      <c r="C17" t="inlineStr">
        <is>
          <t>1kg</t>
        </is>
      </c>
      <c r="D17" t="inlineStr">
        <is>
          <t>사각 5장, 전모양 13개,
해삼 12개, 볼</t>
        </is>
      </c>
      <c r="E17" t="n">
        <v>4760</v>
      </c>
      <c r="F17" t="inlineStr"/>
      <c r="G17" t="inlineStr"/>
      <c r="H17" t="inlineStr">
        <is>
          <t>냉장</t>
        </is>
      </c>
      <c r="I17" t="inlineStr">
        <is>
          <t>제조일 포함 12일</t>
        </is>
      </c>
      <c r="J17" t="inlineStr">
        <is>
          <t>5,6</t>
        </is>
      </c>
    </row>
    <row r="18">
      <c r="A18" t="inlineStr">
        <is>
          <t>해두른
신 옛날어묵</t>
        </is>
      </c>
      <c r="B18" t="inlineStr">
        <is>
          <t>사각</t>
        </is>
      </c>
      <c r="C18" t="inlineStr">
        <is>
          <t>1kg</t>
        </is>
      </c>
      <c r="D18" t="inlineStr">
        <is>
          <t>약66g 14장~15장</t>
        </is>
      </c>
      <c r="E18" t="n">
        <v>6760</v>
      </c>
      <c r="F18" t="inlineStr"/>
      <c r="G18" t="inlineStr">
        <is>
          <t>연육67%(외국산), 
밀가루(호주산,미국산),
정제소금,콩기름,L-글루타민산나트륨,
키실로오스,소르빈산칼륨,
당근,파
*볼/막대:볶음용,국거리용
 *타원/미니사각:부침,볶음용
*슬라이스:잡채고명용</t>
        </is>
      </c>
      <c r="H18" t="inlineStr">
        <is>
          <t>냉장</t>
        </is>
      </c>
      <c r="I18" t="inlineStr">
        <is>
          <t>제조일 포함 12일</t>
        </is>
      </c>
      <c r="J18" t="inlineStr">
        <is>
          <t>5,6</t>
        </is>
      </c>
    </row>
    <row r="19">
      <c r="A19" t="inlineStr"/>
      <c r="B19" t="inlineStr">
        <is>
          <t>슬라이스</t>
        </is>
      </c>
      <c r="C19" t="inlineStr">
        <is>
          <t>1kg</t>
        </is>
      </c>
      <c r="D19" t="inlineStr">
        <is>
          <t>(가는채 찹채용0.3mm)</t>
        </is>
      </c>
      <c r="E19" t="n">
        <v>6760</v>
      </c>
      <c r="F19" t="inlineStr"/>
      <c r="G19" t="inlineStr"/>
      <c r="H19" t="inlineStr">
        <is>
          <t>냉장</t>
        </is>
      </c>
      <c r="I19" t="inlineStr">
        <is>
          <t>제조일 포함 12일</t>
        </is>
      </c>
      <c r="J19" t="inlineStr">
        <is>
          <t>5,6</t>
        </is>
      </c>
    </row>
    <row r="20">
      <c r="A20" t="inlineStr"/>
      <c r="B20" t="inlineStr"/>
      <c r="C20" t="inlineStr"/>
      <c r="D20" t="inlineStr">
        <is>
          <t>(굵은채0.5mm)</t>
        </is>
      </c>
      <c r="E20" t="n">
        <v>6760</v>
      </c>
      <c r="F20" t="inlineStr"/>
      <c r="G20" t="inlineStr"/>
      <c r="H20" t="inlineStr">
        <is>
          <t>냉장</t>
        </is>
      </c>
      <c r="I20" t="inlineStr">
        <is>
          <t>제조일 포함 12일</t>
        </is>
      </c>
      <c r="J20" t="inlineStr">
        <is>
          <t>5,6</t>
        </is>
      </c>
    </row>
    <row r="21">
      <c r="A21" t="inlineStr"/>
      <c r="B21" t="inlineStr">
        <is>
          <t>해삼</t>
        </is>
      </c>
      <c r="C21" t="inlineStr">
        <is>
          <t>1kg</t>
        </is>
      </c>
      <c r="D21" t="inlineStr">
        <is>
          <t>약22g 45개~50개</t>
        </is>
      </c>
      <c r="E21" t="n">
        <v>6760</v>
      </c>
      <c r="F21" t="inlineStr"/>
      <c r="G21" t="inlineStr"/>
      <c r="H21" t="inlineStr">
        <is>
          <t>냉장</t>
        </is>
      </c>
      <c r="I21" t="inlineStr">
        <is>
          <t>제조일 포함 12일</t>
        </is>
      </c>
      <c r="J21" t="inlineStr">
        <is>
          <t>5,6</t>
        </is>
      </c>
    </row>
    <row r="22">
      <c r="A22" t="inlineStr"/>
      <c r="B22" t="inlineStr">
        <is>
          <t>볼</t>
        </is>
      </c>
      <c r="C22" t="inlineStr">
        <is>
          <t>1kg</t>
        </is>
      </c>
      <c r="D22" t="inlineStr">
        <is>
          <t>약8g 120개~125개</t>
        </is>
      </c>
      <c r="E22" t="n">
        <v>6760</v>
      </c>
      <c r="F22" t="inlineStr"/>
      <c r="G22" t="inlineStr"/>
      <c r="H22" t="inlineStr">
        <is>
          <t>냉장</t>
        </is>
      </c>
      <c r="I22" t="inlineStr">
        <is>
          <t>제조일 포함 12일</t>
        </is>
      </c>
      <c r="J22" t="inlineStr">
        <is>
          <t>5,6</t>
        </is>
      </c>
    </row>
    <row r="23">
      <c r="A23" t="inlineStr"/>
      <c r="B23" t="inlineStr">
        <is>
          <t>종합</t>
        </is>
      </c>
      <c r="C23" t="inlineStr">
        <is>
          <t>1kg</t>
        </is>
      </c>
      <c r="D23" t="inlineStr">
        <is>
          <t>사각 4장, 전모양 13개,
해삼 12개, 볼</t>
        </is>
      </c>
      <c r="E23" t="n">
        <v>6760</v>
      </c>
      <c r="F23" t="inlineStr"/>
      <c r="G23" t="inlineStr"/>
      <c r="H23" t="inlineStr">
        <is>
          <t>냉장</t>
        </is>
      </c>
      <c r="I23" t="inlineStr">
        <is>
          <t>제조일 포함 12일</t>
        </is>
      </c>
      <c r="J23" t="inlineStr">
        <is>
          <t>5,6</t>
        </is>
      </c>
    </row>
    <row r="24">
      <c r="A24" t="inlineStr">
        <is>
          <t>해두른
고급 
옛날어묵</t>
        </is>
      </c>
      <c r="B24" t="inlineStr">
        <is>
          <t>사각</t>
        </is>
      </c>
      <c r="C24" t="inlineStr">
        <is>
          <t>1kg</t>
        </is>
      </c>
      <c r="D24" t="inlineStr">
        <is>
          <t>약66g 14장~15장</t>
        </is>
      </c>
      <c r="E24" t="n">
        <v>8840</v>
      </c>
      <c r="F24" t="inlineStr"/>
      <c r="G24" t="inlineStr">
        <is>
          <t>연육80%(외국산), 밀가루(호주산,미국산),
정제소금,콩기름,L-글루타민산나트륨,
키실로오스,소르빈산칼륨,
당근,파,고추
*볼/막대:볶음용,국거리용
 *타원/미니사각:부침,볶음용
*슬라이스:잡채고명용</t>
        </is>
      </c>
      <c r="H24" t="inlineStr">
        <is>
          <t>냉장</t>
        </is>
      </c>
      <c r="I24" t="inlineStr">
        <is>
          <t>제조일 포함 12일</t>
        </is>
      </c>
      <c r="J24" t="inlineStr">
        <is>
          <t>5,6</t>
        </is>
      </c>
    </row>
    <row r="25">
      <c r="A25" t="inlineStr"/>
      <c r="B25" t="inlineStr">
        <is>
          <t>슬라이스</t>
        </is>
      </c>
      <c r="C25" t="inlineStr">
        <is>
          <t>1kg</t>
        </is>
      </c>
      <c r="D25" t="inlineStr">
        <is>
          <t>(가는채 찹채용0.3mm)</t>
        </is>
      </c>
      <c r="E25" t="n">
        <v>8840</v>
      </c>
      <c r="F25" t="inlineStr"/>
      <c r="G25" t="inlineStr"/>
      <c r="H25" t="inlineStr">
        <is>
          <t>냉장</t>
        </is>
      </c>
      <c r="I25" t="inlineStr">
        <is>
          <t>제조일 포함 12일</t>
        </is>
      </c>
      <c r="J25" t="inlineStr">
        <is>
          <t>5,6</t>
        </is>
      </c>
    </row>
    <row r="26">
      <c r="A26" t="inlineStr"/>
      <c r="B26" t="inlineStr"/>
      <c r="C26" t="inlineStr"/>
      <c r="D26" t="inlineStr">
        <is>
          <t>(굵은채0.5mm)</t>
        </is>
      </c>
      <c r="E26" t="n">
        <v>8840</v>
      </c>
      <c r="F26" t="inlineStr"/>
      <c r="G26" t="inlineStr"/>
      <c r="H26" t="inlineStr">
        <is>
          <t>냉장</t>
        </is>
      </c>
      <c r="I26" t="inlineStr">
        <is>
          <t>제조일 포함 12일</t>
        </is>
      </c>
      <c r="J26" t="inlineStr">
        <is>
          <t>5,6</t>
        </is>
      </c>
    </row>
    <row r="27">
      <c r="A27" t="inlineStr"/>
      <c r="B27" t="inlineStr">
        <is>
          <t>해삼</t>
        </is>
      </c>
      <c r="C27" t="inlineStr">
        <is>
          <t>1kg</t>
        </is>
      </c>
      <c r="D27" t="inlineStr">
        <is>
          <t>약22g 45개~50개</t>
        </is>
      </c>
      <c r="E27" t="n">
        <v>8840</v>
      </c>
      <c r="F27" t="inlineStr"/>
      <c r="G27" t="inlineStr"/>
      <c r="H27" t="inlineStr">
        <is>
          <t>냉동</t>
        </is>
      </c>
      <c r="I27" t="inlineStr">
        <is>
          <t>제조일로부터 1년</t>
        </is>
      </c>
      <c r="J27" t="inlineStr">
        <is>
          <t>5,6</t>
        </is>
      </c>
    </row>
    <row r="28">
      <c r="A28" t="inlineStr"/>
      <c r="B28" t="inlineStr">
        <is>
          <t>볼</t>
        </is>
      </c>
      <c r="C28" t="inlineStr">
        <is>
          <t>1kg</t>
        </is>
      </c>
      <c r="D28" t="inlineStr">
        <is>
          <t>약8g 120개~125개</t>
        </is>
      </c>
      <c r="E28" t="n">
        <v>8840</v>
      </c>
      <c r="F28" t="inlineStr"/>
      <c r="G28" t="inlineStr"/>
      <c r="H28" t="inlineStr">
        <is>
          <t>냉동</t>
        </is>
      </c>
      <c r="I28" t="inlineStr">
        <is>
          <t>제조일로부터 1년</t>
        </is>
      </c>
      <c r="J28" t="inlineStr">
        <is>
          <t>5,6</t>
        </is>
      </c>
    </row>
    <row r="29">
      <c r="A29" t="inlineStr"/>
      <c r="B29" t="inlineStr">
        <is>
          <t>종합</t>
        </is>
      </c>
      <c r="C29" t="inlineStr">
        <is>
          <t>1kg</t>
        </is>
      </c>
      <c r="D29" t="inlineStr">
        <is>
          <t>사각 4장, 전모양 13개,
   해삼 12개, 볼</t>
        </is>
      </c>
      <c r="E29" t="n">
        <v>9000</v>
      </c>
      <c r="F29" t="inlineStr"/>
      <c r="G29" t="inlineStr"/>
      <c r="H29" t="inlineStr">
        <is>
          <t>냉동</t>
        </is>
      </c>
      <c r="I29" t="inlineStr">
        <is>
          <t>제조일로부터 1년</t>
        </is>
      </c>
      <c r="J29" t="inlineStr">
        <is>
          <t>5,6</t>
        </is>
      </c>
    </row>
    <row r="30">
      <c r="A30" t="inlineStr">
        <is>
          <t>자갈치
꼬치어묵</t>
        </is>
      </c>
      <c r="B30" t="inlineStr">
        <is>
          <t>사각</t>
        </is>
      </c>
      <c r="C30" t="inlineStr">
        <is>
          <t>800g</t>
        </is>
      </c>
      <c r="D30" t="inlineStr">
        <is>
          <t>사각 800(40g*20)            &lt;꼬지길이18cm&gt;    
메모부탁드립니다</t>
        </is>
      </c>
      <c r="E30" t="n">
        <v>11300</v>
      </c>
      <c r="F30" t="inlineStr"/>
      <c r="G30" t="inlineStr">
        <is>
          <t xml:space="preserve">연육80%(외국산), 밀가루(호주산,미국산),정제소금,콩기름,L-글루타민산나트륨,키실로오스,소르빈산칼륨,당근,파,고추
* 대꼬지 제품은 
    4mm * 28cm, 
    5mm * 27cm 
   대꼬지로 작업합니다. 
 **  짧은 대꼬지는 
 따로 요청하셔야 합니다 </t>
        </is>
      </c>
      <c r="H30" t="inlineStr">
        <is>
          <t>냉장</t>
        </is>
      </c>
      <c r="I30" t="inlineStr">
        <is>
          <t>제조일 포함 12일</t>
        </is>
      </c>
      <c r="J30" t="inlineStr">
        <is>
          <t>5,6</t>
        </is>
      </c>
    </row>
    <row r="31">
      <c r="A31" t="inlineStr"/>
      <c r="B31" t="inlineStr">
        <is>
          <t>사각</t>
        </is>
      </c>
      <c r="C31" t="inlineStr">
        <is>
          <t>800g</t>
        </is>
      </c>
      <c r="D31" t="inlineStr">
        <is>
          <t>사각 800(50g*16)            &lt;꼬지길이18cm&gt;    
메모부탁드립니다</t>
        </is>
      </c>
      <c r="E31" t="n">
        <v>11300</v>
      </c>
      <c r="F31" t="inlineStr">
        <is>
          <t>약708</t>
        </is>
      </c>
      <c r="G31" t="inlineStr"/>
      <c r="H31" t="inlineStr">
        <is>
          <t>냉장</t>
        </is>
      </c>
      <c r="I31" t="inlineStr">
        <is>
          <t>제조일 포함 12일</t>
        </is>
      </c>
      <c r="J31" t="inlineStr">
        <is>
          <t>5,6</t>
        </is>
      </c>
    </row>
    <row r="32">
      <c r="A32" t="inlineStr"/>
      <c r="B32" t="inlineStr">
        <is>
          <t>모듬</t>
        </is>
      </c>
      <c r="C32" t="inlineStr">
        <is>
          <t>800g</t>
        </is>
      </c>
      <c r="D32" t="inlineStr">
        <is>
          <t>모듬 800(40g*20)            &lt;꼬지길이18cm&gt;    
메모부탁드립니다</t>
        </is>
      </c>
      <c r="E32" t="n">
        <v>11300</v>
      </c>
      <c r="F32" t="inlineStr">
        <is>
          <t>약567</t>
        </is>
      </c>
      <c r="G32" t="inlineStr"/>
      <c r="H32" t="inlineStr">
        <is>
          <t>냉장</t>
        </is>
      </c>
      <c r="I32" t="inlineStr">
        <is>
          <t>제조일 포함 12일</t>
        </is>
      </c>
      <c r="J32" t="inlineStr">
        <is>
          <t>5,6</t>
        </is>
      </c>
    </row>
    <row r="33">
      <c r="A33" t="inlineStr"/>
      <c r="B33" t="inlineStr">
        <is>
          <t>모듬</t>
        </is>
      </c>
      <c r="C33" t="inlineStr">
        <is>
          <t>800g</t>
        </is>
      </c>
      <c r="D33" t="inlineStr">
        <is>
          <t>모듬 800(50g*16)            &lt;꼬지길이18cm&gt;    
메모부탁드립니다</t>
        </is>
      </c>
      <c r="E33" t="n">
        <v>11300</v>
      </c>
      <c r="F33" t="inlineStr">
        <is>
          <t>약708</t>
        </is>
      </c>
      <c r="G33" t="inlineStr"/>
      <c r="H33" t="inlineStr">
        <is>
          <t>냉장</t>
        </is>
      </c>
      <c r="I33" t="inlineStr">
        <is>
          <t>제조일 포함 12일</t>
        </is>
      </c>
      <c r="J33" t="inlineStr">
        <is>
          <t>5,6</t>
        </is>
      </c>
    </row>
    <row r="34">
      <c r="A34" t="inlineStr"/>
      <c r="B34" t="inlineStr">
        <is>
          <t>모듬</t>
        </is>
      </c>
      <c r="C34" t="inlineStr">
        <is>
          <t>800g</t>
        </is>
      </c>
      <c r="D34" t="inlineStr">
        <is>
          <t>모듬 800(80g*10)            &lt;꼬지길이18cm&gt;    
메모부탁드립니다</t>
        </is>
      </c>
      <c r="E34" t="n">
        <v>11300</v>
      </c>
      <c r="F34" t="inlineStr"/>
      <c r="G34" t="inlineStr"/>
      <c r="H34" t="inlineStr">
        <is>
          <t>냉장</t>
        </is>
      </c>
      <c r="I34" t="inlineStr">
        <is>
          <t>제조일 포함 12일</t>
        </is>
      </c>
      <c r="J34" t="inlineStr">
        <is>
          <t>5,6</t>
        </is>
      </c>
    </row>
    <row r="35">
      <c r="A35" t="inlineStr">
        <is>
          <t>자갈치
구운어묵</t>
        </is>
      </c>
      <c r="B35" t="inlineStr">
        <is>
          <t>부들
(구운)어묵</t>
        </is>
      </c>
      <c r="C35" t="inlineStr">
        <is>
          <t>1kg</t>
        </is>
      </c>
      <c r="D35" t="inlineStr">
        <is>
          <t>1kg(50g*20)</t>
        </is>
      </c>
      <c r="E35" t="n">
        <v>9150</v>
      </c>
      <c r="F35" t="inlineStr"/>
      <c r="G35" t="inlineStr">
        <is>
          <t>기름에 튀기지 않고 가열하여 
구어 낸 어묵연육77.80%(국산),
소맥분,정제염,</t>
        </is>
      </c>
      <c r="H35" t="inlineStr">
        <is>
          <t>냉장</t>
        </is>
      </c>
      <c r="I35" t="inlineStr">
        <is>
          <t>제조일 포함 12일</t>
        </is>
      </c>
      <c r="J35" t="inlineStr">
        <is>
          <t>5,6</t>
        </is>
      </c>
    </row>
    <row r="36">
      <c r="A36" t="inlineStr">
        <is>
          <t>색색종합</t>
        </is>
      </c>
      <c r="B36" t="inlineStr">
        <is>
          <t>탕용</t>
        </is>
      </c>
      <c r="C36" t="inlineStr">
        <is>
          <t>1kg</t>
        </is>
      </c>
      <c r="D36" t="inlineStr">
        <is>
          <t>별,하트,동그라미,
세모,네모</t>
        </is>
      </c>
      <c r="E36" t="n">
        <v>10300</v>
      </c>
      <c r="F36" t="inlineStr"/>
      <c r="G36" t="inlineStr">
        <is>
          <t>탕용</t>
        </is>
      </c>
      <c r="H36" t="inlineStr">
        <is>
          <t>냉동</t>
        </is>
      </c>
      <c r="I36" t="inlineStr">
        <is>
          <t>제조일로부터 1년</t>
        </is>
      </c>
      <c r="J36" t="inlineStr">
        <is>
          <t>5,6</t>
        </is>
      </c>
    </row>
    <row r="37">
      <c r="A37" t="inlineStr">
        <is>
          <t>청양꼬치어묵</t>
        </is>
      </c>
      <c r="B37" t="inlineStr">
        <is>
          <t>사각</t>
        </is>
      </c>
      <c r="C37" t="inlineStr">
        <is>
          <t>600g</t>
        </is>
      </c>
      <c r="D37" t="inlineStr">
        <is>
          <t>사각40g*15대</t>
        </is>
      </c>
      <c r="E37" t="inlineStr"/>
      <c r="F37" t="inlineStr"/>
      <c r="G37" t="inlineStr">
        <is>
          <t>연육59.8%(외국산),밀가루,전분,정제소금,콩기름,L-글루탐산나트륨,D-자일로오스,청양고추7%</t>
        </is>
      </c>
      <c r="H37" t="inlineStr">
        <is>
          <t>냉동</t>
        </is>
      </c>
      <c r="I37" t="inlineStr">
        <is>
          <t>제조일로부터 1년</t>
        </is>
      </c>
      <c r="J37" t="inlineStr">
        <is>
          <t>5,6</t>
        </is>
      </c>
    </row>
    <row r="38">
      <c r="A38" t="inlineStr">
        <is>
          <t>빨간청양꼬치어묵</t>
        </is>
      </c>
      <c r="B38" t="inlineStr">
        <is>
          <t>사각</t>
        </is>
      </c>
      <c r="C38" t="inlineStr">
        <is>
          <t>600g</t>
        </is>
      </c>
      <c r="D38" t="inlineStr">
        <is>
          <t>사각40g*15대</t>
        </is>
      </c>
      <c r="E38" t="inlineStr"/>
      <c r="F38" t="inlineStr"/>
      <c r="G38" t="inlineStr">
        <is>
          <t>연육60%(외국산),밀가루,전분,정제소금,콩기름,L-글루탐산나트륨,D-자일로오스,짬뽕맛엑기스,소스,수용성파프리카색소,홍국색소,청양고추5%</t>
        </is>
      </c>
      <c r="H38" t="inlineStr">
        <is>
          <t>냉동</t>
        </is>
      </c>
      <c r="I38" t="inlineStr">
        <is>
          <t>제조일로부터 1년</t>
        </is>
      </c>
      <c r="J38" t="inlineStr">
        <is>
          <t>5,6</t>
        </is>
      </c>
    </row>
    <row r="39">
      <c r="A39" t="inlineStr">
        <is>
          <t>핫바(야채맛)</t>
        </is>
      </c>
      <c r="B39" t="inlineStr"/>
      <c r="C39" t="inlineStr">
        <is>
          <t>350g</t>
        </is>
      </c>
      <c r="D39" t="inlineStr">
        <is>
          <t>약70g*5대</t>
        </is>
      </c>
      <c r="E39" t="n">
        <v>11400</v>
      </c>
      <c r="F39" t="inlineStr"/>
      <c r="G39" t="inlineStr">
        <is>
          <t>연육67.5%(외국산),밀가루11%,전분,L-글루타민산나트륨,D-자일로오스,소르빈산칼륨,콩기름,
당근,깻잎,부추,정제소금</t>
        </is>
      </c>
      <c r="H39" t="inlineStr">
        <is>
          <t>냉동</t>
        </is>
      </c>
      <c r="I39" t="inlineStr">
        <is>
          <t>제조일로부터 1년</t>
        </is>
      </c>
      <c r="J39" t="inlineStr">
        <is>
          <t>5,6</t>
        </is>
      </c>
    </row>
    <row r="40">
      <c r="A40" t="inlineStr">
        <is>
          <t>핫바(해물맛)</t>
        </is>
      </c>
      <c r="B40" t="inlineStr"/>
      <c r="C40" t="inlineStr">
        <is>
          <t>350g</t>
        </is>
      </c>
      <c r="D40" t="inlineStr">
        <is>
          <t>약70g*5대</t>
        </is>
      </c>
      <c r="E40" t="n">
        <v>11400</v>
      </c>
      <c r="F40" t="inlineStr"/>
      <c r="G40" t="inlineStr">
        <is>
          <t>연육68%(외국산),밀가루11%,전분오징어3%,냉동자숙문어,파,당근,L-글루타민산나트륨,D-자일로오스,소르빈산칼륨,고추,파,정제소금</t>
        </is>
      </c>
      <c r="H40" t="inlineStr">
        <is>
          <t>냉동</t>
        </is>
      </c>
      <c r="I40" t="inlineStr">
        <is>
          <t>제조일로부터 1년</t>
        </is>
      </c>
      <c r="J40" t="inlineStr">
        <is>
          <t>5,6,17</t>
        </is>
      </c>
    </row>
    <row r="41">
      <c r="A41" t="inlineStr">
        <is>
          <t>핫바(매운고추맛)</t>
        </is>
      </c>
      <c r="B41" t="inlineStr"/>
      <c r="C41" t="inlineStr">
        <is>
          <t>350g</t>
        </is>
      </c>
      <c r="D41" t="inlineStr">
        <is>
          <t>약70g*5대</t>
        </is>
      </c>
      <c r="E41" t="n">
        <v>11400</v>
      </c>
      <c r="F41" t="inlineStr"/>
      <c r="G41" t="inlineStr">
        <is>
          <t>연육68%(외국산),밀가루11%,전분,L-글루타민산나트륨,D-자일로오스,소르빈산칼륨,고추3%,파,정제소금,콩기름</t>
        </is>
      </c>
      <c r="H41" t="inlineStr">
        <is>
          <t>냉동</t>
        </is>
      </c>
      <c r="I41" t="inlineStr">
        <is>
          <t>제조일로부터 1년</t>
        </is>
      </c>
      <c r="J41" t="inlineStr">
        <is>
          <t>5,6</t>
        </is>
      </c>
    </row>
    <row r="42">
      <c r="A42" t="inlineStr">
        <is>
          <t>해울랑깐쇼새우</t>
        </is>
      </c>
      <c r="B42" t="inlineStr"/>
      <c r="C42" t="inlineStr">
        <is>
          <t>1kg</t>
        </is>
      </c>
      <c r="D42" t="inlineStr">
        <is>
          <t>평균10g 95개~105개</t>
        </is>
      </c>
      <c r="E42" t="inlineStr"/>
      <c r="F42" t="inlineStr"/>
      <c r="G42" t="inlineStr">
        <is>
          <t>새우(베트남,태국,중국)64.5%,밀가루(국내산,호주산,미국산)28.45%,시증닝분말,콩기름,대두단백,정제소금,L-글루탐산나트륨,베이킹파우더</t>
        </is>
      </c>
      <c r="H42" t="inlineStr">
        <is>
          <t>냉동</t>
        </is>
      </c>
      <c r="I42" t="inlineStr">
        <is>
          <t>제조일로부터 1년</t>
        </is>
      </c>
      <c r="J42" t="inlineStr">
        <is>
          <t>5,6,9</t>
        </is>
      </c>
    </row>
  </sheetData>
  <hyperlinks>
    <hyperlink ref="A2" r:id="rId1"/>
  </hyperlinks>
  <pageMargins left="0.75" right="0.75" top="1" bottom="1" header="0.5" footer="0.5"/>
</worksheet>
</file>

<file path=xl/worksheets/sheet116.xml><?xml version="1.0" encoding="utf-8"?>
<worksheet xmlns:r="http://schemas.openxmlformats.org/officeDocument/2006/relationships" xmlns="http://schemas.openxmlformats.org/spreadsheetml/2006/main">
  <sheetPr>
    <outlinePr summaryBelow="1" summaryRight="1"/>
    <pageSetUpPr/>
  </sheetPr>
  <dimension ref="A1:J200"/>
  <sheetViews>
    <sheetView workbookViewId="0">
      <selection activeCell="A1" sqref="A1"/>
    </sheetView>
  </sheetViews>
  <sheetFormatPr baseColWidth="8" defaultRowHeight="15"/>
  <sheetData>
    <row r="1">
      <c r="A1" t="inlineStr">
        <is>
          <t>5977_다솔이네_2024년+7월+녹채원+단가표+수산건어물.xlsx</t>
        </is>
      </c>
    </row>
    <row r="2">
      <c r="A2" t="inlineStr">
        <is>
          <t>https://school062.com/bbs/board.php?bo_table=product_02&amp;wr_id=5977</t>
        </is>
      </c>
    </row>
    <row r="3">
      <c r="A3" s="1" t="inlineStr"/>
      <c r="B3" s="1" t="inlineStr"/>
      <c r="C3" s="1" t="inlineStr"/>
      <c r="D3" s="1" t="inlineStr"/>
      <c r="E3" s="1" t="inlineStr"/>
      <c r="F3" s="1" t="inlineStr"/>
      <c r="G3" s="1" t="inlineStr">
        <is>
          <t>▲</t>
        </is>
      </c>
      <c r="H3" s="1" t="inlineStr">
        <is>
          <t>▼</t>
        </is>
      </c>
      <c r="I3" s="1" t="inlineStr"/>
      <c r="J3" s="1" t="inlineStr"/>
    </row>
    <row r="4">
      <c r="A4" t="inlineStr">
        <is>
          <t>다솔유통 062-603-4800 팩스 062-603-4801  제품문의및 홍보사원 010-3852-0618</t>
        </is>
      </c>
      <c r="B4" t="inlineStr"/>
      <c r="C4" t="inlineStr"/>
      <c r="D4" t="inlineStr"/>
      <c r="E4" t="inlineStr"/>
      <c r="F4" t="inlineStr"/>
      <c r="G4" t="inlineStr"/>
      <c r="H4" t="inlineStr"/>
      <c r="I4" t="inlineStr"/>
      <c r="J4" t="inlineStr"/>
    </row>
    <row r="5">
      <c r="A5" t="inlineStr">
        <is>
          <t>제품명</t>
        </is>
      </c>
      <c r="B5" t="inlineStr">
        <is>
          <t>인증</t>
        </is>
      </c>
      <c r="C5" t="inlineStr">
        <is>
          <t>원산지</t>
        </is>
      </c>
      <c r="D5" t="inlineStr">
        <is>
          <t>단위</t>
        </is>
      </c>
      <c r="E5" t="inlineStr">
        <is>
          <t>7월학교가</t>
        </is>
      </c>
      <c r="F5" t="inlineStr"/>
      <c r="G5" t="inlineStr">
        <is>
          <t>냉동등락</t>
        </is>
      </c>
      <c r="H5" t="inlineStr">
        <is>
          <t>냉장등락</t>
        </is>
      </c>
      <c r="I5" t="inlineStr">
        <is>
          <t>제  품  특  징</t>
        </is>
      </c>
      <c r="J5" t="inlineStr"/>
    </row>
    <row r="6">
      <c r="A6" t="inlineStr"/>
      <c r="B6" t="inlineStr"/>
      <c r="C6" t="inlineStr"/>
      <c r="D6" t="inlineStr"/>
      <c r="E6" t="inlineStr">
        <is>
          <t>냉동</t>
        </is>
      </c>
      <c r="F6" t="inlineStr">
        <is>
          <t>냉장</t>
        </is>
      </c>
      <c r="G6" t="inlineStr"/>
      <c r="H6" t="inlineStr"/>
      <c r="I6" t="inlineStr"/>
      <c r="J6" t="inlineStr"/>
    </row>
    <row r="7">
      <c r="A7" t="inlineStr">
        <is>
          <t>가자미토막</t>
        </is>
      </c>
      <c r="B7" t="inlineStr">
        <is>
          <t>HACCP</t>
        </is>
      </c>
      <c r="C7" t="inlineStr">
        <is>
          <t>러시아
/미국</t>
        </is>
      </c>
      <c r="D7" t="inlineStr">
        <is>
          <t>KG</t>
        </is>
      </c>
      <c r="E7" t="n">
        <v>8200</v>
      </c>
      <c r="F7" t="n">
        <v>9600</v>
      </c>
      <c r="G7" t="inlineStr"/>
      <c r="H7" t="inlineStr"/>
      <c r="I7" t="inlineStr">
        <is>
          <t>* ±40g~80g
 * 비가식부위 제거(머리,꼬리,내장 등)</t>
        </is>
      </c>
      <c r="J7" t="inlineStr"/>
    </row>
    <row r="8">
      <c r="A8" t="inlineStr">
        <is>
          <t>가자미토막(30g~50g)</t>
        </is>
      </c>
      <c r="B8" t="inlineStr"/>
      <c r="C8" t="inlineStr">
        <is>
          <t>국내산</t>
        </is>
      </c>
      <c r="D8" t="inlineStr">
        <is>
          <t>KG</t>
        </is>
      </c>
      <c r="E8" t="n">
        <v>12500</v>
      </c>
      <c r="F8" t="n">
        <v>13900</v>
      </c>
      <c r="G8" t="inlineStr">
        <is>
          <t>▼</t>
        </is>
      </c>
      <c r="H8" t="inlineStr">
        <is>
          <t>▼</t>
        </is>
      </c>
      <c r="I8" t="inlineStr">
        <is>
          <t>* ±30g~50g
 * 비가식부위 제거(머리,꼬리,내장 등)</t>
        </is>
      </c>
      <c r="J8" t="inlineStr"/>
    </row>
    <row r="9">
      <c r="A9" t="inlineStr">
        <is>
          <t>가자미토막(60g~80g)</t>
        </is>
      </c>
      <c r="B9" t="inlineStr"/>
      <c r="C9" t="inlineStr">
        <is>
          <t>국내산</t>
        </is>
      </c>
      <c r="D9" t="inlineStr">
        <is>
          <t>KG</t>
        </is>
      </c>
      <c r="E9" t="n">
        <v>12500</v>
      </c>
      <c r="F9" t="n">
        <v>13900</v>
      </c>
      <c r="G9" t="inlineStr">
        <is>
          <t>▼</t>
        </is>
      </c>
      <c r="H9" t="inlineStr">
        <is>
          <t>▼</t>
        </is>
      </c>
      <c r="I9" t="inlineStr">
        <is>
          <t>* ±60g~80g
 * 비가식부위 제거(머리,꼬리,내장 등)</t>
        </is>
      </c>
      <c r="J9" t="inlineStr"/>
    </row>
    <row r="10">
      <c r="A10" t="inlineStr">
        <is>
          <t>가자미유피포</t>
        </is>
      </c>
      <c r="B10" t="inlineStr"/>
      <c r="C10" t="inlineStr">
        <is>
          <t>러시아
/미국</t>
        </is>
      </c>
      <c r="D10" t="inlineStr">
        <is>
          <t>KG</t>
        </is>
      </c>
      <c r="E10" t="n">
        <v>13700</v>
      </c>
      <c r="F10" t="n">
        <v>0</v>
      </c>
      <c r="G10" t="inlineStr">
        <is>
          <t>▼</t>
        </is>
      </c>
      <c r="H10" t="inlineStr"/>
      <c r="I10" t="inlineStr">
        <is>
          <t>* ±40g,~80g
 * 강정, 튀김용 / 머리,꼬리, 내장, 등뼈 제거후 절단</t>
        </is>
      </c>
      <c r="J10" t="inlineStr"/>
    </row>
    <row r="11">
      <c r="A11" t="inlineStr">
        <is>
          <t>가자미탈피포</t>
        </is>
      </c>
      <c r="B11" t="inlineStr"/>
      <c r="C11" t="inlineStr">
        <is>
          <t>러시아
/미국</t>
        </is>
      </c>
      <c r="D11" t="inlineStr">
        <is>
          <t>KG</t>
        </is>
      </c>
      <c r="E11" t="n">
        <v>14000</v>
      </c>
      <c r="F11" t="n">
        <v>0</v>
      </c>
      <c r="G11" t="inlineStr">
        <is>
          <t>▲</t>
        </is>
      </c>
      <c r="H11" t="inlineStr"/>
      <c r="I11" t="inlineStr">
        <is>
          <t>* ±40g
 * 탈피, 머리,꼬리, 내장, 등뼈 제거후 절단</t>
        </is>
      </c>
      <c r="J11" t="inlineStr"/>
    </row>
    <row r="12">
      <c r="A12" t="inlineStr">
        <is>
          <t xml:space="preserve"> 갈치토막-남아공 </t>
        </is>
      </c>
      <c r="B12" t="inlineStr">
        <is>
          <t>HACCP</t>
        </is>
      </c>
      <c r="C12" t="inlineStr">
        <is>
          <t>남아공/
소말리아</t>
        </is>
      </c>
      <c r="D12" t="inlineStr">
        <is>
          <t>KG</t>
        </is>
      </c>
      <c r="E12" t="n">
        <v>10200</v>
      </c>
      <c r="F12" t="n">
        <v>11600</v>
      </c>
      <c r="G12" t="inlineStr">
        <is>
          <t>▼</t>
        </is>
      </c>
      <c r="H12" t="inlineStr">
        <is>
          <t>▼</t>
        </is>
      </c>
      <c r="I12" t="inlineStr">
        <is>
          <t>* ±40g~100g
 * 비가식부위제거(머리,꼬리,내장 등) 후 절단</t>
        </is>
      </c>
      <c r="J12" t="inlineStr"/>
    </row>
    <row r="13">
      <c r="A13" t="inlineStr">
        <is>
          <t xml:space="preserve"> 갈치토막(소) </t>
        </is>
      </c>
      <c r="B13" t="inlineStr">
        <is>
          <t>HACCP</t>
        </is>
      </c>
      <c r="C13" t="inlineStr">
        <is>
          <t>국내산</t>
        </is>
      </c>
      <c r="D13" t="inlineStr">
        <is>
          <t>KG</t>
        </is>
      </c>
      <c r="E13" t="n">
        <v>29000</v>
      </c>
      <c r="F13" t="n">
        <v>0</v>
      </c>
      <c r="G13" t="inlineStr"/>
      <c r="H13" t="inlineStr"/>
      <c r="I13" t="inlineStr">
        <is>
          <t>* ±40g / 연근해 선망 갈치
 * 비가식부위제거(머리,꼬리,내장 등) 후 절단</t>
        </is>
      </c>
      <c r="J13" t="inlineStr"/>
    </row>
    <row r="14">
      <c r="A14" t="inlineStr">
        <is>
          <t xml:space="preserve"> 갈치포</t>
        </is>
      </c>
      <c r="B14" t="inlineStr"/>
      <c r="C14" t="inlineStr">
        <is>
          <t>국내산</t>
        </is>
      </c>
      <c r="D14" t="inlineStr">
        <is>
          <t>KG</t>
        </is>
      </c>
      <c r="E14" t="inlineStr">
        <is>
          <t>품절</t>
        </is>
      </c>
      <c r="F14" t="n">
        <v>0</v>
      </c>
      <c r="G14" t="inlineStr">
        <is>
          <t>품절</t>
        </is>
      </c>
      <c r="H14" t="inlineStr"/>
      <c r="I14" t="inlineStr">
        <is>
          <t>* ±20g~30g
 * 전처리된 갈치포를 절단</t>
        </is>
      </c>
      <c r="J14" t="inlineStr"/>
    </row>
    <row r="15">
      <c r="A15" t="inlineStr">
        <is>
          <t xml:space="preserve"> 갈치포(수입산) </t>
        </is>
      </c>
      <c r="B15" t="inlineStr"/>
      <c r="C15" t="inlineStr">
        <is>
          <t>수입산</t>
        </is>
      </c>
      <c r="D15" t="inlineStr">
        <is>
          <t>KG</t>
        </is>
      </c>
      <c r="E15" t="n">
        <v>19200</v>
      </c>
      <c r="F15" t="n">
        <v>0</v>
      </c>
      <c r="G15" t="inlineStr">
        <is>
          <t>▼</t>
        </is>
      </c>
      <c r="H15" t="inlineStr"/>
      <c r="I15" t="inlineStr">
        <is>
          <t>* ±40g,~60g
 * 전처리된 갈치포를 절단</t>
        </is>
      </c>
      <c r="J15" t="inlineStr"/>
    </row>
    <row r="16">
      <c r="A16" t="inlineStr">
        <is>
          <t>고등어토막 30~50g</t>
        </is>
      </c>
      <c r="B16" t="inlineStr">
        <is>
          <t>HACCP</t>
        </is>
      </c>
      <c r="C16" t="inlineStr">
        <is>
          <t>국내산</t>
        </is>
      </c>
      <c r="D16" t="inlineStr">
        <is>
          <t>KG</t>
        </is>
      </c>
      <c r="E16" t="n">
        <v>6800</v>
      </c>
      <c r="F16" t="n">
        <v>8200</v>
      </c>
      <c r="G16" t="inlineStr"/>
      <c r="H16" t="inlineStr"/>
      <c r="I16" t="inlineStr">
        <is>
          <t>* ±30g~50g
 * 비가식부위제거(머리,꼬리,내장 등) 후 절단</t>
        </is>
      </c>
      <c r="J16" t="inlineStr"/>
    </row>
    <row r="17">
      <c r="A17" t="inlineStr">
        <is>
          <t>고등어토막 60~80g</t>
        </is>
      </c>
      <c r="B17" t="inlineStr">
        <is>
          <t>HACCP</t>
        </is>
      </c>
      <c r="C17" t="inlineStr">
        <is>
          <t>국내산</t>
        </is>
      </c>
      <c r="D17" t="inlineStr">
        <is>
          <t>KG</t>
        </is>
      </c>
      <c r="E17" t="n">
        <v>6800</v>
      </c>
      <c r="F17" t="n">
        <v>8200</v>
      </c>
      <c r="G17" t="inlineStr"/>
      <c r="H17" t="inlineStr"/>
      <c r="I17" t="inlineStr">
        <is>
          <t>* ±60g~80g
 * 비가식부위제거(머리,꼬리,내장 등) 후 절단</t>
        </is>
      </c>
      <c r="J17" t="inlineStr"/>
    </row>
    <row r="18">
      <c r="A18" t="inlineStr">
        <is>
          <t>고등어구이 30~50g</t>
        </is>
      </c>
      <c r="B18" t="inlineStr">
        <is>
          <t>HACCP</t>
        </is>
      </c>
      <c r="C18" t="inlineStr">
        <is>
          <t>국내산</t>
        </is>
      </c>
      <c r="D18" t="inlineStr">
        <is>
          <t>KG</t>
        </is>
      </c>
      <c r="E18" t="n">
        <v>7200</v>
      </c>
      <c r="F18" t="n">
        <v>8600</v>
      </c>
      <c r="G18" t="inlineStr"/>
      <c r="H18" t="inlineStr"/>
      <c r="I18" t="inlineStr">
        <is>
          <t>* ±30g~50g
 * 비가식부위제거(머리,꼬리,내장 등) 후 절단</t>
        </is>
      </c>
      <c r="J18" t="inlineStr"/>
    </row>
    <row r="19">
      <c r="A19" t="inlineStr">
        <is>
          <t>고등어구이 60~80g</t>
        </is>
      </c>
      <c r="B19" t="inlineStr">
        <is>
          <t>HACCP</t>
        </is>
      </c>
      <c r="C19" t="inlineStr">
        <is>
          <t>국내산</t>
        </is>
      </c>
      <c r="D19" t="inlineStr">
        <is>
          <t>KG</t>
        </is>
      </c>
      <c r="E19" t="n">
        <v>7200</v>
      </c>
      <c r="F19" t="n">
        <v>8600</v>
      </c>
      <c r="G19" t="inlineStr"/>
      <c r="H19" t="inlineStr"/>
      <c r="I19" t="inlineStr">
        <is>
          <t>* ±60g~80g
 * 비가식부위제거(머리,꼬리,내장 등) 후 절단</t>
        </is>
      </c>
      <c r="J19" t="inlineStr"/>
    </row>
    <row r="20">
      <c r="A20" t="inlineStr">
        <is>
          <t>고등어구이(대) 60~80g</t>
        </is>
      </c>
      <c r="B20" t="inlineStr"/>
      <c r="C20" t="inlineStr"/>
      <c r="D20" t="inlineStr"/>
      <c r="E20" t="n">
        <v>8100</v>
      </c>
      <c r="F20" t="n">
        <v>9500</v>
      </c>
      <c r="G20" t="inlineStr">
        <is>
          <t>▼</t>
        </is>
      </c>
      <c r="H20" t="inlineStr">
        <is>
          <t>▼</t>
        </is>
      </c>
      <c r="I20" t="inlineStr"/>
      <c r="J20" t="inlineStr"/>
    </row>
    <row r="21">
      <c r="A21" t="inlineStr">
        <is>
          <t>간고등어구이(저염) 30~50g</t>
        </is>
      </c>
      <c r="B21" t="inlineStr">
        <is>
          <t>HACCP</t>
        </is>
      </c>
      <c r="C21" t="inlineStr">
        <is>
          <t>국내산</t>
        </is>
      </c>
      <c r="D21" t="inlineStr">
        <is>
          <t>KG</t>
        </is>
      </c>
      <c r="E21" t="n">
        <v>8000</v>
      </c>
      <c r="F21" t="n">
        <v>9400</v>
      </c>
      <c r="G21" t="inlineStr"/>
      <c r="H21" t="inlineStr"/>
      <c r="I21" t="inlineStr">
        <is>
          <t xml:space="preserve">* ±30g~50g
 * 고등어 99.06%,제재염0.94%  </t>
        </is>
      </c>
      <c r="J21" t="inlineStr"/>
    </row>
    <row r="22">
      <c r="A22" t="inlineStr">
        <is>
          <t>간고등어구이(저염) 60~80g</t>
        </is>
      </c>
      <c r="B22" t="inlineStr">
        <is>
          <t>HACCP</t>
        </is>
      </c>
      <c r="C22" t="inlineStr">
        <is>
          <t>국내산</t>
        </is>
      </c>
      <c r="D22" t="inlineStr">
        <is>
          <t>KG</t>
        </is>
      </c>
      <c r="E22" t="n">
        <v>8000</v>
      </c>
      <c r="F22" t="n">
        <v>9400</v>
      </c>
      <c r="G22" t="inlineStr"/>
      <c r="H22" t="inlineStr"/>
      <c r="I22" t="inlineStr">
        <is>
          <t xml:space="preserve">* ±60g~80g
 * 고등어 99.06%,제재염0.94%  </t>
        </is>
      </c>
      <c r="J22" t="inlineStr"/>
    </row>
    <row r="23">
      <c r="A23" t="inlineStr">
        <is>
          <t>고등어포 30~50g</t>
        </is>
      </c>
      <c r="B23" t="inlineStr">
        <is>
          <t>HACCP</t>
        </is>
      </c>
      <c r="C23" t="inlineStr">
        <is>
          <t>국내산</t>
        </is>
      </c>
      <c r="D23" t="inlineStr">
        <is>
          <t>KG</t>
        </is>
      </c>
      <c r="E23" t="n">
        <v>10300</v>
      </c>
      <c r="F23" t="n">
        <v>11700</v>
      </c>
      <c r="G23" t="inlineStr"/>
      <c r="H23" t="inlineStr"/>
      <c r="I23" t="inlineStr">
        <is>
          <t>* ±30g~50g
 * 순살 고등어</t>
        </is>
      </c>
      <c r="J23" t="inlineStr"/>
    </row>
    <row r="24">
      <c r="A24" t="inlineStr">
        <is>
          <t>고등어포 60~80g</t>
        </is>
      </c>
      <c r="B24" t="inlineStr">
        <is>
          <t>HACCP</t>
        </is>
      </c>
      <c r="C24" t="inlineStr">
        <is>
          <t>국내산</t>
        </is>
      </c>
      <c r="D24" t="inlineStr">
        <is>
          <t>KG</t>
        </is>
      </c>
      <c r="E24" t="n">
        <v>10300</v>
      </c>
      <c r="F24" t="n">
        <v>11700</v>
      </c>
      <c r="G24" t="inlineStr"/>
      <c r="H24" t="inlineStr"/>
      <c r="I24" t="inlineStr">
        <is>
          <t>* ±60g~80g
 * 순살 고등어</t>
        </is>
      </c>
      <c r="J24" t="inlineStr"/>
    </row>
    <row r="25">
      <c r="A25" t="inlineStr">
        <is>
          <t>간고등어포(저염) 30~50g</t>
        </is>
      </c>
      <c r="B25" t="inlineStr">
        <is>
          <t>HACCP</t>
        </is>
      </c>
      <c r="C25" t="inlineStr">
        <is>
          <t>국내산</t>
        </is>
      </c>
      <c r="D25" t="inlineStr">
        <is>
          <t>KG</t>
        </is>
      </c>
      <c r="E25" t="n">
        <v>10800</v>
      </c>
      <c r="F25" t="n">
        <v>12200</v>
      </c>
      <c r="G25" t="inlineStr"/>
      <c r="H25" t="inlineStr"/>
      <c r="I25" t="inlineStr">
        <is>
          <t>* ±30g~50g
 * 고등어98.77%, 제제염1.23% 순살고등어</t>
        </is>
      </c>
      <c r="J25" t="inlineStr"/>
    </row>
    <row r="26">
      <c r="A26" t="inlineStr">
        <is>
          <t>간고등어포(저염) 60~80g</t>
        </is>
      </c>
      <c r="B26" t="inlineStr">
        <is>
          <t>HACCP</t>
        </is>
      </c>
      <c r="C26" t="inlineStr">
        <is>
          <t>국내산</t>
        </is>
      </c>
      <c r="D26" t="inlineStr">
        <is>
          <t>KG</t>
        </is>
      </c>
      <c r="E26" t="n">
        <v>10800</v>
      </c>
      <c r="F26" t="n">
        <v>12200</v>
      </c>
      <c r="G26" t="inlineStr"/>
      <c r="H26" t="inlineStr"/>
      <c r="I26" t="inlineStr">
        <is>
          <t>* ±60g~80g
 * 고등어98.77%, 제제염1.23% 순살고등어</t>
        </is>
      </c>
      <c r="J26" t="inlineStr"/>
    </row>
    <row r="27">
      <c r="A27" t="inlineStr">
        <is>
          <t>녹차간고등어포 30~50g</t>
        </is>
      </c>
      <c r="B27" t="inlineStr">
        <is>
          <t>HACCP</t>
        </is>
      </c>
      <c r="C27" t="inlineStr">
        <is>
          <t>국내산</t>
        </is>
      </c>
      <c r="D27" t="inlineStr">
        <is>
          <t>KG</t>
        </is>
      </c>
      <c r="E27" t="inlineStr">
        <is>
          <t>품절</t>
        </is>
      </c>
      <c r="F27" t="inlineStr">
        <is>
          <t>품절</t>
        </is>
      </c>
      <c r="G27" t="inlineStr">
        <is>
          <t>일시중단</t>
        </is>
      </c>
      <c r="H27" t="inlineStr">
        <is>
          <t>일시중단</t>
        </is>
      </c>
      <c r="I27" t="inlineStr">
        <is>
          <t>* ±30g~50g
 * 고등어99.65%, 제제염0.3%,녹차가루0.05%</t>
        </is>
      </c>
      <c r="J27" t="inlineStr"/>
    </row>
    <row r="28">
      <c r="A28" t="inlineStr">
        <is>
          <t>녹차간고등어포 60~80g</t>
        </is>
      </c>
      <c r="B28" t="inlineStr">
        <is>
          <t>HACCP</t>
        </is>
      </c>
      <c r="C28" t="inlineStr">
        <is>
          <t>국내산</t>
        </is>
      </c>
      <c r="D28" t="inlineStr">
        <is>
          <t>KG</t>
        </is>
      </c>
      <c r="E28" t="inlineStr">
        <is>
          <t>품절</t>
        </is>
      </c>
      <c r="F28" t="inlineStr">
        <is>
          <t>품절</t>
        </is>
      </c>
      <c r="G28" t="inlineStr">
        <is>
          <t>일시중단</t>
        </is>
      </c>
      <c r="H28" t="inlineStr">
        <is>
          <t>일시중단</t>
        </is>
      </c>
      <c r="I28" t="inlineStr">
        <is>
          <t>* ±60g~80g
 * 고등어99.65%, 제제염0.3%,녹차가루0.05%</t>
        </is>
      </c>
      <c r="J28" t="inlineStr"/>
    </row>
    <row r="29">
      <c r="A29" t="inlineStr">
        <is>
          <t>꽁치토막 30~50g</t>
        </is>
      </c>
      <c r="B29" t="inlineStr">
        <is>
          <t>HACCP</t>
        </is>
      </c>
      <c r="C29" t="inlineStr">
        <is>
          <t>국내산</t>
        </is>
      </c>
      <c r="D29" t="inlineStr">
        <is>
          <t>KG</t>
        </is>
      </c>
      <c r="E29" t="inlineStr">
        <is>
          <t>품절</t>
        </is>
      </c>
      <c r="F29" t="inlineStr">
        <is>
          <t>품절</t>
        </is>
      </c>
      <c r="G29" t="inlineStr">
        <is>
          <t>일시중단</t>
        </is>
      </c>
      <c r="H29" t="inlineStr">
        <is>
          <t>일시중단</t>
        </is>
      </c>
      <c r="I29" t="inlineStr">
        <is>
          <t>* ±30g~50g
 * 비가식부위제거(머리,꼬리,내장 등) 후 절단</t>
        </is>
      </c>
      <c r="J29" t="inlineStr"/>
    </row>
    <row r="30">
      <c r="A30" t="inlineStr">
        <is>
          <t xml:space="preserve">참대구토막-국내산 </t>
        </is>
      </c>
      <c r="B30" t="inlineStr">
        <is>
          <t>HACCP</t>
        </is>
      </c>
      <c r="C30" t="inlineStr">
        <is>
          <t>국내산</t>
        </is>
      </c>
      <c r="D30" t="inlineStr">
        <is>
          <t>KG</t>
        </is>
      </c>
      <c r="E30" t="n">
        <v>9400</v>
      </c>
      <c r="F30" t="n">
        <v>10800</v>
      </c>
      <c r="G30" t="inlineStr"/>
      <c r="H30" t="inlineStr"/>
      <c r="I30" t="inlineStr">
        <is>
          <t>* ±40g~80g
* 비가식부위제거(머리,꼬리,내장 등) 후 절단</t>
        </is>
      </c>
      <c r="J30" t="inlineStr"/>
    </row>
    <row r="31">
      <c r="A31" t="inlineStr">
        <is>
          <t xml:space="preserve">참대구토막-러시아산 </t>
        </is>
      </c>
      <c r="B31" t="inlineStr">
        <is>
          <t>HACCP</t>
        </is>
      </c>
      <c r="C31" t="inlineStr">
        <is>
          <t>러시아
/미국</t>
        </is>
      </c>
      <c r="D31" t="inlineStr">
        <is>
          <t>KG</t>
        </is>
      </c>
      <c r="E31" t="n">
        <v>12600</v>
      </c>
      <c r="F31" t="n">
        <v>14000</v>
      </c>
      <c r="G31" t="inlineStr"/>
      <c r="H31" t="inlineStr"/>
      <c r="I31" t="inlineStr">
        <is>
          <t>* ±40g~80g
 * 비가식부위제거(머리,꼬리,내장 등) 후 절단</t>
        </is>
      </c>
      <c r="J31" t="inlineStr"/>
    </row>
    <row r="32">
      <c r="A32" t="inlineStr">
        <is>
          <t>민대구토막</t>
        </is>
      </c>
      <c r="B32" t="inlineStr"/>
      <c r="C32" t="inlineStr">
        <is>
          <t>원양산</t>
        </is>
      </c>
      <c r="D32" t="inlineStr">
        <is>
          <t>KG</t>
        </is>
      </c>
      <c r="E32" t="n">
        <v>8200</v>
      </c>
      <c r="F32" t="n">
        <v>9600</v>
      </c>
      <c r="G32" t="inlineStr"/>
      <c r="H32" t="inlineStr"/>
      <c r="I32" t="inlineStr">
        <is>
          <t>* ±40g~80g
* 비가식부위제거(머리,꼬리,내장 등) 후 절단</t>
        </is>
      </c>
      <c r="J32" t="inlineStr"/>
    </row>
    <row r="33">
      <c r="A33" t="inlineStr">
        <is>
          <t>참대구유피포</t>
        </is>
      </c>
      <c r="B33" t="inlineStr"/>
      <c r="C33" t="inlineStr">
        <is>
          <t>미국산</t>
        </is>
      </c>
      <c r="D33" t="inlineStr">
        <is>
          <t>KG</t>
        </is>
      </c>
      <c r="E33" t="n">
        <v>17100</v>
      </c>
      <c r="F33" t="n">
        <v>0</v>
      </c>
      <c r="G33" t="inlineStr"/>
      <c r="H33" t="inlineStr"/>
      <c r="I33" t="inlineStr">
        <is>
          <t>* ±40g,~80g
 * 강정, 튀김용 / 머리,꼬리, 내장, 등뼈 제거후 절단</t>
        </is>
      </c>
      <c r="J33" t="inlineStr"/>
    </row>
    <row r="34">
      <c r="A34" t="inlineStr">
        <is>
          <t>참대구탈피포</t>
        </is>
      </c>
      <c r="B34" t="inlineStr"/>
      <c r="C34" t="inlineStr">
        <is>
          <t>미국산</t>
        </is>
      </c>
      <c r="D34" t="inlineStr">
        <is>
          <t>KG</t>
        </is>
      </c>
      <c r="E34" t="n">
        <v>21800</v>
      </c>
      <c r="F34" t="n">
        <v>0</v>
      </c>
      <c r="G34" t="inlineStr"/>
      <c r="H34" t="inlineStr"/>
      <c r="I34" t="inlineStr">
        <is>
          <t>* ±40g
 * 탈피, 머리,꼬리, 내장, 등뼈 제거후 절단</t>
        </is>
      </c>
      <c r="J34" t="inlineStr"/>
    </row>
    <row r="35">
      <c r="A35" t="inlineStr">
        <is>
          <t>대구곤</t>
        </is>
      </c>
      <c r="B35" t="inlineStr"/>
      <c r="C35" t="inlineStr">
        <is>
          <t>노르웨이</t>
        </is>
      </c>
      <c r="D35" t="inlineStr">
        <is>
          <t>KG</t>
        </is>
      </c>
      <c r="E35" t="n">
        <v>10800</v>
      </c>
      <c r="F35" t="n">
        <v>0</v>
      </c>
      <c r="G35" t="inlineStr">
        <is>
          <t>▼</t>
        </is>
      </c>
      <c r="H35" t="inlineStr"/>
      <c r="I35" t="inlineStr">
        <is>
          <t>*냉동블록상태</t>
        </is>
      </c>
      <c r="J35" t="inlineStr"/>
    </row>
    <row r="36">
      <c r="A36" t="inlineStr">
        <is>
          <t>대구알</t>
        </is>
      </c>
      <c r="B36" t="inlineStr"/>
      <c r="C36" t="inlineStr">
        <is>
          <t>러시아
/미국</t>
        </is>
      </c>
      <c r="D36" t="inlineStr">
        <is>
          <t>KG</t>
        </is>
      </c>
      <c r="E36" t="n">
        <v>12900</v>
      </c>
      <c r="F36" t="n">
        <v>0</v>
      </c>
      <c r="G36" t="inlineStr"/>
      <c r="H36" t="inlineStr"/>
      <c r="I36" t="inlineStr">
        <is>
          <t>*냉동블록상태</t>
        </is>
      </c>
      <c r="J36" t="inlineStr"/>
    </row>
    <row r="37">
      <c r="A37" t="inlineStr">
        <is>
          <t>동태토막 30~50g</t>
        </is>
      </c>
      <c r="B37" t="inlineStr">
        <is>
          <t>HACCP</t>
        </is>
      </c>
      <c r="C37" t="inlineStr">
        <is>
          <t>러시아/
미국</t>
        </is>
      </c>
      <c r="D37" t="inlineStr">
        <is>
          <t>KG</t>
        </is>
      </c>
      <c r="E37" t="n">
        <v>7000</v>
      </c>
      <c r="F37" t="n">
        <v>8400</v>
      </c>
      <c r="G37" t="inlineStr"/>
      <c r="H37" t="inlineStr"/>
      <c r="I37" t="inlineStr">
        <is>
          <t>* ±30g~50g
 * 비가식부위제거(머리,꼬리,내장 등) 후 절단</t>
        </is>
      </c>
      <c r="J37" t="inlineStr"/>
    </row>
    <row r="38">
      <c r="A38" t="inlineStr">
        <is>
          <t>동태토막 60~80g</t>
        </is>
      </c>
      <c r="B38" t="inlineStr">
        <is>
          <t>HACCP</t>
        </is>
      </c>
      <c r="C38" t="inlineStr">
        <is>
          <t>러시아/
미국</t>
        </is>
      </c>
      <c r="D38" t="inlineStr">
        <is>
          <t>KG</t>
        </is>
      </c>
      <c r="E38" t="n">
        <v>7000</v>
      </c>
      <c r="F38" t="n">
        <v>8400</v>
      </c>
      <c r="G38" t="inlineStr"/>
      <c r="H38" t="inlineStr"/>
      <c r="I38" t="inlineStr">
        <is>
          <t>* ±60g~80g
 * 비가식부위제거(머리,꼬리,내장 등) 후 절단</t>
        </is>
      </c>
      <c r="J38" t="inlineStr"/>
    </row>
    <row r="39">
      <c r="A39" t="inlineStr">
        <is>
          <t>동태전 30~40g</t>
        </is>
      </c>
      <c r="B39" t="inlineStr"/>
      <c r="C39" t="inlineStr">
        <is>
          <t>러시아/
미국</t>
        </is>
      </c>
      <c r="D39" t="inlineStr">
        <is>
          <t>KG</t>
        </is>
      </c>
      <c r="E39" t="n">
        <v>9600</v>
      </c>
      <c r="F39" t="n">
        <v>0</v>
      </c>
      <c r="G39" t="inlineStr"/>
      <c r="H39" t="inlineStr"/>
      <c r="I39" t="inlineStr">
        <is>
          <t>* ±30 ~ 40g
 * 슬라이스/전용/껍질제거</t>
        </is>
      </c>
      <c r="J39" t="inlineStr"/>
    </row>
    <row r="40">
      <c r="A40" t="inlineStr">
        <is>
          <t>동태전 40~50g</t>
        </is>
      </c>
      <c r="B40" t="inlineStr"/>
      <c r="C40" t="inlineStr">
        <is>
          <t>러시아/
미국</t>
        </is>
      </c>
      <c r="D40" t="inlineStr">
        <is>
          <t>KG</t>
        </is>
      </c>
      <c r="E40" t="n">
        <v>9600</v>
      </c>
      <c r="F40" t="n">
        <v>0</v>
      </c>
      <c r="G40" t="inlineStr"/>
      <c r="H40" t="inlineStr"/>
      <c r="I40" t="inlineStr">
        <is>
          <t>* ±40 ~ 50g
 * 슬라이스/전용/껍질제거</t>
        </is>
      </c>
      <c r="J40" t="inlineStr"/>
    </row>
    <row r="41">
      <c r="A41" t="inlineStr">
        <is>
          <t>동태포-강정용</t>
        </is>
      </c>
      <c r="B41" t="inlineStr"/>
      <c r="C41" t="inlineStr">
        <is>
          <t>러시아/
미국</t>
        </is>
      </c>
      <c r="D41" t="inlineStr">
        <is>
          <t>KG</t>
        </is>
      </c>
      <c r="E41" t="n">
        <v>9200</v>
      </c>
      <c r="F41" t="n">
        <v>0</v>
      </c>
      <c r="G41" t="inlineStr"/>
      <c r="H41" t="inlineStr"/>
      <c r="I41" t="inlineStr">
        <is>
          <t>* ±3*3cm / ±15g~20g
 * 동태포 절단/껍질제거</t>
        </is>
      </c>
      <c r="J41" t="inlineStr"/>
    </row>
    <row r="42">
      <c r="A42" t="inlineStr">
        <is>
          <t>동태포-탕수용</t>
        </is>
      </c>
      <c r="B42" t="inlineStr"/>
      <c r="C42" t="inlineStr">
        <is>
          <t>러시아/
미국</t>
        </is>
      </c>
      <c r="D42" t="inlineStr">
        <is>
          <t>KG</t>
        </is>
      </c>
      <c r="E42" t="n">
        <v>9200</v>
      </c>
      <c r="F42" t="n">
        <v>0</v>
      </c>
      <c r="G42" t="inlineStr"/>
      <c r="H42" t="inlineStr"/>
      <c r="I42" t="inlineStr">
        <is>
          <t>* ±2*6cm / ±25g~30g
 * 동태포절단 절단/껍질제거</t>
        </is>
      </c>
      <c r="J42" t="inlineStr"/>
    </row>
    <row r="43">
      <c r="A43" t="inlineStr">
        <is>
          <t>동태곤</t>
        </is>
      </c>
      <c r="B43" t="inlineStr"/>
      <c r="C43" t="inlineStr">
        <is>
          <t>러시아/
미국</t>
        </is>
      </c>
      <c r="D43" t="inlineStr">
        <is>
          <t>KG</t>
        </is>
      </c>
      <c r="E43" t="n">
        <v>10800</v>
      </c>
      <c r="F43" t="n">
        <v>0</v>
      </c>
      <c r="G43" t="inlineStr">
        <is>
          <t>▼</t>
        </is>
      </c>
      <c r="H43" t="inlineStr"/>
      <c r="I43" t="inlineStr">
        <is>
          <t>*탕용/냉동블럭상태</t>
        </is>
      </c>
      <c r="J43" t="inlineStr"/>
    </row>
    <row r="44">
      <c r="A44" t="inlineStr">
        <is>
          <t>동태알(명란)</t>
        </is>
      </c>
      <c r="B44" t="inlineStr"/>
      <c r="C44" t="inlineStr">
        <is>
          <t>러시아/
미국</t>
        </is>
      </c>
      <c r="D44" t="inlineStr">
        <is>
          <t>KG</t>
        </is>
      </c>
      <c r="E44" t="n">
        <v>14600</v>
      </c>
      <c r="F44" t="n">
        <v>0</v>
      </c>
      <c r="G44" t="inlineStr"/>
      <c r="H44" t="inlineStr"/>
      <c r="I44" t="inlineStr">
        <is>
          <t>*탕용/냉동블럭상태</t>
        </is>
      </c>
      <c r="J44" t="inlineStr"/>
    </row>
    <row r="45">
      <c r="A45" t="inlineStr">
        <is>
          <t>네모동태살</t>
        </is>
      </c>
      <c r="B45" t="inlineStr"/>
      <c r="C45" t="inlineStr">
        <is>
          <t>러시아/
미국</t>
        </is>
      </c>
      <c r="D45" t="inlineStr">
        <is>
          <t>KG</t>
        </is>
      </c>
      <c r="E45" t="n">
        <v>9400</v>
      </c>
      <c r="F45" t="n">
        <v>0</v>
      </c>
      <c r="G45" t="inlineStr"/>
      <c r="H45" t="inlineStr"/>
      <c r="I45" t="inlineStr">
        <is>
          <t>* ±8 ~ 9g / 강정용(순살)</t>
        </is>
      </c>
      <c r="J45" t="inlineStr"/>
    </row>
    <row r="46">
      <c r="A46" t="inlineStr">
        <is>
          <t>법성포영광굴비(대)</t>
        </is>
      </c>
      <c r="B46" t="inlineStr"/>
      <c r="C46" t="inlineStr">
        <is>
          <t>국내산</t>
        </is>
      </c>
      <c r="D46" t="inlineStr">
        <is>
          <t>두릅</t>
        </is>
      </c>
      <c r="E46" t="inlineStr">
        <is>
          <t>품절</t>
        </is>
      </c>
      <c r="F46" t="inlineStr">
        <is>
          <t>품절</t>
        </is>
      </c>
      <c r="G46" t="inlineStr">
        <is>
          <t>품절</t>
        </is>
      </c>
      <c r="H46" t="inlineStr">
        <is>
          <t>품절</t>
        </is>
      </c>
      <c r="I46" t="inlineStr">
        <is>
          <t xml:space="preserve">* 65~70g / 20마리
 * 머리, 내장, 지느러미, 비늘 有(5% 염처리, 자연건조)
</t>
        </is>
      </c>
      <c r="J46" t="inlineStr"/>
    </row>
    <row r="47">
      <c r="A47" t="inlineStr">
        <is>
          <t>조기순살포(30g~40g)</t>
        </is>
      </c>
      <c r="B47" t="inlineStr"/>
      <c r="C47" t="inlineStr">
        <is>
          <t>중국산</t>
        </is>
      </c>
      <c r="D47" t="inlineStr">
        <is>
          <t>KG</t>
        </is>
      </c>
      <c r="E47" t="n">
        <v>16500</v>
      </c>
      <c r="F47" t="n">
        <v>0</v>
      </c>
      <c r="G47" t="inlineStr"/>
      <c r="H47" t="inlineStr"/>
      <c r="I47" t="inlineStr">
        <is>
          <t>* ±30g~40g
 * 순살포(제재염숙성) 조기99.7% 제재염0.3%</t>
        </is>
      </c>
      <c r="J47" t="inlineStr"/>
    </row>
    <row r="48">
      <c r="A48" t="inlineStr">
        <is>
          <t>조기순살양포(40g~50g)</t>
        </is>
      </c>
      <c r="B48" t="inlineStr"/>
      <c r="C48" t="inlineStr">
        <is>
          <t>중국산</t>
        </is>
      </c>
      <c r="D48" t="inlineStr">
        <is>
          <t>KG</t>
        </is>
      </c>
      <c r="E48" t="n">
        <v>16500</v>
      </c>
      <c r="F48" t="n">
        <v>0</v>
      </c>
      <c r="G48" t="inlineStr"/>
      <c r="H48" t="inlineStr"/>
      <c r="I48" t="inlineStr">
        <is>
          <t>* ±40g~50g
 * 순살포(제재염숙성) 조기99.7% 제재염0.3%</t>
        </is>
      </c>
      <c r="J48" t="inlineStr"/>
    </row>
    <row r="49">
      <c r="A49" t="inlineStr">
        <is>
          <t>참조기통마리</t>
        </is>
      </c>
      <c r="B49" t="inlineStr"/>
      <c r="C49" t="inlineStr">
        <is>
          <t>국내산</t>
        </is>
      </c>
      <c r="D49" t="inlineStr">
        <is>
          <t>KG</t>
        </is>
      </c>
      <c r="E49" t="n">
        <v>16200</v>
      </c>
      <c r="F49" t="n">
        <v>0</v>
      </c>
      <c r="G49" t="inlineStr"/>
      <c r="H49" t="inlineStr"/>
      <c r="I49" t="inlineStr">
        <is>
          <t>* ±45~55g 내외
 * 내장 제거 안됨.</t>
        </is>
      </c>
      <c r="J49" t="inlineStr"/>
    </row>
    <row r="50">
      <c r="A50" t="inlineStr">
        <is>
          <t>참조기통마리(대)</t>
        </is>
      </c>
      <c r="B50" t="inlineStr"/>
      <c r="C50" t="inlineStr">
        <is>
          <t>국내산</t>
        </is>
      </c>
      <c r="D50" t="inlineStr">
        <is>
          <t>KG</t>
        </is>
      </c>
      <c r="E50" t="inlineStr">
        <is>
          <t>일시중단</t>
        </is>
      </c>
      <c r="F50" t="n">
        <v>0</v>
      </c>
      <c r="G50" t="inlineStr">
        <is>
          <t>일시중단</t>
        </is>
      </c>
      <c r="H50" t="inlineStr"/>
      <c r="I50" t="inlineStr">
        <is>
          <t>* ±55~65g 내외
 * 내장 제거 안됨.</t>
        </is>
      </c>
      <c r="J50" t="inlineStr"/>
    </row>
    <row r="51">
      <c r="A51" t="inlineStr">
        <is>
          <t>참조기두절</t>
        </is>
      </c>
      <c r="B51" t="inlineStr"/>
      <c r="C51" t="inlineStr">
        <is>
          <t>국내산</t>
        </is>
      </c>
      <c r="D51" t="inlineStr">
        <is>
          <t>KG</t>
        </is>
      </c>
      <c r="E51" t="inlineStr">
        <is>
          <t>일시중단</t>
        </is>
      </c>
      <c r="F51" t="n">
        <v>0</v>
      </c>
      <c r="G51" t="inlineStr">
        <is>
          <t>일시중단</t>
        </is>
      </c>
      <c r="H51" t="inlineStr"/>
      <c r="I51" t="inlineStr">
        <is>
          <t>* ±65~75g 내외
 * 내장 제거 안됨.</t>
        </is>
      </c>
      <c r="J51" t="inlineStr"/>
    </row>
    <row r="52">
      <c r="A52" t="inlineStr">
        <is>
          <t>참조기순살</t>
        </is>
      </c>
      <c r="B52" t="inlineStr"/>
      <c r="C52" t="inlineStr">
        <is>
          <t>국내산</t>
        </is>
      </c>
      <c r="D52" t="inlineStr">
        <is>
          <t>KG</t>
        </is>
      </c>
      <c r="E52" t="inlineStr">
        <is>
          <t>일시중단</t>
        </is>
      </c>
      <c r="F52" t="n">
        <v>0</v>
      </c>
      <c r="G52" t="inlineStr">
        <is>
          <t>일시중단</t>
        </is>
      </c>
      <c r="H52" t="inlineStr"/>
      <c r="I52" t="inlineStr">
        <is>
          <t xml:space="preserve"> *±30~40g
 *두절, 전처리 후 중골제거(양포)*비가식부위 제거</t>
        </is>
      </c>
      <c r="J52" t="inlineStr"/>
    </row>
    <row r="53">
      <c r="A53" t="inlineStr">
        <is>
          <t>백조기통마리(90g~110g)</t>
        </is>
      </c>
      <c r="B53" t="inlineStr"/>
      <c r="C53" t="inlineStr">
        <is>
          <t>국내산</t>
        </is>
      </c>
      <c r="D53" t="inlineStr">
        <is>
          <t>KG</t>
        </is>
      </c>
      <c r="E53" t="n">
        <v>9300</v>
      </c>
      <c r="F53" t="n">
        <v>0</v>
      </c>
      <c r="G53" t="inlineStr">
        <is>
          <t>▼</t>
        </is>
      </c>
      <c r="H53" t="inlineStr"/>
      <c r="I53" t="inlineStr">
        <is>
          <t xml:space="preserve"> *±90g~±110g(온마리)
 *조기99.2%,정제염0.8% ,비늘제거, 온마리로 작업 </t>
        </is>
      </c>
      <c r="J53" t="inlineStr"/>
    </row>
    <row r="54">
      <c r="A54" t="inlineStr">
        <is>
          <t>백조기두절(50g~70g)</t>
        </is>
      </c>
      <c r="B54" t="inlineStr"/>
      <c r="C54" t="inlineStr">
        <is>
          <t>국내산</t>
        </is>
      </c>
      <c r="D54" t="inlineStr">
        <is>
          <t>KG</t>
        </is>
      </c>
      <c r="E54" t="n">
        <v>11200</v>
      </c>
      <c r="F54" t="n">
        <v>0</v>
      </c>
      <c r="G54" t="inlineStr">
        <is>
          <t>▼</t>
        </is>
      </c>
      <c r="H54" t="inlineStr"/>
      <c r="I54" t="inlineStr">
        <is>
          <t xml:space="preserve"> *±50g~±70g(두절) 
 *조기99.2%,정제염0.8% ,비늘제거</t>
        </is>
      </c>
      <c r="J54" t="inlineStr"/>
    </row>
    <row r="55">
      <c r="A55" t="inlineStr">
        <is>
          <t>백조기두절(70g~90g)</t>
        </is>
      </c>
      <c r="B55" t="inlineStr"/>
      <c r="C55" t="inlineStr">
        <is>
          <t>국내산</t>
        </is>
      </c>
      <c r="D55" t="inlineStr">
        <is>
          <t>KG</t>
        </is>
      </c>
      <c r="E55" t="n">
        <v>11200</v>
      </c>
      <c r="F55" t="n">
        <v>0</v>
      </c>
      <c r="G55" t="inlineStr">
        <is>
          <t>▼</t>
        </is>
      </c>
      <c r="H55" t="inlineStr"/>
      <c r="I55" t="inlineStr">
        <is>
          <t xml:space="preserve"> *±70g~±90g(두절) 
 *조기99.2%,정제염0.8% ,비늘제거</t>
        </is>
      </c>
      <c r="J55" t="inlineStr"/>
    </row>
    <row r="56">
      <c r="A56" t="inlineStr">
        <is>
          <t>백조기순살</t>
        </is>
      </c>
      <c r="B56" t="inlineStr"/>
      <c r="C56" t="inlineStr">
        <is>
          <t>국내산</t>
        </is>
      </c>
      <c r="D56" t="inlineStr">
        <is>
          <t>KG</t>
        </is>
      </c>
      <c r="E56" t="n">
        <v>19600</v>
      </c>
      <c r="F56" t="n">
        <v>0</v>
      </c>
      <c r="G56" t="inlineStr"/>
      <c r="H56" t="inlineStr"/>
      <c r="I56" t="inlineStr">
        <is>
          <t xml:space="preserve"> *±30 ~ 40g
 *두절, 전처리 후 중골제거(양포)*비가식부위 제거</t>
        </is>
      </c>
      <c r="J56" t="inlineStr"/>
    </row>
    <row r="57">
      <c r="A57" t="inlineStr">
        <is>
          <t>병어두절(40g~60g)</t>
        </is>
      </c>
      <c r="B57" t="inlineStr"/>
      <c r="C57" t="inlineStr">
        <is>
          <t>국내산</t>
        </is>
      </c>
      <c r="D57" t="inlineStr">
        <is>
          <t>KG</t>
        </is>
      </c>
      <c r="E57" t="inlineStr">
        <is>
          <t>일시중단</t>
        </is>
      </c>
      <c r="F57" t="n">
        <v>0</v>
      </c>
      <c r="G57" t="inlineStr">
        <is>
          <t>일시중단</t>
        </is>
      </c>
      <c r="H57" t="inlineStr"/>
      <c r="I57" t="inlineStr">
        <is>
          <t xml:space="preserve"> *±40g ~ ±60g
 *두절, 내장, 지느러미, 꼬리 제거 후 절단</t>
        </is>
      </c>
      <c r="J57" t="inlineStr"/>
    </row>
    <row r="58">
      <c r="A58" t="inlineStr">
        <is>
          <t>병어두절(60g~80g)</t>
        </is>
      </c>
      <c r="B58" t="inlineStr"/>
      <c r="C58" t="inlineStr">
        <is>
          <t>국내산</t>
        </is>
      </c>
      <c r="D58" t="inlineStr">
        <is>
          <t>KG</t>
        </is>
      </c>
      <c r="E58" t="inlineStr">
        <is>
          <t>일시중단</t>
        </is>
      </c>
      <c r="F58" t="n">
        <v>0</v>
      </c>
      <c r="G58" t="inlineStr">
        <is>
          <t>일시중단</t>
        </is>
      </c>
      <c r="H58" t="inlineStr"/>
      <c r="I58" t="inlineStr">
        <is>
          <t xml:space="preserve"> *±60g ~ ±80g
 *두절, 내장, 지느러미, 꼬리 제거 후 절단</t>
        </is>
      </c>
      <c r="J58" t="inlineStr"/>
    </row>
    <row r="59">
      <c r="A59" t="inlineStr">
        <is>
          <t>병어두절(80g~100g)</t>
        </is>
      </c>
      <c r="B59" t="inlineStr"/>
      <c r="C59" t="inlineStr">
        <is>
          <t>국내산</t>
        </is>
      </c>
      <c r="D59" t="inlineStr">
        <is>
          <t>KG</t>
        </is>
      </c>
      <c r="E59" t="inlineStr">
        <is>
          <t>일시중단</t>
        </is>
      </c>
      <c r="F59" t="n">
        <v>0</v>
      </c>
      <c r="G59" t="inlineStr">
        <is>
          <t>일시중단</t>
        </is>
      </c>
      <c r="H59" t="inlineStr"/>
      <c r="I59" t="inlineStr">
        <is>
          <t xml:space="preserve"> *±80g ~ ±100g
 *두절, 내장, 지느러미, 꼬리 제거 후 절단</t>
        </is>
      </c>
      <c r="J59" t="inlineStr"/>
    </row>
    <row r="60">
      <c r="A60" t="inlineStr">
        <is>
          <t>적어두절</t>
        </is>
      </c>
      <c r="B60" t="inlineStr"/>
      <c r="C60" t="inlineStr">
        <is>
          <t>포르투갈</t>
        </is>
      </c>
      <c r="D60" t="inlineStr">
        <is>
          <t>KG</t>
        </is>
      </c>
      <c r="E60" t="n">
        <v>10300</v>
      </c>
      <c r="F60" t="n">
        <v>0</v>
      </c>
      <c r="G60" t="inlineStr"/>
      <c r="H60" t="inlineStr"/>
      <c r="I60" t="inlineStr">
        <is>
          <t>* ±40g~80g 내외
 * 두절, 비늘, 지느러미, 내장 제거 안됨.</t>
        </is>
      </c>
      <c r="J60" t="inlineStr"/>
    </row>
    <row r="61">
      <c r="A61" t="inlineStr">
        <is>
          <t>붕장어포,국산</t>
        </is>
      </c>
      <c r="B61" t="inlineStr"/>
      <c r="C61" t="inlineStr">
        <is>
          <t>국내산</t>
        </is>
      </c>
      <c r="D61" t="inlineStr">
        <is>
          <t>KG</t>
        </is>
      </c>
      <c r="E61" t="n">
        <v>24200</v>
      </c>
      <c r="F61" t="n">
        <v>0</v>
      </c>
      <c r="G61" t="inlineStr">
        <is>
          <t>▼</t>
        </is>
      </c>
      <c r="H61" t="inlineStr"/>
      <c r="I61" t="inlineStr">
        <is>
          <t>*  ±20g(4~5cm)
 * 머리,꼬리,등뼈 제거 후  절단</t>
        </is>
      </c>
      <c r="J61" t="inlineStr"/>
    </row>
    <row r="62">
      <c r="A62" t="inlineStr">
        <is>
          <t>붕장어포,수입</t>
        </is>
      </c>
      <c r="B62" t="inlineStr"/>
      <c r="C62" t="inlineStr">
        <is>
          <t>중국산</t>
        </is>
      </c>
      <c r="D62" t="inlineStr">
        <is>
          <t>KG</t>
        </is>
      </c>
      <c r="E62" t="n">
        <v>14600</v>
      </c>
      <c r="F62" t="n">
        <v>0</v>
      </c>
      <c r="G62" t="inlineStr">
        <is>
          <t>▼</t>
        </is>
      </c>
      <c r="H62" t="inlineStr"/>
      <c r="I62" t="inlineStr">
        <is>
          <t>*  ±20g(4~5cm)
 * 머리,꼬리,등뼈 제거 후  절단</t>
        </is>
      </c>
      <c r="J62" t="inlineStr"/>
    </row>
    <row r="63">
      <c r="A63" t="inlineStr">
        <is>
          <t>삼치토막 30~50g</t>
        </is>
      </c>
      <c r="B63" t="inlineStr">
        <is>
          <t>HACCP</t>
        </is>
      </c>
      <c r="C63" t="inlineStr">
        <is>
          <t>국내산</t>
        </is>
      </c>
      <c r="D63" t="inlineStr">
        <is>
          <t>KG</t>
        </is>
      </c>
      <c r="E63" t="n">
        <v>9700</v>
      </c>
      <c r="F63" t="n">
        <v>11100</v>
      </c>
      <c r="G63" t="inlineStr"/>
      <c r="H63" t="inlineStr"/>
      <c r="I63" t="inlineStr">
        <is>
          <t>* ±30g~50g
 * 비가식부위제거(머리,꼬리,내장 등) 후 절단</t>
        </is>
      </c>
      <c r="J63" t="inlineStr"/>
    </row>
    <row r="64">
      <c r="A64" t="inlineStr">
        <is>
          <t>삼치토막 60~80g</t>
        </is>
      </c>
      <c r="B64" t="inlineStr">
        <is>
          <t>HACCP</t>
        </is>
      </c>
      <c r="C64" t="inlineStr">
        <is>
          <t>국내산</t>
        </is>
      </c>
      <c r="D64" t="inlineStr">
        <is>
          <t>KG</t>
        </is>
      </c>
      <c r="E64" t="n">
        <v>9700</v>
      </c>
      <c r="F64" t="n">
        <v>11100</v>
      </c>
      <c r="G64" t="inlineStr"/>
      <c r="H64" t="inlineStr"/>
      <c r="I64" t="inlineStr">
        <is>
          <t>* ±60g~80g
 * 비가식부위제거(머리,꼬리,내장 등) 후 절단</t>
        </is>
      </c>
      <c r="J64" t="inlineStr"/>
    </row>
    <row r="65">
      <c r="A65" t="inlineStr">
        <is>
          <t>삼치구이 30~50g</t>
        </is>
      </c>
      <c r="B65" t="inlineStr">
        <is>
          <t>HACCP</t>
        </is>
      </c>
      <c r="C65" t="inlineStr">
        <is>
          <t>국내산</t>
        </is>
      </c>
      <c r="D65" t="inlineStr">
        <is>
          <t>KG</t>
        </is>
      </c>
      <c r="E65" t="n">
        <v>10400</v>
      </c>
      <c r="F65" t="n">
        <v>11800</v>
      </c>
      <c r="G65" t="inlineStr"/>
      <c r="H65" t="inlineStr"/>
      <c r="I65" t="inlineStr">
        <is>
          <t xml:space="preserve">* ±30g~50g
 * 비가식부위제거(머리,꼬리,내장 등) 후 절단 </t>
        </is>
      </c>
      <c r="J65" t="inlineStr"/>
    </row>
    <row r="66">
      <c r="A66" t="inlineStr">
        <is>
          <t>삼치구이 60~80g</t>
        </is>
      </c>
      <c r="B66" t="inlineStr">
        <is>
          <t>HACCP</t>
        </is>
      </c>
      <c r="C66" t="inlineStr">
        <is>
          <t>국내산</t>
        </is>
      </c>
      <c r="D66" t="inlineStr">
        <is>
          <t>KG</t>
        </is>
      </c>
      <c r="E66" t="n">
        <v>10400</v>
      </c>
      <c r="F66" t="n">
        <v>11800</v>
      </c>
      <c r="G66" t="inlineStr"/>
      <c r="H66" t="inlineStr"/>
      <c r="I66" t="inlineStr">
        <is>
          <t xml:space="preserve">* ±60g~80g
 * 비가식부위제거(머리,꼬리,내장 등) 후 절단 </t>
        </is>
      </c>
      <c r="J66" t="inlineStr"/>
    </row>
    <row r="67">
      <c r="A67" t="inlineStr">
        <is>
          <t>간삼치구이(저염) 30~50g</t>
        </is>
      </c>
      <c r="B67" t="inlineStr">
        <is>
          <t>HACCP</t>
        </is>
      </c>
      <c r="C67" t="inlineStr">
        <is>
          <t>국내산</t>
        </is>
      </c>
      <c r="D67" t="inlineStr">
        <is>
          <t>KG</t>
        </is>
      </c>
      <c r="E67" t="n">
        <v>10800</v>
      </c>
      <c r="F67" t="n">
        <v>12200</v>
      </c>
      <c r="G67" t="inlineStr"/>
      <c r="H67" t="inlineStr"/>
      <c r="I67" t="inlineStr">
        <is>
          <t xml:space="preserve">* ±30g~50g
 * 삼치98.94% 재제염1.06%  </t>
        </is>
      </c>
      <c r="J67" t="inlineStr"/>
    </row>
    <row r="68">
      <c r="A68" t="inlineStr">
        <is>
          <t>간삼치구이(저염) 60~80g</t>
        </is>
      </c>
      <c r="B68" t="inlineStr">
        <is>
          <t>HACCP</t>
        </is>
      </c>
      <c r="C68" t="inlineStr">
        <is>
          <t>국내산</t>
        </is>
      </c>
      <c r="D68" t="inlineStr">
        <is>
          <t>KG</t>
        </is>
      </c>
      <c r="E68" t="n">
        <v>10800</v>
      </c>
      <c r="F68" t="n">
        <v>12200</v>
      </c>
      <c r="G68" t="inlineStr"/>
      <c r="H68" t="inlineStr"/>
      <c r="I68" t="inlineStr">
        <is>
          <t xml:space="preserve">* ±60g~80g
 * 삼치98.94% 재제염1.06%  </t>
        </is>
      </c>
      <c r="J68" t="inlineStr"/>
    </row>
    <row r="69">
      <c r="A69" t="inlineStr">
        <is>
          <t>삼치포 30~50g</t>
        </is>
      </c>
      <c r="B69" t="inlineStr">
        <is>
          <t>HACCP</t>
        </is>
      </c>
      <c r="C69" t="inlineStr">
        <is>
          <t>국내산</t>
        </is>
      </c>
      <c r="D69" t="inlineStr">
        <is>
          <t>KG</t>
        </is>
      </c>
      <c r="E69" t="n">
        <v>14600</v>
      </c>
      <c r="F69" t="n">
        <v>16000</v>
      </c>
      <c r="G69" t="inlineStr"/>
      <c r="H69" t="inlineStr"/>
      <c r="I69" t="inlineStr">
        <is>
          <t>* ±30g~50g
 * 순살 삼치</t>
        </is>
      </c>
      <c r="J69" t="inlineStr"/>
    </row>
    <row r="70">
      <c r="A70" t="inlineStr">
        <is>
          <t>삼치포 60~80g</t>
        </is>
      </c>
      <c r="B70" t="inlineStr">
        <is>
          <t>HACCP</t>
        </is>
      </c>
      <c r="C70" t="inlineStr">
        <is>
          <t>국내산</t>
        </is>
      </c>
      <c r="D70" t="inlineStr">
        <is>
          <t>KG</t>
        </is>
      </c>
      <c r="E70" t="n">
        <v>14600</v>
      </c>
      <c r="F70" t="n">
        <v>16000</v>
      </c>
      <c r="G70" t="inlineStr"/>
      <c r="H70" t="inlineStr"/>
      <c r="I70" t="inlineStr">
        <is>
          <t>* ±60g~80g
 * 순살 삼치</t>
        </is>
      </c>
      <c r="J70" t="inlineStr"/>
    </row>
    <row r="71">
      <c r="A71" t="inlineStr">
        <is>
          <t>간삼치포(저염) 30~50g</t>
        </is>
      </c>
      <c r="B71" t="inlineStr">
        <is>
          <t>HACCP</t>
        </is>
      </c>
      <c r="C71" t="inlineStr">
        <is>
          <t>국내산</t>
        </is>
      </c>
      <c r="D71" t="inlineStr">
        <is>
          <t>KG</t>
        </is>
      </c>
      <c r="E71" t="n">
        <v>15500</v>
      </c>
      <c r="F71" t="n">
        <v>17000</v>
      </c>
      <c r="G71" t="inlineStr">
        <is>
          <t>▼</t>
        </is>
      </c>
      <c r="H71" t="inlineStr">
        <is>
          <t>▼</t>
        </is>
      </c>
      <c r="I71" t="inlineStr">
        <is>
          <t>* ±30g~50g
 * 순살만 삼치98.77% 제재염1.23%</t>
        </is>
      </c>
      <c r="J71" t="inlineStr"/>
    </row>
    <row r="72">
      <c r="A72" t="inlineStr">
        <is>
          <t>간삼치포(저염) 60~80g</t>
        </is>
      </c>
      <c r="B72" t="inlineStr">
        <is>
          <t>HACCP</t>
        </is>
      </c>
      <c r="C72" t="inlineStr">
        <is>
          <t>국내산</t>
        </is>
      </c>
      <c r="D72" t="inlineStr">
        <is>
          <t>KG</t>
        </is>
      </c>
      <c r="E72" t="n">
        <v>15500</v>
      </c>
      <c r="F72" t="n">
        <v>17000</v>
      </c>
      <c r="G72" t="inlineStr">
        <is>
          <t>▼</t>
        </is>
      </c>
      <c r="H72" t="inlineStr">
        <is>
          <t>▼</t>
        </is>
      </c>
      <c r="I72" t="inlineStr">
        <is>
          <t>* ±60g~80g
 * 순살만 삼치98.77% 제재염1.23%</t>
        </is>
      </c>
      <c r="J72" t="inlineStr"/>
    </row>
    <row r="73">
      <c r="A73" t="inlineStr">
        <is>
          <t>녹차간삼치포 30~50g</t>
        </is>
      </c>
      <c r="B73" t="inlineStr">
        <is>
          <t>HACCP</t>
        </is>
      </c>
      <c r="C73" t="inlineStr">
        <is>
          <t>국내산</t>
        </is>
      </c>
      <c r="D73" t="inlineStr">
        <is>
          <t>KG</t>
        </is>
      </c>
      <c r="E73" t="inlineStr">
        <is>
          <t xml:space="preserve"> 품절</t>
        </is>
      </c>
      <c r="F73" t="inlineStr">
        <is>
          <t xml:space="preserve"> 품절</t>
        </is>
      </c>
      <c r="G73" t="inlineStr">
        <is>
          <t>일시품절</t>
        </is>
      </c>
      <c r="H73" t="inlineStr">
        <is>
          <t>일시품절</t>
        </is>
      </c>
      <c r="I73" t="inlineStr">
        <is>
          <t>* ±30g~50g
 * 순살만 삼치98.72% 제재염1.23% 녹차가루0.05%</t>
        </is>
      </c>
      <c r="J73" t="inlineStr"/>
    </row>
    <row r="74">
      <c r="A74" t="inlineStr">
        <is>
          <t>녹차간삼치포 60~80g</t>
        </is>
      </c>
      <c r="B74" t="inlineStr">
        <is>
          <t>HACCP</t>
        </is>
      </c>
      <c r="C74" t="inlineStr">
        <is>
          <t>국내산</t>
        </is>
      </c>
      <c r="D74" t="inlineStr">
        <is>
          <t>KG</t>
        </is>
      </c>
      <c r="E74" t="inlineStr">
        <is>
          <t xml:space="preserve"> 품절</t>
        </is>
      </c>
      <c r="F74" t="inlineStr">
        <is>
          <t xml:space="preserve"> 품절</t>
        </is>
      </c>
      <c r="G74" t="inlineStr">
        <is>
          <t>일시품절</t>
        </is>
      </c>
      <c r="H74" t="inlineStr">
        <is>
          <t>일시품절</t>
        </is>
      </c>
      <c r="I74" t="inlineStr">
        <is>
          <t>* ±60g~80g
 * 순살만 삼치98.72% 제재염1.23% 녹차가루0.05%</t>
        </is>
      </c>
      <c r="J74" t="inlineStr"/>
    </row>
    <row r="75">
      <c r="A75" t="inlineStr">
        <is>
          <t>임연수어토막 40~60g</t>
        </is>
      </c>
      <c r="B75" t="inlineStr">
        <is>
          <t>HACCP</t>
        </is>
      </c>
      <c r="C75" t="inlineStr">
        <is>
          <t>러시아
/미국</t>
        </is>
      </c>
      <c r="D75" t="inlineStr">
        <is>
          <t>KG</t>
        </is>
      </c>
      <c r="E75" t="n">
        <v>10800</v>
      </c>
      <c r="F75" t="n">
        <v>12200</v>
      </c>
      <c r="G75" t="inlineStr"/>
      <c r="H75" t="inlineStr"/>
      <c r="I75" t="inlineStr">
        <is>
          <t>* ±40g~60g
 * 비가식부위제거(머리,꼬리,내장 등) 후 절단</t>
        </is>
      </c>
      <c r="J75" t="inlineStr"/>
    </row>
    <row r="76">
      <c r="A76" t="inlineStr">
        <is>
          <t>임연수어토막 70~100g</t>
        </is>
      </c>
      <c r="B76" t="inlineStr">
        <is>
          <t>HACCP</t>
        </is>
      </c>
      <c r="C76" t="inlineStr">
        <is>
          <t>러시아
/미국</t>
        </is>
      </c>
      <c r="D76" t="inlineStr">
        <is>
          <t>KG</t>
        </is>
      </c>
      <c r="E76" t="n">
        <v>10800</v>
      </c>
      <c r="F76" t="n">
        <v>12200</v>
      </c>
      <c r="G76" t="inlineStr"/>
      <c r="H76" t="inlineStr"/>
      <c r="I76" t="inlineStr">
        <is>
          <t>* ±70g~100g.
 * 비가식부위제거(머리,꼬리,내장 등) 후 절단</t>
        </is>
      </c>
      <c r="J76" t="inlineStr"/>
    </row>
    <row r="77">
      <c r="A77" t="inlineStr">
        <is>
          <t>임연수어구이 40~60g</t>
        </is>
      </c>
      <c r="B77" t="inlineStr">
        <is>
          <t>HACCP</t>
        </is>
      </c>
      <c r="C77" t="inlineStr">
        <is>
          <t>러시아
/미국</t>
        </is>
      </c>
      <c r="D77" t="inlineStr">
        <is>
          <t>KG</t>
        </is>
      </c>
      <c r="E77" t="n">
        <v>11500</v>
      </c>
      <c r="F77" t="n">
        <v>12900</v>
      </c>
      <c r="G77" t="inlineStr"/>
      <c r="H77" t="inlineStr"/>
      <c r="I77" t="inlineStr">
        <is>
          <t>* ±40g~60g
 * 비가식부위제거(머리,꼬리,내장 등) 후 절단</t>
        </is>
      </c>
      <c r="J77" t="inlineStr"/>
    </row>
    <row r="78">
      <c r="A78" t="inlineStr">
        <is>
          <t>임연수어구이 70~100g</t>
        </is>
      </c>
      <c r="B78" t="inlineStr">
        <is>
          <t>HACCP</t>
        </is>
      </c>
      <c r="C78" t="inlineStr">
        <is>
          <t>러시아
/미국</t>
        </is>
      </c>
      <c r="D78" t="inlineStr">
        <is>
          <t>KG</t>
        </is>
      </c>
      <c r="E78" t="n">
        <v>11500</v>
      </c>
      <c r="F78" t="n">
        <v>12900</v>
      </c>
      <c r="G78" t="inlineStr"/>
      <c r="H78" t="inlineStr"/>
      <c r="I78" t="inlineStr">
        <is>
          <t>* ±70g~100g.
 * 비가식부위제거(머리,꼬리,내장 등) 후 절단</t>
        </is>
      </c>
      <c r="J78" t="inlineStr"/>
    </row>
    <row r="79">
      <c r="A79" t="inlineStr">
        <is>
          <t>임연수어포 40~60g</t>
        </is>
      </c>
      <c r="B79" t="inlineStr">
        <is>
          <t>HACCP</t>
        </is>
      </c>
      <c r="C79" t="inlineStr">
        <is>
          <t>러시아
/미국</t>
        </is>
      </c>
      <c r="D79" t="inlineStr">
        <is>
          <t>KG</t>
        </is>
      </c>
      <c r="E79" t="n">
        <v>16500</v>
      </c>
      <c r="F79" t="n">
        <v>17900</v>
      </c>
      <c r="G79" t="inlineStr">
        <is>
          <t>▼</t>
        </is>
      </c>
      <c r="H79" t="inlineStr">
        <is>
          <t>▼</t>
        </is>
      </c>
      <c r="I79" t="inlineStr">
        <is>
          <t>* ±40g~60g
 * 순살 임연수</t>
        </is>
      </c>
      <c r="J79" t="inlineStr"/>
    </row>
    <row r="80">
      <c r="A80" t="inlineStr">
        <is>
          <t>임연수어포 70~100g</t>
        </is>
      </c>
      <c r="B80" t="inlineStr">
        <is>
          <t>HACCP</t>
        </is>
      </c>
      <c r="C80" t="inlineStr">
        <is>
          <t>러시아
/미국</t>
        </is>
      </c>
      <c r="D80" t="inlineStr">
        <is>
          <t>KG</t>
        </is>
      </c>
      <c r="E80" t="inlineStr">
        <is>
          <t xml:space="preserve"> 품절</t>
        </is>
      </c>
      <c r="F80" t="inlineStr">
        <is>
          <t xml:space="preserve"> 품절</t>
        </is>
      </c>
      <c r="G80" t="inlineStr">
        <is>
          <t>품절</t>
        </is>
      </c>
      <c r="H80" t="inlineStr">
        <is>
          <t>품절</t>
        </is>
      </c>
      <c r="I80" t="inlineStr">
        <is>
          <t>* ±70g~100g.
 * 순살 임연수</t>
        </is>
      </c>
      <c r="J80" t="inlineStr"/>
    </row>
    <row r="81">
      <c r="A81" t="inlineStr">
        <is>
          <t>녹차간임연수어포 40~60g</t>
        </is>
      </c>
      <c r="B81" t="inlineStr">
        <is>
          <t>HACCP</t>
        </is>
      </c>
      <c r="C81" t="inlineStr">
        <is>
          <t>러시아
/미국</t>
        </is>
      </c>
      <c r="D81" t="inlineStr">
        <is>
          <t>KG</t>
        </is>
      </c>
      <c r="E81" t="inlineStr">
        <is>
          <t xml:space="preserve"> 품절</t>
        </is>
      </c>
      <c r="F81" t="inlineStr">
        <is>
          <t xml:space="preserve"> 품절</t>
        </is>
      </c>
      <c r="G81" t="inlineStr">
        <is>
          <t>일시품절</t>
        </is>
      </c>
      <c r="H81" t="inlineStr">
        <is>
          <t>일시품절</t>
        </is>
      </c>
      <c r="I81" t="inlineStr">
        <is>
          <t>* ±40g~60g
 * 순살만 임연수어98.72% 제재염1.23% 녹차가루0.05%</t>
        </is>
      </c>
      <c r="J81" t="inlineStr"/>
    </row>
    <row r="82">
      <c r="A82" t="inlineStr">
        <is>
          <t>녹차간임연수어포 70~100g</t>
        </is>
      </c>
      <c r="B82" t="inlineStr">
        <is>
          <t>HACCP</t>
        </is>
      </c>
      <c r="C82" t="inlineStr">
        <is>
          <t>러시아
/미국</t>
        </is>
      </c>
      <c r="D82" t="inlineStr">
        <is>
          <t>KG</t>
        </is>
      </c>
      <c r="E82" t="inlineStr">
        <is>
          <t xml:space="preserve"> 품절</t>
        </is>
      </c>
      <c r="F82" t="inlineStr">
        <is>
          <t xml:space="preserve"> 품절</t>
        </is>
      </c>
      <c r="G82" t="inlineStr">
        <is>
          <t>일시품절</t>
        </is>
      </c>
      <c r="H82" t="inlineStr">
        <is>
          <t>일시품절</t>
        </is>
      </c>
      <c r="I82" t="inlineStr">
        <is>
          <t>* ±70g~100g.
 * 순살만 임연수어98.72% 제재염1.23% 녹차가루0.05%</t>
        </is>
      </c>
      <c r="J82" t="inlineStr"/>
    </row>
    <row r="83">
      <c r="A83" t="inlineStr">
        <is>
          <t>아귀토막,중국산</t>
        </is>
      </c>
      <c r="B83" t="inlineStr">
        <is>
          <t>HACCP</t>
        </is>
      </c>
      <c r="C83" t="inlineStr">
        <is>
          <t>중국산</t>
        </is>
      </c>
      <c r="D83" t="inlineStr">
        <is>
          <t>KG</t>
        </is>
      </c>
      <c r="E83" t="n">
        <v>9200</v>
      </c>
      <c r="F83" t="n">
        <v>0</v>
      </c>
      <c r="G83" t="inlineStr">
        <is>
          <t>▼</t>
        </is>
      </c>
      <c r="H83" t="inlineStr"/>
      <c r="I83" t="inlineStr">
        <is>
          <t>* ±40g~80g.
 * 비가식부위제거(머리,꼬리,내장 등) 후 절단</t>
        </is>
      </c>
      <c r="J83" t="inlineStr"/>
    </row>
    <row r="84">
      <c r="A84" t="inlineStr">
        <is>
          <t>아귀토막,국내산(소)</t>
        </is>
      </c>
      <c r="B84" t="inlineStr">
        <is>
          <t>HACCP</t>
        </is>
      </c>
      <c r="C84" t="inlineStr">
        <is>
          <t>국내산</t>
        </is>
      </c>
      <c r="D84" t="inlineStr">
        <is>
          <t>KG</t>
        </is>
      </c>
      <c r="E84" t="n">
        <v>9300</v>
      </c>
      <c r="F84" t="n">
        <v>0</v>
      </c>
      <c r="G84" t="inlineStr">
        <is>
          <t>▼</t>
        </is>
      </c>
      <c r="H84" t="inlineStr"/>
      <c r="I84" t="inlineStr">
        <is>
          <t>* ±40g~80g.
 * 비가식부위제거(머리,꼬리,내장 등) 후 절단</t>
        </is>
      </c>
      <c r="J84" t="inlineStr"/>
    </row>
    <row r="85">
      <c r="A85" t="inlineStr">
        <is>
          <t>부드러운한입아귀봉</t>
        </is>
      </c>
      <c r="B85" t="inlineStr"/>
      <c r="C85" t="inlineStr">
        <is>
          <t>국내산</t>
        </is>
      </c>
      <c r="D85" t="inlineStr">
        <is>
          <t>KG</t>
        </is>
      </c>
      <c r="E85" t="n">
        <v>14300</v>
      </c>
      <c r="F85" t="n">
        <v>0</v>
      </c>
      <c r="G85" t="inlineStr"/>
      <c r="H85" t="inlineStr"/>
      <c r="I85" t="inlineStr">
        <is>
          <t>* ±30~35g
 * 아귀의 몸통/꼬리만 껍질을 벗겨 절단한 제품</t>
        </is>
      </c>
      <c r="J85" t="inlineStr"/>
    </row>
    <row r="86">
      <c r="A86" t="inlineStr">
        <is>
          <t>아귀순살(탈피)</t>
        </is>
      </c>
      <c r="B86" t="inlineStr"/>
      <c r="C86" t="inlineStr">
        <is>
          <t>국내산</t>
        </is>
      </c>
      <c r="D86" t="inlineStr">
        <is>
          <t>KG</t>
        </is>
      </c>
      <c r="E86" t="n">
        <v>19700</v>
      </c>
      <c r="F86" t="n">
        <v>0</v>
      </c>
      <c r="G86" t="inlineStr">
        <is>
          <t>▼</t>
        </is>
      </c>
      <c r="H86" t="inlineStr"/>
      <c r="I86" t="inlineStr">
        <is>
          <t>* ±20~30g
 * 껍질과 뼈를 제거한 아귀순살</t>
        </is>
      </c>
      <c r="J86" t="inlineStr"/>
    </row>
    <row r="87">
      <c r="A87" t="inlineStr">
        <is>
          <t>아귀순살</t>
        </is>
      </c>
      <c r="B87" t="inlineStr"/>
      <c r="C87" t="inlineStr">
        <is>
          <t>중국산</t>
        </is>
      </c>
      <c r="D87" t="inlineStr">
        <is>
          <t>KG</t>
        </is>
      </c>
      <c r="E87" t="n">
        <v>15900</v>
      </c>
      <c r="F87" t="n">
        <v>0</v>
      </c>
      <c r="G87" t="inlineStr"/>
      <c r="H87" t="inlineStr"/>
      <c r="I87" t="inlineStr">
        <is>
          <t>* ±20~30g
 * 껍질과 뼈를 제거한 아귀순살</t>
        </is>
      </c>
      <c r="J87" t="inlineStr"/>
    </row>
    <row r="88">
      <c r="A88" t="inlineStr">
        <is>
          <t>코다리토막(반건조)</t>
        </is>
      </c>
      <c r="B88" t="inlineStr">
        <is>
          <t>HACCP</t>
        </is>
      </c>
      <c r="C88" t="inlineStr">
        <is>
          <t>러시아/
미국</t>
        </is>
      </c>
      <c r="D88" t="inlineStr">
        <is>
          <t>KG</t>
        </is>
      </c>
      <c r="E88" t="n">
        <v>7000</v>
      </c>
      <c r="F88" t="n">
        <v>0</v>
      </c>
      <c r="G88" t="inlineStr"/>
      <c r="H88" t="inlineStr"/>
      <c r="I88" t="inlineStr">
        <is>
          <t>* ±40g~80g.
 * 비가식부위제거(머리,꼬리,내장 등) 후 절단/건조(20%)</t>
        </is>
      </c>
      <c r="J88" t="inlineStr"/>
    </row>
    <row r="89">
      <c r="A89" t="inlineStr">
        <is>
          <t>순살코다리-강정용</t>
        </is>
      </c>
      <c r="B89" t="inlineStr"/>
      <c r="C89" t="inlineStr">
        <is>
          <t>러시아/
미국</t>
        </is>
      </c>
      <c r="D89" t="inlineStr">
        <is>
          <t>KG</t>
        </is>
      </c>
      <c r="E89" t="n">
        <v>9200</v>
      </c>
      <c r="F89" t="n">
        <v>0</v>
      </c>
      <c r="G89" t="inlineStr">
        <is>
          <t>▼</t>
        </is>
      </c>
      <c r="H89" t="inlineStr"/>
      <c r="I89" t="inlineStr">
        <is>
          <t>* ±3*3cm / ±20g/개
 * 강정용</t>
        </is>
      </c>
      <c r="J89" t="inlineStr"/>
    </row>
    <row r="90">
      <c r="A90" t="inlineStr">
        <is>
          <t>순살코다리-탕수용</t>
        </is>
      </c>
      <c r="B90" t="inlineStr"/>
      <c r="C90" t="inlineStr">
        <is>
          <t>러시아/
미국</t>
        </is>
      </c>
      <c r="D90" t="inlineStr">
        <is>
          <t>KG</t>
        </is>
      </c>
      <c r="E90" t="n">
        <v>9200</v>
      </c>
      <c r="F90" t="n">
        <v>0</v>
      </c>
      <c r="G90" t="inlineStr">
        <is>
          <t>▼</t>
        </is>
      </c>
      <c r="H90" t="inlineStr"/>
      <c r="I90" t="inlineStr">
        <is>
          <t xml:space="preserve"> *±2×6cm
 *직사각모양절단, 탕수용</t>
        </is>
      </c>
      <c r="J90" t="inlineStr"/>
    </row>
    <row r="91">
      <c r="A91" t="inlineStr">
        <is>
          <t>코다리순살포</t>
        </is>
      </c>
      <c r="B91" t="inlineStr">
        <is>
          <t>HACCP</t>
        </is>
      </c>
      <c r="C91" t="inlineStr">
        <is>
          <t>러시아
/미국</t>
        </is>
      </c>
      <c r="D91" t="inlineStr">
        <is>
          <t>KG</t>
        </is>
      </c>
      <c r="E91" t="n">
        <v>9200</v>
      </c>
      <c r="F91" t="n">
        <v>0</v>
      </c>
      <c r="G91" t="inlineStr">
        <is>
          <t>▼</t>
        </is>
      </c>
      <c r="H91" t="inlineStr"/>
      <c r="I91" t="inlineStr">
        <is>
          <t>* ±40g~80g.
 * 순살코다리 / 비가식부위(머리,꼬리,내장,등뼈 제거)</t>
        </is>
      </c>
      <c r="J91" t="inlineStr"/>
    </row>
    <row r="92">
      <c r="A92" t="inlineStr">
        <is>
          <t>꽃게절단(수입)-대</t>
        </is>
      </c>
      <c r="B92" t="inlineStr"/>
      <c r="C92" t="inlineStr">
        <is>
          <t>중국산</t>
        </is>
      </c>
      <c r="D92" t="inlineStr">
        <is>
          <t>팩</t>
        </is>
      </c>
      <c r="E92" t="n">
        <v>5800</v>
      </c>
      <c r="F92" t="n">
        <v>0</v>
      </c>
      <c r="G92" t="inlineStr">
        <is>
          <t>▼</t>
        </is>
      </c>
      <c r="H92" t="inlineStr"/>
      <c r="I92" t="inlineStr">
        <is>
          <t xml:space="preserve"> * 등껍질 제거후 1/2 절단,45g내외/450g팩</t>
        </is>
      </c>
      <c r="J92" t="inlineStr"/>
    </row>
    <row r="93">
      <c r="A93" t="inlineStr">
        <is>
          <t>꽃게절단(수입)-중</t>
        </is>
      </c>
      <c r="B93" t="inlineStr"/>
      <c r="C93" t="inlineStr">
        <is>
          <t>중국산</t>
        </is>
      </c>
      <c r="D93" t="inlineStr">
        <is>
          <t>팩</t>
        </is>
      </c>
      <c r="E93" t="n">
        <v>5500</v>
      </c>
      <c r="F93" t="n">
        <v>0</v>
      </c>
      <c r="G93" t="inlineStr">
        <is>
          <t>▲</t>
        </is>
      </c>
      <c r="H93" t="inlineStr"/>
      <c r="I93" t="inlineStr">
        <is>
          <t xml:space="preserve"> * 등껍질 제거후 1/2 절단,35g내외/450g팩</t>
        </is>
      </c>
      <c r="J93" t="inlineStr"/>
    </row>
    <row r="94">
      <c r="A94" t="inlineStr">
        <is>
          <t>꽃게절단(수입)-소</t>
        </is>
      </c>
      <c r="B94" t="inlineStr"/>
      <c r="C94" t="inlineStr">
        <is>
          <t>중국산</t>
        </is>
      </c>
      <c r="D94" t="inlineStr">
        <is>
          <t>팩</t>
        </is>
      </c>
      <c r="E94" t="n">
        <v>4800</v>
      </c>
      <c r="F94" t="n">
        <v>0</v>
      </c>
      <c r="G94" t="inlineStr"/>
      <c r="H94" t="inlineStr"/>
      <c r="I94" t="inlineStr">
        <is>
          <t xml:space="preserve"> * 등껍질 제거후 1/2 절단,30g내외/450g팩</t>
        </is>
      </c>
      <c r="J94" t="inlineStr"/>
    </row>
    <row r="95">
      <c r="A95" t="inlineStr">
        <is>
          <t>꽃게절단(국산)-2절(끝발제거)</t>
        </is>
      </c>
      <c r="B95" t="inlineStr">
        <is>
          <t>HACCP</t>
        </is>
      </c>
      <c r="C95" t="inlineStr">
        <is>
          <t>국내산</t>
        </is>
      </c>
      <c r="D95" t="inlineStr">
        <is>
          <t>KG</t>
        </is>
      </c>
      <c r="E95" t="n">
        <v>17700</v>
      </c>
      <c r="F95" t="n">
        <v>0</v>
      </c>
      <c r="G95" t="inlineStr"/>
      <c r="H95" t="inlineStr"/>
      <c r="I95" t="inlineStr">
        <is>
          <t>* 1kg/팩
 * 등껍질 제거후 1/2 절단,끝발제거</t>
        </is>
      </c>
      <c r="J95" t="inlineStr"/>
    </row>
    <row r="96">
      <c r="A96" t="inlineStr">
        <is>
          <t>꽃게절단(국산)-4절(끝발제거)</t>
        </is>
      </c>
      <c r="B96" t="inlineStr">
        <is>
          <t>HACCP</t>
        </is>
      </c>
      <c r="C96" t="inlineStr">
        <is>
          <t>국내산</t>
        </is>
      </c>
      <c r="D96" t="inlineStr">
        <is>
          <t>KG</t>
        </is>
      </c>
      <c r="E96" t="n">
        <v>18800</v>
      </c>
      <c r="F96" t="n">
        <v>0</v>
      </c>
      <c r="G96" t="inlineStr"/>
      <c r="H96" t="inlineStr"/>
      <c r="I96" t="inlineStr">
        <is>
          <t>* 1kg/팩
 * 등껍질 제거후 1/4 절단,끝발제거</t>
        </is>
      </c>
      <c r="J96" t="inlineStr"/>
    </row>
    <row r="97">
      <c r="A97" t="inlineStr">
        <is>
          <t>홍새우살</t>
        </is>
      </c>
      <c r="B97" t="inlineStr"/>
      <c r="C97" t="inlineStr">
        <is>
          <t>중국산</t>
        </is>
      </c>
      <c r="D97" t="inlineStr">
        <is>
          <t>KG</t>
        </is>
      </c>
      <c r="E97" t="n">
        <v>15600</v>
      </c>
      <c r="F97" t="n">
        <v>18800</v>
      </c>
      <c r="G97" t="inlineStr">
        <is>
          <t>▼</t>
        </is>
      </c>
      <c r="H97" t="inlineStr">
        <is>
          <t>▼</t>
        </is>
      </c>
      <c r="I97" t="inlineStr"/>
      <c r="J97" t="inlineStr"/>
    </row>
    <row r="98">
      <c r="A98" t="inlineStr">
        <is>
          <t>흰다리생새우살(210미)</t>
        </is>
      </c>
      <c r="B98" t="inlineStr"/>
      <c r="C98" t="inlineStr">
        <is>
          <t>베트남</t>
        </is>
      </c>
      <c r="D98" t="inlineStr">
        <is>
          <t>KG</t>
        </is>
      </c>
      <c r="E98" t="n">
        <v>20600</v>
      </c>
      <c r="F98" t="n">
        <v>0</v>
      </c>
      <c r="G98" t="inlineStr"/>
      <c r="H98" t="inlineStr"/>
      <c r="I98" t="inlineStr">
        <is>
          <t>* ±5g내외,±210미
 * 껍질제거,IQF동결</t>
        </is>
      </c>
      <c r="J98" t="inlineStr"/>
    </row>
    <row r="99">
      <c r="A99" t="inlineStr">
        <is>
          <t>흰다리생새우살(140미)</t>
        </is>
      </c>
      <c r="B99" t="inlineStr"/>
      <c r="C99" t="inlineStr">
        <is>
          <t>베트남</t>
        </is>
      </c>
      <c r="D99" t="inlineStr">
        <is>
          <t>KG</t>
        </is>
      </c>
      <c r="E99" t="n">
        <v>20600</v>
      </c>
      <c r="F99" t="n">
        <v>0</v>
      </c>
      <c r="G99" t="inlineStr"/>
      <c r="H99" t="inlineStr"/>
      <c r="I99" t="inlineStr">
        <is>
          <t>* ±7g내외,±140미
 * 껍질제거,IQF동결</t>
        </is>
      </c>
      <c r="J99" t="inlineStr"/>
    </row>
    <row r="100">
      <c r="A100" t="inlineStr">
        <is>
          <t>칵테일새우(자숙)</t>
        </is>
      </c>
      <c r="B100" t="inlineStr"/>
      <c r="C100" t="inlineStr">
        <is>
          <t>베트남</t>
        </is>
      </c>
      <c r="D100" t="inlineStr">
        <is>
          <t>KG</t>
        </is>
      </c>
      <c r="E100" t="n">
        <v>26500</v>
      </c>
      <c r="F100" t="n">
        <v>0</v>
      </c>
      <c r="G100" t="inlineStr">
        <is>
          <t>▼</t>
        </is>
      </c>
      <c r="H100" t="inlineStr"/>
      <c r="I100" t="inlineStr">
        <is>
          <t>* ±150미(10~11g)
 * 껍질/머리/내장제거,꼬리있음</t>
        </is>
      </c>
      <c r="J100" t="inlineStr"/>
    </row>
    <row r="101">
      <c r="A101" t="inlineStr">
        <is>
          <t>칵태일새우(생)</t>
        </is>
      </c>
      <c r="B101" t="inlineStr"/>
      <c r="C101" t="inlineStr">
        <is>
          <t>베트남</t>
        </is>
      </c>
      <c r="D101" t="inlineStr">
        <is>
          <t>KG</t>
        </is>
      </c>
      <c r="E101" t="n">
        <v>24600</v>
      </c>
      <c r="F101" t="n">
        <v>0</v>
      </c>
      <c r="G101" t="inlineStr"/>
      <c r="H101" t="inlineStr"/>
      <c r="I101" t="inlineStr">
        <is>
          <t>* ±150미(10~11g)
 * 껍질/머리/내장제거,꼬리있음</t>
        </is>
      </c>
      <c r="J101" t="inlineStr"/>
    </row>
    <row r="102">
      <c r="A102" t="inlineStr">
        <is>
          <t xml:space="preserve"> 해물모듬 </t>
        </is>
      </c>
      <c r="B102" t="inlineStr"/>
      <c r="C102" t="inlineStr">
        <is>
          <t>수입산</t>
        </is>
      </c>
      <c r="D102" t="inlineStr">
        <is>
          <t>봉</t>
        </is>
      </c>
      <c r="E102" t="n">
        <v>6800</v>
      </c>
      <c r="F102" t="n">
        <v>0</v>
      </c>
      <c r="G102" t="inlineStr">
        <is>
          <t>▼</t>
        </is>
      </c>
      <c r="H102" t="inlineStr"/>
      <c r="I102" t="inlineStr">
        <is>
          <t>* 600g/봉
 * 오징어(중국)50% 홍합살(중국)25% 
   바지락살(중국)20% 흰다리새우살(중국)5%</t>
        </is>
      </c>
      <c r="J102" t="inlineStr"/>
    </row>
    <row r="103">
      <c r="A103" t="inlineStr">
        <is>
          <t xml:space="preserve">숙회용낙지채(IQF) </t>
        </is>
      </c>
      <c r="B103" t="inlineStr"/>
      <c r="C103" t="inlineStr">
        <is>
          <t>중국산</t>
        </is>
      </c>
      <c r="D103" t="inlineStr">
        <is>
          <t>KG</t>
        </is>
      </c>
      <c r="E103" t="inlineStr">
        <is>
          <t xml:space="preserve"> 품절</t>
        </is>
      </c>
      <c r="F103" t="n">
        <v>0</v>
      </c>
      <c r="G103" t="inlineStr">
        <is>
          <t>일시품절</t>
        </is>
      </c>
      <c r="H103" t="inlineStr"/>
      <c r="I103" t="inlineStr">
        <is>
          <t>* 살짝 데쳐 먹는 부드러운 낙지채(고품질)</t>
        </is>
      </c>
      <c r="J103" t="inlineStr"/>
    </row>
    <row r="104">
      <c r="A104" t="inlineStr">
        <is>
          <t>낙지채(IQF)</t>
        </is>
      </c>
      <c r="B104" t="inlineStr"/>
      <c r="C104" t="inlineStr">
        <is>
          <t>수입산</t>
        </is>
      </c>
      <c r="D104" t="inlineStr">
        <is>
          <t>KG</t>
        </is>
      </c>
      <c r="E104" t="n">
        <v>19800</v>
      </c>
      <c r="F104" t="n">
        <v>0</v>
      </c>
      <c r="G104" t="inlineStr"/>
      <c r="H104" t="inlineStr"/>
      <c r="I104" t="inlineStr">
        <is>
          <t xml:space="preserve">* ±5cm / 내장 제거후 채썰이 </t>
        </is>
      </c>
      <c r="J104" t="inlineStr"/>
    </row>
    <row r="105">
      <c r="A105" t="inlineStr">
        <is>
          <t xml:space="preserve">낙지채(수입산) </t>
        </is>
      </c>
      <c r="B105" t="inlineStr"/>
      <c r="C105" t="inlineStr">
        <is>
          <t>수입산</t>
        </is>
      </c>
      <c r="D105" t="inlineStr">
        <is>
          <t>KG</t>
        </is>
      </c>
      <c r="E105" t="n">
        <v>17900</v>
      </c>
      <c r="F105" t="n">
        <v>19800</v>
      </c>
      <c r="G105" t="inlineStr">
        <is>
          <t>▼</t>
        </is>
      </c>
      <c r="H105" t="inlineStr">
        <is>
          <t>▼</t>
        </is>
      </c>
      <c r="I105" t="inlineStr">
        <is>
          <t xml:space="preserve"> *±5cm 세절
 *비가식부 제거 후 세절, 블럭작업</t>
        </is>
      </c>
      <c r="J105" t="inlineStr"/>
    </row>
    <row r="106">
      <c r="A106" t="inlineStr">
        <is>
          <t>쭈꾸미채(베트남)</t>
        </is>
      </c>
      <c r="B106" t="inlineStr"/>
      <c r="C106" t="inlineStr">
        <is>
          <t>베트남</t>
        </is>
      </c>
      <c r="D106" t="inlineStr">
        <is>
          <t>KG</t>
        </is>
      </c>
      <c r="E106" t="n">
        <v>18800</v>
      </c>
      <c r="F106" t="n">
        <v>0</v>
      </c>
      <c r="G106" t="inlineStr"/>
      <c r="H106" t="inlineStr"/>
      <c r="I106" t="inlineStr">
        <is>
          <t>* ±5cm
 * 내장 제거후 채썰이</t>
        </is>
      </c>
      <c r="J106" t="inlineStr"/>
    </row>
    <row r="107">
      <c r="A107" t="inlineStr">
        <is>
          <t xml:space="preserve">쭈꾸미온마리 </t>
        </is>
      </c>
      <c r="B107" t="inlineStr"/>
      <c r="C107" t="inlineStr">
        <is>
          <t>베트남</t>
        </is>
      </c>
      <c r="D107" t="inlineStr">
        <is>
          <t>KG</t>
        </is>
      </c>
      <c r="E107" t="inlineStr">
        <is>
          <t>일시품절</t>
        </is>
      </c>
      <c r="F107" t="n">
        <v>0</v>
      </c>
      <c r="G107" t="inlineStr">
        <is>
          <t>일시품절</t>
        </is>
      </c>
      <c r="H107" t="inlineStr"/>
      <c r="I107" t="inlineStr">
        <is>
          <t xml:space="preserve"> * 내장제거,온마리 / 베이비쭈꾸미 X</t>
        </is>
      </c>
      <c r="J107" t="inlineStr">
        <is>
          <t>품절</t>
        </is>
      </c>
    </row>
    <row r="108">
      <c r="A108" t="inlineStr">
        <is>
          <t>베이비주꾸미</t>
        </is>
      </c>
      <c r="B108" t="inlineStr"/>
      <c r="C108" t="inlineStr">
        <is>
          <t>베트남</t>
        </is>
      </c>
      <c r="D108" t="inlineStr">
        <is>
          <t>KG</t>
        </is>
      </c>
      <c r="E108" t="n">
        <v>17100</v>
      </c>
      <c r="F108" t="n">
        <v>0</v>
      </c>
      <c r="G108" t="inlineStr"/>
      <c r="H108" t="inlineStr"/>
      <c r="I108" t="inlineStr">
        <is>
          <t xml:space="preserve"> *한마리 ±15g, 200g팩(18미~20미), 소분.포장</t>
        </is>
      </c>
      <c r="J108" t="inlineStr"/>
    </row>
    <row r="109">
      <c r="A109" t="inlineStr">
        <is>
          <t>달고기순살포</t>
        </is>
      </c>
      <c r="B109" t="inlineStr"/>
      <c r="C109" t="inlineStr">
        <is>
          <t>국내산</t>
        </is>
      </c>
      <c r="D109" t="inlineStr">
        <is>
          <t>KG</t>
        </is>
      </c>
      <c r="E109" t="n">
        <v>15700</v>
      </c>
      <c r="F109" t="n">
        <v>0</v>
      </c>
      <c r="G109" t="inlineStr">
        <is>
          <t>▼</t>
        </is>
      </c>
      <c r="H109" t="inlineStr"/>
      <c r="I109" t="inlineStr">
        <is>
          <t>* 30g</t>
        </is>
      </c>
      <c r="J109" t="inlineStr"/>
    </row>
    <row r="110">
      <c r="A110" t="inlineStr">
        <is>
          <t>방어토막 40~60g</t>
        </is>
      </c>
      <c r="B110" t="inlineStr"/>
      <c r="C110" t="inlineStr">
        <is>
          <t>국내산</t>
        </is>
      </c>
      <c r="D110" t="inlineStr">
        <is>
          <t>KG</t>
        </is>
      </c>
      <c r="E110" t="n">
        <v>6900</v>
      </c>
      <c r="F110" t="n">
        <v>0</v>
      </c>
      <c r="G110" t="inlineStr"/>
      <c r="H110" t="inlineStr"/>
      <c r="I110" t="inlineStr">
        <is>
          <t>* ±40g~60g
 * 비가식부위제거(머리,꼬리,내장 등) 후 절단</t>
        </is>
      </c>
      <c r="J110" t="inlineStr"/>
    </row>
    <row r="111">
      <c r="A111" t="inlineStr">
        <is>
          <t>방어토막 70~100g</t>
        </is>
      </c>
      <c r="B111" t="inlineStr"/>
      <c r="C111" t="inlineStr">
        <is>
          <t>국내산</t>
        </is>
      </c>
      <c r="D111" t="inlineStr">
        <is>
          <t>KG</t>
        </is>
      </c>
      <c r="E111" t="n">
        <v>6900</v>
      </c>
      <c r="F111" t="n">
        <v>0</v>
      </c>
      <c r="G111" t="inlineStr"/>
      <c r="H111" t="inlineStr"/>
      <c r="I111" t="inlineStr">
        <is>
          <t>* ±70g~100g
 * 비가식부위제거(머리,꼬리,내장 등) 후 절단</t>
        </is>
      </c>
      <c r="J111" t="inlineStr"/>
    </row>
    <row r="112">
      <c r="A112" t="inlineStr">
        <is>
          <t>방어구이 40~60g</t>
        </is>
      </c>
      <c r="B112" t="inlineStr"/>
      <c r="C112" t="inlineStr">
        <is>
          <t>국내산</t>
        </is>
      </c>
      <c r="D112" t="inlineStr">
        <is>
          <t>KG</t>
        </is>
      </c>
      <c r="E112" t="n">
        <v>7100</v>
      </c>
      <c r="F112" t="n">
        <v>0</v>
      </c>
      <c r="G112" t="inlineStr">
        <is>
          <t>▼</t>
        </is>
      </c>
      <c r="H112" t="inlineStr"/>
      <c r="I112" t="inlineStr">
        <is>
          <t>* ±40g~60g
 * 비가식부위제거(머리,꼬리,내장 등) 후 절단</t>
        </is>
      </c>
      <c r="J112" t="inlineStr"/>
    </row>
    <row r="113">
      <c r="A113" t="inlineStr">
        <is>
          <t>방어구이 70~100g</t>
        </is>
      </c>
      <c r="B113" t="inlineStr"/>
      <c r="C113" t="inlineStr">
        <is>
          <t>국내산</t>
        </is>
      </c>
      <c r="D113" t="inlineStr">
        <is>
          <t>KG</t>
        </is>
      </c>
      <c r="E113" t="n">
        <v>7100</v>
      </c>
      <c r="F113" t="n">
        <v>0</v>
      </c>
      <c r="G113" t="inlineStr">
        <is>
          <t>▼</t>
        </is>
      </c>
      <c r="H113" t="inlineStr"/>
      <c r="I113" t="inlineStr">
        <is>
          <t>* ±70g~100g
 * 비가식부위제거(머리,꼬리,내장 등) 후 절단</t>
        </is>
      </c>
      <c r="J113" t="inlineStr"/>
    </row>
    <row r="114">
      <c r="A114" t="inlineStr">
        <is>
          <t>방어포 30~50g</t>
        </is>
      </c>
      <c r="B114" t="inlineStr"/>
      <c r="C114" t="inlineStr">
        <is>
          <t>국내산</t>
        </is>
      </c>
      <c r="D114" t="inlineStr">
        <is>
          <t>KG</t>
        </is>
      </c>
      <c r="E114" t="n">
        <v>10000</v>
      </c>
      <c r="F114" t="n">
        <v>0</v>
      </c>
      <c r="G114" t="inlineStr"/>
      <c r="H114" t="inlineStr"/>
      <c r="I114" t="inlineStr">
        <is>
          <t>* ±30g~50g
 * 순살 방어</t>
        </is>
      </c>
      <c r="J114" t="inlineStr"/>
    </row>
    <row r="115">
      <c r="A115" t="inlineStr">
        <is>
          <t>방어포 60~80g</t>
        </is>
      </c>
      <c r="B115" t="inlineStr"/>
      <c r="C115" t="inlineStr">
        <is>
          <t>국내산</t>
        </is>
      </c>
      <c r="D115" t="inlineStr">
        <is>
          <t>KG</t>
        </is>
      </c>
      <c r="E115" t="n">
        <v>10000</v>
      </c>
      <c r="F115" t="n">
        <v>0</v>
      </c>
      <c r="G115" t="inlineStr"/>
      <c r="H115" t="inlineStr"/>
      <c r="I115" t="inlineStr">
        <is>
          <t>* ±60g~80g
 * 순살 방어</t>
        </is>
      </c>
      <c r="J115" t="inlineStr"/>
    </row>
    <row r="116">
      <c r="A116" t="inlineStr">
        <is>
          <t>블랙타이거새우(8미)</t>
        </is>
      </c>
      <c r="B116" t="inlineStr"/>
      <c r="C116" t="inlineStr">
        <is>
          <t>말레이시아</t>
        </is>
      </c>
      <c r="D116" t="inlineStr">
        <is>
          <t>팩</t>
        </is>
      </c>
      <c r="E116" t="inlineStr">
        <is>
          <t>품절</t>
        </is>
      </c>
      <c r="F116" t="n">
        <v>0</v>
      </c>
      <c r="G116" t="inlineStr">
        <is>
          <t>품절</t>
        </is>
      </c>
      <c r="H116" t="inlineStr"/>
      <c r="I116" t="inlineStr">
        <is>
          <t>* ±8미 500g/1팩 * 대하 온마리 * 개별 IQF동결</t>
        </is>
      </c>
      <c r="J116" t="inlineStr"/>
    </row>
    <row r="117">
      <c r="A117" t="inlineStr">
        <is>
          <t>블랙타이거새우(10미)</t>
        </is>
      </c>
      <c r="B117" t="inlineStr"/>
      <c r="C117" t="inlineStr">
        <is>
          <t>말레이시아</t>
        </is>
      </c>
      <c r="D117" t="inlineStr">
        <is>
          <t>팩</t>
        </is>
      </c>
      <c r="E117" t="inlineStr">
        <is>
          <t>품절</t>
        </is>
      </c>
      <c r="F117" t="n">
        <v>0</v>
      </c>
      <c r="G117" t="inlineStr">
        <is>
          <t>품절</t>
        </is>
      </c>
      <c r="H117" t="inlineStr"/>
      <c r="I117" t="inlineStr">
        <is>
          <t>* ±10미 500g/1팩 * 대하 온마리 * 개별 IQF동결</t>
        </is>
      </c>
      <c r="J117" t="inlineStr"/>
    </row>
    <row r="118">
      <c r="A118" t="inlineStr">
        <is>
          <t>블랙타이거새우(12미)</t>
        </is>
      </c>
      <c r="B118" t="inlineStr"/>
      <c r="C118" t="inlineStr">
        <is>
          <t>말레이시아</t>
        </is>
      </c>
      <c r="D118" t="inlineStr">
        <is>
          <t>팩</t>
        </is>
      </c>
      <c r="E118" t="inlineStr">
        <is>
          <t>품절</t>
        </is>
      </c>
      <c r="F118" t="n">
        <v>0</v>
      </c>
      <c r="G118" t="inlineStr">
        <is>
          <t>품절</t>
        </is>
      </c>
      <c r="H118" t="inlineStr"/>
      <c r="I118" t="inlineStr">
        <is>
          <t>* ±12미 500g/1팩 * 대하 온마리 * 개별 IQF동결</t>
        </is>
      </c>
      <c r="J118" t="inlineStr"/>
    </row>
    <row r="119">
      <c r="A119" t="inlineStr">
        <is>
          <t>빵가루새우(30g)</t>
        </is>
      </c>
      <c r="B119" t="inlineStr"/>
      <c r="C119" t="inlineStr">
        <is>
          <t>베트남</t>
        </is>
      </c>
      <c r="D119" t="inlineStr">
        <is>
          <t>팩</t>
        </is>
      </c>
      <c r="E119" t="inlineStr">
        <is>
          <t>품절</t>
        </is>
      </c>
      <c r="F119" t="n">
        <v>0</v>
      </c>
      <c r="G119" t="inlineStr">
        <is>
          <t>품절</t>
        </is>
      </c>
      <c r="H119" t="inlineStr"/>
      <c r="I119" t="inlineStr">
        <is>
          <t>* ±30g 10미 300g/1팩 * 두절새우 튀김용 빵가루작업</t>
        </is>
      </c>
      <c r="J119" t="inlineStr"/>
    </row>
    <row r="120">
      <c r="A120" t="inlineStr">
        <is>
          <t>빵가루새우(50g)</t>
        </is>
      </c>
      <c r="B120" t="inlineStr"/>
      <c r="C120" t="inlineStr">
        <is>
          <t>베트남</t>
        </is>
      </c>
      <c r="D120" t="inlineStr">
        <is>
          <t>팩</t>
        </is>
      </c>
      <c r="E120" t="inlineStr">
        <is>
          <t>품절</t>
        </is>
      </c>
      <c r="F120" t="n">
        <v>0</v>
      </c>
      <c r="G120" t="inlineStr">
        <is>
          <t>품절</t>
        </is>
      </c>
      <c r="H120" t="inlineStr"/>
      <c r="I120" t="inlineStr">
        <is>
          <t>* ±12g 10미 300g/1팩 * 두절새우 튀김용 빵가루작업</t>
        </is>
      </c>
      <c r="J120" t="inlineStr"/>
    </row>
    <row r="121">
      <c r="A121" t="inlineStr">
        <is>
          <t>랍스터테일</t>
        </is>
      </c>
      <c r="B121" t="inlineStr"/>
      <c r="C121" t="inlineStr">
        <is>
          <t>캐나다</t>
        </is>
      </c>
      <c r="D121" t="inlineStr">
        <is>
          <t>EA</t>
        </is>
      </c>
      <c r="E121" t="inlineStr">
        <is>
          <t>품절</t>
        </is>
      </c>
      <c r="F121" t="n">
        <v>0</v>
      </c>
      <c r="G121" t="inlineStr">
        <is>
          <t>품절</t>
        </is>
      </c>
      <c r="H121" t="inlineStr"/>
      <c r="I121" t="inlineStr">
        <is>
          <t>* 머리제거 몸통과 꼬리만 분리 * 랍스터구이/오븐구이</t>
        </is>
      </c>
      <c r="J121" t="inlineStr"/>
    </row>
    <row r="122">
      <c r="A122" t="inlineStr">
        <is>
          <t>오징어채(IQF)</t>
        </is>
      </c>
      <c r="B122" t="inlineStr">
        <is>
          <t>HACCP</t>
        </is>
      </c>
      <c r="C122" t="inlineStr">
        <is>
          <t>국내산</t>
        </is>
      </c>
      <c r="D122" t="inlineStr">
        <is>
          <t>KG</t>
        </is>
      </c>
      <c r="E122" t="n">
        <v>23200</v>
      </c>
      <c r="F122" t="n">
        <v>24800</v>
      </c>
      <c r="G122" t="inlineStr"/>
      <c r="H122" t="inlineStr"/>
      <c r="I122" t="inlineStr">
        <is>
          <t>* 세절(1cm *5~7cm)
 * 유피 채썰이, 다리포함 / IQF로 품질향상 / 재고 소진 시 까지</t>
        </is>
      </c>
      <c r="J122" t="inlineStr"/>
    </row>
    <row r="123">
      <c r="A123" t="inlineStr">
        <is>
          <t>오징어탈피채(IQF)</t>
        </is>
      </c>
      <c r="B123" t="inlineStr">
        <is>
          <t>HACCP</t>
        </is>
      </c>
      <c r="C123" t="inlineStr">
        <is>
          <t>국내산</t>
        </is>
      </c>
      <c r="D123" t="inlineStr">
        <is>
          <t>KG</t>
        </is>
      </c>
      <c r="E123" t="inlineStr">
        <is>
          <t>품절</t>
        </is>
      </c>
      <c r="F123" t="inlineStr">
        <is>
          <t>품절</t>
        </is>
      </c>
      <c r="G123" t="inlineStr">
        <is>
          <t>품절</t>
        </is>
      </c>
      <c r="H123" t="inlineStr">
        <is>
          <t>품절</t>
        </is>
      </c>
      <c r="I123" t="inlineStr">
        <is>
          <t>* 세절(1cm *5~7cm)
 * 탈피 채썰이, 다리포함 / IQF로 품질향상 / 재고 소진 시 까지</t>
        </is>
      </c>
      <c r="J123" t="inlineStr"/>
    </row>
    <row r="124">
      <c r="A124" t="inlineStr">
        <is>
          <t>오징어몸통채(IQF)</t>
        </is>
      </c>
      <c r="B124" t="inlineStr">
        <is>
          <t>HACCP</t>
        </is>
      </c>
      <c r="C124" t="inlineStr">
        <is>
          <t>국내산</t>
        </is>
      </c>
      <c r="D124" t="inlineStr">
        <is>
          <t>KG</t>
        </is>
      </c>
      <c r="E124" t="n">
        <v>30100</v>
      </c>
      <c r="F124" t="n">
        <v>31700</v>
      </c>
      <c r="G124" t="inlineStr"/>
      <c r="H124" t="inlineStr"/>
      <c r="I124" t="inlineStr">
        <is>
          <t>* 세절(1cm *5~7cm)
 * 유피 채썰이, 몸통만 (다리 없음) / IQF로 품질향상  / 재고 소진 시 까지</t>
        </is>
      </c>
      <c r="J124" t="inlineStr"/>
    </row>
    <row r="125">
      <c r="A125" t="inlineStr">
        <is>
          <t>오징어몸통탈피채(IQF)</t>
        </is>
      </c>
      <c r="B125" t="inlineStr">
        <is>
          <t>HACCP</t>
        </is>
      </c>
      <c r="C125" t="inlineStr">
        <is>
          <t>국내산</t>
        </is>
      </c>
      <c r="D125" t="inlineStr">
        <is>
          <t>KG</t>
        </is>
      </c>
      <c r="E125" t="inlineStr">
        <is>
          <t>품절</t>
        </is>
      </c>
      <c r="F125" t="inlineStr">
        <is>
          <t>품절</t>
        </is>
      </c>
      <c r="G125" t="inlineStr">
        <is>
          <t>품절</t>
        </is>
      </c>
      <c r="H125" t="inlineStr">
        <is>
          <t>품절</t>
        </is>
      </c>
      <c r="I125" t="inlineStr">
        <is>
          <t>* 세절(1cm *5~7cm) / IQF로 품질향상
 * 탈피 채썰이, 몸통만 (다리 없음)  / 재고 소진 시 까지</t>
        </is>
      </c>
      <c r="J125" t="inlineStr"/>
    </row>
    <row r="126">
      <c r="A126" t="inlineStr">
        <is>
          <t>오징어할복</t>
        </is>
      </c>
      <c r="B126" t="inlineStr">
        <is>
          <t>HACCP</t>
        </is>
      </c>
      <c r="C126" t="inlineStr">
        <is>
          <t>국내산</t>
        </is>
      </c>
      <c r="D126" t="inlineStr">
        <is>
          <t>KG</t>
        </is>
      </c>
      <c r="E126" t="n">
        <v>28300</v>
      </c>
      <c r="F126" t="n">
        <v>29800</v>
      </c>
      <c r="G126" t="inlineStr"/>
      <c r="H126" t="inlineStr"/>
      <c r="I126" t="inlineStr">
        <is>
          <t>* 할복
 * 유피 내장제거 통마리,다리포함  / 재고 소진 시 까지</t>
        </is>
      </c>
      <c r="J126" t="inlineStr"/>
    </row>
    <row r="127">
      <c r="A127" t="inlineStr">
        <is>
          <t>오징어탈피할복</t>
        </is>
      </c>
      <c r="B127" t="inlineStr">
        <is>
          <t>HACCP</t>
        </is>
      </c>
      <c r="C127" t="inlineStr">
        <is>
          <t>국내산</t>
        </is>
      </c>
      <c r="D127" t="inlineStr">
        <is>
          <t>KG</t>
        </is>
      </c>
      <c r="E127" t="inlineStr">
        <is>
          <t>품절</t>
        </is>
      </c>
      <c r="F127" t="inlineStr">
        <is>
          <t>품절</t>
        </is>
      </c>
      <c r="G127" t="inlineStr">
        <is>
          <t>품절</t>
        </is>
      </c>
      <c r="H127" t="inlineStr">
        <is>
          <t>품절</t>
        </is>
      </c>
      <c r="I127" t="inlineStr">
        <is>
          <t>* 탈피 할복
 * 탈피 내장제거 통마리,다리포함  / 재고 소진 시 까지</t>
        </is>
      </c>
      <c r="J127" t="inlineStr"/>
    </row>
    <row r="128">
      <c r="A128" t="inlineStr">
        <is>
          <t>오징어몸통할복</t>
        </is>
      </c>
      <c r="B128" t="inlineStr">
        <is>
          <t>HACCP</t>
        </is>
      </c>
      <c r="C128" t="inlineStr">
        <is>
          <t>국내산</t>
        </is>
      </c>
      <c r="D128" t="inlineStr">
        <is>
          <t>KG</t>
        </is>
      </c>
      <c r="E128" t="n">
        <v>30800</v>
      </c>
      <c r="F128" t="n">
        <v>32300</v>
      </c>
      <c r="G128" t="inlineStr"/>
      <c r="H128" t="inlineStr"/>
      <c r="I128" t="inlineStr">
        <is>
          <t>* 몸만 할복
 * 유피 내장제거 통마리,몸통만(다리없음)  / 재고 소진 시 까지</t>
        </is>
      </c>
      <c r="J128" t="inlineStr"/>
    </row>
    <row r="129">
      <c r="A129" t="inlineStr">
        <is>
          <t>오징어몸통탈피할복</t>
        </is>
      </c>
      <c r="B129" t="inlineStr">
        <is>
          <t>HACCP</t>
        </is>
      </c>
      <c r="C129" t="inlineStr">
        <is>
          <t>국내산</t>
        </is>
      </c>
      <c r="D129" t="inlineStr">
        <is>
          <t>KG</t>
        </is>
      </c>
      <c r="E129" t="inlineStr">
        <is>
          <t>품절</t>
        </is>
      </c>
      <c r="F129" t="inlineStr">
        <is>
          <t>품절</t>
        </is>
      </c>
      <c r="G129" t="inlineStr">
        <is>
          <t>품절</t>
        </is>
      </c>
      <c r="H129" t="inlineStr">
        <is>
          <t>품절</t>
        </is>
      </c>
      <c r="I129" t="inlineStr">
        <is>
          <t>* 몸만 탈피 할복
 * 탈피 내장제거 통마리,몸통만(다리없음)  / 재고 소진 시 까지</t>
        </is>
      </c>
      <c r="J129" t="inlineStr"/>
    </row>
    <row r="130">
      <c r="A130" t="inlineStr">
        <is>
          <t>오징어솔방울(IQF)</t>
        </is>
      </c>
      <c r="B130" t="inlineStr">
        <is>
          <t>HACCP</t>
        </is>
      </c>
      <c r="C130" t="inlineStr">
        <is>
          <t>국내산</t>
        </is>
      </c>
      <c r="D130" t="inlineStr">
        <is>
          <t>KG</t>
        </is>
      </c>
      <c r="E130" t="inlineStr">
        <is>
          <t>품절</t>
        </is>
      </c>
      <c r="F130" t="inlineStr">
        <is>
          <t>품절</t>
        </is>
      </c>
      <c r="G130" t="inlineStr">
        <is>
          <t>품절</t>
        </is>
      </c>
      <c r="H130" t="inlineStr">
        <is>
          <t>품절</t>
        </is>
      </c>
      <c r="I130" t="inlineStr">
        <is>
          <t>* ±3 ~ 4cm / IQF로 품질향상
 * 탈피 내장제거 후 몸통 사각 모양 칼집  / 재고 소진 시 까지</t>
        </is>
      </c>
      <c r="J130" t="inlineStr"/>
    </row>
    <row r="131">
      <c r="A131" t="inlineStr">
        <is>
          <t>오징어솔방울채(IQF)</t>
        </is>
      </c>
      <c r="B131" t="inlineStr">
        <is>
          <t>HACCP</t>
        </is>
      </c>
      <c r="C131" t="inlineStr">
        <is>
          <t>국내산</t>
        </is>
      </c>
      <c r="D131" t="inlineStr">
        <is>
          <t>KG</t>
        </is>
      </c>
      <c r="E131" t="inlineStr">
        <is>
          <t>품절</t>
        </is>
      </c>
      <c r="F131" t="inlineStr">
        <is>
          <t>품절</t>
        </is>
      </c>
      <c r="G131" t="inlineStr">
        <is>
          <t>품절</t>
        </is>
      </c>
      <c r="H131" t="inlineStr">
        <is>
          <t>품절</t>
        </is>
      </c>
      <c r="I131" t="inlineStr">
        <is>
          <t>* 세절(1cm *5~7cm) / IQF로 품질향상
 * 탈피 내장제거 후 칼집 후 채썰기  / 재고 소진 시 까지</t>
        </is>
      </c>
      <c r="J131" t="inlineStr"/>
    </row>
    <row r="132">
      <c r="A132" t="inlineStr">
        <is>
          <t>오징어링(IQF)</t>
        </is>
      </c>
      <c r="B132" t="inlineStr">
        <is>
          <t>HACCP</t>
        </is>
      </c>
      <c r="C132" t="inlineStr">
        <is>
          <t>국내산</t>
        </is>
      </c>
      <c r="D132" t="inlineStr">
        <is>
          <t>KG</t>
        </is>
      </c>
      <c r="E132" t="inlineStr">
        <is>
          <t>품절</t>
        </is>
      </c>
      <c r="F132" t="inlineStr">
        <is>
          <t>품절</t>
        </is>
      </c>
      <c r="G132" t="inlineStr">
        <is>
          <t>품절</t>
        </is>
      </c>
      <c r="H132" t="inlineStr">
        <is>
          <t>품절</t>
        </is>
      </c>
      <c r="I132" t="inlineStr">
        <is>
          <t>* 유피 내장제거 후 몸통 링 절단 / IQF로 품질향상  / 재고 소진 시 까지</t>
        </is>
      </c>
      <c r="J132" t="inlineStr"/>
    </row>
    <row r="133">
      <c r="A133" t="inlineStr">
        <is>
          <t>오징어탈피링(IQF)</t>
        </is>
      </c>
      <c r="B133" t="inlineStr">
        <is>
          <t>HACCP</t>
        </is>
      </c>
      <c r="C133" t="inlineStr">
        <is>
          <t>국내산</t>
        </is>
      </c>
      <c r="D133" t="inlineStr">
        <is>
          <t>KG</t>
        </is>
      </c>
      <c r="E133" t="n">
        <v>33100</v>
      </c>
      <c r="F133" t="n">
        <v>34700</v>
      </c>
      <c r="G133" t="inlineStr"/>
      <c r="H133" t="inlineStr"/>
      <c r="I133" t="inlineStr">
        <is>
          <t>* 탈피 내장제거 후 몸통 링 절단 / IQF로 품질향상  / 재고 소진 시 까지</t>
        </is>
      </c>
      <c r="J133" t="inlineStr"/>
    </row>
    <row r="134">
      <c r="A134" t="inlineStr">
        <is>
          <t>오징어몸통사각(IQF)</t>
        </is>
      </c>
      <c r="B134" t="inlineStr">
        <is>
          <t>HACCP</t>
        </is>
      </c>
      <c r="C134" t="inlineStr">
        <is>
          <t>국내산</t>
        </is>
      </c>
      <c r="D134" t="inlineStr">
        <is>
          <t>KG</t>
        </is>
      </c>
      <c r="E134" t="n">
        <v>32200</v>
      </c>
      <c r="F134" t="n">
        <v>33800</v>
      </c>
      <c r="G134" t="inlineStr"/>
      <c r="H134" t="inlineStr"/>
      <c r="I134" t="inlineStr">
        <is>
          <t>* 몸통만 2*3cm / IQF로 품질향상
 * 유피 내장제거 후 몸통 사각절단  / 재고 소진 시 까지</t>
        </is>
      </c>
      <c r="J134" t="inlineStr"/>
    </row>
    <row r="135">
      <c r="A135" t="inlineStr">
        <is>
          <t>오징어몸통탈피사각(IQF)</t>
        </is>
      </c>
      <c r="B135" t="inlineStr">
        <is>
          <t>HACCP</t>
        </is>
      </c>
      <c r="C135" t="inlineStr">
        <is>
          <t>국내산</t>
        </is>
      </c>
      <c r="D135" t="inlineStr">
        <is>
          <t>KG</t>
        </is>
      </c>
      <c r="E135" t="n">
        <v>33100</v>
      </c>
      <c r="F135" t="n">
        <v>34700</v>
      </c>
      <c r="G135" t="inlineStr"/>
      <c r="H135" t="inlineStr"/>
      <c r="I135" t="inlineStr">
        <is>
          <t>* 몸통만 2*3cm / IQF로 품질향상
* 탈피 내장제거 후 몸통 탈피사각절단  / 재고 소진 시 까지</t>
        </is>
      </c>
      <c r="J135" t="inlineStr"/>
    </row>
    <row r="136">
      <c r="A136" t="inlineStr">
        <is>
          <t>오징어다지기2(IQF)</t>
        </is>
      </c>
      <c r="B136" t="inlineStr">
        <is>
          <t>HACCP</t>
        </is>
      </c>
      <c r="C136" t="inlineStr">
        <is>
          <t>국내산</t>
        </is>
      </c>
      <c r="D136" t="inlineStr">
        <is>
          <t>KG</t>
        </is>
      </c>
      <c r="E136" t="inlineStr">
        <is>
          <t>품절</t>
        </is>
      </c>
      <c r="F136" t="inlineStr">
        <is>
          <t>품절</t>
        </is>
      </c>
      <c r="G136" t="inlineStr">
        <is>
          <t>품절</t>
        </is>
      </c>
      <c r="H136" t="inlineStr">
        <is>
          <t>품절</t>
        </is>
      </c>
      <c r="I136" t="inlineStr">
        <is>
          <t>* 몸(유피), 다리, 귀로 다지기 / IQF로 품질향상  / 재고 소진 시 까지</t>
        </is>
      </c>
      <c r="J136" t="inlineStr"/>
    </row>
    <row r="137">
      <c r="A137" t="inlineStr">
        <is>
          <t>오징어다지기3(IQF)</t>
        </is>
      </c>
      <c r="B137" t="inlineStr">
        <is>
          <t>HACCP</t>
        </is>
      </c>
      <c r="C137" t="inlineStr">
        <is>
          <t>국내산</t>
        </is>
      </c>
      <c r="D137" t="inlineStr">
        <is>
          <t>KG</t>
        </is>
      </c>
      <c r="E137" t="inlineStr">
        <is>
          <t>품절</t>
        </is>
      </c>
      <c r="F137" t="inlineStr">
        <is>
          <t>품절</t>
        </is>
      </c>
      <c r="G137" t="inlineStr">
        <is>
          <t>품절</t>
        </is>
      </c>
      <c r="H137" t="inlineStr">
        <is>
          <t>품절</t>
        </is>
      </c>
      <c r="I137" t="inlineStr">
        <is>
          <t>* 몸(탈피)만으로 다지기 / IQF로 품질향상  / 재고 소진 시 까지</t>
        </is>
      </c>
      <c r="J137" t="inlineStr"/>
    </row>
    <row r="138">
      <c r="A138" t="inlineStr">
        <is>
          <t xml:space="preserve">활붕장어(구이용,머리제외온마리) </t>
        </is>
      </c>
      <c r="B138" t="inlineStr"/>
      <c r="C138" t="inlineStr">
        <is>
          <t>국내산</t>
        </is>
      </c>
      <c r="D138" t="inlineStr">
        <is>
          <t>KG</t>
        </is>
      </c>
      <c r="E138" t="n">
        <v>0</v>
      </c>
      <c r="F138" t="inlineStr">
        <is>
          <t xml:space="preserve"> 일시중단</t>
        </is>
      </c>
      <c r="G138" t="inlineStr"/>
      <c r="H138" t="inlineStr">
        <is>
          <t>일시중단</t>
        </is>
      </c>
      <c r="I138" t="inlineStr">
        <is>
          <t>* 내장제거,중골제거,머리제거(머리포함포장가능)</t>
        </is>
      </c>
      <c r="J138" t="inlineStr"/>
    </row>
    <row r="139">
      <c r="A139" t="inlineStr">
        <is>
          <t xml:space="preserve">활붕장어(탕용,머리포함온마리) </t>
        </is>
      </c>
      <c r="B139" t="inlineStr"/>
      <c r="C139" t="inlineStr">
        <is>
          <t>국내산</t>
        </is>
      </c>
      <c r="D139" t="inlineStr">
        <is>
          <t>KG</t>
        </is>
      </c>
      <c r="E139" t="n">
        <v>0</v>
      </c>
      <c r="F139" t="inlineStr">
        <is>
          <t xml:space="preserve"> 일시중단</t>
        </is>
      </c>
      <c r="G139" t="inlineStr"/>
      <c r="H139" t="inlineStr">
        <is>
          <t>일시중단</t>
        </is>
      </c>
      <c r="I139" t="inlineStr">
        <is>
          <t>* 내장제거</t>
        </is>
      </c>
      <c r="J139" t="inlineStr"/>
    </row>
    <row r="140">
      <c r="A140" t="inlineStr">
        <is>
          <t xml:space="preserve">활붕장어(탕용,머리제거온마리) </t>
        </is>
      </c>
      <c r="B140" t="inlineStr"/>
      <c r="C140" t="inlineStr">
        <is>
          <t>국내산</t>
        </is>
      </c>
      <c r="D140" t="inlineStr">
        <is>
          <t>KG</t>
        </is>
      </c>
      <c r="E140" t="n">
        <v>0</v>
      </c>
      <c r="F140" t="inlineStr">
        <is>
          <t xml:space="preserve"> 일시중단</t>
        </is>
      </c>
      <c r="G140" t="inlineStr"/>
      <c r="H140" t="inlineStr">
        <is>
          <t>일시중단</t>
        </is>
      </c>
      <c r="I140" t="inlineStr">
        <is>
          <t>* 내장제거,머리제거</t>
        </is>
      </c>
      <c r="J140" t="inlineStr"/>
    </row>
    <row r="141">
      <c r="A141" t="inlineStr">
        <is>
          <t xml:space="preserve">문어(내장제거) </t>
        </is>
      </c>
      <c r="B141" t="inlineStr"/>
      <c r="C141" t="inlineStr">
        <is>
          <t>국내산</t>
        </is>
      </c>
      <c r="D141" t="inlineStr">
        <is>
          <t>KG</t>
        </is>
      </c>
      <c r="E141" t="n">
        <v>0</v>
      </c>
      <c r="F141" t="inlineStr">
        <is>
          <t xml:space="preserve"> 일시중단</t>
        </is>
      </c>
      <c r="G141" t="inlineStr"/>
      <c r="H141" t="inlineStr">
        <is>
          <t>일시중단</t>
        </is>
      </c>
      <c r="I141" t="inlineStr">
        <is>
          <t>* ± 1kg / 내장제거</t>
        </is>
      </c>
      <c r="J141" t="inlineStr"/>
    </row>
    <row r="142">
      <c r="A142" t="inlineStr">
        <is>
          <t xml:space="preserve">우럭토막(머리포함) </t>
        </is>
      </c>
      <c r="B142" t="inlineStr"/>
      <c r="C142" t="inlineStr">
        <is>
          <t>국내산</t>
        </is>
      </c>
      <c r="D142" t="inlineStr">
        <is>
          <t>KG</t>
        </is>
      </c>
      <c r="E142" t="n">
        <v>0</v>
      </c>
      <c r="F142" t="inlineStr">
        <is>
          <t xml:space="preserve"> 일시중단</t>
        </is>
      </c>
      <c r="G142" t="inlineStr"/>
      <c r="H142" t="inlineStr">
        <is>
          <t>일시중단</t>
        </is>
      </c>
      <c r="I142" t="inlineStr">
        <is>
          <t>* 머리포함,비가식부위제거,토막</t>
        </is>
      </c>
      <c r="J142" t="inlineStr"/>
    </row>
    <row r="143">
      <c r="A143" t="inlineStr">
        <is>
          <t xml:space="preserve">우럭토막(머리제거) </t>
        </is>
      </c>
      <c r="B143" t="inlineStr"/>
      <c r="C143" t="inlineStr">
        <is>
          <t>국내산</t>
        </is>
      </c>
      <c r="D143" t="inlineStr">
        <is>
          <t>KG</t>
        </is>
      </c>
      <c r="E143" t="n">
        <v>0</v>
      </c>
      <c r="F143" t="inlineStr">
        <is>
          <t xml:space="preserve"> 일시중단</t>
        </is>
      </c>
      <c r="G143" t="inlineStr"/>
      <c r="H143" t="inlineStr">
        <is>
          <t>일시중단</t>
        </is>
      </c>
      <c r="I143" t="inlineStr">
        <is>
          <t>* 머리제거,비가식부위제거,토막</t>
        </is>
      </c>
      <c r="J143" t="inlineStr"/>
    </row>
    <row r="144">
      <c r="A144" t="inlineStr">
        <is>
          <t>갑오징어채</t>
        </is>
      </c>
      <c r="B144" t="inlineStr"/>
      <c r="C144" t="inlineStr">
        <is>
          <t>국내산</t>
        </is>
      </c>
      <c r="D144" t="inlineStr">
        <is>
          <t>KG</t>
        </is>
      </c>
      <c r="E144" t="n">
        <v>0</v>
      </c>
      <c r="F144" t="inlineStr">
        <is>
          <t xml:space="preserve"> 일시중단</t>
        </is>
      </c>
      <c r="G144" t="inlineStr"/>
      <c r="H144" t="inlineStr">
        <is>
          <t>일시중단</t>
        </is>
      </c>
      <c r="I144" t="inlineStr"/>
      <c r="J144" t="inlineStr"/>
    </row>
    <row r="145">
      <c r="A145" t="inlineStr">
        <is>
          <t>갑오징어탈피채</t>
        </is>
      </c>
      <c r="B145" t="inlineStr"/>
      <c r="C145" t="inlineStr">
        <is>
          <t>국내산</t>
        </is>
      </c>
      <c r="D145" t="inlineStr">
        <is>
          <t>KG</t>
        </is>
      </c>
      <c r="E145" t="n">
        <v>0</v>
      </c>
      <c r="F145" t="inlineStr">
        <is>
          <t xml:space="preserve"> 일시중단</t>
        </is>
      </c>
      <c r="G145" t="inlineStr"/>
      <c r="H145" t="inlineStr">
        <is>
          <t>일시중단</t>
        </is>
      </c>
      <c r="I145" t="inlineStr">
        <is>
          <t>* 세절(1cm *4~6cm)
 * 유피 채썰이, 다리포함</t>
        </is>
      </c>
      <c r="J145" t="inlineStr"/>
    </row>
    <row r="146">
      <c r="A146" t="inlineStr">
        <is>
          <t>갑오징어몸통채</t>
        </is>
      </c>
      <c r="B146" t="inlineStr"/>
      <c r="C146" t="inlineStr">
        <is>
          <t>국내산</t>
        </is>
      </c>
      <c r="D146" t="inlineStr">
        <is>
          <t>KG</t>
        </is>
      </c>
      <c r="E146" t="n">
        <v>0</v>
      </c>
      <c r="F146" t="inlineStr">
        <is>
          <t xml:space="preserve"> 일시중단</t>
        </is>
      </c>
      <c r="G146" t="inlineStr"/>
      <c r="H146" t="inlineStr">
        <is>
          <t>일시중단</t>
        </is>
      </c>
      <c r="I146" t="inlineStr">
        <is>
          <t>* 세절(1cm *4~6cm)
 * 탈피 채설이, 다리포함</t>
        </is>
      </c>
      <c r="J146" t="inlineStr"/>
    </row>
    <row r="147">
      <c r="A147" t="inlineStr">
        <is>
          <t>갑오징어몸통탈피채</t>
        </is>
      </c>
      <c r="B147" t="inlineStr"/>
      <c r="C147" t="inlineStr">
        <is>
          <t>국내산</t>
        </is>
      </c>
      <c r="D147" t="inlineStr">
        <is>
          <t>KG</t>
        </is>
      </c>
      <c r="E147" t="n">
        <v>0</v>
      </c>
      <c r="F147" t="inlineStr">
        <is>
          <t xml:space="preserve"> 일시중단</t>
        </is>
      </c>
      <c r="G147" t="inlineStr"/>
      <c r="H147" t="inlineStr">
        <is>
          <t>일시중단</t>
        </is>
      </c>
      <c r="I147" t="inlineStr">
        <is>
          <t>* 세절(1cm *4~6cm)
 * 유피 채썰이, 몸통만 (다리 없음)</t>
        </is>
      </c>
      <c r="J147" t="inlineStr"/>
    </row>
    <row r="148">
      <c r="A148" t="inlineStr">
        <is>
          <t>갑오징어할복</t>
        </is>
      </c>
      <c r="B148" t="inlineStr"/>
      <c r="C148" t="inlineStr">
        <is>
          <t>국내산</t>
        </is>
      </c>
      <c r="D148" t="inlineStr">
        <is>
          <t>KG</t>
        </is>
      </c>
      <c r="E148" t="n">
        <v>0</v>
      </c>
      <c r="F148" t="inlineStr">
        <is>
          <t xml:space="preserve"> 일시중단</t>
        </is>
      </c>
      <c r="G148" t="inlineStr"/>
      <c r="H148" t="inlineStr">
        <is>
          <t>일시중단</t>
        </is>
      </c>
      <c r="I148" t="inlineStr">
        <is>
          <t>* 세절(1cm *4~6cm)
 * 탈피 채썰이, 몸통만 (다리 없음)</t>
        </is>
      </c>
      <c r="J148" t="inlineStr"/>
    </row>
    <row r="149">
      <c r="A149" t="inlineStr">
        <is>
          <t>갑오징어탈피할복</t>
        </is>
      </c>
      <c r="B149" t="inlineStr"/>
      <c r="C149" t="inlineStr">
        <is>
          <t>국내산</t>
        </is>
      </c>
      <c r="D149" t="inlineStr">
        <is>
          <t>KG</t>
        </is>
      </c>
      <c r="E149" t="n">
        <v>0</v>
      </c>
      <c r="F149" t="inlineStr">
        <is>
          <t xml:space="preserve"> 일시중단</t>
        </is>
      </c>
      <c r="G149" t="inlineStr"/>
      <c r="H149" t="inlineStr">
        <is>
          <t>일시중단</t>
        </is>
      </c>
      <c r="I149" t="inlineStr">
        <is>
          <t>* ± 150 ~ 250g/마리
 * 비가식부위 제거 후 할복</t>
        </is>
      </c>
      <c r="J149" t="inlineStr"/>
    </row>
    <row r="150">
      <c r="A150" t="inlineStr">
        <is>
          <t>갑오징어몸통할복</t>
        </is>
      </c>
      <c r="B150" t="inlineStr"/>
      <c r="C150" t="inlineStr">
        <is>
          <t>국내산</t>
        </is>
      </c>
      <c r="D150" t="inlineStr">
        <is>
          <t>KG</t>
        </is>
      </c>
      <c r="E150" t="n">
        <v>0</v>
      </c>
      <c r="F150" t="inlineStr">
        <is>
          <t xml:space="preserve"> 일시중단</t>
        </is>
      </c>
      <c r="G150" t="inlineStr"/>
      <c r="H150" t="inlineStr">
        <is>
          <t>일시중단</t>
        </is>
      </c>
      <c r="I150" t="inlineStr">
        <is>
          <t>* ± 150 ~ 250g/마리
 * 비가식부위 제거 후 할복</t>
        </is>
      </c>
      <c r="J150" t="inlineStr"/>
    </row>
    <row r="151">
      <c r="A151" t="inlineStr">
        <is>
          <t>갑오징어몸통탈피할복</t>
        </is>
      </c>
      <c r="B151" t="inlineStr"/>
      <c r="C151" t="inlineStr">
        <is>
          <t>국내산</t>
        </is>
      </c>
      <c r="D151" t="inlineStr">
        <is>
          <t>KG</t>
        </is>
      </c>
      <c r="E151" t="n">
        <v>0</v>
      </c>
      <c r="F151" t="inlineStr">
        <is>
          <t xml:space="preserve"> 일시중단</t>
        </is>
      </c>
      <c r="G151" t="inlineStr"/>
      <c r="H151" t="inlineStr">
        <is>
          <t>일시중단</t>
        </is>
      </c>
      <c r="I151" t="inlineStr">
        <is>
          <t>* 비가식부위 제거 후 할복(몸통만)</t>
        </is>
      </c>
      <c r="J151" t="inlineStr"/>
    </row>
    <row r="152">
      <c r="A152" t="inlineStr">
        <is>
          <t>갑오징어솔방울</t>
        </is>
      </c>
      <c r="B152" t="inlineStr"/>
      <c r="C152" t="inlineStr">
        <is>
          <t>국내산</t>
        </is>
      </c>
      <c r="D152" t="inlineStr">
        <is>
          <t>KG</t>
        </is>
      </c>
      <c r="E152" t="inlineStr">
        <is>
          <t>품절</t>
        </is>
      </c>
      <c r="F152" t="inlineStr">
        <is>
          <t>품절</t>
        </is>
      </c>
      <c r="G152" t="inlineStr">
        <is>
          <t>일시중단</t>
        </is>
      </c>
      <c r="H152" t="inlineStr">
        <is>
          <t>일시중단</t>
        </is>
      </c>
      <c r="I152" t="inlineStr">
        <is>
          <t>* 비가식부위 제거 후  탈피할복 (몸통만)</t>
        </is>
      </c>
      <c r="J152" t="inlineStr"/>
    </row>
    <row r="153">
      <c r="A153" t="inlineStr">
        <is>
          <t>한치채</t>
        </is>
      </c>
      <c r="B153" t="inlineStr"/>
      <c r="C153" t="inlineStr">
        <is>
          <t>국내산</t>
        </is>
      </c>
      <c r="D153" t="inlineStr">
        <is>
          <t>KG</t>
        </is>
      </c>
      <c r="E153" t="n">
        <v>23200</v>
      </c>
      <c r="F153" t="n">
        <v>24000</v>
      </c>
      <c r="G153" t="inlineStr"/>
      <c r="H153" t="inlineStr"/>
      <c r="I153" t="inlineStr">
        <is>
          <t>* 굵은채(1cm *4~6cm)
 * 유피 채썰이, 다리포함</t>
        </is>
      </c>
      <c r="J153" t="inlineStr"/>
    </row>
    <row r="154">
      <c r="A154" t="inlineStr">
        <is>
          <t>한치탈피채</t>
        </is>
      </c>
      <c r="B154" t="inlineStr"/>
      <c r="C154" t="inlineStr">
        <is>
          <t>국내산</t>
        </is>
      </c>
      <c r="D154" t="inlineStr">
        <is>
          <t>KG</t>
        </is>
      </c>
      <c r="E154" t="n">
        <v>25000</v>
      </c>
      <c r="F154" t="n">
        <v>25600</v>
      </c>
      <c r="G154" t="inlineStr"/>
      <c r="H154" t="inlineStr"/>
      <c r="I154" t="inlineStr">
        <is>
          <t>* 탈피 가는 채썰이, 다리포함</t>
        </is>
      </c>
      <c r="J154" t="inlineStr"/>
    </row>
    <row r="155">
      <c r="A155" t="inlineStr">
        <is>
          <t>한치할복</t>
        </is>
      </c>
      <c r="B155" t="inlineStr"/>
      <c r="C155" t="inlineStr">
        <is>
          <t>국내산</t>
        </is>
      </c>
      <c r="D155" t="inlineStr">
        <is>
          <t>KG</t>
        </is>
      </c>
      <c r="E155" t="n">
        <v>0</v>
      </c>
      <c r="F155" t="n">
        <v>24000</v>
      </c>
      <c r="G155" t="inlineStr"/>
      <c r="H155" t="inlineStr"/>
      <c r="I155" t="inlineStr">
        <is>
          <t>* 비가식부위 제거 후 몸통할복</t>
        </is>
      </c>
      <c r="J155" t="inlineStr"/>
    </row>
    <row r="156">
      <c r="A156" t="inlineStr">
        <is>
          <t xml:space="preserve">홍새우살,국내산 </t>
        </is>
      </c>
      <c r="B156" t="inlineStr"/>
      <c r="C156" t="inlineStr">
        <is>
          <t>국내산</t>
        </is>
      </c>
      <c r="D156" t="inlineStr">
        <is>
          <t>KG</t>
        </is>
      </c>
      <c r="E156" t="n">
        <v>34200</v>
      </c>
      <c r="F156" t="n">
        <v>35600</v>
      </c>
      <c r="G156" t="inlineStr">
        <is>
          <t>▼</t>
        </is>
      </c>
      <c r="H156" t="inlineStr">
        <is>
          <t>▼</t>
        </is>
      </c>
      <c r="I156" t="inlineStr">
        <is>
          <t>*껍질× / 홍새우살 / 270~300미</t>
        </is>
      </c>
      <c r="J156" t="inlineStr"/>
    </row>
    <row r="157">
      <c r="A157" t="inlineStr">
        <is>
          <t xml:space="preserve">백새우살,국내산 </t>
        </is>
      </c>
      <c r="B157" t="inlineStr"/>
      <c r="C157" t="inlineStr">
        <is>
          <t>국내산</t>
        </is>
      </c>
      <c r="D157" t="inlineStr">
        <is>
          <t>KG</t>
        </is>
      </c>
      <c r="E157" t="n">
        <v>36300</v>
      </c>
      <c r="F157" t="n">
        <v>37200</v>
      </c>
      <c r="G157" t="inlineStr"/>
      <c r="H157" t="inlineStr"/>
      <c r="I157" t="inlineStr">
        <is>
          <t>*껍질× / 170미</t>
        </is>
      </c>
      <c r="J157" t="inlineStr"/>
    </row>
    <row r="158">
      <c r="A158" t="inlineStr">
        <is>
          <t xml:space="preserve">낙지채(국내산) </t>
        </is>
      </c>
      <c r="B158" t="inlineStr"/>
      <c r="C158" t="inlineStr">
        <is>
          <t>국내산</t>
        </is>
      </c>
      <c r="D158" t="inlineStr">
        <is>
          <t>KG</t>
        </is>
      </c>
      <c r="E158" t="n">
        <v>33400</v>
      </c>
      <c r="F158" t="n">
        <v>34200</v>
      </c>
      <c r="G158" t="inlineStr"/>
      <c r="H158" t="inlineStr"/>
      <c r="I158" t="inlineStr">
        <is>
          <t>* ±5cm / 내장 제거후 채썰이 
 * 냉동 블럭형</t>
        </is>
      </c>
      <c r="J158" t="inlineStr"/>
    </row>
    <row r="159">
      <c r="A159" t="inlineStr">
        <is>
          <t xml:space="preserve">쭈꾸미채(국내산) </t>
        </is>
      </c>
      <c r="B159" t="inlineStr"/>
      <c r="C159" t="inlineStr">
        <is>
          <t>국내산</t>
        </is>
      </c>
      <c r="D159" t="inlineStr">
        <is>
          <t>KG</t>
        </is>
      </c>
      <c r="E159" t="n">
        <v>39300</v>
      </c>
      <c r="F159" t="n">
        <v>40800</v>
      </c>
      <c r="G159" t="inlineStr">
        <is>
          <t>▼</t>
        </is>
      </c>
      <c r="H159" t="inlineStr">
        <is>
          <t>▼</t>
        </is>
      </c>
      <c r="I159" t="inlineStr">
        <is>
          <t xml:space="preserve">* ±5cm / 내장 제거후 채썰이 </t>
        </is>
      </c>
      <c r="J159" t="inlineStr"/>
    </row>
    <row r="160">
      <c r="A160" t="inlineStr">
        <is>
          <t xml:space="preserve">날치알(적색) </t>
        </is>
      </c>
      <c r="B160" t="inlineStr"/>
      <c r="C160" t="inlineStr">
        <is>
          <t>수입산</t>
        </is>
      </c>
      <c r="D160" t="inlineStr">
        <is>
          <t>봉</t>
        </is>
      </c>
      <c r="E160" t="n">
        <v>16800</v>
      </c>
      <c r="F160" t="n">
        <v>0</v>
      </c>
      <c r="G160" t="inlineStr"/>
      <c r="H160" t="inlineStr"/>
      <c r="I160" t="inlineStr">
        <is>
          <t>* 500g / 봉</t>
        </is>
      </c>
      <c r="J160" t="inlineStr"/>
    </row>
    <row r="161">
      <c r="A161" t="inlineStr">
        <is>
          <t xml:space="preserve">날치알(골드) </t>
        </is>
      </c>
      <c r="B161" t="inlineStr"/>
      <c r="C161" t="inlineStr">
        <is>
          <t>수입산</t>
        </is>
      </c>
      <c r="D161" t="inlineStr">
        <is>
          <t>봉</t>
        </is>
      </c>
      <c r="E161" t="n">
        <v>16800</v>
      </c>
      <c r="F161" t="n">
        <v>0</v>
      </c>
      <c r="G161" t="inlineStr"/>
      <c r="H161" t="inlineStr"/>
      <c r="I161" t="inlineStr">
        <is>
          <t>* 500g / 봉</t>
        </is>
      </c>
      <c r="J161" t="inlineStr"/>
    </row>
    <row r="162">
      <c r="A162" t="inlineStr">
        <is>
          <t xml:space="preserve">염장해파리 </t>
        </is>
      </c>
      <c r="B162" t="inlineStr"/>
      <c r="C162" t="inlineStr">
        <is>
          <t>수입산</t>
        </is>
      </c>
      <c r="D162" t="inlineStr">
        <is>
          <t>KG</t>
        </is>
      </c>
      <c r="E162" t="n">
        <v>0</v>
      </c>
      <c r="F162" t="n">
        <v>10500</v>
      </c>
      <c r="G162" t="inlineStr"/>
      <c r="H162" t="inlineStr"/>
      <c r="I162" t="inlineStr">
        <is>
          <t>* 해파리:7 소금:3</t>
        </is>
      </c>
      <c r="J162" t="inlineStr"/>
    </row>
    <row r="163">
      <c r="A163" t="inlineStr">
        <is>
          <t xml:space="preserve">무염해파리 </t>
        </is>
      </c>
      <c r="B163" t="inlineStr"/>
      <c r="C163" t="inlineStr">
        <is>
          <t>수입산</t>
        </is>
      </c>
      <c r="D163" t="inlineStr">
        <is>
          <t>KG</t>
        </is>
      </c>
      <c r="E163" t="n">
        <v>0</v>
      </c>
      <c r="F163" t="n">
        <v>12400</v>
      </c>
      <c r="G163" t="inlineStr"/>
      <c r="H163" t="inlineStr"/>
      <c r="I163" t="inlineStr">
        <is>
          <t>* 해파리:9 염수:1</t>
        </is>
      </c>
      <c r="J163" t="inlineStr"/>
    </row>
    <row r="164">
      <c r="A164" t="inlineStr">
        <is>
          <t xml:space="preserve">피전복(10미) </t>
        </is>
      </c>
      <c r="B164" t="inlineStr"/>
      <c r="C164" t="inlineStr">
        <is>
          <t>국내산</t>
        </is>
      </c>
      <c r="D164" t="inlineStr">
        <is>
          <t>KG</t>
        </is>
      </c>
      <c r="E164" t="inlineStr">
        <is>
          <t>품절</t>
        </is>
      </c>
      <c r="F164" t="inlineStr">
        <is>
          <t>품절</t>
        </is>
      </c>
      <c r="G164" t="inlineStr">
        <is>
          <t>품절</t>
        </is>
      </c>
      <c r="H164" t="inlineStr">
        <is>
          <t>품절</t>
        </is>
      </c>
      <c r="I164" t="inlineStr">
        <is>
          <t>* 10미 /  껍질있음</t>
        </is>
      </c>
      <c r="J164" t="inlineStr"/>
    </row>
    <row r="165">
      <c r="A165" t="inlineStr">
        <is>
          <t xml:space="preserve">피전복(12미) </t>
        </is>
      </c>
      <c r="B165" t="inlineStr"/>
      <c r="C165" t="inlineStr">
        <is>
          <t>국내산</t>
        </is>
      </c>
      <c r="D165" t="inlineStr">
        <is>
          <t>KG</t>
        </is>
      </c>
      <c r="E165" t="n">
        <v>0</v>
      </c>
      <c r="F165" t="n">
        <v>67500</v>
      </c>
      <c r="G165" t="inlineStr"/>
      <c r="H165" t="inlineStr"/>
      <c r="I165" t="inlineStr">
        <is>
          <t>* 11~12미 /  껍질있음</t>
        </is>
      </c>
      <c r="J165" t="inlineStr"/>
    </row>
    <row r="166">
      <c r="A166" t="inlineStr">
        <is>
          <t xml:space="preserve">피전복(15미) </t>
        </is>
      </c>
      <c r="B166" t="inlineStr"/>
      <c r="C166" t="inlineStr">
        <is>
          <t>국내산</t>
        </is>
      </c>
      <c r="D166" t="inlineStr">
        <is>
          <t>KG</t>
        </is>
      </c>
      <c r="E166" t="n">
        <v>0</v>
      </c>
      <c r="F166" t="n">
        <v>61200</v>
      </c>
      <c r="G166" t="inlineStr"/>
      <c r="H166" t="inlineStr"/>
      <c r="I166" t="inlineStr">
        <is>
          <t>* 15~16미 / 껍질있음</t>
        </is>
      </c>
      <c r="J166" t="inlineStr"/>
    </row>
    <row r="167">
      <c r="A167" t="inlineStr">
        <is>
          <t xml:space="preserve">피전복(18미) </t>
        </is>
      </c>
      <c r="B167" t="inlineStr"/>
      <c r="C167" t="inlineStr">
        <is>
          <t>국내산</t>
        </is>
      </c>
      <c r="D167" t="inlineStr">
        <is>
          <t>KG</t>
        </is>
      </c>
      <c r="E167" t="inlineStr">
        <is>
          <t>품절</t>
        </is>
      </c>
      <c r="F167" t="inlineStr">
        <is>
          <t>품절</t>
        </is>
      </c>
      <c r="G167" t="inlineStr">
        <is>
          <t>품절</t>
        </is>
      </c>
      <c r="H167" t="inlineStr">
        <is>
          <t>품절</t>
        </is>
      </c>
      <c r="I167" t="inlineStr">
        <is>
          <t>* 18~20미 / 껍질있음</t>
        </is>
      </c>
      <c r="J167" t="inlineStr"/>
    </row>
    <row r="168">
      <c r="A168" t="inlineStr">
        <is>
          <t>피전복(20미) -20미 변경</t>
        </is>
      </c>
      <c r="B168" t="inlineStr"/>
      <c r="C168" t="inlineStr">
        <is>
          <t>국내산</t>
        </is>
      </c>
      <c r="D168" t="inlineStr">
        <is>
          <t>KG</t>
        </is>
      </c>
      <c r="E168" t="n">
        <v>0</v>
      </c>
      <c r="F168" t="n">
        <v>57300</v>
      </c>
      <c r="G168" t="inlineStr"/>
      <c r="H168" t="inlineStr"/>
      <c r="I168" t="inlineStr">
        <is>
          <t>* 22~25미 / 껍질있음</t>
        </is>
      </c>
      <c r="J168" t="inlineStr"/>
    </row>
    <row r="169">
      <c r="A169" t="inlineStr">
        <is>
          <t>피전복(25미) -25미 변경</t>
        </is>
      </c>
      <c r="B169" t="inlineStr"/>
      <c r="C169" t="inlineStr">
        <is>
          <t>국내산</t>
        </is>
      </c>
      <c r="D169" t="inlineStr">
        <is>
          <t>KG</t>
        </is>
      </c>
      <c r="E169" t="n">
        <v>0</v>
      </c>
      <c r="F169" t="n">
        <v>53700</v>
      </c>
      <c r="G169" t="inlineStr"/>
      <c r="H169" t="inlineStr"/>
      <c r="I169" t="inlineStr">
        <is>
          <t>* 30~35미 / 껍질있음</t>
        </is>
      </c>
      <c r="J169" t="inlineStr"/>
    </row>
    <row r="170">
      <c r="A170" t="inlineStr">
        <is>
          <t xml:space="preserve">전복살(내장제거) </t>
        </is>
      </c>
      <c r="B170" t="inlineStr"/>
      <c r="C170" t="inlineStr">
        <is>
          <t>국내산</t>
        </is>
      </c>
      <c r="D170" t="inlineStr">
        <is>
          <t>KG</t>
        </is>
      </c>
      <c r="E170" t="n">
        <v>0</v>
      </c>
      <c r="F170" t="n">
        <v>181000</v>
      </c>
      <c r="G170" t="inlineStr"/>
      <c r="H170" t="inlineStr"/>
      <c r="I170" t="inlineStr">
        <is>
          <t>* 껍질X, 내장제거 kg 당 수율 97~98%</t>
        </is>
      </c>
      <c r="J170" t="inlineStr"/>
    </row>
    <row r="171">
      <c r="A171" t="inlineStr">
        <is>
          <t xml:space="preserve">전복살(내장포함) </t>
        </is>
      </c>
      <c r="B171" t="inlineStr"/>
      <c r="C171" t="inlineStr">
        <is>
          <t>국내산</t>
        </is>
      </c>
      <c r="D171" t="inlineStr">
        <is>
          <t>KG</t>
        </is>
      </c>
      <c r="E171" t="n">
        <v>0</v>
      </c>
      <c r="F171" t="n">
        <v>144100</v>
      </c>
      <c r="G171" t="inlineStr"/>
      <c r="H171" t="inlineStr"/>
      <c r="I171" t="inlineStr">
        <is>
          <t>* 껍질X , 내장포함 kg 당 수율 97~98%</t>
        </is>
      </c>
      <c r="J171" t="inlineStr"/>
    </row>
    <row r="172">
      <c r="A172" t="inlineStr">
        <is>
          <t>깐대합살-HPP</t>
        </is>
      </c>
      <c r="B172" t="inlineStr"/>
      <c r="C172" t="inlineStr">
        <is>
          <t>국내산</t>
        </is>
      </c>
      <c r="D172" t="inlineStr">
        <is>
          <t>KG</t>
        </is>
      </c>
      <c r="E172" t="inlineStr">
        <is>
          <t>품절</t>
        </is>
      </c>
      <c r="F172" t="inlineStr">
        <is>
          <t>품절</t>
        </is>
      </c>
      <c r="G172" t="inlineStr">
        <is>
          <t>품절</t>
        </is>
      </c>
      <c r="H172" t="inlineStr">
        <is>
          <t>품절</t>
        </is>
      </c>
      <c r="I172" t="inlineStr">
        <is>
          <t>* 껍질×</t>
        </is>
      </c>
      <c r="J172" t="inlineStr"/>
    </row>
    <row r="173">
      <c r="A173" t="inlineStr">
        <is>
          <t xml:space="preserve">깐대합살 </t>
        </is>
      </c>
      <c r="B173" t="inlineStr"/>
      <c r="C173" t="inlineStr">
        <is>
          <t>국내산</t>
        </is>
      </c>
      <c r="D173" t="inlineStr">
        <is>
          <t>KG</t>
        </is>
      </c>
      <c r="E173" t="n">
        <v>69600</v>
      </c>
      <c r="F173" t="n">
        <v>84800</v>
      </c>
      <c r="G173" t="inlineStr"/>
      <c r="H173" t="inlineStr"/>
      <c r="I173" t="inlineStr">
        <is>
          <t>* 껍질×</t>
        </is>
      </c>
      <c r="J173" t="inlineStr"/>
    </row>
    <row r="174">
      <c r="A174" t="inlineStr">
        <is>
          <t xml:space="preserve">피대합 </t>
        </is>
      </c>
      <c r="B174" t="inlineStr"/>
      <c r="C174" t="inlineStr">
        <is>
          <t>중국산</t>
        </is>
      </c>
      <c r="D174" t="inlineStr">
        <is>
          <t>KG</t>
        </is>
      </c>
      <c r="E174" t="inlineStr">
        <is>
          <t>품절</t>
        </is>
      </c>
      <c r="F174" t="inlineStr">
        <is>
          <t>품절</t>
        </is>
      </c>
      <c r="G174" t="inlineStr">
        <is>
          <t>품절</t>
        </is>
      </c>
      <c r="H174" t="inlineStr">
        <is>
          <t>품절</t>
        </is>
      </c>
      <c r="I174" t="inlineStr">
        <is>
          <t>* 껍질○, 해감</t>
        </is>
      </c>
      <c r="J174" t="inlineStr"/>
    </row>
    <row r="175">
      <c r="A175" t="inlineStr">
        <is>
          <t xml:space="preserve">피대합 </t>
        </is>
      </c>
      <c r="B175" t="inlineStr"/>
      <c r="C175" t="inlineStr">
        <is>
          <t>국내산</t>
        </is>
      </c>
      <c r="D175" t="inlineStr">
        <is>
          <t>KG</t>
        </is>
      </c>
      <c r="E175" t="n">
        <v>0</v>
      </c>
      <c r="F175" t="n">
        <v>27700</v>
      </c>
      <c r="G175" t="inlineStr"/>
      <c r="H175" t="inlineStr"/>
      <c r="I175" t="inlineStr">
        <is>
          <t>* 껍질○, 해감</t>
        </is>
      </c>
      <c r="J175" t="inlineStr"/>
    </row>
    <row r="176">
      <c r="A176" t="inlineStr">
        <is>
          <t xml:space="preserve">피바지락 </t>
        </is>
      </c>
      <c r="B176" t="inlineStr"/>
      <c r="C176" t="inlineStr">
        <is>
          <t>국내산</t>
        </is>
      </c>
      <c r="D176" t="inlineStr">
        <is>
          <t>KG</t>
        </is>
      </c>
      <c r="E176" t="n">
        <v>0</v>
      </c>
      <c r="F176" t="n">
        <v>13900</v>
      </c>
      <c r="G176" t="inlineStr"/>
      <c r="H176" t="inlineStr">
        <is>
          <t>▲</t>
        </is>
      </c>
      <c r="I176" t="inlineStr">
        <is>
          <t>* 껍질○, 해감</t>
        </is>
      </c>
      <c r="J176" t="inlineStr"/>
    </row>
    <row r="177">
      <c r="A177" t="inlineStr">
        <is>
          <t>깐바지락살-HPP</t>
        </is>
      </c>
      <c r="B177" t="inlineStr"/>
      <c r="C177" t="inlineStr">
        <is>
          <t>국내산</t>
        </is>
      </c>
      <c r="D177" t="inlineStr">
        <is>
          <t>KG</t>
        </is>
      </c>
      <c r="E177" t="inlineStr">
        <is>
          <t>품절</t>
        </is>
      </c>
      <c r="F177" t="inlineStr">
        <is>
          <t>품절</t>
        </is>
      </c>
      <c r="G177" t="inlineStr">
        <is>
          <t>품절</t>
        </is>
      </c>
      <c r="H177" t="inlineStr">
        <is>
          <t>품절</t>
        </is>
      </c>
      <c r="I177" t="inlineStr">
        <is>
          <t>* 껍질×, 수율 70~80%
  HPP공법을 사용하여 고압살균</t>
        </is>
      </c>
      <c r="J177" t="inlineStr"/>
    </row>
    <row r="178">
      <c r="A178" t="inlineStr">
        <is>
          <t xml:space="preserve">깐바지락살 </t>
        </is>
      </c>
      <c r="B178" t="inlineStr"/>
      <c r="C178" t="inlineStr">
        <is>
          <t>국내산</t>
        </is>
      </c>
      <c r="D178" t="inlineStr">
        <is>
          <t>KG</t>
        </is>
      </c>
      <c r="E178" t="n">
        <v>34900</v>
      </c>
      <c r="F178" t="n">
        <v>47600</v>
      </c>
      <c r="G178" t="inlineStr"/>
      <c r="H178" t="inlineStr"/>
      <c r="I178" t="inlineStr">
        <is>
          <t>* 껍질×, 수율 70~80%</t>
        </is>
      </c>
      <c r="J178" t="inlineStr"/>
    </row>
    <row r="179">
      <c r="A179" t="inlineStr">
        <is>
          <t xml:space="preserve">깐바지락살(자숙) </t>
        </is>
      </c>
      <c r="B179" t="inlineStr"/>
      <c r="C179" t="inlineStr">
        <is>
          <t>중국산</t>
        </is>
      </c>
      <c r="D179" t="inlineStr">
        <is>
          <t>KG</t>
        </is>
      </c>
      <c r="E179" t="n">
        <v>8900</v>
      </c>
      <c r="F179" t="n">
        <v>0</v>
      </c>
      <c r="G179" t="inlineStr"/>
      <c r="H179" t="inlineStr"/>
      <c r="I179" t="inlineStr">
        <is>
          <t>* 수율95% / 껍질× / 자숙</t>
        </is>
      </c>
      <c r="J179" t="inlineStr"/>
    </row>
    <row r="180">
      <c r="A180" t="inlineStr">
        <is>
          <t>깐생굴</t>
        </is>
      </c>
      <c r="B180" t="inlineStr"/>
      <c r="C180" t="inlineStr">
        <is>
          <t>국내산</t>
        </is>
      </c>
      <c r="D180" t="inlineStr">
        <is>
          <t>KG</t>
        </is>
      </c>
      <c r="E180" t="n">
        <v>0</v>
      </c>
      <c r="F180" t="n">
        <v>27500</v>
      </c>
      <c r="G180" t="inlineStr"/>
      <c r="H180" t="inlineStr"/>
      <c r="I180" t="inlineStr"/>
      <c r="J180" t="inlineStr"/>
    </row>
    <row r="181">
      <c r="A181" t="inlineStr">
        <is>
          <t xml:space="preserve">피모시조개 </t>
        </is>
      </c>
      <c r="B181" t="inlineStr"/>
      <c r="C181" t="inlineStr">
        <is>
          <t>국내산</t>
        </is>
      </c>
      <c r="D181" t="inlineStr">
        <is>
          <t>KG</t>
        </is>
      </c>
      <c r="E181" t="n">
        <v>0</v>
      </c>
      <c r="F181" t="n">
        <v>18500</v>
      </c>
      <c r="G181" t="inlineStr"/>
      <c r="H181" t="inlineStr"/>
      <c r="I181" t="inlineStr">
        <is>
          <t>* 껍질○, 해감</t>
        </is>
      </c>
      <c r="J181" t="inlineStr"/>
    </row>
    <row r="182">
      <c r="A182" t="inlineStr">
        <is>
          <t xml:space="preserve">피재첩(국산) </t>
        </is>
      </c>
      <c r="B182" t="inlineStr"/>
      <c r="C182" t="inlineStr">
        <is>
          <t>국내산</t>
        </is>
      </c>
      <c r="D182" t="inlineStr">
        <is>
          <t>KG</t>
        </is>
      </c>
      <c r="E182" t="n">
        <v>0</v>
      </c>
      <c r="F182" t="n">
        <v>14100</v>
      </c>
      <c r="G182" t="inlineStr"/>
      <c r="H182" t="inlineStr"/>
      <c r="I182" t="inlineStr">
        <is>
          <t>* 껍질○, 해감X.</t>
        </is>
      </c>
      <c r="J182" t="inlineStr"/>
    </row>
    <row r="183">
      <c r="A183" t="inlineStr">
        <is>
          <t xml:space="preserve">피꼬막 </t>
        </is>
      </c>
      <c r="B183" t="inlineStr"/>
      <c r="C183" t="inlineStr">
        <is>
          <t>국내산</t>
        </is>
      </c>
      <c r="D183" t="inlineStr">
        <is>
          <t>KG</t>
        </is>
      </c>
      <c r="E183" t="n">
        <v>0</v>
      </c>
      <c r="F183" t="inlineStr">
        <is>
          <t>품절</t>
        </is>
      </c>
      <c r="G183" t="inlineStr"/>
      <c r="H183" t="inlineStr">
        <is>
          <t>품절</t>
        </is>
      </c>
      <c r="I183" t="inlineStr">
        <is>
          <t>* 껍질○, 해감</t>
        </is>
      </c>
      <c r="J183" t="inlineStr"/>
    </row>
    <row r="184">
      <c r="A184" t="inlineStr">
        <is>
          <t>새꼬막</t>
        </is>
      </c>
      <c r="B184" t="inlineStr"/>
      <c r="C184" t="inlineStr">
        <is>
          <t>국내산</t>
        </is>
      </c>
      <c r="D184" t="inlineStr">
        <is>
          <t>KG</t>
        </is>
      </c>
      <c r="E184" t="n">
        <v>0</v>
      </c>
      <c r="F184" t="n">
        <v>11500</v>
      </c>
      <c r="G184" t="inlineStr"/>
      <c r="H184" t="inlineStr"/>
      <c r="I184" t="inlineStr">
        <is>
          <t>* 껍질○, 해감</t>
        </is>
      </c>
      <c r="J184" t="inlineStr"/>
    </row>
    <row r="185">
      <c r="A185" t="inlineStr">
        <is>
          <t>새꼬막살</t>
        </is>
      </c>
      <c r="B185" t="inlineStr"/>
      <c r="C185" t="inlineStr">
        <is>
          <t>국내산</t>
        </is>
      </c>
      <c r="D185" t="inlineStr">
        <is>
          <t>KG</t>
        </is>
      </c>
      <c r="E185" t="n">
        <v>28900</v>
      </c>
      <c r="F185" t="n">
        <v>29000</v>
      </c>
      <c r="G185" t="inlineStr"/>
      <c r="H185" t="inlineStr"/>
      <c r="I185" t="inlineStr">
        <is>
          <t>* 새꼬막살 , IQF</t>
        </is>
      </c>
      <c r="J185" t="inlineStr"/>
    </row>
    <row r="186">
      <c r="A186" t="inlineStr">
        <is>
          <t xml:space="preserve">깐꼬막살 </t>
        </is>
      </c>
      <c r="B186" t="inlineStr"/>
      <c r="C186" t="inlineStr">
        <is>
          <t>수입산</t>
        </is>
      </c>
      <c r="D186" t="inlineStr">
        <is>
          <t>KG</t>
        </is>
      </c>
      <c r="E186" t="inlineStr">
        <is>
          <t>품절</t>
        </is>
      </c>
      <c r="F186" t="inlineStr">
        <is>
          <t>품절</t>
        </is>
      </c>
      <c r="G186" t="inlineStr">
        <is>
          <t>품절</t>
        </is>
      </c>
      <c r="H186" t="inlineStr">
        <is>
          <t>품절</t>
        </is>
      </c>
      <c r="I186" t="inlineStr">
        <is>
          <t>* 껍질×</t>
        </is>
      </c>
      <c r="J186" t="inlineStr"/>
    </row>
    <row r="187">
      <c r="A187" t="inlineStr">
        <is>
          <t xml:space="preserve">썬오만디 </t>
        </is>
      </c>
      <c r="B187" t="inlineStr"/>
      <c r="C187" t="inlineStr">
        <is>
          <t>국내산</t>
        </is>
      </c>
      <c r="D187" t="inlineStr">
        <is>
          <t>KG</t>
        </is>
      </c>
      <c r="E187" t="n">
        <v>0</v>
      </c>
      <c r="F187" t="n">
        <v>25100</v>
      </c>
      <c r="G187" t="inlineStr"/>
      <c r="H187" t="inlineStr">
        <is>
          <t>▼</t>
        </is>
      </c>
      <c r="I187" t="inlineStr">
        <is>
          <t>* 껍질×, 3~8월 냉장, 9~2월 생물작업</t>
        </is>
      </c>
      <c r="J187" t="inlineStr"/>
    </row>
    <row r="188">
      <c r="A188" t="inlineStr">
        <is>
          <t xml:space="preserve">통오만디 </t>
        </is>
      </c>
      <c r="B188" t="inlineStr"/>
      <c r="C188" t="inlineStr">
        <is>
          <t>국내산</t>
        </is>
      </c>
      <c r="D188" t="inlineStr">
        <is>
          <t>KG</t>
        </is>
      </c>
      <c r="E188" t="n">
        <v>28400</v>
      </c>
      <c r="F188" t="n">
        <v>23900</v>
      </c>
      <c r="G188" t="inlineStr"/>
      <c r="H188" t="inlineStr"/>
      <c r="I188" t="inlineStr">
        <is>
          <t>* 껍질×, 3~8월 냉장, 9~2월 생물작업</t>
        </is>
      </c>
      <c r="J188" t="inlineStr"/>
    </row>
    <row r="189">
      <c r="A189" t="inlineStr">
        <is>
          <t xml:space="preserve">참미더덕 </t>
        </is>
      </c>
      <c r="B189" t="inlineStr"/>
      <c r="C189" t="inlineStr">
        <is>
          <t>국내산</t>
        </is>
      </c>
      <c r="D189" t="inlineStr">
        <is>
          <t>KG</t>
        </is>
      </c>
      <c r="E189" t="n">
        <v>32200</v>
      </c>
      <c r="F189" t="n">
        <v>31400</v>
      </c>
      <c r="G189" t="inlineStr"/>
      <c r="H189" t="inlineStr"/>
      <c r="I189" t="inlineStr">
        <is>
          <t>* 껍질×, 3~8월 냉장, 9~2월 생물작업</t>
        </is>
      </c>
      <c r="J189" t="inlineStr"/>
    </row>
    <row r="190">
      <c r="A190" t="inlineStr">
        <is>
          <t xml:space="preserve">피홍합 </t>
        </is>
      </c>
      <c r="B190" t="inlineStr"/>
      <c r="C190" t="inlineStr">
        <is>
          <t>국내산</t>
        </is>
      </c>
      <c r="D190" t="inlineStr">
        <is>
          <t>KG</t>
        </is>
      </c>
      <c r="E190" t="n">
        <v>0</v>
      </c>
      <c r="F190" t="n">
        <v>3800</v>
      </c>
      <c r="G190" t="inlineStr"/>
      <c r="H190" t="inlineStr"/>
      <c r="I190" t="inlineStr">
        <is>
          <t>* 껍질○,해감</t>
        </is>
      </c>
      <c r="J190" t="inlineStr"/>
    </row>
    <row r="191">
      <c r="A191" t="inlineStr">
        <is>
          <t>깐홍합살-HPP</t>
        </is>
      </c>
      <c r="B191" t="inlineStr"/>
      <c r="C191" t="inlineStr">
        <is>
          <t>국내산</t>
        </is>
      </c>
      <c r="D191" t="inlineStr">
        <is>
          <t>KG</t>
        </is>
      </c>
      <c r="E191" t="inlineStr">
        <is>
          <t>품절</t>
        </is>
      </c>
      <c r="F191" t="inlineStr">
        <is>
          <t>품절</t>
        </is>
      </c>
      <c r="G191" t="inlineStr">
        <is>
          <t>품절</t>
        </is>
      </c>
      <c r="H191" t="inlineStr">
        <is>
          <t>품절</t>
        </is>
      </c>
      <c r="I191" t="inlineStr">
        <is>
          <t>* 껍질×</t>
        </is>
      </c>
      <c r="J191" t="inlineStr"/>
    </row>
    <row r="192">
      <c r="A192" t="inlineStr">
        <is>
          <t xml:space="preserve">깐홍합살 </t>
        </is>
      </c>
      <c r="B192" t="inlineStr"/>
      <c r="C192" t="inlineStr">
        <is>
          <t>국내산</t>
        </is>
      </c>
      <c r="D192" t="inlineStr">
        <is>
          <t>KG</t>
        </is>
      </c>
      <c r="E192" t="n">
        <v>24000</v>
      </c>
      <c r="F192" t="n">
        <v>26700</v>
      </c>
      <c r="G192" t="inlineStr"/>
      <c r="H192" t="inlineStr"/>
      <c r="I192" t="inlineStr">
        <is>
          <t>* 껍질×</t>
        </is>
      </c>
      <c r="J192" t="inlineStr"/>
    </row>
    <row r="193">
      <c r="A193" t="inlineStr">
        <is>
          <t xml:space="preserve">깐홍합살(수입자숙) </t>
        </is>
      </c>
      <c r="B193" t="inlineStr"/>
      <c r="C193" t="inlineStr">
        <is>
          <t>수입산</t>
        </is>
      </c>
      <c r="D193" t="inlineStr">
        <is>
          <t>KG</t>
        </is>
      </c>
      <c r="E193" t="n">
        <v>8900</v>
      </c>
      <c r="F193" t="n">
        <v>0</v>
      </c>
      <c r="G193" t="inlineStr"/>
      <c r="H193" t="inlineStr"/>
      <c r="I193" t="inlineStr">
        <is>
          <t>* 껍질×</t>
        </is>
      </c>
      <c r="J193" t="inlineStr"/>
    </row>
    <row r="194">
      <c r="A194" t="inlineStr">
        <is>
          <t xml:space="preserve">생미꾸라지(국산) </t>
        </is>
      </c>
      <c r="B194" t="inlineStr"/>
      <c r="C194" t="inlineStr">
        <is>
          <t>국내산</t>
        </is>
      </c>
      <c r="D194" t="inlineStr">
        <is>
          <t>KG</t>
        </is>
      </c>
      <c r="E194" t="inlineStr">
        <is>
          <t>품절</t>
        </is>
      </c>
      <c r="F194" t="inlineStr">
        <is>
          <t>품절</t>
        </is>
      </c>
      <c r="G194" t="inlineStr">
        <is>
          <t>품절</t>
        </is>
      </c>
      <c r="H194" t="inlineStr">
        <is>
          <t>품절</t>
        </is>
      </c>
      <c r="I194" t="inlineStr"/>
      <c r="J194" t="inlineStr"/>
    </row>
    <row r="195">
      <c r="A195" t="inlineStr">
        <is>
          <t xml:space="preserve">생미꾸라지(중국) </t>
        </is>
      </c>
      <c r="B195" t="inlineStr"/>
      <c r="C195" t="inlineStr">
        <is>
          <t>중국산
(양식)</t>
        </is>
      </c>
      <c r="D195" t="inlineStr">
        <is>
          <t>KG</t>
        </is>
      </c>
      <c r="E195" t="inlineStr">
        <is>
          <t>품절</t>
        </is>
      </c>
      <c r="F195" t="inlineStr">
        <is>
          <t>품절</t>
        </is>
      </c>
      <c r="G195" t="inlineStr">
        <is>
          <t>품절</t>
        </is>
      </c>
      <c r="H195" t="inlineStr">
        <is>
          <t>품절</t>
        </is>
      </c>
      <c r="I195" t="inlineStr"/>
      <c r="J195" t="inlineStr"/>
    </row>
    <row r="196">
      <c r="A196" t="inlineStr">
        <is>
          <t xml:space="preserve">참백합 </t>
        </is>
      </c>
      <c r="B196" t="inlineStr"/>
      <c r="C196" t="inlineStr">
        <is>
          <t>국내산</t>
        </is>
      </c>
      <c r="D196" t="inlineStr">
        <is>
          <t>KG</t>
        </is>
      </c>
      <c r="E196" t="n">
        <v>0</v>
      </c>
      <c r="F196" t="n">
        <v>12600</v>
      </c>
      <c r="G196" t="inlineStr"/>
      <c r="H196" t="inlineStr"/>
      <c r="I196" t="inlineStr">
        <is>
          <t>* 껍질○,해감</t>
        </is>
      </c>
      <c r="J196" t="inlineStr"/>
    </row>
    <row r="197">
      <c r="A197" t="inlineStr">
        <is>
          <t>매생이</t>
        </is>
      </c>
      <c r="B197" t="inlineStr"/>
      <c r="C197" t="inlineStr">
        <is>
          <t>국내산</t>
        </is>
      </c>
      <c r="D197" t="inlineStr">
        <is>
          <t>봉</t>
        </is>
      </c>
      <c r="E197" t="n">
        <v>0</v>
      </c>
      <c r="F197" t="n">
        <v>7700</v>
      </c>
      <c r="G197" t="inlineStr"/>
      <c r="H197" t="inlineStr"/>
      <c r="I197" t="inlineStr">
        <is>
          <t>* 400g / 봉</t>
        </is>
      </c>
      <c r="J197" t="inlineStr"/>
    </row>
    <row r="198">
      <c r="A198" t="inlineStr">
        <is>
          <t>키조개관자살(통)</t>
        </is>
      </c>
      <c r="B198" t="inlineStr"/>
      <c r="C198" t="inlineStr">
        <is>
          <t>국내산</t>
        </is>
      </c>
      <c r="D198" t="inlineStr">
        <is>
          <t>KG</t>
        </is>
      </c>
      <c r="E198" t="n">
        <v>99700</v>
      </c>
      <c r="F198" t="n">
        <v>98900</v>
      </c>
      <c r="G198" t="inlineStr">
        <is>
          <t>▲</t>
        </is>
      </c>
      <c r="H198" t="inlineStr"/>
      <c r="I198" t="inlineStr">
        <is>
          <t>* 껍질×</t>
        </is>
      </c>
      <c r="J198" t="inlineStr"/>
    </row>
    <row r="199">
      <c r="A199" t="inlineStr">
        <is>
          <t>키조개관자살(슬라이스)</t>
        </is>
      </c>
      <c r="B199" t="inlineStr"/>
      <c r="C199" t="inlineStr">
        <is>
          <t>국내산</t>
        </is>
      </c>
      <c r="D199" t="inlineStr">
        <is>
          <t>KG</t>
        </is>
      </c>
      <c r="E199" t="n">
        <v>76900</v>
      </c>
      <c r="F199" t="n">
        <v>79300</v>
      </c>
      <c r="G199" t="inlineStr"/>
      <c r="H199" t="inlineStr"/>
      <c r="I199" t="inlineStr">
        <is>
          <t>* 껍질×</t>
        </is>
      </c>
      <c r="J199" t="inlineStr"/>
    </row>
    <row r="200">
      <c r="A200" t="inlineStr">
        <is>
          <t xml:space="preserve">논고동살 </t>
        </is>
      </c>
      <c r="B200" t="inlineStr"/>
      <c r="C200" t="inlineStr">
        <is>
          <t>국내산</t>
        </is>
      </c>
      <c r="D200" t="inlineStr">
        <is>
          <t>KG</t>
        </is>
      </c>
      <c r="E200" t="n">
        <v>26800</v>
      </c>
      <c r="F200" t="n">
        <v>26800</v>
      </c>
      <c r="G200" t="inlineStr"/>
      <c r="H200" t="inlineStr"/>
      <c r="I200" t="inlineStr">
        <is>
          <t>* 냉장 껍질×
 * 냉동 껍질×, 실중량 900g</t>
        </is>
      </c>
      <c r="J200" t="inlineStr"/>
    </row>
  </sheetData>
  <hyperlinks>
    <hyperlink ref="A2" r:id="rId1"/>
  </hyperlinks>
  <pageMargins left="0.75" right="0.75" top="1" bottom="1" header="0.5" footer="0.5"/>
</worksheet>
</file>

<file path=xl/worksheets/sheet117.xml><?xml version="1.0" encoding="utf-8"?>
<worksheet xmlns:r="http://schemas.openxmlformats.org/officeDocument/2006/relationships" xmlns="http://schemas.openxmlformats.org/spreadsheetml/2006/main">
  <sheetPr>
    <outlinePr summaryBelow="1" summaryRight="1"/>
    <pageSetUpPr/>
  </sheetPr>
  <dimension ref="A1:G102"/>
  <sheetViews>
    <sheetView workbookViewId="0">
      <selection activeCell="A1" sqref="A1"/>
    </sheetView>
  </sheetViews>
  <sheetFormatPr baseColWidth="8" defaultRowHeight="15"/>
  <sheetData>
    <row r="1">
      <c r="A1" t="inlineStr">
        <is>
          <t>5977_다솔이네_2024년+7월+녹채원+단가표+수산건어물.xlsx</t>
        </is>
      </c>
    </row>
    <row r="2">
      <c r="A2" t="inlineStr">
        <is>
          <t>https://school062.com/bbs/board.php?bo_table=product_02&amp;wr_id=5977</t>
        </is>
      </c>
    </row>
    <row r="3">
      <c r="A3" s="1" t="inlineStr">
        <is>
          <t>다솔유통 062-603-4800 팩스 062-603-4801  제품문의및 홍보사원 010-3852-0618</t>
        </is>
      </c>
      <c r="B3" s="1" t="inlineStr"/>
      <c r="C3" s="1" t="inlineStr"/>
      <c r="D3" s="1" t="inlineStr"/>
      <c r="E3" s="1" t="inlineStr"/>
      <c r="F3" s="1" t="inlineStr"/>
      <c r="G3" s="1" t="inlineStr"/>
    </row>
    <row r="4">
      <c r="A4" t="inlineStr">
        <is>
          <t>■햇살좋은바다(건어물)</t>
        </is>
      </c>
      <c r="B4" t="inlineStr"/>
      <c r="C4" t="inlineStr"/>
      <c r="D4" t="inlineStr"/>
      <c r="E4" t="inlineStr"/>
      <c r="F4" t="inlineStr"/>
      <c r="G4" t="inlineStr"/>
    </row>
    <row r="5">
      <c r="A5" t="inlineStr">
        <is>
          <t>구분</t>
        </is>
      </c>
      <c r="B5" t="inlineStr">
        <is>
          <t>제품명</t>
        </is>
      </c>
      <c r="C5" t="inlineStr">
        <is>
          <t>원산지</t>
        </is>
      </c>
      <c r="D5" t="inlineStr">
        <is>
          <t>단위</t>
        </is>
      </c>
      <c r="E5">
        <f>#REF!</f>
        <v/>
      </c>
      <c r="F5" t="inlineStr">
        <is>
          <t>등락</t>
        </is>
      </c>
      <c r="G5" t="inlineStr">
        <is>
          <t>제품특징</t>
        </is>
      </c>
    </row>
    <row r="6">
      <c r="A6" t="inlineStr">
        <is>
          <t>다
시
마</t>
        </is>
      </c>
      <c r="B6" t="inlineStr">
        <is>
          <t>건다시마(100G)</t>
        </is>
      </c>
      <c r="C6" t="inlineStr">
        <is>
          <t xml:space="preserve">  완도산  </t>
        </is>
      </c>
      <c r="D6" t="inlineStr">
        <is>
          <t>봉</t>
        </is>
      </c>
      <c r="E6" t="n">
        <v>3900</v>
      </c>
      <c r="F6" t="inlineStr"/>
      <c r="G6" t="inlineStr">
        <is>
          <t>*100G
*원초다시마를자연건조한것</t>
        </is>
      </c>
    </row>
    <row r="7">
      <c r="A7" t="inlineStr"/>
      <c r="B7" t="inlineStr">
        <is>
          <t>건다시마(100G,8봉)</t>
        </is>
      </c>
      <c r="C7" t="inlineStr">
        <is>
          <t xml:space="preserve">  완도산  </t>
        </is>
      </c>
      <c r="D7" t="inlineStr">
        <is>
          <t>BOX</t>
        </is>
      </c>
      <c r="E7" t="n">
        <v>26700</v>
      </c>
      <c r="F7" t="inlineStr"/>
      <c r="G7" t="inlineStr">
        <is>
          <t>*100G*8봉/박스
*원초다시마를자연건조한것</t>
        </is>
      </c>
    </row>
    <row r="8">
      <c r="A8" t="inlineStr"/>
      <c r="B8" t="inlineStr">
        <is>
          <t>건다시마(100G,30봉)</t>
        </is>
      </c>
      <c r="C8" t="inlineStr">
        <is>
          <t xml:space="preserve">  완도산  </t>
        </is>
      </c>
      <c r="D8" t="inlineStr">
        <is>
          <t>BOX</t>
        </is>
      </c>
      <c r="E8" t="n">
        <v>94200</v>
      </c>
      <c r="F8" t="inlineStr"/>
      <c r="G8" t="inlineStr">
        <is>
          <t>*100G*30봉/박스
*원초다시마를자연건조한것</t>
        </is>
      </c>
    </row>
    <row r="9">
      <c r="A9" t="inlineStr"/>
      <c r="B9" t="inlineStr">
        <is>
          <t>건다시마(200G)</t>
        </is>
      </c>
      <c r="C9" t="inlineStr">
        <is>
          <t xml:space="preserve">  완도산  </t>
        </is>
      </c>
      <c r="D9" t="inlineStr">
        <is>
          <t>봉</t>
        </is>
      </c>
      <c r="E9" t="n">
        <v>6400</v>
      </c>
      <c r="F9" t="inlineStr"/>
      <c r="G9" t="inlineStr">
        <is>
          <t>*200G
*원초다시마를자연건조한것</t>
        </is>
      </c>
    </row>
    <row r="10">
      <c r="A10" t="inlineStr"/>
      <c r="B10" t="inlineStr">
        <is>
          <t>건다시마(200G,8봉)</t>
        </is>
      </c>
      <c r="C10" t="inlineStr">
        <is>
          <t xml:space="preserve">  완도산  </t>
        </is>
      </c>
      <c r="D10" t="inlineStr">
        <is>
          <t>BOX</t>
        </is>
      </c>
      <c r="E10" t="n">
        <v>44900</v>
      </c>
      <c r="F10" t="inlineStr"/>
      <c r="G10" t="inlineStr">
        <is>
          <t>*200G*8봉/박스
*원초다시마를자연건조한것</t>
        </is>
      </c>
    </row>
    <row r="11">
      <c r="A11" t="inlineStr"/>
      <c r="B11" t="inlineStr">
        <is>
          <t>건다시마(200G,20봉)</t>
        </is>
      </c>
      <c r="C11" t="inlineStr">
        <is>
          <t xml:space="preserve">  완도산  </t>
        </is>
      </c>
      <c r="D11" t="inlineStr">
        <is>
          <t>BOX</t>
        </is>
      </c>
      <c r="E11" t="n">
        <v>108300</v>
      </c>
      <c r="F11" t="inlineStr"/>
      <c r="G11" t="inlineStr">
        <is>
          <t>*200G*20봉/박스
*원초다시마를자연건조한것</t>
        </is>
      </c>
    </row>
    <row r="12">
      <c r="A12" t="inlineStr"/>
      <c r="B12" t="inlineStr">
        <is>
          <t>건다시마(500G)</t>
        </is>
      </c>
      <c r="C12" t="inlineStr">
        <is>
          <t xml:space="preserve">  완도산  </t>
        </is>
      </c>
      <c r="D12" t="inlineStr">
        <is>
          <t>봉</t>
        </is>
      </c>
      <c r="E12" t="n">
        <v>12900</v>
      </c>
      <c r="F12" t="inlineStr"/>
      <c r="G12" t="inlineStr">
        <is>
          <t>*500G
*원초다시마를자연건조한것</t>
        </is>
      </c>
    </row>
    <row r="13">
      <c r="A13" t="inlineStr"/>
      <c r="B13" t="inlineStr">
        <is>
          <t>건다시마(500G,4봉)</t>
        </is>
      </c>
      <c r="C13" t="inlineStr">
        <is>
          <t xml:space="preserve">  완도산  </t>
        </is>
      </c>
      <c r="D13" t="inlineStr">
        <is>
          <t>BOX</t>
        </is>
      </c>
      <c r="E13" t="n">
        <v>49000</v>
      </c>
      <c r="F13" t="inlineStr"/>
      <c r="G13" t="inlineStr">
        <is>
          <t>*500G*4봉/박스
*원초다시마를자연건조한것</t>
        </is>
      </c>
    </row>
    <row r="14">
      <c r="A14" t="inlineStr"/>
      <c r="B14" t="inlineStr">
        <is>
          <t>건다시마(500G,10봉)</t>
        </is>
      </c>
      <c r="C14" t="inlineStr">
        <is>
          <t xml:space="preserve">  완도산  </t>
        </is>
      </c>
      <c r="D14" t="inlineStr">
        <is>
          <t>BOX</t>
        </is>
      </c>
      <c r="E14" t="n">
        <v>120900</v>
      </c>
      <c r="F14" t="inlineStr"/>
      <c r="G14" t="inlineStr">
        <is>
          <t>*500G*10봉/박스
*원초다시마를자연건조한것</t>
        </is>
      </c>
    </row>
    <row r="15">
      <c r="A15" t="inlineStr"/>
      <c r="B15" t="inlineStr">
        <is>
          <t>건다시마(1KG)</t>
        </is>
      </c>
      <c r="C15" t="inlineStr">
        <is>
          <t xml:space="preserve">  완도산  </t>
        </is>
      </c>
      <c r="D15" t="inlineStr">
        <is>
          <t>KG</t>
        </is>
      </c>
      <c r="E15" t="n">
        <v>24600</v>
      </c>
      <c r="F15" t="inlineStr"/>
      <c r="G15" t="inlineStr">
        <is>
          <t>*1Kg/봉
*원초다시마를자연건조한것</t>
        </is>
      </c>
    </row>
    <row r="16">
      <c r="A16" t="inlineStr"/>
      <c r="B16" t="inlineStr">
        <is>
          <t>건다시마(1KG,7봉)</t>
        </is>
      </c>
      <c r="C16" t="inlineStr">
        <is>
          <t xml:space="preserve">  완도산  </t>
        </is>
      </c>
      <c r="D16" t="inlineStr">
        <is>
          <t>KG</t>
        </is>
      </c>
      <c r="E16" t="n">
        <v>166400</v>
      </c>
      <c r="F16" t="inlineStr"/>
      <c r="G16" t="inlineStr">
        <is>
          <t>*1Kg*7봉/박스
*원초다시마를자연건조한것</t>
        </is>
      </c>
    </row>
    <row r="17">
      <c r="A17" t="inlineStr"/>
      <c r="B17" t="inlineStr">
        <is>
          <t>기장 다시마(100g) (NEW)</t>
        </is>
      </c>
      <c r="C17" t="inlineStr">
        <is>
          <t xml:space="preserve">  완도산  </t>
        </is>
      </c>
      <c r="D17" t="inlineStr">
        <is>
          <t>봉</t>
        </is>
      </c>
      <c r="E17" t="n">
        <v>3700</v>
      </c>
      <c r="F17" t="inlineStr"/>
      <c r="G17" t="inlineStr">
        <is>
          <t xml:space="preserve">*100G
*원초다시마를자연건조한것 -재고소진시 품절 </t>
        </is>
      </c>
    </row>
    <row r="18">
      <c r="A18" t="inlineStr"/>
      <c r="B18" t="inlineStr">
        <is>
          <t>기장 다시마(100g,30봉) (NEW)</t>
        </is>
      </c>
      <c r="C18" t="inlineStr">
        <is>
          <t xml:space="preserve">  완도산  </t>
        </is>
      </c>
      <c r="D18" t="inlineStr">
        <is>
          <t>BOX</t>
        </is>
      </c>
      <c r="E18" t="n">
        <v>87900</v>
      </c>
      <c r="F18" t="inlineStr"/>
      <c r="G18" t="inlineStr">
        <is>
          <t xml:space="preserve">*100G*30봉/박스
*원초다시마를자연건조한것 -재고소진시 품절 </t>
        </is>
      </c>
    </row>
    <row r="19">
      <c r="A19" t="inlineStr"/>
      <c r="B19" t="inlineStr">
        <is>
          <t>기장 다시마(200g) (NEW)</t>
        </is>
      </c>
      <c r="C19" t="inlineStr">
        <is>
          <t xml:space="preserve">  완도산  </t>
        </is>
      </c>
      <c r="D19" t="inlineStr">
        <is>
          <t>BOX</t>
        </is>
      </c>
      <c r="E19" t="n">
        <v>6300</v>
      </c>
      <c r="F19" t="inlineStr"/>
      <c r="G19" t="inlineStr">
        <is>
          <t xml:space="preserve">*200G
*원초다시마를자연건조한것 -재고소진시 품절 </t>
        </is>
      </c>
    </row>
    <row r="20">
      <c r="A20" t="inlineStr"/>
      <c r="B20" t="inlineStr">
        <is>
          <t>기장 다시마(200g,20봉) (NEW)</t>
        </is>
      </c>
      <c r="C20" t="inlineStr">
        <is>
          <t xml:space="preserve">  완도산  </t>
        </is>
      </c>
      <c r="D20" t="inlineStr">
        <is>
          <t>봉</t>
        </is>
      </c>
      <c r="E20" t="n">
        <v>106800</v>
      </c>
      <c r="F20" t="inlineStr"/>
      <c r="G20" t="inlineStr">
        <is>
          <t xml:space="preserve">*200G*20봉/박스
*원초다시마를자연건조한것 -재고소진시 품절 </t>
        </is>
      </c>
    </row>
    <row r="21">
      <c r="A21" t="inlineStr"/>
      <c r="B21" t="inlineStr">
        <is>
          <t>기장 다시마(500g) (NEW)</t>
        </is>
      </c>
      <c r="C21" t="inlineStr">
        <is>
          <t xml:space="preserve">  완도산  </t>
        </is>
      </c>
      <c r="D21" t="inlineStr">
        <is>
          <t>BOX</t>
        </is>
      </c>
      <c r="E21" t="n">
        <v>13300</v>
      </c>
      <c r="F21" t="inlineStr"/>
      <c r="G21" t="inlineStr">
        <is>
          <t xml:space="preserve">*500G
*원초다시마를자연건조한것 -재고소진시 품절 </t>
        </is>
      </c>
    </row>
    <row r="22">
      <c r="A22" t="inlineStr"/>
      <c r="B22" t="inlineStr">
        <is>
          <t>기장 다시마(500g,10봉) (NEW)</t>
        </is>
      </c>
      <c r="C22" t="inlineStr">
        <is>
          <t xml:space="preserve">  완도산  </t>
        </is>
      </c>
      <c r="D22" t="inlineStr">
        <is>
          <t>BOX</t>
        </is>
      </c>
      <c r="E22" t="n">
        <v>124000</v>
      </c>
      <c r="F22" t="inlineStr"/>
      <c r="G22" t="inlineStr">
        <is>
          <t xml:space="preserve">*500G*10봉/박스
*원초다시마를자연건조한것 -재고소진시 품절 </t>
        </is>
      </c>
    </row>
    <row r="23">
      <c r="A23" t="inlineStr"/>
      <c r="B23" t="inlineStr">
        <is>
          <t>기장 다시마(1kg) (NEW)</t>
        </is>
      </c>
      <c r="C23" t="inlineStr">
        <is>
          <t xml:space="preserve">  완도산  </t>
        </is>
      </c>
      <c r="D23" t="inlineStr">
        <is>
          <t>봉</t>
        </is>
      </c>
      <c r="E23" t="n">
        <v>24600</v>
      </c>
      <c r="F23" t="inlineStr"/>
      <c r="G23" t="inlineStr">
        <is>
          <t xml:space="preserve">*1Kg/봉
*원초다시마를자연건조한것 -재고소진시 품절 </t>
        </is>
      </c>
    </row>
    <row r="24">
      <c r="A24" t="inlineStr"/>
      <c r="B24" t="inlineStr">
        <is>
          <t>기장 다시마(1kg,7봉) (NEW)</t>
        </is>
      </c>
      <c r="C24" t="inlineStr">
        <is>
          <t xml:space="preserve">  완도산  </t>
        </is>
      </c>
      <c r="D24" t="inlineStr">
        <is>
          <t>BOX</t>
        </is>
      </c>
      <c r="E24" t="n">
        <v>164900</v>
      </c>
      <c r="F24" t="inlineStr"/>
      <c r="G24" t="inlineStr">
        <is>
          <t xml:space="preserve">*1Kg*7봉/박스
*원초다시마를자연건조한것 -재고소진시 품절 </t>
        </is>
      </c>
    </row>
    <row r="25">
      <c r="A25" t="inlineStr"/>
      <c r="B25" t="inlineStr">
        <is>
          <t>뿌리 다시마 (100g) (NEW)</t>
        </is>
      </c>
      <c r="C25" t="inlineStr">
        <is>
          <t xml:space="preserve">  완도산  </t>
        </is>
      </c>
      <c r="D25" t="inlineStr">
        <is>
          <t>봉</t>
        </is>
      </c>
      <c r="E25" t="n">
        <v>3800</v>
      </c>
      <c r="F25" t="inlineStr"/>
      <c r="G25" t="inlineStr">
        <is>
          <t xml:space="preserve">*100G
*원초다시마를자연건조한것 -재고소진시 품절 </t>
        </is>
      </c>
    </row>
    <row r="26">
      <c r="A26" t="inlineStr"/>
      <c r="B26" t="inlineStr">
        <is>
          <t>뿌리 다시마 (100g,30봉) (NEW)</t>
        </is>
      </c>
      <c r="C26" t="inlineStr">
        <is>
          <t xml:space="preserve">  완도산  </t>
        </is>
      </c>
      <c r="D26" t="inlineStr">
        <is>
          <t>BOX</t>
        </is>
      </c>
      <c r="E26" t="n">
        <v>82400</v>
      </c>
      <c r="F26" t="inlineStr"/>
      <c r="G26" t="inlineStr">
        <is>
          <t xml:space="preserve">*100G*30봉/박스
*원초다시마를자연건조한것 -재고소진시 품절 </t>
        </is>
      </c>
    </row>
    <row r="27">
      <c r="A27" t="inlineStr"/>
      <c r="B27" t="inlineStr">
        <is>
          <t>뿌리 다시마 (200g) (NEW)</t>
        </is>
      </c>
      <c r="C27" t="inlineStr">
        <is>
          <t xml:space="preserve">  완도산  </t>
        </is>
      </c>
      <c r="D27" t="inlineStr">
        <is>
          <t>BOX</t>
        </is>
      </c>
      <c r="E27" t="n">
        <v>6000</v>
      </c>
      <c r="F27" t="inlineStr"/>
      <c r="G27" t="inlineStr">
        <is>
          <t xml:space="preserve">*200G
*원초다시마를자연건조한것 -재고소진시 품절 </t>
        </is>
      </c>
    </row>
    <row r="28">
      <c r="A28" t="inlineStr"/>
      <c r="B28" t="inlineStr">
        <is>
          <t>뿌리 다시마 (200g,20봉) (NEW)</t>
        </is>
      </c>
      <c r="C28" t="inlineStr">
        <is>
          <t xml:space="preserve">  완도산  </t>
        </is>
      </c>
      <c r="D28" t="inlineStr">
        <is>
          <t>봉</t>
        </is>
      </c>
      <c r="E28" t="n">
        <v>106800</v>
      </c>
      <c r="F28" t="inlineStr"/>
      <c r="G28" t="inlineStr">
        <is>
          <t xml:space="preserve">*200G*20봉/박스
*원초다시마를자연건조한것 -재고소진시 품절 </t>
        </is>
      </c>
    </row>
    <row r="29">
      <c r="A29" t="inlineStr"/>
      <c r="B29" t="inlineStr">
        <is>
          <t>뿌리 다시마 (500g) (NEW)</t>
        </is>
      </c>
      <c r="C29" t="inlineStr">
        <is>
          <t xml:space="preserve">  완도산  </t>
        </is>
      </c>
      <c r="D29" t="inlineStr">
        <is>
          <t>BOX</t>
        </is>
      </c>
      <c r="E29" t="n">
        <v>14100</v>
      </c>
      <c r="F29" t="inlineStr"/>
      <c r="G29" t="inlineStr">
        <is>
          <t xml:space="preserve">*500G
*원초다시마를자연건조한것 -재고소진시 품절 </t>
        </is>
      </c>
    </row>
    <row r="30">
      <c r="A30" t="inlineStr"/>
      <c r="B30" t="inlineStr">
        <is>
          <t>뿌리 다시마 (500g,10봉) (NEW)</t>
        </is>
      </c>
      <c r="C30" t="inlineStr">
        <is>
          <t xml:space="preserve">  완도산  </t>
        </is>
      </c>
      <c r="D30" t="inlineStr">
        <is>
          <t>BOX</t>
        </is>
      </c>
      <c r="E30" t="n">
        <v>124000</v>
      </c>
      <c r="F30" t="inlineStr"/>
      <c r="G30" t="inlineStr">
        <is>
          <t xml:space="preserve">*500G*10봉/박스
*원초다시마를자연건조한것 -재고소진시 품절 </t>
        </is>
      </c>
    </row>
    <row r="31">
      <c r="A31" t="inlineStr"/>
      <c r="B31" t="inlineStr">
        <is>
          <t>뿌리 다시마 (1kg) (NEW)</t>
        </is>
      </c>
      <c r="C31" t="inlineStr">
        <is>
          <t xml:space="preserve">  완도산  </t>
        </is>
      </c>
      <c r="D31" t="inlineStr">
        <is>
          <t>KG</t>
        </is>
      </c>
      <c r="E31" t="n">
        <v>21800</v>
      </c>
      <c r="F31" t="inlineStr"/>
      <c r="G31" t="inlineStr">
        <is>
          <t xml:space="preserve">*1Kg/봉
*원초다시마를자연건조한것 -재고소진시 품절 </t>
        </is>
      </c>
    </row>
    <row r="32">
      <c r="A32" t="inlineStr"/>
      <c r="B32" t="inlineStr">
        <is>
          <t>뿌리 다시마 (1kg,7봉) (NEW)</t>
        </is>
      </c>
      <c r="C32" t="inlineStr">
        <is>
          <t xml:space="preserve">  완도산  </t>
        </is>
      </c>
      <c r="D32" t="inlineStr">
        <is>
          <t>KG</t>
        </is>
      </c>
      <c r="E32" t="n">
        <v>142900</v>
      </c>
      <c r="F32" t="inlineStr"/>
      <c r="G32" t="inlineStr">
        <is>
          <t xml:space="preserve">*1Kg*7봉/박스
*원초다시마를자연건조한것 -재고소진시 품절 </t>
        </is>
      </c>
    </row>
    <row r="33">
      <c r="A33" t="inlineStr">
        <is>
          <t>미역</t>
        </is>
      </c>
      <c r="B33" t="inlineStr">
        <is>
          <t>건미역(100G)</t>
        </is>
      </c>
      <c r="C33" t="inlineStr">
        <is>
          <t xml:space="preserve">  완도산  </t>
        </is>
      </c>
      <c r="D33" t="inlineStr">
        <is>
          <t>봉</t>
        </is>
      </c>
      <c r="E33" t="n">
        <v>4000</v>
      </c>
      <c r="F33" t="inlineStr"/>
      <c r="G33" t="inlineStr">
        <is>
          <t>*100G
*원초미역을자연건조한것</t>
        </is>
      </c>
    </row>
    <row r="34">
      <c r="A34" t="inlineStr"/>
      <c r="B34" t="inlineStr">
        <is>
          <t>건미역(100G,8봉)</t>
        </is>
      </c>
      <c r="C34" t="inlineStr">
        <is>
          <t xml:space="preserve">  완도산  </t>
        </is>
      </c>
      <c r="D34" t="inlineStr">
        <is>
          <t>BOX</t>
        </is>
      </c>
      <c r="E34" t="n">
        <v>28300</v>
      </c>
      <c r="F34" t="inlineStr"/>
      <c r="G34" t="inlineStr">
        <is>
          <t>*100G*8봉/박스
*원초미역을자연건조한것</t>
        </is>
      </c>
    </row>
    <row r="35">
      <c r="A35" t="inlineStr"/>
      <c r="B35" t="inlineStr">
        <is>
          <t>건미역(100G,20봉)</t>
        </is>
      </c>
      <c r="C35" t="inlineStr">
        <is>
          <t xml:space="preserve">  완도산  </t>
        </is>
      </c>
      <c r="D35" t="inlineStr">
        <is>
          <t>BOX</t>
        </is>
      </c>
      <c r="E35" t="n">
        <v>64400</v>
      </c>
      <c r="F35" t="inlineStr"/>
      <c r="G35" t="inlineStr">
        <is>
          <t>*100G*20봉/박스
*원초미역을자연건조한것</t>
        </is>
      </c>
    </row>
    <row r="36">
      <c r="A36" t="inlineStr"/>
      <c r="B36" t="inlineStr">
        <is>
          <t>건미역(200G)</t>
        </is>
      </c>
      <c r="C36" t="inlineStr">
        <is>
          <t xml:space="preserve">  완도산  </t>
        </is>
      </c>
      <c r="D36" t="inlineStr">
        <is>
          <t>봉</t>
        </is>
      </c>
      <c r="E36" t="n">
        <v>6300</v>
      </c>
      <c r="F36" t="inlineStr"/>
      <c r="G36" t="inlineStr">
        <is>
          <t>*200G
*원초미역을자연건조한것</t>
        </is>
      </c>
    </row>
    <row r="37">
      <c r="A37" t="inlineStr"/>
      <c r="B37" t="inlineStr">
        <is>
          <t>건미역(200G,6봉)</t>
        </is>
      </c>
      <c r="C37" t="inlineStr">
        <is>
          <t xml:space="preserve">  완도산  </t>
        </is>
      </c>
      <c r="D37" t="inlineStr">
        <is>
          <t>BOX</t>
        </is>
      </c>
      <c r="E37" t="n">
        <v>34500</v>
      </c>
      <c r="F37" t="inlineStr"/>
      <c r="G37" t="inlineStr">
        <is>
          <t>*200G*6봉/박스
*원초미역을자연건조한것</t>
        </is>
      </c>
    </row>
    <row r="38">
      <c r="A38" t="inlineStr"/>
      <c r="B38" t="inlineStr">
        <is>
          <t>건미역(200G,10봉)</t>
        </is>
      </c>
      <c r="C38" t="inlineStr">
        <is>
          <t xml:space="preserve">  완도산  </t>
        </is>
      </c>
      <c r="D38" t="inlineStr">
        <is>
          <t>BOX</t>
        </is>
      </c>
      <c r="E38" t="n">
        <v>55700</v>
      </c>
      <c r="F38" t="inlineStr"/>
      <c r="G38" t="inlineStr">
        <is>
          <t>*200G*10봉/박스
*원초미역을자연건조한것</t>
        </is>
      </c>
    </row>
    <row r="39">
      <c r="A39" t="inlineStr"/>
      <c r="B39" t="inlineStr">
        <is>
          <t>건미역(500G)</t>
        </is>
      </c>
      <c r="C39" t="inlineStr">
        <is>
          <t xml:space="preserve">  완도산  </t>
        </is>
      </c>
      <c r="D39" t="inlineStr">
        <is>
          <t>봉</t>
        </is>
      </c>
      <c r="E39" t="n">
        <v>13800</v>
      </c>
      <c r="F39" t="inlineStr"/>
      <c r="G39" t="inlineStr">
        <is>
          <t>*500G
*원초미역을자연건조한것</t>
        </is>
      </c>
    </row>
    <row r="40">
      <c r="A40" t="inlineStr"/>
      <c r="B40" t="inlineStr">
        <is>
          <t>건미역(1KG)</t>
        </is>
      </c>
      <c r="C40" t="inlineStr">
        <is>
          <t xml:space="preserve">  완도산  </t>
        </is>
      </c>
      <c r="D40" t="inlineStr">
        <is>
          <t>KG</t>
        </is>
      </c>
      <c r="E40" t="n">
        <v>26500</v>
      </c>
      <c r="F40" t="inlineStr"/>
      <c r="G40" t="inlineStr">
        <is>
          <t>*500g*2봉/박스
*원초미역을자연건조한것</t>
        </is>
      </c>
    </row>
    <row r="41">
      <c r="A41" t="inlineStr"/>
      <c r="B41" t="inlineStr">
        <is>
          <t>건미역(500G,6봉)</t>
        </is>
      </c>
      <c r="C41" t="inlineStr">
        <is>
          <t xml:space="preserve">  완도산  </t>
        </is>
      </c>
      <c r="D41" t="inlineStr">
        <is>
          <t>봉</t>
        </is>
      </c>
      <c r="E41" t="n">
        <v>78500</v>
      </c>
      <c r="F41" t="inlineStr"/>
      <c r="G41" t="inlineStr">
        <is>
          <t>*500g*6봉/박스
*원초미역을자연건조한것</t>
        </is>
      </c>
    </row>
    <row r="42">
      <c r="A42" t="inlineStr"/>
      <c r="B42" t="inlineStr">
        <is>
          <t>컷트미역(100G)</t>
        </is>
      </c>
      <c r="C42" t="inlineStr">
        <is>
          <t xml:space="preserve">  완도산  </t>
        </is>
      </c>
      <c r="D42" t="inlineStr">
        <is>
          <t>봉</t>
        </is>
      </c>
      <c r="E42" t="n">
        <v>5400</v>
      </c>
      <c r="F42" t="inlineStr"/>
      <c r="G42" t="inlineStr">
        <is>
          <t>*100g/봉
*원초미역을자연건조하여자름</t>
        </is>
      </c>
    </row>
    <row r="43">
      <c r="A43" t="inlineStr"/>
      <c r="B43" t="inlineStr">
        <is>
          <t>컷트미역(200G)</t>
        </is>
      </c>
      <c r="C43" t="inlineStr">
        <is>
          <t xml:space="preserve">  완도산  </t>
        </is>
      </c>
      <c r="D43" t="inlineStr">
        <is>
          <t>봉</t>
        </is>
      </c>
      <c r="E43" t="n">
        <v>8300</v>
      </c>
      <c r="F43" t="inlineStr"/>
      <c r="G43" t="inlineStr">
        <is>
          <t>*200g/봉
*원초미역을자연건조하여자름</t>
        </is>
      </c>
    </row>
    <row r="44">
      <c r="A44" t="inlineStr">
        <is>
          <t>김</t>
        </is>
      </c>
      <c r="B44" t="inlineStr">
        <is>
          <t>구이용김</t>
        </is>
      </c>
      <c r="C44" t="inlineStr">
        <is>
          <t xml:space="preserve"> 국내산 </t>
        </is>
      </c>
      <c r="D44" t="inlineStr">
        <is>
          <t>속</t>
        </is>
      </c>
      <c r="E44" t="n">
        <v>14800</v>
      </c>
      <c r="F44" t="inlineStr"/>
      <c r="G44" t="inlineStr">
        <is>
          <t>*100장/속(구이용)</t>
        </is>
      </c>
    </row>
    <row r="45">
      <c r="A45" t="inlineStr"/>
      <c r="B45" t="inlineStr">
        <is>
          <t>구운김밥김</t>
        </is>
      </c>
      <c r="C45" t="inlineStr">
        <is>
          <t xml:space="preserve"> 국내산 </t>
        </is>
      </c>
      <c r="D45" t="inlineStr">
        <is>
          <t>속</t>
        </is>
      </c>
      <c r="E45" t="n">
        <v>18800</v>
      </c>
      <c r="F45" t="inlineStr"/>
      <c r="G45" t="inlineStr">
        <is>
          <t>*100장/속(김밥용)</t>
        </is>
      </c>
    </row>
    <row r="46">
      <c r="A46" t="inlineStr"/>
      <c r="B46" t="inlineStr">
        <is>
          <t>돌김</t>
        </is>
      </c>
      <c r="C46" t="inlineStr">
        <is>
          <t xml:space="preserve"> 국내산 </t>
        </is>
      </c>
      <c r="D46" t="inlineStr">
        <is>
          <t>속</t>
        </is>
      </c>
      <c r="E46" t="n">
        <v>13800</v>
      </c>
      <c r="F46" t="inlineStr"/>
      <c r="G46" t="inlineStr">
        <is>
          <t>*100장/속(구이용)</t>
        </is>
      </c>
    </row>
    <row r="47">
      <c r="A47" t="inlineStr"/>
      <c r="B47" t="inlineStr">
        <is>
          <t>무염김가루</t>
        </is>
      </c>
      <c r="C47" t="inlineStr">
        <is>
          <t xml:space="preserve"> 국내산 </t>
        </is>
      </c>
      <c r="D47" t="inlineStr">
        <is>
          <t>KG</t>
        </is>
      </c>
      <c r="E47" t="n">
        <v>62500</v>
      </c>
      <c r="F47" t="inlineStr"/>
      <c r="G47" t="inlineStr">
        <is>
          <t>*1kg/봉/Box(김100%)</t>
        </is>
      </c>
    </row>
    <row r="48">
      <c r="A48" t="inlineStr"/>
      <c r="B48" t="inlineStr">
        <is>
          <t>조미김가루</t>
        </is>
      </c>
      <c r="C48" t="inlineStr">
        <is>
          <t xml:space="preserve"> 국내산 </t>
        </is>
      </c>
      <c r="D48" t="inlineStr">
        <is>
          <t>KG</t>
        </is>
      </c>
      <c r="E48" t="n">
        <v>46900</v>
      </c>
      <c r="F48" t="inlineStr">
        <is>
          <t>▲</t>
        </is>
      </c>
      <c r="G48" t="inlineStr">
        <is>
          <t>*김60%(국내산),대두유(외국산),맛소금(국내산),들기름</t>
        </is>
      </c>
    </row>
    <row r="49">
      <c r="A49" t="inlineStr">
        <is>
          <t>파래</t>
        </is>
      </c>
      <c r="B49" t="inlineStr">
        <is>
          <t>건파래-선별</t>
        </is>
      </c>
      <c r="C49" t="inlineStr">
        <is>
          <t xml:space="preserve"> 국내산 </t>
        </is>
      </c>
      <c r="D49" t="inlineStr">
        <is>
          <t>KG</t>
        </is>
      </c>
      <c r="E49" t="n">
        <v>79300</v>
      </c>
      <c r="F49" t="inlineStr">
        <is>
          <t>▲</t>
        </is>
      </c>
      <c r="G49" t="inlineStr">
        <is>
          <t>*건파래를찢어이물질선별후포장</t>
        </is>
      </c>
    </row>
    <row r="50">
      <c r="A50" t="inlineStr"/>
      <c r="B50" t="inlineStr">
        <is>
          <t>볶음파래김자반</t>
        </is>
      </c>
      <c r="C50" t="inlineStr">
        <is>
          <t xml:space="preserve"> 국내산 </t>
        </is>
      </c>
      <c r="D50" t="inlineStr">
        <is>
          <t>KG</t>
        </is>
      </c>
      <c r="E50" t="n">
        <v>32200</v>
      </c>
      <c r="F50" t="inlineStr">
        <is>
          <t>▲</t>
        </is>
      </c>
      <c r="G50" t="inlineStr">
        <is>
          <t>*돌김자반(62%),옥배유(수입산),올리브유(수입산),
참기름(수입산),볶음깨(수입산)외</t>
        </is>
      </c>
    </row>
    <row r="51">
      <c r="A51" t="inlineStr">
        <is>
          <t>건
새
우</t>
        </is>
      </c>
      <c r="B51" t="inlineStr">
        <is>
          <t>두절건새우-국산</t>
        </is>
      </c>
      <c r="C51" t="inlineStr">
        <is>
          <t xml:space="preserve"> 국내산 </t>
        </is>
      </c>
      <c r="D51" t="inlineStr">
        <is>
          <t>KG</t>
        </is>
      </c>
      <c r="E51" t="n">
        <v>68900</v>
      </c>
      <c r="F51" t="inlineStr"/>
      <c r="G51" t="inlineStr">
        <is>
          <t>*두절새우/볶음용</t>
        </is>
      </c>
    </row>
    <row r="52">
      <c r="A52" t="inlineStr"/>
      <c r="B52" t="inlineStr">
        <is>
          <t>두절건새우-수입</t>
        </is>
      </c>
      <c r="C52" t="inlineStr">
        <is>
          <t xml:space="preserve">  중국산  </t>
        </is>
      </c>
      <c r="D52" t="inlineStr">
        <is>
          <t>KG</t>
        </is>
      </c>
      <c r="E52" t="n">
        <v>32700</v>
      </c>
      <c r="F52" t="inlineStr"/>
      <c r="G52" t="inlineStr">
        <is>
          <t>*두절새우/볶음용</t>
        </is>
      </c>
    </row>
    <row r="53">
      <c r="A53" t="inlineStr"/>
      <c r="B53" t="inlineStr">
        <is>
          <t>분홍수염새우-국산</t>
        </is>
      </c>
      <c r="C53" t="inlineStr">
        <is>
          <t xml:space="preserve"> 국내산 </t>
        </is>
      </c>
      <c r="D53" t="inlineStr">
        <is>
          <t>KG</t>
        </is>
      </c>
      <c r="E53" t="n">
        <v>56400</v>
      </c>
      <c r="F53" t="inlineStr"/>
      <c r="G53" t="inlineStr">
        <is>
          <t>*분홍수염새우/국물용</t>
        </is>
      </c>
    </row>
    <row r="54">
      <c r="A54" t="inlineStr"/>
      <c r="B54" t="inlineStr">
        <is>
          <t>분홍수염새우-수입</t>
        </is>
      </c>
      <c r="C54" t="inlineStr">
        <is>
          <t xml:space="preserve">  중국산  </t>
        </is>
      </c>
      <c r="D54" t="inlineStr">
        <is>
          <t>KG</t>
        </is>
      </c>
      <c r="E54" t="n">
        <v>30600</v>
      </c>
      <c r="F54" t="inlineStr">
        <is>
          <t>▲</t>
        </is>
      </c>
      <c r="G54" t="inlineStr">
        <is>
          <t>*분홍수염새우/국물용</t>
        </is>
      </c>
    </row>
    <row r="55">
      <c r="A55" t="inlineStr"/>
      <c r="B55" t="inlineStr">
        <is>
          <t>보리새우</t>
        </is>
      </c>
      <c r="C55" t="inlineStr">
        <is>
          <t xml:space="preserve"> 국내산 </t>
        </is>
      </c>
      <c r="D55" t="inlineStr">
        <is>
          <t>KG</t>
        </is>
      </c>
      <c r="E55" t="n">
        <v>32500</v>
      </c>
      <c r="F55" t="inlineStr"/>
      <c r="G55" t="inlineStr">
        <is>
          <t>*흑새우/국물용</t>
        </is>
      </c>
    </row>
    <row r="56">
      <c r="A56" t="inlineStr">
        <is>
          <t>멸
치
류</t>
        </is>
      </c>
      <c r="B56" t="inlineStr">
        <is>
          <t>다시멸치(특)</t>
        </is>
      </c>
      <c r="C56" t="inlineStr">
        <is>
          <t xml:space="preserve"> 국내산 </t>
        </is>
      </c>
      <c r="D56" t="inlineStr">
        <is>
          <t>KG</t>
        </is>
      </c>
      <c r="E56" t="n">
        <v>22800</v>
      </c>
      <c r="F56" t="inlineStr">
        <is>
          <t>▲</t>
        </is>
      </c>
      <c r="G56" t="inlineStr">
        <is>
          <t>*소량 발주시 단가 변동이 있음을 알려드립니다.
* 원물 확보에 따라 단가 변동 있을 수 있음</t>
        </is>
      </c>
    </row>
    <row r="57">
      <c r="A57" t="inlineStr"/>
      <c r="B57" t="inlineStr">
        <is>
          <t>다시멸치(특,10KG)</t>
        </is>
      </c>
      <c r="C57" t="inlineStr">
        <is>
          <t xml:space="preserve"> 국내산 </t>
        </is>
      </c>
      <c r="D57" t="inlineStr">
        <is>
          <t>BOX</t>
        </is>
      </c>
      <c r="E57" t="n">
        <v>222900</v>
      </c>
      <c r="F57" t="inlineStr">
        <is>
          <t>▲</t>
        </is>
      </c>
      <c r="G57" t="inlineStr">
        <is>
          <t>*1KG*10봉/박스 *부직포다시망10장
* 원물 확보에 따라 단가 변동 있을 수 있음</t>
        </is>
      </c>
    </row>
    <row r="58">
      <c r="A58" t="inlineStr"/>
      <c r="B58" t="inlineStr">
        <is>
          <t>다시멸치(상)</t>
        </is>
      </c>
      <c r="C58" t="inlineStr">
        <is>
          <t xml:space="preserve"> 국내산 </t>
        </is>
      </c>
      <c r="D58" t="inlineStr">
        <is>
          <t>KG</t>
        </is>
      </c>
      <c r="E58" t="n">
        <v>21200</v>
      </c>
      <c r="F58" t="inlineStr">
        <is>
          <t>▲</t>
        </is>
      </c>
      <c r="G58" t="inlineStr">
        <is>
          <t>*소량 발주시 단가 변동이 있음을 알려드립니다.
* 원물 확보에 따라 단가 변동 있을 수 있음</t>
        </is>
      </c>
    </row>
    <row r="59">
      <c r="A59" t="inlineStr"/>
      <c r="B59" t="inlineStr">
        <is>
          <t>다시멸치(상,10KG)</t>
        </is>
      </c>
      <c r="C59" t="inlineStr">
        <is>
          <t xml:space="preserve"> 국내산 </t>
        </is>
      </c>
      <c r="D59" t="inlineStr">
        <is>
          <t>BOX</t>
        </is>
      </c>
      <c r="E59" t="n">
        <v>207200</v>
      </c>
      <c r="F59" t="inlineStr">
        <is>
          <t>▲</t>
        </is>
      </c>
      <c r="G59" t="inlineStr">
        <is>
          <t>*1KG*10봉/박스 *부직포다시망10장
* 원물 확보에 따라 단가 변동 있을 수 있음</t>
        </is>
      </c>
    </row>
    <row r="60">
      <c r="A60" t="inlineStr"/>
      <c r="B60" t="inlineStr">
        <is>
          <t>다시멸치(상,10KG)-
다시망미포함</t>
        </is>
      </c>
      <c r="C60" t="inlineStr">
        <is>
          <t xml:space="preserve"> 국내산 </t>
        </is>
      </c>
      <c r="D60" t="inlineStr">
        <is>
          <t>BOX</t>
        </is>
      </c>
      <c r="E60" t="n">
        <v>202500</v>
      </c>
      <c r="F60" t="inlineStr">
        <is>
          <t>▲</t>
        </is>
      </c>
      <c r="G60" t="inlineStr">
        <is>
          <t>*1KG*10봉/박스 *다시망미포함
* 원물 확보에 따라 단가 변동 있을 수 있음</t>
        </is>
      </c>
    </row>
    <row r="61">
      <c r="A61" t="inlineStr"/>
      <c r="B61" t="inlineStr">
        <is>
          <t>가이리</t>
        </is>
      </c>
      <c r="C61" t="inlineStr">
        <is>
          <t xml:space="preserve"> 국내산 </t>
        </is>
      </c>
      <c r="D61" t="inlineStr">
        <is>
          <t>KG</t>
        </is>
      </c>
      <c r="E61" t="n">
        <v>24800</v>
      </c>
      <c r="F61" t="inlineStr">
        <is>
          <t>▲</t>
        </is>
      </c>
      <c r="G61" t="inlineStr">
        <is>
          <t>소멸치, 크기 1.5~2.5cm</t>
        </is>
      </c>
    </row>
    <row r="62">
      <c r="A62" t="inlineStr"/>
      <c r="B62" t="inlineStr">
        <is>
          <t>지리멸치</t>
        </is>
      </c>
      <c r="C62" t="inlineStr">
        <is>
          <t xml:space="preserve"> 국내산 </t>
        </is>
      </c>
      <c r="D62" t="inlineStr">
        <is>
          <t>KG</t>
        </is>
      </c>
      <c r="E62" t="n">
        <v>29000</v>
      </c>
      <c r="F62" t="inlineStr">
        <is>
          <t>▲</t>
        </is>
      </c>
      <c r="G62" t="inlineStr">
        <is>
          <t>세멸치, 크기 0.5~1.5cm</t>
        </is>
      </c>
    </row>
    <row r="63">
      <c r="A63" t="inlineStr"/>
      <c r="B63" t="inlineStr">
        <is>
          <t>저염지리멸치</t>
        </is>
      </c>
      <c r="C63" t="inlineStr">
        <is>
          <t xml:space="preserve"> 국내산 </t>
        </is>
      </c>
      <c r="D63" t="inlineStr">
        <is>
          <t>KG</t>
        </is>
      </c>
      <c r="E63" t="n">
        <v>33000</v>
      </c>
      <c r="F63" t="inlineStr"/>
      <c r="G63" t="inlineStr">
        <is>
          <t>세멸치, 크기 0.5~1.5cm/염도3%이내</t>
        </is>
      </c>
    </row>
    <row r="64">
      <c r="A64" t="inlineStr"/>
      <c r="B64" t="inlineStr">
        <is>
          <t>디포리(국내산)</t>
        </is>
      </c>
      <c r="C64" t="inlineStr">
        <is>
          <t xml:space="preserve"> 국내산 </t>
        </is>
      </c>
      <c r="D64" t="inlineStr">
        <is>
          <t>KG</t>
        </is>
      </c>
      <c r="E64" t="n">
        <v>21000</v>
      </c>
      <c r="F64" t="inlineStr"/>
      <c r="G64" t="inlineStr">
        <is>
          <t>*소량 발주시 단가 변동이 있음을 알려드립니다.
* 원물 확보에 따라 단가 변동 있을 수 있음</t>
        </is>
      </c>
    </row>
    <row r="65">
      <c r="A65" t="inlineStr"/>
      <c r="B65" t="inlineStr">
        <is>
          <t>디포리(국내산,10KG)</t>
        </is>
      </c>
      <c r="C65" t="inlineStr">
        <is>
          <t xml:space="preserve"> 국내산 </t>
        </is>
      </c>
      <c r="D65" t="inlineStr">
        <is>
          <t>BOX</t>
        </is>
      </c>
      <c r="E65" t="n">
        <v>204100</v>
      </c>
      <c r="F65" t="inlineStr"/>
      <c r="G65" t="inlineStr">
        <is>
          <t>*1KG*10봉/박스 *부직포다시망10장
* 원물 확보에 따라 단가 변동 있을 수 있음</t>
        </is>
      </c>
    </row>
    <row r="66">
      <c r="A66" t="inlineStr"/>
      <c r="B66" t="inlineStr">
        <is>
          <t>디포리(10KG)-다시망 미포함</t>
        </is>
      </c>
      <c r="C66" t="inlineStr">
        <is>
          <t xml:space="preserve"> 국내산 </t>
        </is>
      </c>
      <c r="D66" t="inlineStr">
        <is>
          <t>BOX</t>
        </is>
      </c>
      <c r="E66" t="n">
        <v>185300</v>
      </c>
      <c r="F66" t="inlineStr">
        <is>
          <t>신규</t>
        </is>
      </c>
      <c r="G66" t="inlineStr">
        <is>
          <t>*1KG*10봉/박스
* 원물 확보에 따라 단가 변동 있을 수 있음</t>
        </is>
      </c>
    </row>
    <row r="67">
      <c r="A67" t="inlineStr"/>
      <c r="B67" t="inlineStr">
        <is>
          <t>혼합다시5종-국산</t>
        </is>
      </c>
      <c r="C67" t="inlineStr">
        <is>
          <t xml:space="preserve"> 국내산 </t>
        </is>
      </c>
      <c r="D67" t="inlineStr">
        <is>
          <t>KG</t>
        </is>
      </c>
      <c r="E67" t="n">
        <v>20100</v>
      </c>
      <c r="F67" t="inlineStr">
        <is>
          <t>▲</t>
        </is>
      </c>
      <c r="G67" t="inlineStr">
        <is>
          <t>*다시멸치(75%),디포리(10%),다시마(5%),
보리새우(5%),건표고(5%)</t>
        </is>
      </c>
    </row>
    <row r="68">
      <c r="A68" t="inlineStr"/>
      <c r="B68" t="inlineStr">
        <is>
          <t>혼합다시5종-국산(500g)</t>
        </is>
      </c>
      <c r="C68" t="inlineStr">
        <is>
          <t xml:space="preserve"> 국내산 </t>
        </is>
      </c>
      <c r="D68" t="inlineStr">
        <is>
          <t>KG</t>
        </is>
      </c>
      <c r="E68" t="n">
        <v>13000</v>
      </c>
      <c r="F68" t="inlineStr">
        <is>
          <t>▼</t>
        </is>
      </c>
      <c r="G68" t="inlineStr">
        <is>
          <t>*다시멸치(75%),디포리(10%),다시마(5%),
보리새우(5%),건표고(5%)</t>
        </is>
      </c>
    </row>
    <row r="69">
      <c r="A69" t="inlineStr"/>
      <c r="B69" t="inlineStr">
        <is>
          <t>혼합다시5종-수입</t>
        </is>
      </c>
      <c r="C69" t="inlineStr">
        <is>
          <t xml:space="preserve"> 수입산 </t>
        </is>
      </c>
      <c r="D69" t="inlineStr">
        <is>
          <t>KG</t>
        </is>
      </c>
      <c r="E69" t="n">
        <v>18100</v>
      </c>
      <c r="F69" t="inlineStr">
        <is>
          <t>▲</t>
        </is>
      </c>
      <c r="G69" t="inlineStr">
        <is>
          <t>*다시멸치(70%),디포리(10%),표고(중국산,5%),
다시마(10%),분홍새우(중국산5%)</t>
        </is>
      </c>
    </row>
    <row r="70">
      <c r="A70" t="inlineStr"/>
      <c r="B70" t="inlineStr">
        <is>
          <t>혼합다시5종-수입(500g)</t>
        </is>
      </c>
      <c r="C70" t="inlineStr">
        <is>
          <t xml:space="preserve"> 수입산 </t>
        </is>
      </c>
      <c r="D70" t="inlineStr">
        <is>
          <t>KG</t>
        </is>
      </c>
      <c r="E70" t="n">
        <v>12200</v>
      </c>
      <c r="F70" t="inlineStr">
        <is>
          <t>▼</t>
        </is>
      </c>
      <c r="G70" t="inlineStr">
        <is>
          <t>*다시멸치(70%),디포리(10%),표고(중국산,5%),
다시마(10%),분홍새우(중국산5%)</t>
        </is>
      </c>
    </row>
    <row r="71">
      <c r="A71" t="inlineStr"/>
      <c r="B71" t="inlineStr">
        <is>
          <t>가쓰오부시</t>
        </is>
      </c>
      <c r="C71" t="inlineStr">
        <is>
          <t xml:space="preserve"> 필리핀
인도네시아  </t>
        </is>
      </c>
      <c r="D71" t="inlineStr">
        <is>
          <t>봉</t>
        </is>
      </c>
      <c r="E71" t="n">
        <v>12900</v>
      </c>
      <c r="F71" t="inlineStr"/>
      <c r="G71" t="inlineStr">
        <is>
          <t>*200g/봉
*국물용,가다랑어100%(슬라이스)</t>
        </is>
      </c>
    </row>
    <row r="72">
      <c r="A72" t="inlineStr"/>
      <c r="B72" t="inlineStr">
        <is>
          <t>건강혼합멸치(A)</t>
        </is>
      </c>
      <c r="C72" t="inlineStr">
        <is>
          <t xml:space="preserve"> 국내산 </t>
        </is>
      </c>
      <c r="D72" t="inlineStr">
        <is>
          <t>KG</t>
        </is>
      </c>
      <c r="E72" t="n">
        <v>26400</v>
      </c>
      <c r="F72" t="inlineStr"/>
      <c r="G72" t="inlineStr">
        <is>
          <t>*지리멸(40%),아몬드슬라이스(40%),두절건새우(20%)
*개별 포장 원할시 비고란에 "개별 포장"</t>
        </is>
      </c>
    </row>
    <row r="73">
      <c r="A73" t="inlineStr">
        <is>
          <t>북
어</t>
        </is>
      </c>
      <c r="B73" t="inlineStr">
        <is>
          <t>북어채</t>
        </is>
      </c>
      <c r="C73" t="inlineStr">
        <is>
          <t xml:space="preserve"> 러시아산 </t>
        </is>
      </c>
      <c r="D73" t="inlineStr">
        <is>
          <t>KG</t>
        </is>
      </c>
      <c r="E73" t="n">
        <v>46300</v>
      </c>
      <c r="F73" t="inlineStr">
        <is>
          <t>▲</t>
        </is>
      </c>
      <c r="G73" t="inlineStr">
        <is>
          <t>*색깔이밝고군내가없음</t>
        </is>
      </c>
    </row>
    <row r="74">
      <c r="A74" t="inlineStr"/>
      <c r="B74" t="inlineStr">
        <is>
          <t>황태채</t>
        </is>
      </c>
      <c r="C74" t="inlineStr">
        <is>
          <t xml:space="preserve"> 러시아산 </t>
        </is>
      </c>
      <c r="D74" t="inlineStr">
        <is>
          <t>KG</t>
        </is>
      </c>
      <c r="E74" t="n">
        <v>46300</v>
      </c>
      <c r="F74" t="inlineStr">
        <is>
          <t>▲</t>
        </is>
      </c>
      <c r="G74" t="inlineStr">
        <is>
          <t>*색깔이노랗고군내가없음</t>
        </is>
      </c>
    </row>
    <row r="75">
      <c r="A75" t="inlineStr">
        <is>
          <t>조미채</t>
        </is>
      </c>
      <c r="B75" t="inlineStr">
        <is>
          <t>구운쥐포채</t>
        </is>
      </c>
      <c r="C75" t="inlineStr">
        <is>
          <t xml:space="preserve"> 베트남산 </t>
        </is>
      </c>
      <c r="D75" t="inlineStr">
        <is>
          <t>KG</t>
        </is>
      </c>
      <c r="E75" t="n">
        <v>34500</v>
      </c>
      <c r="F75" t="inlineStr"/>
      <c r="G75" t="inlineStr">
        <is>
          <t>*구워서손으로찢은모양
*쥐취어육(87%),설탕(9%),D*솔비톨(2%)외</t>
        </is>
      </c>
    </row>
    <row r="76">
      <c r="A76" t="inlineStr"/>
      <c r="B76" t="inlineStr">
        <is>
          <t>참쥐포채(가위컷)</t>
        </is>
      </c>
      <c r="C76" t="inlineStr">
        <is>
          <t xml:space="preserve"> 베트남산 </t>
        </is>
      </c>
      <c r="D76" t="inlineStr">
        <is>
          <t>KG</t>
        </is>
      </c>
      <c r="E76" t="n">
        <v>31900</v>
      </c>
      <c r="F76" t="inlineStr"/>
      <c r="G76" t="inlineStr"/>
    </row>
    <row r="77">
      <c r="A77" t="inlineStr"/>
      <c r="B77" t="inlineStr">
        <is>
          <t>쥐어채</t>
        </is>
      </c>
      <c r="C77" t="inlineStr">
        <is>
          <t xml:space="preserve"> 베트남산 </t>
        </is>
      </c>
      <c r="D77" t="inlineStr">
        <is>
          <t>KG</t>
        </is>
      </c>
      <c r="E77" t="n">
        <v>13500</v>
      </c>
      <c r="F77" t="inlineStr">
        <is>
          <t>▲</t>
        </is>
      </c>
      <c r="G77" t="inlineStr">
        <is>
          <t>*0.3*13cm로가는채
*연육(70%),설탕,솔비톨,옥수수전분외</t>
        </is>
      </c>
    </row>
    <row r="78">
      <c r="A78" t="inlineStr"/>
      <c r="B78" t="inlineStr">
        <is>
          <t>명엽채</t>
        </is>
      </c>
      <c r="C78" t="inlineStr">
        <is>
          <t xml:space="preserve"> 베트남산 </t>
        </is>
      </c>
      <c r="D78" t="inlineStr">
        <is>
          <t>KG</t>
        </is>
      </c>
      <c r="E78" t="n">
        <v>11600</v>
      </c>
      <c r="F78" t="inlineStr"/>
      <c r="G78" t="inlineStr">
        <is>
          <t>*넓이2~3mm/길이10~15cm
*연육(70%),전분,설탕,솔비톨외</t>
        </is>
      </c>
    </row>
    <row r="79">
      <c r="A79" t="inlineStr">
        <is>
          <t>일
미</t>
        </is>
      </c>
      <c r="B79" t="inlineStr">
        <is>
          <t>일미채-국산</t>
        </is>
      </c>
      <c r="C79" t="inlineStr">
        <is>
          <t xml:space="preserve"> 국내산 </t>
        </is>
      </c>
      <c r="D79" t="inlineStr">
        <is>
          <t>KG</t>
        </is>
      </c>
      <c r="E79" t="n">
        <v>122500</v>
      </c>
      <c r="F79" t="inlineStr"/>
      <c r="G79" t="inlineStr">
        <is>
          <t>*백색의가는조미오징어채
*오징어(90.47%),D-소르비톨(3%), 포도당(2.02%),정제소금(국산)3%</t>
        </is>
      </c>
    </row>
    <row r="80">
      <c r="A80" t="inlineStr"/>
      <c r="B80" t="inlineStr">
        <is>
          <t>일미채-수입완제</t>
        </is>
      </c>
      <c r="C80" t="inlineStr">
        <is>
          <t>중국산</t>
        </is>
      </c>
      <c r="D80" t="inlineStr">
        <is>
          <t>KG</t>
        </is>
      </c>
      <c r="E80" t="n">
        <v>27800</v>
      </c>
      <c r="F80" t="inlineStr"/>
      <c r="G80" t="inlineStr">
        <is>
          <t>*백색의가는조미오징어채
*오징어(80.05%),설탕(6.3%),D*소르비틀외</t>
        </is>
      </c>
    </row>
    <row r="81">
      <c r="A81" t="inlineStr">
        <is>
          <t>진
미</t>
        </is>
      </c>
      <c r="B81" t="inlineStr">
        <is>
          <t>진미채-국산</t>
        </is>
      </c>
      <c r="C81" t="inlineStr">
        <is>
          <t xml:space="preserve"> 국내산 </t>
        </is>
      </c>
      <c r="D81" t="inlineStr">
        <is>
          <t>KG</t>
        </is>
      </c>
      <c r="E81" t="inlineStr">
        <is>
          <t xml:space="preserve"> 일시중지</t>
        </is>
      </c>
      <c r="F81" t="inlineStr"/>
      <c r="G81" t="inlineStr">
        <is>
          <t>*백색의굵은조미오징어채
*오징어(90.47%),D-소르비톨(3%), 포도당(2.02%),정제소금(국산)3%</t>
        </is>
      </c>
    </row>
    <row r="82">
      <c r="A82" t="inlineStr"/>
      <c r="B82" t="inlineStr">
        <is>
          <t>진미채-수입</t>
        </is>
      </c>
      <c r="C82" t="inlineStr">
        <is>
          <t xml:space="preserve"> 페루산 </t>
        </is>
      </c>
      <c r="D82" t="inlineStr">
        <is>
          <t>KG</t>
        </is>
      </c>
      <c r="E82" t="n">
        <v>31300</v>
      </c>
      <c r="F82" t="inlineStr">
        <is>
          <t>▲</t>
        </is>
      </c>
      <c r="G82" t="inlineStr">
        <is>
          <t>*백색의굵은조미오징어채
*오징어(90.47%),D-소르비톨(3%), 포도당(2.02%),정제소금(국산)3%</t>
        </is>
      </c>
    </row>
    <row r="83">
      <c r="A83" t="inlineStr">
        <is>
          <t>홍
미</t>
        </is>
      </c>
      <c r="B83" t="inlineStr">
        <is>
          <t>홍진미채-국산</t>
        </is>
      </c>
      <c r="C83" t="inlineStr">
        <is>
          <t xml:space="preserve"> 국내산 </t>
        </is>
      </c>
      <c r="D83" t="inlineStr">
        <is>
          <t>KG</t>
        </is>
      </c>
      <c r="E83" t="n">
        <v>122500</v>
      </c>
      <c r="F83" t="inlineStr"/>
      <c r="G83" t="inlineStr">
        <is>
          <t>*붉은색의굵은조미오징어채
*오징어(90.47%),D-소르비톨(3%), 포도당(2.02%),정제소금(국산)3%</t>
        </is>
      </c>
    </row>
    <row r="84">
      <c r="A84" t="inlineStr"/>
      <c r="B84" t="inlineStr">
        <is>
          <t>홍진미채-수입</t>
        </is>
      </c>
      <c r="C84" t="inlineStr">
        <is>
          <t xml:space="preserve"> 페루산 </t>
        </is>
      </c>
      <c r="D84" t="inlineStr">
        <is>
          <t>KG</t>
        </is>
      </c>
      <c r="E84" t="n">
        <v>33800</v>
      </c>
      <c r="F84" t="inlineStr"/>
      <c r="G84" t="inlineStr">
        <is>
          <t>*붉은색의굵은조미오징어채
*오징어(90.47%),D-소르비톨(3%), 포도당(2.02%),정제소금(국산)3%</t>
        </is>
      </c>
    </row>
    <row r="85">
      <c r="A85" t="inlineStr">
        <is>
          <t>건명태</t>
        </is>
      </c>
      <c r="B85" t="inlineStr">
        <is>
          <t>건명태두</t>
        </is>
      </c>
      <c r="C85" t="inlineStr">
        <is>
          <t xml:space="preserve"> 러시아산 </t>
        </is>
      </c>
      <c r="D85" t="inlineStr">
        <is>
          <t>KG</t>
        </is>
      </c>
      <c r="E85" t="n">
        <v>17300</v>
      </c>
      <c r="F85" t="inlineStr"/>
      <c r="G85" t="inlineStr">
        <is>
          <t>*건명태대가리,다시용</t>
        </is>
      </c>
    </row>
    <row r="86">
      <c r="A86" t="inlineStr">
        <is>
          <t>새우젓</t>
        </is>
      </c>
      <c r="B86" t="inlineStr">
        <is>
          <t>새우젓(프리미엄,6KG)</t>
        </is>
      </c>
      <c r="C86" t="inlineStr">
        <is>
          <t xml:space="preserve"> 국내산 </t>
        </is>
      </c>
      <c r="D86" t="inlineStr">
        <is>
          <t>box</t>
        </is>
      </c>
      <c r="E86" t="n">
        <v>100800</v>
      </c>
      <c r="F86" t="inlineStr"/>
      <c r="G86" t="inlineStr">
        <is>
          <t>*1kg*6병/박스</t>
        </is>
      </c>
    </row>
    <row r="87">
      <c r="A87" t="inlineStr"/>
      <c r="B87" t="inlineStr">
        <is>
          <t>새우젓(상,6KG)</t>
        </is>
      </c>
      <c r="C87" t="inlineStr">
        <is>
          <t xml:space="preserve"> 국내산 </t>
        </is>
      </c>
      <c r="D87" t="inlineStr">
        <is>
          <t>box</t>
        </is>
      </c>
      <c r="E87" t="n">
        <v>99200</v>
      </c>
      <c r="F87" t="inlineStr">
        <is>
          <t>▲</t>
        </is>
      </c>
      <c r="G87" t="inlineStr">
        <is>
          <t>*1kg*6병/박스</t>
        </is>
      </c>
    </row>
    <row r="88">
      <c r="A88" t="inlineStr">
        <is>
          <t>대추</t>
        </is>
      </c>
      <c r="B88" t="inlineStr">
        <is>
          <t>건대추(상초)</t>
        </is>
      </c>
      <c r="C88" t="inlineStr">
        <is>
          <t xml:space="preserve"> 국내산 </t>
        </is>
      </c>
      <c r="D88" t="inlineStr">
        <is>
          <t>KG</t>
        </is>
      </c>
      <c r="E88" t="n">
        <v>25100</v>
      </c>
      <c r="F88" t="inlineStr"/>
      <c r="G88" t="inlineStr"/>
    </row>
    <row r="89">
      <c r="A89" t="inlineStr"/>
      <c r="B89" t="inlineStr">
        <is>
          <t>건대추(씨제거)</t>
        </is>
      </c>
      <c r="C89" t="inlineStr">
        <is>
          <t xml:space="preserve"> 국내산 </t>
        </is>
      </c>
      <c r="D89" t="inlineStr">
        <is>
          <t>KG</t>
        </is>
      </c>
      <c r="E89" t="n">
        <v>46300</v>
      </c>
      <c r="F89" t="inlineStr"/>
      <c r="G89" t="inlineStr"/>
    </row>
    <row r="90">
      <c r="A90" t="inlineStr">
        <is>
          <t>건포도</t>
        </is>
      </c>
      <c r="B90" t="inlineStr">
        <is>
          <t>건포도</t>
        </is>
      </c>
      <c r="C90" t="inlineStr">
        <is>
          <t xml:space="preserve"> 미국산 </t>
        </is>
      </c>
      <c r="D90" t="inlineStr">
        <is>
          <t>KG</t>
        </is>
      </c>
      <c r="E90" t="n">
        <v>10200</v>
      </c>
      <c r="F90" t="inlineStr">
        <is>
          <t>▼</t>
        </is>
      </c>
      <c r="G90" t="inlineStr"/>
    </row>
    <row r="91">
      <c r="A91" t="inlineStr">
        <is>
          <t>호두</t>
        </is>
      </c>
      <c r="B91" t="inlineStr">
        <is>
          <t>깐호두</t>
        </is>
      </c>
      <c r="C91" t="inlineStr">
        <is>
          <t xml:space="preserve"> 미국산 </t>
        </is>
      </c>
      <c r="D91" t="inlineStr">
        <is>
          <t>KG</t>
        </is>
      </c>
      <c r="E91" t="n">
        <v>23900</v>
      </c>
      <c r="F91" t="inlineStr"/>
      <c r="G91" t="inlineStr"/>
    </row>
    <row r="92">
      <c r="A92" t="inlineStr">
        <is>
          <t>아몬드</t>
        </is>
      </c>
      <c r="B92" t="inlineStr">
        <is>
          <t>아몬드슬라이스(생)</t>
        </is>
      </c>
      <c r="C92" t="inlineStr">
        <is>
          <t xml:space="preserve"> 미국산 </t>
        </is>
      </c>
      <c r="D92" t="inlineStr">
        <is>
          <t>KG</t>
        </is>
      </c>
      <c r="E92" t="n">
        <v>18800</v>
      </c>
      <c r="F92" t="inlineStr"/>
      <c r="G92" t="inlineStr"/>
    </row>
    <row r="93">
      <c r="A93" t="inlineStr"/>
      <c r="B93" t="inlineStr">
        <is>
          <t>통아몬드(볶음)</t>
        </is>
      </c>
      <c r="C93" t="inlineStr">
        <is>
          <t xml:space="preserve"> 미국산 </t>
        </is>
      </c>
      <c r="D93" t="inlineStr">
        <is>
          <t>KG</t>
        </is>
      </c>
      <c r="E93" t="n">
        <v>18500</v>
      </c>
      <c r="F93" t="inlineStr"/>
      <c r="G93" t="inlineStr"/>
    </row>
    <row r="94">
      <c r="A94" t="inlineStr">
        <is>
          <t>해조류</t>
        </is>
      </c>
      <c r="B94" t="inlineStr">
        <is>
          <t>무염미역줄기</t>
        </is>
      </c>
      <c r="C94" t="inlineStr">
        <is>
          <t>국산</t>
        </is>
      </c>
      <c r="D94" t="inlineStr">
        <is>
          <t>KG</t>
        </is>
      </c>
      <c r="E94" t="n">
        <v>7400</v>
      </c>
      <c r="F94" t="inlineStr"/>
      <c r="G94" t="inlineStr">
        <is>
          <t>* 실링포장
 * 미역줄기 : 100%
   어린 줄기 부분만을 잘게 찢어서 매우 부드러움</t>
        </is>
      </c>
    </row>
    <row r="95">
      <c r="A95" t="inlineStr"/>
      <c r="B95" t="inlineStr">
        <is>
          <t>무염쌈다시마</t>
        </is>
      </c>
      <c r="C95" t="inlineStr">
        <is>
          <t>국산</t>
        </is>
      </c>
      <c r="D95" t="inlineStr">
        <is>
          <t>KG</t>
        </is>
      </c>
      <c r="E95" t="n">
        <v>6400</v>
      </c>
      <c r="F95" t="inlineStr"/>
      <c r="G95" t="inlineStr">
        <is>
          <t>* 실링포장
 * 다시마 : 100%
    뿌리 쪽 제거 후 쌈용으로 사용.</t>
        </is>
      </c>
    </row>
    <row r="96">
      <c r="A96" t="inlineStr"/>
      <c r="B96" t="inlineStr">
        <is>
          <t>염장꼬시래기</t>
        </is>
      </c>
      <c r="C96" t="inlineStr">
        <is>
          <t>국산</t>
        </is>
      </c>
      <c r="D96" t="inlineStr">
        <is>
          <t>KG</t>
        </is>
      </c>
      <c r="E96" t="n">
        <v>6300</v>
      </c>
      <c r="F96" t="inlineStr"/>
      <c r="G96" t="inlineStr">
        <is>
          <t>* 실링포장
 * 꼬시래기 : 80%, 소금(수입) : 20%</t>
        </is>
      </c>
    </row>
    <row r="97">
      <c r="A97" t="inlineStr"/>
      <c r="B97" t="inlineStr">
        <is>
          <t>염장다시마채</t>
        </is>
      </c>
      <c r="C97" t="inlineStr">
        <is>
          <t>국산</t>
        </is>
      </c>
      <c r="D97" t="inlineStr">
        <is>
          <t>KG</t>
        </is>
      </c>
      <c r="E97" t="n">
        <v>5600</v>
      </c>
      <c r="F97" t="inlineStr"/>
      <c r="G97" t="inlineStr">
        <is>
          <t>* 실링포장
 * 다시마 : 80%, 소금(수입) : 20%</t>
        </is>
      </c>
    </row>
    <row r="98">
      <c r="A98" t="inlineStr"/>
      <c r="B98" t="inlineStr">
        <is>
          <t>염장미역</t>
        </is>
      </c>
      <c r="C98" t="inlineStr">
        <is>
          <t>국산</t>
        </is>
      </c>
      <c r="D98" t="inlineStr">
        <is>
          <t>KG</t>
        </is>
      </c>
      <c r="E98" t="n">
        <v>6400</v>
      </c>
      <c r="F98" t="inlineStr"/>
      <c r="G98" t="inlineStr">
        <is>
          <t>* 냉국, 미역국용
 * 실링포장
 * 미역 : 90%, 소금(수입) : 10%</t>
        </is>
      </c>
    </row>
    <row r="99">
      <c r="A99" t="inlineStr"/>
      <c r="B99" t="inlineStr">
        <is>
          <t>염장미역줄기</t>
        </is>
      </c>
      <c r="C99" t="inlineStr">
        <is>
          <t>국산</t>
        </is>
      </c>
      <c r="D99" t="inlineStr">
        <is>
          <t>KG</t>
        </is>
      </c>
      <c r="E99" t="n">
        <v>6000</v>
      </c>
      <c r="F99" t="inlineStr"/>
      <c r="G99" t="inlineStr">
        <is>
          <t>* 실링포장
 * 미역줄기 : 75%, 소금(수입) : 25%
   어린 줄기 부분만을 잘게 찢어서 매우 부드러움</t>
        </is>
      </c>
    </row>
    <row r="100">
      <c r="A100" t="inlineStr"/>
      <c r="B100" t="inlineStr">
        <is>
          <t>염장쌈다시마</t>
        </is>
      </c>
      <c r="C100" t="inlineStr">
        <is>
          <t>국산</t>
        </is>
      </c>
      <c r="D100" t="inlineStr">
        <is>
          <t>KG</t>
        </is>
      </c>
      <c r="E100" t="n">
        <v>5600</v>
      </c>
      <c r="F100" t="inlineStr"/>
      <c r="G100" t="inlineStr">
        <is>
          <t>* 실링포장
 * 다시마 : 80%, 소금(수입) : 20%
    뿌리 쪽 제거 후 쌈용으로 사용.</t>
        </is>
      </c>
    </row>
    <row r="101">
      <c r="A101" t="inlineStr"/>
      <c r="B101" t="inlineStr">
        <is>
          <t>모듬해초</t>
        </is>
      </c>
      <c r="C101" t="inlineStr">
        <is>
          <t>국산</t>
        </is>
      </c>
      <c r="D101" t="inlineStr">
        <is>
          <t>KG</t>
        </is>
      </c>
      <c r="E101" t="n">
        <v>14400</v>
      </c>
      <c r="F101" t="inlineStr"/>
      <c r="G101" t="inlineStr">
        <is>
          <t>* 실링포장
 * [ 미역줄기(20%), 염장미역(10%), 채다시마(10%),
   꼬시래기(25%), 한천(15%), 세모가사리(5%)   불등가사리(5%) ] 90% + 소금(수입) 10%</t>
        </is>
      </c>
    </row>
    <row r="102">
      <c r="A102" t="inlineStr">
        <is>
          <t>* 신선한 제품을 공급하기 위해 특정 주요제품은 단가 변동이 있을 수 있습니다. (일일경매에 따른 원물단가변동)</t>
        </is>
      </c>
      <c r="B102" t="inlineStr"/>
      <c r="C102" t="inlineStr"/>
      <c r="D102" t="inlineStr"/>
      <c r="E102" t="inlineStr"/>
      <c r="F102" t="inlineStr"/>
      <c r="G102" t="inlineStr"/>
    </row>
  </sheetData>
  <hyperlinks>
    <hyperlink ref="A2" r:id="rId1"/>
  </hyperlinks>
  <pageMargins left="0.75" right="0.75" top="1" bottom="1" header="0.5" footer="0.5"/>
</worksheet>
</file>

<file path=xl/worksheets/sheet118.xml><?xml version="1.0" encoding="utf-8"?>
<worksheet xmlns:r="http://schemas.openxmlformats.org/officeDocument/2006/relationships" xmlns="http://schemas.openxmlformats.org/spreadsheetml/2006/main">
  <sheetPr>
    <outlinePr summaryBelow="1" summaryRight="1"/>
    <pageSetUpPr/>
  </sheetPr>
  <dimension ref="A1:L210"/>
  <sheetViews>
    <sheetView workbookViewId="0">
      <selection activeCell="A1" sqref="A1"/>
    </sheetView>
  </sheetViews>
  <sheetFormatPr baseColWidth="8" defaultRowHeight="15"/>
  <sheetData>
    <row r="1">
      <c r="A1" t="inlineStr">
        <is>
          <t>5982_호남푸드_★SJ씨푸드★+단가24년+7월+단가.xlsx</t>
        </is>
      </c>
    </row>
    <row r="2">
      <c r="A2" t="inlineStr">
        <is>
          <t>https://school062.com/bbs/board.php?bo_table=product_02&amp;wr_id=5982</t>
        </is>
      </c>
    </row>
    <row r="3">
      <c r="A3" s="1" t="inlineStr">
        <is>
          <t>구  분</t>
        </is>
      </c>
      <c r="B3" s="1" t="inlineStr">
        <is>
          <t>코드</t>
        </is>
      </c>
      <c r="C3" s="1" t="inlineStr">
        <is>
          <t>제   품   명</t>
        </is>
      </c>
      <c r="D3" s="1" t="inlineStr">
        <is>
          <t>원 산 지</t>
        </is>
      </c>
      <c r="E3" s="1" t="inlineStr">
        <is>
          <t>제 품 규 격</t>
        </is>
      </c>
      <c r="F3" s="1" t="inlineStr">
        <is>
          <t>단위</t>
        </is>
      </c>
      <c r="G3" s="1" t="inlineStr">
        <is>
          <t>학교가</t>
        </is>
      </c>
      <c r="H3" s="1" t="inlineStr">
        <is>
          <t>특             징</t>
        </is>
      </c>
      <c r="I3" s="1" t="inlineStr">
        <is>
          <t>HACCP
적용</t>
        </is>
      </c>
      <c r="J3" s="1" t="inlineStr">
        <is>
          <t>품질인증</t>
        </is>
      </c>
      <c r="K3" s="1" t="inlineStr">
        <is>
          <t>비  고</t>
        </is>
      </c>
      <c r="L3" s="1" t="inlineStr"/>
    </row>
    <row r="4">
      <c r="A4" t="inlineStr">
        <is>
          <t>가
자
미</t>
        </is>
      </c>
      <c r="B4" t="n">
        <v>217</v>
      </c>
      <c r="C4" t="inlineStr">
        <is>
          <t>가자미토막</t>
        </is>
      </c>
      <c r="D4" t="inlineStr">
        <is>
          <t>러시아/미국산</t>
        </is>
      </c>
      <c r="E4" t="inlineStr">
        <is>
          <t>±40g~100g</t>
        </is>
      </c>
      <c r="F4" t="inlineStr">
        <is>
          <t>kg</t>
        </is>
      </c>
      <c r="G4" t="n">
        <v>8250</v>
      </c>
      <c r="H4" t="inlineStr">
        <is>
          <t>두절.내장.지너러미.꼬리제거 후 세척, 사양에 맞게 토막 절단</t>
        </is>
      </c>
      <c r="I4" t="inlineStr">
        <is>
          <t>○</t>
        </is>
      </c>
      <c r="J4" t="inlineStr"/>
      <c r="K4" t="inlineStr"/>
      <c r="L4" t="inlineStr"/>
    </row>
    <row r="5">
      <c r="A5" t="inlineStr"/>
      <c r="B5" t="n">
        <v>218</v>
      </c>
      <c r="C5" t="inlineStr">
        <is>
          <t>가자미토막(냉장)</t>
        </is>
      </c>
      <c r="D5" t="inlineStr">
        <is>
          <t>러시아/미국산</t>
        </is>
      </c>
      <c r="E5" t="inlineStr">
        <is>
          <t>±40g~100g</t>
        </is>
      </c>
      <c r="F5" t="inlineStr">
        <is>
          <t>kg</t>
        </is>
      </c>
      <c r="G5" t="n">
        <v>9750</v>
      </c>
      <c r="H5" t="inlineStr">
        <is>
          <t>두절.내장.지너러미.꼬리제거 후 세척, 사양에 맞게 토막 절단</t>
        </is>
      </c>
      <c r="I5" t="inlineStr">
        <is>
          <t>○</t>
        </is>
      </c>
      <c r="J5" t="inlineStr"/>
      <c r="K5" t="inlineStr"/>
      <c r="L5" t="inlineStr"/>
    </row>
    <row r="6">
      <c r="A6" t="inlineStr"/>
      <c r="B6" t="n">
        <v>223</v>
      </c>
      <c r="C6" t="inlineStr">
        <is>
          <t>가자미순살(유피)</t>
        </is>
      </c>
      <c r="D6" t="inlineStr">
        <is>
          <t>러시아/미국산</t>
        </is>
      </c>
      <c r="E6" t="inlineStr">
        <is>
          <t>±30g~70g</t>
        </is>
      </c>
      <c r="F6" t="inlineStr">
        <is>
          <t>kg</t>
        </is>
      </c>
      <c r="G6" t="n">
        <v>13500</v>
      </c>
      <c r="H6" t="inlineStr">
        <is>
          <t>가자미포(껍질있음)를 사양에 맞게 토막 절단</t>
        </is>
      </c>
      <c r="I6" t="inlineStr">
        <is>
          <t>○</t>
        </is>
      </c>
      <c r="J6" t="inlineStr"/>
      <c r="K6" t="inlineStr"/>
      <c r="L6" t="inlineStr"/>
    </row>
    <row r="7">
      <c r="A7" t="inlineStr"/>
      <c r="B7" t="n">
        <v>219</v>
      </c>
      <c r="C7" t="inlineStr">
        <is>
          <t>가자미순살(강정)/유피</t>
        </is>
      </c>
      <c r="D7" t="inlineStr">
        <is>
          <t>러시아/미국산</t>
        </is>
      </c>
      <c r="E7" t="inlineStr">
        <is>
          <t>2*2cm(8~10g)</t>
        </is>
      </c>
      <c r="F7" t="inlineStr">
        <is>
          <t>kg</t>
        </is>
      </c>
      <c r="G7" t="n">
        <v>15000</v>
      </c>
      <c r="H7" t="inlineStr">
        <is>
          <t>가자미포(껍질있음)를 사양에 맞게 토막 절단</t>
        </is>
      </c>
      <c r="I7" t="inlineStr">
        <is>
          <t>○</t>
        </is>
      </c>
      <c r="J7" t="inlineStr"/>
      <c r="K7" t="inlineStr"/>
      <c r="L7" t="inlineStr"/>
    </row>
    <row r="8">
      <c r="A8" t="inlineStr"/>
      <c r="B8" t="n">
        <v>221</v>
      </c>
      <c r="C8" t="inlineStr">
        <is>
          <t>가자미순살(유피)슬라이스</t>
        </is>
      </c>
      <c r="D8" t="inlineStr">
        <is>
          <t>러시아/미국산</t>
        </is>
      </c>
      <c r="E8" t="inlineStr">
        <is>
          <t>20g~50g / 전용,커틀릿</t>
        </is>
      </c>
      <c r="F8" t="inlineStr">
        <is>
          <t>kg</t>
        </is>
      </c>
      <c r="G8" t="n">
        <v>15750</v>
      </c>
      <c r="H8" t="inlineStr">
        <is>
          <t>중뼈 제거한 순살 가자미포를 사양에 맞게 전뜨기 (전및, 커틀릿용)</t>
        </is>
      </c>
      <c r="I8" t="inlineStr">
        <is>
          <t>○</t>
        </is>
      </c>
      <c r="J8" t="inlineStr"/>
      <c r="K8" t="inlineStr"/>
      <c r="L8" t="inlineStr"/>
    </row>
    <row r="9">
      <c r="A9" t="inlineStr"/>
      <c r="B9" t="n">
        <v>224</v>
      </c>
      <c r="C9" t="inlineStr">
        <is>
          <t>가자미순살(탈피)</t>
        </is>
      </c>
      <c r="D9" t="inlineStr">
        <is>
          <t>러시아/미국산</t>
        </is>
      </c>
      <c r="E9" t="inlineStr">
        <is>
          <t>30g,40g,50g</t>
        </is>
      </c>
      <c r="F9" t="inlineStr">
        <is>
          <t>kg</t>
        </is>
      </c>
      <c r="G9" t="n">
        <v>14250</v>
      </c>
      <c r="H9" t="inlineStr">
        <is>
          <t>가자미포(껍질없음)를 사양에 맞게 토막 절단</t>
        </is>
      </c>
      <c r="I9" t="inlineStr">
        <is>
          <t>○</t>
        </is>
      </c>
      <c r="J9" t="inlineStr"/>
      <c r="K9" t="inlineStr"/>
      <c r="L9" t="inlineStr"/>
    </row>
    <row r="10">
      <c r="A10" t="inlineStr"/>
      <c r="B10" t="n">
        <v>220</v>
      </c>
      <c r="C10" t="inlineStr">
        <is>
          <t>가자미순살(강정)/탈피</t>
        </is>
      </c>
      <c r="D10" t="inlineStr">
        <is>
          <t>러시아/미국산</t>
        </is>
      </c>
      <c r="E10" t="inlineStr">
        <is>
          <t>2*2cm(8~10g)</t>
        </is>
      </c>
      <c r="F10" t="inlineStr">
        <is>
          <t>kg</t>
        </is>
      </c>
      <c r="G10" t="n">
        <v>15750</v>
      </c>
      <c r="H10" t="inlineStr">
        <is>
          <t>가자미포(껍질없음)를 사양에 맞게 토막 절단</t>
        </is>
      </c>
      <c r="I10" t="inlineStr"/>
      <c r="J10" t="inlineStr"/>
      <c r="K10" t="inlineStr"/>
      <c r="L10" t="inlineStr"/>
    </row>
    <row r="11">
      <c r="A11" t="inlineStr"/>
      <c r="B11" t="n">
        <v>222</v>
      </c>
      <c r="C11" t="inlineStr">
        <is>
          <t>가자미순살(탈피)슬라이스</t>
        </is>
      </c>
      <c r="D11" t="inlineStr">
        <is>
          <t>러시아/미국산</t>
        </is>
      </c>
      <c r="E11" t="inlineStr">
        <is>
          <t>20g~50g / 전용,커틀릿</t>
        </is>
      </c>
      <c r="F11" t="inlineStr">
        <is>
          <t>kg</t>
        </is>
      </c>
      <c r="G11" t="n">
        <v>16500</v>
      </c>
      <c r="H11" t="inlineStr">
        <is>
          <t>중뼈 제거한 순살 가자미포를 사양에 맞게 전뜨기 (전및, 커틀릿용)</t>
        </is>
      </c>
      <c r="I11" t="inlineStr"/>
      <c r="J11" t="inlineStr"/>
      <c r="K11" t="inlineStr"/>
      <c r="L11" t="inlineStr"/>
    </row>
    <row r="12">
      <c r="A12" t="inlineStr"/>
      <c r="B12" t="n">
        <v>289</v>
      </c>
      <c r="C12" t="inlineStr">
        <is>
          <t>살짝말린가자미토막(국내산-중)</t>
        </is>
      </c>
      <c r="D12" t="inlineStr">
        <is>
          <t>국내산</t>
        </is>
      </c>
      <c r="E12" t="inlineStr">
        <is>
          <t>±30g~40g</t>
        </is>
      </c>
      <c r="F12" t="inlineStr">
        <is>
          <t>kg</t>
        </is>
      </c>
      <c r="G12" t="n">
        <v>13050</v>
      </c>
      <c r="H12" t="inlineStr">
        <is>
          <t>두절.내장.지너러미.꼬리제거 후 세척, 사양에 맞게 토막 절단</t>
        </is>
      </c>
      <c r="I12" t="inlineStr">
        <is>
          <t>○</t>
        </is>
      </c>
      <c r="J12" t="inlineStr"/>
      <c r="K12" t="inlineStr"/>
      <c r="L12" t="inlineStr"/>
    </row>
    <row r="13">
      <c r="A13" t="inlineStr"/>
      <c r="B13" t="n">
        <v>288</v>
      </c>
      <c r="C13" t="inlineStr">
        <is>
          <t>살짝말린가자미토막(국내산-대)</t>
        </is>
      </c>
      <c r="D13" t="inlineStr">
        <is>
          <t>국내산</t>
        </is>
      </c>
      <c r="E13" t="inlineStr">
        <is>
          <t>50~100g</t>
        </is>
      </c>
      <c r="F13" t="inlineStr">
        <is>
          <t>kg</t>
        </is>
      </c>
      <c r="G13" t="n">
        <v>13350</v>
      </c>
      <c r="H13" t="inlineStr">
        <is>
          <t>두절.내장.지너러미.꼬리제거 후 세척, 사양에 맞게 토막 절단</t>
        </is>
      </c>
      <c r="I13" t="inlineStr">
        <is>
          <t>○</t>
        </is>
      </c>
      <c r="J13" t="inlineStr"/>
      <c r="K13" t="inlineStr"/>
      <c r="L13" t="inlineStr"/>
    </row>
    <row r="14">
      <c r="A14" t="inlineStr"/>
      <c r="B14" t="n">
        <v>215</v>
      </c>
      <c r="C14" t="inlineStr">
        <is>
          <t>가자미토막(국내산)-중</t>
        </is>
      </c>
      <c r="D14" t="inlineStr">
        <is>
          <t>국내산</t>
        </is>
      </c>
      <c r="E14" t="inlineStr">
        <is>
          <t>±30g~40g</t>
        </is>
      </c>
      <c r="F14" t="inlineStr">
        <is>
          <t>kg</t>
        </is>
      </c>
      <c r="G14" t="n">
        <v>12750</v>
      </c>
      <c r="H14" t="inlineStr">
        <is>
          <t>두절.내장.지너러미.꼬리제거 후 세척, 사양에 맞게 토막 절단</t>
        </is>
      </c>
      <c r="I14" t="inlineStr">
        <is>
          <t>○</t>
        </is>
      </c>
      <c r="J14" t="inlineStr"/>
      <c r="K14" t="inlineStr"/>
      <c r="L14" t="inlineStr"/>
    </row>
    <row r="15">
      <c r="A15" t="inlineStr"/>
      <c r="B15" t="n">
        <v>214</v>
      </c>
      <c r="C15" t="inlineStr">
        <is>
          <t>가자미토막(국내산)-대</t>
        </is>
      </c>
      <c r="D15" t="inlineStr">
        <is>
          <t>국내산</t>
        </is>
      </c>
      <c r="E15" t="inlineStr">
        <is>
          <t>50~100g</t>
        </is>
      </c>
      <c r="F15" t="inlineStr">
        <is>
          <t>kg</t>
        </is>
      </c>
      <c r="G15" t="n">
        <v>13050</v>
      </c>
      <c r="H15" t="inlineStr">
        <is>
          <t>두절.내장.지너러미.꼬리제거 후 세척, 사양에 맞게 토막 절단</t>
        </is>
      </c>
      <c r="I15" t="inlineStr">
        <is>
          <t>○</t>
        </is>
      </c>
      <c r="J15" t="inlineStr">
        <is>
          <t>○</t>
        </is>
      </c>
      <c r="K15" t="inlineStr"/>
      <c r="L15" t="inlineStr"/>
    </row>
    <row r="16">
      <c r="A16" t="inlineStr">
        <is>
          <t>갈
치</t>
        </is>
      </c>
      <c r="B16" t="inlineStr"/>
      <c r="C16" t="inlineStr">
        <is>
          <t>갈치토막(남아공)</t>
        </is>
      </c>
      <c r="D16" t="inlineStr">
        <is>
          <t>남아공</t>
        </is>
      </c>
      <c r="E16" t="inlineStr">
        <is>
          <t>±40g~100g</t>
        </is>
      </c>
      <c r="F16" t="inlineStr">
        <is>
          <t>kg</t>
        </is>
      </c>
      <c r="G16" t="inlineStr">
        <is>
          <t>품절</t>
        </is>
      </c>
      <c r="H16" t="inlineStr">
        <is>
          <t>두절.내장.지너러미.꼬리제거 후 세척, 사양에 맞게 토막 절단</t>
        </is>
      </c>
      <c r="I16" t="inlineStr">
        <is>
          <t>○</t>
        </is>
      </c>
      <c r="J16" t="inlineStr"/>
      <c r="K16" t="inlineStr"/>
      <c r="L16" t="inlineStr"/>
    </row>
    <row r="17">
      <c r="A17" t="inlineStr"/>
      <c r="B17" t="inlineStr"/>
      <c r="C17" t="inlineStr">
        <is>
          <t>갈치토막(남아공)(냉장)</t>
        </is>
      </c>
      <c r="D17" t="inlineStr">
        <is>
          <t>남아공</t>
        </is>
      </c>
      <c r="E17" t="inlineStr">
        <is>
          <t>±40g~100g</t>
        </is>
      </c>
      <c r="F17" t="inlineStr">
        <is>
          <t>kg</t>
        </is>
      </c>
      <c r="G17" t="inlineStr">
        <is>
          <t>품절</t>
        </is>
      </c>
      <c r="H17" t="inlineStr">
        <is>
          <t>두절.내장.지너러미.꼬리제거 후 세척, 사양에 맞게 토막 절단</t>
        </is>
      </c>
      <c r="I17" t="inlineStr">
        <is>
          <t>○</t>
        </is>
      </c>
      <c r="J17" t="inlineStr"/>
      <c r="K17" t="inlineStr"/>
      <c r="L17" t="inlineStr"/>
    </row>
    <row r="18">
      <c r="A18" t="inlineStr"/>
      <c r="B18" t="n">
        <v>225</v>
      </c>
      <c r="C18" t="inlineStr">
        <is>
          <t>갈치토막(모로코)</t>
        </is>
      </c>
      <c r="D18" t="inlineStr">
        <is>
          <t>모로코/브라질</t>
        </is>
      </c>
      <c r="E18" t="inlineStr">
        <is>
          <t>±40g~100g</t>
        </is>
      </c>
      <c r="F18" t="inlineStr">
        <is>
          <t>kg</t>
        </is>
      </c>
      <c r="G18" t="n">
        <v>10950</v>
      </c>
      <c r="H18" t="inlineStr">
        <is>
          <t>두절.내장.지너러미.꼬리제거 후 세척, 사양에 맞게 토막 절단</t>
        </is>
      </c>
      <c r="I18" t="inlineStr">
        <is>
          <t>○</t>
        </is>
      </c>
      <c r="J18" t="inlineStr"/>
      <c r="K18" t="inlineStr"/>
      <c r="L18" t="inlineStr"/>
    </row>
    <row r="19">
      <c r="A19" t="inlineStr"/>
      <c r="B19" t="n">
        <v>226</v>
      </c>
      <c r="C19" t="inlineStr">
        <is>
          <t>갈치토막(모로코)(냉장)</t>
        </is>
      </c>
      <c r="D19" t="inlineStr">
        <is>
          <t>모로코/브라질</t>
        </is>
      </c>
      <c r="E19" t="inlineStr">
        <is>
          <t>±40g~100g</t>
        </is>
      </c>
      <c r="F19" t="inlineStr">
        <is>
          <t>kg</t>
        </is>
      </c>
      <c r="G19" t="inlineStr">
        <is>
          <t>품절</t>
        </is>
      </c>
      <c r="H19" t="inlineStr">
        <is>
          <t>두절.내장.지너러미.꼬리제거 후 세척, 사양에 맞게 토막 절단</t>
        </is>
      </c>
      <c r="I19" t="inlineStr">
        <is>
          <t>○</t>
        </is>
      </c>
      <c r="J19" t="inlineStr"/>
      <c r="K19" t="inlineStr"/>
      <c r="L19" t="inlineStr"/>
    </row>
    <row r="20">
      <c r="A20" t="inlineStr"/>
      <c r="B20" t="n">
        <v>227</v>
      </c>
      <c r="C20" t="inlineStr">
        <is>
          <t>갈치토막(세네갈)</t>
        </is>
      </c>
      <c r="D20" t="inlineStr">
        <is>
          <t>세네갈</t>
        </is>
      </c>
      <c r="E20" t="inlineStr">
        <is>
          <t>±40g~100g</t>
        </is>
      </c>
      <c r="F20" t="inlineStr">
        <is>
          <t>kg</t>
        </is>
      </c>
      <c r="G20" t="inlineStr">
        <is>
          <t>일시품절</t>
        </is>
      </c>
      <c r="H20" t="inlineStr">
        <is>
          <t>두절.내장.지너러미.꼬리제거 후 세척, 사양에 맞게 토막 절단</t>
        </is>
      </c>
      <c r="I20" t="inlineStr">
        <is>
          <t>○</t>
        </is>
      </c>
      <c r="J20" t="inlineStr"/>
      <c r="K20" t="inlineStr"/>
      <c r="L20" t="inlineStr"/>
    </row>
    <row r="21">
      <c r="A21" t="inlineStr"/>
      <c r="B21" t="n">
        <v>228</v>
      </c>
      <c r="C21" t="inlineStr">
        <is>
          <t>갈치토막(세네갈)(냉장)</t>
        </is>
      </c>
      <c r="D21" t="inlineStr">
        <is>
          <t>세네갈</t>
        </is>
      </c>
      <c r="E21" t="inlineStr">
        <is>
          <t>±40g~100g</t>
        </is>
      </c>
      <c r="F21" t="inlineStr">
        <is>
          <t>kg</t>
        </is>
      </c>
      <c r="G21" t="inlineStr">
        <is>
          <t>일시품절</t>
        </is>
      </c>
      <c r="H21" t="inlineStr">
        <is>
          <t>두절.내장.지너러미.꼬리제거 후 세척, 사양에 맞게 토막 절단</t>
        </is>
      </c>
      <c r="I21" t="inlineStr">
        <is>
          <t>○</t>
        </is>
      </c>
      <c r="J21" t="inlineStr"/>
      <c r="K21" t="inlineStr"/>
      <c r="L21" t="inlineStr"/>
    </row>
    <row r="22">
      <c r="A22" t="inlineStr"/>
      <c r="B22" t="n">
        <v>231</v>
      </c>
      <c r="C22" t="inlineStr">
        <is>
          <t>갈치(국내산-중)</t>
        </is>
      </c>
      <c r="D22" t="inlineStr">
        <is>
          <t>국내산</t>
        </is>
      </c>
      <c r="E22" t="inlineStr">
        <is>
          <t>30g,40g</t>
        </is>
      </c>
      <c r="F22" t="inlineStr">
        <is>
          <t>kg</t>
        </is>
      </c>
      <c r="G22" t="n">
        <v>16500</v>
      </c>
      <c r="H22" t="inlineStr">
        <is>
          <t>두절.내장.지너러미.꼬리제거 후 세척, 사양에 맞게 토막 절단</t>
        </is>
      </c>
      <c r="I22" t="inlineStr">
        <is>
          <t>○</t>
        </is>
      </c>
      <c r="J22" t="inlineStr"/>
      <c r="K22" t="inlineStr"/>
      <c r="L22" t="inlineStr"/>
    </row>
    <row r="23">
      <c r="A23" t="inlineStr"/>
      <c r="B23" t="n">
        <v>232</v>
      </c>
      <c r="C23" t="inlineStr">
        <is>
          <t>갈치(국내산-중)(냉장)</t>
        </is>
      </c>
      <c r="D23" t="inlineStr">
        <is>
          <t>국내산</t>
        </is>
      </c>
      <c r="E23" t="inlineStr">
        <is>
          <t>30g,40g</t>
        </is>
      </c>
      <c r="F23" t="inlineStr">
        <is>
          <t>kg</t>
        </is>
      </c>
      <c r="G23" t="n">
        <v>18750</v>
      </c>
      <c r="H23" t="inlineStr">
        <is>
          <t>두절.내장.지너러미.꼬리제거 후 세척, 사양에 맞게 토막 절단</t>
        </is>
      </c>
      <c r="I23" t="inlineStr">
        <is>
          <t>○</t>
        </is>
      </c>
      <c r="J23" t="inlineStr"/>
      <c r="K23" t="inlineStr"/>
      <c r="L23" t="inlineStr"/>
    </row>
    <row r="24">
      <c r="A24" t="inlineStr"/>
      <c r="B24" t="n">
        <v>229</v>
      </c>
      <c r="C24" t="inlineStr">
        <is>
          <t>갈치(국내산-대)</t>
        </is>
      </c>
      <c r="D24" t="inlineStr">
        <is>
          <t>국내산</t>
        </is>
      </c>
      <c r="E24" t="inlineStr">
        <is>
          <t>40g,50g,60g`</t>
        </is>
      </c>
      <c r="F24" t="inlineStr">
        <is>
          <t>kg</t>
        </is>
      </c>
      <c r="G24" t="n">
        <v>19800</v>
      </c>
      <c r="H24" t="inlineStr">
        <is>
          <t>두절.내장.지너러미.꼬리제거 후 세척, 사양에 맞게 토막 절단</t>
        </is>
      </c>
      <c r="I24" t="inlineStr">
        <is>
          <t>○</t>
        </is>
      </c>
      <c r="J24" t="inlineStr">
        <is>
          <t>○</t>
        </is>
      </c>
      <c r="K24" t="inlineStr"/>
      <c r="L24" t="inlineStr"/>
    </row>
    <row r="25">
      <c r="A25" t="inlineStr"/>
      <c r="B25" t="n">
        <v>230</v>
      </c>
      <c r="C25" t="inlineStr">
        <is>
          <t>갈치(국내산-대)(냉장)</t>
        </is>
      </c>
      <c r="D25" t="inlineStr">
        <is>
          <t>국내산</t>
        </is>
      </c>
      <c r="E25" t="inlineStr">
        <is>
          <t>40g,50g,60g</t>
        </is>
      </c>
      <c r="F25" t="inlineStr">
        <is>
          <t>kg</t>
        </is>
      </c>
      <c r="G25" t="n">
        <v>22050</v>
      </c>
      <c r="H25" t="inlineStr">
        <is>
          <t>두절.내장.지너러미.꼬리제거 후 세척, 사양에 맞게 토막 절단</t>
        </is>
      </c>
      <c r="I25" t="inlineStr">
        <is>
          <t>○</t>
        </is>
      </c>
      <c r="J25" t="inlineStr">
        <is>
          <t>○</t>
        </is>
      </c>
      <c r="K25" t="inlineStr"/>
      <c r="L25" t="inlineStr"/>
    </row>
    <row r="26">
      <c r="A26" t="inlineStr"/>
      <c r="B26" t="n">
        <v>421</v>
      </c>
      <c r="C26" t="inlineStr">
        <is>
          <t>갈치(제주산)(대)</t>
        </is>
      </c>
      <c r="D26" t="inlineStr">
        <is>
          <t>국내산(제주)</t>
        </is>
      </c>
      <c r="E26" t="inlineStr">
        <is>
          <t>40g,50g,60g</t>
        </is>
      </c>
      <c r="F26" t="inlineStr">
        <is>
          <t>kg</t>
        </is>
      </c>
      <c r="G26" t="n">
        <v>23250</v>
      </c>
      <c r="H26" t="inlineStr">
        <is>
          <t>두절.내장.지너러미.꼬리제거 후 세척, 사양에 맞게 토막 절단</t>
        </is>
      </c>
      <c r="I26" t="inlineStr">
        <is>
          <t>○</t>
        </is>
      </c>
      <c r="J26" t="inlineStr"/>
      <c r="K26" t="inlineStr"/>
      <c r="L26" t="inlineStr"/>
    </row>
    <row r="27">
      <c r="A27" t="inlineStr"/>
      <c r="B27" t="n">
        <v>422</v>
      </c>
      <c r="C27" t="inlineStr">
        <is>
          <t>갈치(제주산)(냉장)(대)</t>
        </is>
      </c>
      <c r="D27" t="inlineStr">
        <is>
          <t>국내산(제주)</t>
        </is>
      </c>
      <c r="E27" t="inlineStr">
        <is>
          <t>40g,50g,60g</t>
        </is>
      </c>
      <c r="F27" t="inlineStr">
        <is>
          <t>kg</t>
        </is>
      </c>
      <c r="G27" t="n">
        <v>25500</v>
      </c>
      <c r="H27" t="inlineStr">
        <is>
          <t>두절.내장.지너러미.꼬리제거 후 세척, 사양에 맞게 토막 절단</t>
        </is>
      </c>
      <c r="I27" t="inlineStr">
        <is>
          <t>○</t>
        </is>
      </c>
      <c r="J27" t="inlineStr"/>
      <c r="K27" t="inlineStr"/>
      <c r="L27" t="inlineStr"/>
    </row>
    <row r="28">
      <c r="A28" t="inlineStr"/>
      <c r="B28" t="n">
        <v>810</v>
      </c>
      <c r="C28" t="inlineStr">
        <is>
          <t>갈치(제주산)</t>
        </is>
      </c>
      <c r="D28" t="inlineStr">
        <is>
          <t>국내산(제주)</t>
        </is>
      </c>
      <c r="E28" t="inlineStr">
        <is>
          <t>40g</t>
        </is>
      </c>
      <c r="F28" t="inlineStr">
        <is>
          <t>kg</t>
        </is>
      </c>
      <c r="G28" t="n">
        <v>20250</v>
      </c>
      <c r="H28" t="inlineStr">
        <is>
          <t>두절.내장.지너러미.꼬리제거 후 세척, 사양에 맞게 토막 절단</t>
        </is>
      </c>
      <c r="I28" t="inlineStr">
        <is>
          <t>○</t>
        </is>
      </c>
      <c r="J28" t="inlineStr"/>
      <c r="K28" t="inlineStr"/>
      <c r="L28" t="inlineStr"/>
    </row>
    <row r="29">
      <c r="A29" t="inlineStr"/>
      <c r="B29" t="n">
        <v>811</v>
      </c>
      <c r="C29" t="inlineStr">
        <is>
          <t>갈치(제주산)(냉장)</t>
        </is>
      </c>
      <c r="D29" t="inlineStr">
        <is>
          <t>국내산(제주)</t>
        </is>
      </c>
      <c r="E29" t="inlineStr">
        <is>
          <t>40g</t>
        </is>
      </c>
      <c r="F29" t="inlineStr">
        <is>
          <t>kg</t>
        </is>
      </c>
      <c r="G29" t="n">
        <v>22500</v>
      </c>
      <c r="H29" t="inlineStr">
        <is>
          <t>두절.내장.지너러미.꼬리제거 후 세척, 사양에 맞게 토막 절단</t>
        </is>
      </c>
      <c r="I29" t="inlineStr">
        <is>
          <t>○</t>
        </is>
      </c>
      <c r="J29" t="inlineStr"/>
      <c r="K29" t="inlineStr"/>
      <c r="L29" t="inlineStr"/>
    </row>
    <row r="30">
      <c r="A30" t="inlineStr"/>
      <c r="B30" t="n">
        <v>234</v>
      </c>
      <c r="C30" t="inlineStr">
        <is>
          <t>갈치포(수입)</t>
        </is>
      </c>
      <c r="D30" t="inlineStr">
        <is>
          <t>수입산</t>
        </is>
      </c>
      <c r="E30" t="inlineStr">
        <is>
          <t>20g,30g</t>
        </is>
      </c>
      <c r="F30" t="inlineStr">
        <is>
          <t>kg</t>
        </is>
      </c>
      <c r="G30" t="inlineStr">
        <is>
          <t>품절</t>
        </is>
      </c>
      <c r="H30" t="inlineStr">
        <is>
          <t>중뼈를 제거한 순살 갈치포를 사양에 맞게 토막 절단</t>
        </is>
      </c>
      <c r="I30" t="inlineStr">
        <is>
          <t>○</t>
        </is>
      </c>
      <c r="J30" t="inlineStr"/>
      <c r="K30" t="inlineStr"/>
      <c r="L30" t="inlineStr"/>
    </row>
    <row r="31">
      <c r="A31" t="inlineStr"/>
      <c r="B31" t="n">
        <v>233</v>
      </c>
      <c r="C31" t="inlineStr">
        <is>
          <t>갈치포(국내산)</t>
        </is>
      </c>
      <c r="D31" t="inlineStr">
        <is>
          <t>국내산</t>
        </is>
      </c>
      <c r="E31" t="inlineStr">
        <is>
          <t>15g,20g</t>
        </is>
      </c>
      <c r="F31" t="inlineStr">
        <is>
          <t>kg</t>
        </is>
      </c>
      <c r="G31" t="n">
        <v>16500</v>
      </c>
      <c r="H31" t="inlineStr">
        <is>
          <t>중뼈를 제거한 순살 갈치포를 5% 건조후 튀김용 사양에 맞게 토막 절단</t>
        </is>
      </c>
      <c r="I31" t="inlineStr">
        <is>
          <t>○</t>
        </is>
      </c>
      <c r="J31" t="inlineStr"/>
      <c r="K31" t="inlineStr"/>
      <c r="L31" t="inlineStr"/>
    </row>
    <row r="32">
      <c r="A32" t="inlineStr">
        <is>
          <t>고등어</t>
        </is>
      </c>
      <c r="B32" t="n">
        <v>239</v>
      </c>
      <c r="C32" t="inlineStr">
        <is>
          <t>고등어조림</t>
        </is>
      </c>
      <c r="D32" t="inlineStr">
        <is>
          <t>국내산</t>
        </is>
      </c>
      <c r="E32" t="inlineStr">
        <is>
          <t>±30g~40g</t>
        </is>
      </c>
      <c r="F32" t="inlineStr">
        <is>
          <t>kg</t>
        </is>
      </c>
      <c r="G32" t="n">
        <v>3900</v>
      </c>
      <c r="H32" t="inlineStr">
        <is>
          <t>두절.내장.꼬리제거 후 세척, 사양에 맞게 조림용 토막 절단</t>
        </is>
      </c>
      <c r="I32" t="inlineStr">
        <is>
          <t>○</t>
        </is>
      </c>
      <c r="J32" t="inlineStr"/>
      <c r="K32" t="inlineStr">
        <is>
          <t>할인제외</t>
        </is>
      </c>
      <c r="L32" t="inlineStr"/>
    </row>
    <row r="33">
      <c r="A33" t="inlineStr"/>
      <c r="B33" t="n">
        <v>240</v>
      </c>
      <c r="C33" t="inlineStr">
        <is>
          <t>고등어조림(냉장)</t>
        </is>
      </c>
      <c r="D33" t="inlineStr">
        <is>
          <t>국내산</t>
        </is>
      </c>
      <c r="E33" t="inlineStr">
        <is>
          <t>±30g~40g</t>
        </is>
      </c>
      <c r="F33" t="inlineStr">
        <is>
          <t>kg</t>
        </is>
      </c>
      <c r="G33" t="n">
        <v>5400</v>
      </c>
      <c r="H33" t="inlineStr">
        <is>
          <t>두절.내장.꼬리제거 후 세척, 사양에 맞게 조림용 토막 절단</t>
        </is>
      </c>
      <c r="I33" t="inlineStr">
        <is>
          <t>○</t>
        </is>
      </c>
      <c r="J33" t="inlineStr"/>
      <c r="K33" t="inlineStr"/>
      <c r="L33" t="inlineStr"/>
    </row>
    <row r="34">
      <c r="A34" t="inlineStr"/>
      <c r="B34" t="n">
        <v>241</v>
      </c>
      <c r="C34" t="inlineStr">
        <is>
          <t>고등어조림(대)</t>
        </is>
      </c>
      <c r="D34" t="inlineStr">
        <is>
          <t>국내산</t>
        </is>
      </c>
      <c r="E34" t="inlineStr">
        <is>
          <t>±30g~60g</t>
        </is>
      </c>
      <c r="F34" t="inlineStr">
        <is>
          <t>kg</t>
        </is>
      </c>
      <c r="G34" t="n">
        <v>7350</v>
      </c>
      <c r="H34" t="inlineStr">
        <is>
          <t>두절.내장.꼬리제거 후 세척, 사양에 맞게 조림용 토막 절단</t>
        </is>
      </c>
      <c r="I34" t="inlineStr">
        <is>
          <t>○</t>
        </is>
      </c>
      <c r="J34" t="inlineStr">
        <is>
          <t>○</t>
        </is>
      </c>
      <c r="K34" t="inlineStr"/>
      <c r="L34" t="inlineStr"/>
    </row>
    <row r="35">
      <c r="A35" t="inlineStr"/>
      <c r="B35" t="n">
        <v>242</v>
      </c>
      <c r="C35" t="inlineStr">
        <is>
          <t>고등어조림(대)(냉장)</t>
        </is>
      </c>
      <c r="D35" t="inlineStr">
        <is>
          <t>국내산</t>
        </is>
      </c>
      <c r="E35" t="inlineStr">
        <is>
          <t>±30g~60g</t>
        </is>
      </c>
      <c r="F35" t="inlineStr">
        <is>
          <t>kg</t>
        </is>
      </c>
      <c r="G35" t="n">
        <v>8850</v>
      </c>
      <c r="H35" t="inlineStr">
        <is>
          <t>두절.내장.꼬리제거 후 세척, 사양에 맞게 조림용 토막 절단</t>
        </is>
      </c>
      <c r="I35" t="inlineStr">
        <is>
          <t>○</t>
        </is>
      </c>
      <c r="J35" t="inlineStr">
        <is>
          <t>○</t>
        </is>
      </c>
      <c r="K35" t="inlineStr"/>
      <c r="L35" t="inlineStr"/>
    </row>
    <row r="36">
      <c r="A36" t="inlineStr"/>
      <c r="B36" t="n">
        <v>235</v>
      </c>
      <c r="C36" t="inlineStr">
        <is>
          <t>고등어구이</t>
        </is>
      </c>
      <c r="D36" t="inlineStr">
        <is>
          <t>국내산</t>
        </is>
      </c>
      <c r="E36" t="inlineStr">
        <is>
          <t>±30g~40g</t>
        </is>
      </c>
      <c r="F36" t="inlineStr">
        <is>
          <t>kg</t>
        </is>
      </c>
      <c r="G36" t="n">
        <v>8250</v>
      </c>
      <c r="H36" t="inlineStr">
        <is>
          <t>두절.내장.꼬리제거 후 세척, 사양에 맞게 구이용 토막 절단</t>
        </is>
      </c>
      <c r="I36" t="inlineStr">
        <is>
          <t>○</t>
        </is>
      </c>
      <c r="J36" t="inlineStr"/>
      <c r="K36" t="inlineStr"/>
      <c r="L36" t="inlineStr"/>
    </row>
    <row r="37">
      <c r="A37" t="inlineStr"/>
      <c r="B37" t="n">
        <v>236</v>
      </c>
      <c r="C37" t="inlineStr">
        <is>
          <t>고등어구이(냉장)</t>
        </is>
      </c>
      <c r="D37" t="inlineStr">
        <is>
          <t>국내산</t>
        </is>
      </c>
      <c r="E37" t="inlineStr">
        <is>
          <t>±30g~40g</t>
        </is>
      </c>
      <c r="F37" t="inlineStr">
        <is>
          <t>kg</t>
        </is>
      </c>
      <c r="G37" t="n">
        <v>9750</v>
      </c>
      <c r="H37" t="inlineStr">
        <is>
          <t>두절.내장.꼬리제거 후 세척, 사양에 맞게 구이용 토막 절단</t>
        </is>
      </c>
      <c r="I37" t="inlineStr">
        <is>
          <t>○</t>
        </is>
      </c>
      <c r="J37" t="inlineStr"/>
      <c r="K37" t="inlineStr"/>
      <c r="L37" t="inlineStr"/>
    </row>
    <row r="38">
      <c r="A38" t="inlineStr"/>
      <c r="B38" t="n">
        <v>237</v>
      </c>
      <c r="C38" t="inlineStr">
        <is>
          <t>고등어구이(대)</t>
        </is>
      </c>
      <c r="D38" t="inlineStr">
        <is>
          <t>국내산</t>
        </is>
      </c>
      <c r="E38" t="inlineStr">
        <is>
          <t>±30g~60g</t>
        </is>
      </c>
      <c r="F38" t="inlineStr">
        <is>
          <t>kg</t>
        </is>
      </c>
      <c r="G38" t="n">
        <v>8550</v>
      </c>
      <c r="H38" t="inlineStr">
        <is>
          <t>두절.내장.꼬리제거 후 세척, 사양에 맞게 구이용 토막 절단</t>
        </is>
      </c>
      <c r="I38" t="inlineStr">
        <is>
          <t>○</t>
        </is>
      </c>
      <c r="J38" t="inlineStr">
        <is>
          <t>○</t>
        </is>
      </c>
      <c r="K38" t="inlineStr"/>
      <c r="L38" t="inlineStr"/>
    </row>
    <row r="39">
      <c r="A39" t="inlineStr"/>
      <c r="B39" t="n">
        <v>238</v>
      </c>
      <c r="C39" t="inlineStr">
        <is>
          <t>고등어구이(대)(냉장)</t>
        </is>
      </c>
      <c r="D39" t="inlineStr">
        <is>
          <t>국내산</t>
        </is>
      </c>
      <c r="E39" t="inlineStr">
        <is>
          <t>±30g~60g</t>
        </is>
      </c>
      <c r="F39" t="inlineStr">
        <is>
          <t>kg</t>
        </is>
      </c>
      <c r="G39" t="n">
        <v>10050</v>
      </c>
      <c r="H39" t="inlineStr">
        <is>
          <t>두절.내장.꼬리제거 후 세척, 사양에 맞게 구이용 토막 절단</t>
        </is>
      </c>
      <c r="I39" t="inlineStr">
        <is>
          <t>○</t>
        </is>
      </c>
      <c r="J39" t="inlineStr">
        <is>
          <t>○</t>
        </is>
      </c>
      <c r="K39" t="inlineStr"/>
      <c r="L39" t="inlineStr"/>
    </row>
    <row r="40">
      <c r="A40" t="inlineStr"/>
      <c r="B40" t="n">
        <v>243</v>
      </c>
      <c r="C40" t="inlineStr">
        <is>
          <t>고등어순살</t>
        </is>
      </c>
      <c r="D40" t="inlineStr">
        <is>
          <t>국내산</t>
        </is>
      </c>
      <c r="E40" t="inlineStr">
        <is>
          <t>±30g~50g</t>
        </is>
      </c>
      <c r="F40" t="inlineStr">
        <is>
          <t>kg</t>
        </is>
      </c>
      <c r="G40" t="n">
        <v>10350</v>
      </c>
      <c r="H40" t="inlineStr">
        <is>
          <t>두절.내장.꼬리제거 후 세척, 사양에 맞게 구이용 토막 절단</t>
        </is>
      </c>
      <c r="I40" t="inlineStr">
        <is>
          <t>○</t>
        </is>
      </c>
      <c r="J40" t="inlineStr"/>
      <c r="K40" t="inlineStr"/>
      <c r="L40" t="inlineStr"/>
    </row>
    <row r="41">
      <c r="A41" t="inlineStr"/>
      <c r="B41" t="n">
        <v>244</v>
      </c>
      <c r="C41" t="inlineStr">
        <is>
          <t>고등어순살(냉장)</t>
        </is>
      </c>
      <c r="D41" t="inlineStr">
        <is>
          <t>국내산</t>
        </is>
      </c>
      <c r="E41" t="inlineStr">
        <is>
          <t>±30g~50g</t>
        </is>
      </c>
      <c r="F41" t="inlineStr">
        <is>
          <t>kg</t>
        </is>
      </c>
      <c r="G41" t="n">
        <v>12150</v>
      </c>
      <c r="H41" t="inlineStr">
        <is>
          <t>두절.내장.꼬리제거 후 세척, 사양에 맞게 구이용 토막 절단</t>
        </is>
      </c>
      <c r="I41" t="inlineStr">
        <is>
          <t>○</t>
        </is>
      </c>
      <c r="J41" t="inlineStr"/>
      <c r="K41" t="inlineStr"/>
      <c r="L41" t="inlineStr"/>
    </row>
    <row r="42">
      <c r="A42" t="inlineStr"/>
      <c r="B42" t="n">
        <v>249</v>
      </c>
      <c r="C42" t="inlineStr">
        <is>
          <t>고등어순살(대)</t>
        </is>
      </c>
      <c r="D42" t="inlineStr">
        <is>
          <t>국내산</t>
        </is>
      </c>
      <c r="E42" t="inlineStr">
        <is>
          <t>±30g~50g</t>
        </is>
      </c>
      <c r="F42" t="inlineStr">
        <is>
          <t>kg</t>
        </is>
      </c>
      <c r="G42" t="n">
        <v>10800</v>
      </c>
      <c r="H42" t="inlineStr">
        <is>
          <t>중뼈를 제거한 순살 고등어포를 세척후 사양에 맞게 토막 절단(잔가시있음)</t>
        </is>
      </c>
      <c r="I42" t="inlineStr">
        <is>
          <t>○</t>
        </is>
      </c>
      <c r="J42" t="inlineStr">
        <is>
          <t>○</t>
        </is>
      </c>
      <c r="K42" t="inlineStr"/>
      <c r="L42" t="inlineStr"/>
    </row>
    <row r="43">
      <c r="A43" t="inlineStr"/>
      <c r="B43" t="n">
        <v>250</v>
      </c>
      <c r="C43" t="inlineStr">
        <is>
          <t>고등어순살(대)(냉장)</t>
        </is>
      </c>
      <c r="D43" t="inlineStr">
        <is>
          <t>국내산</t>
        </is>
      </c>
      <c r="E43" t="inlineStr">
        <is>
          <t>±30g~50g</t>
        </is>
      </c>
      <c r="F43" t="inlineStr">
        <is>
          <t>kg</t>
        </is>
      </c>
      <c r="G43" t="n">
        <v>12600</v>
      </c>
      <c r="H43" t="inlineStr">
        <is>
          <t>중뼈를 제거한 순살 고등어포를 세척후 사양에 맞게 토막 절단(잔가시있음)</t>
        </is>
      </c>
      <c r="I43" t="inlineStr">
        <is>
          <t>○</t>
        </is>
      </c>
      <c r="J43" t="inlineStr">
        <is>
          <t>○</t>
        </is>
      </c>
      <c r="K43" t="inlineStr"/>
      <c r="L43" t="inlineStr"/>
    </row>
    <row r="44">
      <c r="A44" t="inlineStr"/>
      <c r="B44" t="inlineStr"/>
      <c r="C44" t="inlineStr">
        <is>
          <t>고등어순살(온포)</t>
        </is>
      </c>
      <c r="D44" t="inlineStr">
        <is>
          <t>국내산</t>
        </is>
      </c>
      <c r="E44" t="inlineStr">
        <is>
          <t>70±10g</t>
        </is>
      </c>
      <c r="F44" t="inlineStr">
        <is>
          <t>kg</t>
        </is>
      </c>
      <c r="G44" t="inlineStr">
        <is>
          <t>품절</t>
        </is>
      </c>
      <c r="H44" t="inlineStr">
        <is>
          <t>중뼈를 제거한 순살 고등어포를 세척후 사양에 맞게 토막 절단(잔가시있음)</t>
        </is>
      </c>
      <c r="I44" t="inlineStr">
        <is>
          <t>○</t>
        </is>
      </c>
      <c r="J44" t="inlineStr"/>
      <c r="K44" t="inlineStr"/>
      <c r="L44" t="inlineStr"/>
    </row>
    <row r="45">
      <c r="A45" t="inlineStr"/>
      <c r="B45" t="inlineStr"/>
      <c r="C45" t="inlineStr">
        <is>
          <t>고등어순살(온포)(냉장)</t>
        </is>
      </c>
      <c r="D45" t="inlineStr">
        <is>
          <t>국내산</t>
        </is>
      </c>
      <c r="E45" t="inlineStr">
        <is>
          <t>70±10g</t>
        </is>
      </c>
      <c r="F45" t="inlineStr">
        <is>
          <t>kg</t>
        </is>
      </c>
      <c r="G45" t="inlineStr">
        <is>
          <t>품절</t>
        </is>
      </c>
      <c r="H45" t="inlineStr">
        <is>
          <t>중뼈를 제거한 순살 고등어포를 세척후 사양에 맞게 토막 절단(잔가시있음)</t>
        </is>
      </c>
      <c r="I45" t="inlineStr">
        <is>
          <t>○</t>
        </is>
      </c>
      <c r="J45" t="inlineStr"/>
      <c r="K45" t="inlineStr"/>
      <c r="L45" t="inlineStr"/>
    </row>
    <row r="46">
      <c r="A46" t="inlineStr"/>
      <c r="B46" t="n">
        <v>1405</v>
      </c>
      <c r="C46" t="inlineStr">
        <is>
          <t>고등어순살(온포)(90±10g)</t>
        </is>
      </c>
      <c r="D46" t="inlineStr">
        <is>
          <t>국내산</t>
        </is>
      </c>
      <c r="E46" t="inlineStr">
        <is>
          <t>90±10g</t>
        </is>
      </c>
      <c r="F46" t="inlineStr">
        <is>
          <t>kg</t>
        </is>
      </c>
      <c r="G46" t="inlineStr">
        <is>
          <t>품절</t>
        </is>
      </c>
      <c r="H46" t="inlineStr">
        <is>
          <t>중뼈를 제거한 순살 고등어포를 세척후 사양에 맞게 토막 절단(잔가시있음)</t>
        </is>
      </c>
      <c r="I46" t="inlineStr">
        <is>
          <t>○</t>
        </is>
      </c>
      <c r="J46" t="inlineStr"/>
      <c r="K46" t="inlineStr"/>
      <c r="L46" t="inlineStr"/>
    </row>
    <row r="47">
      <c r="A47" t="inlineStr"/>
      <c r="B47" t="inlineStr"/>
      <c r="C47" t="inlineStr">
        <is>
          <t>고등어순살(온포)(냉장)(90±10g)</t>
        </is>
      </c>
      <c r="D47" t="inlineStr">
        <is>
          <t>국내산</t>
        </is>
      </c>
      <c r="E47" t="inlineStr">
        <is>
          <t>90±10g</t>
        </is>
      </c>
      <c r="F47" t="inlineStr">
        <is>
          <t>kg</t>
        </is>
      </c>
      <c r="G47" t="inlineStr">
        <is>
          <t>품절</t>
        </is>
      </c>
      <c r="H47" t="inlineStr">
        <is>
          <t>중뼈를 제거한 순살 고등어포를 세척후 사양에 맞게 토막 절단(잔가시있음)</t>
        </is>
      </c>
      <c r="I47" t="inlineStr">
        <is>
          <t>○</t>
        </is>
      </c>
      <c r="J47" t="inlineStr"/>
      <c r="K47" t="inlineStr"/>
      <c r="L47" t="inlineStr"/>
    </row>
    <row r="48">
      <c r="A48" t="inlineStr"/>
      <c r="B48" t="n">
        <v>245</v>
      </c>
      <c r="C48" t="inlineStr">
        <is>
          <t>고등어저염순살</t>
        </is>
      </c>
      <c r="D48" t="inlineStr">
        <is>
          <t>국내산</t>
        </is>
      </c>
      <c r="E48" t="inlineStr">
        <is>
          <t>±30g~50g</t>
        </is>
      </c>
      <c r="F48" t="inlineStr">
        <is>
          <t>kg</t>
        </is>
      </c>
      <c r="G48" t="n">
        <v>10500</v>
      </c>
      <c r="H48" t="inlineStr">
        <is>
          <t>중뼈를 제거한 순살 고등어포를 세척후 저염(2%)수에 염지(잔가시있음)</t>
        </is>
      </c>
      <c r="I48" t="inlineStr">
        <is>
          <t>○</t>
        </is>
      </c>
      <c r="J48" t="inlineStr"/>
      <c r="K48" t="inlineStr"/>
      <c r="L48" t="inlineStr"/>
    </row>
    <row r="49">
      <c r="A49" t="inlineStr"/>
      <c r="B49" t="n">
        <v>828</v>
      </c>
      <c r="C49" t="inlineStr">
        <is>
          <t>고등어저염순살(냉장)</t>
        </is>
      </c>
      <c r="D49" t="inlineStr">
        <is>
          <t>국내산</t>
        </is>
      </c>
      <c r="E49" t="inlineStr">
        <is>
          <t>±30g~50g</t>
        </is>
      </c>
      <c r="F49" t="inlineStr">
        <is>
          <t>kg</t>
        </is>
      </c>
      <c r="G49" t="n">
        <v>12300</v>
      </c>
      <c r="H49" t="inlineStr">
        <is>
          <t>중뼈를 제거한 순살 고등어포를 세척후 저염(2%)수에 염지(잔가시있음)</t>
        </is>
      </c>
      <c r="I49" t="inlineStr">
        <is>
          <t>○</t>
        </is>
      </c>
      <c r="J49" t="inlineStr"/>
      <c r="K49" t="inlineStr"/>
      <c r="L49" t="inlineStr"/>
    </row>
    <row r="50">
      <c r="A50" t="inlineStr"/>
      <c r="B50" t="n">
        <v>246</v>
      </c>
      <c r="C50" t="inlineStr">
        <is>
          <t>고등어저염순살(대)</t>
        </is>
      </c>
      <c r="D50" t="inlineStr">
        <is>
          <t>국내산</t>
        </is>
      </c>
      <c r="E50" t="inlineStr">
        <is>
          <t>±30g~50g</t>
        </is>
      </c>
      <c r="F50" t="inlineStr">
        <is>
          <t>kg</t>
        </is>
      </c>
      <c r="G50" t="n">
        <v>10950</v>
      </c>
      <c r="H50" t="inlineStr">
        <is>
          <t>중뼈를 제거한 순살 고등어포를 세척후 저염(2%)수에 염지(잔가시있음)</t>
        </is>
      </c>
      <c r="I50" t="inlineStr">
        <is>
          <t>○</t>
        </is>
      </c>
      <c r="J50" t="inlineStr">
        <is>
          <t>○</t>
        </is>
      </c>
      <c r="K50" t="inlineStr"/>
      <c r="L50" t="inlineStr"/>
    </row>
    <row r="51">
      <c r="A51" t="inlineStr"/>
      <c r="B51" t="n">
        <v>247</v>
      </c>
      <c r="C51" t="inlineStr">
        <is>
          <t>고등어저염순살(대)(냉장)</t>
        </is>
      </c>
      <c r="D51" t="inlineStr">
        <is>
          <t>국내산</t>
        </is>
      </c>
      <c r="E51" t="inlineStr">
        <is>
          <t>±30g~50g</t>
        </is>
      </c>
      <c r="F51" t="inlineStr">
        <is>
          <t>kg</t>
        </is>
      </c>
      <c r="G51" t="n">
        <v>12750</v>
      </c>
      <c r="H51" t="inlineStr">
        <is>
          <t>중뼈를 제거한 순살 고등어포를 세척후 저염(2%)수에 염지(잔가시있음)</t>
        </is>
      </c>
      <c r="I51" t="inlineStr">
        <is>
          <t>○</t>
        </is>
      </c>
      <c r="J51" t="inlineStr">
        <is>
          <t>○</t>
        </is>
      </c>
      <c r="K51" t="inlineStr"/>
      <c r="L51" t="inlineStr"/>
    </row>
    <row r="52">
      <c r="A52" t="inlineStr"/>
      <c r="B52" t="inlineStr"/>
      <c r="C52" t="inlineStr">
        <is>
          <t>고등어저염순살(온포)</t>
        </is>
      </c>
      <c r="D52" t="inlineStr">
        <is>
          <t>국내산</t>
        </is>
      </c>
      <c r="E52" t="inlineStr">
        <is>
          <t>70±10g</t>
        </is>
      </c>
      <c r="F52" t="inlineStr">
        <is>
          <t>kg</t>
        </is>
      </c>
      <c r="G52" t="inlineStr">
        <is>
          <t>품절</t>
        </is>
      </c>
      <c r="H52" t="inlineStr">
        <is>
          <t>중뼈를 제거한 순살 고등어포를 세척후 저염(2%)수에 염지(잔가시있음)</t>
        </is>
      </c>
      <c r="I52" t="inlineStr">
        <is>
          <t>○</t>
        </is>
      </c>
      <c r="J52" t="inlineStr"/>
      <c r="K52" t="inlineStr"/>
      <c r="L52" t="inlineStr"/>
    </row>
    <row r="53">
      <c r="A53" t="inlineStr"/>
      <c r="B53" t="inlineStr"/>
      <c r="C53" t="inlineStr">
        <is>
          <t>고등어저염순살(온포)(냉장)</t>
        </is>
      </c>
      <c r="D53" t="inlineStr">
        <is>
          <t>국내산</t>
        </is>
      </c>
      <c r="E53" t="inlineStr">
        <is>
          <t>70±10g</t>
        </is>
      </c>
      <c r="F53" t="inlineStr">
        <is>
          <t>kg</t>
        </is>
      </c>
      <c r="G53" t="inlineStr">
        <is>
          <t>품절</t>
        </is>
      </c>
      <c r="H53" t="inlineStr">
        <is>
          <t>중뼈를 제거한 순살 고등어포를 세척후 저염(2%)수에 염지(잔가시있음)</t>
        </is>
      </c>
      <c r="I53" t="inlineStr">
        <is>
          <t>○</t>
        </is>
      </c>
      <c r="J53" t="inlineStr"/>
      <c r="K53" t="inlineStr"/>
      <c r="L53" t="inlineStr"/>
    </row>
    <row r="54">
      <c r="A54" t="inlineStr"/>
      <c r="B54" t="inlineStr"/>
      <c r="C54" t="inlineStr">
        <is>
          <t>고등어저염순살(온포)(90±10g)</t>
        </is>
      </c>
      <c r="D54" t="inlineStr">
        <is>
          <t>국내산</t>
        </is>
      </c>
      <c r="E54" t="inlineStr">
        <is>
          <t>90±10g</t>
        </is>
      </c>
      <c r="F54" t="inlineStr">
        <is>
          <t>kg</t>
        </is>
      </c>
      <c r="G54" t="inlineStr">
        <is>
          <t>품절</t>
        </is>
      </c>
      <c r="H54" t="inlineStr">
        <is>
          <t>중뼈를 제거한 순살 고등어포를 세척후 저염(2%)수에 염지(잔가시있음)</t>
        </is>
      </c>
      <c r="I54" t="inlineStr">
        <is>
          <t>○</t>
        </is>
      </c>
      <c r="J54" t="inlineStr"/>
      <c r="K54" t="inlineStr"/>
      <c r="L54" t="inlineStr"/>
    </row>
    <row r="55">
      <c r="A55" t="inlineStr"/>
      <c r="B55" t="inlineStr"/>
      <c r="C55" t="inlineStr">
        <is>
          <t>고등어저염순살(온포)(90±10g)(냉장)</t>
        </is>
      </c>
      <c r="D55" t="inlineStr">
        <is>
          <t>국내산</t>
        </is>
      </c>
      <c r="E55" t="inlineStr">
        <is>
          <t>90±10g</t>
        </is>
      </c>
      <c r="F55" t="inlineStr">
        <is>
          <t>kg</t>
        </is>
      </c>
      <c r="G55" t="inlineStr">
        <is>
          <t>품절</t>
        </is>
      </c>
      <c r="H55" t="inlineStr">
        <is>
          <t>중뼈를 제거한 순살 고등어포를 세척후 저염(2%)수에 염지(잔가시있음)</t>
        </is>
      </c>
      <c r="I55" t="inlineStr">
        <is>
          <t>○</t>
        </is>
      </c>
      <c r="J55" t="inlineStr"/>
      <c r="K55" t="inlineStr"/>
      <c r="L55" t="inlineStr"/>
    </row>
    <row r="56">
      <c r="A56" t="inlineStr"/>
      <c r="B56" t="n">
        <v>479</v>
      </c>
      <c r="C56" t="inlineStr">
        <is>
          <t>함초담은고등어순살</t>
        </is>
      </c>
      <c r="D56" t="inlineStr">
        <is>
          <t>국내산</t>
        </is>
      </c>
      <c r="E56" t="inlineStr">
        <is>
          <t>±30g or ±50g</t>
        </is>
      </c>
      <c r="F56" t="inlineStr">
        <is>
          <t>kg</t>
        </is>
      </c>
      <c r="G56" t="n">
        <v>12450</v>
      </c>
      <c r="H56" t="inlineStr">
        <is>
          <t xml:space="preserve">     고등어99.5%, 함초가루0.3%, 천일염0.2%</t>
        </is>
      </c>
      <c r="I56" t="inlineStr"/>
      <c r="J56" t="inlineStr"/>
      <c r="K56" t="inlineStr"/>
      <c r="L56" t="inlineStr"/>
    </row>
    <row r="57">
      <c r="A57" t="inlineStr"/>
      <c r="B57" t="n">
        <v>278</v>
      </c>
      <c r="C57" t="inlineStr">
        <is>
          <t>레몬담은고등어순살</t>
        </is>
      </c>
      <c r="D57" t="inlineStr">
        <is>
          <t>국내산</t>
        </is>
      </c>
      <c r="E57" t="inlineStr">
        <is>
          <t>±30g or ±50g</t>
        </is>
      </c>
      <c r="F57" t="inlineStr">
        <is>
          <t>kg</t>
        </is>
      </c>
      <c r="G57" t="n">
        <v>12450</v>
      </c>
      <c r="H57" t="inlineStr">
        <is>
          <t xml:space="preserve">     고등어99.5%, 레몬농축액0.3%, 천일염0.2%</t>
        </is>
      </c>
      <c r="I57" t="inlineStr"/>
      <c r="J57" t="inlineStr"/>
      <c r="K57" t="inlineStr"/>
      <c r="L57" t="inlineStr"/>
    </row>
    <row r="58">
      <c r="A58" t="inlineStr"/>
      <c r="B58" t="n">
        <v>276</v>
      </c>
      <c r="C58" t="inlineStr">
        <is>
          <t>라임담은고등어순살</t>
        </is>
      </c>
      <c r="D58" t="inlineStr">
        <is>
          <t>국내산</t>
        </is>
      </c>
      <c r="E58" t="inlineStr">
        <is>
          <t>±30g or ±50g</t>
        </is>
      </c>
      <c r="F58" t="inlineStr">
        <is>
          <t>kg</t>
        </is>
      </c>
      <c r="G58" t="n">
        <v>12450</v>
      </c>
      <c r="H58" t="inlineStr">
        <is>
          <t xml:space="preserve">     고등어99.5%, 라임향0.3%, 천일염0.2%</t>
        </is>
      </c>
      <c r="I58" t="inlineStr"/>
      <c r="J58" t="inlineStr"/>
      <c r="K58" t="inlineStr"/>
      <c r="L58" t="inlineStr"/>
    </row>
    <row r="59">
      <c r="A59" t="inlineStr"/>
      <c r="B59" t="n">
        <v>258</v>
      </c>
      <c r="C59" t="inlineStr">
        <is>
          <t>녹차담은고등어순살</t>
        </is>
      </c>
      <c r="D59" t="inlineStr">
        <is>
          <t>국내산</t>
        </is>
      </c>
      <c r="E59" t="inlineStr">
        <is>
          <t>±30g or ±50g</t>
        </is>
      </c>
      <c r="F59" t="inlineStr">
        <is>
          <t>kg</t>
        </is>
      </c>
      <c r="G59" t="n">
        <v>12450</v>
      </c>
      <c r="H59" t="inlineStr">
        <is>
          <t xml:space="preserve">     고등어99.5%, 녹차가루0.3%, 천일염0.2%</t>
        </is>
      </c>
      <c r="I59" t="inlineStr"/>
      <c r="J59" t="inlineStr"/>
      <c r="K59" t="inlineStr"/>
      <c r="L59" t="inlineStr"/>
    </row>
    <row r="60">
      <c r="A60" t="inlineStr"/>
      <c r="B60" t="n">
        <v>317</v>
      </c>
      <c r="C60" t="inlineStr">
        <is>
          <t>뽕잎담은고등어순살</t>
        </is>
      </c>
      <c r="D60" t="inlineStr">
        <is>
          <t>국내산</t>
        </is>
      </c>
      <c r="E60" t="inlineStr">
        <is>
          <t>±30g or ±50g</t>
        </is>
      </c>
      <c r="F60" t="inlineStr">
        <is>
          <t>kg</t>
        </is>
      </c>
      <c r="G60" t="n">
        <v>12450</v>
      </c>
      <c r="H60" t="inlineStr">
        <is>
          <t xml:space="preserve">     고등어99.5%, 뽕잎가루0.3%, 천일염0.2%</t>
        </is>
      </c>
      <c r="I60" t="inlineStr"/>
      <c r="J60" t="inlineStr"/>
      <c r="K60" t="inlineStr"/>
      <c r="L60" t="inlineStr"/>
    </row>
    <row r="61">
      <c r="A61" t="inlineStr"/>
      <c r="B61" t="inlineStr"/>
      <c r="C61" t="inlineStr">
        <is>
          <t>노르웨이고등어조림</t>
        </is>
      </c>
      <c r="D61" t="inlineStr">
        <is>
          <t>노르웨이</t>
        </is>
      </c>
      <c r="E61" t="inlineStr">
        <is>
          <t>±30g~±80g</t>
        </is>
      </c>
      <c r="F61" t="inlineStr">
        <is>
          <t>kg</t>
        </is>
      </c>
      <c r="G61" t="inlineStr">
        <is>
          <t>품절</t>
        </is>
      </c>
      <c r="H61" t="inlineStr">
        <is>
          <t>두절.내장.꼬리제거 후 세척, 사양에 맞게 조림용 토막 절단</t>
        </is>
      </c>
      <c r="I61" t="inlineStr"/>
      <c r="J61" t="inlineStr"/>
      <c r="K61" t="inlineStr"/>
      <c r="L61" t="inlineStr"/>
    </row>
    <row r="62">
      <c r="A62" t="inlineStr"/>
      <c r="B62" t="inlineStr"/>
      <c r="C62" t="inlineStr">
        <is>
          <t>노르웨이고등어순살</t>
        </is>
      </c>
      <c r="D62" t="inlineStr">
        <is>
          <t>노르웨이</t>
        </is>
      </c>
      <c r="E62" t="inlineStr">
        <is>
          <t>±30g~±80g</t>
        </is>
      </c>
      <c r="F62" t="inlineStr">
        <is>
          <t>kg</t>
        </is>
      </c>
      <c r="G62" t="inlineStr">
        <is>
          <t>품절</t>
        </is>
      </c>
      <c r="H62" t="inlineStr">
        <is>
          <t xml:space="preserve">     고등어99.5%, 라임향0.3%, 천일염0.2%</t>
        </is>
      </c>
      <c r="I62" t="inlineStr"/>
      <c r="J62" t="inlineStr"/>
      <c r="K62" t="inlineStr"/>
      <c r="L62" t="inlineStr"/>
    </row>
    <row r="63">
      <c r="A63" t="inlineStr"/>
      <c r="B63" t="n">
        <v>356</v>
      </c>
      <c r="C63" t="inlineStr">
        <is>
          <t xml:space="preserve">어린이용 고등어순살(잔가시제거) </t>
        </is>
      </c>
      <c r="D63" t="inlineStr">
        <is>
          <t>한국산</t>
        </is>
      </c>
      <c r="E63" t="inlineStr">
        <is>
          <t>±30g~40g</t>
        </is>
      </c>
      <c r="F63" t="inlineStr">
        <is>
          <t>kg</t>
        </is>
      </c>
      <c r="G63" t="n">
        <v>19500</v>
      </c>
      <c r="H63" t="inlineStr">
        <is>
          <t>중뼈를 제거한 순살 고등어포를 세척후 사양에 맞게 토막 절단(잔가시 99%제거)</t>
        </is>
      </c>
      <c r="I63" t="inlineStr"/>
      <c r="J63" t="inlineStr"/>
      <c r="K63" t="inlineStr"/>
      <c r="L63" t="inlineStr"/>
    </row>
    <row r="64">
      <c r="A64" t="inlineStr">
        <is>
          <t>꽁
치</t>
        </is>
      </c>
      <c r="B64" t="n">
        <v>254</v>
      </c>
      <c r="C64" t="inlineStr">
        <is>
          <t>꽁치토막</t>
        </is>
      </c>
      <c r="D64" t="inlineStr">
        <is>
          <t>원양산/대만산</t>
        </is>
      </c>
      <c r="E64" t="inlineStr">
        <is>
          <t>45±5g</t>
        </is>
      </c>
      <c r="F64" t="inlineStr">
        <is>
          <t>kg</t>
        </is>
      </c>
      <c r="G64" t="n">
        <v>21000</v>
      </c>
      <c r="H64" t="inlineStr">
        <is>
          <t>두절.내장.꼬리제거 후 세척, 사양에 맞게 토막 절단</t>
        </is>
      </c>
      <c r="I64" t="inlineStr">
        <is>
          <t>○</t>
        </is>
      </c>
      <c r="J64" t="inlineStr"/>
      <c r="K64" t="inlineStr"/>
      <c r="L64" t="inlineStr"/>
    </row>
    <row r="65">
      <c r="A65" t="inlineStr"/>
      <c r="B65" t="n">
        <v>255</v>
      </c>
      <c r="C65" t="inlineStr">
        <is>
          <t>꽁치토막(냉장)</t>
        </is>
      </c>
      <c r="D65" t="inlineStr">
        <is>
          <t>원양산/대만산</t>
        </is>
      </c>
      <c r="E65" t="inlineStr">
        <is>
          <t>45±5g</t>
        </is>
      </c>
      <c r="F65" t="inlineStr">
        <is>
          <t>kg</t>
        </is>
      </c>
      <c r="G65" t="n">
        <v>22500</v>
      </c>
      <c r="H65" t="inlineStr">
        <is>
          <t>두절.내장.꼬리제거 후 세척, 사양에 맞게 토막 절단</t>
        </is>
      </c>
      <c r="I65" t="inlineStr">
        <is>
          <t>○</t>
        </is>
      </c>
      <c r="J65" t="inlineStr"/>
      <c r="K65" t="inlineStr"/>
      <c r="L65" t="inlineStr"/>
    </row>
    <row r="66">
      <c r="A66" t="inlineStr"/>
      <c r="B66" t="n">
        <v>252</v>
      </c>
      <c r="C66" t="inlineStr">
        <is>
          <t>꽁치토막(대)</t>
        </is>
      </c>
      <c r="D66" t="inlineStr">
        <is>
          <t>원양산/대만산</t>
        </is>
      </c>
      <c r="E66" t="inlineStr">
        <is>
          <t>50-100g</t>
        </is>
      </c>
      <c r="F66" t="inlineStr">
        <is>
          <t>kg</t>
        </is>
      </c>
      <c r="G66" t="inlineStr">
        <is>
          <t>품절</t>
        </is>
      </c>
      <c r="H66" t="inlineStr">
        <is>
          <t>두절.내장.꼬리제거 후 세척, 사양에 맞게 토막 절단</t>
        </is>
      </c>
      <c r="I66" t="inlineStr">
        <is>
          <t>○</t>
        </is>
      </c>
      <c r="J66" t="inlineStr"/>
      <c r="K66" t="inlineStr"/>
      <c r="L66" t="inlineStr"/>
    </row>
    <row r="67">
      <c r="A67" t="inlineStr"/>
      <c r="B67" t="n">
        <v>253</v>
      </c>
      <c r="C67" t="inlineStr">
        <is>
          <t>꽁치토막(대)(냉장)</t>
        </is>
      </c>
      <c r="D67" t="inlineStr">
        <is>
          <t>원양산/대만산</t>
        </is>
      </c>
      <c r="E67" t="inlineStr">
        <is>
          <t>40-100g</t>
        </is>
      </c>
      <c r="F67" t="inlineStr">
        <is>
          <t>kg</t>
        </is>
      </c>
      <c r="G67" t="inlineStr">
        <is>
          <t>품절</t>
        </is>
      </c>
      <c r="H67" t="inlineStr">
        <is>
          <t>두절.내장.꼬리제거 후 세척, 사양에 맞게 토막 절단</t>
        </is>
      </c>
      <c r="I67" t="inlineStr">
        <is>
          <t>○</t>
        </is>
      </c>
      <c r="J67" t="inlineStr"/>
      <c r="K67" t="inlineStr"/>
      <c r="L67" t="inlineStr"/>
    </row>
    <row r="68">
      <c r="A68" t="inlineStr">
        <is>
          <t>참
대
구</t>
        </is>
      </c>
      <c r="B68" t="n">
        <v>432</v>
      </c>
      <c r="C68" t="inlineStr">
        <is>
          <t>참대구토막(국내산)</t>
        </is>
      </c>
      <c r="D68" t="inlineStr">
        <is>
          <t>국산</t>
        </is>
      </c>
      <c r="E68" t="inlineStr">
        <is>
          <t>±40g~100g</t>
        </is>
      </c>
      <c r="F68" t="inlineStr">
        <is>
          <t>kg</t>
        </is>
      </c>
      <c r="G68" t="n">
        <v>12000</v>
      </c>
      <c r="H68" t="inlineStr">
        <is>
          <t>두절.내장.지너러미.꼬리제거 후 세척, 사양에 맞게 토막 절단</t>
        </is>
      </c>
      <c r="I68" t="inlineStr">
        <is>
          <t>○</t>
        </is>
      </c>
      <c r="J68" t="inlineStr">
        <is>
          <t>○</t>
        </is>
      </c>
      <c r="K68" t="inlineStr"/>
      <c r="L68" t="inlineStr"/>
    </row>
    <row r="69">
      <c r="A69" t="inlineStr"/>
      <c r="B69" t="n">
        <v>433</v>
      </c>
      <c r="C69" t="inlineStr">
        <is>
          <t>참대구토막(국내산)(냉장)</t>
        </is>
      </c>
      <c r="D69" t="inlineStr">
        <is>
          <t>국산</t>
        </is>
      </c>
      <c r="E69" t="inlineStr">
        <is>
          <t>±40g~100g</t>
        </is>
      </c>
      <c r="F69" t="inlineStr">
        <is>
          <t>kg</t>
        </is>
      </c>
      <c r="G69" t="n">
        <v>13500</v>
      </c>
      <c r="H69" t="inlineStr">
        <is>
          <t>두절.내장.지너러미.꼬리제거 후 세척, 사양에 맞게 토막 절단</t>
        </is>
      </c>
      <c r="I69" t="inlineStr">
        <is>
          <t>○</t>
        </is>
      </c>
      <c r="J69" t="inlineStr">
        <is>
          <t>○</t>
        </is>
      </c>
      <c r="K69" t="inlineStr"/>
      <c r="L69" t="inlineStr"/>
    </row>
    <row r="70">
      <c r="A70" t="inlineStr"/>
      <c r="B70" t="n">
        <v>434</v>
      </c>
      <c r="C70" t="inlineStr">
        <is>
          <t>참대구토막(수입)</t>
        </is>
      </c>
      <c r="D70" t="inlineStr">
        <is>
          <t>미국/러시아</t>
        </is>
      </c>
      <c r="E70" t="inlineStr">
        <is>
          <t>±40g~100g</t>
        </is>
      </c>
      <c r="F70" t="inlineStr">
        <is>
          <t>kg</t>
        </is>
      </c>
      <c r="G70" t="inlineStr">
        <is>
          <t>품절</t>
        </is>
      </c>
      <c r="H70" t="inlineStr">
        <is>
          <t>두절.내장.지너러미.꼬리제거 후 세척, 사양에 맞게 토막 절단</t>
        </is>
      </c>
      <c r="I70" t="inlineStr">
        <is>
          <t>○</t>
        </is>
      </c>
      <c r="J70" t="inlineStr"/>
      <c r="K70" t="inlineStr"/>
      <c r="L70" t="inlineStr"/>
    </row>
    <row r="71">
      <c r="A71" t="inlineStr"/>
      <c r="B71" t="n">
        <v>435</v>
      </c>
      <c r="C71" t="inlineStr">
        <is>
          <t>참대구토막(수입)(냉장)</t>
        </is>
      </c>
      <c r="D71" t="inlineStr">
        <is>
          <t>미국/러시아</t>
        </is>
      </c>
      <c r="E71" t="inlineStr">
        <is>
          <t>±40g~100g</t>
        </is>
      </c>
      <c r="F71" t="inlineStr">
        <is>
          <t>kg</t>
        </is>
      </c>
      <c r="G71" t="inlineStr">
        <is>
          <t>품절</t>
        </is>
      </c>
      <c r="H71" t="inlineStr">
        <is>
          <t>두절.내장.지너러미.꼬리제거 후 세척, 사양에 맞게 토막 절단</t>
        </is>
      </c>
      <c r="I71" t="inlineStr">
        <is>
          <t>○</t>
        </is>
      </c>
      <c r="J71" t="inlineStr"/>
      <c r="K71" t="inlineStr"/>
      <c r="L71" t="inlineStr"/>
    </row>
    <row r="72">
      <c r="A72" t="inlineStr"/>
      <c r="B72" t="n">
        <v>427</v>
      </c>
      <c r="C72" t="inlineStr">
        <is>
          <t>참대구순살(탈피)</t>
        </is>
      </c>
      <c r="D72" t="inlineStr">
        <is>
          <t>미국/러시아</t>
        </is>
      </c>
      <c r="E72" t="inlineStr">
        <is>
          <t>20~30g,30~40g,40~50g</t>
        </is>
      </c>
      <c r="F72" t="inlineStr">
        <is>
          <t>kg</t>
        </is>
      </c>
      <c r="G72" t="inlineStr">
        <is>
          <t>품절</t>
        </is>
      </c>
      <c r="H72" t="inlineStr">
        <is>
          <t>대구포(껍질없음)를 사양에 맞게 토막 절단</t>
        </is>
      </c>
      <c r="I72" t="inlineStr">
        <is>
          <t>○</t>
        </is>
      </c>
      <c r="J72" t="inlineStr"/>
      <c r="K72" t="inlineStr"/>
      <c r="L72" t="inlineStr"/>
    </row>
    <row r="73">
      <c r="A73" t="inlineStr"/>
      <c r="B73" t="n">
        <v>429</v>
      </c>
      <c r="C73" t="inlineStr">
        <is>
          <t>참대구순살강정(탈피)</t>
        </is>
      </c>
      <c r="D73" t="inlineStr">
        <is>
          <t>미국/러시아</t>
        </is>
      </c>
      <c r="E73" t="inlineStr">
        <is>
          <t>3*3*3 절단</t>
        </is>
      </c>
      <c r="F73" t="inlineStr">
        <is>
          <t>kg</t>
        </is>
      </c>
      <c r="G73" t="inlineStr">
        <is>
          <t>품절</t>
        </is>
      </c>
      <c r="H73" t="inlineStr">
        <is>
          <t>대구포(껍질없음)를 사양에 맞게 토막 절단</t>
        </is>
      </c>
      <c r="I73" t="inlineStr"/>
      <c r="J73" t="inlineStr"/>
      <c r="K73" t="inlineStr"/>
      <c r="L73" t="inlineStr"/>
    </row>
    <row r="74">
      <c r="A74" t="inlineStr"/>
      <c r="B74" t="n">
        <v>426</v>
      </c>
      <c r="C74" t="inlineStr">
        <is>
          <t>참대구순살(유피)</t>
        </is>
      </c>
      <c r="D74" t="inlineStr">
        <is>
          <t>미국/러시아</t>
        </is>
      </c>
      <c r="E74" t="inlineStr">
        <is>
          <t>20~30g,30~40g,40~50g</t>
        </is>
      </c>
      <c r="F74" t="inlineStr">
        <is>
          <t>kg</t>
        </is>
      </c>
      <c r="G74" t="inlineStr">
        <is>
          <t>품절</t>
        </is>
      </c>
      <c r="H74" t="inlineStr">
        <is>
          <t>대구포(껍질있음)을 사양에 맞게 토막 절단</t>
        </is>
      </c>
      <c r="I74" t="inlineStr"/>
      <c r="J74" t="inlineStr"/>
      <c r="K74" t="inlineStr"/>
      <c r="L74" t="inlineStr"/>
    </row>
    <row r="75">
      <c r="A75" t="inlineStr"/>
      <c r="B75" t="n">
        <v>428</v>
      </c>
      <c r="C75" t="inlineStr">
        <is>
          <t>참대구순살강정(유피)</t>
        </is>
      </c>
      <c r="D75" t="inlineStr">
        <is>
          <t>미국/러시아</t>
        </is>
      </c>
      <c r="E75" t="inlineStr">
        <is>
          <t>3cm*3cm(±15~20g/개)</t>
        </is>
      </c>
      <c r="F75" t="inlineStr">
        <is>
          <t>kg</t>
        </is>
      </c>
      <c r="G75" t="inlineStr">
        <is>
          <t>품절</t>
        </is>
      </c>
      <c r="H75" t="inlineStr">
        <is>
          <t>대구포(껍질있음)를  3 * 3로 깍둑설기</t>
        </is>
      </c>
      <c r="I75" t="inlineStr">
        <is>
          <t>○</t>
        </is>
      </c>
      <c r="J75" t="inlineStr"/>
      <c r="K75" t="inlineStr"/>
      <c r="L75" t="inlineStr"/>
    </row>
    <row r="76">
      <c r="A76" t="inlineStr"/>
      <c r="B76" t="n">
        <v>267</v>
      </c>
      <c r="C76" t="inlineStr">
        <is>
          <t>대구알</t>
        </is>
      </c>
      <c r="D76" t="inlineStr">
        <is>
          <t>미국/러시아</t>
        </is>
      </c>
      <c r="E76" t="inlineStr">
        <is>
          <t>해물탕용</t>
        </is>
      </c>
      <c r="F76" t="inlineStr">
        <is>
          <t>kg</t>
        </is>
      </c>
      <c r="G76" t="n">
        <v>15750</v>
      </c>
      <c r="H76" t="inlineStr">
        <is>
          <t>대구알중 해물탕용. 선도최상급</t>
        </is>
      </c>
      <c r="I76" t="inlineStr"/>
      <c r="J76" t="inlineStr"/>
      <c r="K76" t="inlineStr"/>
      <c r="L76" t="inlineStr"/>
    </row>
    <row r="77">
      <c r="A77" t="inlineStr"/>
      <c r="B77" t="n">
        <v>266</v>
      </c>
      <c r="C77" t="inlineStr">
        <is>
          <t>대구곤</t>
        </is>
      </c>
      <c r="D77" t="inlineStr">
        <is>
          <t>미국/러시아</t>
        </is>
      </c>
      <c r="E77" t="inlineStr">
        <is>
          <t>해물탕용</t>
        </is>
      </c>
      <c r="F77" t="inlineStr">
        <is>
          <t>kg</t>
        </is>
      </c>
      <c r="G77" t="n">
        <v>17250</v>
      </c>
      <c r="H77" t="inlineStr">
        <is>
          <t>대구내장중 해물탕용. 선도최상급</t>
        </is>
      </c>
      <c r="I77" t="inlineStr"/>
      <c r="J77" t="inlineStr"/>
      <c r="K77" t="inlineStr"/>
      <c r="L77" t="inlineStr"/>
    </row>
    <row r="78">
      <c r="A78" t="inlineStr">
        <is>
          <t>민
대
구</t>
        </is>
      </c>
      <c r="B78" t="n">
        <v>286</v>
      </c>
      <c r="C78" t="inlineStr">
        <is>
          <t>민대구토막</t>
        </is>
      </c>
      <c r="D78" t="inlineStr">
        <is>
          <t>원양산</t>
        </is>
      </c>
      <c r="E78" t="inlineStr">
        <is>
          <t>±40g~100g</t>
        </is>
      </c>
      <c r="F78" t="inlineStr">
        <is>
          <t>kg</t>
        </is>
      </c>
      <c r="G78" t="n">
        <v>9300</v>
      </c>
      <c r="H78" t="inlineStr">
        <is>
          <t>두절.내장.지너러미.꼬리제거 후 세척, 사양에 맞게 토막 절단</t>
        </is>
      </c>
      <c r="I78" t="inlineStr">
        <is>
          <t>○</t>
        </is>
      </c>
      <c r="J78" t="inlineStr"/>
      <c r="K78" t="inlineStr"/>
      <c r="L78" t="inlineStr"/>
    </row>
    <row r="79">
      <c r="A79" t="inlineStr"/>
      <c r="B79" t="n">
        <v>287</v>
      </c>
      <c r="C79" t="inlineStr">
        <is>
          <t>민대구토막(냉장)</t>
        </is>
      </c>
      <c r="D79" t="inlineStr">
        <is>
          <t>원양산</t>
        </is>
      </c>
      <c r="E79" t="inlineStr">
        <is>
          <t>±40g~100g</t>
        </is>
      </c>
      <c r="F79" t="inlineStr">
        <is>
          <t>kg</t>
        </is>
      </c>
      <c r="G79" t="n">
        <v>10800</v>
      </c>
      <c r="H79" t="inlineStr">
        <is>
          <t>두절.내장.지너러미.꼬리제거 후 세척, 사양에 맞게 토막 절단</t>
        </is>
      </c>
      <c r="I79" t="inlineStr">
        <is>
          <t>○</t>
        </is>
      </c>
      <c r="J79" t="inlineStr"/>
      <c r="K79" t="inlineStr"/>
      <c r="L79" t="inlineStr"/>
    </row>
    <row r="80">
      <c r="A80" t="inlineStr"/>
      <c r="B80" t="n">
        <v>280</v>
      </c>
      <c r="C80" t="inlineStr">
        <is>
          <t>민대구순살(유피)</t>
        </is>
      </c>
      <c r="D80" t="inlineStr">
        <is>
          <t>원양산</t>
        </is>
      </c>
      <c r="E80" t="inlineStr">
        <is>
          <t>20g~80g</t>
        </is>
      </c>
      <c r="F80" t="inlineStr">
        <is>
          <t>kg</t>
        </is>
      </c>
      <c r="G80" t="n">
        <v>14700</v>
      </c>
      <c r="H80" t="inlineStr">
        <is>
          <t>민대구순살(껍질있음)를 사양에 맞게 토막 절단</t>
        </is>
      </c>
      <c r="I80" t="inlineStr">
        <is>
          <t>○</t>
        </is>
      </c>
      <c r="J80" t="inlineStr"/>
      <c r="K80" t="inlineStr"/>
      <c r="L80" t="inlineStr"/>
    </row>
    <row r="81">
      <c r="A81" t="inlineStr"/>
      <c r="B81" t="n">
        <v>281</v>
      </c>
      <c r="C81" t="inlineStr">
        <is>
          <t>민대구순살(탈피)</t>
        </is>
      </c>
      <c r="D81" t="inlineStr">
        <is>
          <t>원양산</t>
        </is>
      </c>
      <c r="E81" t="inlineStr">
        <is>
          <t>20g~80g</t>
        </is>
      </c>
      <c r="F81" t="inlineStr">
        <is>
          <t>kg</t>
        </is>
      </c>
      <c r="G81" t="n">
        <v>16500</v>
      </c>
      <c r="H81" t="inlineStr">
        <is>
          <t>민대구순살(껍질없음)를 사양에 맞게 토막 절단</t>
        </is>
      </c>
      <c r="I81" t="inlineStr">
        <is>
          <t>○</t>
        </is>
      </c>
      <c r="J81" t="inlineStr"/>
      <c r="K81" t="inlineStr"/>
      <c r="L81" t="inlineStr"/>
    </row>
    <row r="82">
      <c r="A82" t="inlineStr">
        <is>
          <t>동
태</t>
        </is>
      </c>
      <c r="B82" t="n">
        <v>272</v>
      </c>
      <c r="C82" t="inlineStr">
        <is>
          <t>동태토막</t>
        </is>
      </c>
      <c r="D82" t="inlineStr">
        <is>
          <t>러시아</t>
        </is>
      </c>
      <c r="E82" t="inlineStr">
        <is>
          <t>±40g~100g</t>
        </is>
      </c>
      <c r="F82" t="inlineStr">
        <is>
          <t>kg</t>
        </is>
      </c>
      <c r="G82" t="n">
        <v>6450</v>
      </c>
      <c r="H82" t="inlineStr">
        <is>
          <t>두절.내장.지너러미.꼬리제거 후 세척, 사양에 맞게 토막 절단</t>
        </is>
      </c>
      <c r="I82" t="inlineStr">
        <is>
          <t>○</t>
        </is>
      </c>
      <c r="J82" t="inlineStr"/>
      <c r="K82" t="inlineStr"/>
      <c r="L82" t="inlineStr"/>
    </row>
    <row r="83">
      <c r="A83" t="inlineStr"/>
      <c r="B83" t="n">
        <v>273</v>
      </c>
      <c r="C83" t="inlineStr">
        <is>
          <t>동태토막(냉장)</t>
        </is>
      </c>
      <c r="D83" t="inlineStr">
        <is>
          <t>러시아</t>
        </is>
      </c>
      <c r="E83" t="inlineStr">
        <is>
          <t>±40g~100g</t>
        </is>
      </c>
      <c r="F83" t="inlineStr">
        <is>
          <t>kg</t>
        </is>
      </c>
      <c r="G83" t="n">
        <v>7950</v>
      </c>
      <c r="H83" t="inlineStr">
        <is>
          <t>두절.내장.지너러미.꼬리제거 후 세척, 사양에 맞게 토막 절단</t>
        </is>
      </c>
      <c r="I83" t="inlineStr">
        <is>
          <t>○</t>
        </is>
      </c>
      <c r="J83" t="inlineStr"/>
      <c r="K83" t="inlineStr"/>
      <c r="L83" t="inlineStr"/>
    </row>
    <row r="84">
      <c r="A84" t="inlineStr"/>
      <c r="B84" t="n">
        <v>270</v>
      </c>
      <c r="C84" t="inlineStr">
        <is>
          <t>동태포슬라이스(수입완제품)</t>
        </is>
      </c>
      <c r="D84" t="inlineStr">
        <is>
          <t>러시아</t>
        </is>
      </c>
      <c r="E84" t="inlineStr">
        <is>
          <t>30~50g</t>
        </is>
      </c>
      <c r="F84" t="inlineStr">
        <is>
          <t>kg</t>
        </is>
      </c>
      <c r="G84" t="n">
        <v>7500</v>
      </c>
      <c r="H84" t="inlineStr">
        <is>
          <t>중뼈 . 껍질을 제거한 순살 동태포를 사양에 맞게 전뜨기 *선별불가*</t>
        </is>
      </c>
      <c r="I84" t="inlineStr"/>
      <c r="J84" t="inlineStr"/>
      <c r="K84" t="inlineStr"/>
      <c r="L84" t="inlineStr"/>
    </row>
    <row r="85">
      <c r="A85" t="inlineStr"/>
      <c r="B85" t="n">
        <v>269</v>
      </c>
      <c r="C85" t="inlineStr">
        <is>
          <t>동태포슬라이스</t>
        </is>
      </c>
      <c r="D85" t="inlineStr">
        <is>
          <t>러시아</t>
        </is>
      </c>
      <c r="E85" t="inlineStr">
        <is>
          <t>20g~50g</t>
        </is>
      </c>
      <c r="F85" t="inlineStr">
        <is>
          <t>kg</t>
        </is>
      </c>
      <c r="G85" t="n">
        <v>9450</v>
      </c>
      <c r="H85" t="inlineStr">
        <is>
          <t>중뼈 . 껍질을 제거한 순살 동태포를 사양에 맞게 전뜨기</t>
        </is>
      </c>
      <c r="I85" t="inlineStr"/>
      <c r="J85" t="inlineStr"/>
      <c r="K85" t="inlineStr"/>
      <c r="L85" t="inlineStr"/>
    </row>
    <row r="86">
      <c r="A86" t="inlineStr"/>
      <c r="B86" t="n">
        <v>275</v>
      </c>
      <c r="C86" t="inlineStr">
        <is>
          <t>동태포(탕수)</t>
        </is>
      </c>
      <c r="D86" t="inlineStr">
        <is>
          <t>러시아</t>
        </is>
      </c>
      <c r="E86" t="inlineStr">
        <is>
          <t>2cm*5cm(±15~20g/개)</t>
        </is>
      </c>
      <c r="F86" t="inlineStr">
        <is>
          <t>kg</t>
        </is>
      </c>
      <c r="G86" t="n">
        <v>9450</v>
      </c>
      <c r="H86" t="inlineStr">
        <is>
          <t>중뼈 . 껍질을 제거한 순살 동태포를 사양에 맞게 탕수용으로 절단</t>
        </is>
      </c>
      <c r="I86" t="inlineStr"/>
      <c r="J86" t="inlineStr"/>
      <c r="K86" t="inlineStr"/>
      <c r="L86" t="inlineStr"/>
    </row>
    <row r="87">
      <c r="A87" t="inlineStr"/>
      <c r="B87" t="n">
        <v>274</v>
      </c>
      <c r="C87" t="inlineStr">
        <is>
          <t>동태포(강정)</t>
        </is>
      </c>
      <c r="D87" t="inlineStr">
        <is>
          <t>러시아</t>
        </is>
      </c>
      <c r="E87" t="inlineStr">
        <is>
          <t>2.5Cm*2.5Cm(8~10g)</t>
        </is>
      </c>
      <c r="F87" t="inlineStr">
        <is>
          <t>kg</t>
        </is>
      </c>
      <c r="G87" t="n">
        <v>9450</v>
      </c>
      <c r="H87" t="inlineStr">
        <is>
          <t>중뼈 . 껍질을 제거한 순살 동태포를 사양에 맞게 강정용으로 절단</t>
        </is>
      </c>
      <c r="I87" t="inlineStr"/>
      <c r="J87" t="inlineStr"/>
      <c r="K87" t="inlineStr"/>
      <c r="L87" t="inlineStr"/>
    </row>
    <row r="88">
      <c r="A88" t="inlineStr"/>
      <c r="B88" t="n">
        <v>359</v>
      </c>
      <c r="C88" t="inlineStr">
        <is>
          <t>어린이용 동태포슬라이스(잔가시제거)</t>
        </is>
      </c>
      <c r="D88" t="inlineStr">
        <is>
          <t>미국/러시아</t>
        </is>
      </c>
      <c r="E88" t="inlineStr">
        <is>
          <t>20g~50g</t>
        </is>
      </c>
      <c r="F88" t="inlineStr">
        <is>
          <t>kg</t>
        </is>
      </c>
      <c r="G88" t="inlineStr">
        <is>
          <t>품절</t>
        </is>
      </c>
      <c r="H88" t="inlineStr">
        <is>
          <t>중뼈를 제거한 순살 명태포를 세척후 사양에 맞게 토막 절단(잔가시 99%제거)</t>
        </is>
      </c>
      <c r="I88" t="inlineStr"/>
      <c r="J88" t="inlineStr"/>
      <c r="K88" t="inlineStr"/>
      <c r="L88" t="inlineStr"/>
    </row>
    <row r="89">
      <c r="A89" t="inlineStr"/>
      <c r="B89" t="n">
        <v>357</v>
      </c>
      <c r="C89" t="inlineStr">
        <is>
          <t>어린이용 동태포(강정)</t>
        </is>
      </c>
      <c r="D89" t="inlineStr">
        <is>
          <t>미국/러시아</t>
        </is>
      </c>
      <c r="E89" t="inlineStr">
        <is>
          <t>2cm*5cm(±15~20g/개)</t>
        </is>
      </c>
      <c r="F89" t="inlineStr">
        <is>
          <t>kg</t>
        </is>
      </c>
      <c r="G89" t="inlineStr">
        <is>
          <t>품절</t>
        </is>
      </c>
      <c r="H89" t="inlineStr">
        <is>
          <t>중뼈를 제거한 순살 명태포를 세척후 2.5 * 2.5로 깍둑설기(잔가시 99%제거)</t>
        </is>
      </c>
      <c r="I89" t="inlineStr"/>
      <c r="J89" t="inlineStr"/>
      <c r="K89" t="inlineStr"/>
      <c r="L89" t="inlineStr"/>
    </row>
    <row r="90">
      <c r="A90" t="inlineStr"/>
      <c r="B90" t="n">
        <v>358</v>
      </c>
      <c r="C90" t="inlineStr">
        <is>
          <t>어린이용 동태포(탕수)</t>
        </is>
      </c>
      <c r="D90" t="inlineStr">
        <is>
          <t>미국/러시아</t>
        </is>
      </c>
      <c r="E90" t="inlineStr">
        <is>
          <t>2.5Cm*2.5Cm(8~10g)</t>
        </is>
      </c>
      <c r="F90" t="inlineStr">
        <is>
          <t>kg</t>
        </is>
      </c>
      <c r="G90" t="inlineStr">
        <is>
          <t>품절</t>
        </is>
      </c>
      <c r="H90" t="inlineStr">
        <is>
          <t>중뼈를 제거한 순살 명태포를 세척후2*5로 깍둑설기(잔가시 99%제거)</t>
        </is>
      </c>
      <c r="I90" t="inlineStr"/>
      <c r="J90" t="inlineStr"/>
      <c r="K90" t="inlineStr"/>
      <c r="L90" t="inlineStr"/>
    </row>
    <row r="91">
      <c r="A91" t="inlineStr"/>
      <c r="B91" t="n">
        <v>268</v>
      </c>
      <c r="C91" t="inlineStr">
        <is>
          <t>동태곤(명태곤)</t>
        </is>
      </c>
      <c r="D91" t="inlineStr">
        <is>
          <t>러시아</t>
        </is>
      </c>
      <c r="E91" t="inlineStr">
        <is>
          <t>해물탕용</t>
        </is>
      </c>
      <c r="F91" t="inlineStr">
        <is>
          <t>kg</t>
        </is>
      </c>
      <c r="G91" t="n">
        <v>15000</v>
      </c>
      <c r="H91" t="inlineStr">
        <is>
          <t>명태내장중 해물탕용.</t>
        </is>
      </c>
      <c r="I91" t="inlineStr"/>
      <c r="J91" t="inlineStr"/>
      <c r="K91" t="inlineStr"/>
      <c r="L91" t="inlineStr"/>
    </row>
    <row r="92">
      <c r="A92" t="inlineStr"/>
      <c r="B92" t="n">
        <v>271</v>
      </c>
      <c r="C92" t="inlineStr">
        <is>
          <t>동태알(명태알)</t>
        </is>
      </c>
      <c r="D92" t="inlineStr">
        <is>
          <t>러시아</t>
        </is>
      </c>
      <c r="E92" t="inlineStr">
        <is>
          <t>해물탕용</t>
        </is>
      </c>
      <c r="F92" t="inlineStr">
        <is>
          <t>kg</t>
        </is>
      </c>
      <c r="G92" t="n">
        <v>20250</v>
      </c>
      <c r="H92" t="inlineStr">
        <is>
          <t>명란중 알탕용.</t>
        </is>
      </c>
      <c r="I92" t="inlineStr"/>
      <c r="J92" t="inlineStr"/>
      <c r="K92" t="inlineStr"/>
      <c r="L92" t="inlineStr"/>
    </row>
    <row r="93">
      <c r="A93" t="inlineStr">
        <is>
          <t>선동
명태살</t>
        </is>
      </c>
      <c r="B93" t="n">
        <v>338</v>
      </c>
      <c r="C93" t="inlineStr">
        <is>
          <t>선동 명태살(강정/국용)</t>
        </is>
      </c>
      <c r="D93" t="inlineStr">
        <is>
          <t>러시아</t>
        </is>
      </c>
      <c r="E93" t="inlineStr">
        <is>
          <t>3*3*3cm</t>
        </is>
      </c>
      <c r="F93" t="inlineStr">
        <is>
          <t>kg</t>
        </is>
      </c>
      <c r="G93" t="n">
        <v>12000</v>
      </c>
      <c r="H93" t="inlineStr">
        <is>
          <t>선동 압축 명태살 깍둑썰기</t>
        </is>
      </c>
      <c r="I93" t="inlineStr"/>
      <c r="J93" t="inlineStr"/>
      <c r="K93" t="inlineStr"/>
      <c r="L93" t="inlineStr"/>
    </row>
    <row r="94">
      <c r="A94" t="inlineStr"/>
      <c r="B94" t="n">
        <v>339</v>
      </c>
      <c r="C94" t="inlineStr">
        <is>
          <t>선동 명태살-20g(전/커틀릿용)</t>
        </is>
      </c>
      <c r="D94" t="inlineStr">
        <is>
          <t>러시아</t>
        </is>
      </c>
      <c r="E94" t="inlineStr">
        <is>
          <t>4.8*6*0.7cm</t>
        </is>
      </c>
      <c r="F94" t="inlineStr">
        <is>
          <t>kg</t>
        </is>
      </c>
      <c r="G94" t="n">
        <v>13200</v>
      </c>
      <c r="H94" t="inlineStr">
        <is>
          <t>선동 압축 명태살 깍둑썰기</t>
        </is>
      </c>
      <c r="I94" t="inlineStr"/>
      <c r="J94" t="inlineStr"/>
      <c r="K94" t="inlineStr"/>
      <c r="L94" t="inlineStr"/>
    </row>
    <row r="95">
      <c r="A95" t="inlineStr"/>
      <c r="B95" t="n">
        <v>340</v>
      </c>
      <c r="C95" t="inlineStr">
        <is>
          <t>선동 명태살-40g(커틀릿용)</t>
        </is>
      </c>
      <c r="D95" t="inlineStr">
        <is>
          <t>러시아</t>
        </is>
      </c>
      <c r="E95" t="inlineStr">
        <is>
          <t>6*7*1cm</t>
        </is>
      </c>
      <c r="F95" t="inlineStr">
        <is>
          <t>kg</t>
        </is>
      </c>
      <c r="G95" t="n">
        <v>13200</v>
      </c>
      <c r="H95" t="inlineStr">
        <is>
          <t>선동 압축 명태살 깍둑썰기</t>
        </is>
      </c>
      <c r="I95" t="inlineStr"/>
      <c r="J95" t="inlineStr"/>
      <c r="K95" t="inlineStr"/>
      <c r="L95" t="inlineStr"/>
    </row>
    <row r="96">
      <c r="A96" t="inlineStr">
        <is>
          <t>코
다
리</t>
        </is>
      </c>
      <c r="B96" t="n">
        <v>469</v>
      </c>
      <c r="C96" t="inlineStr">
        <is>
          <t>코다리토막</t>
        </is>
      </c>
      <c r="D96" t="inlineStr">
        <is>
          <t>미국/러시아</t>
        </is>
      </c>
      <c r="E96" t="inlineStr">
        <is>
          <t>30g~80g</t>
        </is>
      </c>
      <c r="F96" t="inlineStr">
        <is>
          <t>kg</t>
        </is>
      </c>
      <c r="G96" t="n">
        <v>6750</v>
      </c>
      <c r="H96" t="inlineStr">
        <is>
          <t>반건조 상태의 코다리를 사양에 맞게 토막 절단</t>
        </is>
      </c>
      <c r="I96" t="inlineStr">
        <is>
          <t>○</t>
        </is>
      </c>
      <c r="J96" t="inlineStr"/>
      <c r="K96" t="inlineStr"/>
      <c r="L96" t="inlineStr"/>
    </row>
    <row r="97">
      <c r="A97" t="inlineStr"/>
      <c r="B97" t="n">
        <v>468</v>
      </c>
      <c r="C97" t="inlineStr">
        <is>
          <t>코다리순살</t>
        </is>
      </c>
      <c r="D97" t="inlineStr">
        <is>
          <t>미국/러시아</t>
        </is>
      </c>
      <c r="E97" t="inlineStr">
        <is>
          <t>30g,40g,50g,60g</t>
        </is>
      </c>
      <c r="F97" t="inlineStr">
        <is>
          <t>kg</t>
        </is>
      </c>
      <c r="G97" t="n">
        <v>10500</v>
      </c>
      <c r="H97" t="inlineStr">
        <is>
          <t>중뼈를 제거한 순살 코다리로 조리 사양에 맞게 토막 절단</t>
        </is>
      </c>
      <c r="I97" t="inlineStr"/>
      <c r="J97" t="inlineStr"/>
      <c r="K97" t="inlineStr"/>
      <c r="L97" t="inlineStr"/>
    </row>
    <row r="98">
      <c r="A98" t="inlineStr"/>
      <c r="B98" t="n">
        <v>466</v>
      </c>
      <c r="C98" t="inlineStr">
        <is>
          <t>코다리순살(강정)</t>
        </is>
      </c>
      <c r="D98" t="inlineStr">
        <is>
          <t>미국/러시아</t>
        </is>
      </c>
      <c r="E98" t="inlineStr">
        <is>
          <t>2.5cm*2.5cm(±15~20g/개)</t>
        </is>
      </c>
      <c r="F98" t="inlineStr">
        <is>
          <t>kg</t>
        </is>
      </c>
      <c r="G98" t="n">
        <v>12000</v>
      </c>
      <c r="H98" t="inlineStr">
        <is>
          <t>중뼈를 제거한 순살 코다리를 3 * 3로 깍둑설기</t>
        </is>
      </c>
      <c r="I98" t="inlineStr"/>
      <c r="J98" t="inlineStr"/>
      <c r="K98" t="inlineStr"/>
      <c r="L98" t="inlineStr"/>
    </row>
    <row r="99">
      <c r="A99" t="inlineStr"/>
      <c r="B99" t="n">
        <v>467</v>
      </c>
      <c r="C99" t="inlineStr">
        <is>
          <t>코다리순살(탕수)</t>
        </is>
      </c>
      <c r="D99" t="inlineStr">
        <is>
          <t>미국/러시아</t>
        </is>
      </c>
      <c r="E99" t="inlineStr">
        <is>
          <t>2.5cm*5cm(±15~20g/개)</t>
        </is>
      </c>
      <c r="F99" t="inlineStr">
        <is>
          <t>kg</t>
        </is>
      </c>
      <c r="G99" t="n">
        <v>12000</v>
      </c>
      <c r="H99" t="inlineStr">
        <is>
          <t>중뼈를 제거한 순살 코다리를 2 * 5로 깍둑설기</t>
        </is>
      </c>
      <c r="I99" t="inlineStr"/>
      <c r="J99" t="inlineStr"/>
      <c r="K99" t="inlineStr"/>
      <c r="L99" t="inlineStr"/>
    </row>
    <row r="100">
      <c r="A100" t="inlineStr"/>
      <c r="B100" t="n">
        <v>364</v>
      </c>
      <c r="C100" t="inlineStr">
        <is>
          <t>어린이용 코다리순살(잔가시제거)</t>
        </is>
      </c>
      <c r="D100" t="inlineStr">
        <is>
          <t>미국/러시아</t>
        </is>
      </c>
      <c r="E100" t="inlineStr">
        <is>
          <t>30g,40g,50g,60g</t>
        </is>
      </c>
      <c r="F100" t="inlineStr">
        <is>
          <t>kg</t>
        </is>
      </c>
      <c r="G100" t="n">
        <v>12750</v>
      </c>
      <c r="H100" t="inlineStr">
        <is>
          <t>중뼈를 제거한 순살 코다리순살을 세척후 사양에 맞게 토막 절단(잔가시 99%제거)</t>
        </is>
      </c>
      <c r="I100" t="inlineStr"/>
      <c r="J100" t="inlineStr"/>
      <c r="K100" t="inlineStr"/>
      <c r="L100" t="inlineStr"/>
    </row>
    <row r="101">
      <c r="A101" t="inlineStr"/>
      <c r="B101" t="n">
        <v>362</v>
      </c>
      <c r="C101" t="inlineStr">
        <is>
          <t>어린이용 코다리순살 강정</t>
        </is>
      </c>
      <c r="D101" t="inlineStr">
        <is>
          <t>미국/러시아</t>
        </is>
      </c>
      <c r="E101" t="inlineStr">
        <is>
          <t>2.5cm*2.5cm(±15~20g/개)</t>
        </is>
      </c>
      <c r="F101" t="inlineStr">
        <is>
          <t>kg</t>
        </is>
      </c>
      <c r="G101" t="n">
        <v>13500</v>
      </c>
      <c r="H101" t="inlineStr">
        <is>
          <t>중뼈를 제거한 순살 코다리순살을 세척후 2.5 * 2.5로 깍둑설기(잔가시 99%제거)</t>
        </is>
      </c>
      <c r="I101" t="inlineStr"/>
      <c r="J101" t="inlineStr"/>
      <c r="K101" t="inlineStr"/>
      <c r="L101" t="inlineStr"/>
    </row>
    <row r="102">
      <c r="A102" t="inlineStr"/>
      <c r="B102" t="n">
        <v>363</v>
      </c>
      <c r="C102" t="inlineStr">
        <is>
          <t>어린이용 코다리순살 탕수</t>
        </is>
      </c>
      <c r="D102" t="inlineStr">
        <is>
          <t>미국/러시아</t>
        </is>
      </c>
      <c r="E102" t="inlineStr">
        <is>
          <t>2.5cm*5cm(±15~20g/개)</t>
        </is>
      </c>
      <c r="F102" t="inlineStr">
        <is>
          <t>kg</t>
        </is>
      </c>
      <c r="G102" t="n">
        <v>13500</v>
      </c>
      <c r="H102" t="inlineStr">
        <is>
          <t>중뼈를 제거한 순살 코다리순살을 세척후2*5로 깍둑설기(잔가시 99%제거)</t>
        </is>
      </c>
      <c r="I102" t="inlineStr"/>
      <c r="J102" t="inlineStr"/>
      <c r="K102" t="inlineStr"/>
      <c r="L102" t="inlineStr"/>
    </row>
    <row r="103">
      <c r="A103" t="inlineStr">
        <is>
          <t>달
고
기</t>
        </is>
      </c>
      <c r="B103" t="n">
        <v>262</v>
      </c>
      <c r="C103" t="inlineStr">
        <is>
          <t>달고기순살(유피)</t>
        </is>
      </c>
      <c r="D103" t="inlineStr">
        <is>
          <t>국내산</t>
        </is>
      </c>
      <c r="E103" t="inlineStr">
        <is>
          <t>±20~30g/±30~40g</t>
        </is>
      </c>
      <c r="F103" t="inlineStr">
        <is>
          <t>kg</t>
        </is>
      </c>
      <c r="G103" t="n">
        <v>18750</v>
      </c>
      <c r="H103" t="inlineStr">
        <is>
          <t>달고기순살(껍질있음)를 사양에 맞게 토막 절단</t>
        </is>
      </c>
      <c r="I103" t="inlineStr">
        <is>
          <t>○</t>
        </is>
      </c>
      <c r="J103" t="inlineStr"/>
      <c r="K103" t="inlineStr"/>
      <c r="L103" t="inlineStr"/>
    </row>
    <row r="104">
      <c r="A104" t="inlineStr"/>
      <c r="B104" t="n">
        <v>264</v>
      </c>
      <c r="C104" t="inlineStr">
        <is>
          <t>달고기순살슬라이스(유피)</t>
        </is>
      </c>
      <c r="D104" t="inlineStr">
        <is>
          <t>국내산</t>
        </is>
      </c>
      <c r="E104" t="inlineStr">
        <is>
          <t>±20~30g</t>
        </is>
      </c>
      <c r="F104" t="inlineStr">
        <is>
          <t>kg</t>
        </is>
      </c>
      <c r="G104" t="n">
        <v>21000</v>
      </c>
      <c r="H104" t="inlineStr">
        <is>
          <t>중뼈 제거한 순살 달고기포를 사양에 맞게 전뜨기 (전및, 커틀릿용)</t>
        </is>
      </c>
      <c r="I104" t="inlineStr">
        <is>
          <t>○</t>
        </is>
      </c>
      <c r="J104" t="inlineStr"/>
      <c r="K104" t="inlineStr"/>
      <c r="L104" t="inlineStr"/>
    </row>
    <row r="105">
      <c r="A105" t="inlineStr"/>
      <c r="B105" t="n">
        <v>263</v>
      </c>
      <c r="C105" t="inlineStr">
        <is>
          <t>달고기순살(탈피)</t>
        </is>
      </c>
      <c r="D105" t="inlineStr">
        <is>
          <t>국내산</t>
        </is>
      </c>
      <c r="E105" t="inlineStr">
        <is>
          <t>±20~30g</t>
        </is>
      </c>
      <c r="F105" t="inlineStr">
        <is>
          <t>kg</t>
        </is>
      </c>
      <c r="G105" t="n">
        <v>21750</v>
      </c>
      <c r="H105" t="inlineStr">
        <is>
          <t>달고기순살(껍질없음)를 사양에 맞게 토막 절단</t>
        </is>
      </c>
      <c r="I105" t="inlineStr">
        <is>
          <t>○</t>
        </is>
      </c>
      <c r="J105" t="inlineStr"/>
      <c r="K105" t="inlineStr"/>
      <c r="L105" t="inlineStr"/>
    </row>
    <row r="106">
      <c r="A106" t="inlineStr"/>
      <c r="B106" t="n">
        <v>265</v>
      </c>
      <c r="C106" t="inlineStr">
        <is>
          <t>달고기순살슬라이스(탈피)</t>
        </is>
      </c>
      <c r="D106" t="inlineStr">
        <is>
          <t>국내산</t>
        </is>
      </c>
      <c r="E106" t="inlineStr">
        <is>
          <t>±20~30g</t>
        </is>
      </c>
      <c r="F106" t="inlineStr">
        <is>
          <t>kg</t>
        </is>
      </c>
      <c r="G106" t="n">
        <v>24000</v>
      </c>
      <c r="H106" t="inlineStr">
        <is>
          <t>달고기순살(껍질없음)를 사양에 맞게 토막 절단</t>
        </is>
      </c>
      <c r="I106" t="inlineStr">
        <is>
          <t>○</t>
        </is>
      </c>
      <c r="J106" t="inlineStr"/>
      <c r="K106" t="inlineStr"/>
      <c r="L106" t="inlineStr"/>
    </row>
    <row r="107">
      <c r="A107" t="inlineStr">
        <is>
          <t>병
어</t>
        </is>
      </c>
      <c r="B107" t="n">
        <v>307</v>
      </c>
      <c r="C107" t="inlineStr">
        <is>
          <t>병어(두절) 온마리(40/60g)</t>
        </is>
      </c>
      <c r="D107" t="inlineStr">
        <is>
          <t>국내산</t>
        </is>
      </c>
      <c r="E107" t="inlineStr">
        <is>
          <t>±40~60g</t>
        </is>
      </c>
      <c r="F107" t="inlineStr">
        <is>
          <t>kg</t>
        </is>
      </c>
      <c r="G107" t="inlineStr">
        <is>
          <t>품절</t>
        </is>
      </c>
      <c r="H107" t="inlineStr">
        <is>
          <t>두절.내장.지너러미.꼬리제거 후 세척 온마리</t>
        </is>
      </c>
      <c r="I107" t="inlineStr">
        <is>
          <t>○</t>
        </is>
      </c>
      <c r="J107" t="inlineStr"/>
      <c r="K107" t="inlineStr"/>
      <c r="L107" t="inlineStr"/>
    </row>
    <row r="108">
      <c r="A108" t="inlineStr"/>
      <c r="B108" t="n">
        <v>308</v>
      </c>
      <c r="C108" t="inlineStr">
        <is>
          <t>병어(두절) 온마리(40/60g)(냉장)</t>
        </is>
      </c>
      <c r="D108" t="inlineStr">
        <is>
          <t>국내산</t>
        </is>
      </c>
      <c r="E108" t="inlineStr">
        <is>
          <t>±40~60g</t>
        </is>
      </c>
      <c r="F108" t="inlineStr">
        <is>
          <t>kg</t>
        </is>
      </c>
      <c r="G108" t="inlineStr">
        <is>
          <t>품절</t>
        </is>
      </c>
      <c r="H108" t="inlineStr">
        <is>
          <t>두절.내장.지너러미.꼬리제거 후 세척 온마리</t>
        </is>
      </c>
      <c r="I108" t="inlineStr">
        <is>
          <t>○</t>
        </is>
      </c>
      <c r="J108" t="inlineStr"/>
      <c r="K108" t="inlineStr"/>
      <c r="L108" t="inlineStr"/>
    </row>
    <row r="109">
      <c r="A109" t="inlineStr"/>
      <c r="B109" t="n">
        <v>309</v>
      </c>
      <c r="C109" t="inlineStr">
        <is>
          <t>병어(두절) 온마리(60/80g)</t>
        </is>
      </c>
      <c r="D109" t="inlineStr">
        <is>
          <t>국내산</t>
        </is>
      </c>
      <c r="E109" t="inlineStr">
        <is>
          <t>±60~80g</t>
        </is>
      </c>
      <c r="F109" t="inlineStr">
        <is>
          <t>kg</t>
        </is>
      </c>
      <c r="G109" t="inlineStr">
        <is>
          <t>품절</t>
        </is>
      </c>
      <c r="H109" t="inlineStr">
        <is>
          <t>두절.내장.지너러미.꼬리제거 후 세척 온마리</t>
        </is>
      </c>
      <c r="I109" t="inlineStr">
        <is>
          <t>○</t>
        </is>
      </c>
      <c r="J109" t="inlineStr"/>
      <c r="K109" t="inlineStr"/>
      <c r="L109" t="inlineStr"/>
    </row>
    <row r="110">
      <c r="A110" t="inlineStr"/>
      <c r="B110" t="n">
        <v>310</v>
      </c>
      <c r="C110" t="inlineStr">
        <is>
          <t>병어(두절) 온마리(60/80g)(냉장)</t>
        </is>
      </c>
      <c r="D110" t="inlineStr">
        <is>
          <t>국내산</t>
        </is>
      </c>
      <c r="E110" t="inlineStr">
        <is>
          <t>±60~80g</t>
        </is>
      </c>
      <c r="F110" t="inlineStr">
        <is>
          <t>kg</t>
        </is>
      </c>
      <c r="G110" t="inlineStr">
        <is>
          <t>품절</t>
        </is>
      </c>
      <c r="H110" t="inlineStr">
        <is>
          <t>두절.내장.지너러미.꼬리제거 후 세척 온마리</t>
        </is>
      </c>
      <c r="I110" t="inlineStr">
        <is>
          <t>○</t>
        </is>
      </c>
      <c r="J110" t="inlineStr"/>
      <c r="K110" t="inlineStr"/>
      <c r="L110" t="inlineStr"/>
    </row>
    <row r="111">
      <c r="A111" t="inlineStr"/>
      <c r="B111" t="n">
        <v>311</v>
      </c>
      <c r="C111" t="inlineStr">
        <is>
          <t>병어(두절) 온마리(80/100g)</t>
        </is>
      </c>
      <c r="D111" t="inlineStr">
        <is>
          <t>국내산</t>
        </is>
      </c>
      <c r="E111" t="inlineStr">
        <is>
          <t>±80~100g</t>
        </is>
      </c>
      <c r="F111" t="inlineStr">
        <is>
          <t>kg</t>
        </is>
      </c>
      <c r="G111" t="inlineStr">
        <is>
          <t>품절</t>
        </is>
      </c>
      <c r="H111" t="inlineStr">
        <is>
          <t>두절.내장.지너러미.꼬리제거 후 세척 온마리</t>
        </is>
      </c>
      <c r="I111" t="inlineStr">
        <is>
          <t>○</t>
        </is>
      </c>
      <c r="J111" t="inlineStr"/>
      <c r="K111" t="inlineStr"/>
      <c r="L111" t="inlineStr"/>
    </row>
    <row r="112">
      <c r="A112" t="inlineStr"/>
      <c r="B112" t="n">
        <v>312</v>
      </c>
      <c r="C112" t="inlineStr">
        <is>
          <t>병어(두절) 온마리(80/100g)(냉장)</t>
        </is>
      </c>
      <c r="D112" t="inlineStr">
        <is>
          <t>국내산</t>
        </is>
      </c>
      <c r="E112" t="inlineStr">
        <is>
          <t>±80~100g</t>
        </is>
      </c>
      <c r="F112" t="inlineStr">
        <is>
          <t>kg</t>
        </is>
      </c>
      <c r="G112" t="inlineStr">
        <is>
          <t>품절</t>
        </is>
      </c>
      <c r="H112" t="inlineStr">
        <is>
          <t>두절.내장.지너러미.꼬리제거 후 세척 온마리</t>
        </is>
      </c>
      <c r="I112" t="inlineStr">
        <is>
          <t>○</t>
        </is>
      </c>
      <c r="J112" t="inlineStr"/>
      <c r="K112" t="inlineStr"/>
      <c r="L112" t="inlineStr"/>
    </row>
    <row r="113">
      <c r="A113" t="inlineStr"/>
      <c r="B113" t="n">
        <v>305</v>
      </c>
      <c r="C113" t="inlineStr">
        <is>
          <t>병어(두절) 온마리(100/120g)</t>
        </is>
      </c>
      <c r="D113" t="inlineStr">
        <is>
          <t>국내산</t>
        </is>
      </c>
      <c r="E113" t="inlineStr">
        <is>
          <t>100~120g</t>
        </is>
      </c>
      <c r="F113" t="inlineStr">
        <is>
          <t>kg</t>
        </is>
      </c>
      <c r="G113" t="inlineStr">
        <is>
          <t>품절</t>
        </is>
      </c>
      <c r="H113" t="inlineStr">
        <is>
          <t>두절.내장.지너러미.꼬리제거 후 세척 온마리</t>
        </is>
      </c>
      <c r="I113" t="inlineStr">
        <is>
          <t>○</t>
        </is>
      </c>
      <c r="J113" t="inlineStr"/>
      <c r="K113" t="inlineStr"/>
      <c r="L113" t="inlineStr"/>
    </row>
    <row r="114">
      <c r="A114" t="inlineStr"/>
      <c r="B114" t="n">
        <v>306</v>
      </c>
      <c r="C114" t="inlineStr">
        <is>
          <t>병어(두절) 온마리(100/120g)(냉장)</t>
        </is>
      </c>
      <c r="D114" t="inlineStr">
        <is>
          <t>국내산</t>
        </is>
      </c>
      <c r="E114" t="inlineStr">
        <is>
          <t>100~120g</t>
        </is>
      </c>
      <c r="F114" t="inlineStr">
        <is>
          <t>kg</t>
        </is>
      </c>
      <c r="G114" t="inlineStr">
        <is>
          <t>품절</t>
        </is>
      </c>
      <c r="H114" t="inlineStr">
        <is>
          <t>두절.내장.지너러미.꼬리제거 후 세척 온마리</t>
        </is>
      </c>
      <c r="I114" t="inlineStr">
        <is>
          <t>○</t>
        </is>
      </c>
      <c r="J114" t="inlineStr"/>
      <c r="K114" t="inlineStr"/>
      <c r="L114" t="inlineStr"/>
    </row>
    <row r="115">
      <c r="A115" t="inlineStr"/>
      <c r="B115" t="n">
        <v>313</v>
      </c>
      <c r="C115" t="inlineStr">
        <is>
          <t>병어토막</t>
        </is>
      </c>
      <c r="D115" t="inlineStr">
        <is>
          <t>국내산</t>
        </is>
      </c>
      <c r="E115" t="inlineStr">
        <is>
          <t>30~150g</t>
        </is>
      </c>
      <c r="F115" t="inlineStr">
        <is>
          <t>kg</t>
        </is>
      </c>
      <c r="G115" t="n">
        <v>14700</v>
      </c>
      <c r="H115" t="inlineStr">
        <is>
          <t>두절.내장.지너러미.꼬리제거 후 세척후 절단</t>
        </is>
      </c>
      <c r="I115" t="inlineStr">
        <is>
          <t>○</t>
        </is>
      </c>
      <c r="J115" t="inlineStr"/>
      <c r="K115" t="inlineStr"/>
      <c r="L115" t="inlineStr"/>
    </row>
    <row r="116">
      <c r="A116" t="inlineStr"/>
      <c r="B116" t="n">
        <v>314</v>
      </c>
      <c r="C116" t="inlineStr">
        <is>
          <t>병어토막(냉장)</t>
        </is>
      </c>
      <c r="D116" t="inlineStr">
        <is>
          <t>국내산</t>
        </is>
      </c>
      <c r="E116" t="inlineStr">
        <is>
          <t>30~150g</t>
        </is>
      </c>
      <c r="F116" t="inlineStr">
        <is>
          <t>kg</t>
        </is>
      </c>
      <c r="G116" t="n">
        <v>16200</v>
      </c>
      <c r="H116" t="inlineStr">
        <is>
          <t>두절.내장.지너러미.꼬리제거 후 세척후 절단</t>
        </is>
      </c>
      <c r="I116" t="inlineStr">
        <is>
          <t>○</t>
        </is>
      </c>
      <c r="J116" t="inlineStr"/>
      <c r="K116" t="inlineStr"/>
      <c r="L116" t="inlineStr"/>
    </row>
    <row r="117">
      <c r="A117" t="inlineStr">
        <is>
          <t>방
어</t>
        </is>
      </c>
      <c r="B117" t="n">
        <v>293</v>
      </c>
      <c r="C117" t="inlineStr">
        <is>
          <t>방어토막(조림용)</t>
        </is>
      </c>
      <c r="D117" t="inlineStr">
        <is>
          <t>국내산</t>
        </is>
      </c>
      <c r="E117" t="inlineStr">
        <is>
          <t>40g~100g</t>
        </is>
      </c>
      <c r="F117" t="inlineStr">
        <is>
          <t>kg</t>
        </is>
      </c>
      <c r="G117" t="n">
        <v>9000</v>
      </c>
      <c r="H117" t="inlineStr">
        <is>
          <t>두절.내장.지너러미.꼬리제거 후 세척, 사양에 맞게 토막 절단</t>
        </is>
      </c>
      <c r="I117" t="inlineStr">
        <is>
          <t>○</t>
        </is>
      </c>
      <c r="J117" t="inlineStr"/>
      <c r="K117" t="inlineStr"/>
      <c r="L117" t="inlineStr"/>
    </row>
    <row r="118">
      <c r="A118" t="inlineStr"/>
      <c r="B118" t="n">
        <v>294</v>
      </c>
      <c r="C118" t="inlineStr">
        <is>
          <t>방어토막(조림용)냉장</t>
        </is>
      </c>
      <c r="D118" t="inlineStr">
        <is>
          <t>국내산</t>
        </is>
      </c>
      <c r="E118" t="inlineStr">
        <is>
          <t>40g~100g</t>
        </is>
      </c>
      <c r="F118" t="inlineStr">
        <is>
          <t>kg</t>
        </is>
      </c>
      <c r="G118" t="n">
        <v>10500</v>
      </c>
      <c r="H118" t="inlineStr">
        <is>
          <t>두절.내장.지너러미.꼬리제거 후 세척, 사양에 맞게 토막 절단</t>
        </is>
      </c>
      <c r="I118" t="inlineStr"/>
      <c r="J118" t="inlineStr"/>
      <c r="K118" t="inlineStr"/>
      <c r="L118" t="inlineStr"/>
    </row>
    <row r="119">
      <c r="A119" t="inlineStr"/>
      <c r="B119" t="n">
        <v>291</v>
      </c>
      <c r="C119" t="inlineStr">
        <is>
          <t>방어토막(구이용)</t>
        </is>
      </c>
      <c r="D119" t="inlineStr">
        <is>
          <t>국내산</t>
        </is>
      </c>
      <c r="E119" t="inlineStr">
        <is>
          <t>40g~100g</t>
        </is>
      </c>
      <c r="F119" t="inlineStr">
        <is>
          <t>kg</t>
        </is>
      </c>
      <c r="G119" t="n">
        <v>9000</v>
      </c>
      <c r="H119" t="inlineStr">
        <is>
          <t>두절.내장.지너러미.꼬리제거 후 세척, 사양에 맞게 토막 절단</t>
        </is>
      </c>
      <c r="I119" t="inlineStr">
        <is>
          <t>○</t>
        </is>
      </c>
      <c r="J119" t="inlineStr"/>
      <c r="K119" t="inlineStr"/>
      <c r="L119" t="inlineStr"/>
    </row>
    <row r="120">
      <c r="A120" t="inlineStr"/>
      <c r="B120" t="n">
        <v>292</v>
      </c>
      <c r="C120" t="inlineStr">
        <is>
          <t>방어토막(구이용)냉장</t>
        </is>
      </c>
      <c r="D120" t="inlineStr">
        <is>
          <t>국내산</t>
        </is>
      </c>
      <c r="E120" t="inlineStr">
        <is>
          <t>40g~100g</t>
        </is>
      </c>
      <c r="F120" t="inlineStr">
        <is>
          <t>kg</t>
        </is>
      </c>
      <c r="G120" t="n">
        <v>10500</v>
      </c>
      <c r="H120" t="inlineStr">
        <is>
          <t>두절.내장.지너러미.꼬리제거 후 세척, 사양에 맞게 토막 절단</t>
        </is>
      </c>
      <c r="I120" t="inlineStr"/>
      <c r="J120" t="inlineStr"/>
      <c r="K120" t="inlineStr"/>
      <c r="L120" t="inlineStr"/>
    </row>
    <row r="121">
      <c r="A121" t="inlineStr"/>
      <c r="B121" t="n">
        <v>295</v>
      </c>
      <c r="C121" t="inlineStr">
        <is>
          <t>방어순살</t>
        </is>
      </c>
      <c r="D121" t="inlineStr">
        <is>
          <t>국내산</t>
        </is>
      </c>
      <c r="E121" t="inlineStr">
        <is>
          <t>40g~100g</t>
        </is>
      </c>
      <c r="F121" t="inlineStr">
        <is>
          <t>kg</t>
        </is>
      </c>
      <c r="G121" t="n">
        <v>12300</v>
      </c>
      <c r="H121" t="inlineStr">
        <is>
          <t>중뼈를 제거한 순살 방어포를 세척후 사양에 맞게 토막 절단(잔가시있음)</t>
        </is>
      </c>
      <c r="I121" t="inlineStr">
        <is>
          <t>○</t>
        </is>
      </c>
      <c r="J121" t="inlineStr"/>
      <c r="K121" t="inlineStr"/>
      <c r="L121" t="inlineStr"/>
    </row>
    <row r="122">
      <c r="A122" t="inlineStr"/>
      <c r="B122" t="n">
        <v>296</v>
      </c>
      <c r="C122" t="inlineStr">
        <is>
          <t>방어순살(냉장)</t>
        </is>
      </c>
      <c r="D122" t="inlineStr">
        <is>
          <t>국내산</t>
        </is>
      </c>
      <c r="E122" t="inlineStr">
        <is>
          <t>40g~100g</t>
        </is>
      </c>
      <c r="F122" t="inlineStr">
        <is>
          <t>kg</t>
        </is>
      </c>
      <c r="G122" t="n">
        <v>13800</v>
      </c>
      <c r="H122" t="inlineStr">
        <is>
          <t>중뼈를 제거한 순살 방어포를 세척후 사양에 맞게 토막 절단(잔가시있음)</t>
        </is>
      </c>
      <c r="I122" t="inlineStr"/>
      <c r="J122" t="inlineStr"/>
      <c r="K122" t="inlineStr"/>
      <c r="L122" t="inlineStr"/>
    </row>
    <row r="123">
      <c r="A123" t="inlineStr"/>
      <c r="B123" t="n">
        <v>290</v>
      </c>
      <c r="C123" t="inlineStr">
        <is>
          <t>방어순살강정</t>
        </is>
      </c>
      <c r="D123" t="inlineStr">
        <is>
          <t>국내산</t>
        </is>
      </c>
      <c r="E123" t="inlineStr">
        <is>
          <t>3cm*3cm(±15~20g/개)</t>
        </is>
      </c>
      <c r="F123" t="inlineStr">
        <is>
          <t>kg</t>
        </is>
      </c>
      <c r="G123" t="n">
        <v>13500</v>
      </c>
      <c r="H123" t="inlineStr">
        <is>
          <t>중뼈를 제거한 방어순살 3 * 3로 깍둑설기</t>
        </is>
      </c>
      <c r="I123" t="inlineStr">
        <is>
          <t>○</t>
        </is>
      </c>
      <c r="J123" t="inlineStr"/>
      <c r="K123" t="inlineStr"/>
      <c r="L123" t="inlineStr"/>
    </row>
    <row r="124">
      <c r="A124" t="inlineStr">
        <is>
          <t>삼
치</t>
        </is>
      </c>
      <c r="B124" t="n">
        <v>323</v>
      </c>
      <c r="C124" t="inlineStr">
        <is>
          <t>삼치조림</t>
        </is>
      </c>
      <c r="D124" t="inlineStr">
        <is>
          <t>국내산</t>
        </is>
      </c>
      <c r="E124" t="inlineStr">
        <is>
          <t>±40g~50g</t>
        </is>
      </c>
      <c r="F124" t="inlineStr">
        <is>
          <t>kg</t>
        </is>
      </c>
      <c r="G124" t="n">
        <v>8250</v>
      </c>
      <c r="H124" t="inlineStr">
        <is>
          <t>두절.내장.꼬리제거 후 세척, 사양에 맞게 조림용 토막 절단</t>
        </is>
      </c>
      <c r="I124" t="inlineStr">
        <is>
          <t>○</t>
        </is>
      </c>
      <c r="J124" t="inlineStr"/>
      <c r="K124" t="inlineStr"/>
      <c r="L124" t="inlineStr"/>
    </row>
    <row r="125">
      <c r="A125" t="inlineStr"/>
      <c r="B125" t="n">
        <v>324</v>
      </c>
      <c r="C125" t="inlineStr">
        <is>
          <t>삼치조림(냉장)</t>
        </is>
      </c>
      <c r="D125" t="inlineStr">
        <is>
          <t>국내산</t>
        </is>
      </c>
      <c r="E125" t="inlineStr">
        <is>
          <t>±40g~50g</t>
        </is>
      </c>
      <c r="F125" t="inlineStr">
        <is>
          <t>kg</t>
        </is>
      </c>
      <c r="G125" t="n">
        <v>9750</v>
      </c>
      <c r="H125" t="inlineStr">
        <is>
          <t>두절.내장.꼬리제거 후 세척, 사양에 맞게 조림용 토막 절단</t>
        </is>
      </c>
      <c r="I125" t="inlineStr">
        <is>
          <t>○</t>
        </is>
      </c>
      <c r="J125" t="inlineStr"/>
      <c r="K125" t="inlineStr"/>
      <c r="L125" t="inlineStr"/>
    </row>
    <row r="126">
      <c r="A126" t="inlineStr"/>
      <c r="B126" t="n">
        <v>326</v>
      </c>
      <c r="C126" t="inlineStr">
        <is>
          <t>삼치조림(대)</t>
        </is>
      </c>
      <c r="D126" t="inlineStr">
        <is>
          <t>국내산</t>
        </is>
      </c>
      <c r="E126" t="inlineStr">
        <is>
          <t>±40g~100g</t>
        </is>
      </c>
      <c r="F126" t="inlineStr">
        <is>
          <t>kg</t>
        </is>
      </c>
      <c r="G126" t="n">
        <v>10500</v>
      </c>
      <c r="H126" t="inlineStr">
        <is>
          <t>두절.내장.꼬리제거 후 세척, 사양에 맞게 조림용 토막 절단</t>
        </is>
      </c>
      <c r="I126" t="inlineStr">
        <is>
          <t>○</t>
        </is>
      </c>
      <c r="J126" t="inlineStr">
        <is>
          <t>○</t>
        </is>
      </c>
      <c r="K126" t="inlineStr"/>
      <c r="L126" t="inlineStr"/>
    </row>
    <row r="127">
      <c r="A127" t="inlineStr"/>
      <c r="B127" t="n">
        <v>325</v>
      </c>
      <c r="C127" t="inlineStr">
        <is>
          <t>삼치조림(냉장)(대)</t>
        </is>
      </c>
      <c r="D127" t="inlineStr">
        <is>
          <t>국내산</t>
        </is>
      </c>
      <c r="E127" t="inlineStr">
        <is>
          <t>±40g~100g</t>
        </is>
      </c>
      <c r="F127" t="inlineStr">
        <is>
          <t>kg</t>
        </is>
      </c>
      <c r="G127" t="n">
        <v>12000</v>
      </c>
      <c r="H127" t="inlineStr">
        <is>
          <t>두절.내장.꼬리제거 후 세척, 사양에 맞게 조림용 토막 절단</t>
        </is>
      </c>
      <c r="I127" t="inlineStr">
        <is>
          <t>○</t>
        </is>
      </c>
      <c r="J127" t="inlineStr">
        <is>
          <t>○</t>
        </is>
      </c>
      <c r="K127" t="inlineStr"/>
      <c r="L127" t="inlineStr"/>
    </row>
    <row r="128">
      <c r="A128" t="inlineStr"/>
      <c r="B128" t="n">
        <v>319</v>
      </c>
      <c r="C128" t="inlineStr">
        <is>
          <t>삼치구이</t>
        </is>
      </c>
      <c r="D128" t="inlineStr">
        <is>
          <t>국내산</t>
        </is>
      </c>
      <c r="E128" t="inlineStr">
        <is>
          <t>±40g~50g</t>
        </is>
      </c>
      <c r="F128" t="inlineStr">
        <is>
          <t>kg</t>
        </is>
      </c>
      <c r="G128" t="n">
        <v>10800</v>
      </c>
      <c r="H128" t="inlineStr">
        <is>
          <t>두절.내장.꼬리제거 후 세척, 사양에 맞게 구이용 토막 절단</t>
        </is>
      </c>
      <c r="I128" t="inlineStr">
        <is>
          <t>○</t>
        </is>
      </c>
      <c r="J128" t="inlineStr"/>
      <c r="K128" t="inlineStr"/>
      <c r="L128" t="inlineStr"/>
    </row>
    <row r="129">
      <c r="A129" t="inlineStr"/>
      <c r="B129" t="n">
        <v>320</v>
      </c>
      <c r="C129" t="inlineStr">
        <is>
          <t>삼치구이(냉장)</t>
        </is>
      </c>
      <c r="D129" t="inlineStr">
        <is>
          <t>국내산</t>
        </is>
      </c>
      <c r="E129" t="inlineStr">
        <is>
          <t>±40g~50g</t>
        </is>
      </c>
      <c r="F129" t="inlineStr">
        <is>
          <t>kg</t>
        </is>
      </c>
      <c r="G129" t="n">
        <v>12300</v>
      </c>
      <c r="H129" t="inlineStr">
        <is>
          <t>두절.내장.꼬리제거 후 세척, 사양에 맞게 구이용 토막 절단</t>
        </is>
      </c>
      <c r="I129" t="inlineStr">
        <is>
          <t>○</t>
        </is>
      </c>
      <c r="J129" t="inlineStr"/>
      <c r="K129" t="inlineStr"/>
      <c r="L129" t="inlineStr"/>
    </row>
    <row r="130">
      <c r="A130" t="inlineStr"/>
      <c r="B130" t="n">
        <v>322</v>
      </c>
      <c r="C130" t="inlineStr">
        <is>
          <t>삼치구이(대)</t>
        </is>
      </c>
      <c r="D130" t="inlineStr">
        <is>
          <t>국내산</t>
        </is>
      </c>
      <c r="E130" t="inlineStr">
        <is>
          <t>±40g~100g</t>
        </is>
      </c>
      <c r="F130" t="inlineStr">
        <is>
          <t>kg</t>
        </is>
      </c>
      <c r="G130" t="n">
        <v>11400</v>
      </c>
      <c r="H130" t="inlineStr">
        <is>
          <t>두절.내장.꼬리제거 후 세척, 사양에 맞게 구이용 토막 절단</t>
        </is>
      </c>
      <c r="I130" t="inlineStr">
        <is>
          <t>○</t>
        </is>
      </c>
      <c r="J130" t="inlineStr">
        <is>
          <t>○</t>
        </is>
      </c>
      <c r="K130" t="inlineStr"/>
      <c r="L130" t="inlineStr"/>
    </row>
    <row r="131">
      <c r="A131" t="inlineStr"/>
      <c r="B131" t="n">
        <v>321</v>
      </c>
      <c r="C131" t="inlineStr">
        <is>
          <t>삼치구이(대)(냉장)</t>
        </is>
      </c>
      <c r="D131" t="inlineStr">
        <is>
          <t>국내산</t>
        </is>
      </c>
      <c r="E131" t="inlineStr">
        <is>
          <t>±40g~100g</t>
        </is>
      </c>
      <c r="F131" t="inlineStr">
        <is>
          <t>kg</t>
        </is>
      </c>
      <c r="G131" t="n">
        <v>12900</v>
      </c>
      <c r="H131" t="inlineStr">
        <is>
          <t>두절.내장.꼬리제거 후 세척, 사양에 맞게 구이용 토막 절단</t>
        </is>
      </c>
      <c r="I131" t="inlineStr">
        <is>
          <t>○</t>
        </is>
      </c>
      <c r="J131" t="inlineStr">
        <is>
          <t>○</t>
        </is>
      </c>
      <c r="K131" t="inlineStr"/>
      <c r="L131" t="inlineStr"/>
    </row>
    <row r="132">
      <c r="A132" t="inlineStr"/>
      <c r="B132" t="n">
        <v>328</v>
      </c>
      <c r="C132" t="inlineStr">
        <is>
          <t>삼치순살</t>
        </is>
      </c>
      <c r="D132" t="inlineStr">
        <is>
          <t>국내산</t>
        </is>
      </c>
      <c r="E132" t="inlineStr">
        <is>
          <t>±30g~50g</t>
        </is>
      </c>
      <c r="F132" t="inlineStr">
        <is>
          <t>kg</t>
        </is>
      </c>
      <c r="G132" t="n">
        <v>14700</v>
      </c>
      <c r="H132" t="inlineStr">
        <is>
          <t>두절.내장.꼬리제거 후 세척, 사양에 맞게 구이용 토막 절단</t>
        </is>
      </c>
      <c r="I132" t="inlineStr">
        <is>
          <t>○</t>
        </is>
      </c>
      <c r="J132" t="inlineStr"/>
      <c r="K132" t="inlineStr"/>
      <c r="L132" t="inlineStr"/>
    </row>
    <row r="133">
      <c r="A133" t="inlineStr"/>
      <c r="B133" t="n">
        <v>329</v>
      </c>
      <c r="C133" t="inlineStr">
        <is>
          <t>삼치순살(냉장)</t>
        </is>
      </c>
      <c r="D133" t="inlineStr">
        <is>
          <t>국내산</t>
        </is>
      </c>
      <c r="E133" t="inlineStr">
        <is>
          <t>±30g~50g</t>
        </is>
      </c>
      <c r="F133" t="inlineStr">
        <is>
          <t>kg</t>
        </is>
      </c>
      <c r="G133" t="n">
        <v>16950</v>
      </c>
      <c r="H133" t="inlineStr">
        <is>
          <t>두절.내장.꼬리제거 후 세척, 사양에 맞게 구이용 토막 절단</t>
        </is>
      </c>
      <c r="I133" t="inlineStr">
        <is>
          <t>○</t>
        </is>
      </c>
      <c r="J133" t="inlineStr"/>
      <c r="K133" t="inlineStr"/>
      <c r="L133" t="inlineStr"/>
    </row>
    <row r="134">
      <c r="A134" t="inlineStr"/>
      <c r="B134" t="n">
        <v>334</v>
      </c>
      <c r="C134" t="inlineStr">
        <is>
          <t>삼치순살(대)</t>
        </is>
      </c>
      <c r="D134" t="inlineStr">
        <is>
          <t>국내산</t>
        </is>
      </c>
      <c r="E134" t="inlineStr">
        <is>
          <t>±30g~80g</t>
        </is>
      </c>
      <c r="F134" t="inlineStr">
        <is>
          <t>kg</t>
        </is>
      </c>
      <c r="G134" t="n">
        <v>16200</v>
      </c>
      <c r="H134" t="inlineStr">
        <is>
          <t>두절.내장.꼬리제거 후 세척, 사양에 맞게 구이용 토막 절단</t>
        </is>
      </c>
      <c r="I134" t="inlineStr">
        <is>
          <t>○</t>
        </is>
      </c>
      <c r="J134" t="inlineStr">
        <is>
          <t>○</t>
        </is>
      </c>
      <c r="K134" t="inlineStr"/>
      <c r="L134" t="inlineStr"/>
    </row>
    <row r="135">
      <c r="A135" t="inlineStr"/>
      <c r="B135" t="n">
        <v>335</v>
      </c>
      <c r="C135" t="inlineStr">
        <is>
          <t>삼치순살(대)(냉장)</t>
        </is>
      </c>
      <c r="D135" t="inlineStr">
        <is>
          <t>국내산</t>
        </is>
      </c>
      <c r="E135" t="inlineStr">
        <is>
          <t>±30g~80g</t>
        </is>
      </c>
      <c r="F135" t="inlineStr">
        <is>
          <t>kg</t>
        </is>
      </c>
      <c r="G135" t="n">
        <v>17700</v>
      </c>
      <c r="H135" t="inlineStr">
        <is>
          <t>두절.내장.꼬리제거 후 세척, 사양에 맞게 구이용 토막 절단</t>
        </is>
      </c>
      <c r="I135" t="inlineStr">
        <is>
          <t>○</t>
        </is>
      </c>
      <c r="J135" t="inlineStr">
        <is>
          <t>○</t>
        </is>
      </c>
      <c r="K135" t="inlineStr"/>
      <c r="L135" t="inlineStr"/>
    </row>
    <row r="136">
      <c r="A136" t="inlineStr"/>
      <c r="B136" t="n">
        <v>330</v>
      </c>
      <c r="C136" t="inlineStr">
        <is>
          <t>삼치저염순살</t>
        </is>
      </c>
      <c r="D136" t="inlineStr">
        <is>
          <t>국내산</t>
        </is>
      </c>
      <c r="E136" t="inlineStr">
        <is>
          <t>±30g~50g</t>
        </is>
      </c>
      <c r="F136" t="inlineStr">
        <is>
          <t>kg</t>
        </is>
      </c>
      <c r="G136" t="n">
        <v>14850</v>
      </c>
      <c r="H136" t="inlineStr">
        <is>
          <t>중뼈를 제거한 순살 삼치포를 세척후 저염(2%)수에 염지(잔가시있음)</t>
        </is>
      </c>
      <c r="I136" t="inlineStr">
        <is>
          <t>○</t>
        </is>
      </c>
      <c r="J136" t="inlineStr"/>
      <c r="K136" t="inlineStr"/>
      <c r="L136" t="inlineStr"/>
    </row>
    <row r="137">
      <c r="A137" t="inlineStr"/>
      <c r="B137" t="n">
        <v>331</v>
      </c>
      <c r="C137" t="inlineStr">
        <is>
          <t>삼치저염순살(냉장)</t>
        </is>
      </c>
      <c r="D137" t="inlineStr">
        <is>
          <t>국내산</t>
        </is>
      </c>
      <c r="E137" t="inlineStr">
        <is>
          <t>±30g~50g</t>
        </is>
      </c>
      <c r="F137" t="inlineStr">
        <is>
          <t>kg</t>
        </is>
      </c>
      <c r="G137" t="n">
        <v>17100</v>
      </c>
      <c r="H137" t="inlineStr">
        <is>
          <t>중뼈를 제거한 순살 삼치포를 세척후 저염(2%)수에 염지(잔가시있음)</t>
        </is>
      </c>
      <c r="I137" t="inlineStr">
        <is>
          <t>○</t>
        </is>
      </c>
      <c r="J137" t="inlineStr"/>
      <c r="K137" t="inlineStr"/>
      <c r="L137" t="inlineStr"/>
    </row>
    <row r="138">
      <c r="A138" t="inlineStr"/>
      <c r="B138" t="n">
        <v>332</v>
      </c>
      <c r="C138" t="inlineStr">
        <is>
          <t>삼치저염순살(대)</t>
        </is>
      </c>
      <c r="D138" t="inlineStr">
        <is>
          <t>국내산</t>
        </is>
      </c>
      <c r="E138" t="inlineStr">
        <is>
          <t>±30g~80g</t>
        </is>
      </c>
      <c r="F138" t="inlineStr">
        <is>
          <t>kg</t>
        </is>
      </c>
      <c r="G138" t="n">
        <v>16350</v>
      </c>
      <c r="H138" t="inlineStr">
        <is>
          <t>중뼈를 제거한 순살 삼치포를 세척후 저염(2%)수에 염지(잔가시있음)</t>
        </is>
      </c>
      <c r="I138" t="inlineStr">
        <is>
          <t>○</t>
        </is>
      </c>
      <c r="J138" t="inlineStr">
        <is>
          <t>○</t>
        </is>
      </c>
      <c r="K138" t="inlineStr"/>
      <c r="L138" t="inlineStr"/>
    </row>
    <row r="139">
      <c r="A139" t="inlineStr"/>
      <c r="B139" t="n">
        <v>333</v>
      </c>
      <c r="C139" t="inlineStr">
        <is>
          <t>삼치저염순살(대)(냉장)</t>
        </is>
      </c>
      <c r="D139" t="inlineStr">
        <is>
          <t>국내산</t>
        </is>
      </c>
      <c r="E139" t="inlineStr">
        <is>
          <t>±30g~80g</t>
        </is>
      </c>
      <c r="F139" t="inlineStr">
        <is>
          <t>kg</t>
        </is>
      </c>
      <c r="G139" t="n">
        <v>17850</v>
      </c>
      <c r="H139" t="inlineStr">
        <is>
          <t>중뼈를 제거한 순살 삼치포를 세척후 저염(2%)수에 염지(잔가시있음)</t>
        </is>
      </c>
      <c r="I139" t="inlineStr">
        <is>
          <t>○</t>
        </is>
      </c>
      <c r="J139" t="inlineStr">
        <is>
          <t>○</t>
        </is>
      </c>
      <c r="K139" t="inlineStr"/>
      <c r="L139" t="inlineStr"/>
    </row>
    <row r="140">
      <c r="A140" t="inlineStr"/>
      <c r="B140" t="n">
        <v>327</v>
      </c>
      <c r="C140" t="inlineStr">
        <is>
          <t>삼치순살(강정)</t>
        </is>
      </c>
      <c r="D140" t="inlineStr">
        <is>
          <t>국내산</t>
        </is>
      </c>
      <c r="E140" t="inlineStr">
        <is>
          <t>3cm*3cm(±15~20g/개)</t>
        </is>
      </c>
      <c r="F140" t="inlineStr">
        <is>
          <t>kg</t>
        </is>
      </c>
      <c r="G140" t="n">
        <v>19350</v>
      </c>
      <c r="H140" t="inlineStr">
        <is>
          <t>중뼈를 제거한 삼치순살 3*3으로 깍둑 모양</t>
        </is>
      </c>
      <c r="I140" t="inlineStr">
        <is>
          <t>○</t>
        </is>
      </c>
      <c r="J140" t="inlineStr"/>
      <c r="K140" t="inlineStr"/>
      <c r="L140" t="inlineStr"/>
    </row>
    <row r="141">
      <c r="A141" t="inlineStr"/>
      <c r="B141" t="n">
        <v>480</v>
      </c>
      <c r="C141" t="inlineStr">
        <is>
          <t>함초담은삼치순살</t>
        </is>
      </c>
      <c r="D141" t="inlineStr">
        <is>
          <t>국내산</t>
        </is>
      </c>
      <c r="E141" t="inlineStr">
        <is>
          <t>±30g~80g</t>
        </is>
      </c>
      <c r="F141" t="inlineStr">
        <is>
          <t>kg</t>
        </is>
      </c>
      <c r="G141" t="n">
        <v>18450</v>
      </c>
      <c r="H141" t="inlineStr">
        <is>
          <t xml:space="preserve">     삼치99.5%, 함초가루0.3%, 정제염0.2%</t>
        </is>
      </c>
      <c r="I141" t="inlineStr"/>
      <c r="J141" t="inlineStr"/>
      <c r="K141" t="inlineStr"/>
      <c r="L141" t="inlineStr"/>
    </row>
    <row r="142">
      <c r="A142" t="inlineStr"/>
      <c r="B142" t="n">
        <v>279</v>
      </c>
      <c r="C142" t="inlineStr">
        <is>
          <t>레몬담은삼치순살</t>
        </is>
      </c>
      <c r="D142" t="inlineStr">
        <is>
          <t>국내산</t>
        </is>
      </c>
      <c r="E142" t="inlineStr">
        <is>
          <t>±30g~80g</t>
        </is>
      </c>
      <c r="F142" t="inlineStr">
        <is>
          <t>kg</t>
        </is>
      </c>
      <c r="G142" t="n">
        <v>18450</v>
      </c>
      <c r="H142" t="inlineStr">
        <is>
          <t xml:space="preserve">     삼치99.5%, 레몬농축액0.3%, 정제염0.2%</t>
        </is>
      </c>
      <c r="I142" t="inlineStr"/>
      <c r="J142" t="inlineStr"/>
      <c r="K142" t="inlineStr"/>
      <c r="L142" t="inlineStr"/>
    </row>
    <row r="143">
      <c r="A143" t="inlineStr"/>
      <c r="B143" t="n">
        <v>277</v>
      </c>
      <c r="C143" t="inlineStr">
        <is>
          <t>라임담은삼치순살</t>
        </is>
      </c>
      <c r="D143" t="inlineStr">
        <is>
          <t>국내산</t>
        </is>
      </c>
      <c r="E143" t="inlineStr">
        <is>
          <t>±30g~80g</t>
        </is>
      </c>
      <c r="F143" t="inlineStr">
        <is>
          <t>kg</t>
        </is>
      </c>
      <c r="G143" t="n">
        <v>18450</v>
      </c>
      <c r="H143" t="inlineStr">
        <is>
          <t xml:space="preserve">     삼치99.5%, 라임향0.3%, 정제염0.2%</t>
        </is>
      </c>
      <c r="I143" t="inlineStr"/>
      <c r="J143" t="inlineStr"/>
      <c r="K143" t="inlineStr"/>
      <c r="L143" t="inlineStr"/>
    </row>
    <row r="144">
      <c r="A144" t="inlineStr"/>
      <c r="B144" t="n">
        <v>259</v>
      </c>
      <c r="C144" t="inlineStr">
        <is>
          <t>녹차담은삼치순살</t>
        </is>
      </c>
      <c r="D144" t="inlineStr">
        <is>
          <t>국내산</t>
        </is>
      </c>
      <c r="E144" t="inlineStr">
        <is>
          <t>±30g~80g</t>
        </is>
      </c>
      <c r="F144" t="inlineStr">
        <is>
          <t>kg</t>
        </is>
      </c>
      <c r="G144" t="n">
        <v>18450</v>
      </c>
      <c r="H144" t="inlineStr">
        <is>
          <t xml:space="preserve">     삼치99.5%, 녹차가루0.3%, 천일염0.2%</t>
        </is>
      </c>
      <c r="I144" t="inlineStr"/>
      <c r="J144" t="inlineStr"/>
      <c r="K144" t="inlineStr"/>
      <c r="L144" t="inlineStr"/>
    </row>
    <row r="145">
      <c r="A145" t="inlineStr"/>
      <c r="B145" t="n">
        <v>318</v>
      </c>
      <c r="C145" t="inlineStr">
        <is>
          <t>뽕잎담은삼치순살</t>
        </is>
      </c>
      <c r="D145" t="inlineStr">
        <is>
          <t>국내산</t>
        </is>
      </c>
      <c r="E145" t="inlineStr">
        <is>
          <t>±30g~80g</t>
        </is>
      </c>
      <c r="F145" t="inlineStr">
        <is>
          <t>kg</t>
        </is>
      </c>
      <c r="G145" t="n">
        <v>18450</v>
      </c>
      <c r="H145" t="inlineStr">
        <is>
          <t xml:space="preserve">     삼치99.5%, 뽕잎가루0.3%, 천일염0.2%</t>
        </is>
      </c>
      <c r="I145" t="inlineStr"/>
      <c r="J145" t="inlineStr"/>
      <c r="K145" t="inlineStr"/>
      <c r="L145" t="inlineStr"/>
    </row>
    <row r="146">
      <c r="A146" t="inlineStr"/>
      <c r="B146" t="n">
        <v>355</v>
      </c>
      <c r="C146" t="inlineStr">
        <is>
          <t>애플민트담은삼치순살</t>
        </is>
      </c>
      <c r="D146" t="inlineStr">
        <is>
          <t>국내산</t>
        </is>
      </c>
      <c r="E146" t="inlineStr">
        <is>
          <t>±30g~80g</t>
        </is>
      </c>
      <c r="F146" t="inlineStr">
        <is>
          <t>kg</t>
        </is>
      </c>
      <c r="G146" t="n">
        <v>18450</v>
      </c>
      <c r="H146" t="inlineStr">
        <is>
          <t>삼치99.7%, 천일염0.2 애플민트향0.1%</t>
        </is>
      </c>
      <c r="I146" t="inlineStr"/>
      <c r="J146" t="inlineStr"/>
      <c r="K146" t="inlineStr"/>
      <c r="L146" t="inlineStr"/>
    </row>
    <row r="147">
      <c r="A147" t="inlineStr"/>
      <c r="B147" t="n">
        <v>360</v>
      </c>
      <c r="C147" t="inlineStr">
        <is>
          <t xml:space="preserve">어린이용 삼치순살(잔가시제거) </t>
        </is>
      </c>
      <c r="D147" t="inlineStr">
        <is>
          <t>한국산</t>
        </is>
      </c>
      <c r="E147" t="inlineStr">
        <is>
          <t>±30g~50g</t>
        </is>
      </c>
      <c r="F147" t="inlineStr">
        <is>
          <t>kg</t>
        </is>
      </c>
      <c r="G147" t="n">
        <v>18750</v>
      </c>
      <c r="H147" t="inlineStr">
        <is>
          <t>중뼈를 제거한 순살 삼치포를 세척후 사양에 맞게 토막 절단(잔가시 99%제거)</t>
        </is>
      </c>
      <c r="I147" t="inlineStr"/>
      <c r="J147" t="inlineStr"/>
      <c r="K147" t="inlineStr"/>
      <c r="L147" t="inlineStr"/>
    </row>
    <row r="148">
      <c r="A148" t="inlineStr">
        <is>
          <t>서대</t>
        </is>
      </c>
      <c r="B148" t="n">
        <v>336</v>
      </c>
      <c r="C148" t="inlineStr">
        <is>
          <t>서대토막</t>
        </is>
      </c>
      <c r="D148" t="inlineStr">
        <is>
          <t>세네갈</t>
        </is>
      </c>
      <c r="E148" t="inlineStr">
        <is>
          <t>±30~40g</t>
        </is>
      </c>
      <c r="F148" t="inlineStr">
        <is>
          <t>kg</t>
        </is>
      </c>
      <c r="G148" t="n">
        <v>20250</v>
      </c>
      <c r="H148" t="inlineStr">
        <is>
          <t>두절.내장.꼬리제거 후 세척, 사양에 맞게 조림용 토막 절단</t>
        </is>
      </c>
      <c r="I148" t="inlineStr">
        <is>
          <t>○</t>
        </is>
      </c>
      <c r="J148" t="inlineStr"/>
      <c r="K148" t="inlineStr"/>
      <c r="L148" t="inlineStr"/>
    </row>
    <row r="149">
      <c r="A149" t="inlineStr"/>
      <c r="B149" t="n">
        <v>337</v>
      </c>
      <c r="C149" t="inlineStr">
        <is>
          <t>서대토막(냉장)</t>
        </is>
      </c>
      <c r="D149" t="inlineStr">
        <is>
          <t>세네갈</t>
        </is>
      </c>
      <c r="E149" t="inlineStr">
        <is>
          <t>±30~40g</t>
        </is>
      </c>
      <c r="F149" t="inlineStr">
        <is>
          <t>kg</t>
        </is>
      </c>
      <c r="G149" t="n">
        <v>21750</v>
      </c>
      <c r="H149" t="inlineStr">
        <is>
          <t>두절.내장.꼬리제거 후 세척, 사양에 맞게 조림용 토막 절단</t>
        </is>
      </c>
      <c r="I149" t="inlineStr">
        <is>
          <t>○</t>
        </is>
      </c>
      <c r="J149" t="inlineStr"/>
      <c r="K149" t="inlineStr"/>
      <c r="L149" t="inlineStr"/>
    </row>
    <row r="150">
      <c r="A150" t="inlineStr">
        <is>
          <t>아
귀</t>
        </is>
      </c>
      <c r="B150" t="n">
        <v>351</v>
      </c>
      <c r="C150" t="inlineStr">
        <is>
          <t>아귀순살</t>
        </is>
      </c>
      <c r="D150" t="inlineStr">
        <is>
          <t>국내산</t>
        </is>
      </c>
      <c r="E150" t="inlineStr">
        <is>
          <t>±20~50g</t>
        </is>
      </c>
      <c r="F150" t="inlineStr">
        <is>
          <t>kg</t>
        </is>
      </c>
      <c r="G150" t="n">
        <v>24750</v>
      </c>
      <c r="H150" t="inlineStr">
        <is>
          <t xml:space="preserve">아귀꼬리에서 순살만 작업 </t>
        </is>
      </c>
      <c r="I150" t="inlineStr">
        <is>
          <t>○</t>
        </is>
      </c>
      <c r="J150" t="inlineStr"/>
      <c r="K150" t="inlineStr"/>
      <c r="L150" t="inlineStr"/>
    </row>
    <row r="151">
      <c r="A151" t="inlineStr"/>
      <c r="B151" t="n">
        <v>791</v>
      </c>
      <c r="C151" t="inlineStr">
        <is>
          <t>아귀순살(수입)</t>
        </is>
      </c>
      <c r="D151" t="inlineStr">
        <is>
          <t>중국산</t>
        </is>
      </c>
      <c r="E151" t="inlineStr">
        <is>
          <t>±20~80g</t>
        </is>
      </c>
      <c r="F151" t="inlineStr">
        <is>
          <t>kg</t>
        </is>
      </c>
      <c r="G151" t="inlineStr">
        <is>
          <t>품절</t>
        </is>
      </c>
      <c r="H151" t="inlineStr">
        <is>
          <t xml:space="preserve">아귀꼬리에서 순살만 작업 </t>
        </is>
      </c>
      <c r="I151" t="inlineStr">
        <is>
          <t>○</t>
        </is>
      </c>
      <c r="J151" t="inlineStr"/>
      <c r="K151" t="inlineStr"/>
      <c r="L151" t="inlineStr"/>
    </row>
    <row r="152">
      <c r="A152" t="inlineStr"/>
      <c r="B152" t="n">
        <v>353</v>
      </c>
      <c r="C152" t="inlineStr">
        <is>
          <t>아귀토막</t>
        </is>
      </c>
      <c r="D152" t="inlineStr">
        <is>
          <t>국내산</t>
        </is>
      </c>
      <c r="E152" t="inlineStr">
        <is>
          <t>±40g~80g</t>
        </is>
      </c>
      <c r="F152" t="inlineStr">
        <is>
          <t>kg</t>
        </is>
      </c>
      <c r="G152" t="n">
        <v>8400</v>
      </c>
      <c r="H152" t="inlineStr">
        <is>
          <t>두절.내장.꼬리제거 후 세척, 사양에 맞게 조림용 토막 절단</t>
        </is>
      </c>
      <c r="I152" t="inlineStr">
        <is>
          <t>○</t>
        </is>
      </c>
      <c r="J152" t="inlineStr"/>
      <c r="K152" t="inlineStr"/>
      <c r="L152" t="inlineStr"/>
    </row>
    <row r="153">
      <c r="A153" t="inlineStr"/>
      <c r="B153" t="n">
        <v>354</v>
      </c>
      <c r="C153" t="inlineStr">
        <is>
          <t>아귀토막(냉장)</t>
        </is>
      </c>
      <c r="D153" t="inlineStr">
        <is>
          <t>국내산</t>
        </is>
      </c>
      <c r="E153" t="inlineStr">
        <is>
          <t>±40g~80g</t>
        </is>
      </c>
      <c r="F153" t="inlineStr">
        <is>
          <t>kg</t>
        </is>
      </c>
      <c r="G153" t="n">
        <v>9900</v>
      </c>
      <c r="H153" t="inlineStr">
        <is>
          <t>두절.내장.꼬리제거 후 세척, 사양에 맞게 조림용 토막 절단</t>
        </is>
      </c>
      <c r="I153" t="inlineStr">
        <is>
          <t>○</t>
        </is>
      </c>
      <c r="J153" t="inlineStr"/>
      <c r="K153" t="inlineStr"/>
      <c r="L153" t="inlineStr"/>
    </row>
    <row r="154">
      <c r="A154" t="inlineStr"/>
      <c r="B154" t="n">
        <v>350</v>
      </c>
      <c r="C154" t="inlineStr">
        <is>
          <t>아귀봉(탈피)</t>
        </is>
      </c>
      <c r="D154" t="inlineStr">
        <is>
          <t>국내산</t>
        </is>
      </c>
      <c r="E154" t="inlineStr">
        <is>
          <t>±20g~30g</t>
        </is>
      </c>
      <c r="F154" t="inlineStr">
        <is>
          <t>kg</t>
        </is>
      </c>
      <c r="G154" t="n">
        <v>17250</v>
      </c>
      <c r="H154" t="inlineStr">
        <is>
          <t>아귀꼬리만 작업 (탈피)</t>
        </is>
      </c>
      <c r="I154" t="inlineStr">
        <is>
          <t>○</t>
        </is>
      </c>
      <c r="J154" t="inlineStr"/>
      <c r="K154" t="inlineStr"/>
      <c r="L154" t="inlineStr"/>
    </row>
    <row r="155">
      <c r="A155" t="inlineStr">
        <is>
          <t>임
연
수</t>
        </is>
      </c>
      <c r="B155" t="n">
        <v>401</v>
      </c>
      <c r="C155" t="inlineStr">
        <is>
          <t>임연수조림</t>
        </is>
      </c>
      <c r="D155" t="inlineStr">
        <is>
          <t>미국/러시아</t>
        </is>
      </c>
      <c r="E155" t="inlineStr">
        <is>
          <t>±40g~100g</t>
        </is>
      </c>
      <c r="F155" t="inlineStr">
        <is>
          <t>kg</t>
        </is>
      </c>
      <c r="G155" t="n">
        <v>14700</v>
      </c>
      <c r="H155" t="inlineStr">
        <is>
          <t>두절.내장.지너러미.꼬리제거 후 세척, 사양에 맞게 조림용 토막 절단</t>
        </is>
      </c>
      <c r="I155" t="inlineStr">
        <is>
          <t>○</t>
        </is>
      </c>
      <c r="J155" t="inlineStr"/>
      <c r="K155" t="inlineStr"/>
      <c r="L155" t="inlineStr">
        <is>
          <t>변동 있음</t>
        </is>
      </c>
    </row>
    <row r="156">
      <c r="A156" t="inlineStr"/>
      <c r="B156" t="n">
        <v>402</v>
      </c>
      <c r="C156" t="inlineStr">
        <is>
          <t>임연수조림(냉장)</t>
        </is>
      </c>
      <c r="D156" t="inlineStr">
        <is>
          <t>미국/러시아</t>
        </is>
      </c>
      <c r="E156" t="inlineStr">
        <is>
          <t>±40g~100g</t>
        </is>
      </c>
      <c r="F156" t="inlineStr">
        <is>
          <t>kg</t>
        </is>
      </c>
      <c r="G156" t="n">
        <v>16200</v>
      </c>
      <c r="H156" t="inlineStr">
        <is>
          <t>두절.내장.지너러미.꼬리제거 후 세척, 사양에 맞게 조림용 토막 절단</t>
        </is>
      </c>
      <c r="I156" t="inlineStr">
        <is>
          <t>○</t>
        </is>
      </c>
      <c r="J156" t="inlineStr"/>
      <c r="K156" t="inlineStr"/>
      <c r="L156" t="inlineStr"/>
    </row>
    <row r="157">
      <c r="A157" t="inlineStr"/>
      <c r="B157" t="n">
        <v>399</v>
      </c>
      <c r="C157" t="inlineStr">
        <is>
          <t>임연수구이</t>
        </is>
      </c>
      <c r="D157" t="inlineStr">
        <is>
          <t>미국/러시아</t>
        </is>
      </c>
      <c r="E157" t="inlineStr">
        <is>
          <t>±40g~80g</t>
        </is>
      </c>
      <c r="F157" t="inlineStr">
        <is>
          <t>kg</t>
        </is>
      </c>
      <c r="G157" t="n">
        <v>15750</v>
      </c>
      <c r="H157" t="inlineStr">
        <is>
          <t>두절.내장.지너러미.꼬리제거 후 세척, 사양에 맞게 구이용 토막 절단</t>
        </is>
      </c>
      <c r="I157" t="inlineStr">
        <is>
          <t>○</t>
        </is>
      </c>
      <c r="J157" t="inlineStr"/>
      <c r="K157" t="inlineStr"/>
      <c r="L157" t="inlineStr"/>
    </row>
    <row r="158">
      <c r="A158" t="inlineStr"/>
      <c r="B158" t="n">
        <v>400</v>
      </c>
      <c r="C158" t="inlineStr">
        <is>
          <t>임연수구이(냉장)</t>
        </is>
      </c>
      <c r="D158" t="inlineStr">
        <is>
          <t>미국/러시아</t>
        </is>
      </c>
      <c r="E158" t="inlineStr">
        <is>
          <t>±40g~80g</t>
        </is>
      </c>
      <c r="F158" t="inlineStr">
        <is>
          <t>kg</t>
        </is>
      </c>
      <c r="G158" t="n">
        <v>17250</v>
      </c>
      <c r="H158" t="inlineStr">
        <is>
          <t>두절.내장.지너러미.꼬리제거 후 세척, 사양에 맞게 구이용 토막 절단</t>
        </is>
      </c>
      <c r="I158" t="inlineStr">
        <is>
          <t>○</t>
        </is>
      </c>
      <c r="J158" t="inlineStr"/>
      <c r="K158" t="inlineStr"/>
      <c r="L158" t="inlineStr"/>
    </row>
    <row r="159">
      <c r="A159" t="inlineStr"/>
      <c r="B159" t="n">
        <v>403</v>
      </c>
      <c r="C159" t="inlineStr">
        <is>
          <t>임연수순살</t>
        </is>
      </c>
      <c r="D159" t="inlineStr">
        <is>
          <t>미국/러시아</t>
        </is>
      </c>
      <c r="E159" t="inlineStr">
        <is>
          <t>±40g~80g</t>
        </is>
      </c>
      <c r="F159" t="inlineStr">
        <is>
          <t>kg</t>
        </is>
      </c>
      <c r="G159" t="n">
        <v>19500</v>
      </c>
      <c r="H159" t="inlineStr">
        <is>
          <t>중뼈를 제거한 순살 임연수포를 세척후 사양에 맞게 구이용 토막 절단(잔가시있음)</t>
        </is>
      </c>
      <c r="I159" t="inlineStr">
        <is>
          <t>○</t>
        </is>
      </c>
      <c r="J159" t="inlineStr"/>
      <c r="K159" t="inlineStr"/>
      <c r="L159" t="inlineStr"/>
    </row>
    <row r="160">
      <c r="A160" t="inlineStr"/>
      <c r="B160" t="n">
        <v>404</v>
      </c>
      <c r="C160" t="inlineStr">
        <is>
          <t>임연수순살(냉장)</t>
        </is>
      </c>
      <c r="D160" t="inlineStr">
        <is>
          <t>미국/러시아</t>
        </is>
      </c>
      <c r="E160" t="inlineStr">
        <is>
          <t>±40g~80g</t>
        </is>
      </c>
      <c r="F160" t="inlineStr">
        <is>
          <t>kg</t>
        </is>
      </c>
      <c r="G160" t="n">
        <v>21000</v>
      </c>
      <c r="H160" t="inlineStr">
        <is>
          <t>중뼈를 제거한 순살 임연수포를 세척후 사양에 맞게 구이용 토막 절단(잔가시있음)</t>
        </is>
      </c>
      <c r="I160" t="inlineStr">
        <is>
          <t>○</t>
        </is>
      </c>
      <c r="J160" t="inlineStr"/>
      <c r="K160" t="inlineStr"/>
      <c r="L160" t="inlineStr"/>
    </row>
    <row r="161">
      <c r="A161" t="inlineStr"/>
      <c r="B161" t="n">
        <v>405</v>
      </c>
      <c r="C161" t="inlineStr">
        <is>
          <t>임연수저염순살</t>
        </is>
      </c>
      <c r="D161" t="inlineStr">
        <is>
          <t>미국/러시아</t>
        </is>
      </c>
      <c r="E161" t="inlineStr">
        <is>
          <t>±40g~80g</t>
        </is>
      </c>
      <c r="F161" t="inlineStr">
        <is>
          <t>kg</t>
        </is>
      </c>
      <c r="G161" t="n">
        <v>19800</v>
      </c>
      <c r="H161" t="inlineStr">
        <is>
          <t>중뼈를 제거한 순살 임연수포를 세척후 저염(2%)수에 염지(잔가시있음)</t>
        </is>
      </c>
      <c r="I161" t="inlineStr">
        <is>
          <t>○</t>
        </is>
      </c>
      <c r="J161" t="inlineStr"/>
      <c r="K161" t="inlineStr"/>
      <c r="L161" t="inlineStr"/>
    </row>
    <row r="162">
      <c r="A162" t="inlineStr"/>
      <c r="B162" t="n">
        <v>406</v>
      </c>
      <c r="C162" t="inlineStr">
        <is>
          <t>임연수저염순살(냉장)</t>
        </is>
      </c>
      <c r="D162" t="inlineStr">
        <is>
          <t>미국/러시아</t>
        </is>
      </c>
      <c r="E162" t="inlineStr">
        <is>
          <t>±40g~80g</t>
        </is>
      </c>
      <c r="F162" t="inlineStr">
        <is>
          <t>kg</t>
        </is>
      </c>
      <c r="G162" t="n">
        <v>21300</v>
      </c>
      <c r="H162" t="inlineStr">
        <is>
          <t>중뼈를 제거한 순살 임연수포를 세척후 저염(2%)수에 염지(잔가시있음)</t>
        </is>
      </c>
      <c r="I162" t="inlineStr">
        <is>
          <t>○</t>
        </is>
      </c>
      <c r="J162" t="inlineStr"/>
      <c r="K162" t="inlineStr"/>
      <c r="L162" t="inlineStr"/>
    </row>
    <row r="163">
      <c r="A163" t="inlineStr"/>
      <c r="B163" t="n">
        <v>361</v>
      </c>
      <c r="C163" t="inlineStr">
        <is>
          <t>어린이용 임연수어포</t>
        </is>
      </c>
      <c r="D163" t="inlineStr">
        <is>
          <t>미국/러시아</t>
        </is>
      </c>
      <c r="E163" t="inlineStr">
        <is>
          <t>±30g~50g</t>
        </is>
      </c>
      <c r="F163" t="inlineStr">
        <is>
          <t>kg</t>
        </is>
      </c>
      <c r="G163" t="inlineStr">
        <is>
          <t>품절</t>
        </is>
      </c>
      <c r="H163" t="inlineStr">
        <is>
          <t>중뼈를 제거한 순살 임연수포를 세척후 사양에 맞게 토막 절단(잔가시 99%제거)</t>
        </is>
      </c>
      <c r="I163" t="inlineStr"/>
      <c r="J163" t="inlineStr"/>
      <c r="K163" t="inlineStr"/>
      <c r="L163" t="inlineStr"/>
    </row>
    <row r="164">
      <c r="A164" t="inlineStr">
        <is>
          <t>연
어</t>
        </is>
      </c>
      <c r="B164" t="n">
        <v>829</v>
      </c>
      <c r="C164" t="inlineStr">
        <is>
          <t>연어순살(유피)</t>
        </is>
      </c>
      <c r="D164" t="inlineStr">
        <is>
          <t>미국/러시아</t>
        </is>
      </c>
      <c r="E164" t="inlineStr">
        <is>
          <t>±30g~80g</t>
        </is>
      </c>
      <c r="F164" t="inlineStr">
        <is>
          <t>kg</t>
        </is>
      </c>
      <c r="G164" t="n">
        <v>21000</v>
      </c>
      <c r="H164" t="inlineStr">
        <is>
          <t>중뼈를 제거한 순살 연어포를 세척후 사양에 맞게  토막 절단</t>
        </is>
      </c>
      <c r="I164" t="inlineStr">
        <is>
          <t>○</t>
        </is>
      </c>
      <c r="J164" t="inlineStr"/>
      <c r="K164" t="inlineStr"/>
      <c r="L164" t="inlineStr"/>
    </row>
    <row r="165">
      <c r="A165" t="inlineStr"/>
      <c r="B165" t="n">
        <v>366</v>
      </c>
      <c r="C165" t="inlineStr">
        <is>
          <t>연어순살(탈피)</t>
        </is>
      </c>
      <c r="D165" t="inlineStr">
        <is>
          <t>미국/러시아</t>
        </is>
      </c>
      <c r="E165" t="inlineStr">
        <is>
          <t>±30g~80g</t>
        </is>
      </c>
      <c r="F165" t="inlineStr">
        <is>
          <t>kg</t>
        </is>
      </c>
      <c r="G165" t="n">
        <v>24750</v>
      </c>
      <c r="H165" t="inlineStr">
        <is>
          <t>중뼈를 제거한 순살 연어포를 세척후 사양에 맞게  토막 절단</t>
        </is>
      </c>
      <c r="I165" t="inlineStr"/>
      <c r="J165" t="inlineStr"/>
      <c r="K165" t="inlineStr"/>
      <c r="L165" t="inlineStr"/>
    </row>
    <row r="166">
      <c r="A166" t="inlineStr"/>
      <c r="B166" t="n">
        <v>368</v>
      </c>
      <c r="C166" t="inlineStr">
        <is>
          <t>연어순살(슬라이스)</t>
        </is>
      </c>
      <c r="D166" t="inlineStr">
        <is>
          <t>미국/러시아</t>
        </is>
      </c>
      <c r="E166" t="inlineStr">
        <is>
          <t>±30g~80g</t>
        </is>
      </c>
      <c r="F166" t="inlineStr">
        <is>
          <t>kg</t>
        </is>
      </c>
      <c r="G166" t="n">
        <v>23550</v>
      </c>
      <c r="H166" t="inlineStr">
        <is>
          <t>중뼈를 제거한 순살 연어포를 세척후 사양에 맞게  슬라이스 절단</t>
        </is>
      </c>
      <c r="I166" t="inlineStr"/>
      <c r="J166" t="inlineStr"/>
      <c r="K166" t="inlineStr"/>
      <c r="L166" t="inlineStr"/>
    </row>
    <row r="167">
      <c r="A167" t="inlineStr"/>
      <c r="B167" t="n">
        <v>365</v>
      </c>
      <c r="C167" t="inlineStr">
        <is>
          <t>연어순살강정</t>
        </is>
      </c>
      <c r="D167" t="inlineStr">
        <is>
          <t>미국/러시아</t>
        </is>
      </c>
      <c r="E167" t="inlineStr">
        <is>
          <t>3cm*3cm(±15~20g/개)</t>
        </is>
      </c>
      <c r="F167" t="inlineStr">
        <is>
          <t>kg</t>
        </is>
      </c>
      <c r="G167" t="n">
        <v>22800</v>
      </c>
      <c r="H167" t="inlineStr">
        <is>
          <t>중뼈를 제거한 순살 연어포를 세척후 3*3 깎둑설기</t>
        </is>
      </c>
      <c r="I167" t="inlineStr"/>
      <c r="J167" t="inlineStr"/>
      <c r="K167" t="inlineStr"/>
      <c r="L167" t="inlineStr"/>
    </row>
    <row r="168">
      <c r="A168" t="inlineStr"/>
      <c r="B168" t="n">
        <v>452</v>
      </c>
      <c r="C168" t="inlineStr">
        <is>
          <t>칠레연어스테이크(silver Salmon)</t>
        </is>
      </c>
      <c r="D168" t="inlineStr">
        <is>
          <t>칠레</t>
        </is>
      </c>
      <c r="E168" t="inlineStr">
        <is>
          <t>±30g~100g</t>
        </is>
      </c>
      <c r="F168" t="inlineStr">
        <is>
          <t>kg</t>
        </is>
      </c>
      <c r="G168" t="n">
        <v>39000</v>
      </c>
      <c r="H168" t="inlineStr">
        <is>
          <t>최상급 연어의 중뼈를 제거한 순살포를 세척후 사양에 맞게 절단</t>
        </is>
      </c>
      <c r="I168" t="inlineStr">
        <is>
          <t>○</t>
        </is>
      </c>
      <c r="J168" t="inlineStr"/>
      <c r="K168" t="inlineStr"/>
      <c r="L168" t="inlineStr"/>
    </row>
    <row r="169">
      <c r="A169" t="inlineStr"/>
      <c r="B169" t="n">
        <v>453</v>
      </c>
      <c r="C169" t="inlineStr">
        <is>
          <t>칠레연어스테이크(silver Salmon)/슬라이스</t>
        </is>
      </c>
      <c r="D169" t="inlineStr">
        <is>
          <t>칠레</t>
        </is>
      </c>
      <c r="E169" t="inlineStr">
        <is>
          <t>±30g~100g</t>
        </is>
      </c>
      <c r="F169" t="inlineStr">
        <is>
          <t>kg</t>
        </is>
      </c>
      <c r="G169" t="n">
        <v>43500</v>
      </c>
      <c r="H169" t="inlineStr">
        <is>
          <t>최상급 연어의 중뼈를 제거한 순살포를 세척후 사양에 맞게 절단</t>
        </is>
      </c>
      <c r="I169" t="inlineStr"/>
      <c r="J169" t="inlineStr"/>
      <c r="K169" t="inlineStr"/>
      <c r="L169" t="inlineStr"/>
    </row>
    <row r="170">
      <c r="A170" t="inlineStr">
        <is>
          <t>백
조
기</t>
        </is>
      </c>
      <c r="B170" t="n">
        <v>303</v>
      </c>
      <c r="C170" t="inlineStr">
        <is>
          <t>백조기(온마리)(60g)</t>
        </is>
      </c>
      <c r="D170" t="inlineStr">
        <is>
          <t>국내산</t>
        </is>
      </c>
      <c r="E170" t="inlineStr">
        <is>
          <t>60±10g</t>
        </is>
      </c>
      <c r="F170" t="inlineStr">
        <is>
          <t>kg</t>
        </is>
      </c>
      <c r="G170" t="inlineStr">
        <is>
          <t>품절</t>
        </is>
      </c>
      <c r="H170" t="inlineStr">
        <is>
          <t>백조기 통마리</t>
        </is>
      </c>
      <c r="I170" t="inlineStr">
        <is>
          <t>○</t>
        </is>
      </c>
      <c r="J170" t="inlineStr"/>
      <c r="K170" t="inlineStr"/>
      <c r="L170" t="inlineStr"/>
    </row>
    <row r="171">
      <c r="A171" t="inlineStr"/>
      <c r="B171" t="n">
        <v>304</v>
      </c>
      <c r="C171" t="inlineStr">
        <is>
          <t>백조기(온마리)(80g)</t>
        </is>
      </c>
      <c r="D171" t="inlineStr">
        <is>
          <t>국내산</t>
        </is>
      </c>
      <c r="E171" t="inlineStr">
        <is>
          <t>80±10g</t>
        </is>
      </c>
      <c r="F171" t="inlineStr">
        <is>
          <t>kg</t>
        </is>
      </c>
      <c r="G171" t="inlineStr">
        <is>
          <t>품절</t>
        </is>
      </c>
      <c r="H171" t="inlineStr">
        <is>
          <t>백조기 통마리</t>
        </is>
      </c>
      <c r="I171" t="inlineStr">
        <is>
          <t>○</t>
        </is>
      </c>
      <c r="J171" t="inlineStr"/>
      <c r="K171" t="inlineStr"/>
      <c r="L171" t="inlineStr"/>
    </row>
    <row r="172">
      <c r="A172" t="inlineStr"/>
      <c r="B172" t="n">
        <v>301</v>
      </c>
      <c r="C172" t="inlineStr">
        <is>
          <t>백조기(온마리)(100g)</t>
        </is>
      </c>
      <c r="D172" t="inlineStr">
        <is>
          <t>국내산</t>
        </is>
      </c>
      <c r="E172" t="inlineStr">
        <is>
          <t>100±10g</t>
        </is>
      </c>
      <c r="F172" t="inlineStr">
        <is>
          <t>kg</t>
        </is>
      </c>
      <c r="G172" t="inlineStr">
        <is>
          <t>품절</t>
        </is>
      </c>
      <c r="H172" t="inlineStr">
        <is>
          <t>백조기 통마리</t>
        </is>
      </c>
      <c r="I172" t="inlineStr">
        <is>
          <t>○</t>
        </is>
      </c>
      <c r="J172" t="inlineStr"/>
      <c r="K172" t="inlineStr"/>
      <c r="L172" t="inlineStr"/>
    </row>
    <row r="173">
      <c r="A173" t="inlineStr"/>
      <c r="B173" t="n">
        <v>302</v>
      </c>
      <c r="C173" t="inlineStr">
        <is>
          <t>백조기(온마리)(120g)</t>
        </is>
      </c>
      <c r="D173" t="inlineStr">
        <is>
          <t>국내산</t>
        </is>
      </c>
      <c r="E173" t="inlineStr">
        <is>
          <t>120±10g</t>
        </is>
      </c>
      <c r="F173" t="inlineStr">
        <is>
          <t>kg</t>
        </is>
      </c>
      <c r="G173" t="inlineStr">
        <is>
          <t>품절</t>
        </is>
      </c>
      <c r="H173" t="inlineStr">
        <is>
          <t>백조기 통마리</t>
        </is>
      </c>
      <c r="I173" t="inlineStr">
        <is>
          <t>○</t>
        </is>
      </c>
      <c r="J173" t="inlineStr"/>
      <c r="K173" t="inlineStr"/>
      <c r="L173" t="inlineStr"/>
    </row>
    <row r="174">
      <c r="A174" t="inlineStr"/>
      <c r="B174" t="n">
        <v>298</v>
      </c>
      <c r="C174" t="inlineStr">
        <is>
          <t>백조기(두절)(60g)</t>
        </is>
      </c>
      <c r="D174" t="inlineStr">
        <is>
          <t>국내산</t>
        </is>
      </c>
      <c r="E174" t="inlineStr">
        <is>
          <t>60±10g</t>
        </is>
      </c>
      <c r="F174" t="inlineStr">
        <is>
          <t>kg</t>
        </is>
      </c>
      <c r="G174" t="inlineStr">
        <is>
          <t>품절</t>
        </is>
      </c>
      <c r="H174" t="inlineStr">
        <is>
          <t>사양에 맞게 두절(중량선별 불가)</t>
        </is>
      </c>
      <c r="I174" t="inlineStr">
        <is>
          <t>○</t>
        </is>
      </c>
      <c r="J174" t="inlineStr"/>
      <c r="K174" t="inlineStr"/>
      <c r="L174" t="inlineStr"/>
    </row>
    <row r="175">
      <c r="A175" t="inlineStr"/>
      <c r="B175" t="n">
        <v>299</v>
      </c>
      <c r="C175" t="inlineStr">
        <is>
          <t>백조기(두절)(80g)</t>
        </is>
      </c>
      <c r="D175" t="inlineStr">
        <is>
          <t>국내산</t>
        </is>
      </c>
      <c r="E175" t="inlineStr">
        <is>
          <t>80±10g</t>
        </is>
      </c>
      <c r="F175" t="inlineStr">
        <is>
          <t>kg</t>
        </is>
      </c>
      <c r="G175" t="inlineStr">
        <is>
          <t>품절</t>
        </is>
      </c>
      <c r="H175" t="inlineStr">
        <is>
          <t>사양에 맞게 두절(중량선별 불가)</t>
        </is>
      </c>
      <c r="I175" t="inlineStr">
        <is>
          <t>○</t>
        </is>
      </c>
      <c r="J175" t="inlineStr"/>
      <c r="K175" t="inlineStr"/>
      <c r="L175" t="inlineStr"/>
    </row>
    <row r="176">
      <c r="A176" t="inlineStr"/>
      <c r="B176" t="n">
        <v>297</v>
      </c>
      <c r="C176" t="inlineStr">
        <is>
          <t>백조기(두절)(100g)</t>
        </is>
      </c>
      <c r="D176" t="inlineStr">
        <is>
          <t>국내산</t>
        </is>
      </c>
      <c r="E176" t="inlineStr">
        <is>
          <t>100±10g</t>
        </is>
      </c>
      <c r="F176" t="inlineStr">
        <is>
          <t>kg</t>
        </is>
      </c>
      <c r="G176" t="inlineStr">
        <is>
          <t>품절</t>
        </is>
      </c>
      <c r="H176" t="inlineStr">
        <is>
          <t>사양에 맞게 두절(중량선별 불가)</t>
        </is>
      </c>
      <c r="I176" t="inlineStr">
        <is>
          <t>○</t>
        </is>
      </c>
      <c r="J176" t="inlineStr"/>
      <c r="K176" t="inlineStr"/>
      <c r="L176" t="inlineStr"/>
    </row>
    <row r="177">
      <c r="A177" t="inlineStr"/>
      <c r="B177" t="n">
        <v>300</v>
      </c>
      <c r="C177" t="inlineStr">
        <is>
          <t>백조기(순살)</t>
        </is>
      </c>
      <c r="D177" t="inlineStr">
        <is>
          <t>국내산</t>
        </is>
      </c>
      <c r="E177" t="inlineStr">
        <is>
          <t>60±10g</t>
        </is>
      </c>
      <c r="F177" t="inlineStr">
        <is>
          <t>kg</t>
        </is>
      </c>
      <c r="G177" t="inlineStr">
        <is>
          <t>품절</t>
        </is>
      </c>
      <c r="H177" t="inlineStr">
        <is>
          <t>중뼈를 제거한 순살 백조기포 (잔가시있음)</t>
        </is>
      </c>
      <c r="I177" t="inlineStr">
        <is>
          <t>○</t>
        </is>
      </c>
      <c r="J177" t="inlineStr"/>
      <c r="K177" t="inlineStr"/>
      <c r="L177" t="inlineStr"/>
    </row>
    <row r="178">
      <c r="A178" t="inlineStr">
        <is>
          <t>참
조
기</t>
        </is>
      </c>
      <c r="B178" t="n">
        <v>444</v>
      </c>
      <c r="C178" t="inlineStr">
        <is>
          <t>참조기순살양포(30/40g)</t>
        </is>
      </c>
      <c r="D178" t="inlineStr">
        <is>
          <t>중국산</t>
        </is>
      </c>
      <c r="E178" t="inlineStr">
        <is>
          <t>30~40g</t>
        </is>
      </c>
      <c r="F178" t="inlineStr">
        <is>
          <t>kg</t>
        </is>
      </c>
      <c r="G178" t="n">
        <v>14700</v>
      </c>
      <c r="H178" t="inlineStr">
        <is>
          <t>중뼈를 제거한 순살 참조기의 양포를 합쳐 온마리 형태로 냉동 (중량선별 불가)</t>
        </is>
      </c>
      <c r="I178" t="inlineStr"/>
      <c r="J178" t="inlineStr"/>
      <c r="K178" t="inlineStr"/>
      <c r="L178" t="inlineStr"/>
    </row>
    <row r="179">
      <c r="A179" t="inlineStr"/>
      <c r="B179" t="n">
        <v>445</v>
      </c>
      <c r="C179" t="inlineStr">
        <is>
          <t>참조기순살양포(40/50g)</t>
        </is>
      </c>
      <c r="D179" t="inlineStr">
        <is>
          <t>중국산</t>
        </is>
      </c>
      <c r="E179" t="inlineStr">
        <is>
          <t>40~50g</t>
        </is>
      </c>
      <c r="F179" t="inlineStr">
        <is>
          <t>kg</t>
        </is>
      </c>
      <c r="G179" t="n">
        <v>15900</v>
      </c>
      <c r="H179" t="inlineStr">
        <is>
          <t>중뼈를 제거한 순살 참조기의 양포를 합쳐 온마리 형태로 냉동 (중량선별 불가)</t>
        </is>
      </c>
      <c r="I179" t="inlineStr"/>
      <c r="J179" t="inlineStr"/>
      <c r="K179" t="inlineStr"/>
      <c r="L179" t="inlineStr"/>
    </row>
    <row r="180">
      <c r="A180" t="inlineStr"/>
      <c r="B180" t="n">
        <v>447</v>
      </c>
      <c r="C180" t="inlineStr">
        <is>
          <t>참조기순살양포(국내산-20/30g)</t>
        </is>
      </c>
      <c r="D180" t="inlineStr">
        <is>
          <t>국내산</t>
        </is>
      </c>
      <c r="E180" t="inlineStr">
        <is>
          <t>20~30g</t>
        </is>
      </c>
      <c r="F180" t="inlineStr">
        <is>
          <t>kg</t>
        </is>
      </c>
      <c r="G180" t="n">
        <v>28500</v>
      </c>
      <c r="H180" t="inlineStr">
        <is>
          <t>중뼈를 제거한 순살 참조기의 양포를 합쳐 온마리 형태로 냉동 (중량선별 불가)</t>
        </is>
      </c>
      <c r="I180" t="inlineStr">
        <is>
          <t>○</t>
        </is>
      </c>
      <c r="J180" t="inlineStr"/>
      <c r="K180" t="inlineStr"/>
      <c r="L180" t="inlineStr"/>
    </row>
    <row r="181">
      <c r="A181" t="inlineStr"/>
      <c r="B181" t="n">
        <v>448</v>
      </c>
      <c r="C181" t="inlineStr">
        <is>
          <t>참조기순살양포(국내산-30/40g)</t>
        </is>
      </c>
      <c r="D181" t="inlineStr">
        <is>
          <t>국내산</t>
        </is>
      </c>
      <c r="E181" t="inlineStr">
        <is>
          <t>30~40g</t>
        </is>
      </c>
      <c r="F181" t="inlineStr">
        <is>
          <t>kg</t>
        </is>
      </c>
      <c r="G181" t="n">
        <v>32250</v>
      </c>
      <c r="H181" t="inlineStr">
        <is>
          <t>중뼈를 제거한 순살 참조기의 양포를 합쳐 온마리 형태로 냉동 (중량선별 불가)</t>
        </is>
      </c>
      <c r="I181" t="inlineStr">
        <is>
          <t>○</t>
        </is>
      </c>
      <c r="J181" t="inlineStr"/>
      <c r="K181" t="inlineStr"/>
      <c r="L181" t="inlineStr"/>
    </row>
    <row r="182">
      <c r="A182" t="inlineStr"/>
      <c r="B182" t="n">
        <v>446</v>
      </c>
      <c r="C182" t="inlineStr">
        <is>
          <t>참조기순살양포(국내산 40-50g)</t>
        </is>
      </c>
      <c r="D182" t="inlineStr">
        <is>
          <t>국내산</t>
        </is>
      </c>
      <c r="E182" t="inlineStr">
        <is>
          <t>40~50g</t>
        </is>
      </c>
      <c r="F182" t="inlineStr">
        <is>
          <t>kg</t>
        </is>
      </c>
      <c r="G182" t="n">
        <v>51000</v>
      </c>
      <c r="H182" t="inlineStr">
        <is>
          <t>중뼈를 제거한 순살 참조기의 양포를 합쳐 온마리 형태로 냉동 (중량선별 불가)</t>
        </is>
      </c>
      <c r="I182" t="inlineStr">
        <is>
          <t>○</t>
        </is>
      </c>
      <c r="J182" t="inlineStr"/>
      <c r="K182" t="inlineStr">
        <is>
          <t>*발주전 재고확인*</t>
        </is>
      </c>
      <c r="L182" t="inlineStr"/>
    </row>
    <row r="183">
      <c r="A183" t="inlineStr"/>
      <c r="B183" t="n">
        <v>442</v>
      </c>
      <c r="C183" t="inlineStr">
        <is>
          <t>참조기두절(40g)</t>
        </is>
      </c>
      <c r="D183" t="inlineStr">
        <is>
          <t>국내산</t>
        </is>
      </c>
      <c r="E183" t="inlineStr">
        <is>
          <t>40±5g</t>
        </is>
      </c>
      <c r="F183" t="inlineStr">
        <is>
          <t>kg</t>
        </is>
      </c>
      <c r="G183" t="n">
        <v>19500</v>
      </c>
      <c r="H183" t="inlineStr">
        <is>
          <t>머리,비늘.지너러미. 절단 후 세척 (중량선별 불가) / 머리없음</t>
        </is>
      </c>
      <c r="I183" t="inlineStr">
        <is>
          <t>○</t>
        </is>
      </c>
      <c r="J183" t="inlineStr"/>
      <c r="K183" t="inlineStr"/>
      <c r="L183" t="inlineStr"/>
    </row>
    <row r="184">
      <c r="A184" t="inlineStr"/>
      <c r="B184" t="n">
        <v>443</v>
      </c>
      <c r="C184" t="inlineStr">
        <is>
          <t>참조기두절(50g)</t>
        </is>
      </c>
      <c r="D184" t="inlineStr">
        <is>
          <t>국내산</t>
        </is>
      </c>
      <c r="E184" t="inlineStr">
        <is>
          <t>50±5g</t>
        </is>
      </c>
      <c r="F184" t="inlineStr">
        <is>
          <t>kg</t>
        </is>
      </c>
      <c r="G184" t="n">
        <v>34500</v>
      </c>
      <c r="H184" t="inlineStr">
        <is>
          <t>머리,비늘.지너러미. 절단 후 세척 (중량선별 불가) / 머리없음</t>
        </is>
      </c>
      <c r="I184" t="inlineStr">
        <is>
          <t>○</t>
        </is>
      </c>
      <c r="J184" t="inlineStr"/>
      <c r="K184" t="inlineStr"/>
      <c r="L184" t="inlineStr"/>
    </row>
    <row r="185">
      <c r="A185" t="inlineStr"/>
      <c r="B185" t="n">
        <v>437</v>
      </c>
      <c r="C185" t="inlineStr">
        <is>
          <t>참조기(온마리)(50g)</t>
        </is>
      </c>
      <c r="D185" t="inlineStr">
        <is>
          <t>국내산</t>
        </is>
      </c>
      <c r="E185" t="inlineStr">
        <is>
          <t>50±5g</t>
        </is>
      </c>
      <c r="F185" t="inlineStr">
        <is>
          <t>kg</t>
        </is>
      </c>
      <c r="G185" t="n">
        <v>11250</v>
      </c>
      <c r="H185" t="inlineStr">
        <is>
          <t>비늘.지너러미. 절단 후 세척 (중량선별 불가) / 머리있음</t>
        </is>
      </c>
      <c r="I185" t="inlineStr">
        <is>
          <t>○</t>
        </is>
      </c>
      <c r="J185" t="inlineStr"/>
      <c r="K185" t="inlineStr"/>
      <c r="L185" t="inlineStr"/>
    </row>
    <row r="186">
      <c r="A186" t="inlineStr"/>
      <c r="B186" t="n">
        <v>438</v>
      </c>
      <c r="C186" t="inlineStr">
        <is>
          <t>참조기(온마리)(60g)</t>
        </is>
      </c>
      <c r="D186" t="inlineStr">
        <is>
          <t>국내산</t>
        </is>
      </c>
      <c r="E186" t="inlineStr">
        <is>
          <t>60±5g</t>
        </is>
      </c>
      <c r="F186" t="inlineStr">
        <is>
          <t>kg</t>
        </is>
      </c>
      <c r="G186" t="n">
        <v>12750</v>
      </c>
      <c r="H186" t="inlineStr">
        <is>
          <t>비늘.지너러미. 절단 후 세척 (중량선별 불가) / 머리있음</t>
        </is>
      </c>
      <c r="I186" t="inlineStr">
        <is>
          <t>○</t>
        </is>
      </c>
      <c r="J186" t="inlineStr"/>
      <c r="K186" t="inlineStr"/>
      <c r="L186" t="inlineStr"/>
    </row>
    <row r="187">
      <c r="A187" t="inlineStr"/>
      <c r="B187" t="n">
        <v>439</v>
      </c>
      <c r="C187" t="inlineStr">
        <is>
          <t>참조기(온마리)(70g)</t>
        </is>
      </c>
      <c r="D187" t="inlineStr">
        <is>
          <t>국내산</t>
        </is>
      </c>
      <c r="E187" t="inlineStr">
        <is>
          <t>70±5g</t>
        </is>
      </c>
      <c r="F187" t="inlineStr">
        <is>
          <t>kg</t>
        </is>
      </c>
      <c r="G187" t="n">
        <v>21000</v>
      </c>
      <c r="H187" t="inlineStr">
        <is>
          <t>비늘.지너러미. 절단 후 세척 (중량선별 불가) / 머리있음</t>
        </is>
      </c>
      <c r="I187" t="inlineStr">
        <is>
          <t>○</t>
        </is>
      </c>
      <c r="J187" t="inlineStr"/>
      <c r="K187" t="inlineStr"/>
      <c r="L187" t="inlineStr"/>
    </row>
    <row r="188">
      <c r="A188" t="inlineStr"/>
      <c r="B188" t="n">
        <v>440</v>
      </c>
      <c r="C188" t="inlineStr">
        <is>
          <t>참조기(온마리)(80g)</t>
        </is>
      </c>
      <c r="D188" t="inlineStr">
        <is>
          <t>국내산</t>
        </is>
      </c>
      <c r="E188" t="inlineStr">
        <is>
          <t>80±5g</t>
        </is>
      </c>
      <c r="F188" t="inlineStr">
        <is>
          <t>kg</t>
        </is>
      </c>
      <c r="G188" t="n">
        <v>29250</v>
      </c>
      <c r="H188" t="inlineStr">
        <is>
          <t>비늘.지너러미. 절단 후 세척 (중량선별 불가) / 머리있음</t>
        </is>
      </c>
      <c r="I188" t="inlineStr">
        <is>
          <t>○</t>
        </is>
      </c>
      <c r="J188" t="inlineStr"/>
      <c r="K188" t="inlineStr"/>
      <c r="L188" t="inlineStr"/>
    </row>
    <row r="189">
      <c r="A189" t="inlineStr"/>
      <c r="B189" t="n">
        <v>441</v>
      </c>
      <c r="C189" t="inlineStr">
        <is>
          <t>참조기(온마리)(90g)</t>
        </is>
      </c>
      <c r="D189" t="inlineStr">
        <is>
          <t>국내산</t>
        </is>
      </c>
      <c r="E189" t="inlineStr">
        <is>
          <t>90±5g</t>
        </is>
      </c>
      <c r="F189" t="inlineStr">
        <is>
          <t>kg</t>
        </is>
      </c>
      <c r="G189" t="n">
        <v>36000</v>
      </c>
      <c r="H189" t="inlineStr">
        <is>
          <t>비늘.지너러미. 절단 후 세척 (중량선별 불가) / 머리있음</t>
        </is>
      </c>
      <c r="I189" t="inlineStr">
        <is>
          <t>○</t>
        </is>
      </c>
      <c r="J189" t="inlineStr"/>
      <c r="K189" t="inlineStr">
        <is>
          <t>*발주전 재고확인*</t>
        </is>
      </c>
      <c r="L189" t="inlineStr"/>
    </row>
    <row r="190">
      <c r="A190" t="inlineStr"/>
      <c r="B190" t="n">
        <v>436</v>
      </c>
      <c r="C190" t="inlineStr">
        <is>
          <t>참조기(온마리)(100g)</t>
        </is>
      </c>
      <c r="D190" t="inlineStr">
        <is>
          <t>국내산</t>
        </is>
      </c>
      <c r="E190" t="inlineStr">
        <is>
          <t>100±5g</t>
        </is>
      </c>
      <c r="F190" t="inlineStr">
        <is>
          <t>kg</t>
        </is>
      </c>
      <c r="G190" t="inlineStr">
        <is>
          <t>품절</t>
        </is>
      </c>
      <c r="H190" t="inlineStr">
        <is>
          <t>비늘.지너러미. 절단 후 세척 (중량선별 불가) / 머리있음</t>
        </is>
      </c>
      <c r="I190" t="inlineStr">
        <is>
          <t>○</t>
        </is>
      </c>
      <c r="J190" t="inlineStr"/>
      <c r="K190" t="inlineStr">
        <is>
          <t>*발주전 재고확인*</t>
        </is>
      </c>
      <c r="L190" t="inlineStr"/>
    </row>
    <row r="191">
      <c r="A191" t="inlineStr">
        <is>
          <t>붕
장
어</t>
        </is>
      </c>
      <c r="B191" t="n">
        <v>529</v>
      </c>
      <c r="C191" t="inlineStr">
        <is>
          <t>붕장어(국용)-생물</t>
        </is>
      </c>
      <c r="D191" t="inlineStr">
        <is>
          <t>국내산</t>
        </is>
      </c>
      <c r="E191" t="inlineStr">
        <is>
          <t>냉장</t>
        </is>
      </c>
      <c r="F191" t="inlineStr">
        <is>
          <t>kg</t>
        </is>
      </c>
      <c r="G191" t="n">
        <v>32250</v>
      </c>
      <c r="H191" t="inlineStr">
        <is>
          <t>내장제거만 됨 (머리,뼈있음)</t>
        </is>
      </c>
      <c r="I191" t="inlineStr"/>
      <c r="J191" t="inlineStr"/>
      <c r="K191" t="inlineStr"/>
      <c r="L191" t="inlineStr"/>
    </row>
    <row r="192">
      <c r="A192" t="inlineStr"/>
      <c r="B192" t="n">
        <v>528</v>
      </c>
      <c r="C192" t="inlineStr">
        <is>
          <t>붕장어(국용)두절-생물</t>
        </is>
      </c>
      <c r="D192" t="inlineStr">
        <is>
          <t>국내산</t>
        </is>
      </c>
      <c r="E192" t="inlineStr">
        <is>
          <t>냉장</t>
        </is>
      </c>
      <c r="F192" t="inlineStr">
        <is>
          <t>kg</t>
        </is>
      </c>
      <c r="G192" t="n">
        <v>38250</v>
      </c>
      <c r="H192" t="inlineStr">
        <is>
          <t>내장제거 후 두절</t>
        </is>
      </c>
      <c r="I192" t="inlineStr"/>
      <c r="J192" t="inlineStr"/>
      <c r="K192" t="inlineStr"/>
      <c r="L192" t="inlineStr"/>
    </row>
    <row r="193">
      <c r="A193" t="inlineStr"/>
      <c r="B193" t="n">
        <v>526</v>
      </c>
      <c r="C193" t="inlineStr">
        <is>
          <t>붕장어(구이용)-생물</t>
        </is>
      </c>
      <c r="D193" t="inlineStr">
        <is>
          <t>국내산</t>
        </is>
      </c>
      <c r="E193" t="inlineStr">
        <is>
          <t>냉장</t>
        </is>
      </c>
      <c r="F193" t="inlineStr">
        <is>
          <t>kg</t>
        </is>
      </c>
      <c r="G193" t="n">
        <v>58500</v>
      </c>
      <c r="H193" t="inlineStr">
        <is>
          <t>내장제거 (머리,뼈없음)원물 30cm~35cm</t>
        </is>
      </c>
      <c r="I193" t="inlineStr"/>
      <c r="J193" t="inlineStr"/>
      <c r="K193" t="inlineStr"/>
      <c r="L193" t="inlineStr"/>
    </row>
    <row r="194">
      <c r="A194" t="inlineStr"/>
      <c r="B194" t="inlineStr"/>
      <c r="C194" t="inlineStr">
        <is>
          <t>활붕장어포(냉동)*최상품*</t>
        </is>
      </c>
      <c r="D194" t="inlineStr">
        <is>
          <t>국내산</t>
        </is>
      </c>
      <c r="E194" t="inlineStr">
        <is>
          <t>냉동</t>
        </is>
      </c>
      <c r="F194" t="inlineStr">
        <is>
          <t>kg</t>
        </is>
      </c>
      <c r="G194" t="inlineStr">
        <is>
          <t>품절</t>
        </is>
      </c>
      <c r="H194" t="inlineStr">
        <is>
          <t>손질한 활붕장어를 할복하여  사양에 맞게 토막 절단함.(잔가시있음)</t>
        </is>
      </c>
      <c r="I194" t="inlineStr">
        <is>
          <t>○</t>
        </is>
      </c>
      <c r="J194" t="inlineStr"/>
      <c r="K194" t="inlineStr"/>
      <c r="L194" t="inlineStr"/>
    </row>
    <row r="195">
      <c r="A195" t="inlineStr"/>
      <c r="B195" t="inlineStr"/>
      <c r="C195" t="inlineStr">
        <is>
          <t>붕장어포</t>
        </is>
      </c>
      <c r="D195" t="inlineStr">
        <is>
          <t>중국산</t>
        </is>
      </c>
      <c r="E195" t="inlineStr">
        <is>
          <t>10~15g절단,IQF</t>
        </is>
      </c>
      <c r="F195" t="inlineStr">
        <is>
          <t>kg</t>
        </is>
      </c>
      <c r="G195" t="inlineStr">
        <is>
          <t>품절</t>
        </is>
      </c>
      <c r="H195" t="inlineStr">
        <is>
          <t>내장.잔뼈를 제거한 장어를 할복하여 사양에 맞게 토막 절단함.(잔가시있음)</t>
        </is>
      </c>
      <c r="I195" t="inlineStr">
        <is>
          <t>○</t>
        </is>
      </c>
      <c r="J195" t="inlineStr"/>
      <c r="K195" t="inlineStr"/>
      <c r="L195" t="inlineStr"/>
    </row>
    <row r="196">
      <c r="A196" t="inlineStr"/>
      <c r="B196" t="n">
        <v>315</v>
      </c>
      <c r="C196" t="inlineStr">
        <is>
          <t>붕장어포</t>
        </is>
      </c>
      <c r="D196" t="inlineStr">
        <is>
          <t>국내산</t>
        </is>
      </c>
      <c r="E196" t="inlineStr">
        <is>
          <t>±20g~40g절단,IQF</t>
        </is>
      </c>
      <c r="F196" t="inlineStr">
        <is>
          <t>kg</t>
        </is>
      </c>
      <c r="G196" t="n">
        <v>21750</v>
      </c>
      <c r="H196" t="inlineStr">
        <is>
          <t>내장.잔뼈를 제거한 장어를 할복하여 사양에 맞게 토막 절단함.(잔가시있음)</t>
        </is>
      </c>
      <c r="I196" t="inlineStr">
        <is>
          <t>○</t>
        </is>
      </c>
      <c r="J196" t="inlineStr"/>
      <c r="K196" t="inlineStr"/>
      <c r="L196" t="inlineStr"/>
    </row>
    <row r="197">
      <c r="A197" t="inlineStr"/>
      <c r="B197" t="n">
        <v>256</v>
      </c>
      <c r="C197" t="inlineStr">
        <is>
          <t>냉풍건장어(순살)</t>
        </is>
      </c>
      <c r="D197" t="inlineStr">
        <is>
          <t>국내산</t>
        </is>
      </c>
      <c r="E197" t="inlineStr">
        <is>
          <t>±20g절단,IQF</t>
        </is>
      </c>
      <c r="F197" t="inlineStr">
        <is>
          <t>kg</t>
        </is>
      </c>
      <c r="G197" t="n">
        <v>22500</v>
      </c>
      <c r="H197" t="inlineStr">
        <is>
          <t>붕장어포를 냉풍건조 (건조율 8%)</t>
        </is>
      </c>
      <c r="I197" t="inlineStr">
        <is>
          <t>○</t>
        </is>
      </c>
      <c r="J197" t="inlineStr"/>
      <c r="K197" t="inlineStr"/>
      <c r="L197" t="inlineStr"/>
    </row>
    <row r="198">
      <c r="A198" t="inlineStr">
        <is>
          <t>미꾸라지</t>
        </is>
      </c>
      <c r="B198" t="n">
        <v>522</v>
      </c>
      <c r="C198" t="inlineStr">
        <is>
          <t>미꾸라지</t>
        </is>
      </c>
      <c r="D198" t="inlineStr">
        <is>
          <t>국내산(이식산)</t>
        </is>
      </c>
      <c r="E198" t="inlineStr">
        <is>
          <t>냉장</t>
        </is>
      </c>
      <c r="F198" t="inlineStr">
        <is>
          <t>kg</t>
        </is>
      </c>
      <c r="G198" t="n">
        <v>27000</v>
      </c>
      <c r="H198" t="inlineStr">
        <is>
          <t>국용, 온마리, 활어</t>
        </is>
      </c>
      <c r="I198" t="inlineStr"/>
      <c r="J198" t="inlineStr"/>
      <c r="K198" t="inlineStr"/>
      <c r="L198" t="inlineStr"/>
    </row>
    <row r="199">
      <c r="A199" t="inlineStr"/>
      <c r="B199" t="n">
        <v>523</v>
      </c>
      <c r="C199" t="inlineStr">
        <is>
          <t>미꾸라지(수입)</t>
        </is>
      </c>
      <c r="D199" t="inlineStr">
        <is>
          <t>수입(중국)</t>
        </is>
      </c>
      <c r="E199" t="inlineStr">
        <is>
          <t>냉장</t>
        </is>
      </c>
      <c r="F199" t="inlineStr">
        <is>
          <t>kg</t>
        </is>
      </c>
      <c r="G199" t="n">
        <v>24750</v>
      </c>
      <c r="H199" t="inlineStr">
        <is>
          <t>국용, 온마리, 활어</t>
        </is>
      </c>
      <c r="I199" t="inlineStr"/>
      <c r="J199" t="inlineStr"/>
      <c r="K199" t="inlineStr"/>
      <c r="L199" t="inlineStr"/>
    </row>
    <row r="200">
      <c r="A200" t="inlineStr">
        <is>
          <t>메
기</t>
        </is>
      </c>
      <c r="B200" t="n">
        <v>525</v>
      </c>
      <c r="C200" t="inlineStr">
        <is>
          <t>민물메기(내장제거)</t>
        </is>
      </c>
      <c r="D200" t="inlineStr">
        <is>
          <t>국내산</t>
        </is>
      </c>
      <c r="E200" t="inlineStr">
        <is>
          <t>냉장</t>
        </is>
      </c>
      <c r="F200" t="inlineStr">
        <is>
          <t>kg</t>
        </is>
      </c>
      <c r="G200" t="n">
        <v>28500</v>
      </c>
      <c r="H200" t="inlineStr">
        <is>
          <t>내장제거만 됨 (머리,뼈있음)</t>
        </is>
      </c>
      <c r="I200" t="inlineStr"/>
      <c r="J200" t="inlineStr"/>
      <c r="K200" t="inlineStr"/>
      <c r="L200" t="inlineStr"/>
    </row>
    <row r="201">
      <c r="A201" t="inlineStr"/>
      <c r="B201" t="n">
        <v>524</v>
      </c>
      <c r="C201" t="inlineStr">
        <is>
          <t>민물메기</t>
        </is>
      </c>
      <c r="D201" t="inlineStr">
        <is>
          <t>국내산</t>
        </is>
      </c>
      <c r="E201" t="inlineStr">
        <is>
          <t>냉장</t>
        </is>
      </c>
      <c r="F201" t="inlineStr">
        <is>
          <t>kg</t>
        </is>
      </c>
      <c r="G201" t="n">
        <v>28500</v>
      </c>
      <c r="H201" t="inlineStr">
        <is>
          <t>생물, 활어</t>
        </is>
      </c>
      <c r="I201" t="inlineStr"/>
      <c r="J201" t="inlineStr"/>
      <c r="K201" t="inlineStr"/>
      <c r="L201" t="inlineStr"/>
    </row>
    <row r="202">
      <c r="A202" t="inlineStr"/>
      <c r="B202" t="n">
        <v>521</v>
      </c>
      <c r="C202" t="inlineStr">
        <is>
          <t>물메기</t>
        </is>
      </c>
      <c r="D202" t="inlineStr">
        <is>
          <t>국내산</t>
        </is>
      </c>
      <c r="E202" t="inlineStr">
        <is>
          <t>냉장</t>
        </is>
      </c>
      <c r="F202" t="inlineStr">
        <is>
          <t>kg</t>
        </is>
      </c>
      <c r="G202" t="inlineStr">
        <is>
          <t>계절상품</t>
        </is>
      </c>
      <c r="H202" t="inlineStr">
        <is>
          <t>겨울계절상품, 문의</t>
        </is>
      </c>
      <c r="I202" t="inlineStr"/>
      <c r="J202" t="inlineStr"/>
      <c r="K202" t="inlineStr"/>
      <c r="L202" t="inlineStr"/>
    </row>
    <row r="203">
      <c r="A203" t="inlineStr">
        <is>
          <t>우
럭</t>
        </is>
      </c>
      <c r="B203" t="n">
        <v>530</v>
      </c>
      <c r="C203" t="inlineStr">
        <is>
          <t>활우럭</t>
        </is>
      </c>
      <c r="D203" t="inlineStr">
        <is>
          <t>국내산(여수)</t>
        </is>
      </c>
      <c r="E203" t="inlineStr">
        <is>
          <t>냉장</t>
        </is>
      </c>
      <c r="F203" t="inlineStr">
        <is>
          <t>kg</t>
        </is>
      </c>
      <c r="G203" t="n">
        <v>45000</v>
      </c>
      <c r="H203" t="inlineStr">
        <is>
          <t>내장,비늘제거, 온마리형태</t>
        </is>
      </c>
      <c r="I203" t="inlineStr"/>
      <c r="J203" t="inlineStr"/>
      <c r="K203" t="inlineStr"/>
      <c r="L203" t="inlineStr"/>
    </row>
    <row r="204">
      <c r="A204" t="inlineStr"/>
      <c r="B204" t="n">
        <v>531</v>
      </c>
      <c r="C204" t="inlineStr">
        <is>
          <t>활우럭(두절)</t>
        </is>
      </c>
      <c r="D204" t="inlineStr">
        <is>
          <t>국내산(여수)</t>
        </is>
      </c>
      <c r="E204" t="inlineStr">
        <is>
          <t>냉장</t>
        </is>
      </c>
      <c r="F204" t="inlineStr">
        <is>
          <t>kg</t>
        </is>
      </c>
      <c r="G204" t="n">
        <v>57750</v>
      </c>
      <c r="H204" t="inlineStr">
        <is>
          <t>내장,비늘제거, 두절</t>
        </is>
      </c>
      <c r="I204" t="inlineStr"/>
      <c r="J204" t="inlineStr"/>
      <c r="K204" t="inlineStr"/>
      <c r="L204" t="inlineStr"/>
    </row>
    <row r="205">
      <c r="A205" t="inlineStr">
        <is>
          <t>팡가시우스</t>
        </is>
      </c>
      <c r="B205" t="n">
        <v>470</v>
      </c>
      <c r="C205" t="inlineStr">
        <is>
          <t>팡가시우스메기순살(강정)</t>
        </is>
      </c>
      <c r="D205" t="inlineStr">
        <is>
          <t>베트남</t>
        </is>
      </c>
      <c r="E205" t="inlineStr">
        <is>
          <t>냉동</t>
        </is>
      </c>
      <c r="F205" t="inlineStr">
        <is>
          <t>kg</t>
        </is>
      </c>
      <c r="G205" t="n">
        <v>13800</v>
      </c>
      <c r="H205" t="inlineStr">
        <is>
          <t>중뼈를 제거한 순살 팡가시우스를 세척후 사양에 맞게 구이용 토막 절단</t>
        </is>
      </c>
      <c r="I205" t="inlineStr"/>
      <c r="J205" t="inlineStr"/>
      <c r="K205" t="inlineStr"/>
      <c r="L205" t="inlineStr"/>
    </row>
    <row r="206">
      <c r="A206" t="inlineStr"/>
      <c r="B206" t="n">
        <v>471</v>
      </c>
      <c r="C206" t="inlineStr">
        <is>
          <t>팡가시우스메기순살(슬라이스)</t>
        </is>
      </c>
      <c r="D206" t="inlineStr">
        <is>
          <t>베트남</t>
        </is>
      </c>
      <c r="E206" t="inlineStr">
        <is>
          <t>냉동</t>
        </is>
      </c>
      <c r="F206" t="inlineStr">
        <is>
          <t>kg</t>
        </is>
      </c>
      <c r="G206" t="n">
        <v>13800</v>
      </c>
      <c r="H206" t="inlineStr">
        <is>
          <t>중뼈를 제거한 순살 팡가시우스를 세척후 사양에 맞게 토막 절단</t>
        </is>
      </c>
      <c r="I206" t="inlineStr"/>
      <c r="J206" t="inlineStr"/>
      <c r="K206" t="inlineStr"/>
      <c r="L206" t="inlineStr"/>
    </row>
    <row r="207">
      <c r="A207" t="inlineStr">
        <is>
          <t>* 모든제품 3일전 발주 ,특히 냉장제품은 5일전 발주해주세요</t>
        </is>
      </c>
      <c r="B207" t="inlineStr"/>
      <c r="C207" t="inlineStr"/>
      <c r="D207" t="inlineStr"/>
      <c r="E207" t="inlineStr"/>
      <c r="F207" t="inlineStr"/>
      <c r="G207" t="inlineStr"/>
      <c r="H207" t="inlineStr"/>
      <c r="I207" t="inlineStr"/>
      <c r="J207" t="inlineStr"/>
      <c r="K207" t="inlineStr"/>
      <c r="L207" t="inlineStr"/>
    </row>
    <row r="208">
      <c r="A208" t="inlineStr">
        <is>
          <t>*학교 홍보시 필히 생물과 해동품을 구분하시고, 생물 발주시 재고 확인 후 발주바랍니다.</t>
        </is>
      </c>
      <c r="B208" t="inlineStr"/>
      <c r="C208" t="inlineStr"/>
      <c r="D208" t="inlineStr"/>
      <c r="E208" t="inlineStr"/>
      <c r="F208" t="inlineStr"/>
      <c r="G208" t="inlineStr"/>
      <c r="H208" t="inlineStr"/>
      <c r="I208" t="inlineStr"/>
      <c r="J208" t="inlineStr"/>
      <c r="K208" t="inlineStr"/>
      <c r="L208" t="inlineStr"/>
    </row>
    <row r="209">
      <c r="A209" t="inlineStr">
        <is>
          <t>*규격란에 있는 사이즈를 정확이 인지하시고, 표시규격보다 큰 사이즈로 출고시 단가 상향조정되오니 참고바랍니다.</t>
        </is>
      </c>
      <c r="B209" t="inlineStr"/>
      <c r="C209" t="inlineStr"/>
      <c r="D209" t="inlineStr"/>
      <c r="E209" t="inlineStr"/>
      <c r="F209" t="inlineStr"/>
      <c r="G209" t="inlineStr"/>
      <c r="H209" t="inlineStr"/>
      <c r="I209" t="inlineStr"/>
      <c r="J209" t="inlineStr"/>
      <c r="K209" t="inlineStr"/>
      <c r="L209" t="inlineStr"/>
    </row>
    <row r="210">
      <c r="A210" t="inlineStr">
        <is>
          <t xml:space="preserve">                        ※ 어류 및 연체류 최소 발주단위 1KG 이상</t>
        </is>
      </c>
      <c r="B210" t="inlineStr"/>
      <c r="C210" t="inlineStr"/>
      <c r="D210" t="inlineStr"/>
      <c r="E210" t="inlineStr"/>
      <c r="F210" t="inlineStr"/>
      <c r="G210" t="inlineStr"/>
      <c r="H210" t="inlineStr"/>
      <c r="I210" t="inlineStr"/>
      <c r="J210" t="inlineStr"/>
      <c r="K210" t="inlineStr"/>
      <c r="L210" t="inlineStr"/>
    </row>
  </sheetData>
  <hyperlinks>
    <hyperlink ref="A2" r:id="rId1"/>
  </hyperlinks>
  <pageMargins left="0.75" right="0.75" top="1" bottom="1" header="0.5" footer="0.5"/>
</worksheet>
</file>

<file path=xl/worksheets/sheet119.xml><?xml version="1.0" encoding="utf-8"?>
<worksheet xmlns:r="http://schemas.openxmlformats.org/officeDocument/2006/relationships" xmlns="http://schemas.openxmlformats.org/spreadsheetml/2006/main">
  <sheetPr>
    <outlinePr summaryBelow="1" summaryRight="1"/>
    <pageSetUpPr/>
  </sheetPr>
  <dimension ref="A1:K78"/>
  <sheetViews>
    <sheetView workbookViewId="0">
      <selection activeCell="A1" sqref="A1"/>
    </sheetView>
  </sheetViews>
  <sheetFormatPr baseColWidth="8" defaultRowHeight="15"/>
  <sheetData>
    <row r="1">
      <c r="A1" t="inlineStr">
        <is>
          <t>5982_호남푸드_★SJ씨푸드★+단가24년+7월+단가.xlsx</t>
        </is>
      </c>
    </row>
    <row r="2">
      <c r="A2" t="inlineStr">
        <is>
          <t>https://school062.com/bbs/board.php?bo_table=product_02&amp;wr_id=5982</t>
        </is>
      </c>
    </row>
    <row r="3">
      <c r="A3" s="1" t="inlineStr">
        <is>
          <t>구  분</t>
        </is>
      </c>
      <c r="B3" s="1" t="inlineStr">
        <is>
          <t>코드</t>
        </is>
      </c>
      <c r="C3" s="1" t="inlineStr">
        <is>
          <t>제   품   명</t>
        </is>
      </c>
      <c r="D3" s="1" t="inlineStr">
        <is>
          <t>원 산 지</t>
        </is>
      </c>
      <c r="E3" s="1" t="inlineStr">
        <is>
          <t>제 품 규 격</t>
        </is>
      </c>
      <c r="F3" s="1" t="inlineStr">
        <is>
          <t>단위</t>
        </is>
      </c>
      <c r="G3" s="1" t="inlineStr">
        <is>
          <t>학교가</t>
        </is>
      </c>
      <c r="H3" s="1" t="inlineStr">
        <is>
          <t>특             징</t>
        </is>
      </c>
      <c r="I3" s="1" t="inlineStr">
        <is>
          <t>HACCP
적용</t>
        </is>
      </c>
      <c r="J3" s="1" t="inlineStr">
        <is>
          <t>비  고</t>
        </is>
      </c>
      <c r="K3" s="1" t="inlineStr"/>
    </row>
    <row r="4">
      <c r="A4" t="inlineStr">
        <is>
          <t>오징어</t>
        </is>
      </c>
      <c r="B4" t="n">
        <v>391</v>
      </c>
      <c r="C4" t="inlineStr">
        <is>
          <t>오징어채</t>
        </is>
      </c>
      <c r="D4" t="inlineStr">
        <is>
          <t>국내(연근해)</t>
        </is>
      </c>
      <c r="E4" t="inlineStr">
        <is>
          <t>냉동</t>
        </is>
      </c>
      <c r="F4" t="inlineStr">
        <is>
          <t>kg</t>
        </is>
      </c>
      <c r="G4" t="n">
        <v>19950</v>
      </c>
      <c r="H4" t="inlineStr">
        <is>
          <t>1Cm*5~7Cm</t>
        </is>
      </c>
      <c r="I4" t="inlineStr">
        <is>
          <t>○</t>
        </is>
      </c>
      <c r="J4" t="inlineStr">
        <is>
          <t>(할인제외)</t>
        </is>
      </c>
      <c r="K4" t="inlineStr"/>
    </row>
    <row r="5">
      <c r="A5" t="inlineStr"/>
      <c r="B5" t="n">
        <v>392</v>
      </c>
      <c r="C5" t="inlineStr">
        <is>
          <t>오징어채(냉장)</t>
        </is>
      </c>
      <c r="D5" t="inlineStr">
        <is>
          <t>국내(연근해)</t>
        </is>
      </c>
      <c r="E5" t="inlineStr">
        <is>
          <t>냉장</t>
        </is>
      </c>
      <c r="F5" t="inlineStr">
        <is>
          <t>kg</t>
        </is>
      </c>
      <c r="G5" t="n">
        <v>25950</v>
      </c>
      <c r="H5" t="inlineStr">
        <is>
          <t>1Cm*5~7Cm (해동품)</t>
        </is>
      </c>
      <c r="I5" t="inlineStr">
        <is>
          <t>○</t>
        </is>
      </c>
      <c r="J5" t="inlineStr"/>
      <c r="K5" t="inlineStr"/>
    </row>
    <row r="6">
      <c r="A6" t="inlineStr"/>
      <c r="B6" t="n">
        <v>393</v>
      </c>
      <c r="C6" t="inlineStr">
        <is>
          <t>오징어채/탈피</t>
        </is>
      </c>
      <c r="D6" t="inlineStr">
        <is>
          <t>국내(연근해)</t>
        </is>
      </c>
      <c r="E6" t="inlineStr">
        <is>
          <t>냉동</t>
        </is>
      </c>
      <c r="F6" t="inlineStr">
        <is>
          <t>kg</t>
        </is>
      </c>
      <c r="G6" t="n">
        <v>20700</v>
      </c>
      <c r="H6" t="inlineStr">
        <is>
          <t>1Cm*5~7Cm  껍질無</t>
        </is>
      </c>
      <c r="I6" t="inlineStr">
        <is>
          <t>○</t>
        </is>
      </c>
      <c r="J6" t="inlineStr"/>
      <c r="K6" t="inlineStr"/>
    </row>
    <row r="7">
      <c r="A7" t="inlineStr"/>
      <c r="B7" t="n">
        <v>394</v>
      </c>
      <c r="C7" t="inlineStr">
        <is>
          <t>오징어채/탈피(냉장)</t>
        </is>
      </c>
      <c r="D7" t="inlineStr">
        <is>
          <t>국내(연근해)</t>
        </is>
      </c>
      <c r="E7" t="inlineStr">
        <is>
          <t>냉장</t>
        </is>
      </c>
      <c r="F7" t="inlineStr">
        <is>
          <t>kg</t>
        </is>
      </c>
      <c r="G7" t="n">
        <v>26700</v>
      </c>
      <c r="H7" t="inlineStr">
        <is>
          <t>1Cm*5~7Cm  껍질無 (해동품)</t>
        </is>
      </c>
      <c r="I7" t="inlineStr">
        <is>
          <t>○</t>
        </is>
      </c>
      <c r="J7" t="inlineStr"/>
      <c r="K7" t="inlineStr"/>
    </row>
    <row r="8">
      <c r="A8" t="inlineStr"/>
      <c r="B8" t="n">
        <v>395</v>
      </c>
      <c r="C8" t="inlineStr">
        <is>
          <t>오징어할복</t>
        </is>
      </c>
      <c r="D8" t="inlineStr">
        <is>
          <t>국내(연근해)</t>
        </is>
      </c>
      <c r="E8" t="inlineStr">
        <is>
          <t>냉동</t>
        </is>
      </c>
      <c r="F8" t="inlineStr">
        <is>
          <t>kg</t>
        </is>
      </c>
      <c r="G8" t="n">
        <v>21900</v>
      </c>
      <c r="H8" t="inlineStr">
        <is>
          <t>할복 귀,다리,포함</t>
        </is>
      </c>
      <c r="I8" t="inlineStr">
        <is>
          <t>○</t>
        </is>
      </c>
      <c r="J8" t="inlineStr"/>
      <c r="K8" t="inlineStr"/>
    </row>
    <row r="9">
      <c r="A9" t="inlineStr"/>
      <c r="B9" t="n">
        <v>396</v>
      </c>
      <c r="C9" t="inlineStr">
        <is>
          <t>오징어할복(냉장)</t>
        </is>
      </c>
      <c r="D9" t="inlineStr">
        <is>
          <t>국내(연근해)</t>
        </is>
      </c>
      <c r="E9" t="inlineStr">
        <is>
          <t>냉장</t>
        </is>
      </c>
      <c r="F9" t="inlineStr">
        <is>
          <t>kg</t>
        </is>
      </c>
      <c r="G9" t="n">
        <v>26400</v>
      </c>
      <c r="H9" t="inlineStr">
        <is>
          <t>할복 귀,다리,포함 (해동품)</t>
        </is>
      </c>
      <c r="I9" t="inlineStr">
        <is>
          <t>○</t>
        </is>
      </c>
      <c r="J9" t="inlineStr"/>
      <c r="K9" t="inlineStr"/>
    </row>
    <row r="10">
      <c r="A10" t="inlineStr"/>
      <c r="B10" t="n">
        <v>397</v>
      </c>
      <c r="C10" t="inlineStr">
        <is>
          <t>오징어할복/탈피</t>
        </is>
      </c>
      <c r="D10" t="inlineStr">
        <is>
          <t>국내(연근해)</t>
        </is>
      </c>
      <c r="E10" t="inlineStr">
        <is>
          <t>냉동</t>
        </is>
      </c>
      <c r="F10" t="inlineStr">
        <is>
          <t>kg</t>
        </is>
      </c>
      <c r="G10" t="n">
        <v>24900</v>
      </c>
      <c r="H10" t="inlineStr">
        <is>
          <t>할복 귀,다리,포함 껍질無</t>
        </is>
      </c>
      <c r="I10" t="inlineStr">
        <is>
          <t>○</t>
        </is>
      </c>
      <c r="J10" t="inlineStr"/>
      <c r="K10" t="inlineStr"/>
    </row>
    <row r="11">
      <c r="A11" t="inlineStr"/>
      <c r="B11" t="n">
        <v>398</v>
      </c>
      <c r="C11" t="inlineStr">
        <is>
          <t>오징어할복/탈피(냉장)</t>
        </is>
      </c>
      <c r="D11" t="inlineStr">
        <is>
          <t>국내(연근해)</t>
        </is>
      </c>
      <c r="E11" t="inlineStr">
        <is>
          <t>냉장</t>
        </is>
      </c>
      <c r="F11" t="inlineStr">
        <is>
          <t>kg</t>
        </is>
      </c>
      <c r="G11" t="n">
        <v>29400</v>
      </c>
      <c r="H11" t="inlineStr">
        <is>
          <t>할복 귀,다리,포함 껍질無 (해동품)</t>
        </is>
      </c>
      <c r="I11" t="inlineStr">
        <is>
          <t>○</t>
        </is>
      </c>
      <c r="J11" t="inlineStr"/>
      <c r="K11" t="inlineStr"/>
    </row>
    <row r="12">
      <c r="A12" t="inlineStr"/>
      <c r="B12" t="n">
        <v>383</v>
      </c>
      <c r="C12" t="inlineStr">
        <is>
          <t>오징어몸통할복</t>
        </is>
      </c>
      <c r="D12" t="inlineStr">
        <is>
          <t>국내(연근해)</t>
        </is>
      </c>
      <c r="E12" t="inlineStr">
        <is>
          <t>냉동</t>
        </is>
      </c>
      <c r="F12" t="inlineStr">
        <is>
          <t>kg</t>
        </is>
      </c>
      <c r="G12" t="n">
        <v>25500</v>
      </c>
      <c r="H12" t="inlineStr">
        <is>
          <t>몸통할복 귀포함</t>
        </is>
      </c>
      <c r="I12" t="inlineStr">
        <is>
          <t>○</t>
        </is>
      </c>
      <c r="J12" t="inlineStr"/>
      <c r="K12" t="inlineStr"/>
    </row>
    <row r="13">
      <c r="A13" t="inlineStr"/>
      <c r="B13" t="n">
        <v>384</v>
      </c>
      <c r="C13" t="inlineStr">
        <is>
          <t>오징어몸통할복(냉장)</t>
        </is>
      </c>
      <c r="D13" t="inlineStr">
        <is>
          <t>국내(연근해)</t>
        </is>
      </c>
      <c r="E13" t="inlineStr">
        <is>
          <t>냉장</t>
        </is>
      </c>
      <c r="F13" t="inlineStr">
        <is>
          <t>kg</t>
        </is>
      </c>
      <c r="G13" t="n">
        <v>30000</v>
      </c>
      <c r="H13" t="inlineStr">
        <is>
          <t>몸통할복 귀포함 (해동품)</t>
        </is>
      </c>
      <c r="I13" t="inlineStr">
        <is>
          <t>○</t>
        </is>
      </c>
      <c r="J13" t="inlineStr"/>
      <c r="K13" t="inlineStr"/>
    </row>
    <row r="14">
      <c r="A14" t="inlineStr"/>
      <c r="B14" t="n">
        <v>385</v>
      </c>
      <c r="C14" t="inlineStr">
        <is>
          <t>오징어몸통할복/탈피</t>
        </is>
      </c>
      <c r="D14" t="inlineStr">
        <is>
          <t>국내(연근해)</t>
        </is>
      </c>
      <c r="E14" t="inlineStr">
        <is>
          <t>냉동</t>
        </is>
      </c>
      <c r="F14" t="inlineStr">
        <is>
          <t>kg</t>
        </is>
      </c>
      <c r="G14" t="n">
        <v>26250</v>
      </c>
      <c r="H14" t="inlineStr">
        <is>
          <t>몸통할복 귀포함 껍질無</t>
        </is>
      </c>
      <c r="I14" t="inlineStr">
        <is>
          <t>○</t>
        </is>
      </c>
      <c r="J14" t="inlineStr"/>
      <c r="K14" t="inlineStr"/>
    </row>
    <row r="15">
      <c r="A15" t="inlineStr"/>
      <c r="B15" t="n">
        <v>386</v>
      </c>
      <c r="C15" t="inlineStr">
        <is>
          <t>오징어몸통할복/탈피(냉장)</t>
        </is>
      </c>
      <c r="D15" t="inlineStr">
        <is>
          <t>국내(연근해)</t>
        </is>
      </c>
      <c r="E15" t="inlineStr">
        <is>
          <t>냉장</t>
        </is>
      </c>
      <c r="F15" t="inlineStr">
        <is>
          <t>kg</t>
        </is>
      </c>
      <c r="G15" t="n">
        <v>30750</v>
      </c>
      <c r="H15" t="inlineStr">
        <is>
          <t>몸통할복 귀포함 껍질無 (해동품)</t>
        </is>
      </c>
      <c r="I15" t="inlineStr">
        <is>
          <t>○</t>
        </is>
      </c>
      <c r="J15" t="inlineStr"/>
      <c r="K15" t="inlineStr"/>
    </row>
    <row r="16">
      <c r="A16" t="inlineStr"/>
      <c r="B16" t="n">
        <v>379</v>
      </c>
      <c r="C16" t="inlineStr">
        <is>
          <t>오징어몸통채</t>
        </is>
      </c>
      <c r="D16" t="inlineStr">
        <is>
          <t>국내(연근해)</t>
        </is>
      </c>
      <c r="E16" t="inlineStr">
        <is>
          <t>냉동</t>
        </is>
      </c>
      <c r="F16" t="inlineStr">
        <is>
          <t>kg</t>
        </is>
      </c>
      <c r="G16" t="n">
        <v>22950</v>
      </c>
      <c r="H16" t="inlineStr">
        <is>
          <t xml:space="preserve">몸통만 1Cm*5~7Cm 귀포함 </t>
        </is>
      </c>
      <c r="I16" t="inlineStr">
        <is>
          <t>○</t>
        </is>
      </c>
      <c r="J16" t="inlineStr"/>
      <c r="K16" t="inlineStr"/>
    </row>
    <row r="17">
      <c r="A17" t="inlineStr"/>
      <c r="B17" t="n">
        <v>380</v>
      </c>
      <c r="C17" t="inlineStr">
        <is>
          <t>오징어몸통채(냉장)</t>
        </is>
      </c>
      <c r="D17" t="inlineStr">
        <is>
          <t>국내(연근해)</t>
        </is>
      </c>
      <c r="E17" t="inlineStr">
        <is>
          <t>냉장</t>
        </is>
      </c>
      <c r="F17" t="inlineStr">
        <is>
          <t>kg</t>
        </is>
      </c>
      <c r="G17" t="n">
        <v>27450</v>
      </c>
      <c r="H17" t="inlineStr">
        <is>
          <t>몸통만 1Cm*5~7Cm 귀포함 (해동품)</t>
        </is>
      </c>
      <c r="I17" t="inlineStr">
        <is>
          <t>○</t>
        </is>
      </c>
      <c r="J17" t="inlineStr"/>
      <c r="K17" t="inlineStr"/>
    </row>
    <row r="18">
      <c r="A18" t="inlineStr"/>
      <c r="B18" t="n">
        <v>381</v>
      </c>
      <c r="C18" t="inlineStr">
        <is>
          <t>오징어몸통채/탈피</t>
        </is>
      </c>
      <c r="D18" t="inlineStr">
        <is>
          <t>국내(연근해)</t>
        </is>
      </c>
      <c r="E18" t="inlineStr">
        <is>
          <t>냉동</t>
        </is>
      </c>
      <c r="F18" t="inlineStr">
        <is>
          <t>kg</t>
        </is>
      </c>
      <c r="G18" t="n">
        <v>23700</v>
      </c>
      <c r="H18" t="inlineStr">
        <is>
          <t>몸통만 1Cm*5~7Cm 껍질無 귀포함</t>
        </is>
      </c>
      <c r="I18" t="inlineStr">
        <is>
          <t>○</t>
        </is>
      </c>
      <c r="J18" t="inlineStr"/>
      <c r="K18" t="inlineStr"/>
    </row>
    <row r="19">
      <c r="A19" t="inlineStr"/>
      <c r="B19" t="n">
        <v>382</v>
      </c>
      <c r="C19" t="inlineStr">
        <is>
          <t>오징어몸통채/탈피(냉장)</t>
        </is>
      </c>
      <c r="D19" t="inlineStr">
        <is>
          <t>국내(연근해)</t>
        </is>
      </c>
      <c r="E19" t="inlineStr">
        <is>
          <t>냉장</t>
        </is>
      </c>
      <c r="F19" t="inlineStr">
        <is>
          <t>kg</t>
        </is>
      </c>
      <c r="G19" t="n">
        <v>28200</v>
      </c>
      <c r="H19" t="inlineStr">
        <is>
          <t>몸통만 1Cm*5~7Cm 껍질無 귀포함 (해동품)</t>
        </is>
      </c>
      <c r="I19" t="inlineStr">
        <is>
          <t>○</t>
        </is>
      </c>
      <c r="J19" t="inlineStr"/>
      <c r="K19" t="inlineStr"/>
    </row>
    <row r="20">
      <c r="A20" t="inlineStr"/>
      <c r="B20" t="n">
        <v>375</v>
      </c>
      <c r="C20" t="inlineStr">
        <is>
          <t>오징어링</t>
        </is>
      </c>
      <c r="D20" t="inlineStr">
        <is>
          <t>국내(연근해)</t>
        </is>
      </c>
      <c r="E20" t="inlineStr">
        <is>
          <t>냉동</t>
        </is>
      </c>
      <c r="F20" t="inlineStr">
        <is>
          <t>kg</t>
        </is>
      </c>
      <c r="G20" t="n">
        <v>27000</v>
      </c>
      <c r="H20" t="inlineStr">
        <is>
          <t>1cm 링 절단 블럭동결</t>
        </is>
      </c>
      <c r="I20" t="inlineStr">
        <is>
          <t>○</t>
        </is>
      </c>
      <c r="J20" t="inlineStr"/>
      <c r="K20" t="inlineStr"/>
    </row>
    <row r="21">
      <c r="A21" t="inlineStr"/>
      <c r="B21" t="n">
        <v>376</v>
      </c>
      <c r="C21" t="inlineStr">
        <is>
          <t>오징어링(냉장)</t>
        </is>
      </c>
      <c r="D21" t="inlineStr">
        <is>
          <t>국내(연근해)</t>
        </is>
      </c>
      <c r="E21" t="inlineStr">
        <is>
          <t>냉장</t>
        </is>
      </c>
      <c r="F21" t="inlineStr">
        <is>
          <t>kg</t>
        </is>
      </c>
      <c r="G21" t="n">
        <v>31500</v>
      </c>
      <c r="H21" t="inlineStr">
        <is>
          <t>1cm 링 절단 (해동품)</t>
        </is>
      </c>
      <c r="I21" t="inlineStr">
        <is>
          <t>○</t>
        </is>
      </c>
      <c r="J21" t="inlineStr"/>
      <c r="K21" t="inlineStr"/>
    </row>
    <row r="22">
      <c r="A22" t="inlineStr"/>
      <c r="B22" t="n">
        <v>377</v>
      </c>
      <c r="C22" t="inlineStr">
        <is>
          <t>오징어링/탈피</t>
        </is>
      </c>
      <c r="D22" t="inlineStr">
        <is>
          <t>국내(연근해)</t>
        </is>
      </c>
      <c r="E22" t="inlineStr">
        <is>
          <t>냉동</t>
        </is>
      </c>
      <c r="F22" t="inlineStr">
        <is>
          <t>kg</t>
        </is>
      </c>
      <c r="G22" t="n">
        <v>27900</v>
      </c>
      <c r="H22" t="inlineStr">
        <is>
          <t>1cm 링 절단 껍질無 블럭동결</t>
        </is>
      </c>
      <c r="I22" t="inlineStr">
        <is>
          <t>○</t>
        </is>
      </c>
      <c r="J22" t="inlineStr"/>
      <c r="K22" t="inlineStr"/>
    </row>
    <row r="23">
      <c r="A23" t="inlineStr"/>
      <c r="B23" t="n">
        <v>378</v>
      </c>
      <c r="C23" t="inlineStr">
        <is>
          <t>오징어링/탈피(냉장)</t>
        </is>
      </c>
      <c r="D23" t="inlineStr">
        <is>
          <t>국내(연근해)</t>
        </is>
      </c>
      <c r="E23" t="inlineStr">
        <is>
          <t>냉장</t>
        </is>
      </c>
      <c r="F23" t="inlineStr">
        <is>
          <t>kg</t>
        </is>
      </c>
      <c r="G23" t="n">
        <v>32400</v>
      </c>
      <c r="H23" t="inlineStr">
        <is>
          <t>1cm 링 절단 껍질無 (해동품)</t>
        </is>
      </c>
      <c r="I23" t="inlineStr">
        <is>
          <t>○</t>
        </is>
      </c>
      <c r="J23" t="inlineStr"/>
      <c r="K23" t="inlineStr"/>
    </row>
    <row r="24">
      <c r="A24" t="inlineStr"/>
      <c r="B24" t="n">
        <v>371</v>
      </c>
      <c r="C24" t="inlineStr">
        <is>
          <t>오징어다지기</t>
        </is>
      </c>
      <c r="D24" t="inlineStr">
        <is>
          <t>국내(연근해)</t>
        </is>
      </c>
      <c r="E24" t="inlineStr">
        <is>
          <t>냉동</t>
        </is>
      </c>
      <c r="F24" t="inlineStr">
        <is>
          <t>kg</t>
        </is>
      </c>
      <c r="G24" t="n">
        <v>24000</v>
      </c>
      <c r="H24" t="inlineStr">
        <is>
          <t>볶음및 완자용 다지기</t>
        </is>
      </c>
      <c r="I24" t="inlineStr">
        <is>
          <t>○</t>
        </is>
      </c>
      <c r="J24" t="inlineStr"/>
      <c r="K24" t="inlineStr"/>
    </row>
    <row r="25">
      <c r="A25" t="inlineStr"/>
      <c r="B25" t="n">
        <v>372</v>
      </c>
      <c r="C25" t="inlineStr">
        <is>
          <t>오징어다지기(냉장)</t>
        </is>
      </c>
      <c r="D25" t="inlineStr">
        <is>
          <t>국내(연근해)</t>
        </is>
      </c>
      <c r="E25" t="inlineStr">
        <is>
          <t>냉장</t>
        </is>
      </c>
      <c r="F25" t="inlineStr">
        <is>
          <t>kg</t>
        </is>
      </c>
      <c r="G25" t="n">
        <v>29250</v>
      </c>
      <c r="H25" t="inlineStr">
        <is>
          <t>볶음및 완자용 다지기 (해동품)</t>
        </is>
      </c>
      <c r="I25" t="inlineStr">
        <is>
          <t>○</t>
        </is>
      </c>
      <c r="J25" t="inlineStr"/>
      <c r="K25" t="inlineStr"/>
    </row>
    <row r="26">
      <c r="A26" t="inlineStr"/>
      <c r="B26" t="n">
        <v>369</v>
      </c>
      <c r="C26" t="inlineStr">
        <is>
          <t>오징어가는채</t>
        </is>
      </c>
      <c r="D26" t="inlineStr">
        <is>
          <t>국내(연근해)</t>
        </is>
      </c>
      <c r="E26" t="inlineStr">
        <is>
          <t>냉동</t>
        </is>
      </c>
      <c r="F26" t="inlineStr">
        <is>
          <t>kg</t>
        </is>
      </c>
      <c r="G26" t="inlineStr">
        <is>
          <t>품절</t>
        </is>
      </c>
      <c r="H26" t="inlineStr">
        <is>
          <t>부침용및 볶음용 가는채 0.5*5cm</t>
        </is>
      </c>
      <c r="I26" t="inlineStr">
        <is>
          <t>○</t>
        </is>
      </c>
      <c r="J26" t="inlineStr"/>
      <c r="K26" t="inlineStr"/>
    </row>
    <row r="27">
      <c r="A27" t="inlineStr"/>
      <c r="B27" t="n">
        <v>370</v>
      </c>
      <c r="C27" t="inlineStr">
        <is>
          <t>오징어가는채(냉장)</t>
        </is>
      </c>
      <c r="D27" t="inlineStr">
        <is>
          <t>국내(연근해)</t>
        </is>
      </c>
      <c r="E27" t="inlineStr">
        <is>
          <t>냉동</t>
        </is>
      </c>
      <c r="F27" t="inlineStr">
        <is>
          <t>kg</t>
        </is>
      </c>
      <c r="G27" t="inlineStr">
        <is>
          <t>품절</t>
        </is>
      </c>
      <c r="H27" t="inlineStr">
        <is>
          <t>부침용및 볶음용 가는채 0.5*5cm</t>
        </is>
      </c>
      <c r="I27" t="inlineStr">
        <is>
          <t>○</t>
        </is>
      </c>
      <c r="J27" t="inlineStr"/>
      <c r="K27" t="inlineStr"/>
    </row>
    <row r="28">
      <c r="A28" t="inlineStr"/>
      <c r="B28" t="inlineStr"/>
      <c r="C28" t="inlineStr">
        <is>
          <t>오징어솔방울사각/탈피</t>
        </is>
      </c>
      <c r="D28" t="inlineStr">
        <is>
          <t>국내(연근해)</t>
        </is>
      </c>
      <c r="E28" t="inlineStr">
        <is>
          <t>냉동</t>
        </is>
      </c>
      <c r="F28" t="inlineStr">
        <is>
          <t>kg</t>
        </is>
      </c>
      <c r="G28" t="inlineStr">
        <is>
          <t>품절</t>
        </is>
      </c>
      <c r="H28" t="inlineStr">
        <is>
          <t>몸통만칼집후 3Cm*5cm 절단 껍질無 블럭동결</t>
        </is>
      </c>
      <c r="I28" t="inlineStr">
        <is>
          <t>○</t>
        </is>
      </c>
      <c r="J28" t="inlineStr"/>
      <c r="K28" t="inlineStr"/>
    </row>
    <row r="29">
      <c r="A29" t="inlineStr"/>
      <c r="B29" t="inlineStr"/>
      <c r="C29" t="inlineStr">
        <is>
          <t>오징어솔방울사각/탈피(냉장)</t>
        </is>
      </c>
      <c r="D29" t="inlineStr">
        <is>
          <t>국내(연근해)</t>
        </is>
      </c>
      <c r="E29" t="inlineStr">
        <is>
          <t>냉장</t>
        </is>
      </c>
      <c r="F29" t="inlineStr">
        <is>
          <t>kg</t>
        </is>
      </c>
      <c r="G29" t="inlineStr">
        <is>
          <t>품절</t>
        </is>
      </c>
      <c r="H29" t="inlineStr">
        <is>
          <t>몸통만칼집후 3Cm*5cm 절단 껍질無 (해동품)</t>
        </is>
      </c>
      <c r="I29" t="inlineStr">
        <is>
          <t>○</t>
        </is>
      </c>
      <c r="J29" t="inlineStr"/>
      <c r="K29" t="inlineStr"/>
    </row>
    <row r="30">
      <c r="A30" t="inlineStr"/>
      <c r="B30" t="n">
        <v>387</v>
      </c>
      <c r="C30" t="inlineStr">
        <is>
          <t>오징어솔방울채</t>
        </is>
      </c>
      <c r="D30" t="inlineStr">
        <is>
          <t>국내(연근해)</t>
        </is>
      </c>
      <c r="E30" t="inlineStr">
        <is>
          <t>냉동</t>
        </is>
      </c>
      <c r="F30" t="inlineStr">
        <is>
          <t>kg</t>
        </is>
      </c>
      <c r="G30" t="n">
        <v>26400</v>
      </c>
      <c r="H30" t="inlineStr">
        <is>
          <t xml:space="preserve">몸통만칼집후 1Cm*5~7Cm 절단 </t>
        </is>
      </c>
      <c r="I30" t="inlineStr">
        <is>
          <t>○</t>
        </is>
      </c>
      <c r="J30" t="inlineStr"/>
      <c r="K30" t="inlineStr"/>
    </row>
    <row r="31">
      <c r="A31" t="inlineStr"/>
      <c r="B31" t="n">
        <v>388</v>
      </c>
      <c r="C31" t="inlineStr">
        <is>
          <t>오징어솔방울채(냉장)</t>
        </is>
      </c>
      <c r="D31" t="inlineStr">
        <is>
          <t>국내(연근해)</t>
        </is>
      </c>
      <c r="E31" t="inlineStr">
        <is>
          <t>냉장</t>
        </is>
      </c>
      <c r="F31" t="inlineStr">
        <is>
          <t>kg</t>
        </is>
      </c>
      <c r="G31" t="n">
        <v>30900</v>
      </c>
      <c r="H31" t="inlineStr">
        <is>
          <t>몸통만칼집후 1Cm*5~7Cm 절단 (해동품)</t>
        </is>
      </c>
      <c r="I31" t="inlineStr">
        <is>
          <t>○</t>
        </is>
      </c>
      <c r="J31" t="inlineStr"/>
      <c r="K31" t="inlineStr"/>
    </row>
    <row r="32">
      <c r="A32" t="inlineStr"/>
      <c r="B32" t="n">
        <v>389</v>
      </c>
      <c r="C32" t="inlineStr">
        <is>
          <t>오징어솔방울채/탈피</t>
        </is>
      </c>
      <c r="D32" t="inlineStr">
        <is>
          <t>국내(연근해)</t>
        </is>
      </c>
      <c r="E32" t="inlineStr">
        <is>
          <t>냉동</t>
        </is>
      </c>
      <c r="F32" t="inlineStr">
        <is>
          <t>kg</t>
        </is>
      </c>
      <c r="G32" t="n">
        <v>27000</v>
      </c>
      <c r="H32" t="inlineStr">
        <is>
          <t>몸통만칼집후 1Cm*5~7Cm 절단 껍질無</t>
        </is>
      </c>
      <c r="I32" t="inlineStr">
        <is>
          <t>○</t>
        </is>
      </c>
      <c r="J32" t="inlineStr"/>
      <c r="K32" t="inlineStr"/>
    </row>
    <row r="33">
      <c r="A33" t="inlineStr"/>
      <c r="B33" t="n">
        <v>390</v>
      </c>
      <c r="C33" t="inlineStr">
        <is>
          <t>오징어솔방울채/탈피(냉장)</t>
        </is>
      </c>
      <c r="D33" t="inlineStr">
        <is>
          <t>국내(연근해)</t>
        </is>
      </c>
      <c r="E33" t="inlineStr">
        <is>
          <t>냉장</t>
        </is>
      </c>
      <c r="F33" t="inlineStr">
        <is>
          <t>kg</t>
        </is>
      </c>
      <c r="G33" t="n">
        <v>31500</v>
      </c>
      <c r="H33" t="inlineStr">
        <is>
          <t>몸통만칼집후 1Cm*5~7Cm 절단 껍질無 (해동품)</t>
        </is>
      </c>
      <c r="I33" t="inlineStr">
        <is>
          <t>○</t>
        </is>
      </c>
      <c r="J33" t="inlineStr"/>
      <c r="K33" t="inlineStr"/>
    </row>
    <row r="34">
      <c r="A34" t="inlineStr">
        <is>
          <t>갑
오
징
어</t>
        </is>
      </c>
      <c r="B34" t="n">
        <v>540</v>
      </c>
      <c r="C34" t="inlineStr">
        <is>
          <t>갑오징어(미탈피채)</t>
        </is>
      </c>
      <c r="D34" t="inlineStr">
        <is>
          <t>국내산</t>
        </is>
      </c>
      <c r="E34" t="inlineStr">
        <is>
          <t>냉장</t>
        </is>
      </c>
      <c r="F34" t="inlineStr">
        <is>
          <t>kg</t>
        </is>
      </c>
      <c r="G34" t="n">
        <v>30000</v>
      </c>
      <c r="H34" t="inlineStr">
        <is>
          <t>(귀O,다리O) 탈피 하지않고 그대로 채 썸</t>
        </is>
      </c>
      <c r="I34" t="inlineStr"/>
      <c r="J34" t="inlineStr"/>
      <c r="K34" t="inlineStr"/>
    </row>
    <row r="35">
      <c r="A35" t="inlineStr"/>
      <c r="B35" t="n">
        <v>546</v>
      </c>
      <c r="C35" t="inlineStr">
        <is>
          <t>갑오징어(탈피채)</t>
        </is>
      </c>
      <c r="D35" t="inlineStr">
        <is>
          <t>국내산</t>
        </is>
      </c>
      <c r="E35" t="inlineStr">
        <is>
          <t>냉장</t>
        </is>
      </c>
      <c r="F35" t="inlineStr">
        <is>
          <t>kg</t>
        </is>
      </c>
      <c r="G35" t="inlineStr">
        <is>
          <t>일시품절</t>
        </is>
      </c>
      <c r="H35" t="inlineStr">
        <is>
          <t>(귀X, 다리O) 탈피하여 채 썸</t>
        </is>
      </c>
      <c r="I35" t="inlineStr"/>
      <c r="J35" t="inlineStr"/>
      <c r="K35" t="inlineStr"/>
    </row>
    <row r="36">
      <c r="A36" t="inlineStr"/>
      <c r="B36" t="n">
        <v>538</v>
      </c>
      <c r="C36" t="inlineStr">
        <is>
          <t>갑오징어(미탈피몸통채)</t>
        </is>
      </c>
      <c r="D36" t="inlineStr">
        <is>
          <t>국내산</t>
        </is>
      </c>
      <c r="E36" t="inlineStr">
        <is>
          <t>냉장</t>
        </is>
      </c>
      <c r="F36" t="inlineStr">
        <is>
          <t>kg</t>
        </is>
      </c>
      <c r="G36" t="n">
        <v>39750</v>
      </c>
      <c r="H36" t="inlineStr">
        <is>
          <t>(귀O, 다리X) 탈피 하지않고 몸통만 채 썸</t>
        </is>
      </c>
      <c r="I36" t="inlineStr"/>
      <c r="J36" t="inlineStr"/>
      <c r="K36" t="inlineStr"/>
    </row>
    <row r="37">
      <c r="A37" t="inlineStr"/>
      <c r="B37" t="n">
        <v>542</v>
      </c>
      <c r="C37" t="inlineStr">
        <is>
          <t>갑오징어(탈피몸통채)</t>
        </is>
      </c>
      <c r="D37" t="inlineStr">
        <is>
          <t>국내산</t>
        </is>
      </c>
      <c r="E37" t="inlineStr">
        <is>
          <t>냉장</t>
        </is>
      </c>
      <c r="F37" t="inlineStr">
        <is>
          <t>kg</t>
        </is>
      </c>
      <c r="G37" t="inlineStr">
        <is>
          <t>일시품절</t>
        </is>
      </c>
      <c r="H37" t="inlineStr">
        <is>
          <t>(귀X, 다리X) 탈피하여 몸통만 채 썸</t>
        </is>
      </c>
      <c r="I37" t="inlineStr"/>
      <c r="J37" t="inlineStr"/>
      <c r="K37" t="inlineStr"/>
    </row>
    <row r="38">
      <c r="A38" t="inlineStr"/>
      <c r="B38" t="n">
        <v>541</v>
      </c>
      <c r="C38" t="inlineStr">
        <is>
          <t>갑오징어(미탈피할복)</t>
        </is>
      </c>
      <c r="D38" t="inlineStr">
        <is>
          <t>국내산</t>
        </is>
      </c>
      <c r="E38" t="inlineStr">
        <is>
          <t>냉장</t>
        </is>
      </c>
      <c r="F38" t="inlineStr">
        <is>
          <t>kg</t>
        </is>
      </c>
      <c r="G38" t="n">
        <v>30000</v>
      </c>
      <c r="H38" t="inlineStr">
        <is>
          <t>(귀O, 다리O) 탈피하지않고 할복만 함</t>
        </is>
      </c>
      <c r="I38" t="inlineStr"/>
      <c r="J38" t="inlineStr"/>
      <c r="K38" t="inlineStr"/>
    </row>
    <row r="39">
      <c r="A39" t="inlineStr"/>
      <c r="B39" t="n">
        <v>547</v>
      </c>
      <c r="C39" t="inlineStr">
        <is>
          <t>갑오징어(탈피할복)</t>
        </is>
      </c>
      <c r="D39" t="inlineStr">
        <is>
          <t>국내산</t>
        </is>
      </c>
      <c r="E39" t="inlineStr">
        <is>
          <t>냉장</t>
        </is>
      </c>
      <c r="F39" t="inlineStr">
        <is>
          <t>kg</t>
        </is>
      </c>
      <c r="G39" t="inlineStr">
        <is>
          <t>일시품절</t>
        </is>
      </c>
      <c r="H39" t="inlineStr">
        <is>
          <t>(귀X, 다리O) 탈피하여 할복함</t>
        </is>
      </c>
      <c r="I39" t="inlineStr"/>
      <c r="J39" t="inlineStr"/>
      <c r="K39" t="inlineStr"/>
    </row>
    <row r="40">
      <c r="A40" t="inlineStr"/>
      <c r="B40" t="n">
        <v>539</v>
      </c>
      <c r="C40" t="inlineStr">
        <is>
          <t>갑오징어(미탈피몸통할복)</t>
        </is>
      </c>
      <c r="D40" t="inlineStr">
        <is>
          <t>국내산</t>
        </is>
      </c>
      <c r="E40" t="inlineStr">
        <is>
          <t>냉장</t>
        </is>
      </c>
      <c r="F40" t="inlineStr">
        <is>
          <t>kg</t>
        </is>
      </c>
      <c r="G40" t="n">
        <v>39600</v>
      </c>
      <c r="H40" t="inlineStr">
        <is>
          <t>(귀O, 다리X) 탈피하지않고 몸통만 할복함</t>
        </is>
      </c>
      <c r="I40" t="inlineStr"/>
      <c r="J40" t="inlineStr"/>
      <c r="K40" t="inlineStr"/>
    </row>
    <row r="41">
      <c r="A41" t="inlineStr"/>
      <c r="B41" t="n">
        <v>543</v>
      </c>
      <c r="C41" t="inlineStr">
        <is>
          <t>갑오징어(탈피몸통할복)</t>
        </is>
      </c>
      <c r="D41" t="inlineStr">
        <is>
          <t>국내산</t>
        </is>
      </c>
      <c r="E41" t="inlineStr">
        <is>
          <t>냉장</t>
        </is>
      </c>
      <c r="F41" t="inlineStr">
        <is>
          <t>kg</t>
        </is>
      </c>
      <c r="G41" t="inlineStr">
        <is>
          <t>일시품절</t>
        </is>
      </c>
      <c r="H41" t="inlineStr">
        <is>
          <t>(귀X, 다리X) 탈피하여 몸통만 할복함</t>
        </is>
      </c>
      <c r="I41" t="inlineStr"/>
      <c r="J41" t="inlineStr"/>
      <c r="K41" t="inlineStr"/>
    </row>
    <row r="42">
      <c r="A42" t="inlineStr"/>
      <c r="B42" t="n">
        <v>544</v>
      </c>
      <c r="C42" t="inlineStr">
        <is>
          <t>갑오징어(탈피솔방울)</t>
        </is>
      </c>
      <c r="D42" t="inlineStr">
        <is>
          <t>국내산</t>
        </is>
      </c>
      <c r="E42" t="inlineStr">
        <is>
          <t>냉장</t>
        </is>
      </c>
      <c r="F42" t="inlineStr">
        <is>
          <t>kg</t>
        </is>
      </c>
      <c r="G42" t="inlineStr">
        <is>
          <t>일시품절</t>
        </is>
      </c>
      <c r="H42" t="inlineStr">
        <is>
          <t>보통 3*4크기</t>
        </is>
      </c>
      <c r="I42" t="inlineStr"/>
      <c r="J42" t="inlineStr"/>
      <c r="K42" t="inlineStr"/>
    </row>
    <row r="43">
      <c r="A43" t="inlineStr"/>
      <c r="B43" t="n">
        <v>545</v>
      </c>
      <c r="C43" t="inlineStr">
        <is>
          <t>갑오징어(탈피솔방울채)</t>
        </is>
      </c>
      <c r="D43" t="inlineStr">
        <is>
          <t>국내산</t>
        </is>
      </c>
      <c r="E43" t="inlineStr">
        <is>
          <t>냉장</t>
        </is>
      </c>
      <c r="F43" t="inlineStr">
        <is>
          <t>kg</t>
        </is>
      </c>
      <c r="G43" t="inlineStr">
        <is>
          <t>일시품절</t>
        </is>
      </c>
      <c r="H43" t="inlineStr">
        <is>
          <t>보통 1*5크기</t>
        </is>
      </c>
      <c r="I43" t="inlineStr"/>
      <c r="J43" t="inlineStr"/>
      <c r="K43" t="inlineStr"/>
    </row>
    <row r="44">
      <c r="A44" t="inlineStr"/>
      <c r="B44" t="n">
        <v>537</v>
      </c>
      <c r="C44" t="inlineStr">
        <is>
          <t>갑오징어(다리)</t>
        </is>
      </c>
      <c r="D44" t="inlineStr">
        <is>
          <t>국내산</t>
        </is>
      </c>
      <c r="E44" t="inlineStr">
        <is>
          <t>냉장</t>
        </is>
      </c>
      <c r="F44" t="inlineStr">
        <is>
          <t>kg</t>
        </is>
      </c>
      <c r="G44" t="n">
        <v>9000</v>
      </c>
      <c r="H44" t="inlineStr">
        <is>
          <t>갑오징어 다리만 포장함</t>
        </is>
      </c>
      <c r="I44" t="inlineStr"/>
      <c r="J44" t="inlineStr"/>
      <c r="K44" t="inlineStr"/>
    </row>
    <row r="45">
      <c r="A45" t="inlineStr"/>
      <c r="B45" t="n">
        <v>595</v>
      </c>
      <c r="C45" t="inlineStr">
        <is>
          <t>베이비갑오징어(냉동)</t>
        </is>
      </c>
      <c r="D45" t="inlineStr">
        <is>
          <t>베트남</t>
        </is>
      </c>
      <c r="E45" t="inlineStr">
        <is>
          <t>냉동</t>
        </is>
      </c>
      <c r="F45" t="inlineStr">
        <is>
          <t>kg</t>
        </is>
      </c>
      <c r="G45" t="n">
        <v>21750</v>
      </c>
      <c r="H45" t="inlineStr">
        <is>
          <t>갑오징어 냉동 블록, 수입완제품</t>
        </is>
      </c>
      <c r="I45" t="inlineStr"/>
      <c r="J45" t="inlineStr"/>
      <c r="K45" t="inlineStr"/>
    </row>
    <row r="46">
      <c r="A46" t="inlineStr">
        <is>
          <t>주
꾸
미</t>
        </is>
      </c>
      <c r="B46" t="n">
        <v>618</v>
      </c>
      <c r="C46" t="inlineStr">
        <is>
          <t>절단쭈꾸미(냉장)</t>
        </is>
      </c>
      <c r="D46" t="inlineStr">
        <is>
          <t>국내산</t>
        </is>
      </c>
      <c r="E46" t="inlineStr">
        <is>
          <t>냉장</t>
        </is>
      </c>
      <c r="F46" t="inlineStr">
        <is>
          <t>kg</t>
        </is>
      </c>
      <c r="G46" t="n">
        <v>72000</v>
      </c>
      <c r="H46" t="inlineStr">
        <is>
          <t>내장제거, 5cm내외절단, 채</t>
        </is>
      </c>
      <c r="I46" t="inlineStr">
        <is>
          <t>○</t>
        </is>
      </c>
      <c r="J46" t="inlineStr"/>
      <c r="K46" t="inlineStr"/>
    </row>
    <row r="47">
      <c r="A47" t="inlineStr"/>
      <c r="B47" t="n">
        <v>617</v>
      </c>
      <c r="C47" t="inlineStr">
        <is>
          <t>절단쭈꾸미(냉동)</t>
        </is>
      </c>
      <c r="D47" t="inlineStr">
        <is>
          <t>국내산</t>
        </is>
      </c>
      <c r="E47" t="inlineStr">
        <is>
          <t>냉동</t>
        </is>
      </c>
      <c r="F47" t="inlineStr">
        <is>
          <t>kg</t>
        </is>
      </c>
      <c r="G47" t="n">
        <v>70500</v>
      </c>
      <c r="H47" t="inlineStr">
        <is>
          <t>내장제거, 5cm내외절단, 채, 블럭동결</t>
        </is>
      </c>
      <c r="I47" t="inlineStr">
        <is>
          <t>○</t>
        </is>
      </c>
      <c r="J47" t="inlineStr">
        <is>
          <t>500g / 1kg</t>
        </is>
      </c>
      <c r="K47" t="inlineStr"/>
    </row>
    <row r="48">
      <c r="A48" t="inlineStr"/>
      <c r="B48" t="n">
        <v>619</v>
      </c>
      <c r="C48" t="inlineStr">
        <is>
          <t>쭈꾸미온마리(국산)(냉장)</t>
        </is>
      </c>
      <c r="D48" t="inlineStr">
        <is>
          <t>국내산</t>
        </is>
      </c>
      <c r="E48" t="inlineStr">
        <is>
          <t>냉장</t>
        </is>
      </c>
      <c r="F48" t="inlineStr">
        <is>
          <t>kg</t>
        </is>
      </c>
      <c r="G48" t="n">
        <v>70500</v>
      </c>
      <c r="H48" t="inlineStr">
        <is>
          <t>kg/10~13미, 길이15cm내외, 온마리, 해동품, 내장제거X,
*냉동제품 3일전 미리 발주요망</t>
        </is>
      </c>
      <c r="I48" t="inlineStr"/>
      <c r="J48" t="inlineStr"/>
      <c r="K48" t="inlineStr"/>
    </row>
    <row r="49">
      <c r="A49" t="inlineStr"/>
      <c r="B49" t="n">
        <v>620</v>
      </c>
      <c r="C49" t="inlineStr">
        <is>
          <t>쭈꾸미온마리(국산)</t>
        </is>
      </c>
      <c r="D49" t="inlineStr">
        <is>
          <t>국내산</t>
        </is>
      </c>
      <c r="E49" t="inlineStr">
        <is>
          <t>냉동</t>
        </is>
      </c>
      <c r="F49" t="inlineStr">
        <is>
          <t>kg</t>
        </is>
      </c>
      <c r="G49" t="n">
        <v>70500</v>
      </c>
      <c r="H49" t="inlineStr">
        <is>
          <t>kg/10~13미, 길이15cm내외, 온마리, 해동품, 내장제거X,
*냉동제품 3일전 미리 발주요망</t>
        </is>
      </c>
      <c r="I49" t="inlineStr"/>
      <c r="J49" t="inlineStr"/>
      <c r="K49" t="inlineStr"/>
    </row>
    <row r="50">
      <c r="A50" t="inlineStr"/>
      <c r="B50" t="n">
        <v>420</v>
      </c>
      <c r="C50" t="inlineStr">
        <is>
          <t>절단쭈꾸미/수입(냉장)</t>
        </is>
      </c>
      <c r="D50" t="inlineStr">
        <is>
          <t>수입(베트남)</t>
        </is>
      </c>
      <c r="E50" t="inlineStr">
        <is>
          <t>냉장</t>
        </is>
      </c>
      <c r="F50" t="inlineStr">
        <is>
          <t>kg</t>
        </is>
      </c>
      <c r="G50" t="n">
        <v>20250</v>
      </c>
      <c r="H50" t="inlineStr">
        <is>
          <t>내장제거, 5cm내외절단, 채, 수입완제품 해동</t>
        </is>
      </c>
      <c r="I50" t="inlineStr"/>
      <c r="J50" t="inlineStr"/>
      <c r="K50" t="inlineStr">
        <is>
          <t>변동있음</t>
        </is>
      </c>
    </row>
    <row r="51">
      <c r="A51" t="inlineStr"/>
      <c r="B51" t="n">
        <v>419</v>
      </c>
      <c r="C51" t="inlineStr">
        <is>
          <t>절단쭈꾸미/수입</t>
        </is>
      </c>
      <c r="D51" t="inlineStr">
        <is>
          <t>수입(베트남)</t>
        </is>
      </c>
      <c r="E51" t="inlineStr">
        <is>
          <t>냉동</t>
        </is>
      </c>
      <c r="F51" t="inlineStr">
        <is>
          <t>kg</t>
        </is>
      </c>
      <c r="G51" t="n">
        <v>16500</v>
      </c>
      <c r="H51" t="inlineStr">
        <is>
          <t>내장제거, 5cm내외절단, 채, 수입완제품</t>
        </is>
      </c>
      <c r="I51" t="inlineStr"/>
      <c r="J51" t="inlineStr"/>
      <c r="K51" t="inlineStr"/>
    </row>
    <row r="52">
      <c r="A52" t="inlineStr"/>
      <c r="B52" t="n">
        <v>418</v>
      </c>
      <c r="C52" t="inlineStr">
        <is>
          <t>절단주꾸미/국내가공품(냉동)</t>
        </is>
      </c>
      <c r="D52" t="inlineStr">
        <is>
          <t>수입(베트남)</t>
        </is>
      </c>
      <c r="E52" t="inlineStr">
        <is>
          <t>냉장</t>
        </is>
      </c>
      <c r="F52" t="inlineStr">
        <is>
          <t>kg</t>
        </is>
      </c>
      <c r="G52" t="n">
        <v>22500</v>
      </c>
      <c r="H52" t="inlineStr">
        <is>
          <t>내장제거, 5cm내외절단, 채, 수입완제품</t>
        </is>
      </c>
      <c r="I52" t="inlineStr"/>
      <c r="J52" t="inlineStr"/>
      <c r="K52" t="inlineStr"/>
    </row>
    <row r="53">
      <c r="A53" t="inlineStr"/>
      <c r="B53" t="n">
        <v>424</v>
      </c>
      <c r="C53" t="inlineStr">
        <is>
          <t>쭈꾸미온마리(30미/kg)</t>
        </is>
      </c>
      <c r="D53" t="inlineStr">
        <is>
          <t>수입(베트남)</t>
        </is>
      </c>
      <c r="E53" t="inlineStr">
        <is>
          <t>냉동</t>
        </is>
      </c>
      <c r="F53" t="inlineStr">
        <is>
          <t>kg</t>
        </is>
      </c>
      <c r="G53" t="inlineStr">
        <is>
          <t>일시품절</t>
        </is>
      </c>
      <c r="H53" t="inlineStr">
        <is>
          <t>1kg/30미, 내장제거 온마리</t>
        </is>
      </c>
      <c r="I53" t="inlineStr"/>
      <c r="J53" t="inlineStr"/>
      <c r="K53" t="inlineStr"/>
    </row>
    <row r="54">
      <c r="A54" t="inlineStr"/>
      <c r="B54" t="inlineStr"/>
      <c r="C54" t="inlineStr">
        <is>
          <t>쭈꾸미온마리(50미/kg)</t>
        </is>
      </c>
      <c r="D54" t="inlineStr">
        <is>
          <t>수입(베트남)</t>
        </is>
      </c>
      <c r="E54" t="inlineStr">
        <is>
          <t>냉동</t>
        </is>
      </c>
      <c r="F54" t="inlineStr">
        <is>
          <t>kg</t>
        </is>
      </c>
      <c r="G54" t="inlineStr">
        <is>
          <t>품절</t>
        </is>
      </c>
      <c r="H54" t="inlineStr">
        <is>
          <t>1kg/50미, 내장제거 온마리</t>
        </is>
      </c>
      <c r="I54" t="inlineStr"/>
      <c r="J54" t="inlineStr"/>
      <c r="K54" t="inlineStr"/>
    </row>
    <row r="55">
      <c r="A55" t="inlineStr"/>
      <c r="B55" t="inlineStr"/>
      <c r="C55" t="inlineStr">
        <is>
          <t>쭈꾸미온마리(75미/kg)</t>
        </is>
      </c>
      <c r="D55" t="inlineStr">
        <is>
          <t>수입(베트남)</t>
        </is>
      </c>
      <c r="E55" t="inlineStr">
        <is>
          <t>냉동</t>
        </is>
      </c>
      <c r="F55" t="inlineStr">
        <is>
          <t>kg</t>
        </is>
      </c>
      <c r="G55" t="inlineStr">
        <is>
          <t>품절</t>
        </is>
      </c>
      <c r="H55" t="inlineStr">
        <is>
          <t>1kg/75미, 내장제거 온마리</t>
        </is>
      </c>
      <c r="I55" t="inlineStr"/>
      <c r="J55" t="inlineStr"/>
      <c r="K55" t="inlineStr"/>
    </row>
    <row r="56">
      <c r="A56" t="inlineStr"/>
      <c r="B56" t="n">
        <v>425</v>
      </c>
      <c r="C56" t="inlineStr">
        <is>
          <t>쭈꾸미온마리(40미/kg)</t>
        </is>
      </c>
      <c r="D56" t="inlineStr">
        <is>
          <t>수입(베트남)</t>
        </is>
      </c>
      <c r="E56" t="inlineStr">
        <is>
          <t>냉동</t>
        </is>
      </c>
      <c r="F56" t="inlineStr">
        <is>
          <t>kg</t>
        </is>
      </c>
      <c r="G56" t="n">
        <v>17250</v>
      </c>
      <c r="H56" t="inlineStr">
        <is>
          <t>1kg/40미, 내장제거 온마리 (미/25g)</t>
        </is>
      </c>
      <c r="I56" t="inlineStr"/>
      <c r="J56" t="inlineStr"/>
      <c r="K56" t="inlineStr"/>
    </row>
    <row r="57">
      <c r="A57" t="inlineStr"/>
      <c r="B57" t="n">
        <v>423</v>
      </c>
      <c r="C57" t="inlineStr">
        <is>
          <t>쭈꾸미온마리 1/2절단</t>
        </is>
      </c>
      <c r="D57" t="inlineStr">
        <is>
          <t>수입(베트남)</t>
        </is>
      </c>
      <c r="E57" t="inlineStr">
        <is>
          <t>냉동</t>
        </is>
      </c>
      <c r="F57" t="inlineStr">
        <is>
          <t>kg</t>
        </is>
      </c>
      <c r="G57" t="inlineStr">
        <is>
          <t>품절</t>
        </is>
      </c>
      <c r="H57" t="inlineStr">
        <is>
          <t>1kg/40미, 1/2 블럭절단 (kg/80쪽 내외)</t>
        </is>
      </c>
      <c r="I57" t="inlineStr"/>
      <c r="J57" t="inlineStr"/>
      <c r="K57" t="inlineStr"/>
    </row>
    <row r="58">
      <c r="A58" t="inlineStr">
        <is>
          <t>낙
지</t>
        </is>
      </c>
      <c r="B58" t="n">
        <v>202</v>
      </c>
      <c r="C58" t="inlineStr">
        <is>
          <t>절단낙지(냉장)</t>
        </is>
      </c>
      <c r="D58" t="inlineStr">
        <is>
          <t>국내산</t>
        </is>
      </c>
      <c r="E58" t="inlineStr">
        <is>
          <t>냉장</t>
        </is>
      </c>
      <c r="F58" t="inlineStr">
        <is>
          <t>kg</t>
        </is>
      </c>
      <c r="G58" t="n">
        <v>37500</v>
      </c>
      <c r="H58" t="inlineStr">
        <is>
          <t>내장제거, 5cm내외절단, 채</t>
        </is>
      </c>
      <c r="I58" t="inlineStr"/>
      <c r="J58" t="inlineStr"/>
      <c r="K58" t="inlineStr"/>
    </row>
    <row r="59">
      <c r="A59" t="inlineStr"/>
      <c r="B59" t="n">
        <v>201</v>
      </c>
      <c r="C59" t="inlineStr">
        <is>
          <t>절단낙지(냉동)</t>
        </is>
      </c>
      <c r="D59" t="inlineStr">
        <is>
          <t>국내산</t>
        </is>
      </c>
      <c r="E59" t="inlineStr">
        <is>
          <t>냉동</t>
        </is>
      </c>
      <c r="F59" t="inlineStr">
        <is>
          <t>kg</t>
        </is>
      </c>
      <c r="G59" t="n">
        <v>36000</v>
      </c>
      <c r="H59" t="inlineStr">
        <is>
          <t>내장제거, 5cm내외절단, 채, 블럭동결</t>
        </is>
      </c>
      <c r="I59" t="inlineStr"/>
      <c r="J59" t="inlineStr">
        <is>
          <t>500g / 1kg</t>
        </is>
      </c>
      <c r="K59" t="inlineStr"/>
    </row>
    <row r="60">
      <c r="A60" t="inlineStr"/>
      <c r="B60" t="inlineStr"/>
      <c r="C60" t="inlineStr">
        <is>
          <t>낙지온마리/국산(냉장)</t>
        </is>
      </c>
      <c r="D60" t="inlineStr">
        <is>
          <t>국내산</t>
        </is>
      </c>
      <c r="E60" t="inlineStr">
        <is>
          <t>냉장</t>
        </is>
      </c>
      <c r="F60" t="inlineStr">
        <is>
          <t>kg</t>
        </is>
      </c>
      <c r="G60" t="inlineStr">
        <is>
          <t>일시품절</t>
        </is>
      </c>
      <c r="H60" t="inlineStr">
        <is>
          <t>kg/4~6미, 길이30cm내외, 온마리, 해동품, 내장제거X,
*냉동제품 3일전 미리 발주요망</t>
        </is>
      </c>
      <c r="I60" t="inlineStr"/>
      <c r="J60" t="inlineStr"/>
      <c r="K60" t="inlineStr"/>
    </row>
    <row r="61">
      <c r="A61" t="inlineStr"/>
      <c r="B61" t="inlineStr"/>
      <c r="C61" t="inlineStr">
        <is>
          <t>낙지온마리/국산(냉동)</t>
        </is>
      </c>
      <c r="D61" t="inlineStr">
        <is>
          <t>국내산</t>
        </is>
      </c>
      <c r="E61" t="inlineStr">
        <is>
          <t>냉동</t>
        </is>
      </c>
      <c r="F61" t="inlineStr">
        <is>
          <t>kg</t>
        </is>
      </c>
      <c r="G61" t="inlineStr">
        <is>
          <t>일시품절</t>
        </is>
      </c>
      <c r="H61" t="inlineStr">
        <is>
          <t>kg/4~6미, 길이30cm내외, 온마리, 해동품, 내장제거X,
*냉동제품 3일전 미리 발주요망</t>
        </is>
      </c>
      <c r="I61" t="inlineStr"/>
      <c r="J61" t="inlineStr"/>
      <c r="K61" t="inlineStr"/>
    </row>
    <row r="62">
      <c r="A62" t="inlineStr"/>
      <c r="B62" t="n">
        <v>566</v>
      </c>
      <c r="C62" t="inlineStr">
        <is>
          <t>냉동낙지(소)/온마리(중국)</t>
        </is>
      </c>
      <c r="D62" t="inlineStr">
        <is>
          <t>수입(중국)</t>
        </is>
      </c>
      <c r="E62" t="inlineStr">
        <is>
          <t>냉동</t>
        </is>
      </c>
      <c r="F62" t="inlineStr">
        <is>
          <t>850g/팩</t>
        </is>
      </c>
      <c r="G62" t="inlineStr">
        <is>
          <t>일시품절</t>
        </is>
      </c>
      <c r="H62" t="inlineStr">
        <is>
          <t>마리당 100~150g. 낙지 온마리 블럭동결</t>
        </is>
      </c>
      <c r="I62" t="inlineStr"/>
      <c r="J62" t="inlineStr"/>
      <c r="K62" t="inlineStr"/>
    </row>
    <row r="63">
      <c r="A63" t="inlineStr"/>
      <c r="B63" t="n">
        <v>567</v>
      </c>
      <c r="C63" t="inlineStr">
        <is>
          <t>냉동낙지(중)온마리(중국)</t>
        </is>
      </c>
      <c r="D63" t="inlineStr">
        <is>
          <t>수입(중국)</t>
        </is>
      </c>
      <c r="E63" t="inlineStr">
        <is>
          <t>냉동</t>
        </is>
      </c>
      <c r="F63" t="inlineStr">
        <is>
          <t>850g/팩</t>
        </is>
      </c>
      <c r="G63" t="inlineStr">
        <is>
          <t>일시품절</t>
        </is>
      </c>
      <c r="H63" t="inlineStr">
        <is>
          <t>마리당 150~200g. 낙지 온마리 블럭동결</t>
        </is>
      </c>
      <c r="I63" t="inlineStr"/>
      <c r="J63" t="inlineStr"/>
      <c r="K63" t="inlineStr"/>
    </row>
    <row r="64">
      <c r="A64" t="inlineStr"/>
      <c r="B64" t="n">
        <v>565</v>
      </c>
      <c r="C64" t="inlineStr">
        <is>
          <t>냉동낙지(대)온마리(중국)</t>
        </is>
      </c>
      <c r="D64" t="inlineStr">
        <is>
          <t>수입(중국)</t>
        </is>
      </c>
      <c r="E64" t="inlineStr">
        <is>
          <t>냉동</t>
        </is>
      </c>
      <c r="F64" t="inlineStr">
        <is>
          <t>850g/팩</t>
        </is>
      </c>
      <c r="G64" t="inlineStr">
        <is>
          <t>일시품절</t>
        </is>
      </c>
      <c r="H64" t="inlineStr">
        <is>
          <t>마리당 200~300g. 낙지 온마리 블럭동결</t>
        </is>
      </c>
      <c r="I64" t="inlineStr"/>
      <c r="J64" t="inlineStr"/>
      <c r="K64" t="inlineStr"/>
    </row>
    <row r="65">
      <c r="A65" t="inlineStr"/>
      <c r="B65" t="n">
        <v>415</v>
      </c>
      <c r="C65" t="inlineStr">
        <is>
          <t>절단낙지/수입(냉장)</t>
        </is>
      </c>
      <c r="D65" t="inlineStr">
        <is>
          <t>수입(베트남외)</t>
        </is>
      </c>
      <c r="E65" t="inlineStr">
        <is>
          <t>냉장</t>
        </is>
      </c>
      <c r="F65" t="inlineStr">
        <is>
          <t>kg</t>
        </is>
      </c>
      <c r="G65" t="n">
        <v>21000</v>
      </c>
      <c r="H65" t="inlineStr">
        <is>
          <t>내장제거, 5cm내외절단, 채, 수입완제품 해동</t>
        </is>
      </c>
      <c r="I65" t="inlineStr"/>
      <c r="J65" t="inlineStr"/>
      <c r="K65" t="inlineStr">
        <is>
          <t>변동있음</t>
        </is>
      </c>
    </row>
    <row r="66">
      <c r="A66" t="inlineStr"/>
      <c r="B66" t="n">
        <v>414</v>
      </c>
      <c r="C66" t="inlineStr">
        <is>
          <t>절단낙지/수입(냉동)</t>
        </is>
      </c>
      <c r="D66" t="inlineStr">
        <is>
          <t>수입(베트남외)</t>
        </is>
      </c>
      <c r="E66" t="inlineStr">
        <is>
          <t>냉동</t>
        </is>
      </c>
      <c r="F66" t="inlineStr">
        <is>
          <t>kg</t>
        </is>
      </c>
      <c r="G66" t="n">
        <v>18000</v>
      </c>
      <c r="H66" t="inlineStr">
        <is>
          <t>내장제거, 5cm내외절단, 채, 수입완제품</t>
        </is>
      </c>
      <c r="I66" t="inlineStr"/>
      <c r="J66" t="inlineStr"/>
      <c r="K66" t="inlineStr"/>
    </row>
    <row r="67">
      <c r="A67" t="inlineStr"/>
      <c r="B67" t="n">
        <v>417</v>
      </c>
      <c r="C67" t="inlineStr">
        <is>
          <t>절단낙지/중국(냉장)</t>
        </is>
      </c>
      <c r="D67" t="inlineStr">
        <is>
          <t>중국</t>
        </is>
      </c>
      <c r="E67" t="inlineStr">
        <is>
          <t>냉동</t>
        </is>
      </c>
      <c r="F67" t="inlineStr">
        <is>
          <t>kg</t>
        </is>
      </c>
      <c r="G67" t="n">
        <v>21000</v>
      </c>
      <c r="H67" t="inlineStr">
        <is>
          <t>내장제거, 5cm내외절단, 채, 수입완제품</t>
        </is>
      </c>
      <c r="I67" t="inlineStr">
        <is>
          <t>상시품절가능</t>
        </is>
      </c>
      <c r="J67" t="inlineStr"/>
      <c r="K67" t="inlineStr"/>
    </row>
    <row r="68">
      <c r="A68" t="inlineStr"/>
      <c r="B68" t="n">
        <v>416</v>
      </c>
      <c r="C68" t="inlineStr">
        <is>
          <t>절단낙지/중국(냉동)</t>
        </is>
      </c>
      <c r="D68" t="inlineStr">
        <is>
          <t>중국</t>
        </is>
      </c>
      <c r="E68" t="inlineStr">
        <is>
          <t>냉동</t>
        </is>
      </c>
      <c r="F68" t="inlineStr">
        <is>
          <t>kg</t>
        </is>
      </c>
      <c r="G68" t="n">
        <v>18000</v>
      </c>
      <c r="H68" t="inlineStr">
        <is>
          <t>내장제거, 5cm내외절단, 채, 수입완제품</t>
        </is>
      </c>
      <c r="I68" t="inlineStr">
        <is>
          <t>상시품절가능</t>
        </is>
      </c>
      <c r="J68" t="inlineStr"/>
      <c r="K68" t="inlineStr"/>
    </row>
    <row r="69">
      <c r="A69" t="inlineStr">
        <is>
          <t>문어</t>
        </is>
      </c>
      <c r="B69" t="n">
        <v>643</v>
      </c>
      <c r="C69" t="inlineStr">
        <is>
          <t>문어</t>
        </is>
      </c>
      <c r="D69" t="inlineStr">
        <is>
          <t>국내산</t>
        </is>
      </c>
      <c r="E69" t="inlineStr">
        <is>
          <t>냉동</t>
        </is>
      </c>
      <c r="F69" t="inlineStr">
        <is>
          <t>kg</t>
        </is>
      </c>
      <c r="G69" t="n">
        <v>51000</v>
      </c>
      <c r="H69" t="inlineStr">
        <is>
          <t>생물문어, 마리당 약 500g. 키로2미. 온마리, 내장O</t>
        </is>
      </c>
      <c r="I69" t="inlineStr"/>
      <c r="J69" t="inlineStr"/>
      <c r="K69" t="inlineStr"/>
    </row>
    <row r="70">
      <c r="A70" t="inlineStr"/>
      <c r="B70" t="n">
        <v>587</v>
      </c>
      <c r="C70" t="inlineStr">
        <is>
          <t>문어절단</t>
        </is>
      </c>
      <c r="D70" t="inlineStr">
        <is>
          <t>수입(말레이시아)</t>
        </is>
      </c>
      <c r="E70" t="inlineStr">
        <is>
          <t>냉동</t>
        </is>
      </c>
      <c r="F70" t="inlineStr">
        <is>
          <t>kg</t>
        </is>
      </c>
      <c r="G70" t="n">
        <v>38250</v>
      </c>
      <c r="H70" t="inlineStr">
        <is>
          <t>자숙문어 3cm내외 절단, 샐러드무침 볶음 용도</t>
        </is>
      </c>
      <c r="I70" t="inlineStr"/>
      <c r="J70" t="inlineStr"/>
      <c r="K70" t="inlineStr"/>
    </row>
    <row r="71">
      <c r="A71" t="inlineStr">
        <is>
          <t>한
치</t>
        </is>
      </c>
      <c r="B71" t="n">
        <v>208</v>
      </c>
      <c r="C71" t="inlineStr">
        <is>
          <t>한치채/유피(냉장)</t>
        </is>
      </c>
      <c r="D71" t="inlineStr">
        <is>
          <t>국내산</t>
        </is>
      </c>
      <c r="E71" t="inlineStr">
        <is>
          <t>냉장</t>
        </is>
      </c>
      <c r="F71" t="inlineStr">
        <is>
          <t>kg</t>
        </is>
      </c>
      <c r="G71" t="inlineStr">
        <is>
          <t>일시품절</t>
        </is>
      </c>
      <c r="H71" t="inlineStr">
        <is>
          <t>한치 5월~6월 냉장만가능</t>
        </is>
      </c>
      <c r="I71" t="inlineStr"/>
      <c r="J71" t="inlineStr"/>
      <c r="K71" t="inlineStr"/>
    </row>
    <row r="72">
      <c r="A72" t="inlineStr"/>
      <c r="B72" t="n">
        <v>210</v>
      </c>
      <c r="C72" t="inlineStr">
        <is>
          <t>한치할복(유피)</t>
        </is>
      </c>
      <c r="D72" t="inlineStr">
        <is>
          <t>국내산</t>
        </is>
      </c>
      <c r="E72" t="inlineStr">
        <is>
          <t>냉장</t>
        </is>
      </c>
      <c r="F72" t="inlineStr">
        <is>
          <t>kg</t>
        </is>
      </c>
      <c r="G72" t="inlineStr">
        <is>
          <t>일시품절</t>
        </is>
      </c>
      <c r="H72" t="inlineStr">
        <is>
          <t>한치 5월~6월 냉장만가능</t>
        </is>
      </c>
      <c r="I72" t="inlineStr"/>
      <c r="J72" t="inlineStr"/>
      <c r="K72" t="inlineStr"/>
    </row>
    <row r="73">
      <c r="A73" t="inlineStr"/>
      <c r="B73" t="n">
        <v>209</v>
      </c>
      <c r="C73" t="inlineStr">
        <is>
          <t>한치채/탈피(냉장)</t>
        </is>
      </c>
      <c r="D73" t="inlineStr">
        <is>
          <t>국내산</t>
        </is>
      </c>
      <c r="E73" t="inlineStr">
        <is>
          <t>냉장</t>
        </is>
      </c>
      <c r="F73" t="inlineStr">
        <is>
          <t>kg</t>
        </is>
      </c>
      <c r="G73" t="inlineStr">
        <is>
          <t>일시품절</t>
        </is>
      </c>
      <c r="H73" t="inlineStr">
        <is>
          <t>한치 5월~6월 냉장만가능</t>
        </is>
      </c>
      <c r="I73" t="inlineStr"/>
      <c r="J73" t="inlineStr"/>
      <c r="K73" t="inlineStr"/>
    </row>
    <row r="74">
      <c r="A74" t="inlineStr"/>
      <c r="B74" t="n">
        <v>211</v>
      </c>
      <c r="C74" t="inlineStr">
        <is>
          <t>한치할복(탈피)</t>
        </is>
      </c>
      <c r="D74" t="inlineStr">
        <is>
          <t>국내산</t>
        </is>
      </c>
      <c r="E74" t="inlineStr">
        <is>
          <t>냉장</t>
        </is>
      </c>
      <c r="F74" t="inlineStr">
        <is>
          <t>kg</t>
        </is>
      </c>
      <c r="G74" t="inlineStr">
        <is>
          <t>일시품절</t>
        </is>
      </c>
      <c r="H74" t="inlineStr">
        <is>
          <t>한치 5월~6월 냉장만가능</t>
        </is>
      </c>
      <c r="I74" t="inlineStr"/>
      <c r="J74" t="inlineStr"/>
      <c r="K74" t="inlineStr"/>
    </row>
    <row r="75">
      <c r="A75" t="inlineStr">
        <is>
          <t>* 모든제품 3일전 발주 ,특히 냉장제품은 5일전 발주해주세요</t>
        </is>
      </c>
      <c r="B75" t="inlineStr"/>
      <c r="C75" t="inlineStr"/>
      <c r="D75" t="inlineStr"/>
      <c r="E75" t="inlineStr"/>
      <c r="F75" t="inlineStr"/>
      <c r="G75" t="inlineStr"/>
      <c r="H75" t="inlineStr"/>
      <c r="I75" t="inlineStr"/>
      <c r="J75" t="inlineStr"/>
      <c r="K75" t="inlineStr"/>
    </row>
    <row r="76">
      <c r="A76" t="inlineStr">
        <is>
          <t>*학교 홍보시 필히 생물과 해동품을 구분하시고, 생물 발주시 재고 확인 후 발주바랍니다.</t>
        </is>
      </c>
      <c r="B76" t="inlineStr"/>
      <c r="C76" t="inlineStr"/>
      <c r="D76" t="inlineStr"/>
      <c r="E76" t="inlineStr"/>
      <c r="F76" t="inlineStr"/>
      <c r="G76" t="inlineStr"/>
      <c r="H76" t="inlineStr"/>
      <c r="I76" t="inlineStr"/>
      <c r="J76" t="inlineStr"/>
      <c r="K76" t="inlineStr"/>
    </row>
    <row r="77">
      <c r="A77" t="inlineStr">
        <is>
          <t>*규격란에 있는 사이즈를 정확이 인지하시고, 표시규격보다 큰 사이즈로 출고시 단가 상향조정되오니 참고바랍니다.</t>
        </is>
      </c>
      <c r="B77" t="inlineStr"/>
      <c r="C77" t="inlineStr"/>
      <c r="D77" t="inlineStr"/>
      <c r="E77" t="inlineStr"/>
      <c r="F77" t="inlineStr"/>
      <c r="G77" t="inlineStr"/>
      <c r="H77" t="inlineStr"/>
      <c r="I77" t="inlineStr"/>
      <c r="J77" t="inlineStr"/>
      <c r="K77" t="inlineStr"/>
    </row>
    <row r="78">
      <c r="A78" t="inlineStr">
        <is>
          <t xml:space="preserve">                        ※ 어류 및 연체류 최소 발주단위 1KG 이상</t>
        </is>
      </c>
      <c r="B78" t="inlineStr"/>
      <c r="C78" t="inlineStr"/>
      <c r="D78" t="inlineStr"/>
      <c r="E78" t="inlineStr"/>
      <c r="F78" t="inlineStr"/>
      <c r="G78" t="inlineStr"/>
      <c r="H78" t="inlineStr"/>
      <c r="I78" t="inlineStr"/>
      <c r="J78" t="inlineStr"/>
      <c r="K78" t="inlineStr"/>
    </row>
  </sheetData>
  <hyperlinks>
    <hyperlink ref="A2" r:id="rId1"/>
  </hyperlinks>
  <pageMargins left="0.75" right="0.75" top="1" bottom="1" header="0.5" footer="0.5"/>
</worksheet>
</file>

<file path=xl/worksheets/sheet120.xml><?xml version="1.0" encoding="utf-8"?>
<worksheet xmlns:r="http://schemas.openxmlformats.org/officeDocument/2006/relationships" xmlns="http://schemas.openxmlformats.org/spreadsheetml/2006/main">
  <sheetPr>
    <outlinePr summaryBelow="1" summaryRight="1"/>
    <pageSetUpPr/>
  </sheetPr>
  <dimension ref="A1:J53"/>
  <sheetViews>
    <sheetView workbookViewId="0">
      <selection activeCell="A1" sqref="A1"/>
    </sheetView>
  </sheetViews>
  <sheetFormatPr baseColWidth="8" defaultRowHeight="15"/>
  <sheetData>
    <row r="1">
      <c r="A1" t="inlineStr">
        <is>
          <t>5982_호남푸드_★SJ씨푸드★+단가24년+7월+단가.xlsx</t>
        </is>
      </c>
    </row>
    <row r="2">
      <c r="A2" t="inlineStr">
        <is>
          <t>https://school062.com/bbs/board.php?bo_table=product_02&amp;wr_id=5982</t>
        </is>
      </c>
    </row>
    <row r="3">
      <c r="A3" s="1" t="inlineStr">
        <is>
          <t>구  분</t>
        </is>
      </c>
      <c r="B3" s="1" t="inlineStr">
        <is>
          <t>코 드</t>
        </is>
      </c>
      <c r="C3" s="1" t="inlineStr">
        <is>
          <t>제   품   명</t>
        </is>
      </c>
      <c r="D3" s="1" t="inlineStr">
        <is>
          <t>원산지</t>
        </is>
      </c>
      <c r="E3" s="1" t="inlineStr">
        <is>
          <t>제 품 규 격</t>
        </is>
      </c>
      <c r="F3" s="1" t="inlineStr">
        <is>
          <t>단위</t>
        </is>
      </c>
      <c r="G3" s="1" t="inlineStr">
        <is>
          <t>학교가</t>
        </is>
      </c>
      <c r="H3" s="1" t="inlineStr">
        <is>
          <t>특             징</t>
        </is>
      </c>
      <c r="I3" s="1" t="inlineStr">
        <is>
          <t>HACCP
적용</t>
        </is>
      </c>
      <c r="J3" s="1" t="inlineStr">
        <is>
          <t>비  고</t>
        </is>
      </c>
    </row>
    <row r="4">
      <c r="A4" t="inlineStr">
        <is>
          <t>꽃
게</t>
        </is>
      </c>
      <c r="B4" t="n">
        <v>557</v>
      </c>
      <c r="C4" t="inlineStr">
        <is>
          <t>꽃게(4절)-발끝제거</t>
        </is>
      </c>
      <c r="D4" t="inlineStr">
        <is>
          <t>국내산</t>
        </is>
      </c>
      <c r="E4" t="inlineStr">
        <is>
          <t>냉동</t>
        </is>
      </c>
      <c r="F4" t="inlineStr">
        <is>
          <t>팩</t>
        </is>
      </c>
      <c r="G4" t="n">
        <v>18300</v>
      </c>
      <c r="H4" t="inlineStr">
        <is>
          <t>1토막:25~30g, 약 24토막, 실중량900g</t>
        </is>
      </c>
      <c r="I4" t="inlineStr">
        <is>
          <t>○</t>
        </is>
      </c>
      <c r="J4" t="inlineStr">
        <is>
          <t>할인제외</t>
        </is>
      </c>
    </row>
    <row r="5">
      <c r="A5" t="inlineStr"/>
      <c r="B5" t="n">
        <v>556</v>
      </c>
      <c r="C5" t="inlineStr">
        <is>
          <t>꽃게(2절)-발끝제거</t>
        </is>
      </c>
      <c r="D5" t="inlineStr">
        <is>
          <t>국내산</t>
        </is>
      </c>
      <c r="E5" t="inlineStr">
        <is>
          <t>냉동</t>
        </is>
      </c>
      <c r="F5" t="inlineStr">
        <is>
          <t>팩</t>
        </is>
      </c>
      <c r="G5" t="n">
        <v>17550</v>
      </c>
      <c r="H5" t="inlineStr">
        <is>
          <t>1토막:30~40g, 약 20토막, 실중량900g</t>
        </is>
      </c>
      <c r="I5" t="inlineStr">
        <is>
          <t>○</t>
        </is>
      </c>
      <c r="J5" t="inlineStr">
        <is>
          <t>할인제외</t>
        </is>
      </c>
    </row>
    <row r="6">
      <c r="A6" t="inlineStr"/>
      <c r="B6" t="n">
        <v>558</v>
      </c>
      <c r="C6" t="inlineStr">
        <is>
          <t>꽃게(중국/냉동)L사이즈</t>
        </is>
      </c>
      <c r="D6" t="inlineStr">
        <is>
          <t>중국</t>
        </is>
      </c>
      <c r="E6" t="inlineStr">
        <is>
          <t>냉동</t>
        </is>
      </c>
      <c r="F6" t="inlineStr">
        <is>
          <t>KG</t>
        </is>
      </c>
      <c r="G6" t="n">
        <v>13500</v>
      </c>
      <c r="H6" t="inlineStr">
        <is>
          <t>냉동절단꽃게 수입. L사이즈. 36조각내외 / ±25g</t>
        </is>
      </c>
      <c r="I6" t="inlineStr"/>
      <c r="J6" t="inlineStr">
        <is>
          <t>kg</t>
        </is>
      </c>
    </row>
    <row r="7">
      <c r="A7" t="inlineStr"/>
      <c r="B7" t="n">
        <v>559</v>
      </c>
      <c r="C7" t="inlineStr">
        <is>
          <t>꽃게(중국/냉동)M사이즈</t>
        </is>
      </c>
      <c r="D7" t="inlineStr">
        <is>
          <t>중국</t>
        </is>
      </c>
      <c r="E7" t="inlineStr">
        <is>
          <t>냉동</t>
        </is>
      </c>
      <c r="F7" t="inlineStr">
        <is>
          <t>KG</t>
        </is>
      </c>
      <c r="G7" t="n">
        <v>10500</v>
      </c>
      <c r="H7" t="inlineStr">
        <is>
          <t>(팩/450g)냉동절단꽃게 수입. L사이즈. 36조각내외 / ±25g</t>
        </is>
      </c>
      <c r="I7" t="inlineStr"/>
      <c r="J7" t="inlineStr">
        <is>
          <t>(팩/450g)</t>
        </is>
      </c>
    </row>
    <row r="8">
      <c r="A8" t="inlineStr"/>
      <c r="B8" t="n">
        <v>560</v>
      </c>
      <c r="C8" t="inlineStr">
        <is>
          <t>꽃게(중국/냉동)S사이즈</t>
        </is>
      </c>
      <c r="D8" t="inlineStr">
        <is>
          <t>중국</t>
        </is>
      </c>
      <c r="E8" t="inlineStr">
        <is>
          <t>냉동</t>
        </is>
      </c>
      <c r="F8" t="inlineStr">
        <is>
          <t>KG</t>
        </is>
      </c>
      <c r="G8" t="n">
        <v>9000</v>
      </c>
      <c r="H8" t="inlineStr">
        <is>
          <t>(팩/450g)냉동절단꽃게 수입. S사이즈. 60조각내외 / ±15g</t>
        </is>
      </c>
      <c r="I8" t="inlineStr"/>
      <c r="J8" t="inlineStr">
        <is>
          <t>(팩/450g)</t>
        </is>
      </c>
    </row>
    <row r="9">
      <c r="A9" t="inlineStr"/>
      <c r="B9" t="n">
        <v>807</v>
      </c>
      <c r="C9" t="inlineStr">
        <is>
          <t>꽃게 온마리</t>
        </is>
      </c>
      <c r="D9" t="inlineStr">
        <is>
          <t>국내산</t>
        </is>
      </c>
      <c r="E9" t="inlineStr">
        <is>
          <t>냉동</t>
        </is>
      </c>
      <c r="F9" t="inlineStr">
        <is>
          <t>KG</t>
        </is>
      </c>
      <c r="G9" t="n">
        <v>18000</v>
      </c>
      <c r="H9" t="inlineStr">
        <is>
          <t>마리당 160~180g 정도. 등껍질제거X, 끝발제거X</t>
        </is>
      </c>
      <c r="I9" t="inlineStr"/>
      <c r="J9" t="inlineStr"/>
    </row>
    <row r="10">
      <c r="A10" t="inlineStr">
        <is>
          <t>황게</t>
        </is>
      </c>
      <c r="B10" t="n">
        <v>644</v>
      </c>
      <c r="C10" t="inlineStr">
        <is>
          <t>황게(2절)</t>
        </is>
      </c>
      <c r="D10" t="inlineStr">
        <is>
          <t>국내산</t>
        </is>
      </c>
      <c r="E10" t="inlineStr">
        <is>
          <t>냉동</t>
        </is>
      </c>
      <c r="F10" t="inlineStr">
        <is>
          <t>팩</t>
        </is>
      </c>
      <c r="G10" t="inlineStr">
        <is>
          <t>일시품절</t>
        </is>
      </c>
      <c r="H10" t="inlineStr">
        <is>
          <t>1토막:15~20g</t>
        </is>
      </c>
      <c r="I10" t="inlineStr">
        <is>
          <t>○</t>
        </is>
      </c>
      <c r="J10" t="inlineStr">
        <is>
          <t>팩</t>
        </is>
      </c>
    </row>
    <row r="11">
      <c r="A11" t="inlineStr">
        <is>
          <t>새
우</t>
        </is>
      </c>
      <c r="B11" t="n">
        <v>553</v>
      </c>
      <c r="C11" t="inlineStr">
        <is>
          <t>껍질새우/대하</t>
        </is>
      </c>
      <c r="D11" t="inlineStr">
        <is>
          <t>국내산</t>
        </is>
      </c>
      <c r="E11" t="inlineStr">
        <is>
          <t>냉장</t>
        </is>
      </c>
      <c r="F11" t="inlineStr">
        <is>
          <t>KG</t>
        </is>
      </c>
      <c r="G11" t="inlineStr">
        <is>
          <t>품절</t>
        </is>
      </c>
      <c r="H11" t="inlineStr">
        <is>
          <t>KG/25미~30미. 국산 대하, 해동품</t>
        </is>
      </c>
      <c r="I11" t="inlineStr"/>
      <c r="J11" t="inlineStr"/>
    </row>
    <row r="12">
      <c r="A12" t="inlineStr"/>
      <c r="B12" t="n">
        <v>554</v>
      </c>
      <c r="C12" t="inlineStr">
        <is>
          <t>껍질새우/대하(냉동)</t>
        </is>
      </c>
      <c r="D12" t="inlineStr">
        <is>
          <t>국내산</t>
        </is>
      </c>
      <c r="E12" t="inlineStr">
        <is>
          <t>냉장</t>
        </is>
      </c>
      <c r="F12" t="inlineStr">
        <is>
          <t>KG</t>
        </is>
      </c>
      <c r="G12" t="inlineStr">
        <is>
          <t>품절</t>
        </is>
      </c>
      <c r="H12" t="inlineStr">
        <is>
          <t>KG/25미~30미. 국산 대하</t>
        </is>
      </c>
      <c r="I12" t="inlineStr"/>
      <c r="J12" t="inlineStr"/>
    </row>
    <row r="13">
      <c r="A13" t="inlineStr"/>
      <c r="B13" t="n">
        <v>193</v>
      </c>
      <c r="C13" t="inlineStr">
        <is>
          <t>껍질새우</t>
        </is>
      </c>
      <c r="D13" t="inlineStr">
        <is>
          <t>국내산</t>
        </is>
      </c>
      <c r="E13" t="inlineStr">
        <is>
          <t>냉장</t>
        </is>
      </c>
      <c r="F13" t="inlineStr">
        <is>
          <t>kg</t>
        </is>
      </c>
      <c r="G13" t="inlineStr">
        <is>
          <t>품절</t>
        </is>
      </c>
      <c r="H13" t="inlineStr">
        <is>
          <t>13~15cm, 50~60미, 양식산, 흰다리새우</t>
        </is>
      </c>
      <c r="I13" t="inlineStr"/>
      <c r="J13" t="inlineStr"/>
    </row>
    <row r="14">
      <c r="A14" t="inlineStr"/>
      <c r="B14" t="n">
        <v>194</v>
      </c>
      <c r="C14" t="inlineStr">
        <is>
          <t>껍질새우(냉동)</t>
        </is>
      </c>
      <c r="D14" t="inlineStr">
        <is>
          <t>국내산</t>
        </is>
      </c>
      <c r="E14" t="inlineStr">
        <is>
          <t>냉동</t>
        </is>
      </c>
      <c r="F14" t="inlineStr">
        <is>
          <t>kg</t>
        </is>
      </c>
      <c r="G14" t="inlineStr">
        <is>
          <t>품절</t>
        </is>
      </c>
      <c r="H14" t="inlineStr">
        <is>
          <t>13~15cm, 50~60미, 양식산, 흰다리새우</t>
        </is>
      </c>
      <c r="I14" t="inlineStr"/>
      <c r="J14" t="inlineStr"/>
    </row>
    <row r="15">
      <c r="A15" t="inlineStr"/>
      <c r="B15" t="n">
        <v>646</v>
      </c>
      <c r="C15" t="inlineStr">
        <is>
          <t>흰다리새우(40미)</t>
        </is>
      </c>
      <c r="D15" t="inlineStr">
        <is>
          <t>수입(말레이시아)</t>
        </is>
      </c>
      <c r="E15" t="inlineStr">
        <is>
          <t>냉동</t>
        </is>
      </c>
      <c r="F15" t="inlineStr">
        <is>
          <t>kg</t>
        </is>
      </c>
      <c r="G15" t="n">
        <v>30750</v>
      </c>
      <c r="H15" t="inlineStr">
        <is>
          <t>500g/팩 포장(수입완제품)(머리,꼬리,껍질 있음)</t>
        </is>
      </c>
      <c r="I15" t="inlineStr"/>
      <c r="J15" t="inlineStr">
        <is>
          <t>20미/500g</t>
        </is>
      </c>
    </row>
    <row r="16">
      <c r="A16" t="inlineStr"/>
      <c r="B16" t="n">
        <v>195</v>
      </c>
      <c r="C16" t="inlineStr">
        <is>
          <t>흰다리새우(60미)</t>
        </is>
      </c>
      <c r="D16" t="inlineStr">
        <is>
          <t>수입(말레이시아)</t>
        </is>
      </c>
      <c r="E16" t="inlineStr">
        <is>
          <t>냉동</t>
        </is>
      </c>
      <c r="F16" t="inlineStr">
        <is>
          <t>kg</t>
        </is>
      </c>
      <c r="G16" t="n">
        <v>27750</v>
      </c>
      <c r="H16" t="inlineStr">
        <is>
          <t>500g/팩 포장(수입완제품)(머리,꼬리,껍질 있음)</t>
        </is>
      </c>
      <c r="I16" t="inlineStr"/>
      <c r="J16" t="inlineStr">
        <is>
          <t>30미/500g</t>
        </is>
      </c>
    </row>
    <row r="17">
      <c r="A17" t="inlineStr"/>
      <c r="B17" t="n">
        <v>837</v>
      </c>
      <c r="C17" t="inlineStr">
        <is>
          <t>흰다리새우(80미)</t>
        </is>
      </c>
      <c r="D17" t="inlineStr">
        <is>
          <t>수입(말레이시아)</t>
        </is>
      </c>
      <c r="E17" t="inlineStr">
        <is>
          <t>냉동</t>
        </is>
      </c>
      <c r="F17" t="inlineStr">
        <is>
          <t>kg</t>
        </is>
      </c>
      <c r="G17" t="n">
        <v>26250</v>
      </c>
      <c r="H17" t="inlineStr">
        <is>
          <t>500g/팩 포장(수입완제품)(머리,꼬리,껍질 있음)</t>
        </is>
      </c>
      <c r="I17" t="inlineStr"/>
      <c r="J17" t="inlineStr">
        <is>
          <t>40미/500g</t>
        </is>
      </c>
    </row>
    <row r="18">
      <c r="A18" t="inlineStr"/>
      <c r="B18" t="n">
        <v>645</v>
      </c>
      <c r="C18" t="inlineStr">
        <is>
          <t>흰다리새우(100미)</t>
        </is>
      </c>
      <c r="D18" t="inlineStr">
        <is>
          <t>수입(말레이시아)</t>
        </is>
      </c>
      <c r="E18" t="inlineStr">
        <is>
          <t>냉동</t>
        </is>
      </c>
      <c r="F18" t="inlineStr">
        <is>
          <t>kg</t>
        </is>
      </c>
      <c r="G18" t="n">
        <v>24000</v>
      </c>
      <c r="H18" t="inlineStr">
        <is>
          <t>500g/팩 포장(수입완제품)(머리,꼬리,껍질 있음)</t>
        </is>
      </c>
      <c r="I18" t="inlineStr"/>
      <c r="J18" t="inlineStr">
        <is>
          <t>50미/500g</t>
        </is>
      </c>
    </row>
    <row r="19">
      <c r="A19" t="inlineStr"/>
      <c r="B19" t="n">
        <v>794</v>
      </c>
      <c r="C19" t="inlineStr">
        <is>
          <t>블랙타이거새우(8미)500g</t>
        </is>
      </c>
      <c r="D19" t="inlineStr">
        <is>
          <t>수입(말레이시아)</t>
        </is>
      </c>
      <c r="E19" t="inlineStr">
        <is>
          <t>냉동</t>
        </is>
      </c>
      <c r="F19" t="inlineStr">
        <is>
          <t>500/팩</t>
        </is>
      </c>
      <c r="G19" t="n">
        <v>24750</v>
      </c>
      <c r="H19" t="inlineStr">
        <is>
          <t>IQF개별동결, 홍다리얼룩새우, 길이 약 20cm</t>
        </is>
      </c>
      <c r="I19" t="inlineStr"/>
      <c r="J19" t="inlineStr"/>
    </row>
    <row r="20">
      <c r="A20" t="inlineStr"/>
      <c r="B20" t="n">
        <v>849</v>
      </c>
      <c r="C20" t="inlineStr">
        <is>
          <t>블랙타이거새우(10미)500g</t>
        </is>
      </c>
      <c r="D20" t="inlineStr">
        <is>
          <t>수입(말레이시아)</t>
        </is>
      </c>
      <c r="E20" t="inlineStr">
        <is>
          <t>냉동</t>
        </is>
      </c>
      <c r="F20" t="inlineStr">
        <is>
          <t>500/팩</t>
        </is>
      </c>
      <c r="G20" t="n">
        <v>23250</v>
      </c>
      <c r="H20" t="inlineStr">
        <is>
          <t>IQF개별동결, 홍다리얼룩새우, 길이 약 17~18cm</t>
        </is>
      </c>
      <c r="I20" t="inlineStr"/>
      <c r="J20" t="inlineStr"/>
    </row>
    <row r="21">
      <c r="A21" t="inlineStr"/>
      <c r="B21" t="n">
        <v>848</v>
      </c>
      <c r="C21" t="inlineStr">
        <is>
          <t>블랙타이거새우(12미)500g</t>
        </is>
      </c>
      <c r="D21" t="inlineStr">
        <is>
          <t>수입(말레이시아)</t>
        </is>
      </c>
      <c r="E21" t="inlineStr">
        <is>
          <t>냉동</t>
        </is>
      </c>
      <c r="F21" t="inlineStr">
        <is>
          <t>500/팩</t>
        </is>
      </c>
      <c r="G21" t="n">
        <v>21000</v>
      </c>
      <c r="H21" t="inlineStr">
        <is>
          <t>IQF개별동결, 홍다리얼룩새우, 길이 약 17cm</t>
        </is>
      </c>
      <c r="I21" t="inlineStr"/>
      <c r="J21" t="inlineStr"/>
    </row>
    <row r="22">
      <c r="A22" t="inlineStr"/>
      <c r="B22" t="n">
        <v>534</v>
      </c>
      <c r="C22" t="inlineStr">
        <is>
          <t>가재새우</t>
        </is>
      </c>
      <c r="D22" t="inlineStr">
        <is>
          <t>국내산(제주)</t>
        </is>
      </c>
      <c r="E22" t="inlineStr">
        <is>
          <t>냉동</t>
        </is>
      </c>
      <c r="F22" t="inlineStr">
        <is>
          <t>kg</t>
        </is>
      </c>
      <c r="G22" t="n">
        <v>27000</v>
      </c>
      <c r="H22" t="inlineStr">
        <is>
          <t>40~50미, 딱새우</t>
        </is>
      </c>
      <c r="I22" t="inlineStr"/>
      <c r="J22" t="inlineStr"/>
    </row>
    <row r="23">
      <c r="A23" t="inlineStr"/>
      <c r="B23" t="n">
        <v>589</v>
      </c>
      <c r="C23" t="inlineStr">
        <is>
          <t>민물새우</t>
        </is>
      </c>
      <c r="D23" t="inlineStr">
        <is>
          <t>수입(인도)</t>
        </is>
      </c>
      <c r="E23" t="inlineStr">
        <is>
          <t>냉동</t>
        </is>
      </c>
      <c r="F23" t="inlineStr">
        <is>
          <t>400g/1봉</t>
        </is>
      </c>
      <c r="G23" t="n">
        <v>9900</v>
      </c>
      <c r="H23" t="inlineStr">
        <is>
          <t>3~4cm</t>
        </is>
      </c>
      <c r="I23" t="inlineStr"/>
      <c r="J23" t="inlineStr">
        <is>
          <t>400g단위</t>
        </is>
      </c>
    </row>
    <row r="24">
      <c r="A24" t="inlineStr"/>
      <c r="B24" t="n">
        <v>793</v>
      </c>
      <c r="C24" t="inlineStr">
        <is>
          <t>노바시새우(30미/300g)</t>
        </is>
      </c>
      <c r="D24" t="inlineStr">
        <is>
          <t>수입(베트남)</t>
        </is>
      </c>
      <c r="E24" t="inlineStr">
        <is>
          <t>냉동</t>
        </is>
      </c>
      <c r="F24" t="inlineStr">
        <is>
          <t>300g/팩</t>
        </is>
      </c>
      <c r="G24" t="n">
        <v>10500</v>
      </c>
      <c r="H24" t="inlineStr">
        <is>
          <t>C자로 말리지 않은 일자새우. 머리X껍질X꼬리O, 약 11cm</t>
        </is>
      </c>
      <c r="I24" t="inlineStr"/>
      <c r="J24" t="inlineStr">
        <is>
          <t>300g/팩</t>
        </is>
      </c>
    </row>
    <row r="25">
      <c r="A25" t="inlineStr">
        <is>
          <t>새
우
살
-
껍
질
x</t>
        </is>
      </c>
      <c r="B25" t="n">
        <v>212</v>
      </c>
      <c r="C25" t="inlineStr">
        <is>
          <t>홍새우살</t>
        </is>
      </c>
      <c r="D25" t="inlineStr">
        <is>
          <t>국내산</t>
        </is>
      </c>
      <c r="E25" t="inlineStr">
        <is>
          <t>냉장</t>
        </is>
      </c>
      <c r="F25" t="inlineStr">
        <is>
          <t>kg</t>
        </is>
      </c>
      <c r="G25" t="n">
        <v>54000</v>
      </c>
      <c r="H25" t="inlineStr">
        <is>
          <t>200~300미 내외 국산 새우 두절, 꼬리,껍질제거</t>
        </is>
      </c>
      <c r="I25" t="inlineStr"/>
      <c r="J25" t="inlineStr"/>
    </row>
    <row r="26">
      <c r="A26" t="inlineStr"/>
      <c r="B26" t="n">
        <v>213</v>
      </c>
      <c r="C26" t="inlineStr">
        <is>
          <t>홍새우살(냉동)</t>
        </is>
      </c>
      <c r="D26" t="inlineStr">
        <is>
          <t>국내산</t>
        </is>
      </c>
      <c r="E26" t="inlineStr">
        <is>
          <t>냉동</t>
        </is>
      </c>
      <c r="F26" t="inlineStr">
        <is>
          <t>kg</t>
        </is>
      </c>
      <c r="G26" t="n">
        <v>52500</v>
      </c>
      <c r="H26" t="inlineStr">
        <is>
          <t>200~300미 내외, 블럭동결홍새우 두절, 꼬리,껍질제거</t>
        </is>
      </c>
      <c r="I26" t="inlineStr">
        <is>
          <t>○</t>
        </is>
      </c>
      <c r="J26" t="inlineStr">
        <is>
          <t>500g / 1kg</t>
        </is>
      </c>
    </row>
    <row r="27">
      <c r="A27" t="inlineStr"/>
      <c r="B27" t="n">
        <v>199</v>
      </c>
      <c r="C27" t="inlineStr">
        <is>
          <t>생새우살</t>
        </is>
      </c>
      <c r="D27" t="inlineStr">
        <is>
          <t>국내산</t>
        </is>
      </c>
      <c r="E27" t="inlineStr">
        <is>
          <t>냉장</t>
        </is>
      </c>
      <c r="F27" t="inlineStr">
        <is>
          <t>kg</t>
        </is>
      </c>
      <c r="G27" t="n">
        <v>37500</v>
      </c>
      <c r="H27" t="inlineStr">
        <is>
          <t>150미 내외  흰다리새우 두절, 꼬리,껍질제거</t>
        </is>
      </c>
      <c r="I27" t="inlineStr"/>
      <c r="J27" t="inlineStr"/>
    </row>
    <row r="28">
      <c r="A28" t="inlineStr"/>
      <c r="B28" t="n">
        <v>667</v>
      </c>
      <c r="C28" t="inlineStr">
        <is>
          <t>생새우살(냉장)600g이상(600g~900g)</t>
        </is>
      </c>
      <c r="D28" t="inlineStr">
        <is>
          <t>국내산</t>
        </is>
      </c>
      <c r="E28" t="inlineStr">
        <is>
          <t>봉</t>
        </is>
      </c>
      <c r="F28" t="inlineStr">
        <is>
          <t>kg</t>
        </is>
      </c>
      <c r="G28" t="n">
        <v>39750</v>
      </c>
      <c r="H28" t="inlineStr">
        <is>
          <t>150미 내외  흰다리새우 두절, 꼬리,껍질제거</t>
        </is>
      </c>
      <c r="I28" t="inlineStr"/>
      <c r="J28" t="inlineStr"/>
    </row>
    <row r="29">
      <c r="A29" t="inlineStr"/>
      <c r="B29" t="n">
        <v>666</v>
      </c>
      <c r="C29" t="inlineStr">
        <is>
          <t>생새우살(냉장)500g이하(100g~500g)</t>
        </is>
      </c>
      <c r="D29" t="inlineStr">
        <is>
          <t>국내산</t>
        </is>
      </c>
      <c r="E29" t="inlineStr">
        <is>
          <t>봉</t>
        </is>
      </c>
      <c r="F29" t="inlineStr">
        <is>
          <t>kg</t>
        </is>
      </c>
      <c r="G29" t="n">
        <v>41250</v>
      </c>
      <c r="H29" t="inlineStr">
        <is>
          <t>150미 내외  흰다리새우 두절, 꼬리,껍질제거</t>
        </is>
      </c>
      <c r="I29" t="inlineStr"/>
      <c r="J29" t="inlineStr"/>
    </row>
    <row r="30">
      <c r="A30" t="inlineStr"/>
      <c r="B30" t="n">
        <v>200</v>
      </c>
      <c r="C30" t="inlineStr">
        <is>
          <t>생새우살(냉동)</t>
        </is>
      </c>
      <c r="D30" t="inlineStr">
        <is>
          <t>국내산</t>
        </is>
      </c>
      <c r="E30" t="inlineStr">
        <is>
          <t>냉동</t>
        </is>
      </c>
      <c r="F30" t="inlineStr">
        <is>
          <t>kg</t>
        </is>
      </c>
      <c r="G30" t="n">
        <v>37500</v>
      </c>
      <c r="H30" t="inlineStr">
        <is>
          <t>150미 내외  흰다리새우 두절, 꼬리,껍질제거</t>
        </is>
      </c>
      <c r="I30" t="inlineStr"/>
      <c r="J30" t="inlineStr"/>
    </row>
    <row r="31">
      <c r="A31" t="inlineStr"/>
      <c r="B31" t="n">
        <v>185</v>
      </c>
      <c r="C31" t="inlineStr">
        <is>
          <t>홍새우살(수입냉동)70/100</t>
        </is>
      </c>
      <c r="D31" t="inlineStr">
        <is>
          <t>수입(중국)</t>
        </is>
      </c>
      <c r="E31" t="inlineStr">
        <is>
          <t>냉동</t>
        </is>
      </c>
      <c r="F31" t="inlineStr">
        <is>
          <t>kg</t>
        </is>
      </c>
      <c r="G31" t="inlineStr">
        <is>
          <t>일시품절</t>
        </is>
      </c>
      <c r="H31" t="inlineStr">
        <is>
          <t>70/100사이즈, IQF개별동결홍새우 두절, 꼬리,껍질제거</t>
        </is>
      </c>
      <c r="I31" t="inlineStr"/>
      <c r="J31" t="inlineStr"/>
    </row>
    <row r="32">
      <c r="A32" t="inlineStr"/>
      <c r="B32" t="n">
        <v>183</v>
      </c>
      <c r="C32" t="inlineStr">
        <is>
          <t>홍새우살(수입냉동)100/200</t>
        </is>
      </c>
      <c r="D32" t="inlineStr">
        <is>
          <t>수입(중국)</t>
        </is>
      </c>
      <c r="E32" t="inlineStr">
        <is>
          <t>냉동</t>
        </is>
      </c>
      <c r="F32" t="inlineStr">
        <is>
          <t>kg</t>
        </is>
      </c>
      <c r="G32" t="n">
        <v>16200</v>
      </c>
      <c r="H32" t="inlineStr">
        <is>
          <t>100/200사이즈, IQF개별동결홍새우 두절, 꼬리,껍질제거</t>
        </is>
      </c>
      <c r="I32" t="inlineStr"/>
      <c r="J32" t="inlineStr"/>
    </row>
    <row r="33">
      <c r="A33" t="inlineStr"/>
      <c r="B33" t="n">
        <v>496</v>
      </c>
      <c r="C33" t="inlineStr">
        <is>
          <t>홍새우살(수입냉장)100/200</t>
        </is>
      </c>
      <c r="D33" t="inlineStr">
        <is>
          <t>수입(중국)</t>
        </is>
      </c>
      <c r="E33" t="inlineStr">
        <is>
          <t>냉장</t>
        </is>
      </c>
      <c r="F33" t="inlineStr">
        <is>
          <t>kg</t>
        </is>
      </c>
      <c r="G33" t="n">
        <v>19200</v>
      </c>
      <c r="H33" t="inlineStr">
        <is>
          <t>100/200사이즈홍새우 두절, 꼬리,껍질제거</t>
        </is>
      </c>
      <c r="I33" t="inlineStr"/>
      <c r="J33" t="inlineStr"/>
    </row>
    <row r="34">
      <c r="A34" t="inlineStr"/>
      <c r="B34" t="n">
        <v>184</v>
      </c>
      <c r="C34" t="inlineStr">
        <is>
          <t>홍새우살(수입냉동)200/300</t>
        </is>
      </c>
      <c r="D34" t="inlineStr">
        <is>
          <t>수입(중국)</t>
        </is>
      </c>
      <c r="E34" t="inlineStr">
        <is>
          <t>냉동</t>
        </is>
      </c>
      <c r="F34" t="inlineStr">
        <is>
          <t>kg</t>
        </is>
      </c>
      <c r="G34" t="n">
        <v>15750</v>
      </c>
      <c r="H34" t="inlineStr">
        <is>
          <t>200/300사이즈, IQF개별동결홍새우 두절, 꼬리,껍질제거</t>
        </is>
      </c>
      <c r="I34" t="inlineStr"/>
      <c r="J34" t="inlineStr"/>
    </row>
    <row r="35">
      <c r="A35" t="inlineStr"/>
      <c r="B35" t="n">
        <v>198</v>
      </c>
      <c r="C35" t="inlineStr">
        <is>
          <t>백새우살(냉장)</t>
        </is>
      </c>
      <c r="D35" t="inlineStr">
        <is>
          <t>국내산</t>
        </is>
      </c>
      <c r="E35" t="inlineStr">
        <is>
          <t>냉장</t>
        </is>
      </c>
      <c r="F35" t="inlineStr">
        <is>
          <t>kg</t>
        </is>
      </c>
      <c r="G35" t="n">
        <v>37500</v>
      </c>
      <c r="H35" t="inlineStr">
        <is>
          <t>200미 내외흰다리새우 껍질제거 후 세척</t>
        </is>
      </c>
      <c r="I35" t="inlineStr"/>
      <c r="J35" t="inlineStr"/>
    </row>
    <row r="36">
      <c r="A36" t="inlineStr"/>
      <c r="B36" t="n">
        <v>663</v>
      </c>
      <c r="C36" t="inlineStr">
        <is>
          <t>백새우살(냉장)600g이상(600g~900g)</t>
        </is>
      </c>
      <c r="D36" t="inlineStr">
        <is>
          <t>국내산</t>
        </is>
      </c>
      <c r="E36" t="inlineStr">
        <is>
          <t>봉</t>
        </is>
      </c>
      <c r="F36" t="inlineStr">
        <is>
          <t>kg</t>
        </is>
      </c>
      <c r="G36" t="n">
        <v>39750</v>
      </c>
      <c r="H36" t="inlineStr">
        <is>
          <t>200미 내외흰다리새우 껍질제거 후 세척</t>
        </is>
      </c>
      <c r="I36" t="inlineStr"/>
      <c r="J36" t="inlineStr"/>
    </row>
    <row r="37">
      <c r="A37" t="inlineStr"/>
      <c r="B37" t="n">
        <v>662</v>
      </c>
      <c r="C37" t="inlineStr">
        <is>
          <t>백새우살(냉장)500g이하(100g~500g)</t>
        </is>
      </c>
      <c r="D37" t="inlineStr">
        <is>
          <t>국내산</t>
        </is>
      </c>
      <c r="E37" t="inlineStr">
        <is>
          <t>봉</t>
        </is>
      </c>
      <c r="F37" t="inlineStr">
        <is>
          <t>kg</t>
        </is>
      </c>
      <c r="G37" t="n">
        <v>41250</v>
      </c>
      <c r="H37" t="inlineStr">
        <is>
          <t>200미 내외흰다리새우 껍질제거 후 세척</t>
        </is>
      </c>
      <c r="I37" t="inlineStr"/>
      <c r="J37" t="inlineStr"/>
    </row>
    <row r="38">
      <c r="A38" t="inlineStr"/>
      <c r="B38" t="n">
        <v>197</v>
      </c>
      <c r="C38" t="inlineStr">
        <is>
          <t>백새우살(냉동)</t>
        </is>
      </c>
      <c r="D38" t="inlineStr">
        <is>
          <t>국내산</t>
        </is>
      </c>
      <c r="E38" t="inlineStr">
        <is>
          <t>냉동</t>
        </is>
      </c>
      <c r="F38" t="inlineStr">
        <is>
          <t>kg</t>
        </is>
      </c>
      <c r="G38" t="n">
        <v>37500</v>
      </c>
      <c r="H38" t="inlineStr">
        <is>
          <t>200미 내외, 블럭동결흰다리새우 껍질제거 후 세척</t>
        </is>
      </c>
      <c r="I38" t="inlineStr">
        <is>
          <t>○</t>
        </is>
      </c>
      <c r="J38" t="inlineStr">
        <is>
          <t>500g / 1kg</t>
        </is>
      </c>
    </row>
    <row r="39">
      <c r="A39" t="inlineStr"/>
      <c r="B39" t="inlineStr"/>
      <c r="C39" t="inlineStr">
        <is>
          <t>백새우살(수입냉장)</t>
        </is>
      </c>
      <c r="D39" t="inlineStr">
        <is>
          <t>수입(중국,베트남외)</t>
        </is>
      </c>
      <c r="E39" t="inlineStr">
        <is>
          <t>냉장</t>
        </is>
      </c>
      <c r="F39" t="inlineStr">
        <is>
          <t>kg</t>
        </is>
      </c>
      <c r="G39" t="inlineStr">
        <is>
          <t>품절</t>
        </is>
      </c>
      <c r="H39" t="inlineStr">
        <is>
          <t>90/120사이즈흰다리새우 껍질제거 후 세척</t>
        </is>
      </c>
      <c r="I39" t="inlineStr"/>
      <c r="J39" t="inlineStr"/>
    </row>
    <row r="40">
      <c r="A40" t="inlineStr"/>
      <c r="B40" t="n">
        <v>139</v>
      </c>
      <c r="C40" t="inlineStr">
        <is>
          <t>백새우살(수입냉동)31/50</t>
        </is>
      </c>
      <c r="D40" t="inlineStr">
        <is>
          <t>수입(베트남,인도외)</t>
        </is>
      </c>
      <c r="E40" t="inlineStr">
        <is>
          <t>냉동</t>
        </is>
      </c>
      <c r="F40" t="inlineStr">
        <is>
          <t>kg</t>
        </is>
      </c>
      <c r="G40" t="n">
        <v>22500</v>
      </c>
      <c r="H40" t="inlineStr">
        <is>
          <t>31/50사이즈, IQF개별동결흰다리새우 껍질제거 후 세척</t>
        </is>
      </c>
      <c r="I40" t="inlineStr"/>
      <c r="J40" t="inlineStr">
        <is>
          <t>kg - 100미 내외</t>
        </is>
      </c>
    </row>
    <row r="41">
      <c r="A41" t="inlineStr"/>
      <c r="B41" t="n">
        <v>140</v>
      </c>
      <c r="C41" t="inlineStr">
        <is>
          <t>백새우살(수입냉동)51/70</t>
        </is>
      </c>
      <c r="D41" t="inlineStr">
        <is>
          <t>수입(베트남,인도외)</t>
        </is>
      </c>
      <c r="E41" t="inlineStr">
        <is>
          <t>냉동</t>
        </is>
      </c>
      <c r="F41" t="inlineStr">
        <is>
          <t>kg</t>
        </is>
      </c>
      <c r="G41" t="n">
        <v>21750</v>
      </c>
      <c r="H41" t="inlineStr">
        <is>
          <t>51/70사이즈, IQF개별동결흰다리새우 껍질제거 후 세척</t>
        </is>
      </c>
      <c r="I41" t="inlineStr"/>
      <c r="J41" t="inlineStr">
        <is>
          <t>kg - 140미 내외</t>
        </is>
      </c>
    </row>
    <row r="42">
      <c r="A42" t="inlineStr"/>
      <c r="B42" t="n">
        <v>141</v>
      </c>
      <c r="C42" t="inlineStr">
        <is>
          <t>백새우살(수입냉동)71/90</t>
        </is>
      </c>
      <c r="D42" t="inlineStr">
        <is>
          <t>수입(베트남,인도외)</t>
        </is>
      </c>
      <c r="E42" t="inlineStr">
        <is>
          <t>냉동</t>
        </is>
      </c>
      <c r="F42" t="inlineStr">
        <is>
          <t>kg</t>
        </is>
      </c>
      <c r="G42" t="n">
        <v>21000</v>
      </c>
      <c r="H42" t="inlineStr">
        <is>
          <t>71/90사이즈, IQF개별동결흰다리새우 껍질제거 후 세척</t>
        </is>
      </c>
      <c r="I42" t="inlineStr"/>
      <c r="J42" t="inlineStr">
        <is>
          <t>kg - 180미 내외</t>
        </is>
      </c>
    </row>
    <row r="43">
      <c r="A43" t="inlineStr"/>
      <c r="B43" t="n">
        <v>142</v>
      </c>
      <c r="C43" t="inlineStr">
        <is>
          <t>백새우살(수입냉동)90/120</t>
        </is>
      </c>
      <c r="D43" t="inlineStr">
        <is>
          <t>수입(베트남,인도외)</t>
        </is>
      </c>
      <c r="E43" t="inlineStr">
        <is>
          <t>냉동</t>
        </is>
      </c>
      <c r="F43" t="inlineStr">
        <is>
          <t>kg</t>
        </is>
      </c>
      <c r="G43" t="n">
        <v>19800</v>
      </c>
      <c r="H43" t="inlineStr">
        <is>
          <t>90/120사이즈흰다리새우 껍질제거 후 세척</t>
        </is>
      </c>
      <c r="I43" t="inlineStr"/>
      <c r="J43" t="inlineStr">
        <is>
          <t>kg - 240미 내외</t>
        </is>
      </c>
    </row>
    <row r="44">
      <c r="A44" t="inlineStr"/>
      <c r="B44" t="inlineStr"/>
      <c r="C44" t="inlineStr">
        <is>
          <t>왕백새우살(수입냉장)大</t>
        </is>
      </c>
      <c r="D44" t="inlineStr">
        <is>
          <t>수입(베트남,인도외)</t>
        </is>
      </c>
      <c r="E44" t="inlineStr">
        <is>
          <t>냉동</t>
        </is>
      </c>
      <c r="F44" t="inlineStr">
        <is>
          <t>kg</t>
        </is>
      </c>
      <c r="G44" t="inlineStr">
        <is>
          <t>일시품절</t>
        </is>
      </c>
      <c r="H44" t="inlineStr">
        <is>
          <t>31/50사이즈, IQF개별동결흰다리새우 껍질제거 후 세척</t>
        </is>
      </c>
      <c r="I44" t="inlineStr"/>
      <c r="J44" t="inlineStr"/>
    </row>
    <row r="45">
      <c r="A45" t="inlineStr"/>
      <c r="B45" t="n">
        <v>535</v>
      </c>
      <c r="C45" t="inlineStr">
        <is>
          <t>가재새우살</t>
        </is>
      </c>
      <c r="D45" t="inlineStr">
        <is>
          <t>국내산</t>
        </is>
      </c>
      <c r="E45" t="inlineStr">
        <is>
          <t>냉장</t>
        </is>
      </c>
      <c r="F45" t="inlineStr">
        <is>
          <t>kg</t>
        </is>
      </c>
      <c r="G45" t="inlineStr">
        <is>
          <t>일시품절</t>
        </is>
      </c>
      <c r="H45" t="inlineStr">
        <is>
          <t>150~200미 내외, 레드랍스타새우살가재새우 껍질제거 후 세척</t>
        </is>
      </c>
      <c r="I45" t="inlineStr"/>
      <c r="J45" t="inlineStr"/>
    </row>
    <row r="46">
      <c r="A46" t="inlineStr"/>
      <c r="B46" t="n">
        <v>536</v>
      </c>
      <c r="C46" t="inlineStr">
        <is>
          <t>가재새우살(냉동)</t>
        </is>
      </c>
      <c r="D46" t="inlineStr">
        <is>
          <t>국내산</t>
        </is>
      </c>
      <c r="E46" t="inlineStr">
        <is>
          <t>냉동</t>
        </is>
      </c>
      <c r="F46" t="inlineStr">
        <is>
          <t>kg</t>
        </is>
      </c>
      <c r="G46" t="inlineStr">
        <is>
          <t>일시품절</t>
        </is>
      </c>
      <c r="H46" t="inlineStr">
        <is>
          <t>150~200미 내외, 레드랍스타새우살, IQF개별동결가재새우 껍질제거 후 세척</t>
        </is>
      </c>
      <c r="I46" t="inlineStr"/>
      <c r="J46" t="inlineStr"/>
    </row>
    <row r="47">
      <c r="A47" t="inlineStr"/>
      <c r="B47" t="n">
        <v>833</v>
      </c>
      <c r="C47" t="inlineStr">
        <is>
          <t>생칵테일새우(50미)</t>
        </is>
      </c>
      <c r="D47" t="inlineStr">
        <is>
          <t>냉동</t>
        </is>
      </c>
      <c r="E47" t="inlineStr">
        <is>
          <t>수입(베트남)</t>
        </is>
      </c>
      <c r="F47" t="inlineStr">
        <is>
          <t>kg</t>
        </is>
      </c>
      <c r="G47" t="n">
        <v>27000</v>
      </c>
      <c r="H47" t="inlineStr"/>
      <c r="I47" t="inlineStr"/>
      <c r="J47" t="inlineStr"/>
    </row>
    <row r="48">
      <c r="A48" t="inlineStr"/>
      <c r="B48" t="n">
        <v>834</v>
      </c>
      <c r="C48" t="inlineStr">
        <is>
          <t>생칵테일새우(60미)</t>
        </is>
      </c>
      <c r="D48" t="inlineStr">
        <is>
          <t>냉동</t>
        </is>
      </c>
      <c r="E48" t="inlineStr">
        <is>
          <t>수입(베트남)</t>
        </is>
      </c>
      <c r="F48" t="inlineStr">
        <is>
          <t>kg</t>
        </is>
      </c>
      <c r="G48" t="n">
        <v>26250</v>
      </c>
      <c r="H48" t="inlineStr"/>
      <c r="I48" t="inlineStr"/>
      <c r="J48" t="inlineStr"/>
    </row>
    <row r="49">
      <c r="A49" t="inlineStr"/>
      <c r="B49" t="n">
        <v>835</v>
      </c>
      <c r="C49" t="inlineStr">
        <is>
          <t>생칵테일새우(70미)</t>
        </is>
      </c>
      <c r="D49" t="inlineStr">
        <is>
          <t>냉동</t>
        </is>
      </c>
      <c r="E49" t="inlineStr">
        <is>
          <t>수입(베트남)</t>
        </is>
      </c>
      <c r="F49" t="inlineStr">
        <is>
          <t>kg</t>
        </is>
      </c>
      <c r="G49" t="n">
        <v>23400</v>
      </c>
      <c r="H49" t="inlineStr"/>
      <c r="I49" t="inlineStr"/>
      <c r="J49" t="inlineStr"/>
    </row>
    <row r="50">
      <c r="A50" t="inlineStr"/>
      <c r="B50" t="n">
        <v>175</v>
      </c>
      <c r="C50" t="inlineStr">
        <is>
          <t>칵테일새우(31/50)</t>
        </is>
      </c>
      <c r="D50" t="inlineStr">
        <is>
          <t>수입(베트남)</t>
        </is>
      </c>
      <c r="E50" t="inlineStr">
        <is>
          <t>냉동</t>
        </is>
      </c>
      <c r="F50" t="inlineStr">
        <is>
          <t>kg</t>
        </is>
      </c>
      <c r="G50" t="n">
        <v>26250</v>
      </c>
      <c r="H50" t="inlineStr">
        <is>
          <t>3150사이즈, IQF개별동결자숙 후 껍질제거, 꼬리유</t>
        </is>
      </c>
      <c r="I50" t="inlineStr"/>
      <c r="J50" t="inlineStr">
        <is>
          <t>부가세포함
kg - 100미 내외</t>
        </is>
      </c>
    </row>
    <row r="51">
      <c r="A51" t="inlineStr"/>
      <c r="B51" t="n">
        <v>176</v>
      </c>
      <c r="C51" t="inlineStr">
        <is>
          <t>칵테일새우(71/90)</t>
        </is>
      </c>
      <c r="D51" t="inlineStr">
        <is>
          <t>수입(베트남)</t>
        </is>
      </c>
      <c r="E51" t="inlineStr">
        <is>
          <t>냉동</t>
        </is>
      </c>
      <c r="F51" t="inlineStr">
        <is>
          <t>kg</t>
        </is>
      </c>
      <c r="G51" t="n">
        <v>23550</v>
      </c>
      <c r="H51" t="inlineStr">
        <is>
          <t>7190사이즈, IQF개별동결자숙 후 껍질제거, 꼬리유</t>
        </is>
      </c>
      <c r="I51" t="inlineStr"/>
      <c r="J51" t="inlineStr">
        <is>
          <t>부가세포함
kg - 180미 내외</t>
        </is>
      </c>
    </row>
    <row r="52">
      <c r="A52" t="inlineStr">
        <is>
          <t>랍스터</t>
        </is>
      </c>
      <c r="B52" t="n">
        <v>588</v>
      </c>
      <c r="C52" t="inlineStr">
        <is>
          <t>미니 바다가재</t>
        </is>
      </c>
      <c r="D52" t="inlineStr">
        <is>
          <t>수입</t>
        </is>
      </c>
      <c r="E52" t="inlineStr">
        <is>
          <t>냉동</t>
        </is>
      </c>
      <c r="F52" t="inlineStr">
        <is>
          <t>마리</t>
        </is>
      </c>
      <c r="G52" t="inlineStr">
        <is>
          <t>문의</t>
        </is>
      </c>
      <c r="H52" t="inlineStr">
        <is>
          <t>1마리 380g~420g</t>
        </is>
      </c>
      <c r="I52" t="inlineStr"/>
      <c r="J52" t="inlineStr">
        <is>
          <t>마리</t>
        </is>
      </c>
    </row>
    <row r="53">
      <c r="A53" t="inlineStr">
        <is>
          <t xml:space="preserve">                 ※ 패류 갑각류 최소 발주단위 1KG 이상 </t>
        </is>
      </c>
      <c r="B53" t="inlineStr"/>
      <c r="C53" t="inlineStr"/>
      <c r="D53" t="inlineStr"/>
      <c r="E53" t="inlineStr"/>
      <c r="F53" t="inlineStr"/>
      <c r="G53" t="inlineStr"/>
      <c r="H53" t="inlineStr"/>
      <c r="I53" t="inlineStr"/>
      <c r="J53" t="inlineStr"/>
    </row>
  </sheetData>
  <hyperlinks>
    <hyperlink ref="A2" r:id="rId1"/>
  </hyperlinks>
  <pageMargins left="0.75" right="0.75" top="1" bottom="1" header="0.5" footer="0.5"/>
</worksheet>
</file>

<file path=xl/worksheets/sheet121.xml><?xml version="1.0" encoding="utf-8"?>
<worksheet xmlns:r="http://schemas.openxmlformats.org/officeDocument/2006/relationships" xmlns="http://schemas.openxmlformats.org/spreadsheetml/2006/main">
  <sheetPr>
    <outlinePr summaryBelow="1" summaryRight="1"/>
    <pageSetUpPr/>
  </sheetPr>
  <dimension ref="A1:J119"/>
  <sheetViews>
    <sheetView workbookViewId="0">
      <selection activeCell="A1" sqref="A1"/>
    </sheetView>
  </sheetViews>
  <sheetFormatPr baseColWidth="8" defaultRowHeight="15"/>
  <sheetData>
    <row r="1">
      <c r="A1" t="inlineStr">
        <is>
          <t>5982_호남푸드_★SJ씨푸드★+단가24년+7월+단가.xlsx</t>
        </is>
      </c>
    </row>
    <row r="2">
      <c r="A2" t="inlineStr">
        <is>
          <t>https://school062.com/bbs/board.php?bo_table=product_02&amp;wr_id=5982</t>
        </is>
      </c>
    </row>
    <row r="3">
      <c r="A3" s="1" t="inlineStr">
        <is>
          <t>구  분</t>
        </is>
      </c>
      <c r="B3" s="1" t="inlineStr">
        <is>
          <t>코 드</t>
        </is>
      </c>
      <c r="C3" s="1" t="inlineStr">
        <is>
          <t>제   품   명</t>
        </is>
      </c>
      <c r="D3" s="1" t="inlineStr">
        <is>
          <t>원산지</t>
        </is>
      </c>
      <c r="E3" s="1" t="inlineStr">
        <is>
          <t>제 품 규 격</t>
        </is>
      </c>
      <c r="F3" s="1" t="inlineStr">
        <is>
          <t>단위</t>
        </is>
      </c>
      <c r="G3" s="1" t="inlineStr">
        <is>
          <t>학교가</t>
        </is>
      </c>
      <c r="H3" s="1" t="inlineStr">
        <is>
          <t>특             징</t>
        </is>
      </c>
      <c r="I3" s="1" t="inlineStr">
        <is>
          <t>HACCP
적용</t>
        </is>
      </c>
      <c r="J3" s="1" t="inlineStr">
        <is>
          <t>비  고</t>
        </is>
      </c>
    </row>
    <row r="4">
      <c r="A4" t="inlineStr">
        <is>
          <t>바
지
락</t>
        </is>
      </c>
      <c r="B4" t="n">
        <v>591</v>
      </c>
      <c r="C4" t="inlineStr">
        <is>
          <t>바지락살(생물)</t>
        </is>
      </c>
      <c r="D4" t="inlineStr">
        <is>
          <t>국내산(삼천포)</t>
        </is>
      </c>
      <c r="E4" t="inlineStr">
        <is>
          <t>냉장</t>
        </is>
      </c>
      <c r="F4" t="inlineStr">
        <is>
          <t>kg</t>
        </is>
      </c>
      <c r="G4" t="n">
        <v>50250</v>
      </c>
      <c r="H4" t="inlineStr">
        <is>
          <t>생물, 선별하여 껍질제거 후 세척-★HACCP인증</t>
        </is>
      </c>
      <c r="I4" t="inlineStr"/>
      <c r="J4" t="inlineStr">
        <is>
          <t>할인제외</t>
        </is>
      </c>
    </row>
    <row r="5">
      <c r="A5" t="inlineStr"/>
      <c r="B5" t="n">
        <v>661</v>
      </c>
      <c r="C5" t="inlineStr">
        <is>
          <t>바지락살(생물)600g이상(600g~900g)</t>
        </is>
      </c>
      <c r="D5" t="inlineStr">
        <is>
          <t>국내산(삼천포)</t>
        </is>
      </c>
      <c r="E5" t="inlineStr">
        <is>
          <t>냉장</t>
        </is>
      </c>
      <c r="F5" t="inlineStr">
        <is>
          <t xml:space="preserve">600g 이상
 소수점발주 </t>
        </is>
      </c>
      <c r="G5" t="n">
        <v>51750</v>
      </c>
      <c r="H5" t="inlineStr">
        <is>
          <t>생물, 선별하여 껍질제거 후 세척-★HACCP인증</t>
        </is>
      </c>
      <c r="I5" t="inlineStr"/>
      <c r="J5" t="inlineStr">
        <is>
          <t>할인제외</t>
        </is>
      </c>
    </row>
    <row r="6">
      <c r="A6" t="inlineStr"/>
      <c r="B6" t="n">
        <v>660</v>
      </c>
      <c r="C6" t="inlineStr">
        <is>
          <t>바지락살(생물)500g이하(100g~500g)</t>
        </is>
      </c>
      <c r="D6" t="inlineStr">
        <is>
          <t>국내산(삼천포)</t>
        </is>
      </c>
      <c r="E6" t="inlineStr">
        <is>
          <t>냉장</t>
        </is>
      </c>
      <c r="F6" t="inlineStr">
        <is>
          <t xml:space="preserve">500g 이하
 소수점발주 </t>
        </is>
      </c>
      <c r="G6" t="n">
        <v>54000</v>
      </c>
      <c r="H6" t="inlineStr">
        <is>
          <t>생물, 선별하여 껍질제거 후 세척-★HACCP인증</t>
        </is>
      </c>
      <c r="I6" t="inlineStr"/>
      <c r="J6" t="inlineStr">
        <is>
          <t>할인제외</t>
        </is>
      </c>
    </row>
    <row r="7">
      <c r="A7" t="inlineStr"/>
      <c r="B7" t="n">
        <v>590</v>
      </c>
      <c r="C7" t="inlineStr">
        <is>
          <t>바지락살(냉동)</t>
        </is>
      </c>
      <c r="D7" t="inlineStr">
        <is>
          <t>국내산(삼천포)</t>
        </is>
      </c>
      <c r="E7" t="inlineStr">
        <is>
          <t>냉동</t>
        </is>
      </c>
      <c r="F7" t="inlineStr">
        <is>
          <t>kg</t>
        </is>
      </c>
      <c r="G7" t="n">
        <v>50250</v>
      </c>
      <c r="H7" t="inlineStr">
        <is>
          <t>생물, 선별하여 껍질제거 후 세척, 블럭동결-★HACCP인증</t>
        </is>
      </c>
      <c r="I7" t="inlineStr">
        <is>
          <t>○</t>
        </is>
      </c>
      <c r="J7" t="inlineStr">
        <is>
          <t>할인제외</t>
        </is>
      </c>
    </row>
    <row r="8">
      <c r="A8" t="inlineStr"/>
      <c r="B8" t="n">
        <v>592</v>
      </c>
      <c r="C8" t="inlineStr">
        <is>
          <t>바지락살(자숙)</t>
        </is>
      </c>
      <c r="D8" t="inlineStr">
        <is>
          <t>수입(중국)</t>
        </is>
      </c>
      <c r="E8" t="inlineStr">
        <is>
          <t>냉동</t>
        </is>
      </c>
      <c r="F8" t="inlineStr">
        <is>
          <t>kg</t>
        </is>
      </c>
      <c r="G8" t="n">
        <v>9900</v>
      </c>
      <c r="H8" t="inlineStr">
        <is>
          <t>자숙바지락살 IQF동결중상품, 껍질크기 4~5cm</t>
        </is>
      </c>
      <c r="I8" t="inlineStr"/>
      <c r="J8" t="inlineStr"/>
    </row>
    <row r="9">
      <c r="A9" t="inlineStr"/>
      <c r="B9" t="n">
        <v>633</v>
      </c>
      <c r="C9" t="inlineStr">
        <is>
          <t>피바지락(생물)</t>
        </is>
      </c>
      <c r="D9" t="inlineStr">
        <is>
          <t>국내산</t>
        </is>
      </c>
      <c r="E9" t="inlineStr">
        <is>
          <t>냉장</t>
        </is>
      </c>
      <c r="F9" t="inlineStr">
        <is>
          <t>kg</t>
        </is>
      </c>
      <c r="G9" t="n">
        <v>12750</v>
      </c>
      <c r="H9" t="inlineStr">
        <is>
          <t>껍질조개, 생물, 해감</t>
        </is>
      </c>
      <c r="I9" t="inlineStr"/>
      <c r="J9" t="inlineStr"/>
    </row>
    <row r="10">
      <c r="A10" t="inlineStr"/>
      <c r="B10" t="n">
        <v>632</v>
      </c>
      <c r="C10" t="inlineStr">
        <is>
          <t>피바지락(냉동)</t>
        </is>
      </c>
      <c r="D10" t="inlineStr">
        <is>
          <t>국내산</t>
        </is>
      </c>
      <c r="E10" t="inlineStr">
        <is>
          <t>냉동</t>
        </is>
      </c>
      <c r="F10" t="inlineStr">
        <is>
          <t>kg</t>
        </is>
      </c>
      <c r="G10" t="n">
        <v>12750</v>
      </c>
      <c r="H10" t="inlineStr">
        <is>
          <t>껍질조개, 생물, 해감된것을 동결</t>
        </is>
      </c>
      <c r="I10" t="inlineStr">
        <is>
          <t>○</t>
        </is>
      </c>
      <c r="J10" t="inlineStr"/>
    </row>
    <row r="11">
      <c r="A11" t="inlineStr">
        <is>
          <t>대
합</t>
        </is>
      </c>
      <c r="B11" t="n">
        <v>571</v>
      </c>
      <c r="C11" t="inlineStr">
        <is>
          <t>대합살(생물)</t>
        </is>
      </c>
      <c r="D11" t="inlineStr">
        <is>
          <t>국내산(연근해)</t>
        </is>
      </c>
      <c r="E11" t="inlineStr">
        <is>
          <t>냉장</t>
        </is>
      </c>
      <c r="F11" t="inlineStr">
        <is>
          <t>kg</t>
        </is>
      </c>
      <c r="G11" t="n">
        <v>66000</v>
      </c>
      <c r="H11" t="inlineStr">
        <is>
          <t>촉수가 싱싱하고 살아있는 것, 탈각</t>
        </is>
      </c>
      <c r="I11" t="inlineStr"/>
      <c r="J11" t="inlineStr">
        <is>
          <t>할인제외</t>
        </is>
      </c>
    </row>
    <row r="12">
      <c r="A12" t="inlineStr"/>
      <c r="B12" t="n">
        <v>659</v>
      </c>
      <c r="C12" t="inlineStr">
        <is>
          <t>대합살(생물)600g이상(600g~900g)</t>
        </is>
      </c>
      <c r="D12" t="inlineStr">
        <is>
          <t>국내산(연근해)</t>
        </is>
      </c>
      <c r="E12" t="inlineStr">
        <is>
          <t>냉장</t>
        </is>
      </c>
      <c r="F12" t="inlineStr">
        <is>
          <t xml:space="preserve">600g 이상
 소수점발주 </t>
        </is>
      </c>
      <c r="G12" t="n">
        <v>67500</v>
      </c>
      <c r="H12" t="inlineStr">
        <is>
          <t>촉수가 싱싱하고 살아있는 것, 탈각</t>
        </is>
      </c>
      <c r="I12" t="inlineStr"/>
      <c r="J12" t="inlineStr">
        <is>
          <t>할인제외</t>
        </is>
      </c>
    </row>
    <row r="13">
      <c r="A13" t="inlineStr"/>
      <c r="B13" t="n">
        <v>658</v>
      </c>
      <c r="C13" t="inlineStr">
        <is>
          <t>대합살(생물)500g이하(100g~500g)</t>
        </is>
      </c>
      <c r="D13" t="inlineStr">
        <is>
          <t>국내산(연근해)</t>
        </is>
      </c>
      <c r="E13" t="inlineStr">
        <is>
          <t>냉장</t>
        </is>
      </c>
      <c r="F13" t="inlineStr">
        <is>
          <t xml:space="preserve">500g 이하
 소수점발주 </t>
        </is>
      </c>
      <c r="G13" t="n">
        <v>69450</v>
      </c>
      <c r="H13" t="inlineStr">
        <is>
          <t>촉수가 싱싱하고 살아있는 것, 탈각</t>
        </is>
      </c>
      <c r="I13" t="inlineStr"/>
      <c r="J13" t="inlineStr">
        <is>
          <t>할인제외</t>
        </is>
      </c>
    </row>
    <row r="14">
      <c r="A14" t="inlineStr"/>
      <c r="B14" t="n">
        <v>570</v>
      </c>
      <c r="C14" t="inlineStr">
        <is>
          <t>대합살(냉동)</t>
        </is>
      </c>
      <c r="D14" t="inlineStr">
        <is>
          <t>국내산(연근해)</t>
        </is>
      </c>
      <c r="E14" t="inlineStr">
        <is>
          <t>냉동</t>
        </is>
      </c>
      <c r="F14" t="inlineStr">
        <is>
          <t>kg</t>
        </is>
      </c>
      <c r="G14" t="n">
        <v>66000</v>
      </c>
      <c r="H14" t="inlineStr">
        <is>
          <t>생물 선별하여 껍질제거 한것을 동결(500g , 1kg)</t>
        </is>
      </c>
      <c r="I14" t="inlineStr">
        <is>
          <t>○</t>
        </is>
      </c>
      <c r="J14" t="inlineStr">
        <is>
          <t>할인제외</t>
        </is>
      </c>
    </row>
    <row r="15">
      <c r="A15" t="inlineStr"/>
      <c r="B15" t="n">
        <v>630</v>
      </c>
      <c r="C15" t="inlineStr">
        <is>
          <t>피대합(생물)</t>
        </is>
      </c>
      <c r="D15" t="inlineStr">
        <is>
          <t>국내산(연근해)</t>
        </is>
      </c>
      <c r="E15" t="inlineStr">
        <is>
          <t>냉장</t>
        </is>
      </c>
      <c r="F15" t="inlineStr">
        <is>
          <t>kg</t>
        </is>
      </c>
      <c r="G15" t="n">
        <v>24750</v>
      </c>
      <c r="H15" t="inlineStr">
        <is>
          <t>껍질대합, 생물, 해감</t>
        </is>
      </c>
      <c r="I15" t="inlineStr"/>
      <c r="J15" t="inlineStr">
        <is>
          <t>할인제외</t>
        </is>
      </c>
    </row>
    <row r="16">
      <c r="A16" t="inlineStr">
        <is>
          <t>홍
합</t>
        </is>
      </c>
      <c r="B16" t="n">
        <v>641</v>
      </c>
      <c r="C16" t="inlineStr">
        <is>
          <t>홍합살(생물)</t>
        </is>
      </c>
      <c r="D16" t="inlineStr">
        <is>
          <t>국내산(연근해)</t>
        </is>
      </c>
      <c r="E16" t="inlineStr">
        <is>
          <t>냉장</t>
        </is>
      </c>
      <c r="F16" t="inlineStr">
        <is>
          <t>kg</t>
        </is>
      </c>
      <c r="G16" t="n">
        <v>30750</v>
      </c>
      <c r="H16" t="inlineStr">
        <is>
          <t>생물, 선별하여 껍질제거 후 세척</t>
        </is>
      </c>
      <c r="I16" t="inlineStr"/>
      <c r="J16" t="inlineStr"/>
    </row>
    <row r="17">
      <c r="A17" t="inlineStr"/>
      <c r="B17" t="n">
        <v>669</v>
      </c>
      <c r="C17" t="inlineStr">
        <is>
          <t>홍합살(생물)600g이상(600g~900g)</t>
        </is>
      </c>
      <c r="D17" t="inlineStr">
        <is>
          <t>국내산(연근해)</t>
        </is>
      </c>
      <c r="E17" t="inlineStr">
        <is>
          <t>냉장</t>
        </is>
      </c>
      <c r="F17" t="inlineStr">
        <is>
          <t xml:space="preserve">600g 이상
 소수점발주 </t>
        </is>
      </c>
      <c r="G17" t="n">
        <v>32250</v>
      </c>
      <c r="H17" t="inlineStr">
        <is>
          <t>생물, 선별하여 껍질제거 후 세척</t>
        </is>
      </c>
      <c r="I17" t="inlineStr"/>
      <c r="J17" t="inlineStr"/>
    </row>
    <row r="18">
      <c r="A18" t="inlineStr"/>
      <c r="B18" t="n">
        <v>668</v>
      </c>
      <c r="C18" t="inlineStr">
        <is>
          <t>홍합살(생물)500g이하(100g~500g)</t>
        </is>
      </c>
      <c r="D18" t="inlineStr">
        <is>
          <t>국내산(연근해)</t>
        </is>
      </c>
      <c r="E18" t="inlineStr">
        <is>
          <t>냉장</t>
        </is>
      </c>
      <c r="F18" t="inlineStr">
        <is>
          <t xml:space="preserve">500g 이하
 소수점발주 </t>
        </is>
      </c>
      <c r="G18" t="n">
        <v>34200</v>
      </c>
      <c r="H18" t="inlineStr">
        <is>
          <t>생물, 선별하여 껍질제거 후 세척</t>
        </is>
      </c>
      <c r="I18" t="inlineStr"/>
      <c r="J18" t="inlineStr"/>
    </row>
    <row r="19">
      <c r="A19" t="inlineStr"/>
      <c r="B19" t="n">
        <v>640</v>
      </c>
      <c r="C19" t="inlineStr">
        <is>
          <t>홍합살(냉동)</t>
        </is>
      </c>
      <c r="D19" t="inlineStr">
        <is>
          <t>국내산(연근해)</t>
        </is>
      </c>
      <c r="E19" t="inlineStr">
        <is>
          <t>냉동</t>
        </is>
      </c>
      <c r="F19" t="inlineStr">
        <is>
          <t>kg</t>
        </is>
      </c>
      <c r="G19" t="n">
        <v>30750</v>
      </c>
      <c r="H19" t="inlineStr">
        <is>
          <t>생물 선별하여 껍질제거 한것을 동결.</t>
        </is>
      </c>
      <c r="I19" t="inlineStr">
        <is>
          <t>○</t>
        </is>
      </c>
      <c r="J19" t="inlineStr">
        <is>
          <t>500g / 1kg</t>
        </is>
      </c>
    </row>
    <row r="20">
      <c r="A20" t="inlineStr"/>
      <c r="B20" t="n">
        <v>642</v>
      </c>
      <c r="C20" t="inlineStr">
        <is>
          <t>홍합살(자숙)</t>
        </is>
      </c>
      <c r="D20" t="inlineStr">
        <is>
          <t>수입(중국)</t>
        </is>
      </c>
      <c r="E20" t="inlineStr">
        <is>
          <t>냉동</t>
        </is>
      </c>
      <c r="F20" t="inlineStr">
        <is>
          <t>kg</t>
        </is>
      </c>
      <c r="G20" t="n">
        <v>9000</v>
      </c>
      <c r="H20" t="inlineStr">
        <is>
          <t>자숙홍합살 IQF동결</t>
        </is>
      </c>
      <c r="I20" t="inlineStr"/>
      <c r="J20" t="inlineStr"/>
    </row>
    <row r="21">
      <c r="A21" t="inlineStr"/>
      <c r="B21" t="n">
        <v>639</v>
      </c>
      <c r="C21" t="inlineStr">
        <is>
          <t>피홍합(생물)</t>
        </is>
      </c>
      <c r="D21" t="inlineStr">
        <is>
          <t>국내산</t>
        </is>
      </c>
      <c r="E21" t="inlineStr">
        <is>
          <t>냉장</t>
        </is>
      </c>
      <c r="F21" t="inlineStr">
        <is>
          <t>kg</t>
        </is>
      </c>
      <c r="G21" t="n">
        <v>4500</v>
      </c>
      <c r="H21" t="inlineStr">
        <is>
          <t>해감 후 다듬어진 것, 수염제거</t>
        </is>
      </c>
      <c r="I21" t="inlineStr"/>
      <c r="J21" t="inlineStr"/>
    </row>
    <row r="22">
      <c r="A22" t="inlineStr"/>
      <c r="B22" t="n">
        <v>638</v>
      </c>
      <c r="C22" t="inlineStr">
        <is>
          <t>피홍합(냉동)</t>
        </is>
      </c>
      <c r="D22" t="inlineStr">
        <is>
          <t>국내산</t>
        </is>
      </c>
      <c r="E22" t="inlineStr">
        <is>
          <t>냉동</t>
        </is>
      </c>
      <c r="F22" t="inlineStr">
        <is>
          <t>kg</t>
        </is>
      </c>
      <c r="G22" t="inlineStr">
        <is>
          <t>일시품절</t>
        </is>
      </c>
      <c r="H22" t="inlineStr">
        <is>
          <t>해감 후 다듬어진 것, 수염제거 후 동결</t>
        </is>
      </c>
      <c r="I22" t="inlineStr">
        <is>
          <t>○</t>
        </is>
      </c>
      <c r="J22" t="inlineStr"/>
    </row>
    <row r="23">
      <c r="A23" t="inlineStr"/>
      <c r="B23" t="n">
        <v>551</v>
      </c>
      <c r="C23" t="inlineStr">
        <is>
          <t>그린홍합(냉동)</t>
        </is>
      </c>
      <c r="D23" t="inlineStr">
        <is>
          <t>수입(뉴질랜드)</t>
        </is>
      </c>
      <c r="E23" t="inlineStr">
        <is>
          <t>냉동</t>
        </is>
      </c>
      <c r="F23" t="inlineStr">
        <is>
          <t>800g/팩</t>
        </is>
      </c>
      <c r="G23" t="n">
        <v>23250</v>
      </c>
      <c r="H23" t="inlineStr">
        <is>
          <t>한쪽껍질 탈각, M사이즈</t>
        </is>
      </c>
      <c r="I23" t="inlineStr"/>
      <c r="J23" t="inlineStr">
        <is>
          <t>800g단위</t>
        </is>
      </c>
    </row>
    <row r="24">
      <c r="A24" t="inlineStr">
        <is>
          <t>전
복</t>
        </is>
      </c>
      <c r="B24" t="n">
        <v>657</v>
      </c>
      <c r="C24" t="inlineStr">
        <is>
          <t>피전복(9-10미)특대(생물)</t>
        </is>
      </c>
      <c r="D24" t="inlineStr">
        <is>
          <t>국내산(완도)</t>
        </is>
      </c>
      <c r="E24" t="inlineStr">
        <is>
          <t>냉장</t>
        </is>
      </c>
      <c r="F24" t="inlineStr">
        <is>
          <t>kg</t>
        </is>
      </c>
      <c r="G24" t="n">
        <v>63000</v>
      </c>
      <c r="H24" t="inlineStr">
        <is>
          <t>생물, 껍질O, 선별하여 세척, 양식산</t>
        </is>
      </c>
      <c r="I24" t="inlineStr"/>
      <c r="J24" t="inlineStr">
        <is>
          <t>마릿수 사양변경</t>
        </is>
      </c>
    </row>
    <row r="25">
      <c r="A25" t="inlineStr"/>
      <c r="B25" t="n">
        <v>472</v>
      </c>
      <c r="C25" t="inlineStr">
        <is>
          <t>피전복(11-13미)대(생물)</t>
        </is>
      </c>
      <c r="D25" t="inlineStr">
        <is>
          <t>국내산(완도)</t>
        </is>
      </c>
      <c r="E25" t="inlineStr">
        <is>
          <t>냉장</t>
        </is>
      </c>
      <c r="F25" t="inlineStr">
        <is>
          <t>kg</t>
        </is>
      </c>
      <c r="G25" t="n">
        <v>57750</v>
      </c>
      <c r="H25" t="inlineStr">
        <is>
          <t>생물, 껍질O, 선별하여 세척, 양식산</t>
        </is>
      </c>
      <c r="I25" t="inlineStr"/>
      <c r="J25" t="inlineStr">
        <is>
          <t>마릿수 사양변경</t>
        </is>
      </c>
    </row>
    <row r="26">
      <c r="A26" t="inlineStr"/>
      <c r="B26" t="n">
        <v>473</v>
      </c>
      <c r="C26" t="inlineStr">
        <is>
          <t>피전복(14-16미)대(생물)</t>
        </is>
      </c>
      <c r="D26" t="inlineStr">
        <is>
          <t>국내산(완도)</t>
        </is>
      </c>
      <c r="E26" t="inlineStr">
        <is>
          <t>냉장</t>
        </is>
      </c>
      <c r="F26" t="inlineStr">
        <is>
          <t>kg</t>
        </is>
      </c>
      <c r="G26" t="n">
        <v>48750</v>
      </c>
      <c r="H26" t="inlineStr">
        <is>
          <t>생물, 껍질O, 선별하여 세척, 양식산</t>
        </is>
      </c>
      <c r="I26" t="inlineStr"/>
      <c r="J26" t="inlineStr">
        <is>
          <t>마릿수 사양변경</t>
        </is>
      </c>
    </row>
    <row r="27">
      <c r="A27" t="inlineStr"/>
      <c r="B27" t="n">
        <v>474</v>
      </c>
      <c r="C27" t="inlineStr">
        <is>
          <t>피전복(17-19미)중(생물)</t>
        </is>
      </c>
      <c r="D27" t="inlineStr">
        <is>
          <t>국내산(완도)</t>
        </is>
      </c>
      <c r="E27" t="inlineStr">
        <is>
          <t>냉장</t>
        </is>
      </c>
      <c r="F27" t="inlineStr">
        <is>
          <t>kg</t>
        </is>
      </c>
      <c r="G27" t="n">
        <v>47250</v>
      </c>
      <c r="H27" t="inlineStr">
        <is>
          <t>생물, 껍질O, 선별하여 세척, 양식산</t>
        </is>
      </c>
      <c r="I27" t="inlineStr"/>
      <c r="J27" t="inlineStr">
        <is>
          <t>마릿수 사양변경</t>
        </is>
      </c>
    </row>
    <row r="28">
      <c r="A28" t="inlineStr"/>
      <c r="B28" t="n">
        <v>475</v>
      </c>
      <c r="C28" t="inlineStr">
        <is>
          <t>피전복(19-22미)중(생물)</t>
        </is>
      </c>
      <c r="D28" t="inlineStr">
        <is>
          <t>국내산(완도)</t>
        </is>
      </c>
      <c r="E28" t="inlineStr">
        <is>
          <t>냉장</t>
        </is>
      </c>
      <c r="F28" t="inlineStr">
        <is>
          <t>kg</t>
        </is>
      </c>
      <c r="G28" t="n">
        <v>45000</v>
      </c>
      <c r="H28" t="inlineStr">
        <is>
          <t>생물, 껍질O, 선별하여 세척, 양식산</t>
        </is>
      </c>
      <c r="I28" t="inlineStr"/>
      <c r="J28" t="inlineStr">
        <is>
          <t>마릿수 사양변경</t>
        </is>
      </c>
    </row>
    <row r="29">
      <c r="A29" t="inlineStr"/>
      <c r="B29" t="n">
        <v>476</v>
      </c>
      <c r="C29" t="inlineStr">
        <is>
          <t>피전복(23-26미)소(생물)</t>
        </is>
      </c>
      <c r="D29" t="inlineStr">
        <is>
          <t>국내산(완도)</t>
        </is>
      </c>
      <c r="E29" t="inlineStr">
        <is>
          <t>냉장</t>
        </is>
      </c>
      <c r="F29" t="inlineStr">
        <is>
          <t>kg</t>
        </is>
      </c>
      <c r="G29" t="n">
        <v>43500</v>
      </c>
      <c r="H29" t="inlineStr">
        <is>
          <t>생물, 껍질O, 선별하여 세척, 양식산</t>
        </is>
      </c>
      <c r="I29" t="inlineStr"/>
      <c r="J29" t="inlineStr">
        <is>
          <t>마릿수 사양변경</t>
        </is>
      </c>
    </row>
    <row r="30">
      <c r="A30" t="inlineStr"/>
      <c r="B30" t="n">
        <v>477</v>
      </c>
      <c r="C30" t="inlineStr">
        <is>
          <t>피전복(28-32미)소(생물)</t>
        </is>
      </c>
      <c r="D30" t="inlineStr">
        <is>
          <t>국내산(완도)</t>
        </is>
      </c>
      <c r="E30" t="inlineStr">
        <is>
          <t>냉장</t>
        </is>
      </c>
      <c r="F30" t="inlineStr">
        <is>
          <t>kg</t>
        </is>
      </c>
      <c r="G30" t="n">
        <v>38250</v>
      </c>
      <c r="H30" t="inlineStr">
        <is>
          <t>생물, 껍질O, 선별하여 세척, 양식산</t>
        </is>
      </c>
      <c r="I30" t="inlineStr"/>
      <c r="J30" t="inlineStr">
        <is>
          <t>마릿수 사양변경</t>
        </is>
      </c>
    </row>
    <row r="31">
      <c r="A31" t="inlineStr"/>
      <c r="B31" t="n">
        <v>478</v>
      </c>
      <c r="C31" t="inlineStr">
        <is>
          <t>피전복(32미 이상)꼬마전복</t>
        </is>
      </c>
      <c r="D31" t="inlineStr">
        <is>
          <t>국내산(완도)</t>
        </is>
      </c>
      <c r="E31" t="inlineStr">
        <is>
          <t>냉장</t>
        </is>
      </c>
      <c r="F31" t="inlineStr">
        <is>
          <t>kg</t>
        </is>
      </c>
      <c r="G31" t="inlineStr">
        <is>
          <t>일시품절</t>
        </is>
      </c>
      <c r="H31" t="inlineStr">
        <is>
          <t>생물, 껍질O, 선별하여 세척, 양식산</t>
        </is>
      </c>
      <c r="I31" t="inlineStr"/>
      <c r="J31" t="inlineStr">
        <is>
          <t>마릿수 사양변경</t>
        </is>
      </c>
    </row>
    <row r="32">
      <c r="A32" t="inlineStr"/>
      <c r="B32" t="n">
        <v>614</v>
      </c>
      <c r="C32" t="inlineStr">
        <is>
          <t>전복살(8미 탈각)특대(생물)</t>
        </is>
      </c>
      <c r="D32" t="inlineStr">
        <is>
          <t>국내산(완도)</t>
        </is>
      </c>
      <c r="E32" t="inlineStr">
        <is>
          <t>냉장</t>
        </is>
      </c>
      <c r="F32" t="inlineStr">
        <is>
          <t>kg</t>
        </is>
      </c>
      <c r="G32" t="inlineStr">
        <is>
          <t>일시품절</t>
        </is>
      </c>
      <c r="H32" t="inlineStr">
        <is>
          <t>생물, 껍질X, 선별하여 세척, 양식산</t>
        </is>
      </c>
      <c r="I32" t="inlineStr"/>
      <c r="J32" t="inlineStr"/>
    </row>
    <row r="33">
      <c r="A33" t="inlineStr"/>
      <c r="B33" t="n">
        <v>408</v>
      </c>
      <c r="C33" t="inlineStr">
        <is>
          <t>전복살(10-12미 탈각)특(생물)</t>
        </is>
      </c>
      <c r="D33" t="inlineStr">
        <is>
          <t>국내산(완도)</t>
        </is>
      </c>
      <c r="E33" t="inlineStr">
        <is>
          <t>냉장</t>
        </is>
      </c>
      <c r="F33" t="inlineStr">
        <is>
          <t>kg</t>
        </is>
      </c>
      <c r="G33" t="n">
        <v>105000</v>
      </c>
      <c r="H33" t="inlineStr">
        <is>
          <t>생물, 껍질X, 선별하여 세척, 양식산</t>
        </is>
      </c>
      <c r="I33" t="inlineStr"/>
      <c r="J33" t="inlineStr"/>
    </row>
    <row r="34">
      <c r="A34" t="inlineStr"/>
      <c r="B34" t="n">
        <v>409</v>
      </c>
      <c r="C34" t="inlineStr">
        <is>
          <t>전복살(13-15미 탈각)대(생물)</t>
        </is>
      </c>
      <c r="D34" t="inlineStr">
        <is>
          <t>국내산(완도)</t>
        </is>
      </c>
      <c r="E34" t="inlineStr">
        <is>
          <t>냉장</t>
        </is>
      </c>
      <c r="F34" t="inlineStr">
        <is>
          <t>kg</t>
        </is>
      </c>
      <c r="G34" t="n">
        <v>99000</v>
      </c>
      <c r="H34" t="inlineStr">
        <is>
          <t>생물, 껍질X, 선별하여 세척, 양식산</t>
        </is>
      </c>
      <c r="I34" t="inlineStr"/>
      <c r="J34" t="inlineStr"/>
    </row>
    <row r="35">
      <c r="A35" t="inlineStr"/>
      <c r="B35" t="n">
        <v>410</v>
      </c>
      <c r="C35" t="inlineStr">
        <is>
          <t>전복살(16-20미 탈각)중(생물)</t>
        </is>
      </c>
      <c r="D35" t="inlineStr">
        <is>
          <t>국내산(완도)</t>
        </is>
      </c>
      <c r="E35" t="inlineStr">
        <is>
          <t>냉장</t>
        </is>
      </c>
      <c r="F35" t="inlineStr">
        <is>
          <t>kg</t>
        </is>
      </c>
      <c r="G35" t="n">
        <v>91500</v>
      </c>
      <c r="H35" t="inlineStr">
        <is>
          <t>생물, 껍질X, 선별하여 세척, 양식산</t>
        </is>
      </c>
      <c r="I35" t="inlineStr"/>
      <c r="J35" t="inlineStr"/>
    </row>
    <row r="36">
      <c r="A36" t="inlineStr"/>
      <c r="B36" t="n">
        <v>412</v>
      </c>
      <c r="C36" t="inlineStr">
        <is>
          <t>전복살(21-25미 탈각)소(생물)</t>
        </is>
      </c>
      <c r="D36" t="inlineStr">
        <is>
          <t>국내산(완도)</t>
        </is>
      </c>
      <c r="E36" t="inlineStr">
        <is>
          <t>냉장</t>
        </is>
      </c>
      <c r="F36" t="inlineStr">
        <is>
          <t>kg</t>
        </is>
      </c>
      <c r="G36" t="n">
        <v>84000</v>
      </c>
      <c r="H36" t="inlineStr">
        <is>
          <t>생물, 껍질X, 선별하여 세척, 양식산</t>
        </is>
      </c>
      <c r="I36" t="inlineStr"/>
      <c r="J36" t="inlineStr"/>
    </row>
    <row r="37">
      <c r="A37" t="inlineStr"/>
      <c r="B37" t="inlineStr"/>
      <c r="C37" t="inlineStr">
        <is>
          <t>전복살(냉동)</t>
        </is>
      </c>
      <c r="D37" t="inlineStr">
        <is>
          <t>국내산(완도)</t>
        </is>
      </c>
      <c r="E37" t="inlineStr">
        <is>
          <t>냉동</t>
        </is>
      </c>
      <c r="F37" t="inlineStr">
        <is>
          <t>kg</t>
        </is>
      </c>
      <c r="G37" t="inlineStr">
        <is>
          <t>문의</t>
        </is>
      </c>
      <c r="H37" t="inlineStr">
        <is>
          <t>생물, 껍질X, 선별하여 세척, 양식산</t>
        </is>
      </c>
      <c r="I37" t="inlineStr">
        <is>
          <t>○</t>
        </is>
      </c>
      <c r="J37" t="inlineStr"/>
    </row>
    <row r="38">
      <c r="A38" t="inlineStr"/>
      <c r="B38" t="n">
        <v>615</v>
      </c>
      <c r="C38" t="inlineStr">
        <is>
          <t>전복살(수입냉동)</t>
        </is>
      </c>
      <c r="D38" t="inlineStr">
        <is>
          <t>수입(필리핀)</t>
        </is>
      </c>
      <c r="E38" t="inlineStr">
        <is>
          <t>냉동</t>
        </is>
      </c>
      <c r="F38" t="inlineStr">
        <is>
          <t>kg</t>
        </is>
      </c>
      <c r="G38" t="n">
        <v>90000</v>
      </c>
      <c r="H38" t="inlineStr">
        <is>
          <t>kg/33~35마리, IQF동결</t>
        </is>
      </c>
      <c r="I38" t="inlineStr"/>
      <c r="J38" t="inlineStr"/>
    </row>
    <row r="39">
      <c r="A39" t="inlineStr"/>
      <c r="B39" t="n">
        <v>261</v>
      </c>
      <c r="C39" t="inlineStr">
        <is>
          <t>다진전복살(생물)</t>
        </is>
      </c>
      <c r="D39" t="inlineStr">
        <is>
          <t>국내산</t>
        </is>
      </c>
      <c r="E39" t="inlineStr">
        <is>
          <t>냉장</t>
        </is>
      </c>
      <c r="F39" t="inlineStr">
        <is>
          <t>kg</t>
        </is>
      </c>
      <c r="G39" t="n">
        <v>120000</v>
      </c>
      <c r="H39" t="inlineStr">
        <is>
          <t>전복 탈각하여 고르게 다진것, 껍질X, 내장 따로 포장: 전복죽용</t>
        </is>
      </c>
      <c r="I39" t="inlineStr"/>
      <c r="J39" t="inlineStr"/>
    </row>
    <row r="40">
      <c r="A40" t="inlineStr"/>
      <c r="B40" t="n">
        <v>260</v>
      </c>
      <c r="C40" t="inlineStr">
        <is>
          <t>다진전복살(내장제거/생물)</t>
        </is>
      </c>
      <c r="D40" t="inlineStr">
        <is>
          <t>국내산</t>
        </is>
      </c>
      <c r="E40" t="inlineStr">
        <is>
          <t>냉장</t>
        </is>
      </c>
      <c r="F40" t="inlineStr">
        <is>
          <t>kg</t>
        </is>
      </c>
      <c r="G40" t="n">
        <v>135000</v>
      </c>
      <c r="H40" t="inlineStr">
        <is>
          <t>전복 탈각하여 고르게 다진것, 껍질X, 내장X: 전복죽용</t>
        </is>
      </c>
      <c r="I40" t="inlineStr"/>
      <c r="J40" t="inlineStr"/>
    </row>
    <row r="41">
      <c r="A41" t="inlineStr"/>
      <c r="B41" t="inlineStr"/>
      <c r="C41" t="inlineStr">
        <is>
          <t>전복내장소스(냉동)</t>
        </is>
      </c>
      <c r="D41" t="inlineStr">
        <is>
          <t>수입(중국)</t>
        </is>
      </c>
      <c r="E41" t="inlineStr">
        <is>
          <t>냉동</t>
        </is>
      </c>
      <c r="F41" t="inlineStr">
        <is>
          <t>500g/봉</t>
        </is>
      </c>
      <c r="G41" t="inlineStr">
        <is>
          <t>일시품절</t>
        </is>
      </c>
      <c r="H41" t="inlineStr">
        <is>
          <t>전복 내장만 동결. 500g단위 파우치 포장</t>
        </is>
      </c>
      <c r="I41" t="inlineStr"/>
      <c r="J41" t="inlineStr">
        <is>
          <t>500g단위</t>
        </is>
      </c>
    </row>
    <row r="42">
      <c r="A42" t="inlineStr"/>
      <c r="B42" t="n">
        <v>547</v>
      </c>
      <c r="C42" t="inlineStr">
        <is>
          <t>전복살슬라이스(자숙)2.5mm</t>
        </is>
      </c>
      <c r="D42" t="inlineStr">
        <is>
          <t>국내산</t>
        </is>
      </c>
      <c r="E42" t="inlineStr">
        <is>
          <t>냉동</t>
        </is>
      </c>
      <c r="F42" t="inlineStr">
        <is>
          <t>kg</t>
        </is>
      </c>
      <c r="G42" t="n">
        <v>145500</v>
      </c>
      <c r="H42" t="inlineStr">
        <is>
          <t>1kg 활전복 18~20미 탈각후 이빨 내장제거 자숙 세절</t>
        </is>
      </c>
      <c r="I42" t="inlineStr">
        <is>
          <t>○</t>
        </is>
      </c>
      <c r="J42" t="inlineStr">
        <is>
          <t>500g단위</t>
        </is>
      </c>
    </row>
    <row r="43">
      <c r="A43" t="inlineStr"/>
      <c r="B43" t="n">
        <v>651</v>
      </c>
      <c r="C43" t="inlineStr">
        <is>
          <t>전복살슬라이스(자숙)5mm</t>
        </is>
      </c>
      <c r="D43" t="inlineStr">
        <is>
          <t>국내산</t>
        </is>
      </c>
      <c r="E43" t="inlineStr">
        <is>
          <t>냉동</t>
        </is>
      </c>
      <c r="F43" t="inlineStr">
        <is>
          <t>kg</t>
        </is>
      </c>
      <c r="G43" t="n">
        <v>145500</v>
      </c>
      <c r="H43" t="inlineStr">
        <is>
          <t>1kg 활전복 18~20미 탈각후 이빨 내장제거 자숙 세절</t>
        </is>
      </c>
      <c r="I43" t="inlineStr"/>
      <c r="J43" t="inlineStr">
        <is>
          <t>500g단위</t>
        </is>
      </c>
    </row>
    <row r="44">
      <c r="A44" t="inlineStr">
        <is>
          <t>재
첩</t>
        </is>
      </c>
      <c r="B44" t="n">
        <v>613</v>
      </c>
      <c r="C44" t="inlineStr">
        <is>
          <t>재첩살(수입냉동)</t>
        </is>
      </c>
      <c r="D44" t="inlineStr">
        <is>
          <t>수입(중국)</t>
        </is>
      </c>
      <c r="E44" t="inlineStr">
        <is>
          <t>냉동</t>
        </is>
      </c>
      <c r="F44" t="inlineStr">
        <is>
          <t>500g/봉</t>
        </is>
      </c>
      <c r="G44" t="n">
        <v>10800</v>
      </c>
      <c r="H44" t="inlineStr">
        <is>
          <t>재첩살만 동결, 껍질X, 수율70%</t>
        </is>
      </c>
      <c r="I44" t="inlineStr"/>
      <c r="J44" t="inlineStr">
        <is>
          <t>1kg단위</t>
        </is>
      </c>
    </row>
    <row r="45">
      <c r="A45" t="inlineStr"/>
      <c r="B45" t="n">
        <v>407</v>
      </c>
      <c r="C45" t="inlineStr">
        <is>
          <t>재첩살(국내산/하동)</t>
        </is>
      </c>
      <c r="D45" t="inlineStr">
        <is>
          <t>국내산(하동)</t>
        </is>
      </c>
      <c r="E45" t="inlineStr">
        <is>
          <t>냉동</t>
        </is>
      </c>
      <c r="F45" t="inlineStr">
        <is>
          <t>1kg/봉</t>
        </is>
      </c>
      <c r="G45" t="n">
        <v>61500</v>
      </c>
      <c r="H45" t="inlineStr">
        <is>
          <t>재첩살만 동결, 껍질X, 수율80%</t>
        </is>
      </c>
      <c r="I45" t="inlineStr"/>
      <c r="J45" t="inlineStr">
        <is>
          <t>1kg단위/할인제외</t>
        </is>
      </c>
    </row>
    <row r="46">
      <c r="A46" t="inlineStr"/>
      <c r="B46" t="n">
        <v>635</v>
      </c>
      <c r="C46" t="inlineStr">
        <is>
          <t>피재첩(생물)</t>
        </is>
      </c>
      <c r="D46" t="inlineStr">
        <is>
          <t>국내산(하동)</t>
        </is>
      </c>
      <c r="E46" t="inlineStr">
        <is>
          <t>냉장</t>
        </is>
      </c>
      <c r="F46" t="inlineStr">
        <is>
          <t>kg</t>
        </is>
      </c>
      <c r="G46" t="n">
        <v>16500</v>
      </c>
      <c r="H46" t="inlineStr">
        <is>
          <t>11월중순~2월 동절기 작업안됨, 껍질O</t>
        </is>
      </c>
      <c r="I46" t="inlineStr">
        <is>
          <t>○</t>
        </is>
      </c>
      <c r="J46" t="inlineStr">
        <is>
          <t>★3월 중순 이후 가능 발주전 재고꼭 확인</t>
        </is>
      </c>
    </row>
    <row r="47">
      <c r="A47" t="inlineStr"/>
      <c r="B47" t="n">
        <v>636</v>
      </c>
      <c r="C47" t="inlineStr">
        <is>
          <t>피재첩(수입/생물)</t>
        </is>
      </c>
      <c r="D47" t="inlineStr">
        <is>
          <t>수입(중국)</t>
        </is>
      </c>
      <c r="E47" t="inlineStr">
        <is>
          <t>냉장</t>
        </is>
      </c>
      <c r="F47" t="inlineStr">
        <is>
          <t>kg</t>
        </is>
      </c>
      <c r="G47" t="inlineStr">
        <is>
          <t>일시품절</t>
        </is>
      </c>
      <c r="H47" t="inlineStr">
        <is>
          <t>수입시기따라 선도 떨어질수 있음. 껍질O</t>
        </is>
      </c>
      <c r="I47" t="inlineStr"/>
      <c r="J47" t="inlineStr"/>
    </row>
    <row r="48">
      <c r="A48" t="inlineStr">
        <is>
          <t>꼬
막</t>
        </is>
      </c>
      <c r="B48" t="n">
        <v>597</v>
      </c>
      <c r="C48" t="inlineStr">
        <is>
          <t>새꼬막살(냉장)</t>
        </is>
      </c>
      <c r="D48" t="inlineStr">
        <is>
          <t>국내산(여수)</t>
        </is>
      </c>
      <c r="E48" t="inlineStr">
        <is>
          <t>냉장</t>
        </is>
      </c>
      <c r="F48" t="inlineStr">
        <is>
          <t>kg</t>
        </is>
      </c>
      <c r="G48" t="n">
        <v>30750</v>
      </c>
      <c r="H48" t="inlineStr">
        <is>
          <t>kg: 300~400알약간 자숙 후 탈각, 껍질X</t>
        </is>
      </c>
      <c r="I48" t="inlineStr">
        <is>
          <t>○</t>
        </is>
      </c>
      <c r="J48" t="inlineStr">
        <is>
          <t>1kg단위</t>
        </is>
      </c>
    </row>
    <row r="49">
      <c r="A49" t="inlineStr"/>
      <c r="B49" t="n">
        <v>152</v>
      </c>
      <c r="C49" t="inlineStr">
        <is>
          <t>새꼬막살(냉동)</t>
        </is>
      </c>
      <c r="D49" t="inlineStr">
        <is>
          <t>국내산(여수)</t>
        </is>
      </c>
      <c r="E49" t="inlineStr">
        <is>
          <t>냉동</t>
        </is>
      </c>
      <c r="F49" t="inlineStr">
        <is>
          <t>1kg/봉</t>
        </is>
      </c>
      <c r="G49" t="n">
        <v>24750</v>
      </c>
      <c r="H49" t="inlineStr">
        <is>
          <t>kg(1봉): 300~400알 / kg진공포장약간 자숙 후 탈각, 껍질X, 수율100% 동결</t>
        </is>
      </c>
      <c r="I49" t="inlineStr">
        <is>
          <t>○</t>
        </is>
      </c>
      <c r="J49" t="inlineStr">
        <is>
          <t>1kg단위</t>
        </is>
      </c>
    </row>
    <row r="50">
      <c r="A50" t="inlineStr"/>
      <c r="B50" t="n">
        <v>207</v>
      </c>
      <c r="C50" t="inlineStr">
        <is>
          <t>피꼬막살(냉장)</t>
        </is>
      </c>
      <c r="D50" t="inlineStr">
        <is>
          <t>국내산(여수)</t>
        </is>
      </c>
      <c r="E50" t="inlineStr">
        <is>
          <t>냉장</t>
        </is>
      </c>
      <c r="F50" t="inlineStr">
        <is>
          <t>kg</t>
        </is>
      </c>
      <c r="G50" t="inlineStr">
        <is>
          <t>일시품절</t>
        </is>
      </c>
      <c r="H50" t="inlineStr">
        <is>
          <t>kg: 80~100알새꼬막보다 씨알이 큰 꼬막살, 자숙 후 탈각, 껍질X</t>
        </is>
      </c>
      <c r="I50" t="inlineStr">
        <is>
          <t>○</t>
        </is>
      </c>
      <c r="J50" t="inlineStr">
        <is>
          <t>1kg단위</t>
        </is>
      </c>
    </row>
    <row r="51">
      <c r="A51" t="inlineStr"/>
      <c r="B51" t="n">
        <v>206</v>
      </c>
      <c r="C51" t="inlineStr">
        <is>
          <t>피꼬막살(냉동)</t>
        </is>
      </c>
      <c r="D51" t="inlineStr">
        <is>
          <t>국내산(여수)</t>
        </is>
      </c>
      <c r="E51" t="inlineStr">
        <is>
          <t>냉동</t>
        </is>
      </c>
      <c r="F51" t="inlineStr">
        <is>
          <t>1kg/봉</t>
        </is>
      </c>
      <c r="G51" t="inlineStr">
        <is>
          <t>일시품절</t>
        </is>
      </c>
      <c r="H51" t="inlineStr">
        <is>
          <t>kg(1봉): 80~100알 / kg진공포장새꼬막보다 씨알이 큰 꼬막살, 자숙 후 탈각, 껍질X</t>
        </is>
      </c>
      <c r="I51" t="inlineStr">
        <is>
          <t>○</t>
        </is>
      </c>
      <c r="J51" t="inlineStr">
        <is>
          <t>1kg단위</t>
        </is>
      </c>
    </row>
    <row r="52">
      <c r="A52" t="inlineStr"/>
      <c r="B52" t="n">
        <v>596</v>
      </c>
      <c r="C52" t="inlineStr">
        <is>
          <t>새꼬막(생물)</t>
        </is>
      </c>
      <c r="D52" t="inlineStr">
        <is>
          <t>국내산(여수)</t>
        </is>
      </c>
      <c r="E52" t="inlineStr">
        <is>
          <t>냉장</t>
        </is>
      </c>
      <c r="F52" t="inlineStr">
        <is>
          <t>kg</t>
        </is>
      </c>
      <c r="G52" t="n">
        <v>9900</v>
      </c>
      <c r="H52" t="inlineStr">
        <is>
          <t>kg/80~100미일반적인 무침꼬막, 껍질O</t>
        </is>
      </c>
      <c r="I52" t="inlineStr"/>
      <c r="J52" t="inlineStr"/>
    </row>
    <row r="53">
      <c r="A53" t="inlineStr"/>
      <c r="B53" t="n">
        <v>629</v>
      </c>
      <c r="C53" t="inlineStr">
        <is>
          <t>피꼬막(피조개)</t>
        </is>
      </c>
      <c r="D53" t="inlineStr">
        <is>
          <t>국내산(여수)</t>
        </is>
      </c>
      <c r="E53" t="inlineStr">
        <is>
          <t>냉장</t>
        </is>
      </c>
      <c r="F53" t="inlineStr">
        <is>
          <t>kg</t>
        </is>
      </c>
      <c r="G53" t="n">
        <v>5700</v>
      </c>
      <c r="H53" t="inlineStr">
        <is>
          <t>kg/12~15미, 동절기 계절상품새꼬막보다 큰 껍질꼬막, 껍질O</t>
        </is>
      </c>
      <c r="I53" t="inlineStr"/>
      <c r="J53" t="inlineStr"/>
    </row>
    <row r="54">
      <c r="A54" t="inlineStr">
        <is>
          <t>모시조개</t>
        </is>
      </c>
      <c r="B54" t="n">
        <v>631</v>
      </c>
      <c r="C54" t="inlineStr">
        <is>
          <t>피모시조개(생물)-흑색</t>
        </is>
      </c>
      <c r="D54" t="inlineStr">
        <is>
          <t>국내산(연근해)</t>
        </is>
      </c>
      <c r="E54" t="inlineStr">
        <is>
          <t>냉장</t>
        </is>
      </c>
      <c r="F54" t="inlineStr">
        <is>
          <t>kg</t>
        </is>
      </c>
      <c r="G54" t="n">
        <v>23250</v>
      </c>
      <c r="H54" t="inlineStr">
        <is>
          <t>30~40미생물, 선별하여 해캄 후 세척, 껍질O</t>
        </is>
      </c>
      <c r="I54" t="inlineStr"/>
      <c r="J54" t="inlineStr"/>
    </row>
    <row r="55">
      <c r="A55" t="inlineStr"/>
      <c r="B55" t="inlineStr">
        <is>
          <t>신규</t>
        </is>
      </c>
      <c r="C55" t="inlineStr">
        <is>
          <t>피모시조개(생물)-백색</t>
        </is>
      </c>
      <c r="D55" t="inlineStr">
        <is>
          <t>중국산</t>
        </is>
      </c>
      <c r="E55" t="inlineStr">
        <is>
          <t>냉장</t>
        </is>
      </c>
      <c r="F55" t="inlineStr">
        <is>
          <t>kg</t>
        </is>
      </c>
      <c r="G55" t="n">
        <v>21750</v>
      </c>
      <c r="H55" t="inlineStr">
        <is>
          <t>30~40미생물, 선별하여 해캄 후 세척, 껍질O</t>
        </is>
      </c>
      <c r="I55" t="inlineStr"/>
      <c r="J55" t="inlineStr"/>
    </row>
    <row r="56">
      <c r="A56" t="inlineStr">
        <is>
          <t>동죽조개</t>
        </is>
      </c>
      <c r="B56" t="n">
        <v>572</v>
      </c>
      <c r="C56" t="inlineStr">
        <is>
          <t>동죽조개(생물)</t>
        </is>
      </c>
      <c r="D56" t="inlineStr">
        <is>
          <t>국내산(연근해)</t>
        </is>
      </c>
      <c r="E56" t="inlineStr">
        <is>
          <t>냉장</t>
        </is>
      </c>
      <c r="F56" t="inlineStr">
        <is>
          <t>kg</t>
        </is>
      </c>
      <c r="G56" t="n">
        <v>21750</v>
      </c>
      <c r="H56" t="inlineStr">
        <is>
          <t>40~50미, 생물, 선별하여 해캄 후 세척, 껍질O, 3~5cm</t>
        </is>
      </c>
      <c r="I56" t="inlineStr"/>
      <c r="J56" t="inlineStr"/>
    </row>
    <row r="57">
      <c r="A57" t="inlineStr">
        <is>
          <t>백합</t>
        </is>
      </c>
      <c r="B57" t="n">
        <v>634</v>
      </c>
      <c r="C57" t="inlineStr">
        <is>
          <t>피백합(수입/생물)</t>
        </is>
      </c>
      <c r="D57" t="inlineStr">
        <is>
          <t>수입(중국)</t>
        </is>
      </c>
      <c r="E57" t="inlineStr">
        <is>
          <t>냉장</t>
        </is>
      </c>
      <c r="F57" t="inlineStr">
        <is>
          <t>kg</t>
        </is>
      </c>
      <c r="G57" t="n">
        <v>20250</v>
      </c>
      <c r="H57" t="inlineStr">
        <is>
          <t>20~30미생물, 선별하여 해캄 후 세척, 껍질O</t>
        </is>
      </c>
      <c r="I57" t="inlineStr"/>
      <c r="J57" t="inlineStr"/>
    </row>
    <row r="58">
      <c r="A58" t="inlineStr">
        <is>
          <t>가리비</t>
        </is>
      </c>
      <c r="B58" t="n">
        <v>532</v>
      </c>
      <c r="C58" t="inlineStr">
        <is>
          <t>가리비(생물)</t>
        </is>
      </c>
      <c r="D58" t="inlineStr">
        <is>
          <t>국내산</t>
        </is>
      </c>
      <c r="E58" t="inlineStr">
        <is>
          <t>냉장</t>
        </is>
      </c>
      <c r="F58" t="inlineStr">
        <is>
          <t>kg</t>
        </is>
      </c>
      <c r="G58" t="n">
        <v>16500</v>
      </c>
      <c r="H58" t="inlineStr">
        <is>
          <t>선별후 세척, 껍질O /15~20미  봄,여름: 비단가리비/ 겨울: 홍가리비</t>
        </is>
      </c>
      <c r="I58" t="inlineStr"/>
      <c r="J58" t="inlineStr"/>
    </row>
    <row r="59">
      <c r="A59" t="inlineStr"/>
      <c r="B59" t="n">
        <v>602</v>
      </c>
      <c r="C59" t="inlineStr">
        <is>
          <t>알가리비살(수입냉동)</t>
        </is>
      </c>
      <c r="D59" t="inlineStr">
        <is>
          <t>중국산</t>
        </is>
      </c>
      <c r="E59" t="inlineStr">
        <is>
          <t>냉동</t>
        </is>
      </c>
      <c r="F59" t="inlineStr">
        <is>
          <t>kg</t>
        </is>
      </c>
      <c r="G59" t="n">
        <v>23250</v>
      </c>
      <c r="H59" t="inlineStr">
        <is>
          <t>자숙가리비살</t>
        </is>
      </c>
      <c r="I59" t="inlineStr"/>
      <c r="J59" t="inlineStr"/>
    </row>
    <row r="60">
      <c r="A60" t="inlineStr">
        <is>
          <t>키
조
개</t>
        </is>
      </c>
      <c r="B60" t="n">
        <v>624</v>
      </c>
      <c r="C60" t="inlineStr">
        <is>
          <t>키조개(생물)</t>
        </is>
      </c>
      <c r="D60" t="inlineStr">
        <is>
          <t>국내산</t>
        </is>
      </c>
      <c r="E60" t="inlineStr">
        <is>
          <t>냉장</t>
        </is>
      </c>
      <c r="F60" t="inlineStr">
        <is>
          <t>kg</t>
        </is>
      </c>
      <c r="G60" t="n">
        <v>11250</v>
      </c>
      <c r="H60" t="inlineStr">
        <is>
          <t>선별후 세척, 껍질O</t>
        </is>
      </c>
      <c r="I60" t="inlineStr"/>
      <c r="J60" t="inlineStr">
        <is>
          <t>마리</t>
        </is>
      </c>
    </row>
    <row r="61">
      <c r="A61" t="inlineStr"/>
      <c r="B61" t="n">
        <v>626</v>
      </c>
      <c r="C61" t="inlineStr">
        <is>
          <t>키조개관자살(생물)</t>
        </is>
      </c>
      <c r="D61" t="inlineStr">
        <is>
          <t>국내산</t>
        </is>
      </c>
      <c r="E61" t="inlineStr">
        <is>
          <t>냉장</t>
        </is>
      </c>
      <c r="F61" t="inlineStr">
        <is>
          <t>kg</t>
        </is>
      </c>
      <c r="G61" t="inlineStr">
        <is>
          <t>일시품절</t>
        </is>
      </c>
      <c r="H61" t="inlineStr">
        <is>
          <t>30~40미 선별후 세척, 탈각, 껍질X, 해동품</t>
        </is>
      </c>
      <c r="I61" t="inlineStr"/>
      <c r="J61" t="inlineStr"/>
    </row>
    <row r="62">
      <c r="A62" t="inlineStr"/>
      <c r="B62" t="n">
        <v>625</v>
      </c>
      <c r="C62" t="inlineStr">
        <is>
          <t>키조개관자살(냉동)</t>
        </is>
      </c>
      <c r="D62" t="inlineStr">
        <is>
          <t>국내산</t>
        </is>
      </c>
      <c r="E62" t="inlineStr">
        <is>
          <t>냉동</t>
        </is>
      </c>
      <c r="F62" t="inlineStr">
        <is>
          <t>kg</t>
        </is>
      </c>
      <c r="G62" t="inlineStr">
        <is>
          <t>일시품절</t>
        </is>
      </c>
      <c r="H62" t="inlineStr">
        <is>
          <t>30~40미 선별후 세척, 탈각, 껍질X, 진공포장</t>
        </is>
      </c>
      <c r="I62" t="inlineStr"/>
      <c r="J62" t="inlineStr"/>
    </row>
    <row r="63">
      <c r="A63" t="inlineStr"/>
      <c r="B63" t="n">
        <v>627</v>
      </c>
      <c r="C63" t="inlineStr">
        <is>
          <t>키조개관자살(수입냉동)</t>
        </is>
      </c>
      <c r="D63" t="inlineStr">
        <is>
          <t>수입(중국)</t>
        </is>
      </c>
      <c r="E63" t="inlineStr">
        <is>
          <t>냉동</t>
        </is>
      </c>
      <c r="F63" t="inlineStr">
        <is>
          <t>kg</t>
        </is>
      </c>
      <c r="G63" t="n">
        <v>30750</v>
      </c>
      <c r="H63" t="inlineStr">
        <is>
          <t>선별후 세척, 탈각, IQF개별동결, 껍질X</t>
        </is>
      </c>
      <c r="I63" t="inlineStr"/>
      <c r="J63" t="inlineStr"/>
    </row>
    <row r="64">
      <c r="A64" t="inlineStr">
        <is>
          <t>미
더
덕</t>
        </is>
      </c>
      <c r="B64" t="n">
        <v>203</v>
      </c>
      <c r="C64" t="inlineStr">
        <is>
          <t>참미더덕</t>
        </is>
      </c>
      <c r="D64" t="inlineStr">
        <is>
          <t>국내산(고현)</t>
        </is>
      </c>
      <c r="E64" t="inlineStr">
        <is>
          <t>냉장</t>
        </is>
      </c>
      <c r="F64" t="inlineStr">
        <is>
          <t>kg</t>
        </is>
      </c>
      <c r="G64" t="n">
        <v>41250</v>
      </c>
      <c r="H64" t="inlineStr">
        <is>
          <t>3월~9월까지 생물, 10월~2월까지 동절기 해동품 (기후 상황에따라 변동발생)</t>
        </is>
      </c>
      <c r="I64" t="inlineStr"/>
      <c r="J64" t="inlineStr"/>
    </row>
    <row r="65">
      <c r="A65" t="inlineStr"/>
      <c r="B65" t="n">
        <v>607</v>
      </c>
      <c r="C65" t="inlineStr">
        <is>
          <t>오만디 슬라이스</t>
        </is>
      </c>
      <c r="D65" t="inlineStr">
        <is>
          <t>국내산(고현)</t>
        </is>
      </c>
      <c r="E65" t="inlineStr">
        <is>
          <t>냉장</t>
        </is>
      </c>
      <c r="F65" t="inlineStr">
        <is>
          <t>kg</t>
        </is>
      </c>
      <c r="G65" t="inlineStr">
        <is>
          <t>일시품절</t>
        </is>
      </c>
      <c r="H65" t="inlineStr">
        <is>
          <t>11월~5월까지 동절기 해동품, 6월~10월까지 생물 통오만둥이 슬라이스</t>
        </is>
      </c>
      <c r="I65" t="inlineStr">
        <is>
          <t>○</t>
        </is>
      </c>
      <c r="J65" t="inlineStr"/>
    </row>
    <row r="66">
      <c r="A66" t="inlineStr"/>
      <c r="B66" t="n">
        <v>205</v>
      </c>
      <c r="C66" t="inlineStr">
        <is>
          <t>통오만디(냉장)</t>
        </is>
      </c>
      <c r="D66" t="inlineStr">
        <is>
          <t>국내산(고현)</t>
        </is>
      </c>
      <c r="E66" t="inlineStr">
        <is>
          <t>냉장</t>
        </is>
      </c>
      <c r="F66" t="inlineStr">
        <is>
          <t>kg</t>
        </is>
      </c>
      <c r="G66" t="n">
        <v>30750</v>
      </c>
      <c r="H66" t="inlineStr">
        <is>
          <t>11월~5월까지 동절기 해동품, 6월~10월까지 생물</t>
        </is>
      </c>
      <c r="I66" t="inlineStr">
        <is>
          <t>○</t>
        </is>
      </c>
      <c r="J66" t="inlineStr"/>
    </row>
    <row r="67">
      <c r="A67" t="inlineStr"/>
      <c r="B67" t="n">
        <v>367</v>
      </c>
      <c r="C67" t="inlineStr">
        <is>
          <t>통오만디(냉동)</t>
        </is>
      </c>
      <c r="D67" t="inlineStr">
        <is>
          <t>국내산(고현)</t>
        </is>
      </c>
      <c r="E67" t="inlineStr">
        <is>
          <t>냉동</t>
        </is>
      </c>
      <c r="F67" t="inlineStr">
        <is>
          <t>kg</t>
        </is>
      </c>
      <c r="G67" t="n">
        <v>30750</v>
      </c>
      <c r="H67" t="inlineStr">
        <is>
          <t>11월~5월까지 동절기 해동품, 6월~10월까지 생물</t>
        </is>
      </c>
      <c r="I67" t="inlineStr">
        <is>
          <t>○</t>
        </is>
      </c>
      <c r="J67" t="inlineStr"/>
    </row>
    <row r="68">
      <c r="A68" t="inlineStr">
        <is>
          <t>멍
게</t>
        </is>
      </c>
      <c r="B68" t="n">
        <v>575</v>
      </c>
      <c r="C68" t="inlineStr">
        <is>
          <t>멍게(생물)</t>
        </is>
      </c>
      <c r="D68" t="inlineStr">
        <is>
          <t>국내산(통영)</t>
        </is>
      </c>
      <c r="E68" t="inlineStr">
        <is>
          <t>냉장</t>
        </is>
      </c>
      <c r="F68" t="inlineStr">
        <is>
          <t>kg</t>
        </is>
      </c>
      <c r="G68" t="inlineStr">
        <is>
          <t>일시품절</t>
        </is>
      </c>
      <c r="H68" t="inlineStr">
        <is>
          <t>생물, 껍질O</t>
        </is>
      </c>
      <c r="I68" t="inlineStr"/>
      <c r="J68" t="inlineStr"/>
    </row>
    <row r="69">
      <c r="A69" t="inlineStr"/>
      <c r="B69" t="n">
        <v>576</v>
      </c>
      <c r="C69" t="inlineStr">
        <is>
          <t>멍게살(냉동)</t>
        </is>
      </c>
      <c r="D69" t="inlineStr">
        <is>
          <t>국내산(통영)</t>
        </is>
      </c>
      <c r="E69" t="inlineStr">
        <is>
          <t>냉동</t>
        </is>
      </c>
      <c r="F69" t="inlineStr">
        <is>
          <t>500g/봉</t>
        </is>
      </c>
      <c r="G69" t="inlineStr">
        <is>
          <t>일시품절</t>
        </is>
      </c>
      <c r="H69" t="inlineStr">
        <is>
          <t>1봉500g 블럭동결 (멍게300g, 수분200g)</t>
        </is>
      </c>
      <c r="I69" t="inlineStr"/>
      <c r="J69" t="inlineStr">
        <is>
          <t>500g단위</t>
        </is>
      </c>
    </row>
    <row r="70">
      <c r="A70" t="inlineStr">
        <is>
          <t>소
라</t>
        </is>
      </c>
      <c r="B70" t="n">
        <v>621</v>
      </c>
      <c r="C70" t="inlineStr">
        <is>
          <t>참소라</t>
        </is>
      </c>
      <c r="D70" t="inlineStr">
        <is>
          <t>국내산</t>
        </is>
      </c>
      <c r="E70" t="inlineStr">
        <is>
          <t>냉장</t>
        </is>
      </c>
      <c r="F70" t="inlineStr">
        <is>
          <t>kg</t>
        </is>
      </c>
      <c r="G70" t="n">
        <v>36000</v>
      </c>
      <c r="H70" t="inlineStr">
        <is>
          <t>생물, 껍질O, 4~6미, 당일작업, 시세변동심함</t>
        </is>
      </c>
      <c r="I70" t="inlineStr"/>
      <c r="J70" t="inlineStr"/>
    </row>
    <row r="71">
      <c r="A71" t="inlineStr"/>
      <c r="B71" t="n">
        <v>622</v>
      </c>
      <c r="C71" t="inlineStr">
        <is>
          <t>참소라살</t>
        </is>
      </c>
      <c r="D71" t="inlineStr">
        <is>
          <t>국내산</t>
        </is>
      </c>
      <c r="E71" t="inlineStr">
        <is>
          <t>냉장</t>
        </is>
      </c>
      <c r="F71" t="inlineStr">
        <is>
          <t>kg</t>
        </is>
      </c>
      <c r="G71" t="n">
        <v>165000</v>
      </c>
      <c r="H71" t="inlineStr">
        <is>
          <t>생물 참소라 껍질탈각. 딱지 제거X. 꼬리내장 끝만 살짝제거</t>
        </is>
      </c>
      <c r="I71" t="inlineStr"/>
      <c r="J71" t="inlineStr"/>
    </row>
    <row r="72">
      <c r="A72" t="inlineStr"/>
      <c r="B72" t="n">
        <v>204</v>
      </c>
      <c r="C72" t="inlineStr">
        <is>
          <t>참소라살(수입냉동)</t>
        </is>
      </c>
      <c r="D72" t="inlineStr">
        <is>
          <t>수입(불가리아)</t>
        </is>
      </c>
      <c r="E72" t="inlineStr">
        <is>
          <t>냉동</t>
        </is>
      </c>
      <c r="F72" t="inlineStr">
        <is>
          <t>kg</t>
        </is>
      </c>
      <c r="G72" t="n">
        <v>45000</v>
      </c>
      <c r="H72" t="inlineStr">
        <is>
          <t>살짝 데친 후 탈각, 개별동결IQF</t>
        </is>
      </c>
      <c r="I72" t="inlineStr"/>
      <c r="J72" t="inlineStr"/>
    </row>
    <row r="73">
      <c r="A73" t="inlineStr"/>
      <c r="B73" t="n">
        <v>623</v>
      </c>
      <c r="C73" t="inlineStr">
        <is>
          <t>참소라살슬라이스</t>
        </is>
      </c>
      <c r="D73" t="inlineStr">
        <is>
          <t>수입(맥시코)</t>
        </is>
      </c>
      <c r="E73" t="inlineStr">
        <is>
          <t>냉동</t>
        </is>
      </c>
      <c r="F73" t="inlineStr">
        <is>
          <t>200g/봉</t>
        </is>
      </c>
      <c r="G73" t="inlineStr">
        <is>
          <t>일시품절</t>
        </is>
      </c>
      <c r="H73" t="inlineStr">
        <is>
          <t>1봉:300g씩 진공포장, 실중량200g</t>
        </is>
      </c>
      <c r="I73" t="inlineStr"/>
      <c r="J73" t="inlineStr"/>
    </row>
    <row r="74">
      <c r="A74" t="inlineStr"/>
      <c r="B74" t="inlineStr"/>
      <c r="C74" t="inlineStr">
        <is>
          <t>피뿔고동-참소라(수입냉동)</t>
        </is>
      </c>
      <c r="D74" t="inlineStr">
        <is>
          <t>수입(터키)</t>
        </is>
      </c>
      <c r="E74" t="inlineStr">
        <is>
          <t>냉동</t>
        </is>
      </c>
      <c r="F74" t="inlineStr">
        <is>
          <t>kg</t>
        </is>
      </c>
      <c r="G74" t="inlineStr">
        <is>
          <t>일시품절</t>
        </is>
      </c>
      <c r="H74" t="inlineStr">
        <is>
          <t>껍질O, 자숙 피소라 피뿔고동</t>
        </is>
      </c>
      <c r="I74" t="inlineStr"/>
      <c r="J74" t="inlineStr"/>
    </row>
    <row r="75">
      <c r="A75" t="inlineStr"/>
      <c r="B75" t="n">
        <v>610</v>
      </c>
      <c r="C75" t="inlineStr">
        <is>
          <t>위소라살(수입냉동)</t>
        </is>
      </c>
      <c r="D75" t="inlineStr">
        <is>
          <t>수입(세네갈)</t>
        </is>
      </c>
      <c r="E75" t="inlineStr">
        <is>
          <t>냉동</t>
        </is>
      </c>
      <c r="F75" t="inlineStr">
        <is>
          <t>kg</t>
        </is>
      </c>
      <c r="G75" t="inlineStr">
        <is>
          <t>일시품절</t>
        </is>
      </c>
      <c r="H75" t="inlineStr">
        <is>
          <t>껍질X, 자숙 위소라 살</t>
        </is>
      </c>
      <c r="I75" t="inlineStr"/>
      <c r="J75" t="inlineStr"/>
    </row>
    <row r="76">
      <c r="A76" t="inlineStr"/>
      <c r="B76" t="n">
        <v>611</v>
      </c>
      <c r="C76" t="inlineStr">
        <is>
          <t>위소라살슬라이스</t>
        </is>
      </c>
      <c r="D76" t="inlineStr">
        <is>
          <t>수입(세네갈)</t>
        </is>
      </c>
      <c r="E76" t="inlineStr">
        <is>
          <t>냉동</t>
        </is>
      </c>
      <c r="F76" t="inlineStr">
        <is>
          <t>250g/봉</t>
        </is>
      </c>
      <c r="G76" t="inlineStr">
        <is>
          <t>일시품절</t>
        </is>
      </c>
      <c r="H76" t="inlineStr">
        <is>
          <t>1봉 250g 진공포장</t>
        </is>
      </c>
      <c r="I76" t="inlineStr"/>
      <c r="J76" t="inlineStr"/>
    </row>
    <row r="77">
      <c r="A77" t="inlineStr">
        <is>
          <t>고
동</t>
        </is>
      </c>
      <c r="B77" t="n">
        <v>568</v>
      </c>
      <c r="C77" t="inlineStr">
        <is>
          <t>논고동살(냉장)</t>
        </is>
      </c>
      <c r="D77" t="inlineStr">
        <is>
          <t>국내산(북면)</t>
        </is>
      </c>
      <c r="E77" t="inlineStr">
        <is>
          <t>냉장</t>
        </is>
      </c>
      <c r="F77" t="inlineStr">
        <is>
          <t>kg</t>
        </is>
      </c>
      <c r="G77" t="n">
        <v>36000</v>
      </c>
      <c r="H77" t="inlineStr">
        <is>
          <t>우렁살, 살짝 데친 후 탈각, 자숙</t>
        </is>
      </c>
      <c r="I77" t="inlineStr"/>
      <c r="J77" t="inlineStr"/>
    </row>
    <row r="78">
      <c r="A78" t="inlineStr"/>
      <c r="B78" t="n">
        <v>803</v>
      </c>
      <c r="C78" t="inlineStr">
        <is>
          <t>논고동살(냉동)</t>
        </is>
      </c>
      <c r="D78" t="inlineStr">
        <is>
          <t>국내산(북면)</t>
        </is>
      </c>
      <c r="E78" t="inlineStr">
        <is>
          <t>냉동</t>
        </is>
      </c>
      <c r="F78" t="inlineStr">
        <is>
          <t>kg</t>
        </is>
      </c>
      <c r="G78" t="n">
        <v>15750</v>
      </c>
      <c r="H78" t="inlineStr">
        <is>
          <t>우렁살, 살짝 데친 후 탈각, 자숙, (제품 실중량 700g)</t>
        </is>
      </c>
      <c r="I78" t="inlineStr"/>
      <c r="J78" t="inlineStr">
        <is>
          <t>1kg단위</t>
        </is>
      </c>
    </row>
    <row r="79">
      <c r="A79" t="inlineStr"/>
      <c r="B79" t="n">
        <v>569</v>
      </c>
      <c r="C79" t="inlineStr">
        <is>
          <t>논고동살(수입냉동)</t>
        </is>
      </c>
      <c r="D79" t="inlineStr">
        <is>
          <t>수입(베트남)</t>
        </is>
      </c>
      <c r="E79" t="inlineStr">
        <is>
          <t>냉동</t>
        </is>
      </c>
      <c r="F79" t="inlineStr">
        <is>
          <t>500g/봉</t>
        </is>
      </c>
      <c r="G79" t="inlineStr">
        <is>
          <t>일시품절</t>
        </is>
      </c>
      <c r="H79" t="inlineStr">
        <is>
          <t>우렁살, 살짝 데친 후 탈각, 자숙</t>
        </is>
      </c>
      <c r="I79" t="inlineStr"/>
      <c r="J79" t="inlineStr">
        <is>
          <t>500g단위</t>
        </is>
      </c>
    </row>
    <row r="80">
      <c r="A80" t="inlineStr">
        <is>
          <t>다슬기</t>
        </is>
      </c>
      <c r="B80" t="n">
        <v>788</v>
      </c>
      <c r="C80" t="inlineStr">
        <is>
          <t>올갱이살(국내산)</t>
        </is>
      </c>
      <c r="D80" t="inlineStr">
        <is>
          <t>국내산</t>
        </is>
      </c>
      <c r="E80" t="inlineStr">
        <is>
          <t>냉동</t>
        </is>
      </c>
      <c r="F80" t="inlineStr">
        <is>
          <t>kg/봉</t>
        </is>
      </c>
      <c r="G80" t="n">
        <v>72000</v>
      </c>
      <c r="H80" t="inlineStr">
        <is>
          <t>다슬기살, 살짝 데친 후 탈각, 수율70%</t>
        </is>
      </c>
      <c r="I80" t="inlineStr"/>
      <c r="J80" t="inlineStr">
        <is>
          <t>1kg단위/할인제외</t>
        </is>
      </c>
    </row>
    <row r="81">
      <c r="A81" t="inlineStr"/>
      <c r="B81" t="n">
        <v>609</v>
      </c>
      <c r="C81" t="inlineStr">
        <is>
          <t>올갱이살-700g(수입냉동)</t>
        </is>
      </c>
      <c r="D81" t="inlineStr">
        <is>
          <t>수입(중국)</t>
        </is>
      </c>
      <c r="E81" t="inlineStr">
        <is>
          <t>냉동</t>
        </is>
      </c>
      <c r="F81" t="inlineStr">
        <is>
          <t>700g/팩</t>
        </is>
      </c>
      <c r="G81" t="n">
        <v>23700</v>
      </c>
      <c r="H81" t="inlineStr">
        <is>
          <t>다슬기살, 살짝 데친 후 탈각, 수율70%</t>
        </is>
      </c>
      <c r="I81" t="inlineStr"/>
      <c r="J81" t="inlineStr">
        <is>
          <t>1kg단위</t>
        </is>
      </c>
    </row>
    <row r="82">
      <c r="A82" t="inlineStr">
        <is>
          <t>굴</t>
        </is>
      </c>
      <c r="B82" t="n">
        <v>598</v>
      </c>
      <c r="C82" t="inlineStr">
        <is>
          <t>생굴</t>
        </is>
      </c>
      <c r="D82" t="inlineStr">
        <is>
          <t>국내산(통영)</t>
        </is>
      </c>
      <c r="E82" t="inlineStr">
        <is>
          <t>냉장</t>
        </is>
      </c>
      <c r="F82" t="inlineStr">
        <is>
          <t>kg</t>
        </is>
      </c>
      <c r="G82" t="inlineStr">
        <is>
          <t>일시품절</t>
        </is>
      </c>
      <c r="H82" t="inlineStr">
        <is>
          <t>10월~2월 생물, 3월~9월 냉동대체, 시세급변</t>
        </is>
      </c>
      <c r="I82" t="inlineStr"/>
      <c r="J82" t="inlineStr"/>
    </row>
    <row r="83">
      <c r="A83" t="inlineStr"/>
      <c r="B83" t="n">
        <v>665</v>
      </c>
      <c r="C83" t="inlineStr">
        <is>
          <t>생굴(생물)600g이상(600g~900g)</t>
        </is>
      </c>
      <c r="D83" t="inlineStr">
        <is>
          <t>국내산(연근해)</t>
        </is>
      </c>
      <c r="E83" t="inlineStr"/>
      <c r="F83" t="inlineStr">
        <is>
          <t xml:space="preserve">600g 이상
 소수점발주 </t>
        </is>
      </c>
      <c r="G83" t="inlineStr">
        <is>
          <t>일시품절</t>
        </is>
      </c>
      <c r="H83" t="inlineStr">
        <is>
          <t>10월~2월 생물, 3월~9월 냉동대체, 시세급변</t>
        </is>
      </c>
      <c r="I83" t="inlineStr"/>
      <c r="J83" t="inlineStr"/>
    </row>
    <row r="84">
      <c r="A84" t="inlineStr"/>
      <c r="B84" t="n">
        <v>664</v>
      </c>
      <c r="C84" t="inlineStr">
        <is>
          <t>생굴(생물)500g이하(100g~500g)</t>
        </is>
      </c>
      <c r="D84" t="inlineStr">
        <is>
          <t>국내산(연근해)</t>
        </is>
      </c>
      <c r="E84" t="inlineStr"/>
      <c r="F84" t="inlineStr">
        <is>
          <t xml:space="preserve">500g 이하
 소수점발주 </t>
        </is>
      </c>
      <c r="G84" t="inlineStr">
        <is>
          <t>일시품절</t>
        </is>
      </c>
      <c r="H84" t="inlineStr">
        <is>
          <t>10월~2월 생물, 3월~9월 냉동대체, 시세급변</t>
        </is>
      </c>
      <c r="I84" t="inlineStr"/>
      <c r="J84" t="inlineStr"/>
    </row>
    <row r="85">
      <c r="A85" t="inlineStr"/>
      <c r="B85" t="n">
        <v>599</v>
      </c>
      <c r="C85" t="inlineStr">
        <is>
          <t>생굴(냉동)</t>
        </is>
      </c>
      <c r="D85" t="inlineStr">
        <is>
          <t>국내산(통영)</t>
        </is>
      </c>
      <c r="E85" t="inlineStr">
        <is>
          <t>냉동</t>
        </is>
      </c>
      <c r="F85" t="inlineStr">
        <is>
          <t>kg</t>
        </is>
      </c>
      <c r="G85" t="n">
        <v>20250</v>
      </c>
      <c r="H85" t="inlineStr">
        <is>
          <t>탈각후 개별동결 IQF</t>
        </is>
      </c>
      <c r="I85" t="inlineStr">
        <is>
          <t>○</t>
        </is>
      </c>
      <c r="J85" t="inlineStr"/>
    </row>
    <row r="86">
      <c r="A86" t="inlineStr"/>
      <c r="B86" t="n">
        <v>601</v>
      </c>
      <c r="C86" t="inlineStr">
        <is>
          <t>석화</t>
        </is>
      </c>
      <c r="D86" t="inlineStr">
        <is>
          <t>국내산(통영)</t>
        </is>
      </c>
      <c r="E86" t="inlineStr">
        <is>
          <t>냉장</t>
        </is>
      </c>
      <c r="F86" t="inlineStr">
        <is>
          <t>kg</t>
        </is>
      </c>
      <c r="G86" t="inlineStr">
        <is>
          <t>계절상품</t>
        </is>
      </c>
      <c r="H86" t="inlineStr">
        <is>
          <t>계절상품, 10월~2월생물</t>
        </is>
      </c>
      <c r="I86" t="inlineStr"/>
      <c r="J86" t="inlineStr"/>
    </row>
    <row r="87">
      <c r="A87" t="inlineStr">
        <is>
          <t>해
조
류</t>
        </is>
      </c>
      <c r="B87" t="n">
        <v>605</v>
      </c>
      <c r="C87" t="inlineStr">
        <is>
          <t>염미역줄기</t>
        </is>
      </c>
      <c r="D87" t="inlineStr">
        <is>
          <t>국내산(완도)</t>
        </is>
      </c>
      <c r="E87" t="inlineStr">
        <is>
          <t>냉장</t>
        </is>
      </c>
      <c r="F87" t="inlineStr">
        <is>
          <t>kg</t>
        </is>
      </c>
      <c r="G87" t="n">
        <v>6150</v>
      </c>
      <c r="H87" t="inlineStr">
        <is>
          <t>소금가루 있음, 미역줄기를 길게 채 썬 것
미역줄기 80 : 소금 20</t>
        </is>
      </c>
      <c r="I87" t="inlineStr"/>
      <c r="J87" t="inlineStr"/>
    </row>
    <row r="88">
      <c r="A88" t="inlineStr"/>
      <c r="B88" t="n">
        <v>585</v>
      </c>
      <c r="C88" t="inlineStr">
        <is>
          <t>무염미역줄기</t>
        </is>
      </c>
      <c r="D88" t="inlineStr">
        <is>
          <t>국내산(완도)</t>
        </is>
      </c>
      <c r="E88" t="inlineStr">
        <is>
          <t>냉장</t>
        </is>
      </c>
      <c r="F88" t="inlineStr">
        <is>
          <t>kg</t>
        </is>
      </c>
      <c r="G88" t="n">
        <v>8250</v>
      </c>
      <c r="H88" t="inlineStr">
        <is>
          <t>미역줄기를 길게 채 썬 것
수율100%</t>
        </is>
      </c>
      <c r="I88" t="inlineStr"/>
      <c r="J88" t="inlineStr"/>
    </row>
    <row r="89">
      <c r="A89" t="inlineStr"/>
      <c r="B89" t="n">
        <v>603</v>
      </c>
      <c r="C89" t="inlineStr">
        <is>
          <t>염다시마</t>
        </is>
      </c>
      <c r="D89" t="inlineStr">
        <is>
          <t>국내산(완도)</t>
        </is>
      </c>
      <c r="E89" t="inlineStr">
        <is>
          <t>냉장</t>
        </is>
      </c>
      <c r="F89" t="inlineStr">
        <is>
          <t>kg</t>
        </is>
      </c>
      <c r="G89" t="n">
        <v>5850</v>
      </c>
      <c r="H89" t="inlineStr">
        <is>
          <t>쌈용
다시마 80 : 소금 20</t>
        </is>
      </c>
      <c r="I89" t="inlineStr"/>
      <c r="J89" t="inlineStr"/>
    </row>
    <row r="90">
      <c r="A90" t="inlineStr"/>
      <c r="B90" t="n">
        <v>583</v>
      </c>
      <c r="C90" t="inlineStr">
        <is>
          <t>무염다시마</t>
        </is>
      </c>
      <c r="D90" t="inlineStr">
        <is>
          <t>국내산(완도)</t>
        </is>
      </c>
      <c r="E90" t="inlineStr">
        <is>
          <t>냉장</t>
        </is>
      </c>
      <c r="F90" t="inlineStr">
        <is>
          <t>kg</t>
        </is>
      </c>
      <c r="G90" t="n">
        <v>7950</v>
      </c>
      <c r="H90" t="inlineStr">
        <is>
          <t>쌈용
수율100%</t>
        </is>
      </c>
      <c r="I90" t="inlineStr"/>
      <c r="J90" t="inlineStr"/>
    </row>
    <row r="91">
      <c r="A91" t="inlineStr"/>
      <c r="B91" t="n">
        <v>604</v>
      </c>
      <c r="C91" t="inlineStr">
        <is>
          <t>염다시마채</t>
        </is>
      </c>
      <c r="D91" t="inlineStr">
        <is>
          <t>국내산(완도)</t>
        </is>
      </c>
      <c r="E91" t="inlineStr">
        <is>
          <t>냉장</t>
        </is>
      </c>
      <c r="F91" t="inlineStr">
        <is>
          <t>kg</t>
        </is>
      </c>
      <c r="G91" t="n">
        <v>6000</v>
      </c>
      <c r="H91" t="inlineStr">
        <is>
          <t>소금가루 있음, 소금 친 다시마를 채 썬 것
다시마채 80 : 소금 20</t>
        </is>
      </c>
      <c r="I91" t="inlineStr"/>
      <c r="J91" t="inlineStr"/>
    </row>
    <row r="92">
      <c r="A92" t="inlineStr"/>
      <c r="B92" t="n">
        <v>584</v>
      </c>
      <c r="C92" t="inlineStr">
        <is>
          <t>무염다시마채</t>
        </is>
      </c>
      <c r="D92" t="inlineStr">
        <is>
          <t>국내산(완도)</t>
        </is>
      </c>
      <c r="E92" t="inlineStr">
        <is>
          <t>냉장</t>
        </is>
      </c>
      <c r="F92" t="inlineStr">
        <is>
          <t>kg</t>
        </is>
      </c>
      <c r="G92" t="n">
        <v>8250</v>
      </c>
      <c r="H92" t="inlineStr">
        <is>
          <t>다시마를 채 썬 것
수율100%</t>
        </is>
      </c>
      <c r="I92" t="inlineStr"/>
      <c r="J92" t="inlineStr"/>
    </row>
    <row r="93">
      <c r="A93" t="inlineStr"/>
      <c r="B93" t="n">
        <v>555</v>
      </c>
      <c r="C93" t="inlineStr">
        <is>
          <t>꼬시래기</t>
        </is>
      </c>
      <c r="D93" t="inlineStr">
        <is>
          <t>국내산(완도)</t>
        </is>
      </c>
      <c r="E93" t="inlineStr">
        <is>
          <t>냉장</t>
        </is>
      </c>
      <c r="F93" t="inlineStr">
        <is>
          <t>kg</t>
        </is>
      </c>
      <c r="G93" t="n">
        <v>6150</v>
      </c>
      <c r="H93" t="inlineStr">
        <is>
          <t>염장품, 무침볶음용 꼬시래기</t>
        </is>
      </c>
      <c r="I93" t="inlineStr"/>
      <c r="J93" t="inlineStr"/>
    </row>
    <row r="94">
      <c r="A94" t="inlineStr"/>
      <c r="B94" t="n">
        <v>600</v>
      </c>
      <c r="C94" t="inlineStr">
        <is>
          <t>생미역</t>
        </is>
      </c>
      <c r="D94" t="inlineStr">
        <is>
          <t>국내산</t>
        </is>
      </c>
      <c r="E94" t="inlineStr">
        <is>
          <t>냉장</t>
        </is>
      </c>
      <c r="F94" t="inlineStr">
        <is>
          <t>kg</t>
        </is>
      </c>
      <c r="G94" t="inlineStr">
        <is>
          <t>일시품절</t>
        </is>
      </c>
      <c r="H94" t="inlineStr">
        <is>
          <t>동절기 상품, 10월중순~2월 생물</t>
        </is>
      </c>
      <c r="I94" t="inlineStr"/>
      <c r="J94" t="inlineStr"/>
    </row>
    <row r="95">
      <c r="A95" t="inlineStr"/>
      <c r="B95" t="n">
        <v>806</v>
      </c>
      <c r="C95" t="inlineStr">
        <is>
          <t>무염꼬시래기</t>
        </is>
      </c>
      <c r="D95" t="inlineStr">
        <is>
          <t>국내산</t>
        </is>
      </c>
      <c r="E95" t="inlineStr">
        <is>
          <t>냉장</t>
        </is>
      </c>
      <c r="F95" t="inlineStr">
        <is>
          <t>kg</t>
        </is>
      </c>
      <c r="G95" t="n">
        <v>8400</v>
      </c>
      <c r="H95" t="inlineStr">
        <is>
          <t>동절기 상품, 1월~2월 출하</t>
        </is>
      </c>
      <c r="I95" t="inlineStr"/>
      <c r="J95" t="inlineStr"/>
    </row>
    <row r="96">
      <c r="A96" t="inlineStr"/>
      <c r="B96" t="n">
        <v>582</v>
      </c>
      <c r="C96" t="inlineStr">
        <is>
          <t>모자반</t>
        </is>
      </c>
      <c r="D96" t="inlineStr">
        <is>
          <t>국내산</t>
        </is>
      </c>
      <c r="E96" t="inlineStr">
        <is>
          <t>냉장</t>
        </is>
      </c>
      <c r="F96" t="inlineStr">
        <is>
          <t>kg</t>
        </is>
      </c>
      <c r="G96" t="inlineStr">
        <is>
          <t>일시품절</t>
        </is>
      </c>
      <c r="H96" t="inlineStr">
        <is>
          <t>동절기 상품, 10월중순~2월 생물</t>
        </is>
      </c>
      <c r="I96" t="inlineStr"/>
      <c r="J96" t="inlineStr"/>
    </row>
    <row r="97">
      <c r="A97" t="inlineStr"/>
      <c r="B97" t="n">
        <v>577</v>
      </c>
      <c r="C97" t="inlineStr">
        <is>
          <t>면파래(파래100%)</t>
        </is>
      </c>
      <c r="D97" t="inlineStr">
        <is>
          <t>국내산</t>
        </is>
      </c>
      <c r="E97" t="inlineStr">
        <is>
          <t>냉장</t>
        </is>
      </c>
      <c r="F97" t="inlineStr">
        <is>
          <t>kg</t>
        </is>
      </c>
      <c r="G97" t="inlineStr">
        <is>
          <t>일시품절</t>
        </is>
      </c>
      <c r="H97" t="inlineStr">
        <is>
          <t>동절기 상품, 10월중순~2월 생물, 파래100%</t>
        </is>
      </c>
      <c r="I97" t="inlineStr"/>
      <c r="J97" t="inlineStr"/>
    </row>
    <row r="98">
      <c r="A98" t="inlineStr"/>
      <c r="B98" t="n">
        <v>552</v>
      </c>
      <c r="C98" t="inlineStr">
        <is>
          <t>김파래(김30%파래70%)</t>
        </is>
      </c>
      <c r="D98" t="inlineStr">
        <is>
          <t>국내산</t>
        </is>
      </c>
      <c r="E98" t="inlineStr">
        <is>
          <t>냉장</t>
        </is>
      </c>
      <c r="F98" t="inlineStr">
        <is>
          <t>kg</t>
        </is>
      </c>
      <c r="G98" t="inlineStr">
        <is>
          <t>일시품절</t>
        </is>
      </c>
      <c r="H98" t="inlineStr">
        <is>
          <t>동절기 상품, 11월중순~2월 생물, 김30%파래70%</t>
        </is>
      </c>
      <c r="I98" t="inlineStr"/>
      <c r="J98" t="inlineStr"/>
    </row>
    <row r="99">
      <c r="A99" t="inlineStr"/>
      <c r="B99" t="n">
        <v>628</v>
      </c>
      <c r="C99" t="inlineStr">
        <is>
          <t>톳</t>
        </is>
      </c>
      <c r="D99" t="inlineStr">
        <is>
          <t>국내산</t>
        </is>
      </c>
      <c r="E99" t="inlineStr">
        <is>
          <t>냉장</t>
        </is>
      </c>
      <c r="F99" t="inlineStr">
        <is>
          <t>kg</t>
        </is>
      </c>
      <c r="G99" t="inlineStr">
        <is>
          <t>일시품절</t>
        </is>
      </c>
      <c r="H99" t="inlineStr">
        <is>
          <t>동절기 상품, 10월중순~2월 생물</t>
        </is>
      </c>
      <c r="I99" t="inlineStr"/>
      <c r="J99" t="inlineStr"/>
    </row>
    <row r="100">
      <c r="A100" t="inlineStr"/>
      <c r="B100" t="n">
        <v>573</v>
      </c>
      <c r="C100" t="inlineStr">
        <is>
          <t>매생이</t>
        </is>
      </c>
      <c r="D100" t="inlineStr">
        <is>
          <t>국내산</t>
        </is>
      </c>
      <c r="E100" t="inlineStr">
        <is>
          <t>냉장</t>
        </is>
      </c>
      <c r="F100" t="inlineStr">
        <is>
          <t>kg</t>
        </is>
      </c>
      <c r="G100" t="n">
        <v>16500</v>
      </c>
      <c r="H100" t="inlineStr">
        <is>
          <t>동절기 상품, 1월~2월 생물, 하절기 해동품</t>
        </is>
      </c>
      <c r="I100" t="inlineStr"/>
      <c r="J100" t="inlineStr"/>
    </row>
    <row r="101">
      <c r="A101" t="inlineStr"/>
      <c r="B101" t="n">
        <v>574</v>
      </c>
      <c r="C101" t="inlineStr">
        <is>
          <t>매생이(냉동)</t>
        </is>
      </c>
      <c r="D101" t="inlineStr">
        <is>
          <t>국내산</t>
        </is>
      </c>
      <c r="E101" t="inlineStr">
        <is>
          <t>냉동</t>
        </is>
      </c>
      <c r="F101" t="inlineStr">
        <is>
          <t>350g/1봉</t>
        </is>
      </c>
      <c r="G101" t="n">
        <v>5400</v>
      </c>
      <c r="H101" t="inlineStr">
        <is>
          <t>동절기 상품, 400g 동결</t>
        </is>
      </c>
      <c r="I101" t="inlineStr"/>
      <c r="J101" t="inlineStr">
        <is>
          <t>400g단위</t>
        </is>
      </c>
    </row>
    <row r="102">
      <c r="A102" t="inlineStr">
        <is>
          <t>해파리</t>
        </is>
      </c>
      <c r="B102" t="n">
        <v>606</v>
      </c>
      <c r="C102" t="inlineStr">
        <is>
          <t>염해파리</t>
        </is>
      </c>
      <c r="D102" t="inlineStr">
        <is>
          <t>수입(태국)</t>
        </is>
      </c>
      <c r="E102" t="inlineStr">
        <is>
          <t>냉장</t>
        </is>
      </c>
      <c r="F102" t="inlineStr">
        <is>
          <t>kg</t>
        </is>
      </c>
      <c r="G102" t="n">
        <v>15000</v>
      </c>
      <c r="H102" t="inlineStr">
        <is>
          <t>수율100% (해파리100%, 염20%)</t>
        </is>
      </c>
      <c r="I102" t="inlineStr"/>
      <c r="J102" t="inlineStr"/>
    </row>
    <row r="103">
      <c r="A103" t="inlineStr"/>
      <c r="B103" t="n">
        <v>586</v>
      </c>
      <c r="C103" t="inlineStr">
        <is>
          <t>무염해파리</t>
        </is>
      </c>
      <c r="D103" t="inlineStr">
        <is>
          <t>수입(태국)</t>
        </is>
      </c>
      <c r="E103" t="inlineStr">
        <is>
          <t>냉장</t>
        </is>
      </c>
      <c r="F103" t="inlineStr">
        <is>
          <t>kg</t>
        </is>
      </c>
      <c r="G103" t="n">
        <v>15000</v>
      </c>
      <c r="H103" t="inlineStr">
        <is>
          <t>수율100% (해파리100%)</t>
        </is>
      </c>
      <c r="I103" t="inlineStr"/>
      <c r="J103" t="inlineStr"/>
    </row>
    <row r="104">
      <c r="A104" t="inlineStr">
        <is>
          <t>젓
갈
류</t>
        </is>
      </c>
      <c r="B104" t="n">
        <v>549</v>
      </c>
      <c r="C104" t="inlineStr">
        <is>
          <t>강경오징어젓</t>
        </is>
      </c>
      <c r="D104" t="inlineStr">
        <is>
          <t>국산</t>
        </is>
      </c>
      <c r="E104" t="inlineStr">
        <is>
          <t>냉장</t>
        </is>
      </c>
      <c r="F104" t="inlineStr">
        <is>
          <t>kg</t>
        </is>
      </c>
      <c r="G104" t="n">
        <v>39750</v>
      </c>
      <c r="H104" t="inlineStr"/>
      <c r="I104" t="inlineStr"/>
      <c r="J104" t="inlineStr"/>
    </row>
    <row r="105">
      <c r="A105" t="inlineStr"/>
      <c r="B105" t="n">
        <v>548</v>
      </c>
      <c r="C105" t="inlineStr">
        <is>
          <t>강경새우젓</t>
        </is>
      </c>
      <c r="D105" t="inlineStr">
        <is>
          <t>국산</t>
        </is>
      </c>
      <c r="E105" t="inlineStr">
        <is>
          <t>냉장</t>
        </is>
      </c>
      <c r="F105" t="inlineStr">
        <is>
          <t>kg</t>
        </is>
      </c>
      <c r="G105" t="n">
        <v>19800</v>
      </c>
      <c r="H105" t="inlineStr"/>
      <c r="I105" t="inlineStr">
        <is>
          <t>○</t>
        </is>
      </c>
      <c r="J105" t="inlineStr"/>
    </row>
    <row r="106">
      <c r="A106" t="inlineStr"/>
      <c r="B106" t="n">
        <v>578</v>
      </c>
      <c r="C106" t="inlineStr">
        <is>
          <t>멸치액젓(2kg)</t>
        </is>
      </c>
      <c r="D106" t="inlineStr">
        <is>
          <t>국산</t>
        </is>
      </c>
      <c r="E106" t="inlineStr">
        <is>
          <t>냉장</t>
        </is>
      </c>
      <c r="F106" t="inlineStr">
        <is>
          <t>2kg</t>
        </is>
      </c>
      <c r="G106" t="n">
        <v>19800</v>
      </c>
      <c r="H106" t="inlineStr">
        <is>
          <t>멸치살만 곱게갈아만든 액젓</t>
        </is>
      </c>
      <c r="I106" t="inlineStr"/>
      <c r="J106" t="inlineStr">
        <is>
          <t>과세포함</t>
        </is>
      </c>
    </row>
    <row r="107">
      <c r="A107" t="inlineStr"/>
      <c r="B107" t="n">
        <v>579</v>
      </c>
      <c r="C107" t="inlineStr">
        <is>
          <t>멸치육젓(2kg)</t>
        </is>
      </c>
      <c r="D107" t="inlineStr">
        <is>
          <t>국산</t>
        </is>
      </c>
      <c r="E107" t="inlineStr">
        <is>
          <t>냉장</t>
        </is>
      </c>
      <c r="F107" t="inlineStr">
        <is>
          <t>2kg</t>
        </is>
      </c>
      <c r="G107" t="n">
        <v>19800</v>
      </c>
      <c r="H107" t="inlineStr">
        <is>
          <t>멸치살만 갈아만든 멸치가있는육젓</t>
        </is>
      </c>
      <c r="I107" t="inlineStr"/>
      <c r="J107" t="inlineStr">
        <is>
          <t>과세포함</t>
        </is>
      </c>
    </row>
    <row r="108">
      <c r="A108" t="inlineStr"/>
      <c r="B108" t="n">
        <v>580</v>
      </c>
      <c r="C108" t="inlineStr">
        <is>
          <t>멸치육젓/마리젓(2kg)</t>
        </is>
      </c>
      <c r="D108" t="inlineStr">
        <is>
          <t>국산</t>
        </is>
      </c>
      <c r="E108" t="inlineStr">
        <is>
          <t>냉장</t>
        </is>
      </c>
      <c r="F108" t="inlineStr">
        <is>
          <t>2kg</t>
        </is>
      </c>
      <c r="G108" t="n">
        <v>19800</v>
      </c>
      <c r="H108" t="inlineStr">
        <is>
          <t>멸치마리가 보이는것</t>
        </is>
      </c>
      <c r="I108" t="inlineStr"/>
      <c r="J108" t="inlineStr">
        <is>
          <t>과세포함</t>
        </is>
      </c>
    </row>
    <row r="109">
      <c r="A109" t="inlineStr"/>
      <c r="B109" t="n">
        <v>581</v>
      </c>
      <c r="C109" t="inlineStr">
        <is>
          <t>명란젓(수입)최상품</t>
        </is>
      </c>
      <c r="D109" t="inlineStr">
        <is>
          <t>수입(러시아)</t>
        </is>
      </c>
      <c r="E109" t="inlineStr">
        <is>
          <t>냉장</t>
        </is>
      </c>
      <c r="F109" t="inlineStr">
        <is>
          <t>400g/팩</t>
        </is>
      </c>
      <c r="G109" t="n">
        <v>27000</v>
      </c>
      <c r="H109" t="inlineStr"/>
      <c r="I109" t="inlineStr"/>
      <c r="J109" t="inlineStr">
        <is>
          <t>과세포함</t>
        </is>
      </c>
    </row>
    <row r="110">
      <c r="A110" t="inlineStr">
        <is>
          <t>날치알</t>
        </is>
      </c>
      <c r="B110" t="n">
        <v>120</v>
      </c>
      <c r="C110" t="inlineStr">
        <is>
          <t>날치알 레드-500G</t>
        </is>
      </c>
      <c r="D110" t="inlineStr">
        <is>
          <t>수입(페루,태국)</t>
        </is>
      </c>
      <c r="E110" t="inlineStr">
        <is>
          <t>냉동</t>
        </is>
      </c>
      <c r="F110" t="inlineStr">
        <is>
          <t>500g/팩</t>
        </is>
      </c>
      <c r="G110" t="n">
        <v>15450</v>
      </c>
      <c r="H110" t="inlineStr">
        <is>
          <t>날치알36%,열빙어알,청어알,설탕,정제소금,미림,구연산,L-글루탐산나트륨,D-솔비톨</t>
        </is>
      </c>
      <c r="I110" t="inlineStr"/>
      <c r="J110" t="inlineStr">
        <is>
          <t>500g /부과세포함</t>
        </is>
      </c>
    </row>
    <row r="111">
      <c r="A111" t="inlineStr"/>
      <c r="B111" t="n">
        <v>119</v>
      </c>
      <c r="C111" t="inlineStr">
        <is>
          <t>날치알 골드-500G</t>
        </is>
      </c>
      <c r="D111" t="inlineStr">
        <is>
          <t>수입(페루,태국)</t>
        </is>
      </c>
      <c r="E111" t="inlineStr">
        <is>
          <t>냉동</t>
        </is>
      </c>
      <c r="F111" t="inlineStr">
        <is>
          <t>500g/팩</t>
        </is>
      </c>
      <c r="G111" t="n">
        <v>15450</v>
      </c>
      <c r="H111" t="inlineStr">
        <is>
          <t>날치알36%,열빙어알,청어알,설탕,정제소금,미림,구연산,L-글루탐산나트륨,D-솔비톨</t>
        </is>
      </c>
      <c r="I111" t="inlineStr"/>
      <c r="J111" t="inlineStr">
        <is>
          <t>500g /부과세포함</t>
        </is>
      </c>
    </row>
    <row r="112">
      <c r="A112" t="inlineStr"/>
      <c r="B112" t="n">
        <v>562</v>
      </c>
      <c r="C112" t="inlineStr">
        <is>
          <t>날치알 그린-500G</t>
        </is>
      </c>
      <c r="D112" t="inlineStr">
        <is>
          <t>수입(페루,태국)</t>
        </is>
      </c>
      <c r="E112" t="inlineStr">
        <is>
          <t>냉동</t>
        </is>
      </c>
      <c r="F112" t="inlineStr">
        <is>
          <t>500g/팩</t>
        </is>
      </c>
      <c r="G112" t="inlineStr">
        <is>
          <t>품절</t>
        </is>
      </c>
      <c r="H112" t="inlineStr">
        <is>
          <t>날치알35%,열빙어알,설탕,정제소금,미림,구연산,L-글루탐산나트륨,D-솔비톨</t>
        </is>
      </c>
      <c r="I112" t="inlineStr"/>
      <c r="J112" t="inlineStr">
        <is>
          <t>500g /과세별도</t>
        </is>
      </c>
    </row>
    <row r="113">
      <c r="A113" t="inlineStr"/>
      <c r="B113" t="n">
        <v>564</v>
      </c>
      <c r="C113" t="inlineStr">
        <is>
          <t>날치알 레드-800G</t>
        </is>
      </c>
      <c r="D113" t="inlineStr">
        <is>
          <t>수입(페루,태국)</t>
        </is>
      </c>
      <c r="E113" t="inlineStr">
        <is>
          <t>냉동</t>
        </is>
      </c>
      <c r="F113" t="inlineStr">
        <is>
          <t>800g/팩</t>
        </is>
      </c>
      <c r="G113" t="n">
        <v>29250</v>
      </c>
      <c r="H113" t="inlineStr">
        <is>
          <t>날치알35%,열빙어알,설탕,정제소금,미림,구연산,L-글루탐산나트륨,D-솔비톨</t>
        </is>
      </c>
      <c r="I113" t="inlineStr"/>
      <c r="J113" t="inlineStr">
        <is>
          <t>800g /과세포함</t>
        </is>
      </c>
    </row>
    <row r="114">
      <c r="A114" t="inlineStr"/>
      <c r="B114" t="n">
        <v>561</v>
      </c>
      <c r="C114" t="inlineStr">
        <is>
          <t>날치알 골드-800G</t>
        </is>
      </c>
      <c r="D114" t="inlineStr">
        <is>
          <t>수입(페루,태국)</t>
        </is>
      </c>
      <c r="E114" t="inlineStr">
        <is>
          <t>냉동</t>
        </is>
      </c>
      <c r="F114" t="inlineStr">
        <is>
          <t>800g/팩</t>
        </is>
      </c>
      <c r="G114" t="n">
        <v>29250</v>
      </c>
      <c r="H114" t="inlineStr">
        <is>
          <t>날치알35%,열빙어알,설탕,정제소금,미림,구연산,L-글루탐산나트륨,D-솔비톨</t>
        </is>
      </c>
      <c r="I114" t="inlineStr"/>
      <c r="J114" t="inlineStr">
        <is>
          <t>800g /과세포함</t>
        </is>
      </c>
    </row>
    <row r="115">
      <c r="A115" t="inlineStr"/>
      <c r="B115" t="n">
        <v>563</v>
      </c>
      <c r="C115" t="inlineStr">
        <is>
          <t>날치알 그린-800G</t>
        </is>
      </c>
      <c r="D115" t="inlineStr">
        <is>
          <t>수입(페루,태국)</t>
        </is>
      </c>
      <c r="E115" t="inlineStr">
        <is>
          <t>냉동</t>
        </is>
      </c>
      <c r="F115" t="inlineStr">
        <is>
          <t>800g/팩</t>
        </is>
      </c>
      <c r="G115" t="inlineStr">
        <is>
          <t>품절</t>
        </is>
      </c>
      <c r="H115" t="inlineStr">
        <is>
          <t>날치알35%,열빙어알,설탕,정제소금,미림,구연산,L-글루탐산나트륨,D-솔비톨</t>
        </is>
      </c>
      <c r="I115" t="inlineStr"/>
      <c r="J115" t="inlineStr">
        <is>
          <t>800g /과세포함</t>
        </is>
      </c>
    </row>
    <row r="116">
      <c r="A116" t="inlineStr"/>
      <c r="B116" t="n">
        <v>251</v>
      </c>
      <c r="C116" t="inlineStr">
        <is>
          <t>국산 해물모듬</t>
        </is>
      </c>
      <c r="D116" t="inlineStr">
        <is>
          <t>국내산</t>
        </is>
      </c>
      <c r="E116" t="inlineStr">
        <is>
          <t>냉동</t>
        </is>
      </c>
      <c r="F116" t="inlineStr">
        <is>
          <t>1kg / pack</t>
        </is>
      </c>
      <c r="G116" t="n">
        <v>33300</v>
      </c>
      <c r="H116" t="inlineStr">
        <is>
          <t>오징어채50%, 홍합살30%, 바지락살10%,새우살10% (모두 국내산)</t>
        </is>
      </c>
      <c r="I116" t="inlineStr"/>
      <c r="J116" t="inlineStr"/>
    </row>
    <row r="117">
      <c r="A117" t="inlineStr"/>
      <c r="B117" t="n">
        <v>804</v>
      </c>
      <c r="C117" t="inlineStr">
        <is>
          <t>국산 해물모듬 2kg</t>
        </is>
      </c>
      <c r="D117" t="inlineStr">
        <is>
          <t>국내산</t>
        </is>
      </c>
      <c r="E117" t="inlineStr">
        <is>
          <t>냉동</t>
        </is>
      </c>
      <c r="F117" t="inlineStr">
        <is>
          <t>2kg / pack</t>
        </is>
      </c>
      <c r="G117" t="n">
        <v>60750</v>
      </c>
      <c r="H117" t="inlineStr">
        <is>
          <t>오징어채50%, 홍합살30%, 바지락살10%,새우살10% (모두 국내산)</t>
        </is>
      </c>
      <c r="I117" t="inlineStr"/>
      <c r="J117" t="inlineStr"/>
    </row>
    <row r="118">
      <c r="A118" t="inlineStr"/>
      <c r="B118" t="n">
        <v>216</v>
      </c>
      <c r="C118" t="inlineStr">
        <is>
          <t>해물모듬(4종)</t>
        </is>
      </c>
      <c r="D118" t="inlineStr">
        <is>
          <t>혼합제품</t>
        </is>
      </c>
      <c r="E118" t="inlineStr">
        <is>
          <t>냉동</t>
        </is>
      </c>
      <c r="F118" t="inlineStr">
        <is>
          <t>1kg / pack</t>
        </is>
      </c>
      <c r="G118" t="n">
        <v>22800</v>
      </c>
      <c r="H118" t="inlineStr">
        <is>
          <t>오징어(국산30%),홍합살(중국30%)바지락살중국25%)새우살(중국15%)</t>
        </is>
      </c>
      <c r="I118" t="inlineStr"/>
      <c r="J118" t="inlineStr"/>
    </row>
    <row r="119">
      <c r="A119" t="inlineStr"/>
      <c r="B119" t="n">
        <v>805</v>
      </c>
      <c r="C119" t="inlineStr">
        <is>
          <t>해물모듬(4종) 2kg</t>
        </is>
      </c>
      <c r="D119" t="inlineStr">
        <is>
          <t>혼합제품</t>
        </is>
      </c>
      <c r="E119" t="inlineStr">
        <is>
          <t>냉동</t>
        </is>
      </c>
      <c r="F119" t="inlineStr">
        <is>
          <t>2kg / pack</t>
        </is>
      </c>
      <c r="G119" t="n">
        <v>42300</v>
      </c>
      <c r="H119" t="inlineStr">
        <is>
          <t>오징어(국산30%),홍합살(중국30%)바지락살중국25%)새우살(중국15%)</t>
        </is>
      </c>
      <c r="I119" t="inlineStr"/>
      <c r="J119" t="inlineStr"/>
    </row>
  </sheetData>
  <hyperlinks>
    <hyperlink ref="A2" r:id="rId1"/>
  </hyperlinks>
  <pageMargins left="0.75" right="0.75" top="1" bottom="1" header="0.5" footer="0.5"/>
</worksheet>
</file>

<file path=xl/worksheets/sheet122.xml><?xml version="1.0" encoding="utf-8"?>
<worksheet xmlns:r="http://schemas.openxmlformats.org/officeDocument/2006/relationships" xmlns="http://schemas.openxmlformats.org/spreadsheetml/2006/main">
  <sheetPr>
    <outlinePr summaryBelow="1" summaryRight="1"/>
    <pageSetUpPr/>
  </sheetPr>
  <dimension ref="A1:J83"/>
  <sheetViews>
    <sheetView workbookViewId="0">
      <selection activeCell="A1" sqref="A1"/>
    </sheetView>
  </sheetViews>
  <sheetFormatPr baseColWidth="8" defaultRowHeight="15"/>
  <sheetData>
    <row r="1">
      <c r="A1" t="inlineStr">
        <is>
          <t>5982_호남푸드_★SJ씨푸드★+단가24년+7월+단가.xlsx</t>
        </is>
      </c>
    </row>
    <row r="2">
      <c r="A2" t="inlineStr">
        <is>
          <t>https://school062.com/bbs/board.php?bo_table=product_02&amp;wr_id=5982</t>
        </is>
      </c>
    </row>
    <row r="3">
      <c r="A3" s="1" t="inlineStr">
        <is>
          <t>구  분</t>
        </is>
      </c>
      <c r="B3" s="1" t="inlineStr">
        <is>
          <t>코 드</t>
        </is>
      </c>
      <c r="C3" s="1" t="inlineStr">
        <is>
          <t>제   품   명</t>
        </is>
      </c>
      <c r="D3" s="1" t="inlineStr">
        <is>
          <t>원산지</t>
        </is>
      </c>
      <c r="E3" s="1" t="inlineStr">
        <is>
          <t>제 품 규 격</t>
        </is>
      </c>
      <c r="F3" s="1" t="inlineStr">
        <is>
          <t>단위</t>
        </is>
      </c>
      <c r="G3" s="1" t="inlineStr">
        <is>
          <t>학교가</t>
        </is>
      </c>
      <c r="H3" s="1" t="inlineStr">
        <is>
          <t>용도</t>
        </is>
      </c>
      <c r="I3" s="1" t="inlineStr">
        <is>
          <t>특             징</t>
        </is>
      </c>
      <c r="J3" s="1" t="inlineStr">
        <is>
          <t>비  고</t>
        </is>
      </c>
    </row>
    <row r="4">
      <c r="A4" t="inlineStr">
        <is>
          <t>멸
치
류</t>
        </is>
      </c>
      <c r="B4" t="n">
        <v>126</v>
      </c>
      <c r="C4" t="inlineStr">
        <is>
          <t>다시멸치(상품)</t>
        </is>
      </c>
      <c r="D4" t="inlineStr">
        <is>
          <t>국내(연근해)</t>
        </is>
      </c>
      <c r="E4" t="inlineStr">
        <is>
          <t>다시용(5~7cm)</t>
        </is>
      </c>
      <c r="F4" t="inlineStr">
        <is>
          <t>kg</t>
        </is>
      </c>
      <c r="G4" t="n">
        <v>18900</v>
      </c>
      <c r="H4" t="inlineStr">
        <is>
          <t>다시용</t>
        </is>
      </c>
      <c r="I4" t="inlineStr">
        <is>
          <t>1kg 위생내포장지에 탈기 씰링포장 부직포 미제공</t>
        </is>
      </c>
      <c r="J4" t="inlineStr">
        <is>
          <t>할인제외</t>
        </is>
      </c>
    </row>
    <row r="5">
      <c r="A5" t="inlineStr"/>
      <c r="B5" t="n">
        <v>128</v>
      </c>
      <c r="C5" t="inlineStr">
        <is>
          <t>다시멸치(특상)</t>
        </is>
      </c>
      <c r="D5" t="inlineStr">
        <is>
          <t>국내(연근해)</t>
        </is>
      </c>
      <c r="E5" t="inlineStr">
        <is>
          <t>다시용(5~7cm)</t>
        </is>
      </c>
      <c r="F5" t="inlineStr">
        <is>
          <t>kg</t>
        </is>
      </c>
      <c r="G5" t="n">
        <v>23250</v>
      </c>
      <c r="H5" t="inlineStr">
        <is>
          <t>다시용</t>
        </is>
      </c>
      <c r="I5" t="inlineStr">
        <is>
          <t>1kg 위생내포장지에 탈기 씰링포장 부직포 미제공</t>
        </is>
      </c>
      <c r="J5" t="inlineStr">
        <is>
          <t>할인제외</t>
        </is>
      </c>
    </row>
    <row r="6">
      <c r="A6" t="inlineStr"/>
      <c r="B6" t="n">
        <v>167</v>
      </c>
      <c r="C6" t="inlineStr">
        <is>
          <t>중멸치(고바)</t>
        </is>
      </c>
      <c r="D6" t="inlineStr">
        <is>
          <t>국내(연근해)</t>
        </is>
      </c>
      <c r="E6" t="inlineStr">
        <is>
          <t>볶음용(3~4cm)</t>
        </is>
      </c>
      <c r="F6" t="inlineStr">
        <is>
          <t>kg</t>
        </is>
      </c>
      <c r="G6" t="n">
        <v>18000</v>
      </c>
      <c r="H6" t="inlineStr">
        <is>
          <t>볶음용</t>
        </is>
      </c>
      <c r="I6" t="inlineStr">
        <is>
          <t>선별가공후 1kg 위생내포장지에 탈기 씰링포장</t>
        </is>
      </c>
      <c r="J6" t="inlineStr"/>
    </row>
    <row r="7">
      <c r="A7" t="inlineStr"/>
      <c r="B7" t="n">
        <v>154</v>
      </c>
      <c r="C7" t="inlineStr">
        <is>
          <t>소멸치(상품)</t>
        </is>
      </c>
      <c r="D7" t="inlineStr">
        <is>
          <t>국내(연근해)</t>
        </is>
      </c>
      <c r="E7" t="inlineStr">
        <is>
          <t>볶음용(2~3cm)</t>
        </is>
      </c>
      <c r="F7" t="inlineStr">
        <is>
          <t>kg</t>
        </is>
      </c>
      <c r="G7" t="n">
        <v>21750</v>
      </c>
      <c r="H7" t="inlineStr">
        <is>
          <t>볶음용</t>
        </is>
      </c>
      <c r="I7" t="inlineStr">
        <is>
          <t>선별가공후 1kg 위생내포장지에 탈기 씰링포장</t>
        </is>
      </c>
      <c r="J7" t="inlineStr"/>
    </row>
    <row r="8">
      <c r="A8" t="inlineStr"/>
      <c r="B8" t="n">
        <v>169</v>
      </c>
      <c r="C8" t="inlineStr">
        <is>
          <t>지리가이리(상품)</t>
        </is>
      </c>
      <c r="D8" t="inlineStr">
        <is>
          <t>국내(연근해)</t>
        </is>
      </c>
      <c r="E8" t="inlineStr">
        <is>
          <t>볶음용(1.5-2.5cm)</t>
        </is>
      </c>
      <c r="F8" t="inlineStr">
        <is>
          <t>kg</t>
        </is>
      </c>
      <c r="G8" t="n">
        <v>25500</v>
      </c>
      <c r="H8" t="inlineStr">
        <is>
          <t>볶음용</t>
        </is>
      </c>
      <c r="I8" t="inlineStr">
        <is>
          <t>선별가공후 1kg 위생내포장지에 탈기 씰링포장</t>
        </is>
      </c>
      <c r="J8" t="inlineStr"/>
    </row>
    <row r="9">
      <c r="A9" t="inlineStr"/>
      <c r="B9" t="n">
        <v>153</v>
      </c>
      <c r="C9" t="inlineStr">
        <is>
          <t>세멸치</t>
        </is>
      </c>
      <c r="D9" t="inlineStr">
        <is>
          <t>국내(연근해)</t>
        </is>
      </c>
      <c r="E9" t="inlineStr">
        <is>
          <t>볶음용(1~2cm)</t>
        </is>
      </c>
      <c r="F9" t="inlineStr">
        <is>
          <t>kg</t>
        </is>
      </c>
      <c r="G9" t="n">
        <v>28350</v>
      </c>
      <c r="H9" t="inlineStr">
        <is>
          <t>볶음용</t>
        </is>
      </c>
      <c r="I9" t="inlineStr">
        <is>
          <t>선별가공후 1kg 위생내포장지에 탈기 씰링포장</t>
        </is>
      </c>
      <c r="J9" t="inlineStr"/>
    </row>
    <row r="10">
      <c r="A10" t="inlineStr"/>
      <c r="B10" t="n">
        <v>870</v>
      </c>
      <c r="C10" t="inlineStr">
        <is>
          <t>자연담 저염멸치</t>
        </is>
      </c>
      <c r="D10" t="inlineStr">
        <is>
          <t>국내(연근해)</t>
        </is>
      </c>
      <c r="E10" t="inlineStr">
        <is>
          <t>볶음용(1~2cm)</t>
        </is>
      </c>
      <c r="F10" t="inlineStr">
        <is>
          <t>kg</t>
        </is>
      </c>
      <c r="G10" t="n">
        <v>29250</v>
      </c>
      <c r="H10" t="inlineStr">
        <is>
          <t>볶음용</t>
        </is>
      </c>
      <c r="I10" t="inlineStr">
        <is>
          <t>선별가공후 1kg 위생내포장지에 탈기 씰링포장</t>
        </is>
      </c>
      <c r="J10" t="inlineStr"/>
    </row>
    <row r="11">
      <c r="A11" t="inlineStr"/>
      <c r="B11" t="n">
        <v>159</v>
      </c>
      <c r="C11" t="inlineStr">
        <is>
          <t>웰빙혼합멸치3종</t>
        </is>
      </c>
      <c r="D11" t="inlineStr">
        <is>
          <t>혼합제품</t>
        </is>
      </c>
      <c r="E11" t="inlineStr">
        <is>
          <t>볶음용</t>
        </is>
      </c>
      <c r="F11" t="inlineStr">
        <is>
          <t>kg</t>
        </is>
      </c>
      <c r="G11" t="n">
        <v>34500</v>
      </c>
      <c r="H11" t="inlineStr">
        <is>
          <t>볶음용</t>
        </is>
      </c>
      <c r="I11" t="inlineStr">
        <is>
          <t>건멸치(국내산)40%,아몬드s(미국)30% ,두절건새우(중국)30%</t>
        </is>
      </c>
      <c r="J11" t="inlineStr"/>
    </row>
    <row r="12">
      <c r="A12" t="inlineStr"/>
      <c r="B12" t="n">
        <v>160</v>
      </c>
      <c r="C12" t="inlineStr">
        <is>
          <t>웰빙혼합멸치4종</t>
        </is>
      </c>
      <c r="D12" t="inlineStr">
        <is>
          <t>혼합제품</t>
        </is>
      </c>
      <c r="E12" t="inlineStr">
        <is>
          <t>볶음용</t>
        </is>
      </c>
      <c r="F12" t="inlineStr">
        <is>
          <t>kg</t>
        </is>
      </c>
      <c r="G12" t="n">
        <v>27750</v>
      </c>
      <c r="H12" t="inlineStr">
        <is>
          <t>볶음용</t>
        </is>
      </c>
      <c r="I12" t="inlineStr">
        <is>
          <t>건멸치(국내산)40%아몬드S20%,호두20%,해바라기씨20%</t>
        </is>
      </c>
      <c r="J12" t="inlineStr"/>
    </row>
    <row r="13">
      <c r="A13" t="inlineStr"/>
      <c r="B13" t="n">
        <v>161</v>
      </c>
      <c r="C13" t="inlineStr">
        <is>
          <t>웰빙혼합멸치5종</t>
        </is>
      </c>
      <c r="D13" t="inlineStr">
        <is>
          <t>혼합제품</t>
        </is>
      </c>
      <c r="E13" t="inlineStr">
        <is>
          <t>볶음용</t>
        </is>
      </c>
      <c r="F13" t="inlineStr">
        <is>
          <t>kg</t>
        </is>
      </c>
      <c r="G13" t="n">
        <v>29250</v>
      </c>
      <c r="H13" t="inlineStr">
        <is>
          <t>볶음용</t>
        </is>
      </c>
      <c r="I13" t="inlineStr">
        <is>
          <t>건멸치40%,아몬드s20%,건새우10%,해바라기씨20%,캐슈넛10%</t>
        </is>
      </c>
      <c r="J13" t="inlineStr"/>
    </row>
    <row r="14">
      <c r="A14" t="inlineStr"/>
      <c r="B14" t="n">
        <v>182</v>
      </c>
      <c r="C14" t="inlineStr">
        <is>
          <t>혼합다시6종</t>
        </is>
      </c>
      <c r="D14" t="inlineStr">
        <is>
          <t>혼합제품</t>
        </is>
      </c>
      <c r="E14" t="inlineStr">
        <is>
          <t>다시용</t>
        </is>
      </c>
      <c r="F14" t="inlineStr">
        <is>
          <t>kg</t>
        </is>
      </c>
      <c r="G14" t="n">
        <v>21450</v>
      </c>
      <c r="H14" t="inlineStr">
        <is>
          <t>다시용</t>
        </is>
      </c>
      <c r="I14" t="inlineStr">
        <is>
          <t>멸치70%,띠포리10%,건새우5%,건표고5%,다시마5%,명태머리5%</t>
        </is>
      </c>
      <c r="J14" t="inlineStr"/>
    </row>
    <row r="15">
      <c r="A15" t="inlineStr"/>
      <c r="B15" t="n">
        <v>181</v>
      </c>
      <c r="C15" t="inlineStr">
        <is>
          <t>혼합다시5종(국내산)</t>
        </is>
      </c>
      <c r="D15" t="inlineStr">
        <is>
          <t>국내산원료</t>
        </is>
      </c>
      <c r="E15" t="inlineStr">
        <is>
          <t>다시용</t>
        </is>
      </c>
      <c r="F15" t="inlineStr">
        <is>
          <t>kg</t>
        </is>
      </c>
      <c r="G15" t="n">
        <v>21450</v>
      </c>
      <c r="H15" t="inlineStr">
        <is>
          <t>다시용</t>
        </is>
      </c>
      <c r="I15" t="inlineStr">
        <is>
          <t>멸치75%,띠포리10%,건새우5%,건표고5%,다시마5%</t>
        </is>
      </c>
      <c r="J15" t="inlineStr"/>
    </row>
    <row r="16">
      <c r="A16" t="inlineStr"/>
      <c r="B16" t="n">
        <v>133</v>
      </c>
      <c r="C16" t="inlineStr">
        <is>
          <t>띠포리</t>
        </is>
      </c>
      <c r="D16" t="inlineStr">
        <is>
          <t>국내(연근해)</t>
        </is>
      </c>
      <c r="E16" t="inlineStr">
        <is>
          <t>다시용(5~10cm)</t>
        </is>
      </c>
      <c r="F16" t="inlineStr">
        <is>
          <t>kg</t>
        </is>
      </c>
      <c r="G16" t="n">
        <v>19200</v>
      </c>
      <c r="H16" t="inlineStr">
        <is>
          <t>다시용</t>
        </is>
      </c>
      <c r="I16" t="inlineStr">
        <is>
          <t>1kg 위생내포장지에 탈기 씰링포장 부직포 미제공</t>
        </is>
      </c>
      <c r="J16" t="inlineStr"/>
    </row>
    <row r="17">
      <c r="A17" t="inlineStr">
        <is>
          <t>조
미
어
포
류</t>
        </is>
      </c>
      <c r="B17" t="n">
        <v>162</v>
      </c>
      <c r="C17" t="inlineStr">
        <is>
          <t>일미채</t>
        </is>
      </c>
      <c r="D17" t="inlineStr">
        <is>
          <t>국내(연근해)</t>
        </is>
      </c>
      <c r="E17" t="inlineStr">
        <is>
          <t>백색</t>
        </is>
      </c>
      <c r="F17" t="inlineStr">
        <is>
          <t>kg</t>
        </is>
      </c>
      <c r="G17" t="n">
        <v>119250</v>
      </c>
      <c r="H17" t="inlineStr"/>
      <c r="I17" t="inlineStr">
        <is>
          <t>조미 오징어로 가늘게 채씀.</t>
        </is>
      </c>
      <c r="J17" t="inlineStr">
        <is>
          <t>(부가세포함)
*과세품목*</t>
        </is>
      </c>
    </row>
    <row r="18">
      <c r="A18" t="inlineStr"/>
      <c r="B18" t="n">
        <v>163</v>
      </c>
      <c r="C18" t="inlineStr">
        <is>
          <t>일미채(수입)</t>
        </is>
      </c>
      <c r="D18" t="inlineStr">
        <is>
          <t>국내가공(페루)</t>
        </is>
      </c>
      <c r="E18" t="inlineStr">
        <is>
          <t>백색</t>
        </is>
      </c>
      <c r="F18" t="inlineStr">
        <is>
          <t>kg</t>
        </is>
      </c>
      <c r="G18" t="n">
        <v>29250</v>
      </c>
      <c r="H18" t="inlineStr"/>
      <c r="I18" t="inlineStr">
        <is>
          <t>조미 오징어로 가늘게 채씀.</t>
        </is>
      </c>
      <c r="J18" t="inlineStr"/>
    </row>
    <row r="19">
      <c r="A19" t="inlineStr"/>
      <c r="B19" t="n">
        <v>170</v>
      </c>
      <c r="C19" t="inlineStr">
        <is>
          <t>진미채</t>
        </is>
      </c>
      <c r="D19" t="inlineStr">
        <is>
          <t>국내(연근해)</t>
        </is>
      </c>
      <c r="E19" t="inlineStr">
        <is>
          <t>백색</t>
        </is>
      </c>
      <c r="F19" t="inlineStr">
        <is>
          <t>kg</t>
        </is>
      </c>
      <c r="G19" t="n">
        <v>119250</v>
      </c>
      <c r="H19" t="inlineStr"/>
      <c r="I19" t="inlineStr">
        <is>
          <t>조미 오징어로 굵게 채씀.</t>
        </is>
      </c>
      <c r="J19" t="inlineStr"/>
    </row>
    <row r="20">
      <c r="A20" t="inlineStr"/>
      <c r="B20" t="n">
        <v>171</v>
      </c>
      <c r="C20" t="inlineStr">
        <is>
          <t>진미채(수입)</t>
        </is>
      </c>
      <c r="D20" t="inlineStr">
        <is>
          <t>국내가공(페루)</t>
        </is>
      </c>
      <c r="E20" t="inlineStr">
        <is>
          <t>백색</t>
        </is>
      </c>
      <c r="F20" t="inlineStr">
        <is>
          <t>kg</t>
        </is>
      </c>
      <c r="G20" t="n">
        <v>29250</v>
      </c>
      <c r="H20" t="inlineStr"/>
      <c r="I20" t="inlineStr">
        <is>
          <t>조미 오징어로 굵게 채씀.</t>
        </is>
      </c>
      <c r="J20" t="inlineStr"/>
    </row>
    <row r="21">
      <c r="A21" t="inlineStr"/>
      <c r="B21" t="n">
        <v>186</v>
      </c>
      <c r="C21" t="inlineStr">
        <is>
          <t>홍진미채</t>
        </is>
      </c>
      <c r="D21" t="inlineStr">
        <is>
          <t>국내(연근해)</t>
        </is>
      </c>
      <c r="E21" t="inlineStr">
        <is>
          <t>홍색</t>
        </is>
      </c>
      <c r="F21" t="inlineStr">
        <is>
          <t>kg</t>
        </is>
      </c>
      <c r="G21" t="n">
        <v>119250</v>
      </c>
      <c r="H21" t="inlineStr"/>
      <c r="I21" t="inlineStr">
        <is>
          <t>껍질이 있는 오징어를 조미하여 굴게 채씀.</t>
        </is>
      </c>
      <c r="J21" t="inlineStr"/>
    </row>
    <row r="22">
      <c r="A22" t="inlineStr"/>
      <c r="B22" t="n">
        <v>187</v>
      </c>
      <c r="C22" t="inlineStr">
        <is>
          <t>홍진미채(수입)</t>
        </is>
      </c>
      <c r="D22" t="inlineStr">
        <is>
          <t>국내가공(페루)</t>
        </is>
      </c>
      <c r="E22" t="inlineStr">
        <is>
          <t>홍색</t>
        </is>
      </c>
      <c r="F22" t="inlineStr">
        <is>
          <t>kg</t>
        </is>
      </c>
      <c r="G22" t="n">
        <v>29250</v>
      </c>
      <c r="H22" t="inlineStr"/>
      <c r="I22" t="inlineStr">
        <is>
          <t>껍질이 있는 오징어를 조미하여 굴게 채씀.</t>
        </is>
      </c>
      <c r="J22" t="inlineStr"/>
    </row>
    <row r="23">
      <c r="A23" t="inlineStr"/>
      <c r="B23" t="n">
        <v>158</v>
      </c>
      <c r="C23" t="inlineStr">
        <is>
          <t>오징어실채</t>
        </is>
      </c>
      <c r="D23" t="inlineStr">
        <is>
          <t>국내가공(페루)</t>
        </is>
      </c>
      <c r="E23" t="inlineStr">
        <is>
          <t>볶음용</t>
        </is>
      </c>
      <c r="F23" t="inlineStr">
        <is>
          <t>kg</t>
        </is>
      </c>
      <c r="G23" t="n">
        <v>35850</v>
      </c>
      <c r="H23" t="inlineStr"/>
      <c r="I23" t="inlineStr">
        <is>
          <t>오징어 가늘게 채씀.</t>
        </is>
      </c>
      <c r="J23" t="inlineStr"/>
    </row>
    <row r="24">
      <c r="A24" t="inlineStr"/>
      <c r="B24" t="n">
        <v>130</v>
      </c>
      <c r="C24" t="inlineStr">
        <is>
          <t>동전쥐포</t>
        </is>
      </c>
      <c r="D24" t="inlineStr">
        <is>
          <t>베트남</t>
        </is>
      </c>
      <c r="E24" t="inlineStr">
        <is>
          <t>작은크기</t>
        </is>
      </c>
      <c r="F24" t="inlineStr">
        <is>
          <t>kg</t>
        </is>
      </c>
      <c r="G24" t="n">
        <v>27750</v>
      </c>
      <c r="H24" t="inlineStr"/>
      <c r="I24" t="inlineStr">
        <is>
          <t>작은크기의 쥐치포.</t>
        </is>
      </c>
      <c r="J24" t="inlineStr"/>
    </row>
    <row r="25">
      <c r="A25" t="inlineStr"/>
      <c r="B25" t="n">
        <v>172</v>
      </c>
      <c r="C25" t="inlineStr">
        <is>
          <t>참쥐포구이채</t>
        </is>
      </c>
      <c r="D25" t="inlineStr">
        <is>
          <t>베트남</t>
        </is>
      </c>
      <c r="E25" t="inlineStr">
        <is>
          <t>찢은구운쥐포채</t>
        </is>
      </c>
      <c r="F25" t="inlineStr">
        <is>
          <t>kg</t>
        </is>
      </c>
      <c r="G25" t="n">
        <v>31500</v>
      </c>
      <c r="H25" t="inlineStr"/>
      <c r="I25" t="inlineStr">
        <is>
          <t xml:space="preserve">구운 참쥐포를 채를 씀. </t>
        </is>
      </c>
      <c r="J25" t="inlineStr"/>
    </row>
    <row r="26">
      <c r="A26" t="inlineStr"/>
      <c r="B26" t="n">
        <v>174</v>
      </c>
      <c r="C26" t="inlineStr">
        <is>
          <t>참쥐포채</t>
        </is>
      </c>
      <c r="D26" t="inlineStr">
        <is>
          <t>베트남</t>
        </is>
      </c>
      <c r="E26" t="inlineStr">
        <is>
          <t>0.3 * 8cm</t>
        </is>
      </c>
      <c r="F26" t="inlineStr">
        <is>
          <t>kg</t>
        </is>
      </c>
      <c r="G26" t="n">
        <v>28500</v>
      </c>
      <c r="H26" t="inlineStr"/>
      <c r="I26" t="inlineStr">
        <is>
          <t>8cm 길이 참쥐포를 채씀 두께는 1cm 또는 0.3cm</t>
        </is>
      </c>
      <c r="J26" t="inlineStr"/>
    </row>
    <row r="27">
      <c r="A27" t="inlineStr"/>
      <c r="B27" t="n">
        <v>173</v>
      </c>
      <c r="C27" t="inlineStr">
        <is>
          <t>참쥐포사각</t>
        </is>
      </c>
      <c r="D27" t="inlineStr">
        <is>
          <t>베트남</t>
        </is>
      </c>
      <c r="E27" t="inlineStr">
        <is>
          <t>2 * 2cm</t>
        </is>
      </c>
      <c r="F27" t="inlineStr">
        <is>
          <t>kg</t>
        </is>
      </c>
      <c r="G27" t="n">
        <v>28500</v>
      </c>
      <c r="H27" t="inlineStr"/>
      <c r="I27" t="inlineStr">
        <is>
          <t>2*2cm로 참쥐포를 사각 절단함.</t>
        </is>
      </c>
      <c r="J27" t="inlineStr"/>
    </row>
    <row r="28">
      <c r="A28" t="inlineStr"/>
      <c r="B28" t="n">
        <v>155</v>
      </c>
      <c r="C28" t="inlineStr">
        <is>
          <t>아귀포채</t>
        </is>
      </c>
      <c r="D28" t="inlineStr">
        <is>
          <t>중국</t>
        </is>
      </c>
      <c r="E28" t="inlineStr"/>
      <c r="F28" t="inlineStr">
        <is>
          <t>kg</t>
        </is>
      </c>
      <c r="G28" t="n">
        <v>44250</v>
      </c>
      <c r="H28" t="inlineStr"/>
      <c r="I28" t="inlineStr">
        <is>
          <t>구운아귀포채를 찢음</t>
        </is>
      </c>
      <c r="J28" t="inlineStr"/>
    </row>
    <row r="29">
      <c r="A29" t="inlineStr"/>
      <c r="B29" t="n">
        <v>168</v>
      </c>
      <c r="C29" t="inlineStr">
        <is>
          <t>쥐어채</t>
        </is>
      </c>
      <c r="D29" t="inlineStr">
        <is>
          <t>베트남</t>
        </is>
      </c>
      <c r="E29" t="inlineStr">
        <is>
          <t>0.3*7cm</t>
        </is>
      </c>
      <c r="F29" t="inlineStr">
        <is>
          <t>kg</t>
        </is>
      </c>
      <c r="G29" t="inlineStr">
        <is>
          <t>일시품절</t>
        </is>
      </c>
      <c r="H29" t="inlineStr"/>
      <c r="I29" t="inlineStr">
        <is>
          <t xml:space="preserve">연육을 말려서 채를 씀. </t>
        </is>
      </c>
      <c r="J29" t="inlineStr"/>
    </row>
    <row r="30">
      <c r="A30" t="inlineStr"/>
      <c r="B30" t="n">
        <v>134</v>
      </c>
      <c r="C30" t="inlineStr">
        <is>
          <t>명엽채</t>
        </is>
      </c>
      <c r="D30" t="inlineStr">
        <is>
          <t>베트남</t>
        </is>
      </c>
      <c r="E30" t="inlineStr">
        <is>
          <t>0.5 * 15cm</t>
        </is>
      </c>
      <c r="F30" t="inlineStr">
        <is>
          <t>kg</t>
        </is>
      </c>
      <c r="G30" t="n">
        <v>11700</v>
      </c>
      <c r="H30" t="inlineStr"/>
      <c r="I30" t="inlineStr">
        <is>
          <t xml:space="preserve">연육을 말려서 채를 씀. </t>
        </is>
      </c>
      <c r="J30" t="inlineStr"/>
    </row>
    <row r="31">
      <c r="A31" t="inlineStr">
        <is>
          <t>기
타
건
포
류</t>
        </is>
      </c>
      <c r="B31" t="n">
        <v>188</v>
      </c>
      <c r="C31" t="inlineStr">
        <is>
          <t>황태채</t>
        </is>
      </c>
      <c r="D31" t="inlineStr">
        <is>
          <t>러시아(중국가공)</t>
        </is>
      </c>
      <c r="E31" t="inlineStr">
        <is>
          <t>짙은황색</t>
        </is>
      </c>
      <c r="F31" t="inlineStr">
        <is>
          <t>kg</t>
        </is>
      </c>
      <c r="G31" t="n">
        <v>43500</v>
      </c>
      <c r="H31" t="inlineStr"/>
      <c r="I31" t="inlineStr">
        <is>
          <t>살이 도툼하고 건조상태 양호한 제품</t>
        </is>
      </c>
      <c r="J31" t="inlineStr"/>
    </row>
    <row r="32">
      <c r="A32" t="inlineStr"/>
      <c r="B32" t="n">
        <v>851</v>
      </c>
      <c r="C32" t="inlineStr">
        <is>
          <t>황태채 500g</t>
        </is>
      </c>
      <c r="D32" t="inlineStr">
        <is>
          <t>러시아(중국가공)</t>
        </is>
      </c>
      <c r="E32" t="inlineStr">
        <is>
          <t>짙은황색</t>
        </is>
      </c>
      <c r="F32" t="inlineStr">
        <is>
          <t>봉</t>
        </is>
      </c>
      <c r="G32" t="n">
        <v>22650</v>
      </c>
      <c r="H32" t="inlineStr"/>
      <c r="I32" t="inlineStr">
        <is>
          <t>살이 도툼하고 건조상태 양호한 제품</t>
        </is>
      </c>
      <c r="J32" t="inlineStr"/>
    </row>
    <row r="33">
      <c r="A33" t="inlineStr"/>
      <c r="B33" t="n">
        <v>850</v>
      </c>
      <c r="C33" t="inlineStr">
        <is>
          <t>황태채 200g</t>
        </is>
      </c>
      <c r="D33" t="inlineStr">
        <is>
          <t>러시아(중국가공)</t>
        </is>
      </c>
      <c r="E33" t="inlineStr">
        <is>
          <t>짙은황색</t>
        </is>
      </c>
      <c r="F33" t="inlineStr">
        <is>
          <t>봉</t>
        </is>
      </c>
      <c r="G33" t="n">
        <v>10950</v>
      </c>
      <c r="H33" t="inlineStr"/>
      <c r="I33" t="inlineStr">
        <is>
          <t>살이 도툼하고 건조상태 양호한 제품</t>
        </is>
      </c>
      <c r="J33" t="inlineStr"/>
    </row>
    <row r="34">
      <c r="A34" t="inlineStr"/>
      <c r="B34" t="n">
        <v>148</v>
      </c>
      <c r="C34" t="inlineStr">
        <is>
          <t>북어채</t>
        </is>
      </c>
      <c r="D34" t="inlineStr">
        <is>
          <t>러시아(중국가공)</t>
        </is>
      </c>
      <c r="E34" t="inlineStr">
        <is>
          <t>밝은황색</t>
        </is>
      </c>
      <c r="F34" t="inlineStr">
        <is>
          <t>kg</t>
        </is>
      </c>
      <c r="G34" t="n">
        <v>43350</v>
      </c>
      <c r="H34" t="inlineStr"/>
      <c r="I34" t="inlineStr">
        <is>
          <t>살이 도툼하고 건조상태 양호한 제품</t>
        </is>
      </c>
      <c r="J34" t="inlineStr"/>
    </row>
    <row r="35">
      <c r="A35" t="inlineStr"/>
      <c r="B35" t="n">
        <v>853</v>
      </c>
      <c r="C35" t="inlineStr">
        <is>
          <t>북어채 500g</t>
        </is>
      </c>
      <c r="D35" t="inlineStr">
        <is>
          <t>러시아(중국가공)</t>
        </is>
      </c>
      <c r="E35" t="inlineStr">
        <is>
          <t>밝은황색</t>
        </is>
      </c>
      <c r="F35" t="inlineStr">
        <is>
          <t>봉</t>
        </is>
      </c>
      <c r="G35" t="n">
        <v>22500</v>
      </c>
      <c r="H35" t="inlineStr"/>
      <c r="I35" t="inlineStr">
        <is>
          <t>살이 도툼하고 건조상태 양호한 제품</t>
        </is>
      </c>
      <c r="J35" t="inlineStr"/>
    </row>
    <row r="36">
      <c r="A36" t="inlineStr"/>
      <c r="B36" t="n">
        <v>852</v>
      </c>
      <c r="C36" t="inlineStr">
        <is>
          <t>북어채 200g</t>
        </is>
      </c>
      <c r="D36" t="inlineStr">
        <is>
          <t>러시아(중국가공)</t>
        </is>
      </c>
      <c r="E36" t="inlineStr">
        <is>
          <t>밝은황색</t>
        </is>
      </c>
      <c r="F36" t="inlineStr">
        <is>
          <t>봉</t>
        </is>
      </c>
      <c r="G36" t="n">
        <v>10800</v>
      </c>
      <c r="H36" t="inlineStr"/>
      <c r="I36" t="inlineStr">
        <is>
          <t>살이 도툼하고 건조상태 양호한 제품</t>
        </is>
      </c>
      <c r="J36" t="inlineStr"/>
    </row>
    <row r="37">
      <c r="A37" t="inlineStr"/>
      <c r="B37" t="n">
        <v>136</v>
      </c>
      <c r="C37" t="inlineStr">
        <is>
          <t>명태머리</t>
        </is>
      </c>
      <c r="D37" t="inlineStr">
        <is>
          <t>러시아(국내가공)</t>
        </is>
      </c>
      <c r="E37" t="inlineStr">
        <is>
          <t>다시용</t>
        </is>
      </c>
      <c r="F37" t="inlineStr">
        <is>
          <t>kg</t>
        </is>
      </c>
      <c r="G37" t="n">
        <v>22200</v>
      </c>
      <c r="H37" t="inlineStr">
        <is>
          <t>다시용</t>
        </is>
      </c>
      <c r="I37" t="inlineStr">
        <is>
          <t>건조 명태머리 국물 다시용</t>
        </is>
      </c>
      <c r="J37" t="inlineStr"/>
    </row>
    <row r="38">
      <c r="A38" t="inlineStr"/>
      <c r="B38" t="n">
        <v>135</v>
      </c>
      <c r="C38" t="inlineStr">
        <is>
          <t>명태껍질</t>
        </is>
      </c>
      <c r="D38" t="inlineStr">
        <is>
          <t>러시아</t>
        </is>
      </c>
      <c r="E38" t="inlineStr">
        <is>
          <t>튀김/무침</t>
        </is>
      </c>
      <c r="F38" t="inlineStr">
        <is>
          <t>kg</t>
        </is>
      </c>
      <c r="G38" t="n">
        <v>19500</v>
      </c>
      <c r="H38" t="inlineStr"/>
      <c r="I38" t="inlineStr">
        <is>
          <t>튀김및 무침용</t>
        </is>
      </c>
      <c r="J38" t="inlineStr"/>
    </row>
    <row r="39">
      <c r="A39" t="inlineStr"/>
      <c r="B39" t="n">
        <v>144</v>
      </c>
      <c r="C39" t="inlineStr">
        <is>
          <t>뱅어포(특상)</t>
        </is>
      </c>
      <c r="D39" t="inlineStr">
        <is>
          <t>국내(연근해)산</t>
        </is>
      </c>
      <c r="E39" t="inlineStr">
        <is>
          <t>무침</t>
        </is>
      </c>
      <c r="F39" t="inlineStr">
        <is>
          <t>10장/속</t>
        </is>
      </c>
      <c r="G39" t="n">
        <v>24000</v>
      </c>
      <c r="H39" t="inlineStr"/>
      <c r="I39" t="inlineStr">
        <is>
          <t>20*28cm 10장/속</t>
        </is>
      </c>
      <c r="J39" t="inlineStr">
        <is>
          <t>계절상품으로 재고문의후 발주</t>
        </is>
      </c>
    </row>
    <row r="40">
      <c r="A40" t="inlineStr"/>
      <c r="B40" t="n">
        <v>143</v>
      </c>
      <c r="C40" t="inlineStr">
        <is>
          <t>뱅어포(kg)(특상)</t>
        </is>
      </c>
      <c r="D40" t="inlineStr">
        <is>
          <t>국내(연근해)산</t>
        </is>
      </c>
      <c r="E40" t="inlineStr">
        <is>
          <t>무침</t>
        </is>
      </c>
      <c r="F40" t="inlineStr">
        <is>
          <t>kg</t>
        </is>
      </c>
      <c r="G40" t="n">
        <v>135000</v>
      </c>
      <c r="H40" t="inlineStr"/>
      <c r="I40" t="inlineStr">
        <is>
          <t>20*28cm</t>
        </is>
      </c>
      <c r="J40" t="inlineStr">
        <is>
          <t>계절상품으로 재고문의후 발주</t>
        </is>
      </c>
    </row>
    <row r="41">
      <c r="A41" t="inlineStr"/>
      <c r="B41" t="n">
        <v>145</v>
      </c>
      <c r="C41" t="inlineStr">
        <is>
          <t>뱅어포사각(특상)</t>
        </is>
      </c>
      <c r="D41" t="inlineStr">
        <is>
          <t>국내(연근해)산</t>
        </is>
      </c>
      <c r="E41" t="inlineStr">
        <is>
          <t>무침</t>
        </is>
      </c>
      <c r="F41" t="inlineStr">
        <is>
          <t>KG</t>
        </is>
      </c>
      <c r="G41" t="n">
        <v>144000</v>
      </c>
      <c r="H41" t="inlineStr"/>
      <c r="I41" t="inlineStr">
        <is>
          <t>4*4cm 전후 절단</t>
        </is>
      </c>
      <c r="J41" t="inlineStr">
        <is>
          <t>계절상품으로 재고문의후 발주</t>
        </is>
      </c>
    </row>
    <row r="42">
      <c r="A42" t="inlineStr"/>
      <c r="B42" t="n">
        <v>106</v>
      </c>
      <c r="C42" t="inlineStr">
        <is>
          <t>건꼴뚜기</t>
        </is>
      </c>
      <c r="D42" t="inlineStr">
        <is>
          <t>국내(연근해)산</t>
        </is>
      </c>
      <c r="E42" t="inlineStr">
        <is>
          <t>볶음용(2~4cm)</t>
        </is>
      </c>
      <c r="F42" t="inlineStr">
        <is>
          <t>kg</t>
        </is>
      </c>
      <c r="G42" t="n">
        <v>38250</v>
      </c>
      <c r="H42" t="inlineStr"/>
      <c r="I42" t="inlineStr">
        <is>
          <t>수분함량25%이하</t>
        </is>
      </c>
      <c r="J42" t="inlineStr"/>
    </row>
    <row r="43">
      <c r="A43" t="inlineStr"/>
      <c r="B43" t="n">
        <v>114</v>
      </c>
      <c r="C43" t="inlineStr">
        <is>
          <t>건홍합</t>
        </is>
      </c>
      <c r="D43" t="inlineStr">
        <is>
          <t>국내(연근해)산</t>
        </is>
      </c>
      <c r="E43" t="inlineStr">
        <is>
          <t>볶음용(2~3cm)</t>
        </is>
      </c>
      <c r="F43" t="inlineStr">
        <is>
          <t>kg</t>
        </is>
      </c>
      <c r="G43" t="inlineStr">
        <is>
          <t>일시품절</t>
        </is>
      </c>
      <c r="H43" t="inlineStr"/>
      <c r="I43" t="inlineStr">
        <is>
          <t>수분함량25%이하</t>
        </is>
      </c>
      <c r="J43" t="inlineStr"/>
    </row>
    <row r="44">
      <c r="A44" t="inlineStr"/>
      <c r="B44" t="n">
        <v>191</v>
      </c>
      <c r="C44" t="inlineStr">
        <is>
          <t>훈연다랑어-육수용200g</t>
        </is>
      </c>
      <c r="D44" t="inlineStr">
        <is>
          <t>필리핀/인도네시아</t>
        </is>
      </c>
      <c r="E44" t="inlineStr">
        <is>
          <t>다시용</t>
        </is>
      </c>
      <c r="F44" t="inlineStr">
        <is>
          <t>200g/봉</t>
        </is>
      </c>
      <c r="G44" t="n">
        <v>11850</v>
      </c>
      <c r="H44" t="inlineStr">
        <is>
          <t>다시용</t>
        </is>
      </c>
      <c r="I44" t="inlineStr">
        <is>
          <t xml:space="preserve">가다랑어 훈연 슬라이스 </t>
        </is>
      </c>
      <c r="J44" t="inlineStr"/>
    </row>
    <row r="45">
      <c r="A45" t="inlineStr"/>
      <c r="B45" t="n">
        <v>192</v>
      </c>
      <c r="C45" t="inlineStr">
        <is>
          <t>훈연다랑어-육수용500g</t>
        </is>
      </c>
      <c r="D45" t="inlineStr">
        <is>
          <t>필리핀/인도네시아</t>
        </is>
      </c>
      <c r="E45" t="inlineStr">
        <is>
          <t>다시용</t>
        </is>
      </c>
      <c r="F45" t="inlineStr">
        <is>
          <t>500g/봉</t>
        </is>
      </c>
      <c r="G45" t="n">
        <v>23700</v>
      </c>
      <c r="H45" t="inlineStr">
        <is>
          <t>다시용</t>
        </is>
      </c>
      <c r="I45" t="inlineStr">
        <is>
          <t xml:space="preserve">가다랑어 훈연 슬라이스 </t>
        </is>
      </c>
      <c r="J45" t="inlineStr"/>
    </row>
    <row r="46">
      <c r="A46" t="inlineStr"/>
      <c r="B46" t="n">
        <v>190</v>
      </c>
      <c r="C46" t="inlineStr">
        <is>
          <t>훈연다랑어-고명용500g</t>
        </is>
      </c>
      <c r="D46" t="inlineStr">
        <is>
          <t>필리핀/인도네시아</t>
        </is>
      </c>
      <c r="E46" t="inlineStr">
        <is>
          <t>다시용</t>
        </is>
      </c>
      <c r="F46" t="inlineStr">
        <is>
          <t>500g/봉</t>
        </is>
      </c>
      <c r="G46" t="n">
        <v>27000</v>
      </c>
      <c r="H46" t="inlineStr">
        <is>
          <t>다시용</t>
        </is>
      </c>
      <c r="I46" t="inlineStr">
        <is>
          <t xml:space="preserve">가다랑어 훈연 슬라이스 </t>
        </is>
      </c>
      <c r="J46" t="inlineStr"/>
    </row>
    <row r="47">
      <c r="A47" t="inlineStr"/>
      <c r="B47" t="n">
        <v>189</v>
      </c>
      <c r="C47" t="inlineStr">
        <is>
          <t>훈연다랑어-고명용200g</t>
        </is>
      </c>
      <c r="D47" t="inlineStr">
        <is>
          <t>필리핀/인도네시아</t>
        </is>
      </c>
      <c r="E47" t="inlineStr">
        <is>
          <t>다시용</t>
        </is>
      </c>
      <c r="F47" t="inlineStr">
        <is>
          <t>200g/봉</t>
        </is>
      </c>
      <c r="G47" t="n">
        <v>13350</v>
      </c>
      <c r="H47" t="inlineStr">
        <is>
          <t>다시용</t>
        </is>
      </c>
      <c r="I47" t="inlineStr">
        <is>
          <t xml:space="preserve">가다랑어 훈연 슬라이스 </t>
        </is>
      </c>
      <c r="J47" t="inlineStr"/>
    </row>
    <row r="48">
      <c r="A48" t="inlineStr">
        <is>
          <t>해
조
류</t>
        </is>
      </c>
      <c r="B48" t="n">
        <v>125</v>
      </c>
      <c r="C48" t="inlineStr">
        <is>
          <t>다시마kg</t>
        </is>
      </c>
      <c r="D48" t="inlineStr">
        <is>
          <t>국내(완도/기장)</t>
        </is>
      </c>
      <c r="E48" t="inlineStr">
        <is>
          <t>다시용</t>
        </is>
      </c>
      <c r="F48" t="inlineStr">
        <is>
          <t>kg</t>
        </is>
      </c>
      <c r="G48" t="n">
        <v>22500</v>
      </c>
      <c r="H48" t="inlineStr">
        <is>
          <t>다시용</t>
        </is>
      </c>
      <c r="I48" t="inlineStr">
        <is>
          <t>kg 위생내포장지에 씰링포장</t>
        </is>
      </c>
      <c r="J48" t="inlineStr"/>
    </row>
    <row r="49">
      <c r="A49" t="inlineStr"/>
      <c r="B49" t="n">
        <v>124</v>
      </c>
      <c r="C49" t="inlineStr">
        <is>
          <t>다시마500g</t>
        </is>
      </c>
      <c r="D49" t="inlineStr">
        <is>
          <t>국내(완도/기장)</t>
        </is>
      </c>
      <c r="E49" t="inlineStr">
        <is>
          <t>다시용</t>
        </is>
      </c>
      <c r="F49" t="inlineStr">
        <is>
          <t>500g/봉</t>
        </is>
      </c>
      <c r="G49" t="n">
        <v>12450</v>
      </c>
      <c r="H49" t="inlineStr">
        <is>
          <t>다시용</t>
        </is>
      </c>
      <c r="I49" t="inlineStr">
        <is>
          <t>500g 위생내포장지에 씰링포장</t>
        </is>
      </c>
      <c r="J49" t="inlineStr"/>
    </row>
    <row r="50">
      <c r="A50" t="inlineStr"/>
      <c r="B50" t="n">
        <v>123</v>
      </c>
      <c r="C50" t="inlineStr">
        <is>
          <t>다시마200g</t>
        </is>
      </c>
      <c r="D50" t="inlineStr">
        <is>
          <t>국내(완도/기장)</t>
        </is>
      </c>
      <c r="E50" t="inlineStr">
        <is>
          <t>다시용</t>
        </is>
      </c>
      <c r="F50" t="inlineStr">
        <is>
          <t>200g/봉</t>
        </is>
      </c>
      <c r="G50" t="n">
        <v>6450</v>
      </c>
      <c r="H50" t="inlineStr">
        <is>
          <t>다시용</t>
        </is>
      </c>
      <c r="I50" t="inlineStr">
        <is>
          <t>200g 위생내포장지에 씰링포장</t>
        </is>
      </c>
      <c r="J50" t="inlineStr"/>
    </row>
    <row r="51">
      <c r="A51" t="inlineStr"/>
      <c r="B51" t="n">
        <v>122</v>
      </c>
      <c r="C51" t="inlineStr">
        <is>
          <t>다시마100g</t>
        </is>
      </c>
      <c r="D51" t="inlineStr">
        <is>
          <t>국내(완도/기장)</t>
        </is>
      </c>
      <c r="E51" t="inlineStr">
        <is>
          <t>다시용</t>
        </is>
      </c>
      <c r="F51" t="inlineStr">
        <is>
          <t>100/봉</t>
        </is>
      </c>
      <c r="G51" t="n">
        <v>4050</v>
      </c>
      <c r="H51" t="inlineStr">
        <is>
          <t>다시용</t>
        </is>
      </c>
      <c r="I51" t="inlineStr">
        <is>
          <t>100g 위생내포장지에 씰링포장</t>
        </is>
      </c>
      <c r="J51" t="inlineStr"/>
    </row>
    <row r="52">
      <c r="A52" t="inlineStr"/>
      <c r="B52" t="n">
        <v>151</v>
      </c>
      <c r="C52" t="inlineStr">
        <is>
          <t>뿌리다시마(KG)</t>
        </is>
      </c>
      <c r="D52" t="inlineStr">
        <is>
          <t>국내(완도/기장)</t>
        </is>
      </c>
      <c r="E52" t="inlineStr">
        <is>
          <t>다시용</t>
        </is>
      </c>
      <c r="F52" t="inlineStr">
        <is>
          <t>KG</t>
        </is>
      </c>
      <c r="G52" t="n">
        <v>27000</v>
      </c>
      <c r="H52" t="inlineStr">
        <is>
          <t>다시용</t>
        </is>
      </c>
      <c r="I52" t="inlineStr">
        <is>
          <t>500g 위생내포장지에 씰링포장</t>
        </is>
      </c>
      <c r="J52" t="inlineStr"/>
    </row>
    <row r="53">
      <c r="A53" t="inlineStr"/>
      <c r="B53" t="n">
        <v>166</v>
      </c>
      <c r="C53" t="inlineStr">
        <is>
          <t>절단다시마</t>
        </is>
      </c>
      <c r="D53" t="inlineStr">
        <is>
          <t>국내(완도/기장)</t>
        </is>
      </c>
      <c r="E53" t="inlineStr">
        <is>
          <t>다시용</t>
        </is>
      </c>
      <c r="F53" t="inlineStr">
        <is>
          <t>KG</t>
        </is>
      </c>
      <c r="G53" t="n">
        <v>30300</v>
      </c>
      <c r="H53" t="inlineStr">
        <is>
          <t>다시용</t>
        </is>
      </c>
      <c r="I53" t="inlineStr">
        <is>
          <t>kg 위생내포장지에 씰링포장</t>
        </is>
      </c>
      <c r="J53" t="inlineStr"/>
    </row>
    <row r="54">
      <c r="A54" t="inlineStr"/>
      <c r="B54" t="n">
        <v>109</v>
      </c>
      <c r="C54" t="inlineStr">
        <is>
          <t>건파래</t>
        </is>
      </c>
      <c r="D54" t="inlineStr">
        <is>
          <t>국내(연근해)</t>
        </is>
      </c>
      <c r="E54" t="inlineStr">
        <is>
          <t>무침</t>
        </is>
      </c>
      <c r="F54" t="inlineStr">
        <is>
          <t>kg</t>
        </is>
      </c>
      <c r="G54" t="n">
        <v>71550</v>
      </c>
      <c r="H54" t="inlineStr"/>
      <c r="I54" t="inlineStr">
        <is>
          <t>400g 위생내포장지에 씰링포장, 찢은상태(이물제거 공정)</t>
        </is>
      </c>
      <c r="J54" t="inlineStr"/>
    </row>
    <row r="55">
      <c r="A55" t="inlineStr"/>
      <c r="B55" t="n">
        <v>116</v>
      </c>
      <c r="C55" t="inlineStr">
        <is>
          <t>김가루</t>
        </is>
      </c>
      <c r="D55" t="inlineStr">
        <is>
          <t>국내가공품</t>
        </is>
      </c>
      <c r="E55" t="inlineStr">
        <is>
          <t>고명용</t>
        </is>
      </c>
      <c r="F55" t="inlineStr">
        <is>
          <t>kg</t>
        </is>
      </c>
      <c r="G55" t="n">
        <v>43500</v>
      </c>
      <c r="H55" t="inlineStr"/>
      <c r="I55" t="inlineStr">
        <is>
          <t>돌김 조미한것 절단</t>
        </is>
      </c>
      <c r="J55" t="inlineStr">
        <is>
          <t>부가세포함</t>
        </is>
      </c>
    </row>
    <row r="56">
      <c r="A56" t="inlineStr"/>
      <c r="B56" t="n">
        <v>854</v>
      </c>
      <c r="C56" t="inlineStr">
        <is>
          <t>김가루 500g</t>
        </is>
      </c>
      <c r="D56" t="inlineStr">
        <is>
          <t>국내가공품</t>
        </is>
      </c>
      <c r="E56" t="inlineStr">
        <is>
          <t>고명용</t>
        </is>
      </c>
      <c r="F56" t="inlineStr">
        <is>
          <t>봉</t>
        </is>
      </c>
      <c r="G56" t="n">
        <v>28500</v>
      </c>
      <c r="H56" t="inlineStr"/>
      <c r="I56" t="inlineStr">
        <is>
          <t>돌김 조미한것 절단</t>
        </is>
      </c>
      <c r="J56" t="inlineStr">
        <is>
          <t>부가세포함</t>
        </is>
      </c>
    </row>
    <row r="57">
      <c r="A57" t="inlineStr"/>
      <c r="B57" t="n">
        <v>855</v>
      </c>
      <c r="C57" t="inlineStr">
        <is>
          <t>무염김가루 500g</t>
        </is>
      </c>
      <c r="D57" t="inlineStr">
        <is>
          <t>국내가공품</t>
        </is>
      </c>
      <c r="E57" t="inlineStr">
        <is>
          <t>고명용</t>
        </is>
      </c>
      <c r="F57" t="inlineStr">
        <is>
          <t>봉</t>
        </is>
      </c>
      <c r="G57" t="inlineStr">
        <is>
          <t>일시품절</t>
        </is>
      </c>
      <c r="H57" t="inlineStr"/>
      <c r="I57" t="inlineStr">
        <is>
          <t>무염김 절단(채)</t>
        </is>
      </c>
      <c r="J57" t="inlineStr"/>
    </row>
    <row r="58">
      <c r="A58" t="inlineStr"/>
      <c r="B58" t="n">
        <v>856</v>
      </c>
      <c r="C58" t="inlineStr">
        <is>
          <t>무염김가루 200g</t>
        </is>
      </c>
      <c r="D58" t="inlineStr">
        <is>
          <t>국내가공품</t>
        </is>
      </c>
      <c r="E58" t="inlineStr">
        <is>
          <t>고명용</t>
        </is>
      </c>
      <c r="F58" t="inlineStr">
        <is>
          <t>봉</t>
        </is>
      </c>
      <c r="G58" t="inlineStr">
        <is>
          <t>일시품절</t>
        </is>
      </c>
      <c r="H58" t="inlineStr"/>
      <c r="I58" t="inlineStr">
        <is>
          <t>무염김 절단(채)</t>
        </is>
      </c>
      <c r="J58" t="inlineStr"/>
    </row>
    <row r="59">
      <c r="A59" t="inlineStr"/>
      <c r="B59" t="n">
        <v>117</v>
      </c>
      <c r="C59" t="inlineStr">
        <is>
          <t>김밥김</t>
        </is>
      </c>
      <c r="D59" t="inlineStr">
        <is>
          <t>국내(연근해)</t>
        </is>
      </c>
      <c r="E59" t="inlineStr">
        <is>
          <t>100매</t>
        </is>
      </c>
      <c r="F59" t="inlineStr">
        <is>
          <t>100장/속</t>
        </is>
      </c>
      <c r="G59" t="n">
        <v>19500</v>
      </c>
      <c r="H59" t="inlineStr"/>
      <c r="I59" t="inlineStr">
        <is>
          <t>김밥용김</t>
        </is>
      </c>
      <c r="J59" t="inlineStr"/>
    </row>
    <row r="60">
      <c r="A60" t="inlineStr"/>
      <c r="B60" t="n">
        <v>178</v>
      </c>
      <c r="C60" t="inlineStr">
        <is>
          <t>파래김</t>
        </is>
      </c>
      <c r="D60" t="inlineStr">
        <is>
          <t>국내(연근해)</t>
        </is>
      </c>
      <c r="E60" t="inlineStr">
        <is>
          <t>100매</t>
        </is>
      </c>
      <c r="F60" t="inlineStr">
        <is>
          <t>100장/속</t>
        </is>
      </c>
      <c r="G60" t="n">
        <v>14250</v>
      </c>
      <c r="H60" t="inlineStr"/>
      <c r="I60" t="inlineStr">
        <is>
          <t>파래김 가공하지 않은 상태 100장/속</t>
        </is>
      </c>
      <c r="J60" t="inlineStr"/>
    </row>
    <row r="61">
      <c r="A61" t="inlineStr"/>
      <c r="B61" t="n">
        <v>165</v>
      </c>
      <c r="C61" t="inlineStr">
        <is>
          <t>재래김</t>
        </is>
      </c>
      <c r="D61" t="inlineStr">
        <is>
          <t>국내(연근해)</t>
        </is>
      </c>
      <c r="E61" t="inlineStr">
        <is>
          <t>100매</t>
        </is>
      </c>
      <c r="F61" t="inlineStr">
        <is>
          <t>100장/속</t>
        </is>
      </c>
      <c r="G61" t="n">
        <v>27000</v>
      </c>
      <c r="H61" t="inlineStr"/>
      <c r="I61" t="inlineStr">
        <is>
          <t>돌김 가공하지 않은 상태 100장/속</t>
        </is>
      </c>
      <c r="J61" t="inlineStr"/>
    </row>
    <row r="62">
      <c r="A62" t="inlineStr"/>
      <c r="B62" t="n">
        <v>857</v>
      </c>
      <c r="C62" t="inlineStr">
        <is>
          <t>자른미역 500g</t>
        </is>
      </c>
      <c r="D62" t="inlineStr">
        <is>
          <t>국내(연근해)</t>
        </is>
      </c>
      <c r="E62" t="inlineStr">
        <is>
          <t>원초를 자연건고한 것</t>
        </is>
      </c>
      <c r="F62" t="inlineStr">
        <is>
          <t>kg</t>
        </is>
      </c>
      <c r="G62" t="n">
        <v>14700</v>
      </c>
      <c r="H62" t="inlineStr"/>
      <c r="I62" t="inlineStr">
        <is>
          <t>원초를 자연건조한 것</t>
        </is>
      </c>
      <c r="J62" t="inlineStr"/>
    </row>
    <row r="63">
      <c r="A63" t="inlineStr"/>
      <c r="B63" t="n">
        <v>858</v>
      </c>
      <c r="C63" t="inlineStr">
        <is>
          <t>자른미역 200g</t>
        </is>
      </c>
      <c r="D63" t="inlineStr">
        <is>
          <t>국내(연근해)</t>
        </is>
      </c>
      <c r="E63" t="inlineStr">
        <is>
          <t>원초를 자연건고한 것</t>
        </is>
      </c>
      <c r="F63" t="inlineStr">
        <is>
          <t>kg</t>
        </is>
      </c>
      <c r="G63" t="n">
        <v>6900</v>
      </c>
      <c r="H63" t="inlineStr"/>
      <c r="I63" t="inlineStr">
        <is>
          <t>원초를 자연건조한 것</t>
        </is>
      </c>
      <c r="J63" t="inlineStr"/>
    </row>
    <row r="64">
      <c r="A64" t="inlineStr"/>
      <c r="B64" t="n">
        <v>115</v>
      </c>
      <c r="C64" t="inlineStr">
        <is>
          <t>구운김밥김</t>
        </is>
      </c>
      <c r="D64" t="inlineStr">
        <is>
          <t>국내(연근해)</t>
        </is>
      </c>
      <c r="E64" t="inlineStr">
        <is>
          <t>100매</t>
        </is>
      </c>
      <c r="F64" t="inlineStr">
        <is>
          <t>100장/속</t>
        </is>
      </c>
      <c r="G64" t="n">
        <v>18750</v>
      </c>
      <c r="H64" t="inlineStr"/>
      <c r="I64" t="inlineStr">
        <is>
          <t>구운 김밥용김</t>
        </is>
      </c>
      <c r="J64" t="inlineStr"/>
    </row>
    <row r="65">
      <c r="A65" t="inlineStr"/>
      <c r="B65" t="n">
        <v>118</v>
      </c>
      <c r="C65" t="inlineStr">
        <is>
          <t>김파래자반</t>
        </is>
      </c>
      <c r="D65" t="inlineStr">
        <is>
          <t>국내(연근해)</t>
        </is>
      </c>
      <c r="E65" t="inlineStr">
        <is>
          <t>볶음,주먹밥</t>
        </is>
      </c>
      <c r="F65" t="inlineStr">
        <is>
          <t>500g/봉</t>
        </is>
      </c>
      <c r="G65" t="n">
        <v>16500</v>
      </c>
      <c r="H65" t="inlineStr"/>
      <c r="I65" t="inlineStr">
        <is>
          <t>조미 김파래 김자반</t>
        </is>
      </c>
      <c r="J65" t="inlineStr"/>
    </row>
    <row r="66">
      <c r="A66" t="inlineStr"/>
      <c r="B66" t="n">
        <v>108</v>
      </c>
      <c r="C66" t="inlineStr">
        <is>
          <t>건미역(500g)(상품)</t>
        </is>
      </c>
      <c r="D66" t="inlineStr">
        <is>
          <t>국내(완도/기장)</t>
        </is>
      </c>
      <c r="E66" t="inlineStr">
        <is>
          <t>원초를 자연건고한 것</t>
        </is>
      </c>
      <c r="F66" t="inlineStr">
        <is>
          <t>500g/봉</t>
        </is>
      </c>
      <c r="G66" t="n">
        <v>14550</v>
      </c>
      <c r="H66" t="inlineStr"/>
      <c r="I66" t="inlineStr">
        <is>
          <t>원초를 자연건고한 것</t>
        </is>
      </c>
      <c r="J66" t="inlineStr"/>
    </row>
    <row r="67">
      <c r="A67" t="inlineStr"/>
      <c r="B67" t="n">
        <v>107</v>
      </c>
      <c r="C67" t="inlineStr">
        <is>
          <t>건미역(200g)상품</t>
        </is>
      </c>
      <c r="D67" t="inlineStr">
        <is>
          <t>국내(완도/기장)</t>
        </is>
      </c>
      <c r="E67" t="inlineStr">
        <is>
          <t>원초를 자연건고한 것</t>
        </is>
      </c>
      <c r="F67" t="inlineStr">
        <is>
          <t>200g/봉</t>
        </is>
      </c>
      <c r="G67" t="n">
        <v>6750</v>
      </c>
      <c r="H67" t="inlineStr"/>
      <c r="I67" t="inlineStr">
        <is>
          <t>원초를 자연건고한 것</t>
        </is>
      </c>
      <c r="J67" t="inlineStr"/>
    </row>
    <row r="68">
      <c r="A68" t="inlineStr">
        <is>
          <t>새
우
류</t>
        </is>
      </c>
      <c r="B68" t="n">
        <v>146</v>
      </c>
      <c r="C68" t="inlineStr">
        <is>
          <t>보리새우</t>
        </is>
      </c>
      <c r="D68" t="inlineStr">
        <is>
          <t>국내(연근해)</t>
        </is>
      </c>
      <c r="E68" t="inlineStr">
        <is>
          <t>다시용</t>
        </is>
      </c>
      <c r="F68" t="inlineStr">
        <is>
          <t>kg</t>
        </is>
      </c>
      <c r="G68" t="n">
        <v>32250</v>
      </c>
      <c r="H68" t="inlineStr">
        <is>
          <t>다시용</t>
        </is>
      </c>
      <c r="I68" t="inlineStr">
        <is>
          <t>다시용. 흑새우를 건조함.</t>
        </is>
      </c>
      <c r="J68" t="inlineStr"/>
    </row>
    <row r="69">
      <c r="A69" t="inlineStr"/>
      <c r="B69" t="n">
        <v>147</v>
      </c>
      <c r="C69" t="inlineStr">
        <is>
          <t>보리새우(중국산)</t>
        </is>
      </c>
      <c r="D69" t="inlineStr">
        <is>
          <t>수입(중국)</t>
        </is>
      </c>
      <c r="E69" t="inlineStr">
        <is>
          <t>다시용</t>
        </is>
      </c>
      <c r="F69" t="inlineStr">
        <is>
          <t>kg</t>
        </is>
      </c>
      <c r="G69" t="inlineStr">
        <is>
          <t>품절</t>
        </is>
      </c>
      <c r="H69" t="inlineStr">
        <is>
          <t>다시용</t>
        </is>
      </c>
      <c r="I69" t="inlineStr">
        <is>
          <t>다시용. 흑새우를 건조함.</t>
        </is>
      </c>
      <c r="J69" t="inlineStr"/>
    </row>
    <row r="70">
      <c r="A70" t="inlineStr"/>
      <c r="B70" t="n">
        <v>131</v>
      </c>
      <c r="C70" t="inlineStr">
        <is>
          <t>두절건새우(국내산)</t>
        </is>
      </c>
      <c r="D70" t="inlineStr">
        <is>
          <t>국내(연근해)</t>
        </is>
      </c>
      <c r="E70" t="inlineStr">
        <is>
          <t>3*5</t>
        </is>
      </c>
      <c r="F70" t="inlineStr">
        <is>
          <t>kg</t>
        </is>
      </c>
      <c r="G70" t="n">
        <v>83250</v>
      </c>
      <c r="H70" t="inlineStr"/>
      <c r="I70" t="inlineStr">
        <is>
          <t>건새우 두절한것 선별수작업</t>
        </is>
      </c>
      <c r="J70" t="inlineStr"/>
    </row>
    <row r="71">
      <c r="A71" t="inlineStr"/>
      <c r="B71" t="n">
        <v>132</v>
      </c>
      <c r="C71" t="inlineStr">
        <is>
          <t>두절건새우(중국산)</t>
        </is>
      </c>
      <c r="D71" t="inlineStr">
        <is>
          <t>수입(중국)</t>
        </is>
      </c>
      <c r="E71" t="inlineStr">
        <is>
          <t>2 * 2cm</t>
        </is>
      </c>
      <c r="F71" t="inlineStr">
        <is>
          <t>kg</t>
        </is>
      </c>
      <c r="G71" t="n">
        <v>28800</v>
      </c>
      <c r="H71" t="inlineStr"/>
      <c r="I71" t="inlineStr">
        <is>
          <t>건새우 두절한것 선별수작업</t>
        </is>
      </c>
      <c r="J71" t="inlineStr"/>
    </row>
    <row r="72">
      <c r="A72" t="inlineStr"/>
      <c r="B72" t="n">
        <v>149</v>
      </c>
      <c r="C72" t="inlineStr">
        <is>
          <t>분홍건새우(국내산)</t>
        </is>
      </c>
      <c r="D72" t="inlineStr">
        <is>
          <t>국내(연근해)</t>
        </is>
      </c>
      <c r="E72" t="inlineStr">
        <is>
          <t>다시용</t>
        </is>
      </c>
      <c r="F72" t="inlineStr">
        <is>
          <t>kg</t>
        </is>
      </c>
      <c r="G72" t="n">
        <v>44700</v>
      </c>
      <c r="H72" t="inlineStr">
        <is>
          <t>다시용</t>
        </is>
      </c>
      <c r="I72" t="inlineStr">
        <is>
          <t>건새우 선별수작업</t>
        </is>
      </c>
      <c r="J72" t="inlineStr"/>
    </row>
    <row r="73">
      <c r="A73" t="inlineStr"/>
      <c r="B73" t="n">
        <v>150</v>
      </c>
      <c r="C73" t="inlineStr">
        <is>
          <t>분홍건새우(중국산)</t>
        </is>
      </c>
      <c r="D73" t="inlineStr">
        <is>
          <t>수입(중국)</t>
        </is>
      </c>
      <c r="E73" t="inlineStr">
        <is>
          <t>다시용</t>
        </is>
      </c>
      <c r="F73" t="inlineStr">
        <is>
          <t>kg</t>
        </is>
      </c>
      <c r="G73" t="n">
        <v>32250</v>
      </c>
      <c r="H73" t="inlineStr">
        <is>
          <t>다시용</t>
        </is>
      </c>
      <c r="I73" t="inlineStr">
        <is>
          <t>건새우 선별수작업</t>
        </is>
      </c>
      <c r="J73" t="inlineStr"/>
    </row>
    <row r="74">
      <c r="A74" t="inlineStr"/>
      <c r="B74" t="n">
        <v>138</v>
      </c>
      <c r="C74" t="inlineStr">
        <is>
          <t>밥새우</t>
        </is>
      </c>
      <c r="D74" t="inlineStr">
        <is>
          <t>국내(연근해)</t>
        </is>
      </c>
      <c r="E74" t="inlineStr">
        <is>
          <t>볶음,주먹밥</t>
        </is>
      </c>
      <c r="F74" t="inlineStr">
        <is>
          <t>kg</t>
        </is>
      </c>
      <c r="G74" t="inlineStr">
        <is>
          <t>일시품절</t>
        </is>
      </c>
      <c r="H74" t="inlineStr"/>
      <c r="I74" t="inlineStr">
        <is>
          <t>국내산 밥새우(세멸치 일부 혼입)</t>
        </is>
      </c>
      <c r="J74" t="inlineStr"/>
    </row>
    <row r="75">
      <c r="A75" t="inlineStr">
        <is>
          <t>건
버
섯
류</t>
        </is>
      </c>
      <c r="B75" t="n">
        <v>111</v>
      </c>
      <c r="C75" t="inlineStr">
        <is>
          <t>건표고버섯(국내산)</t>
        </is>
      </c>
      <c r="D75" t="inlineStr">
        <is>
          <t>국내산</t>
        </is>
      </c>
      <c r="E75" t="inlineStr">
        <is>
          <t>동고</t>
        </is>
      </c>
      <c r="F75" t="inlineStr">
        <is>
          <t>kg</t>
        </is>
      </c>
      <c r="G75" t="n">
        <v>59250</v>
      </c>
      <c r="H75" t="inlineStr"/>
      <c r="I75" t="inlineStr">
        <is>
          <t>갓이 피지 않은 향교</t>
        </is>
      </c>
      <c r="J75" t="inlineStr"/>
    </row>
    <row r="76">
      <c r="A76" t="inlineStr"/>
      <c r="B76" t="n">
        <v>112</v>
      </c>
      <c r="C76" t="inlineStr">
        <is>
          <t>건표고버섯</t>
        </is>
      </c>
      <c r="D76" t="inlineStr">
        <is>
          <t>수입(중국)산</t>
        </is>
      </c>
      <c r="E76" t="inlineStr">
        <is>
          <t>동고</t>
        </is>
      </c>
      <c r="F76" t="inlineStr">
        <is>
          <t>kg</t>
        </is>
      </c>
      <c r="G76" t="inlineStr">
        <is>
          <t>품절</t>
        </is>
      </c>
      <c r="H76" t="inlineStr"/>
      <c r="I76" t="inlineStr">
        <is>
          <t>갓이 피지 않은 향교</t>
        </is>
      </c>
      <c r="J76" t="inlineStr"/>
    </row>
    <row r="77">
      <c r="A77" t="inlineStr"/>
      <c r="B77" t="n">
        <v>113</v>
      </c>
      <c r="C77" t="inlineStr">
        <is>
          <t>건표고슬라이스</t>
        </is>
      </c>
      <c r="D77" t="inlineStr">
        <is>
          <t>수입(중국)산</t>
        </is>
      </c>
      <c r="E77" t="inlineStr">
        <is>
          <t>0.2cm</t>
        </is>
      </c>
      <c r="F77" t="inlineStr">
        <is>
          <t>kg</t>
        </is>
      </c>
      <c r="G77" t="inlineStr">
        <is>
          <t>품절</t>
        </is>
      </c>
      <c r="H77" t="inlineStr"/>
      <c r="I77" t="inlineStr">
        <is>
          <t>자연 건조한 표고버섯을 슬라이스함.</t>
        </is>
      </c>
      <c r="J77" t="inlineStr"/>
    </row>
    <row r="78">
      <c r="A78" t="inlineStr"/>
      <c r="B78" t="n">
        <v>156</v>
      </c>
      <c r="C78" t="inlineStr">
        <is>
          <t>아몬드(통)</t>
        </is>
      </c>
      <c r="D78" t="inlineStr">
        <is>
          <t>수입(미국)산</t>
        </is>
      </c>
      <c r="E78" t="inlineStr">
        <is>
          <t>무가미</t>
        </is>
      </c>
      <c r="F78" t="inlineStr">
        <is>
          <t>kg</t>
        </is>
      </c>
      <c r="G78" t="inlineStr">
        <is>
          <t>품절</t>
        </is>
      </c>
      <c r="H78" t="inlineStr"/>
      <c r="I78" t="inlineStr">
        <is>
          <t>아몬드 100%</t>
        </is>
      </c>
      <c r="J78" t="inlineStr"/>
    </row>
    <row r="79">
      <c r="A79" t="inlineStr"/>
      <c r="B79" t="n">
        <v>157</v>
      </c>
      <c r="C79" t="inlineStr">
        <is>
          <t>아몬드슬라이스</t>
        </is>
      </c>
      <c r="D79" t="inlineStr">
        <is>
          <t>수입(미국)산</t>
        </is>
      </c>
      <c r="E79" t="inlineStr">
        <is>
          <t>무가미</t>
        </is>
      </c>
      <c r="F79" t="inlineStr">
        <is>
          <t>kg</t>
        </is>
      </c>
      <c r="G79" t="n">
        <v>20250</v>
      </c>
      <c r="H79" t="inlineStr"/>
      <c r="I79" t="inlineStr">
        <is>
          <t>아몬드 100%</t>
        </is>
      </c>
      <c r="J79" t="inlineStr"/>
    </row>
    <row r="80">
      <c r="A80" t="inlineStr"/>
      <c r="B80" t="n">
        <v>180</v>
      </c>
      <c r="C80" t="inlineStr">
        <is>
          <t>호두(컷팅)</t>
        </is>
      </c>
      <c r="D80" t="inlineStr">
        <is>
          <t>수입(미국)산</t>
        </is>
      </c>
      <c r="E80" t="inlineStr">
        <is>
          <t>무가미</t>
        </is>
      </c>
      <c r="F80" t="inlineStr">
        <is>
          <t>kg</t>
        </is>
      </c>
      <c r="G80" t="n">
        <v>18750</v>
      </c>
      <c r="H80" t="inlineStr"/>
      <c r="I80" t="inlineStr">
        <is>
          <t>1/4 탈각된 호두알 100%</t>
        </is>
      </c>
      <c r="J80" t="inlineStr"/>
    </row>
    <row r="81">
      <c r="A81" t="inlineStr"/>
      <c r="B81" t="n">
        <v>110</v>
      </c>
      <c r="C81" t="inlineStr">
        <is>
          <t>건포도</t>
        </is>
      </c>
      <c r="D81" t="inlineStr">
        <is>
          <t>수입(미국)산</t>
        </is>
      </c>
      <c r="E81" t="inlineStr">
        <is>
          <t>위생포장</t>
        </is>
      </c>
      <c r="F81" t="inlineStr">
        <is>
          <t>kg</t>
        </is>
      </c>
      <c r="G81" t="inlineStr">
        <is>
          <t>품절</t>
        </is>
      </c>
      <c r="H81" t="inlineStr"/>
      <c r="I81" t="inlineStr">
        <is>
          <t>건포도99.5%,식물성기름0.5%.</t>
        </is>
      </c>
      <c r="J81" t="inlineStr"/>
    </row>
    <row r="82">
      <c r="A82" t="inlineStr"/>
      <c r="B82" t="n">
        <v>179</v>
      </c>
      <c r="C82" t="inlineStr">
        <is>
          <t>해바라기씨</t>
        </is>
      </c>
      <c r="D82" t="inlineStr">
        <is>
          <t>수입(미국)산</t>
        </is>
      </c>
      <c r="E82" t="inlineStr">
        <is>
          <t>무가미</t>
        </is>
      </c>
      <c r="F82" t="inlineStr">
        <is>
          <t>kg</t>
        </is>
      </c>
      <c r="G82" t="n">
        <v>7950</v>
      </c>
      <c r="H82" t="inlineStr"/>
      <c r="I82" t="inlineStr">
        <is>
          <t>해바라기씨 100%</t>
        </is>
      </c>
      <c r="J82" t="inlineStr"/>
    </row>
    <row r="83">
      <c r="A83" t="inlineStr"/>
      <c r="B83" t="n">
        <v>177</v>
      </c>
      <c r="C83" t="inlineStr">
        <is>
          <t>케슈넛</t>
        </is>
      </c>
      <c r="D83" t="inlineStr">
        <is>
          <t>수입(인도)산</t>
        </is>
      </c>
      <c r="E83" t="inlineStr">
        <is>
          <t>무가미</t>
        </is>
      </c>
      <c r="F83" t="inlineStr">
        <is>
          <t>kg</t>
        </is>
      </c>
      <c r="G83" t="n">
        <v>24450</v>
      </c>
      <c r="H83" t="inlineStr"/>
      <c r="I83" t="inlineStr">
        <is>
          <t>케슈넛 100%</t>
        </is>
      </c>
      <c r="J83" t="inlineStr"/>
    </row>
  </sheetData>
  <hyperlinks>
    <hyperlink ref="A2" r:id="rId1"/>
  </hyperlinks>
  <pageMargins left="0.75" right="0.75" top="1" bottom="1" header="0.5" footer="0.5"/>
</worksheet>
</file>

<file path=xl/worksheets/sheet123.xml><?xml version="1.0" encoding="utf-8"?>
<worksheet xmlns:r="http://schemas.openxmlformats.org/officeDocument/2006/relationships" xmlns="http://schemas.openxmlformats.org/spreadsheetml/2006/main">
  <sheetPr>
    <outlinePr summaryBelow="1" summaryRight="1"/>
    <pageSetUpPr/>
  </sheetPr>
  <dimension ref="A1:I50"/>
  <sheetViews>
    <sheetView workbookViewId="0">
      <selection activeCell="A1" sqref="A1"/>
    </sheetView>
  </sheetViews>
  <sheetFormatPr baseColWidth="8" defaultRowHeight="15"/>
  <sheetData>
    <row r="1">
      <c r="A1" t="inlineStr">
        <is>
          <t>5982_호남푸드_★SJ씨푸드★+단가24년+7월+단가.xlsx</t>
        </is>
      </c>
    </row>
    <row r="2">
      <c r="A2" t="inlineStr">
        <is>
          <t>https://school062.com/bbs/board.php?bo_table=product_02&amp;wr_id=5982</t>
        </is>
      </c>
    </row>
    <row r="3">
      <c r="A3" s="1" t="inlineStr"/>
      <c r="B3" s="1" t="inlineStr">
        <is>
          <t xml:space="preserve">      튀김류및 기타가공품 단가표    </t>
        </is>
      </c>
      <c r="C3" s="1" t="inlineStr"/>
      <c r="D3" s="1" t="inlineStr"/>
      <c r="E3" s="1" t="inlineStr"/>
      <c r="F3" s="1" t="inlineStr"/>
      <c r="G3" s="1" t="inlineStr"/>
      <c r="H3" s="1" t="inlineStr"/>
      <c r="I3" s="1" t="inlineStr"/>
    </row>
    <row r="4">
      <c r="A4" t="inlineStr">
        <is>
          <t>구  분</t>
        </is>
      </c>
      <c r="B4" t="inlineStr">
        <is>
          <t>코드명</t>
        </is>
      </c>
      <c r="C4" t="inlineStr">
        <is>
          <t>제   품   명</t>
        </is>
      </c>
      <c r="D4" t="inlineStr">
        <is>
          <t>원산지</t>
        </is>
      </c>
      <c r="E4" t="inlineStr">
        <is>
          <t>단위</t>
        </is>
      </c>
      <c r="F4" t="inlineStr">
        <is>
          <t>특             징</t>
        </is>
      </c>
      <c r="G4" t="inlineStr">
        <is>
          <t>학교가</t>
        </is>
      </c>
      <c r="H4" t="inlineStr">
        <is>
          <t>과세/면세</t>
        </is>
      </c>
      <c r="I4" t="inlineStr">
        <is>
          <t>비고</t>
        </is>
      </c>
    </row>
    <row r="5">
      <c r="A5" t="inlineStr">
        <is>
          <t>오
븐
용</t>
        </is>
      </c>
      <c r="B5" t="n">
        <v>460</v>
      </c>
      <c r="C5" t="inlineStr">
        <is>
          <t>카레아몬드
통살방어스테이크</t>
        </is>
      </c>
      <c r="D5" t="inlineStr">
        <is>
          <t>국산</t>
        </is>
      </c>
      <c r="E5" t="inlineStr">
        <is>
          <t>50g/개</t>
        </is>
      </c>
      <c r="F5" t="inlineStr">
        <is>
          <t>【규격】50g/개,70g/개
【특징】냉동생선포를 적당한 비율의 카레분말에 혼합하여
        아몬드분태를 토핑한 제품
【조리방법】①오븐전용 : 180~185℃온도→20~25분간 굽는다
【성분함량】
가자미순살 : 가자미살97%, 카레분말1% 아몬드분태0.5%빵가루1.5%
가자미방어 : 방어살97%, 카레분말1% 아몬드분태0.5%빵가루1.5%
삼치순살 : 삼치살97%, 카레분말1% 아몬드분태0.5%빵가루1.5%
고등어순살 : 고등어살97%, 카레분말1% 아몬드분태0.5%빵가루1.5%</t>
        </is>
      </c>
      <c r="G5" t="n">
        <v>1155</v>
      </c>
      <c r="H5" t="inlineStr">
        <is>
          <t>(부가세포함가격)
*과세품목*</t>
        </is>
      </c>
      <c r="I5" t="inlineStr">
        <is>
          <t>할인제외  /  품목 조정 항목 있음</t>
        </is>
      </c>
    </row>
    <row r="6">
      <c r="A6" t="inlineStr"/>
      <c r="B6" t="n">
        <v>462</v>
      </c>
      <c r="C6" t="inlineStr"/>
      <c r="D6" t="inlineStr">
        <is>
          <t>국산</t>
        </is>
      </c>
      <c r="E6" t="inlineStr">
        <is>
          <t>70g/개</t>
        </is>
      </c>
      <c r="F6" t="inlineStr"/>
      <c r="G6" t="n">
        <v>1650</v>
      </c>
      <c r="H6" t="inlineStr"/>
      <c r="I6" t="inlineStr"/>
    </row>
    <row r="7">
      <c r="A7" t="inlineStr"/>
      <c r="B7" t="n">
        <v>463</v>
      </c>
      <c r="C7" t="inlineStr">
        <is>
          <t xml:space="preserve">카레아몬드
통살삼치스테이크          </t>
        </is>
      </c>
      <c r="D7" t="inlineStr">
        <is>
          <t>국산</t>
        </is>
      </c>
      <c r="E7" t="inlineStr">
        <is>
          <t>50g/개</t>
        </is>
      </c>
      <c r="F7" t="inlineStr"/>
      <c r="G7" t="n">
        <v>1815</v>
      </c>
      <c r="H7" t="inlineStr"/>
      <c r="I7" t="inlineStr"/>
    </row>
    <row r="8">
      <c r="A8" t="inlineStr"/>
      <c r="B8" t="n">
        <v>465</v>
      </c>
      <c r="C8" t="inlineStr"/>
      <c r="D8" t="inlineStr">
        <is>
          <t>국산</t>
        </is>
      </c>
      <c r="E8" t="inlineStr">
        <is>
          <t>70g/개</t>
        </is>
      </c>
      <c r="F8" t="inlineStr"/>
      <c r="G8" t="n">
        <v>2640</v>
      </c>
      <c r="H8" t="inlineStr"/>
      <c r="I8" t="inlineStr"/>
    </row>
    <row r="9">
      <c r="A9" t="inlineStr"/>
      <c r="B9" t="n">
        <v>457</v>
      </c>
      <c r="C9" t="inlineStr">
        <is>
          <t>카레아몬드
통살고등어스테이크</t>
        </is>
      </c>
      <c r="D9" t="inlineStr">
        <is>
          <t>국산</t>
        </is>
      </c>
      <c r="E9" t="inlineStr">
        <is>
          <t>50g/개</t>
        </is>
      </c>
      <c r="F9" t="inlineStr"/>
      <c r="G9" t="n">
        <v>1320</v>
      </c>
      <c r="H9" t="inlineStr"/>
      <c r="I9" t="inlineStr"/>
    </row>
    <row r="10">
      <c r="A10" t="inlineStr"/>
      <c r="B10" t="n">
        <v>459</v>
      </c>
      <c r="C10" t="inlineStr"/>
      <c r="D10" t="inlineStr">
        <is>
          <t>국산</t>
        </is>
      </c>
      <c r="E10" t="inlineStr">
        <is>
          <t>70g/개</t>
        </is>
      </c>
      <c r="F10" t="inlineStr"/>
      <c r="G10" t="n">
        <v>1815</v>
      </c>
      <c r="H10" t="inlineStr"/>
      <c r="I10" t="inlineStr"/>
    </row>
    <row r="11">
      <c r="A11" t="inlineStr"/>
      <c r="B11" t="n">
        <v>454</v>
      </c>
      <c r="C11" t="inlineStr">
        <is>
          <t>카레아몬드
통살가자미스테이크</t>
        </is>
      </c>
      <c r="D11" t="inlineStr">
        <is>
          <t>수입산</t>
        </is>
      </c>
      <c r="E11" t="inlineStr">
        <is>
          <t>50g/개</t>
        </is>
      </c>
      <c r="F11" t="inlineStr"/>
      <c r="G11" t="inlineStr">
        <is>
          <t>일시품절</t>
        </is>
      </c>
      <c r="H11" t="inlineStr"/>
      <c r="I11" t="inlineStr"/>
    </row>
    <row r="12">
      <c r="A12" t="inlineStr"/>
      <c r="B12" t="n">
        <v>456</v>
      </c>
      <c r="C12" t="inlineStr"/>
      <c r="D12" t="inlineStr">
        <is>
          <t>수입산</t>
        </is>
      </c>
      <c r="E12" t="inlineStr">
        <is>
          <t>70g/개</t>
        </is>
      </c>
      <c r="F12" t="inlineStr"/>
      <c r="G12" t="inlineStr">
        <is>
          <t>일시품절</t>
        </is>
      </c>
      <c r="H12" t="inlineStr"/>
      <c r="I12" t="inlineStr"/>
    </row>
    <row r="13">
      <c r="A13" t="inlineStr"/>
      <c r="B13" t="n">
        <v>344</v>
      </c>
      <c r="C13" t="inlineStr">
        <is>
          <t>숯불바베큐맛
통살방어스테이크</t>
        </is>
      </c>
      <c r="D13" t="inlineStr">
        <is>
          <t>국산</t>
        </is>
      </c>
      <c r="E13" t="inlineStr">
        <is>
          <t>50g/개</t>
        </is>
      </c>
      <c r="F13" t="inlineStr">
        <is>
          <t>【규격】50g/개,70g/개
【특징】냉동생선포를 특제소스에 침지
→담백한 바베큐소스를 토핑하여 오븐이나,
그릴에 굽기 쉽도록 독자적인 기술력과 제조공법으로 제조
【성분함량】
순살방어 : 방어살 95%, 숯불바베큐소스 4.0%,재제염 1.0%
순살삼치 : 삼치살 95%, 숯불바베큐소스 4.0%,재제염 1.0%
순살고등어 : 고등어살 95%, 숯불바베큐소스 4.0%,재제염 1.0%</t>
        </is>
      </c>
      <c r="G13" t="n">
        <v>1155</v>
      </c>
      <c r="H13" t="inlineStr"/>
      <c r="I13" t="inlineStr"/>
    </row>
    <row r="14">
      <c r="A14" t="inlineStr"/>
      <c r="B14" t="n">
        <v>346</v>
      </c>
      <c r="C14" t="inlineStr"/>
      <c r="D14" t="inlineStr">
        <is>
          <t>국산</t>
        </is>
      </c>
      <c r="E14" t="inlineStr">
        <is>
          <t>70g/개</t>
        </is>
      </c>
      <c r="F14" t="inlineStr"/>
      <c r="G14" t="n">
        <v>1650</v>
      </c>
      <c r="H14" t="inlineStr"/>
      <c r="I14" t="inlineStr"/>
    </row>
    <row r="15">
      <c r="A15" t="inlineStr"/>
      <c r="B15" t="n">
        <v>347</v>
      </c>
      <c r="C15" t="inlineStr">
        <is>
          <t>숯불바베큐맛
통살삼치스테이크</t>
        </is>
      </c>
      <c r="D15" t="inlineStr">
        <is>
          <t>국산</t>
        </is>
      </c>
      <c r="E15" t="inlineStr">
        <is>
          <t>50g/개</t>
        </is>
      </c>
      <c r="F15" t="inlineStr"/>
      <c r="G15" t="n">
        <v>1815</v>
      </c>
      <c r="H15" t="inlineStr"/>
      <c r="I15" t="inlineStr"/>
    </row>
    <row r="16">
      <c r="A16" t="inlineStr"/>
      <c r="B16" t="n">
        <v>349</v>
      </c>
      <c r="C16" t="inlineStr"/>
      <c r="D16" t="inlineStr">
        <is>
          <t>국산</t>
        </is>
      </c>
      <c r="E16" t="inlineStr">
        <is>
          <t>70g/개</t>
        </is>
      </c>
      <c r="F16" t="inlineStr"/>
      <c r="G16" t="n">
        <v>2640</v>
      </c>
      <c r="H16" t="inlineStr"/>
      <c r="I16" t="inlineStr"/>
    </row>
    <row r="17">
      <c r="A17" t="inlineStr"/>
      <c r="B17" t="n">
        <v>341</v>
      </c>
      <c r="C17" t="inlineStr">
        <is>
          <t>숯불바베큐맛
통살고등어스테이크</t>
        </is>
      </c>
      <c r="D17" t="inlineStr">
        <is>
          <t>국산</t>
        </is>
      </c>
      <c r="E17" t="inlineStr">
        <is>
          <t>50g/개</t>
        </is>
      </c>
      <c r="F17" t="inlineStr"/>
      <c r="G17" t="n">
        <v>1320</v>
      </c>
      <c r="H17" t="inlineStr"/>
      <c r="I17" t="inlineStr"/>
    </row>
    <row r="18">
      <c r="A18" t="inlineStr"/>
      <c r="B18" t="n">
        <v>343</v>
      </c>
      <c r="C18" t="inlineStr"/>
      <c r="D18" t="inlineStr">
        <is>
          <t>국산</t>
        </is>
      </c>
      <c r="E18" t="inlineStr">
        <is>
          <t>70g/개</t>
        </is>
      </c>
      <c r="F18" t="inlineStr"/>
      <c r="G18" t="n">
        <v>1815</v>
      </c>
      <c r="H18" t="inlineStr"/>
      <c r="I18" t="inlineStr"/>
    </row>
    <row r="19">
      <c r="A19" t="inlineStr"/>
      <c r="B19" t="n">
        <v>487</v>
      </c>
      <c r="C19" t="inlineStr">
        <is>
          <t>허니데리야끼
삼치순살스테이크</t>
        </is>
      </c>
      <c r="D19" t="inlineStr">
        <is>
          <t>국산</t>
        </is>
      </c>
      <c r="E19" t="inlineStr">
        <is>
          <t>50g/개</t>
        </is>
      </c>
      <c r="F19" t="inlineStr">
        <is>
          <t>【규격】초등기준(±50g)/고등,성인기준(±70g)
【성분함량】삼치 94.97%, 데리야끼소스 4.53%, 피쉬순살염지제 0.5%</t>
        </is>
      </c>
      <c r="G19" t="n">
        <v>1815</v>
      </c>
      <c r="H19" t="inlineStr"/>
      <c r="I19" t="inlineStr"/>
    </row>
    <row r="20">
      <c r="A20" t="inlineStr"/>
      <c r="B20" t="n">
        <v>489</v>
      </c>
      <c r="C20" t="inlineStr"/>
      <c r="D20" t="inlineStr">
        <is>
          <t>국산</t>
        </is>
      </c>
      <c r="E20" t="inlineStr">
        <is>
          <t>70g/개</t>
        </is>
      </c>
      <c r="F20" t="inlineStr"/>
      <c r="G20" t="n">
        <v>2640</v>
      </c>
      <c r="H20" t="inlineStr"/>
      <c r="I20" t="inlineStr"/>
    </row>
    <row r="21">
      <c r="A21" t="inlineStr"/>
      <c r="B21" t="n">
        <v>481</v>
      </c>
      <c r="C21" t="inlineStr">
        <is>
          <t>허니데리야끼
고등어순살스테이크</t>
        </is>
      </c>
      <c r="D21" t="inlineStr">
        <is>
          <t>국산</t>
        </is>
      </c>
      <c r="E21" t="inlineStr">
        <is>
          <t>50g/개</t>
        </is>
      </c>
      <c r="F21" t="inlineStr">
        <is>
          <t>【규격】초등기준(±50g)/고등,성인기준(±70g)
【성분함량】고등어94.97%, 데리야끼소스4.53%, 피쉬순살염지제0.5%</t>
        </is>
      </c>
      <c r="G21" t="n">
        <v>1320</v>
      </c>
      <c r="H21" t="inlineStr"/>
      <c r="I21" t="inlineStr"/>
    </row>
    <row r="22">
      <c r="A22" t="inlineStr"/>
      <c r="B22" t="n">
        <v>483</v>
      </c>
      <c r="C22" t="inlineStr"/>
      <c r="D22" t="inlineStr">
        <is>
          <t>국산</t>
        </is>
      </c>
      <c r="E22" t="inlineStr">
        <is>
          <t>70g/개</t>
        </is>
      </c>
      <c r="F22" t="inlineStr"/>
      <c r="G22" t="n">
        <v>1815</v>
      </c>
      <c r="H22" t="inlineStr"/>
      <c r="I22" t="inlineStr"/>
    </row>
    <row r="23">
      <c r="A23" t="inlineStr"/>
      <c r="B23" t="n">
        <v>484</v>
      </c>
      <c r="C23" t="inlineStr">
        <is>
          <t>허니데리야끼
방어순살스테이크</t>
        </is>
      </c>
      <c r="D23" t="inlineStr">
        <is>
          <t>국산</t>
        </is>
      </c>
      <c r="E23" t="inlineStr">
        <is>
          <t>50g/개</t>
        </is>
      </c>
      <c r="F23" t="inlineStr">
        <is>
          <t>【규격】초등기준(±50g)/고등,성인기준(±70g)
【성분함량】방어94.97%, 데리야끼소스4.53%, 피쉬순살염지제0.5%</t>
        </is>
      </c>
      <c r="G23" t="n">
        <v>1155</v>
      </c>
      <c r="H23" t="inlineStr"/>
      <c r="I23" t="inlineStr"/>
    </row>
    <row r="24">
      <c r="A24" t="inlineStr"/>
      <c r="B24" t="n">
        <v>486</v>
      </c>
      <c r="C24" t="inlineStr"/>
      <c r="D24" t="inlineStr">
        <is>
          <t>국산</t>
        </is>
      </c>
      <c r="E24" t="inlineStr">
        <is>
          <t>70g/개</t>
        </is>
      </c>
      <c r="F24" t="inlineStr"/>
      <c r="G24" t="n">
        <v>1650</v>
      </c>
      <c r="H24" t="inlineStr"/>
      <c r="I24" t="inlineStr"/>
    </row>
    <row r="25">
      <c r="A25" t="inlineStr"/>
      <c r="B25" t="n">
        <v>830</v>
      </c>
      <c r="C25" t="inlineStr">
        <is>
          <t>발사믹고등어순살</t>
        </is>
      </c>
      <c r="D25" t="inlineStr">
        <is>
          <t>국산</t>
        </is>
      </c>
      <c r="E25" t="inlineStr">
        <is>
          <t>40g/개</t>
        </is>
      </c>
      <c r="F25" t="inlineStr">
        <is>
          <t>【규격】초등기준(±40g)/고등,성인기준(±70g)
【성분함량】고등어97.8%, 천일염0.2%, 발사믹소스2%</t>
        </is>
      </c>
      <c r="G25" t="n">
        <v>990</v>
      </c>
      <c r="H25" t="inlineStr"/>
      <c r="I25" t="inlineStr"/>
    </row>
    <row r="26">
      <c r="A26" t="inlineStr"/>
      <c r="B26" t="n">
        <v>831</v>
      </c>
      <c r="C26" t="inlineStr">
        <is>
          <t>발사믹고등어순살</t>
        </is>
      </c>
      <c r="D26" t="inlineStr">
        <is>
          <t>국산</t>
        </is>
      </c>
      <c r="E26" t="inlineStr">
        <is>
          <t>70g/개</t>
        </is>
      </c>
      <c r="F26" t="inlineStr">
        <is>
          <t>【규격】온마리(±70)
【성분함량】고등어97.8%, 천일염0.2%, 발사믹소스2%</t>
        </is>
      </c>
      <c r="G26" t="n">
        <v>1650</v>
      </c>
      <c r="H26" t="inlineStr"/>
      <c r="I26" t="inlineStr"/>
    </row>
    <row r="27">
      <c r="A27" t="inlineStr"/>
      <c r="B27" t="n">
        <v>832</v>
      </c>
      <c r="C27" t="inlineStr">
        <is>
          <t>발사믹고등어순살</t>
        </is>
      </c>
      <c r="D27" t="inlineStr">
        <is>
          <t>국산</t>
        </is>
      </c>
      <c r="E27" t="inlineStr">
        <is>
          <t>90g/개</t>
        </is>
      </c>
      <c r="F27" t="inlineStr">
        <is>
          <t>【규격】온마리(±90)
【성분함량】고등어97.8%, 천일염0.2%, 발사믹소스2%</t>
        </is>
      </c>
      <c r="G27" t="n">
        <v>2145</v>
      </c>
      <c r="H27" t="inlineStr"/>
      <c r="I27" t="inlineStr"/>
    </row>
    <row r="28">
      <c r="A28" t="inlineStr"/>
      <c r="B28" t="n">
        <v>838</v>
      </c>
      <c r="C28" t="inlineStr">
        <is>
          <t>허브향 칠레연어스테이크(silver Salmon)</t>
        </is>
      </c>
      <c r="D28" t="inlineStr">
        <is>
          <t>칠레</t>
        </is>
      </c>
      <c r="E28" t="inlineStr">
        <is>
          <t>60g/개</t>
        </is>
      </c>
      <c r="F28" t="inlineStr">
        <is>
          <t>최고급의 칠레산 은연어사용
【규격】±60g,±80g
【특징】연어살 98.0%, 버터혼합분말65 1.5%, 백설허브맛솔트순한맛, 파슬리후레이크</t>
        </is>
      </c>
      <c r="G28" t="n">
        <v>2970</v>
      </c>
      <c r="H28" t="inlineStr"/>
      <c r="I28" t="inlineStr"/>
    </row>
    <row r="29">
      <c r="A29" t="inlineStr"/>
      <c r="B29" t="n">
        <v>839</v>
      </c>
      <c r="C29" t="inlineStr">
        <is>
          <t>허브향 칠레연어스테이크(silver Salmon)</t>
        </is>
      </c>
      <c r="D29" t="inlineStr">
        <is>
          <t>칠레</t>
        </is>
      </c>
      <c r="E29" t="inlineStr">
        <is>
          <t>80g/개</t>
        </is>
      </c>
      <c r="F29" t="inlineStr"/>
      <c r="G29" t="n">
        <v>3960</v>
      </c>
      <c r="H29" t="inlineStr"/>
      <c r="I29" t="inlineStr"/>
    </row>
    <row r="30">
      <c r="A30" t="inlineStr"/>
      <c r="B30" t="n">
        <v>840</v>
      </c>
      <c r="C30" t="inlineStr">
        <is>
          <t>허니버터 칠레연어스테이크(silver Salmon)</t>
        </is>
      </c>
      <c r="D30" t="inlineStr">
        <is>
          <t>칠레</t>
        </is>
      </c>
      <c r="E30" t="inlineStr">
        <is>
          <t>60g/개</t>
        </is>
      </c>
      <c r="F30" t="inlineStr">
        <is>
          <t>최고급의 칠레산 은연어사용
【규격】±60g,±80g
【특징】연어살 98.0%, 허니버터소스2%</t>
        </is>
      </c>
      <c r="G30" t="n">
        <v>2970</v>
      </c>
      <c r="H30" t="inlineStr"/>
      <c r="I30" t="inlineStr"/>
    </row>
    <row r="31">
      <c r="A31" t="inlineStr"/>
      <c r="B31" t="n">
        <v>841</v>
      </c>
      <c r="C31" t="inlineStr">
        <is>
          <t>허니버터 칠레연어스테이크(silver Salmon)</t>
        </is>
      </c>
      <c r="D31" t="inlineStr">
        <is>
          <t>칠레</t>
        </is>
      </c>
      <c r="E31" t="inlineStr">
        <is>
          <t>80g/개</t>
        </is>
      </c>
      <c r="F31" t="inlineStr"/>
      <c r="G31" t="n">
        <v>3960</v>
      </c>
      <c r="H31" t="inlineStr"/>
      <c r="I31" t="inlineStr"/>
    </row>
    <row r="32">
      <c r="A32" t="inlineStr"/>
      <c r="B32" t="n">
        <v>842</v>
      </c>
      <c r="C32" t="inlineStr">
        <is>
          <t>허니갈릭 칠레연어스테이크(silver Salmon)</t>
        </is>
      </c>
      <c r="D32" t="inlineStr">
        <is>
          <t>칠레</t>
        </is>
      </c>
      <c r="E32" t="inlineStr">
        <is>
          <t>60g/개</t>
        </is>
      </c>
      <c r="F32" t="inlineStr">
        <is>
          <t>최고급의 칠레산 은연어사용
【규격】±60g,±80g
【특징】연어살 98.5%, 허니갈릭시즈닝1.3%, 천일염0.2%</t>
        </is>
      </c>
      <c r="G32" t="n">
        <v>2970</v>
      </c>
      <c r="H32" t="inlineStr"/>
      <c r="I32" t="inlineStr"/>
    </row>
    <row r="33">
      <c r="A33" t="inlineStr"/>
      <c r="B33" t="n">
        <v>843</v>
      </c>
      <c r="C33" t="inlineStr">
        <is>
          <t>허니갈릭 칠레연어스테이크(silver Salmon)</t>
        </is>
      </c>
      <c r="D33" t="inlineStr">
        <is>
          <t>칠레</t>
        </is>
      </c>
      <c r="E33" t="inlineStr">
        <is>
          <t>80g/개</t>
        </is>
      </c>
      <c r="F33" t="inlineStr"/>
      <c r="G33" t="n">
        <v>3960</v>
      </c>
      <c r="H33" t="inlineStr"/>
      <c r="I33" t="inlineStr"/>
    </row>
    <row r="34">
      <c r="A34" t="inlineStr"/>
      <c r="B34" t="n">
        <v>844</v>
      </c>
      <c r="C34" t="inlineStr">
        <is>
          <t>치즈갈릭 칠레연어스테이크(silver Salmon)</t>
        </is>
      </c>
      <c r="D34" t="inlineStr">
        <is>
          <t>칠레</t>
        </is>
      </c>
      <c r="E34" t="inlineStr">
        <is>
          <t>60g/개</t>
        </is>
      </c>
      <c r="F34" t="inlineStr">
        <is>
          <t>최고급의 칠레산 은연어사용
【규격】±60g,±80g
【특징】연어살 98.5%, 천일염0.2% 혼합치즈1%,갈릭시즈닝0.5.%</t>
        </is>
      </c>
      <c r="G34" t="n">
        <v>2970</v>
      </c>
      <c r="H34" t="inlineStr"/>
      <c r="I34" t="inlineStr"/>
    </row>
    <row r="35">
      <c r="A35" t="inlineStr"/>
      <c r="B35" t="n">
        <v>845</v>
      </c>
      <c r="C35" t="inlineStr">
        <is>
          <t>치즈갈릭 칠레연어스테이크(silver Salmon)</t>
        </is>
      </c>
      <c r="D35" t="inlineStr">
        <is>
          <t>칠레</t>
        </is>
      </c>
      <c r="E35" t="inlineStr">
        <is>
          <t>80g/개</t>
        </is>
      </c>
      <c r="F35" t="inlineStr"/>
      <c r="G35" t="n">
        <v>3960</v>
      </c>
      <c r="H35" t="inlineStr"/>
      <c r="I35" t="inlineStr"/>
    </row>
    <row r="36">
      <c r="A36" t="inlineStr">
        <is>
          <t>새
우     튀   김
류</t>
        </is>
      </c>
      <c r="B36" t="n">
        <v>800</v>
      </c>
      <c r="C36" t="inlineStr">
        <is>
          <t>깐쇼새우</t>
        </is>
      </c>
      <c r="D36" t="inlineStr">
        <is>
          <t>수입산</t>
        </is>
      </c>
      <c r="E36" t="inlineStr">
        <is>
          <t>900g/봉</t>
        </is>
      </c>
      <c r="F36" t="inlineStr">
        <is>
          <t xml:space="preserve">새우(베트남),67.50%,밀가루(밀:미국산),13.10%,식물성유지(팜유),튀김가루(밀가루,전분,옥수수가루(밀가루,전분,옥수수가루,쌀가루,정제소금,포도당,후추가루,베이킹파우더,유화제,마늘향파우더,양파향파우더,비타민B-2,L-글루타민산나트륨,정제염,정제수,베이킹파우더 </t>
        </is>
      </c>
      <c r="G36" t="n">
        <v>24750</v>
      </c>
      <c r="H36" t="inlineStr">
        <is>
          <t>(부가세포함가격)
*과세품목*</t>
        </is>
      </c>
      <c r="I36" t="inlineStr"/>
    </row>
    <row r="37">
      <c r="A37" t="inlineStr"/>
      <c r="B37" t="n">
        <v>798</v>
      </c>
      <c r="C37" t="inlineStr">
        <is>
          <t>감자말이 새우</t>
        </is>
      </c>
      <c r="D37" t="inlineStr">
        <is>
          <t>베트남산</t>
        </is>
      </c>
      <c r="E37" t="inlineStr">
        <is>
          <t>kg</t>
        </is>
      </c>
      <c r="F37" t="inlineStr">
        <is>
          <t>개당 20g (1kg=50개)
감자50%, 새우25%, 어육페이스트 25%(메기살 88.1%, 밀가루(밀)2%, 생선분(메기)2%,감자전분2%, 양파1.7%, 마늘1.7%, 설탕0.7%, 정제소금0.7%, L-글루타민산나트륨 (향미증진제)0.3%, 후추0.5%, 그린신(향미증진제)0.2%, 제삼인산나트륨0.1%)</t>
        </is>
      </c>
      <c r="G37" t="n">
        <v>37950</v>
      </c>
      <c r="H37" t="inlineStr"/>
      <c r="I37" t="inlineStr"/>
    </row>
    <row r="38">
      <c r="A38" t="inlineStr"/>
      <c r="B38" t="n">
        <v>816</v>
      </c>
      <c r="C38" t="inlineStr">
        <is>
          <t>빵가루 새우(튀김용)특대</t>
        </is>
      </c>
      <c r="D38" t="inlineStr">
        <is>
          <t>베트남산</t>
        </is>
      </c>
      <c r="E38" t="inlineStr">
        <is>
          <t>500g/10미</t>
        </is>
      </c>
      <c r="F38" t="inlineStr">
        <is>
          <t>50gx6마리 (마리당 18cm내외)
새우40%,백색빵가루27.3%(밀가루,정제수,대두유,설탕,소금,효모,프로피온산칼슘(합성보존료)
배터믹스15%(밀가루,타피오카전분,소금,식물성유지(팜유),구아검,밀단백질,L-글루타민산나트륨
(향미증진제),합성팽창제,유화제,향신료추출물(후추,옥수수)),오렌지색빵가루11.7%(밀가루,쇼트닝
(팜유),설탕,효모,소금,안나토색소,이스트푸드),프리더스트6%(타피오카전분,패각칼슘(가리비),
유화제,식물성유지(들깨유)</t>
        </is>
      </c>
      <c r="G38" t="n">
        <v>11250</v>
      </c>
      <c r="H38" t="inlineStr"/>
      <c r="I38" t="inlineStr"/>
    </row>
    <row r="39">
      <c r="A39" t="inlineStr"/>
      <c r="B39" t="n">
        <v>817</v>
      </c>
      <c r="C39" t="inlineStr">
        <is>
          <t>빵가루 새우(튀김용)대</t>
        </is>
      </c>
      <c r="D39" t="inlineStr">
        <is>
          <t>베트남산</t>
        </is>
      </c>
      <c r="E39" t="inlineStr">
        <is>
          <t>300g/10미</t>
        </is>
      </c>
      <c r="F39" t="inlineStr">
        <is>
          <t>30gx10마리 (마리당 12cm내외)
흰다리새우 30%,화이트팬코(밀가루,쇼트닝(팜유),설탕,효모,정제소금,이스트푸드]예로우팬코[밀가루,쇼트닝(팜유),설탕,효모,정제소금,안나토색소,이스트푸드],정제수,배터믹스[밀가루구아검,잔탄검,탈지대두분말,정제소금,분말지방(팜유ㅡ포도당시럽,카제인,폴리인산나트륨,이산화규소(고결방지제,)],변성전분(인산이전분),옥수수전분(유전자변형옥수수포함가능성있음),
밀가루,정제소금,새우,밀,대두유포함</t>
        </is>
      </c>
      <c r="G39" t="n">
        <v>5700</v>
      </c>
      <c r="H39" t="inlineStr"/>
      <c r="I39" t="inlineStr"/>
    </row>
    <row r="40">
      <c r="A40" t="inlineStr"/>
      <c r="B40" t="n">
        <v>818</v>
      </c>
      <c r="C40" t="inlineStr">
        <is>
          <t>빵가루 새우(튀김용)중</t>
        </is>
      </c>
      <c r="D40" t="inlineStr">
        <is>
          <t>베트남산</t>
        </is>
      </c>
      <c r="E40" t="inlineStr">
        <is>
          <t>600g/30미</t>
        </is>
      </c>
      <c r="F40" t="inlineStr">
        <is>
          <t>30미 (마리당 10cm내외)
새우40%,화이트팬코{밀가루,쇼트닝(팜유),설탕,효모,정제소금.이스트푸드[염화암모늄,황산칼슘,
탄산칼슘,L-시스틴,비타민C,알파-아밀라아제,프로테아제,밀가루,맥아분말,옥수수전분,효모분말]},
오렌지팬커[밀가루,쇼트닝(팜유),설탕,효모,정제소금,안나토색소,이스트푸드,정제수,배터믹스,
합성팽창제(탄산수소나트륨),L-글루타민산나트륨(향미증진제),프리더스트[변성전분(초산전분,
대두유,D-토코페롤(혼합형),계란분말,정제소금,옥수수전분]</t>
        </is>
      </c>
      <c r="G40" t="n">
        <v>16200</v>
      </c>
      <c r="H40" t="inlineStr"/>
      <c r="I40" t="inlineStr"/>
    </row>
    <row r="41">
      <c r="A41" t="inlineStr"/>
      <c r="B41" t="n">
        <v>819</v>
      </c>
      <c r="C41" t="inlineStr">
        <is>
          <t>빵가루 새우(튀김용)소</t>
        </is>
      </c>
      <c r="D41" t="inlineStr">
        <is>
          <t>수입산</t>
        </is>
      </c>
      <c r="E41" t="inlineStr">
        <is>
          <t>720g/60미</t>
        </is>
      </c>
      <c r="F41" t="inlineStr">
        <is>
          <t>60미 (마리당 8cm내외)
새우40%, 빵가루41%(밀가루, 쇼트닝, 설탕, 효모, 정제염, 반죽계량제 (밀가루, 효모추출물,옥수수수전분)), 베터믹스10% (밀가루, 설탕, 쌀가루, 팜유분말, 정제염, 계란분말, 대두단백,쇼트닝, L-글루타민산나트륨(향미증진제), 탄산수소나트륨, 글리세린지방산에스테르,타피오카전분, 옥수수전분, 안정제(구아검, 신탄검), 정제수, 프리더스트(계란분말, 정제염,타피오카전분, 옥수수전분)</t>
        </is>
      </c>
      <c r="G41" t="inlineStr">
        <is>
          <t>일시품절</t>
        </is>
      </c>
      <c r="H41" t="inlineStr"/>
      <c r="I41" t="inlineStr"/>
    </row>
    <row r="42">
      <c r="A42" t="inlineStr">
        <is>
          <t>까
스
류</t>
        </is>
      </c>
      <c r="B42" t="n">
        <v>820</v>
      </c>
      <c r="C42" t="inlineStr">
        <is>
          <t>생선까스</t>
        </is>
      </c>
      <c r="D42" t="inlineStr">
        <is>
          <t>중국산</t>
        </is>
      </c>
      <c r="E42" t="inlineStr">
        <is>
          <t>(45~46ea)/봉</t>
        </is>
      </c>
      <c r="F42" t="inlineStr">
        <is>
          <t xml:space="preserve">2.5kg(50g/45~46개입)
대구살40%,빵가루(밀가루,쇼트닝,설탕,효모,정제소금),정제수,밀가루,밀전분,정제소금,잔탄검,L-글루탐산나트륨(향미증진제)
</t>
        </is>
      </c>
      <c r="G42" t="n">
        <v>24750</v>
      </c>
      <c r="H42" t="inlineStr"/>
      <c r="I42" t="inlineStr"/>
    </row>
    <row r="43">
      <c r="A43" t="inlineStr"/>
      <c r="B43" t="n">
        <v>821</v>
      </c>
      <c r="C43" t="inlineStr">
        <is>
          <t>해물까스</t>
        </is>
      </c>
      <c r="D43" t="inlineStr">
        <is>
          <t>중국산</t>
        </is>
      </c>
      <c r="E43" t="inlineStr">
        <is>
          <t>20EA/봉</t>
        </is>
      </c>
      <c r="F43" t="inlineStr">
        <is>
          <t xml:space="preserve">1.2kg(60g/20개입)
오징어29.62%, 정제수, 밀가루, 밀전분, 양파, 문어3%, 정제소금, 쇼트닝,옥수수전분, 합성팽창제, L-글루타민산나트륨, 설탕, 구아검, 파래,흑후추  </t>
        </is>
      </c>
      <c r="G43" t="n">
        <v>14250</v>
      </c>
      <c r="H43" t="inlineStr"/>
      <c r="I43" t="inlineStr"/>
    </row>
    <row r="44">
      <c r="A44" t="inlineStr"/>
      <c r="B44" t="n">
        <v>822</v>
      </c>
      <c r="C44" t="inlineStr">
        <is>
          <t>새우까스</t>
        </is>
      </c>
      <c r="D44" t="inlineStr">
        <is>
          <t>수입산</t>
        </is>
      </c>
      <c r="E44" t="inlineStr">
        <is>
          <t>20EA/봉</t>
        </is>
      </c>
      <c r="F44" t="inlineStr">
        <is>
          <t>1.2kg(60g/20개입)
연육(태국산), 건빵가루{곡류가공품[밀가루(밀가루(밀:미국산)],소맥분,쇼트닝,옥수수전분, 재제염}, 양파, 당근, 배터믹스-에이치[옥수수전분, 밀가루, 옥수수가루, 에그알부민파우더(계란),식염], 건빵가루(배합용),옥수수전분,새우 4.73%(수입산) ,새우10%(국내산), 백설탕, 정제염,산도조절제</t>
        </is>
      </c>
      <c r="G44" t="n">
        <v>16500</v>
      </c>
      <c r="H44" t="inlineStr"/>
      <c r="I44" t="inlineStr"/>
    </row>
    <row r="45">
      <c r="A45" t="inlineStr">
        <is>
          <t>부
침
류</t>
        </is>
      </c>
      <c r="B45" t="n">
        <v>823</v>
      </c>
      <c r="C45" t="inlineStr">
        <is>
          <t>미니오꼬노미야끼</t>
        </is>
      </c>
      <c r="D45" t="inlineStr">
        <is>
          <t>중국산</t>
        </is>
      </c>
      <c r="E45" t="inlineStr">
        <is>
          <t>kg/봉</t>
        </is>
      </c>
      <c r="F45" t="inlineStr">
        <is>
          <t>개당 20g (1kg=50개)
양배추 52.36%, 계란17.32%, 밀가루(밀)9.89%, 정제수, 오징어4.46%, 파2.68%</t>
        </is>
      </c>
      <c r="G45" t="inlineStr">
        <is>
          <t>품절</t>
        </is>
      </c>
      <c r="H45" t="inlineStr"/>
      <c r="I45" t="inlineStr"/>
    </row>
    <row r="46">
      <c r="A46" t="inlineStr"/>
      <c r="B46" t="n">
        <v>824</v>
      </c>
      <c r="C46" t="inlineStr">
        <is>
          <t>오꼬노미야끼</t>
        </is>
      </c>
      <c r="D46" t="inlineStr">
        <is>
          <t>중국산</t>
        </is>
      </c>
      <c r="E46" t="inlineStr">
        <is>
          <t>4EA/봉</t>
        </is>
      </c>
      <c r="F46" t="inlineStr">
        <is>
          <t xml:space="preserve">1봉(4EA)/개당350g
양배추41.17%, 난황(계란)11.56%,밀가루(밀)11.1%,난백(계란)10.04%,오징어5.02%,새우,문어,대두유 </t>
        </is>
      </c>
      <c r="G46" t="inlineStr">
        <is>
          <t>품절</t>
        </is>
      </c>
      <c r="H46" t="inlineStr"/>
      <c r="I46" t="inlineStr"/>
    </row>
    <row r="47">
      <c r="A47" t="inlineStr"/>
      <c r="B47" t="n">
        <v>799</v>
      </c>
      <c r="C47" t="inlineStr">
        <is>
          <t>타코야끼</t>
        </is>
      </c>
      <c r="D47" t="inlineStr">
        <is>
          <t>중국산</t>
        </is>
      </c>
      <c r="E47" t="inlineStr">
        <is>
          <t>kg/봉</t>
        </is>
      </c>
      <c r="F47" t="inlineStr">
        <is>
          <t>약50개입
정제수43%,밀가루15%,문어13%,양배추9%,양파8%,계란8%,옥수수전분</t>
        </is>
      </c>
      <c r="G47" t="n">
        <v>10200</v>
      </c>
      <c r="H47" t="inlineStr"/>
      <c r="I47" t="inlineStr"/>
    </row>
    <row r="48">
      <c r="A48" t="inlineStr"/>
      <c r="B48" t="n">
        <v>825</v>
      </c>
      <c r="C48" t="inlineStr">
        <is>
          <t>새우 피쉬볼</t>
        </is>
      </c>
      <c r="D48" t="inlineStr">
        <is>
          <t>중국산</t>
        </is>
      </c>
      <c r="E48" t="inlineStr">
        <is>
          <t>kg</t>
        </is>
      </c>
      <c r="F48" t="inlineStr">
        <is>
          <t>약70개입
냉동어육(실꼬리돔)48%,새우살19%, 대두유4.6%,
당근6%,밀전분(밀)4.55%, 정제소금,설탕</t>
        </is>
      </c>
      <c r="G48" t="inlineStr">
        <is>
          <t>품절</t>
        </is>
      </c>
      <c r="H48" t="inlineStr"/>
      <c r="I48" t="inlineStr"/>
    </row>
    <row r="49">
      <c r="A49" t="inlineStr"/>
      <c r="B49" t="n">
        <v>826</v>
      </c>
      <c r="C49" t="inlineStr">
        <is>
          <t>샌드위치 피쉬볼</t>
        </is>
      </c>
      <c r="D49" t="inlineStr">
        <is>
          <t>중국산</t>
        </is>
      </c>
      <c r="E49" t="inlineStr">
        <is>
          <t>kg</t>
        </is>
      </c>
      <c r="F49" t="inlineStr">
        <is>
          <t>약60~65개
냉동어육 (실꼬리돔)47%,정제수, 당근7%, 두유5%,
감자전분5%, 옥수수3.5%,양파,정제소금,설탕,계란,</t>
        </is>
      </c>
      <c r="G49" t="inlineStr">
        <is>
          <t>일시품절</t>
        </is>
      </c>
      <c r="H49" t="inlineStr"/>
      <c r="I49" t="inlineStr"/>
    </row>
    <row r="50">
      <c r="A50" t="inlineStr"/>
      <c r="B50" t="n">
        <v>827</v>
      </c>
      <c r="C50" t="inlineStr">
        <is>
          <t>두부모양 피쉬볼</t>
        </is>
      </c>
      <c r="D50" t="inlineStr">
        <is>
          <t>중국산</t>
        </is>
      </c>
      <c r="E50" t="inlineStr">
        <is>
          <t>kg</t>
        </is>
      </c>
      <c r="F50" t="inlineStr">
        <is>
          <t>약70~75개
냉동어육(실고리돔)55%,정제수, 대두유(대두)9.4%, 
두유(대두)8%, 감자전분4%,정제소금2%, 설탕,계란</t>
        </is>
      </c>
      <c r="G50" t="inlineStr">
        <is>
          <t>일시품절</t>
        </is>
      </c>
      <c r="H50" t="inlineStr"/>
      <c r="I50" t="inlineStr"/>
    </row>
  </sheetData>
  <hyperlinks>
    <hyperlink ref="A2" r:id="rId1"/>
  </hyperlinks>
  <pageMargins left="0.75" right="0.75" top="1" bottom="1" header="0.5" footer="0.5"/>
</worksheet>
</file>

<file path=xl/worksheets/sheet124.xml><?xml version="1.0" encoding="utf-8"?>
<worksheet xmlns:r="http://schemas.openxmlformats.org/officeDocument/2006/relationships" xmlns="http://schemas.openxmlformats.org/spreadsheetml/2006/main">
  <sheetPr>
    <outlinePr summaryBelow="1" summaryRight="1"/>
    <pageSetUpPr/>
  </sheetPr>
  <dimension ref="A1:G18"/>
  <sheetViews>
    <sheetView workbookViewId="0">
      <selection activeCell="A1" sqref="A1"/>
    </sheetView>
  </sheetViews>
  <sheetFormatPr baseColWidth="8" defaultRowHeight="15"/>
  <sheetData>
    <row r="1">
      <c r="A1" t="inlineStr">
        <is>
          <t>5985_코리아유통_주씨박스+2024년+07월+단가표★.xls</t>
        </is>
      </c>
    </row>
    <row r="2">
      <c r="A2" t="inlineStr">
        <is>
          <t>https://school062.com/bbs/board.php?bo_table=product_02&amp;wr_id=5985</t>
        </is>
      </c>
    </row>
    <row r="3">
      <c r="A3" s="1" t="inlineStr"/>
      <c r="B3" s="1" t="inlineStr"/>
      <c r="C3" s="1" t="inlineStr"/>
      <c r="D3" s="1" t="inlineStr"/>
      <c r="E3" s="1" t="inlineStr">
        <is>
          <t xml:space="preserve">※ 생물 및 패류는 수요공급에 따라 </t>
        </is>
      </c>
      <c r="F3" s="1" t="inlineStr"/>
      <c r="G3" s="1" t="inlineStr"/>
    </row>
    <row r="4">
      <c r="A4" t="inlineStr"/>
      <c r="B4" t="inlineStr"/>
      <c r="C4" t="inlineStr"/>
      <c r="D4" t="inlineStr"/>
      <c r="E4" t="inlineStr">
        <is>
          <t xml:space="preserve">    단가변동 및 일시품절이 될 수 있음을 알려드립니다.</t>
        </is>
      </c>
      <c r="F4" t="inlineStr"/>
      <c r="G4" t="inlineStr"/>
    </row>
    <row r="5">
      <c r="A5" t="inlineStr"/>
      <c r="B5" t="inlineStr"/>
      <c r="C5" t="inlineStr"/>
      <c r="D5" t="inlineStr"/>
      <c r="E5" t="inlineStr">
        <is>
          <t>★ 계절상품품절  ★</t>
        </is>
      </c>
      <c r="F5" t="inlineStr"/>
      <c r="G5" t="inlineStr"/>
    </row>
    <row r="6">
      <c r="A6" t="inlineStr"/>
      <c r="B6" t="inlineStr"/>
      <c r="C6" t="inlineStr"/>
      <c r="D6" t="inlineStr"/>
      <c r="E6" t="inlineStr">
        <is>
          <t>★ 왕새우튀김 단가 변동될 수 있음을 알려드립니다.</t>
        </is>
      </c>
      <c r="F6" t="inlineStr"/>
      <c r="G6" t="inlineStr"/>
    </row>
    <row r="7">
      <c r="A7" t="inlineStr"/>
      <c r="B7" t="inlineStr"/>
      <c r="C7" t="inlineStr"/>
      <c r="D7" t="inlineStr"/>
      <c r="E7" t="inlineStr">
        <is>
          <t>★ 월요일은 냉장 발주가 힘든 점 양해부탁드립니다.</t>
        </is>
      </c>
      <c r="F7" t="inlineStr"/>
      <c r="G7" t="inlineStr"/>
    </row>
    <row r="8">
      <c r="A8" t="inlineStr"/>
      <c r="B8" t="inlineStr"/>
      <c r="C8" t="inlineStr"/>
      <c r="D8" t="inlineStr"/>
      <c r="E8" t="inlineStr">
        <is>
          <t xml:space="preserve">   (선어류, 연체류, 새우류에 해당함)</t>
        </is>
      </c>
      <c r="F8" t="inlineStr"/>
      <c r="G8" t="inlineStr"/>
    </row>
    <row r="9">
      <c r="A9" t="inlineStr"/>
      <c r="B9" t="inlineStr"/>
      <c r="C9" t="inlineStr"/>
      <c r="D9" t="inlineStr">
        <is>
          <t xml:space="preserve">    ★ 멸치류 소수점(0.5kg)이하는 포장비 500원 추가됩니다.</t>
        </is>
      </c>
      <c r="E9" t="inlineStr"/>
      <c r="F9" t="inlineStr"/>
      <c r="G9" t="inlineStr"/>
    </row>
    <row r="10">
      <c r="A10" t="inlineStr">
        <is>
          <t>대리점 단가표</t>
        </is>
      </c>
      <c r="B10" t="inlineStr"/>
      <c r="C10" t="inlineStr"/>
      <c r="D10" t="inlineStr"/>
      <c r="E10" t="inlineStr"/>
      <c r="F10" t="inlineStr"/>
      <c r="G10" t="inlineStr"/>
    </row>
    <row r="11">
      <c r="A11" t="inlineStr">
        <is>
          <t>(2024년 07월)</t>
        </is>
      </c>
      <c r="B11" t="inlineStr"/>
      <c r="C11" t="inlineStr"/>
      <c r="D11" t="inlineStr"/>
      <c r="E11" t="inlineStr"/>
      <c r="F11" t="inlineStr"/>
      <c r="G11" t="inlineStr"/>
    </row>
    <row r="12">
      <c r="A12" t="inlineStr"/>
      <c r="B12" t="inlineStr"/>
      <c r="C12" t="inlineStr"/>
      <c r="D12" t="inlineStr"/>
      <c r="E12" t="inlineStr"/>
      <c r="F12" t="inlineStr">
        <is>
          <t>Total Sea Food's Trend Leader</t>
        </is>
      </c>
      <c r="G12" t="inlineStr"/>
    </row>
    <row r="13">
      <c r="A13" t="inlineStr"/>
      <c r="B13" t="inlineStr"/>
      <c r="C13" t="inlineStr"/>
      <c r="D13" t="inlineStr"/>
      <c r="E13" t="inlineStr"/>
      <c r="F13" t="inlineStr">
        <is>
          <t>SEA BOX</t>
        </is>
      </c>
      <c r="G13" t="inlineStr"/>
    </row>
    <row r="14">
      <c r="A14" t="inlineStr"/>
      <c r="B14" t="inlineStr"/>
      <c r="C14" t="inlineStr"/>
      <c r="D14" t="inlineStr"/>
      <c r="E14" t="inlineStr"/>
      <c r="F14" t="inlineStr"/>
      <c r="G14" t="inlineStr">
        <is>
          <t>                  </t>
        </is>
      </c>
    </row>
    <row r="15">
      <c r="A15" t="inlineStr"/>
      <c r="B15" t="inlineStr">
        <is>
          <t>본점</t>
        </is>
      </c>
      <c r="C15" t="inlineStr">
        <is>
          <t>부산광역시 사하구 다대로 1066번길 45(장림동)</t>
        </is>
      </c>
      <c r="D15" t="inlineStr"/>
      <c r="E15" t="inlineStr"/>
      <c r="F15" t="inlineStr"/>
      <c r="G15" t="inlineStr"/>
    </row>
    <row r="16">
      <c r="A16" t="inlineStr"/>
      <c r="B16" t="inlineStr">
        <is>
          <t>tel</t>
        </is>
      </c>
      <c r="C16" t="inlineStr">
        <is>
          <t>051 265 5015(직통번호)</t>
        </is>
      </c>
      <c r="D16" t="inlineStr"/>
      <c r="E16" t="inlineStr"/>
      <c r="F16" t="inlineStr"/>
      <c r="G16" t="inlineStr"/>
    </row>
    <row r="17">
      <c r="A17" t="inlineStr"/>
      <c r="B17" t="inlineStr">
        <is>
          <t>fax</t>
        </is>
      </c>
      <c r="C17" t="inlineStr">
        <is>
          <t>051 265 5016</t>
        </is>
      </c>
      <c r="D17" t="inlineStr"/>
      <c r="E17" t="inlineStr"/>
      <c r="F17" t="inlineStr"/>
      <c r="G17" t="inlineStr"/>
    </row>
    <row r="18">
      <c r="A18" t="inlineStr"/>
      <c r="B18" t="inlineStr">
        <is>
          <t>e-mail</t>
        </is>
      </c>
      <c r="C18" t="inlineStr">
        <is>
          <t>seaboxfood@naver.com</t>
        </is>
      </c>
      <c r="D18" t="inlineStr"/>
      <c r="E18" t="inlineStr"/>
      <c r="F18" t="inlineStr"/>
      <c r="G18" t="inlineStr"/>
    </row>
  </sheetData>
  <hyperlinks>
    <hyperlink ref="A2" r:id="rId1"/>
  </hyperlinks>
  <pageMargins left="0.75" right="0.75" top="1" bottom="1" header="0.5" footer="0.5"/>
</worksheet>
</file>

<file path=xl/worksheets/sheet125.xml><?xml version="1.0" encoding="utf-8"?>
<worksheet xmlns:r="http://schemas.openxmlformats.org/officeDocument/2006/relationships" xmlns="http://schemas.openxmlformats.org/spreadsheetml/2006/main">
  <sheetPr>
    <outlinePr summaryBelow="1" summaryRight="1"/>
    <pageSetUpPr/>
  </sheetPr>
  <dimension ref="A1:M161"/>
  <sheetViews>
    <sheetView workbookViewId="0">
      <selection activeCell="A1" sqref="A1"/>
    </sheetView>
  </sheetViews>
  <sheetFormatPr baseColWidth="8" defaultRowHeight="15"/>
  <sheetData>
    <row r="1">
      <c r="A1" t="inlineStr">
        <is>
          <t>5985_코리아유통_주씨박스+2024년+07월+단가표★.xls</t>
        </is>
      </c>
    </row>
    <row r="2">
      <c r="A2" t="inlineStr">
        <is>
          <t>https://school062.com/bbs/board.php?bo_table=product_02&amp;wr_id=5985</t>
        </is>
      </c>
    </row>
    <row r="3">
      <c r="A3" s="1" t="inlineStr"/>
      <c r="B3" s="1" t="inlineStr">
        <is>
          <t>2024년 07월 씨박스 단가표</t>
        </is>
      </c>
      <c r="C3" s="1" t="inlineStr"/>
      <c r="D3" s="1" t="inlineStr"/>
      <c r="E3" s="1" t="inlineStr"/>
      <c r="F3" s="1" t="inlineStr"/>
      <c r="G3" s="1" t="inlineStr"/>
      <c r="H3" s="1" t="inlineStr"/>
      <c r="I3" s="1" t="inlineStr"/>
      <c r="J3" s="1" t="inlineStr"/>
      <c r="K3" s="1" t="inlineStr"/>
      <c r="L3" s="1" t="inlineStr"/>
      <c r="M3" s="1" t="inlineStr"/>
    </row>
    <row r="4">
      <c r="A4" t="inlineStr">
        <is>
          <t>○●○● 건해태류</t>
        </is>
      </c>
      <c r="B4" t="inlineStr"/>
      <c r="C4" t="inlineStr"/>
      <c r="D4" t="inlineStr"/>
      <c r="E4" t="inlineStr"/>
      <c r="F4" t="inlineStr"/>
      <c r="G4" t="inlineStr"/>
      <c r="H4" t="inlineStr"/>
      <c r="I4" t="inlineStr"/>
      <c r="J4" t="inlineStr"/>
      <c r="K4" t="inlineStr"/>
      <c r="L4" t="inlineStr"/>
      <c r="M4" t="inlineStr"/>
    </row>
    <row r="5">
      <c r="A5" t="inlineStr">
        <is>
          <t>구분</t>
        </is>
      </c>
      <c r="B5" t="inlineStr">
        <is>
          <t>제   품   명</t>
        </is>
      </c>
      <c r="C5" t="inlineStr">
        <is>
          <t>원산지</t>
        </is>
      </c>
      <c r="D5" t="inlineStr">
        <is>
          <t>제 품 규 격</t>
        </is>
      </c>
      <c r="E5" t="inlineStr">
        <is>
          <t>단위</t>
        </is>
      </c>
      <c r="F5" t="inlineStr">
        <is>
          <t>학교가</t>
        </is>
      </c>
      <c r="G5" t="inlineStr"/>
      <c r="H5" t="inlineStr">
        <is>
          <t>등락</t>
        </is>
      </c>
      <c r="I5" t="inlineStr"/>
      <c r="J5" t="inlineStr">
        <is>
          <t>과세</t>
        </is>
      </c>
      <c r="K5" t="inlineStr">
        <is>
          <t>제품특징 및 용도설명</t>
        </is>
      </c>
      <c r="L5" t="inlineStr">
        <is>
          <t>H</t>
        </is>
      </c>
      <c r="M5" t="n">
        <v>-200</v>
      </c>
    </row>
    <row r="6">
      <c r="A6" t="inlineStr"/>
      <c r="B6" t="inlineStr"/>
      <c r="C6" t="inlineStr"/>
      <c r="D6" t="inlineStr"/>
      <c r="E6" t="inlineStr"/>
      <c r="F6" t="inlineStr">
        <is>
          <t>봉,kg</t>
        </is>
      </c>
      <c r="G6" t="inlineStr">
        <is>
          <t>박스</t>
        </is>
      </c>
      <c r="H6" t="inlineStr"/>
      <c r="I6" t="inlineStr"/>
      <c r="J6" t="inlineStr"/>
      <c r="K6" t="inlineStr"/>
      <c r="L6" t="inlineStr"/>
      <c r="M6" t="inlineStr"/>
    </row>
    <row r="7">
      <c r="A7" t="inlineStr">
        <is>
          <t>다
시
마</t>
        </is>
      </c>
      <c r="B7" t="inlineStr">
        <is>
          <t>건다시마(완도산) 100g*50봉/BOX</t>
        </is>
      </c>
      <c r="C7" t="inlineStr">
        <is>
          <t>국내산(완도산)</t>
        </is>
      </c>
      <c r="D7" t="inlineStr">
        <is>
          <t>100G*50봉/박스</t>
        </is>
      </c>
      <c r="E7" t="inlineStr">
        <is>
          <t>봉/박스</t>
        </is>
      </c>
      <c r="F7" t="n">
        <v>3820</v>
      </c>
      <c r="G7" t="n">
        <v>180000</v>
      </c>
      <c r="H7" t="inlineStr"/>
      <c r="I7" t="inlineStr"/>
      <c r="J7" t="inlineStr"/>
      <c r="K7" t="inlineStr">
        <is>
          <t>원초 다시마를 자연건조한것 - 완도산</t>
        </is>
      </c>
      <c r="L7" t="inlineStr"/>
      <c r="M7" t="inlineStr"/>
    </row>
    <row r="8">
      <c r="A8" t="inlineStr"/>
      <c r="B8" t="inlineStr">
        <is>
          <t>건다시마(완도산) 150g*30봉/BOX</t>
        </is>
      </c>
      <c r="C8" t="inlineStr">
        <is>
          <t>국내산(완도산)</t>
        </is>
      </c>
      <c r="D8" t="inlineStr">
        <is>
          <t>150G*30봉/박스</t>
        </is>
      </c>
      <c r="E8" t="inlineStr">
        <is>
          <t>봉/박스</t>
        </is>
      </c>
      <c r="F8" t="inlineStr">
        <is>
          <t>*</t>
        </is>
      </c>
      <c r="G8" t="inlineStr">
        <is>
          <t>*</t>
        </is>
      </c>
      <c r="H8" t="inlineStr"/>
      <c r="I8" t="inlineStr"/>
      <c r="J8" t="inlineStr"/>
      <c r="K8" t="inlineStr">
        <is>
          <t>원초 다시마를 자연건조한것 - 완도산</t>
        </is>
      </c>
      <c r="L8" t="inlineStr"/>
      <c r="M8" t="inlineStr"/>
    </row>
    <row r="9">
      <c r="A9" t="inlineStr"/>
      <c r="B9" t="inlineStr">
        <is>
          <t>건다시마(완도산) 200g*20봉/BOX</t>
        </is>
      </c>
      <c r="C9" t="inlineStr">
        <is>
          <t>국내산(완도산)</t>
        </is>
      </c>
      <c r="D9" t="inlineStr">
        <is>
          <t>200G*20봉/박스</t>
        </is>
      </c>
      <c r="E9" t="inlineStr">
        <is>
          <t>봉/박스</t>
        </is>
      </c>
      <c r="F9" t="n">
        <v>6880</v>
      </c>
      <c r="G9" t="n">
        <v>129600</v>
      </c>
      <c r="H9" t="inlineStr"/>
      <c r="I9" t="inlineStr"/>
      <c r="J9" t="inlineStr"/>
      <c r="K9" t="inlineStr">
        <is>
          <t>원초 다시마를 자연건조한것 - 완도산</t>
        </is>
      </c>
      <c r="L9" t="inlineStr"/>
      <c r="M9" t="inlineStr"/>
    </row>
    <row r="10">
      <c r="A10" t="inlineStr"/>
      <c r="B10" t="inlineStr">
        <is>
          <t>건다시마(완도산) 500g*10봉/BOX</t>
        </is>
      </c>
      <c r="C10" t="inlineStr">
        <is>
          <t>국내산(완도산)</t>
        </is>
      </c>
      <c r="D10" t="inlineStr">
        <is>
          <t>500G*10봉/박스</t>
        </is>
      </c>
      <c r="E10" t="inlineStr">
        <is>
          <t>봉/박스</t>
        </is>
      </c>
      <c r="F10" t="n">
        <v>16150</v>
      </c>
      <c r="G10" t="n">
        <v>152000</v>
      </c>
      <c r="H10" t="inlineStr"/>
      <c r="I10" t="inlineStr"/>
      <c r="J10" t="inlineStr"/>
      <c r="K10" t="inlineStr">
        <is>
          <t>원초 다시마를 자연건조한것 - 완도산</t>
        </is>
      </c>
      <c r="L10" t="inlineStr"/>
      <c r="M10" t="inlineStr"/>
    </row>
    <row r="11">
      <c r="A11" t="inlineStr"/>
      <c r="B11" t="inlineStr">
        <is>
          <t>건다시마(완도산) 1kg*5봉/BOX</t>
        </is>
      </c>
      <c r="C11" t="inlineStr">
        <is>
          <t>국내산(완도산)</t>
        </is>
      </c>
      <c r="D11" t="inlineStr">
        <is>
          <t>1KG*5봉/박스</t>
        </is>
      </c>
      <c r="E11" t="inlineStr">
        <is>
          <t>봉/박스</t>
        </is>
      </c>
      <c r="F11" t="n">
        <v>30600</v>
      </c>
      <c r="G11" t="n">
        <v>144000</v>
      </c>
      <c r="H11" t="inlineStr"/>
      <c r="I11" t="inlineStr"/>
      <c r="J11" t="inlineStr"/>
      <c r="K11" t="inlineStr">
        <is>
          <t>원초 다시마를 자연건조한것 - 완도산</t>
        </is>
      </c>
      <c r="L11" t="inlineStr"/>
      <c r="M11" t="inlineStr"/>
    </row>
    <row r="12">
      <c r="A12" t="inlineStr"/>
      <c r="B12" t="inlineStr">
        <is>
          <t>건다시마(기장산)100g*30봉/BOX</t>
        </is>
      </c>
      <c r="C12" t="inlineStr">
        <is>
          <t>국내산(기장산)</t>
        </is>
      </c>
      <c r="D12" t="inlineStr">
        <is>
          <t>100g*30봉/BOX</t>
        </is>
      </c>
      <c r="E12" t="inlineStr">
        <is>
          <t>봉/박스</t>
        </is>
      </c>
      <c r="F12" t="n">
        <v>4760</v>
      </c>
      <c r="G12" t="n">
        <v>129600</v>
      </c>
      <c r="H12" t="inlineStr"/>
      <c r="I12" t="inlineStr"/>
      <c r="J12" t="inlineStr"/>
      <c r="K12" t="inlineStr">
        <is>
          <t>원초 다시마를 자연건조한것 - 기장산</t>
        </is>
      </c>
      <c r="L12" t="inlineStr"/>
      <c r="M12" t="inlineStr"/>
    </row>
    <row r="13">
      <c r="A13" t="inlineStr"/>
      <c r="B13" t="inlineStr">
        <is>
          <t>건다시마(기장산)200g*10봉/BOX</t>
        </is>
      </c>
      <c r="C13" t="inlineStr">
        <is>
          <t>국내산(기장산)</t>
        </is>
      </c>
      <c r="D13" t="inlineStr">
        <is>
          <t>200g*10봉/BOX</t>
        </is>
      </c>
      <c r="E13" t="inlineStr">
        <is>
          <t>봉/박스</t>
        </is>
      </c>
      <c r="F13" t="n">
        <v>8670</v>
      </c>
      <c r="G13" t="n">
        <v>78400</v>
      </c>
      <c r="H13" t="inlineStr"/>
      <c r="I13" t="inlineStr"/>
      <c r="J13" t="inlineStr"/>
      <c r="K13" t="inlineStr">
        <is>
          <t>원초 다시마를 자연건조한것 - 기장산</t>
        </is>
      </c>
      <c r="L13" t="inlineStr"/>
      <c r="M13" t="inlineStr"/>
    </row>
    <row r="14">
      <c r="A14" t="inlineStr"/>
      <c r="B14" t="inlineStr">
        <is>
          <t>건다시마(기장산)1kg</t>
        </is>
      </c>
      <c r="C14" t="inlineStr">
        <is>
          <t>국내산(기장산)</t>
        </is>
      </c>
      <c r="D14" t="inlineStr">
        <is>
          <t>1kg</t>
        </is>
      </c>
      <c r="E14" t="inlineStr">
        <is>
          <t>kg</t>
        </is>
      </c>
      <c r="F14" t="inlineStr">
        <is>
          <t>*</t>
        </is>
      </c>
      <c r="G14" t="inlineStr">
        <is>
          <t>*</t>
        </is>
      </c>
      <c r="H14" t="inlineStr"/>
      <c r="I14" t="inlineStr"/>
      <c r="J14" t="inlineStr"/>
      <c r="K14" t="inlineStr">
        <is>
          <t>원초 다시마를 자연건조한것 - 기장산</t>
        </is>
      </c>
      <c r="L14" t="inlineStr"/>
      <c r="M14" t="inlineStr"/>
    </row>
    <row r="15">
      <c r="A15" t="inlineStr"/>
      <c r="B15" t="inlineStr">
        <is>
          <t>다시마사각(950조각,튀각용)</t>
        </is>
      </c>
      <c r="C15" t="inlineStr">
        <is>
          <t>국내산(기장산)</t>
        </is>
      </c>
      <c r="D15" t="inlineStr">
        <is>
          <t xml:space="preserve">3*4cm,튀각용 </t>
        </is>
      </c>
      <c r="E15" t="inlineStr">
        <is>
          <t>kg</t>
        </is>
      </c>
      <c r="F15" t="n">
        <v>35530</v>
      </c>
      <c r="G15" t="inlineStr">
        <is>
          <t>*</t>
        </is>
      </c>
      <c r="H15" t="inlineStr"/>
      <c r="I15" t="inlineStr"/>
      <c r="J15" t="inlineStr"/>
      <c r="K15" t="inlineStr">
        <is>
          <t>원초 다시마를 자연건조한것 - 기장산</t>
        </is>
      </c>
      <c r="L15" t="inlineStr"/>
      <c r="M15" t="inlineStr"/>
    </row>
    <row r="16">
      <c r="A16" t="inlineStr"/>
      <c r="B16" t="inlineStr">
        <is>
          <t>뿌리다시마(완도산) 100g*40봉/BOX(규격변경)</t>
        </is>
      </c>
      <c r="C16" t="inlineStr">
        <is>
          <t>국내산(완도산)</t>
        </is>
      </c>
      <c r="D16" t="inlineStr">
        <is>
          <t>100G*40봉/박스</t>
        </is>
      </c>
      <c r="E16" t="inlineStr">
        <is>
          <t>봉/박스</t>
        </is>
      </c>
      <c r="F16" t="n">
        <v>4250</v>
      </c>
      <c r="G16" t="n">
        <v>160000</v>
      </c>
      <c r="H16" t="inlineStr"/>
      <c r="I16" t="inlineStr"/>
      <c r="J16" t="inlineStr"/>
      <c r="K16" t="inlineStr">
        <is>
          <t>다시마 뿌리부분만을 선별 자연건조한것</t>
        </is>
      </c>
      <c r="L16" t="inlineStr"/>
      <c r="M16" t="inlineStr"/>
    </row>
    <row r="17">
      <c r="A17" t="inlineStr"/>
      <c r="B17" t="inlineStr">
        <is>
          <t>뿌리다시마(완도산) 200g*20봉/BOX</t>
        </is>
      </c>
      <c r="C17" t="inlineStr">
        <is>
          <t>국내산(완도산)</t>
        </is>
      </c>
      <c r="D17" t="inlineStr">
        <is>
          <t>200g*20봉/박스</t>
        </is>
      </c>
      <c r="E17" t="inlineStr">
        <is>
          <t>봉/박스</t>
        </is>
      </c>
      <c r="F17" t="n">
        <v>7650</v>
      </c>
      <c r="G17" t="n">
        <v>144000</v>
      </c>
      <c r="H17" t="inlineStr"/>
      <c r="I17" t="inlineStr"/>
      <c r="J17" t="inlineStr"/>
      <c r="K17" t="inlineStr">
        <is>
          <t>다시마 뿌리부분만을 선별 자연건조한것</t>
        </is>
      </c>
      <c r="L17" t="inlineStr"/>
      <c r="M17" t="inlineStr"/>
    </row>
    <row r="18">
      <c r="A18" t="inlineStr"/>
      <c r="B18" t="inlineStr">
        <is>
          <t>뿌리다시마(완도산) 500g*10봉/BOX</t>
        </is>
      </c>
      <c r="C18" t="inlineStr">
        <is>
          <t>국내산(완도산)</t>
        </is>
      </c>
      <c r="D18" t="inlineStr">
        <is>
          <t>500g*10봉/박스</t>
        </is>
      </c>
      <c r="E18" t="inlineStr">
        <is>
          <t>봉/박스</t>
        </is>
      </c>
      <c r="F18" t="n">
        <v>17170</v>
      </c>
      <c r="G18" t="n">
        <v>161600</v>
      </c>
      <c r="H18" t="inlineStr"/>
      <c r="I18" t="inlineStr"/>
      <c r="J18" t="inlineStr"/>
      <c r="K18" t="inlineStr">
        <is>
          <t>다시마 뿌리부분만을 선별 자연건조한것</t>
        </is>
      </c>
      <c r="L18" t="inlineStr"/>
      <c r="M18" t="inlineStr"/>
    </row>
    <row r="19">
      <c r="A19" t="inlineStr"/>
      <c r="B19" t="inlineStr">
        <is>
          <t>뿌리다시마(완도산)1kg*5봉/BOX</t>
        </is>
      </c>
      <c r="C19" t="inlineStr">
        <is>
          <t>국내산(완도산)</t>
        </is>
      </c>
      <c r="D19" t="inlineStr">
        <is>
          <t>1kg*5봉/박스</t>
        </is>
      </c>
      <c r="E19" t="inlineStr">
        <is>
          <t>봉/박스</t>
        </is>
      </c>
      <c r="F19" t="n">
        <v>32980</v>
      </c>
      <c r="G19" t="n">
        <v>155200</v>
      </c>
      <c r="H19" t="inlineStr"/>
      <c r="I19" t="inlineStr"/>
      <c r="J19" t="inlineStr"/>
      <c r="K19" t="inlineStr">
        <is>
          <t>다시마 뿌리부분만을 선별 자연건조한것</t>
        </is>
      </c>
      <c r="L19" t="inlineStr"/>
      <c r="M19" t="inlineStr"/>
    </row>
    <row r="20">
      <c r="A20" t="inlineStr"/>
      <c r="B20" t="inlineStr">
        <is>
          <t>건미역(국내산) 100g*30봉/BOX</t>
        </is>
      </c>
      <c r="C20" t="inlineStr">
        <is>
          <t>국내산</t>
        </is>
      </c>
      <c r="D20" t="inlineStr">
        <is>
          <t>100G*30봉/박스</t>
        </is>
      </c>
      <c r="E20" t="inlineStr">
        <is>
          <t>봉/박스</t>
        </is>
      </c>
      <c r="F20" t="n">
        <v>3400</v>
      </c>
      <c r="G20" t="n">
        <v>94400</v>
      </c>
      <c r="H20" t="inlineStr"/>
      <c r="I20" t="inlineStr"/>
      <c r="J20" t="inlineStr"/>
      <c r="K20" t="inlineStr">
        <is>
          <t>원초 미역을 자연건조한것</t>
        </is>
      </c>
      <c r="L20" t="inlineStr"/>
      <c r="M20" t="inlineStr"/>
    </row>
    <row r="21">
      <c r="A21" t="inlineStr"/>
      <c r="B21" t="inlineStr">
        <is>
          <t>건미역(국내산) 200g*10봉/BOX</t>
        </is>
      </c>
      <c r="C21" t="inlineStr">
        <is>
          <t>국내산</t>
        </is>
      </c>
      <c r="D21" t="inlineStr">
        <is>
          <t>200G*10봉/박스</t>
        </is>
      </c>
      <c r="E21" t="inlineStr">
        <is>
          <t>박스</t>
        </is>
      </c>
      <c r="F21" t="inlineStr">
        <is>
          <t>*</t>
        </is>
      </c>
      <c r="G21" t="n">
        <v>59200</v>
      </c>
      <c r="H21" t="inlineStr"/>
      <c r="I21" t="inlineStr"/>
      <c r="J21" t="inlineStr"/>
      <c r="K21" t="inlineStr">
        <is>
          <t>원초 미역을 자연건조한것</t>
        </is>
      </c>
      <c r="L21" t="inlineStr"/>
      <c r="M21" t="inlineStr"/>
    </row>
    <row r="22">
      <c r="A22" t="inlineStr"/>
      <c r="B22" t="inlineStr">
        <is>
          <t>컷트미역(완도산) /(특) 200g*10봉/BOX</t>
        </is>
      </c>
      <c r="C22" t="inlineStr">
        <is>
          <t>국내산(완도산)</t>
        </is>
      </c>
      <c r="D22" t="inlineStr">
        <is>
          <t>200G*10봉/박스</t>
        </is>
      </c>
      <c r="E22" t="inlineStr">
        <is>
          <t>봉/박스</t>
        </is>
      </c>
      <c r="F22" t="n">
        <v>8500</v>
      </c>
      <c r="G22" t="inlineStr">
        <is>
          <t>*</t>
        </is>
      </c>
      <c r="H22" t="inlineStr"/>
      <c r="I22" t="inlineStr"/>
      <c r="J22" t="inlineStr"/>
      <c r="K22" t="inlineStr">
        <is>
          <t>자른미역</t>
        </is>
      </c>
      <c r="L22" t="inlineStr"/>
      <c r="M22" t="inlineStr"/>
    </row>
    <row r="23">
      <c r="A23" t="inlineStr"/>
      <c r="B23" t="inlineStr">
        <is>
          <t>건파래100g</t>
        </is>
      </c>
      <c r="C23" t="inlineStr">
        <is>
          <t>국내산</t>
        </is>
      </c>
      <c r="D23" t="inlineStr">
        <is>
          <t>선별하지 않음</t>
        </is>
      </c>
      <c r="E23" t="inlineStr">
        <is>
          <t>봉</t>
        </is>
      </c>
      <c r="F23" t="n">
        <v>10200</v>
      </c>
      <c r="G23" t="inlineStr">
        <is>
          <t>*</t>
        </is>
      </c>
      <c r="H23" t="inlineStr"/>
      <c r="I23" t="inlineStr"/>
      <c r="J23" t="inlineStr"/>
      <c r="K23" t="inlineStr">
        <is>
          <t>김과 파래 혼합 비율 7:3, 식용 첨가물 無</t>
        </is>
      </c>
      <c r="L23" t="inlineStr"/>
      <c r="M23" t="inlineStr"/>
    </row>
    <row r="24">
      <c r="A24" t="inlineStr"/>
      <c r="B24" t="inlineStr">
        <is>
          <t>건파래200g</t>
        </is>
      </c>
      <c r="C24" t="inlineStr">
        <is>
          <t>국내산</t>
        </is>
      </c>
      <c r="D24" t="inlineStr">
        <is>
          <t>선별하지 않음</t>
        </is>
      </c>
      <c r="E24" t="inlineStr">
        <is>
          <t>봉</t>
        </is>
      </c>
      <c r="F24" t="n">
        <v>19040</v>
      </c>
      <c r="G24" t="inlineStr">
        <is>
          <t>*</t>
        </is>
      </c>
      <c r="H24" t="inlineStr"/>
      <c r="I24" t="inlineStr"/>
      <c r="J24" t="inlineStr"/>
      <c r="K24" t="inlineStr">
        <is>
          <t>김과 파래 혼합 비율 7:3, 식용 첨가물 無</t>
        </is>
      </c>
      <c r="L24" t="inlineStr"/>
      <c r="M24" t="inlineStr"/>
    </row>
    <row r="25">
      <c r="A25" t="inlineStr"/>
      <c r="B25" t="inlineStr">
        <is>
          <t>건파래300g</t>
        </is>
      </c>
      <c r="C25" t="inlineStr">
        <is>
          <t>국내산</t>
        </is>
      </c>
      <c r="D25" t="inlineStr">
        <is>
          <t>선별하지 않음</t>
        </is>
      </c>
      <c r="E25" t="inlineStr">
        <is>
          <t>봉</t>
        </is>
      </c>
      <c r="F25" t="n">
        <v>27540</v>
      </c>
      <c r="G25" t="inlineStr">
        <is>
          <t>*</t>
        </is>
      </c>
      <c r="H25" t="inlineStr"/>
      <c r="I25" t="inlineStr"/>
      <c r="J25" t="inlineStr"/>
      <c r="K25" t="inlineStr">
        <is>
          <t>김과 파래 혼합 비율 7:3, 식용 첨가물 無</t>
        </is>
      </c>
      <c r="L25" t="inlineStr"/>
      <c r="M25" t="inlineStr"/>
    </row>
    <row r="26">
      <c r="A26" t="inlineStr"/>
      <c r="B26" t="inlineStr">
        <is>
          <t>건파래500g</t>
        </is>
      </c>
      <c r="C26" t="inlineStr">
        <is>
          <t>국내산</t>
        </is>
      </c>
      <c r="D26" t="inlineStr">
        <is>
          <t>선별하지 않음</t>
        </is>
      </c>
      <c r="E26" t="inlineStr">
        <is>
          <t>봉</t>
        </is>
      </c>
      <c r="F26" t="n">
        <v>45050</v>
      </c>
      <c r="G26" t="inlineStr">
        <is>
          <t>*</t>
        </is>
      </c>
      <c r="H26" t="inlineStr"/>
      <c r="I26" t="inlineStr"/>
      <c r="J26" t="inlineStr"/>
      <c r="K26" t="inlineStr">
        <is>
          <t>김과 파래 혼합 비율 7:3, 식용 첨가물 無</t>
        </is>
      </c>
      <c r="L26" t="inlineStr"/>
      <c r="M26" t="inlineStr"/>
    </row>
    <row r="27">
      <c r="A27" t="inlineStr"/>
      <c r="B27" t="inlineStr">
        <is>
          <t>건파래1kg</t>
        </is>
      </c>
      <c r="C27" t="inlineStr">
        <is>
          <t>국내산</t>
        </is>
      </c>
      <c r="D27" t="inlineStr">
        <is>
          <t>kg,선별하지 않음</t>
        </is>
      </c>
      <c r="E27" t="inlineStr">
        <is>
          <t>kg</t>
        </is>
      </c>
      <c r="F27" t="n">
        <v>88400</v>
      </c>
      <c r="G27" t="inlineStr">
        <is>
          <t>*</t>
        </is>
      </c>
      <c r="H27" t="inlineStr"/>
      <c r="I27" t="inlineStr"/>
      <c r="J27" t="inlineStr"/>
      <c r="K27" t="inlineStr">
        <is>
          <t>김과 파래 혼합 비율 7:3, 식용 첨가물 無</t>
        </is>
      </c>
      <c r="L27" t="inlineStr"/>
      <c r="M27" t="inlineStr"/>
    </row>
    <row r="28">
      <c r="A28" t="inlineStr"/>
      <c r="B28" t="inlineStr">
        <is>
          <t>건파래-선별(찢은것)</t>
        </is>
      </c>
      <c r="C28" t="inlineStr">
        <is>
          <t>국내산</t>
        </is>
      </c>
      <c r="D28" t="inlineStr">
        <is>
          <t>kg,찢어서 선별 포장</t>
        </is>
      </c>
      <c r="E28" t="inlineStr">
        <is>
          <t>kg</t>
        </is>
      </c>
      <c r="F28" t="n">
        <v>88400</v>
      </c>
      <c r="G28" t="inlineStr">
        <is>
          <t>*</t>
        </is>
      </c>
      <c r="H28" t="inlineStr"/>
      <c r="I28" t="inlineStr"/>
      <c r="J28" t="inlineStr"/>
      <c r="K28" t="inlineStr">
        <is>
          <t>건파래를 찢어 이물질 선별 후 포장</t>
        </is>
      </c>
      <c r="L28" t="inlineStr"/>
      <c r="M28" t="inlineStr"/>
    </row>
    <row r="29">
      <c r="A29" t="inlineStr">
        <is>
          <t>김</t>
        </is>
      </c>
      <c r="B29" t="inlineStr">
        <is>
          <t>마른김(구이용김)/속</t>
        </is>
      </c>
      <c r="C29" t="inlineStr">
        <is>
          <t>국내산</t>
        </is>
      </c>
      <c r="D29" t="inlineStr">
        <is>
          <t xml:space="preserve"> 100장/속(±200g)</t>
        </is>
      </c>
      <c r="E29" t="inlineStr">
        <is>
          <t>속</t>
        </is>
      </c>
      <c r="F29" t="n">
        <v>23800</v>
      </c>
      <c r="G29" t="inlineStr">
        <is>
          <t>*</t>
        </is>
      </c>
      <c r="H29" t="inlineStr"/>
      <c r="I29" t="inlineStr"/>
      <c r="J29" t="inlineStr"/>
      <c r="K29" t="inlineStr">
        <is>
          <t>구이용</t>
        </is>
      </c>
      <c r="L29" t="inlineStr"/>
      <c r="M29" t="inlineStr"/>
    </row>
    <row r="30">
      <c r="A30" t="inlineStr"/>
      <c r="B30" t="inlineStr">
        <is>
          <t>마른김(김밥용김)/속</t>
        </is>
      </c>
      <c r="C30" t="inlineStr">
        <is>
          <t>국내산</t>
        </is>
      </c>
      <c r="D30" t="inlineStr">
        <is>
          <t xml:space="preserve"> 100장/속(±200g)</t>
        </is>
      </c>
      <c r="E30" t="inlineStr">
        <is>
          <t>속</t>
        </is>
      </c>
      <c r="F30" t="n">
        <v>23800</v>
      </c>
      <c r="G30" t="inlineStr">
        <is>
          <t>*</t>
        </is>
      </c>
      <c r="H30" t="inlineStr"/>
      <c r="I30" t="inlineStr"/>
      <c r="J30" t="inlineStr"/>
      <c r="K30" t="inlineStr">
        <is>
          <t>김밥용</t>
        </is>
      </c>
      <c r="L30" t="inlineStr"/>
      <c r="M30" t="inlineStr"/>
    </row>
    <row r="31">
      <c r="A31" t="inlineStr"/>
      <c r="B31" t="inlineStr">
        <is>
          <t>마른김(구운김밥김)/속</t>
        </is>
      </c>
      <c r="C31" t="inlineStr">
        <is>
          <t>국내산</t>
        </is>
      </c>
      <c r="D31" t="inlineStr">
        <is>
          <t xml:space="preserve"> 100장/속(±200g)</t>
        </is>
      </c>
      <c r="E31" t="inlineStr">
        <is>
          <t>속</t>
        </is>
      </c>
      <c r="F31" t="n">
        <v>26350</v>
      </c>
      <c r="G31" t="inlineStr">
        <is>
          <t>*</t>
        </is>
      </c>
      <c r="H31" t="inlineStr"/>
      <c r="I31" t="inlineStr"/>
      <c r="J31" t="inlineStr"/>
      <c r="K31" t="inlineStr">
        <is>
          <t>김밥용</t>
        </is>
      </c>
      <c r="L31" t="inlineStr"/>
      <c r="M31" t="inlineStr"/>
    </row>
    <row r="32">
      <c r="A32" t="inlineStr"/>
      <c r="B32" t="inlineStr">
        <is>
          <t>마른김(파래김)/속</t>
        </is>
      </c>
      <c r="C32" t="inlineStr">
        <is>
          <t>국내산</t>
        </is>
      </c>
      <c r="D32" t="inlineStr">
        <is>
          <t xml:space="preserve"> 100장/속(±200g)</t>
        </is>
      </c>
      <c r="E32" t="inlineStr">
        <is>
          <t>속</t>
        </is>
      </c>
      <c r="F32" t="n">
        <v>19890</v>
      </c>
      <c r="G32" t="inlineStr">
        <is>
          <t>*</t>
        </is>
      </c>
      <c r="H32" t="inlineStr"/>
      <c r="I32" t="inlineStr"/>
      <c r="J32" t="inlineStr"/>
      <c r="K32" t="inlineStr">
        <is>
          <t>구이용</t>
        </is>
      </c>
      <c r="L32" t="inlineStr"/>
      <c r="M32" t="inlineStr"/>
    </row>
    <row r="33">
      <c r="A33" t="inlineStr"/>
      <c r="B33" t="inlineStr">
        <is>
          <t>마른김(돌김)/속</t>
        </is>
      </c>
      <c r="C33" t="inlineStr">
        <is>
          <t>국내산</t>
        </is>
      </c>
      <c r="D33" t="inlineStr">
        <is>
          <t xml:space="preserve"> 100장/속(±200g)</t>
        </is>
      </c>
      <c r="E33" t="inlineStr">
        <is>
          <t>속</t>
        </is>
      </c>
      <c r="F33" t="n">
        <v>21420</v>
      </c>
      <c r="G33" t="inlineStr">
        <is>
          <t>*</t>
        </is>
      </c>
      <c r="H33" t="inlineStr"/>
      <c r="I33" t="inlineStr"/>
      <c r="J33" t="inlineStr"/>
      <c r="K33" t="inlineStr">
        <is>
          <t>구이용</t>
        </is>
      </c>
      <c r="L33" t="inlineStr"/>
      <c r="M33" t="inlineStr"/>
    </row>
    <row r="34">
      <c r="A34" t="inlineStr"/>
      <c r="B34" t="inlineStr">
        <is>
          <t>무염김가루</t>
        </is>
      </c>
      <c r="C34" t="inlineStr">
        <is>
          <t>국내산</t>
        </is>
      </c>
      <c r="D34" t="inlineStr">
        <is>
          <t>100g</t>
        </is>
      </c>
      <c r="E34" t="inlineStr">
        <is>
          <t>봉</t>
        </is>
      </c>
      <c r="F34" t="n">
        <v>6460</v>
      </c>
      <c r="G34" t="inlineStr">
        <is>
          <t>*</t>
        </is>
      </c>
      <c r="H34" t="inlineStr"/>
      <c r="I34" t="inlineStr"/>
      <c r="J34" t="inlineStr"/>
      <c r="K34" t="inlineStr">
        <is>
          <t xml:space="preserve"> 김 100%, 붉은 빛이 없는 상품김으로 가공</t>
        </is>
      </c>
      <c r="L34" t="inlineStr"/>
      <c r="M34" t="inlineStr"/>
    </row>
    <row r="35">
      <c r="A35" t="inlineStr"/>
      <c r="B35" t="inlineStr"/>
      <c r="C35" t="inlineStr"/>
      <c r="D35" t="inlineStr">
        <is>
          <t>200g</t>
        </is>
      </c>
      <c r="E35" t="inlineStr">
        <is>
          <t>봉</t>
        </is>
      </c>
      <c r="F35" t="n">
        <v>11560</v>
      </c>
      <c r="G35" t="inlineStr">
        <is>
          <t>*</t>
        </is>
      </c>
      <c r="H35" t="inlineStr">
        <is>
          <t>▲</t>
        </is>
      </c>
      <c r="I35" t="inlineStr"/>
      <c r="J35" t="inlineStr"/>
      <c r="K35" t="inlineStr">
        <is>
          <t xml:space="preserve"> 김 100%, 붉은 빛이 없는 상품김으로 가공</t>
        </is>
      </c>
      <c r="L35" t="inlineStr"/>
      <c r="M35" t="inlineStr"/>
    </row>
    <row r="36">
      <c r="A36" t="inlineStr"/>
      <c r="B36" t="inlineStr"/>
      <c r="C36" t="inlineStr"/>
      <c r="D36" t="inlineStr">
        <is>
          <t>500g</t>
        </is>
      </c>
      <c r="E36" t="inlineStr">
        <is>
          <t>봉</t>
        </is>
      </c>
      <c r="F36" t="n">
        <v>27200</v>
      </c>
      <c r="G36" t="inlineStr">
        <is>
          <t>*</t>
        </is>
      </c>
      <c r="H36" t="inlineStr">
        <is>
          <t>▲</t>
        </is>
      </c>
      <c r="I36" t="inlineStr"/>
      <c r="J36" t="inlineStr"/>
      <c r="K36" t="inlineStr">
        <is>
          <t xml:space="preserve"> 김 100%, 붉은 빛이 없는 상품김으로 가공</t>
        </is>
      </c>
      <c r="L36" t="inlineStr"/>
      <c r="M36" t="inlineStr"/>
    </row>
    <row r="37">
      <c r="A37" t="inlineStr"/>
      <c r="B37" t="inlineStr"/>
      <c r="C37" t="inlineStr"/>
      <c r="D37" t="inlineStr">
        <is>
          <t>Kg</t>
        </is>
      </c>
      <c r="E37" t="inlineStr">
        <is>
          <t>kg</t>
        </is>
      </c>
      <c r="F37" t="n">
        <v>54400</v>
      </c>
      <c r="G37" t="inlineStr">
        <is>
          <t>*</t>
        </is>
      </c>
      <c r="H37" t="inlineStr">
        <is>
          <t>▲</t>
        </is>
      </c>
      <c r="I37" t="inlineStr"/>
      <c r="J37" t="inlineStr"/>
      <c r="K37" t="inlineStr">
        <is>
          <t xml:space="preserve"> 김 100%, 붉은 빛이 없는 상품김으로 가공</t>
        </is>
      </c>
      <c r="L37" t="inlineStr"/>
      <c r="M37" t="inlineStr"/>
    </row>
    <row r="38">
      <c r="A38" t="inlineStr"/>
      <c r="B38" t="inlineStr">
        <is>
          <t>조미김가루</t>
        </is>
      </c>
      <c r="C38" t="inlineStr">
        <is>
          <t>국내산</t>
        </is>
      </c>
      <c r="D38" t="inlineStr">
        <is>
          <t>100g</t>
        </is>
      </c>
      <c r="E38" t="inlineStr">
        <is>
          <t>봉</t>
        </is>
      </c>
      <c r="F38" t="n">
        <v>5780</v>
      </c>
      <c r="G38" t="inlineStr">
        <is>
          <t>*</t>
        </is>
      </c>
      <c r="H38" t="inlineStr"/>
      <c r="I38" t="inlineStr"/>
      <c r="J38" t="inlineStr">
        <is>
          <t>O</t>
        </is>
      </c>
      <c r="K38" t="inlineStr">
        <is>
          <t>김(국내산), 옥배유, 맛소금, 참기름</t>
        </is>
      </c>
      <c r="L38" t="inlineStr"/>
      <c r="M38" t="inlineStr"/>
    </row>
    <row r="39">
      <c r="A39" t="inlineStr"/>
      <c r="B39" t="inlineStr"/>
      <c r="C39" t="inlineStr">
        <is>
          <t>국내산</t>
        </is>
      </c>
      <c r="D39" t="inlineStr">
        <is>
          <t>200g</t>
        </is>
      </c>
      <c r="E39" t="inlineStr">
        <is>
          <t>봉</t>
        </is>
      </c>
      <c r="F39" t="n">
        <v>10200</v>
      </c>
      <c r="G39" t="inlineStr">
        <is>
          <t>*</t>
        </is>
      </c>
      <c r="H39" t="inlineStr">
        <is>
          <t>▲</t>
        </is>
      </c>
      <c r="I39" t="inlineStr"/>
      <c r="J39" t="inlineStr">
        <is>
          <t>O</t>
        </is>
      </c>
      <c r="K39" t="inlineStr">
        <is>
          <t>김(국내산), 옥배유, 맛소금, 참기름</t>
        </is>
      </c>
      <c r="L39" t="inlineStr"/>
      <c r="M39" t="inlineStr"/>
    </row>
    <row r="40">
      <c r="A40" t="inlineStr"/>
      <c r="B40" t="inlineStr"/>
      <c r="C40" t="inlineStr">
        <is>
          <t>국내산</t>
        </is>
      </c>
      <c r="D40" t="inlineStr">
        <is>
          <t>500g</t>
        </is>
      </c>
      <c r="E40" t="inlineStr">
        <is>
          <t>봉</t>
        </is>
      </c>
      <c r="F40" t="n">
        <v>23800</v>
      </c>
      <c r="G40" t="inlineStr">
        <is>
          <t>*</t>
        </is>
      </c>
      <c r="H40" t="inlineStr">
        <is>
          <t>▲</t>
        </is>
      </c>
      <c r="I40" t="inlineStr"/>
      <c r="J40" t="inlineStr">
        <is>
          <t>O</t>
        </is>
      </c>
      <c r="K40" t="inlineStr">
        <is>
          <t>김(국내산), 옥배유, 맛소금, 참기름</t>
        </is>
      </c>
      <c r="L40" t="inlineStr"/>
      <c r="M40" t="inlineStr"/>
    </row>
    <row r="41">
      <c r="A41" t="inlineStr"/>
      <c r="B41" t="inlineStr"/>
      <c r="C41" t="inlineStr">
        <is>
          <t>국내산</t>
        </is>
      </c>
      <c r="D41" t="inlineStr">
        <is>
          <t>kg</t>
        </is>
      </c>
      <c r="E41" t="inlineStr">
        <is>
          <t>kg</t>
        </is>
      </c>
      <c r="F41" t="n">
        <v>45050</v>
      </c>
      <c r="G41" t="inlineStr">
        <is>
          <t>*</t>
        </is>
      </c>
      <c r="H41" t="inlineStr">
        <is>
          <t>▲</t>
        </is>
      </c>
      <c r="I41" t="inlineStr"/>
      <c r="J41" t="inlineStr">
        <is>
          <t>O</t>
        </is>
      </c>
      <c r="K41" t="inlineStr">
        <is>
          <t>김(국내산), 옥배유, 맛소금, 참기름</t>
        </is>
      </c>
      <c r="L41" t="inlineStr"/>
      <c r="M41" t="inlineStr"/>
    </row>
    <row r="42">
      <c r="A42" t="inlineStr"/>
      <c r="B42" t="inlineStr"/>
      <c r="C42" t="inlineStr">
        <is>
          <t>국내산</t>
        </is>
      </c>
      <c r="D42" t="inlineStr">
        <is>
          <t>kg*6봉/박스</t>
        </is>
      </c>
      <c r="E42" t="inlineStr">
        <is>
          <t>박스</t>
        </is>
      </c>
      <c r="F42" t="inlineStr">
        <is>
          <t>*</t>
        </is>
      </c>
      <c r="G42" t="n">
        <v>249600</v>
      </c>
      <c r="H42" t="inlineStr"/>
      <c r="I42" t="inlineStr">
        <is>
          <t>▲</t>
        </is>
      </c>
      <c r="J42" t="inlineStr">
        <is>
          <t>O</t>
        </is>
      </c>
      <c r="K42" t="inlineStr">
        <is>
          <t>김(국내산), 옥배유, 맛소금, 참기름</t>
        </is>
      </c>
      <c r="L42" t="inlineStr"/>
      <c r="M42" t="inlineStr"/>
    </row>
    <row r="43">
      <c r="A43" t="inlineStr"/>
      <c r="B43" t="inlineStr">
        <is>
          <t>돌자반</t>
        </is>
      </c>
      <c r="C43" t="inlineStr">
        <is>
          <t>국내산</t>
        </is>
      </c>
      <c r="D43" t="inlineStr">
        <is>
          <t>100g</t>
        </is>
      </c>
      <c r="E43" t="inlineStr">
        <is>
          <t>봉</t>
        </is>
      </c>
      <c r="F43" t="n">
        <v>4590</v>
      </c>
      <c r="G43" t="inlineStr">
        <is>
          <t>*</t>
        </is>
      </c>
      <c r="H43" t="inlineStr">
        <is>
          <t>▲</t>
        </is>
      </c>
      <c r="I43" t="inlineStr"/>
      <c r="J43" t="inlineStr">
        <is>
          <t>O</t>
        </is>
      </c>
      <c r="K43" t="inlineStr">
        <is>
          <t>돌자반, 옥배유, 참기름, 설탕, 맛소금, 참깨</t>
        </is>
      </c>
      <c r="L43" t="inlineStr"/>
      <c r="M43" t="inlineStr"/>
    </row>
    <row r="44">
      <c r="A44" t="inlineStr"/>
      <c r="B44" t="inlineStr"/>
      <c r="C44" t="inlineStr"/>
      <c r="D44" t="inlineStr">
        <is>
          <t>200g</t>
        </is>
      </c>
      <c r="E44" t="inlineStr">
        <is>
          <t>봉</t>
        </is>
      </c>
      <c r="F44" t="n">
        <v>8160</v>
      </c>
      <c r="G44" t="inlineStr">
        <is>
          <t>*</t>
        </is>
      </c>
      <c r="H44" t="inlineStr">
        <is>
          <t>▲</t>
        </is>
      </c>
      <c r="I44" t="inlineStr"/>
      <c r="J44" t="inlineStr">
        <is>
          <t>O</t>
        </is>
      </c>
      <c r="K44" t="inlineStr">
        <is>
          <t>돌자반, 옥배유, 참기름, 설탕, 맛소금, 참깨</t>
        </is>
      </c>
      <c r="L44" t="inlineStr"/>
      <c r="M44" t="inlineStr"/>
    </row>
    <row r="45">
      <c r="A45" t="inlineStr"/>
      <c r="B45" t="inlineStr"/>
      <c r="C45" t="inlineStr"/>
      <c r="D45" t="inlineStr">
        <is>
          <t>500g</t>
        </is>
      </c>
      <c r="E45" t="inlineStr">
        <is>
          <t>봉</t>
        </is>
      </c>
      <c r="F45" t="n">
        <v>18870</v>
      </c>
      <c r="G45" t="inlineStr">
        <is>
          <t>*</t>
        </is>
      </c>
      <c r="H45" t="inlineStr">
        <is>
          <t>▲</t>
        </is>
      </c>
      <c r="I45" t="inlineStr"/>
      <c r="J45" t="inlineStr">
        <is>
          <t>O</t>
        </is>
      </c>
      <c r="K45" t="inlineStr">
        <is>
          <t>돌자반, 옥배유, 참기름, 설탕, 맛소금, 참깨</t>
        </is>
      </c>
      <c r="L45" t="inlineStr"/>
      <c r="M45" t="inlineStr"/>
    </row>
    <row r="46">
      <c r="A46" t="inlineStr"/>
      <c r="B46" t="inlineStr"/>
      <c r="C46" t="inlineStr"/>
      <c r="D46" t="inlineStr">
        <is>
          <t>kg</t>
        </is>
      </c>
      <c r="E46" t="inlineStr">
        <is>
          <t>kg</t>
        </is>
      </c>
      <c r="F46" t="n">
        <v>35700</v>
      </c>
      <c r="G46" t="inlineStr">
        <is>
          <t>*</t>
        </is>
      </c>
      <c r="H46" t="inlineStr">
        <is>
          <t>▲</t>
        </is>
      </c>
      <c r="I46" t="inlineStr"/>
      <c r="J46" t="inlineStr">
        <is>
          <t>O</t>
        </is>
      </c>
      <c r="K46" t="inlineStr">
        <is>
          <t>돌자반, 옥배유, 참기름, 설탕, 맛소금, 참깨</t>
        </is>
      </c>
      <c r="L46" t="inlineStr"/>
      <c r="M46" t="inlineStr"/>
    </row>
    <row r="47">
      <c r="A47" t="inlineStr">
        <is>
          <t>○●○● 건 멸치류</t>
        </is>
      </c>
      <c r="B47" t="inlineStr"/>
      <c r="C47" t="inlineStr"/>
      <c r="D47" t="inlineStr"/>
      <c r="E47" t="inlineStr"/>
      <c r="F47" t="inlineStr"/>
      <c r="G47" t="inlineStr"/>
      <c r="H47" t="inlineStr"/>
      <c r="I47" t="inlineStr"/>
      <c r="J47" t="inlineStr"/>
      <c r="K47" t="inlineStr"/>
      <c r="L47" t="inlineStr"/>
      <c r="M47" t="inlineStr"/>
    </row>
    <row r="48">
      <c r="A48" t="inlineStr">
        <is>
          <t>구분</t>
        </is>
      </c>
      <c r="B48" t="inlineStr">
        <is>
          <t>제   품   명</t>
        </is>
      </c>
      <c r="C48" t="inlineStr">
        <is>
          <t>원산지</t>
        </is>
      </c>
      <c r="D48" t="inlineStr">
        <is>
          <t>제 품 규 격</t>
        </is>
      </c>
      <c r="E48" t="inlineStr">
        <is>
          <t>단위</t>
        </is>
      </c>
      <c r="F48" t="inlineStr">
        <is>
          <t>학교가</t>
        </is>
      </c>
      <c r="G48" t="inlineStr"/>
      <c r="H48" t="inlineStr">
        <is>
          <t>등락</t>
        </is>
      </c>
      <c r="I48" t="inlineStr"/>
      <c r="J48" t="inlineStr">
        <is>
          <t>과세</t>
        </is>
      </c>
      <c r="K48" t="inlineStr">
        <is>
          <t>제품특징 및 용도설명</t>
        </is>
      </c>
      <c r="L48" t="inlineStr">
        <is>
          <t>H</t>
        </is>
      </c>
      <c r="M48" t="inlineStr"/>
    </row>
    <row r="49">
      <c r="A49" t="inlineStr"/>
      <c r="B49" t="inlineStr"/>
      <c r="C49" t="inlineStr"/>
      <c r="D49" t="inlineStr"/>
      <c r="E49" t="inlineStr"/>
      <c r="F49" t="inlineStr">
        <is>
          <t>봉,kg</t>
        </is>
      </c>
      <c r="G49" t="inlineStr">
        <is>
          <t>박스</t>
        </is>
      </c>
      <c r="H49" t="inlineStr"/>
      <c r="I49" t="inlineStr"/>
      <c r="J49" t="inlineStr"/>
      <c r="K49" t="inlineStr"/>
      <c r="L49" t="inlineStr"/>
      <c r="M49" t="inlineStr"/>
    </row>
    <row r="50">
      <c r="A50" t="inlineStr">
        <is>
          <t xml:space="preserve">H
A
C
C
P
*
건
멸
치
</t>
        </is>
      </c>
      <c r="B50" t="inlineStr">
        <is>
          <t>멸치/짜지않은(저염)지리멸 (1kg*10봉)/BOX</t>
        </is>
      </c>
      <c r="C50" t="inlineStr">
        <is>
          <t>국내산</t>
        </is>
      </c>
      <c r="D50" t="inlineStr">
        <is>
          <t>1KG*10봉/박스</t>
        </is>
      </c>
      <c r="E50" t="inlineStr">
        <is>
          <t>박스</t>
        </is>
      </c>
      <c r="F50" t="n">
        <v>57800</v>
      </c>
      <c r="G50" t="n">
        <v>544000</v>
      </c>
      <c r="H50" t="inlineStr"/>
      <c r="I50" t="inlineStr"/>
      <c r="J50" t="inlineStr"/>
      <c r="K50" t="inlineStr">
        <is>
          <t>세멸치, 크기 0.5~1.5cm/염도3%이내</t>
        </is>
      </c>
      <c r="L50" t="inlineStr">
        <is>
          <t>O</t>
        </is>
      </c>
      <c r="M50" t="inlineStr"/>
    </row>
    <row r="51">
      <c r="A51" t="inlineStr"/>
      <c r="B51" t="inlineStr">
        <is>
          <t>멸치/다시멸치 특(1kg*10봉)/box</t>
        </is>
      </c>
      <c r="C51" t="inlineStr">
        <is>
          <t>국내산</t>
        </is>
      </c>
      <c r="D51" t="inlineStr">
        <is>
          <t>1KG*10봉/박스</t>
        </is>
      </c>
      <c r="E51" t="inlineStr">
        <is>
          <t>박스</t>
        </is>
      </c>
      <c r="F51" t="inlineStr">
        <is>
          <t>*</t>
        </is>
      </c>
      <c r="G51" t="inlineStr">
        <is>
          <t>*</t>
        </is>
      </c>
      <c r="H51" t="inlineStr"/>
      <c r="I51" t="inlineStr"/>
      <c r="J51" t="inlineStr"/>
      <c r="K51" t="inlineStr">
        <is>
          <t>선별작업, 부직포 다시망 無</t>
        </is>
      </c>
      <c r="L51" t="inlineStr">
        <is>
          <t>O</t>
        </is>
      </c>
      <c r="M51" t="inlineStr"/>
    </row>
    <row r="52">
      <c r="A52" t="inlineStr"/>
      <c r="B52" t="inlineStr">
        <is>
          <t>멸치/다시멸치 상(1kg*10봉)/BOX</t>
        </is>
      </c>
      <c r="C52" t="inlineStr">
        <is>
          <t>국내산</t>
        </is>
      </c>
      <c r="D52" t="inlineStr">
        <is>
          <t>1KG*10봉/박스</t>
        </is>
      </c>
      <c r="E52" t="inlineStr">
        <is>
          <t>박스</t>
        </is>
      </c>
      <c r="F52" t="inlineStr">
        <is>
          <t>*</t>
        </is>
      </c>
      <c r="G52" t="inlineStr">
        <is>
          <t>*</t>
        </is>
      </c>
      <c r="H52" t="inlineStr"/>
      <c r="I52" t="inlineStr"/>
      <c r="J52" t="inlineStr"/>
      <c r="K52" t="inlineStr">
        <is>
          <t>선별작업, 부직포 다시망 無</t>
        </is>
      </c>
      <c r="L52" t="inlineStr">
        <is>
          <t>O</t>
        </is>
      </c>
      <c r="M52" t="inlineStr"/>
    </row>
    <row r="53">
      <c r="A53" t="inlineStr"/>
      <c r="B53" t="inlineStr">
        <is>
          <t>멸치/지리멸 (1kg*10봉)/BOX</t>
        </is>
      </c>
      <c r="C53" t="inlineStr">
        <is>
          <t>국내산</t>
        </is>
      </c>
      <c r="D53" t="inlineStr">
        <is>
          <t>1KG*10봉/박스</t>
        </is>
      </c>
      <c r="E53" t="inlineStr">
        <is>
          <t>박스</t>
        </is>
      </c>
      <c r="F53" t="inlineStr">
        <is>
          <t>*</t>
        </is>
      </c>
      <c r="G53" t="inlineStr">
        <is>
          <t>*</t>
        </is>
      </c>
      <c r="H53" t="inlineStr"/>
      <c r="I53" t="inlineStr"/>
      <c r="J53" t="inlineStr"/>
      <c r="K53" t="inlineStr">
        <is>
          <t>세멸치, 크기 0.5~1.5cm</t>
        </is>
      </c>
      <c r="L53" t="inlineStr">
        <is>
          <t>O</t>
        </is>
      </c>
      <c r="M53" t="inlineStr"/>
    </row>
    <row r="54">
      <c r="A54" t="inlineStr"/>
      <c r="B54" t="inlineStr">
        <is>
          <t>멸치/디포리 상 (1kg*10봉)/BOX</t>
        </is>
      </c>
      <c r="C54" t="inlineStr">
        <is>
          <t>국내산</t>
        </is>
      </c>
      <c r="D54" t="inlineStr">
        <is>
          <t>1KG*10봉/박스</t>
        </is>
      </c>
      <c r="E54" t="inlineStr">
        <is>
          <t>박스</t>
        </is>
      </c>
      <c r="F54" t="inlineStr">
        <is>
          <t>*</t>
        </is>
      </c>
      <c r="G54" t="inlineStr">
        <is>
          <t>*</t>
        </is>
      </c>
      <c r="H54" t="inlineStr"/>
      <c r="I54" t="inlineStr"/>
      <c r="J54" t="inlineStr"/>
      <c r="K54" t="inlineStr">
        <is>
          <t>부직포 다시망 불포함</t>
        </is>
      </c>
      <c r="L54" t="inlineStr">
        <is>
          <t>O</t>
        </is>
      </c>
      <c r="M54" t="inlineStr"/>
    </row>
    <row r="55">
      <c r="A55" t="inlineStr">
        <is>
          <t>건
멸
치</t>
        </is>
      </c>
      <c r="B55" t="inlineStr">
        <is>
          <t>멸치/다시멸치 특상/KG</t>
        </is>
      </c>
      <c r="C55" t="inlineStr">
        <is>
          <t>국내산</t>
        </is>
      </c>
      <c r="D55" t="inlineStr"/>
      <c r="E55" t="inlineStr">
        <is>
          <t>kg</t>
        </is>
      </c>
      <c r="F55" t="inlineStr">
        <is>
          <t>일시품절</t>
        </is>
      </c>
      <c r="G55" t="inlineStr">
        <is>
          <t>*</t>
        </is>
      </c>
      <c r="H55" t="inlineStr"/>
      <c r="I55" t="inlineStr"/>
      <c r="J55" t="inlineStr"/>
      <c r="K55" t="inlineStr">
        <is>
          <t>주바선별작업, 부직포 다시망 포함</t>
        </is>
      </c>
      <c r="L55" t="inlineStr"/>
      <c r="M55" t="inlineStr"/>
    </row>
    <row r="56">
      <c r="A56" t="inlineStr"/>
      <c r="B56" t="inlineStr">
        <is>
          <t>멸치/다시멸치 특상(1kg*10봉)/box</t>
        </is>
      </c>
      <c r="C56" t="inlineStr">
        <is>
          <t>국내산</t>
        </is>
      </c>
      <c r="D56" t="inlineStr">
        <is>
          <t>1KG*10봉/박스</t>
        </is>
      </c>
      <c r="E56" t="inlineStr">
        <is>
          <t>박스</t>
        </is>
      </c>
      <c r="F56" t="inlineStr">
        <is>
          <t>*</t>
        </is>
      </c>
      <c r="G56" t="inlineStr">
        <is>
          <t>일시품절</t>
        </is>
      </c>
      <c r="H56" t="inlineStr"/>
      <c r="I56" t="inlineStr"/>
      <c r="J56" t="inlineStr"/>
      <c r="K56" t="inlineStr">
        <is>
          <t>주바선별작업, 부직포 다시망 無</t>
        </is>
      </c>
      <c r="L56" t="inlineStr"/>
      <c r="M56" t="inlineStr"/>
    </row>
    <row r="57">
      <c r="A57" t="inlineStr"/>
      <c r="B57" t="inlineStr">
        <is>
          <t>멸치/다시멸치 특/KG</t>
        </is>
      </c>
      <c r="C57" t="inlineStr">
        <is>
          <t>국내산</t>
        </is>
      </c>
      <c r="D57" t="inlineStr"/>
      <c r="E57" t="inlineStr">
        <is>
          <t>kg</t>
        </is>
      </c>
      <c r="F57" t="inlineStr">
        <is>
          <t>일시품절</t>
        </is>
      </c>
      <c r="G57" t="inlineStr">
        <is>
          <t>*</t>
        </is>
      </c>
      <c r="H57" t="inlineStr"/>
      <c r="I57" t="inlineStr"/>
      <c r="J57" t="inlineStr"/>
      <c r="K57" t="inlineStr">
        <is>
          <t>주바선별작업, 부직포 다시망 포함</t>
        </is>
      </c>
      <c r="L57" t="inlineStr"/>
      <c r="M57" t="inlineStr"/>
    </row>
    <row r="58">
      <c r="A58" t="inlineStr"/>
      <c r="B58" t="inlineStr">
        <is>
          <t>멸치/다시멸치 특(1kg*10봉)/box</t>
        </is>
      </c>
      <c r="C58" t="inlineStr">
        <is>
          <t>국내산</t>
        </is>
      </c>
      <c r="D58" t="inlineStr">
        <is>
          <t>1KG*10봉/박스</t>
        </is>
      </c>
      <c r="E58" t="inlineStr">
        <is>
          <t>박스</t>
        </is>
      </c>
      <c r="F58" t="inlineStr">
        <is>
          <t>*</t>
        </is>
      </c>
      <c r="G58" t="inlineStr">
        <is>
          <t>일시품절</t>
        </is>
      </c>
      <c r="H58" t="inlineStr"/>
      <c r="I58" t="inlineStr"/>
      <c r="J58" t="inlineStr"/>
      <c r="K58" t="inlineStr">
        <is>
          <t>주바선별작업, 부직포 다시망 無</t>
        </is>
      </c>
      <c r="L58" t="inlineStr"/>
      <c r="M58" t="inlineStr"/>
    </row>
    <row r="59">
      <c r="A59" t="inlineStr"/>
      <c r="B59" t="inlineStr">
        <is>
          <t>멸치/다시멸치 상/KG</t>
        </is>
      </c>
      <c r="C59" t="inlineStr">
        <is>
          <t>국내산</t>
        </is>
      </c>
      <c r="D59" t="inlineStr">
        <is>
          <t>소수점발주 불가</t>
        </is>
      </c>
      <c r="E59" t="inlineStr">
        <is>
          <t>kg</t>
        </is>
      </c>
      <c r="F59" t="n">
        <v>23800</v>
      </c>
      <c r="G59" t="inlineStr">
        <is>
          <t>*</t>
        </is>
      </c>
      <c r="H59" t="inlineStr"/>
      <c r="I59" t="inlineStr"/>
      <c r="J59" t="inlineStr"/>
      <c r="K59" t="inlineStr">
        <is>
          <t>주바선별작업, 부직포 다시망 포함</t>
        </is>
      </c>
      <c r="L59" t="inlineStr"/>
      <c r="M59" t="inlineStr"/>
    </row>
    <row r="60">
      <c r="A60" t="inlineStr"/>
      <c r="B60" t="inlineStr">
        <is>
          <t>멸치/다시멸치 상/500g</t>
        </is>
      </c>
      <c r="C60" t="inlineStr">
        <is>
          <t>국내산</t>
        </is>
      </c>
      <c r="D60" t="inlineStr"/>
      <c r="E60" t="inlineStr">
        <is>
          <t>kg</t>
        </is>
      </c>
      <c r="F60" t="n">
        <v>12920</v>
      </c>
      <c r="G60" t="inlineStr"/>
      <c r="H60" t="inlineStr"/>
      <c r="I60" t="inlineStr"/>
      <c r="J60" t="inlineStr"/>
      <c r="K60" t="inlineStr">
        <is>
          <t>부직포 다시망 불포함</t>
        </is>
      </c>
      <c r="L60" t="inlineStr"/>
      <c r="M60" t="inlineStr"/>
    </row>
    <row r="61">
      <c r="A61" t="inlineStr"/>
      <c r="B61" t="inlineStr">
        <is>
          <t>멸치/다시멸치상(1kg*10봉)/BOX</t>
        </is>
      </c>
      <c r="C61" t="inlineStr">
        <is>
          <t>국내산</t>
        </is>
      </c>
      <c r="D61" t="inlineStr">
        <is>
          <t>1KG*10봉/박스</t>
        </is>
      </c>
      <c r="E61" t="inlineStr">
        <is>
          <t>박스</t>
        </is>
      </c>
      <c r="F61" t="inlineStr">
        <is>
          <t>*</t>
        </is>
      </c>
      <c r="G61" t="n">
        <v>220800</v>
      </c>
      <c r="H61" t="inlineStr"/>
      <c r="I61" t="inlineStr"/>
      <c r="J61" t="inlineStr"/>
      <c r="K61" t="inlineStr">
        <is>
          <t>주바선별작업, 부직포 다시망 無</t>
        </is>
      </c>
      <c r="L61" t="inlineStr"/>
      <c r="M61" t="inlineStr"/>
    </row>
    <row r="62">
      <c r="A62" t="inlineStr"/>
      <c r="B62" t="inlineStr">
        <is>
          <t>깐멸치 특/KG</t>
        </is>
      </c>
      <c r="C62" t="inlineStr">
        <is>
          <t>국내산</t>
        </is>
      </c>
      <c r="D62" t="inlineStr">
        <is>
          <t>1kg/봉</t>
        </is>
      </c>
      <c r="E62" t="inlineStr">
        <is>
          <t>kg</t>
        </is>
      </c>
      <c r="F62" t="inlineStr">
        <is>
          <t>품절</t>
        </is>
      </c>
      <c r="G62" t="inlineStr">
        <is>
          <t>*</t>
        </is>
      </c>
      <c r="H62" t="inlineStr"/>
      <c r="I62" t="inlineStr"/>
      <c r="J62" t="inlineStr"/>
      <c r="K62" t="inlineStr">
        <is>
          <t>두절 및 내장제거한 볶음용</t>
        </is>
      </c>
      <c r="L62" t="inlineStr"/>
      <c r="M62" t="inlineStr"/>
    </row>
    <row r="63">
      <c r="A63" t="inlineStr"/>
      <c r="B63" t="inlineStr">
        <is>
          <t>깐멸치 상/KG</t>
        </is>
      </c>
      <c r="C63" t="inlineStr">
        <is>
          <t>국내산</t>
        </is>
      </c>
      <c r="D63" t="inlineStr">
        <is>
          <t>1kg/봉</t>
        </is>
      </c>
      <c r="E63" t="inlineStr">
        <is>
          <t>kg</t>
        </is>
      </c>
      <c r="F63" t="n">
        <v>54910</v>
      </c>
      <c r="G63" t="inlineStr">
        <is>
          <t>*</t>
        </is>
      </c>
      <c r="H63" t="inlineStr"/>
      <c r="I63" t="inlineStr"/>
      <c r="J63" t="inlineStr"/>
      <c r="K63" t="inlineStr">
        <is>
          <t>두절 및 내장제거한 볶음용</t>
        </is>
      </c>
      <c r="L63" t="inlineStr"/>
      <c r="M63" t="inlineStr"/>
    </row>
    <row r="64">
      <c r="A64" t="inlineStr"/>
      <c r="B64" t="inlineStr">
        <is>
          <t>멸치/고바가이리/KG</t>
        </is>
      </c>
      <c r="C64" t="inlineStr">
        <is>
          <t>국내산</t>
        </is>
      </c>
      <c r="D64" t="inlineStr"/>
      <c r="E64" t="inlineStr">
        <is>
          <t>kg</t>
        </is>
      </c>
      <c r="F64" t="n">
        <v>29070</v>
      </c>
      <c r="G64" t="inlineStr">
        <is>
          <t>*</t>
        </is>
      </c>
      <c r="H64" t="inlineStr"/>
      <c r="I64" t="inlineStr"/>
      <c r="J64" t="inlineStr"/>
      <c r="K64" t="inlineStr">
        <is>
          <t>볶음멸치, ±4~5cm, 선별작업
 가이리 대체용</t>
        </is>
      </c>
      <c r="L64" t="inlineStr"/>
      <c r="M64" t="inlineStr"/>
    </row>
    <row r="65">
      <c r="A65" t="inlineStr"/>
      <c r="B65" t="inlineStr">
        <is>
          <t>멸치/가이리/KG</t>
        </is>
      </c>
      <c r="C65" t="inlineStr">
        <is>
          <t>국내산</t>
        </is>
      </c>
      <c r="D65" t="inlineStr"/>
      <c r="E65" t="inlineStr">
        <is>
          <t>kg</t>
        </is>
      </c>
      <c r="F65" t="n">
        <v>29070</v>
      </c>
      <c r="G65" t="inlineStr">
        <is>
          <t>*</t>
        </is>
      </c>
      <c r="H65" t="inlineStr"/>
      <c r="I65" t="inlineStr"/>
      <c r="J65" t="inlineStr"/>
      <c r="K65" t="inlineStr">
        <is>
          <t>소멸치, 크기 1.5~2.5cm</t>
        </is>
      </c>
      <c r="L65" t="inlineStr"/>
      <c r="M65" t="inlineStr"/>
    </row>
    <row r="66">
      <c r="A66" t="inlineStr"/>
      <c r="B66" t="inlineStr">
        <is>
          <t>멸치/지리멸(특)/KG</t>
        </is>
      </c>
      <c r="C66" t="inlineStr">
        <is>
          <t>국내산</t>
        </is>
      </c>
      <c r="D66" t="inlineStr">
        <is>
          <t>1KG*10봉/박스</t>
        </is>
      </c>
      <c r="E66" t="inlineStr">
        <is>
          <t>kg</t>
        </is>
      </c>
      <c r="F66" t="inlineStr">
        <is>
          <t>단종</t>
        </is>
      </c>
      <c r="G66" t="inlineStr">
        <is>
          <t>단종</t>
        </is>
      </c>
      <c r="H66" t="inlineStr"/>
      <c r="I66" t="inlineStr"/>
      <c r="J66" t="inlineStr"/>
      <c r="K66" t="inlineStr">
        <is>
          <t>세멸치, 크기 0.5~1.5cm</t>
        </is>
      </c>
      <c r="L66" t="inlineStr"/>
      <c r="M66" t="inlineStr"/>
    </row>
    <row r="67">
      <c r="A67" t="inlineStr"/>
      <c r="B67" t="inlineStr">
        <is>
          <t>멸치/지리멸(상)/KG</t>
        </is>
      </c>
      <c r="C67" t="inlineStr">
        <is>
          <t>국내산</t>
        </is>
      </c>
      <c r="D67" t="inlineStr"/>
      <c r="E67" t="inlineStr">
        <is>
          <t>kg</t>
        </is>
      </c>
      <c r="F67" t="n">
        <v>32810</v>
      </c>
      <c r="G67" t="n">
        <v>307200</v>
      </c>
      <c r="H67" t="inlineStr"/>
      <c r="I67" t="inlineStr"/>
      <c r="J67" t="inlineStr"/>
      <c r="K67" t="inlineStr">
        <is>
          <t>세멸치, 크기 0.5~1.5cm</t>
        </is>
      </c>
      <c r="L67" t="inlineStr"/>
      <c r="M67" t="inlineStr"/>
    </row>
    <row r="68">
      <c r="A68" t="inlineStr"/>
      <c r="B68" t="inlineStr">
        <is>
          <t xml:space="preserve">멸치/디포리 특/KG </t>
        </is>
      </c>
      <c r="C68" t="inlineStr">
        <is>
          <t>국내산</t>
        </is>
      </c>
      <c r="D68" t="inlineStr">
        <is>
          <t>1kg/봉</t>
        </is>
      </c>
      <c r="E68" t="inlineStr">
        <is>
          <t>봉</t>
        </is>
      </c>
      <c r="F68" t="n">
        <v>31450</v>
      </c>
      <c r="G68" t="inlineStr">
        <is>
          <t>*</t>
        </is>
      </c>
      <c r="H68" t="inlineStr"/>
      <c r="I68" t="inlineStr"/>
      <c r="J68" t="inlineStr"/>
      <c r="K68" t="inlineStr">
        <is>
          <t>부직포 다시망 포함</t>
        </is>
      </c>
      <c r="L68" t="inlineStr"/>
      <c r="M68" t="inlineStr"/>
    </row>
    <row r="69">
      <c r="A69" t="inlineStr"/>
      <c r="B69" t="inlineStr">
        <is>
          <t>멸치/디포리 특/KG(1KG*10봉/박스)</t>
        </is>
      </c>
      <c r="C69" t="inlineStr">
        <is>
          <t>국내산</t>
        </is>
      </c>
      <c r="D69" t="inlineStr">
        <is>
          <t>1KG*10봉/박스</t>
        </is>
      </c>
      <c r="E69" t="inlineStr">
        <is>
          <t>박스</t>
        </is>
      </c>
      <c r="F69" t="inlineStr">
        <is>
          <t>*</t>
        </is>
      </c>
      <c r="G69" t="n">
        <v>291200</v>
      </c>
      <c r="H69" t="inlineStr"/>
      <c r="I69" t="inlineStr"/>
      <c r="J69" t="inlineStr"/>
      <c r="K69" t="inlineStr">
        <is>
          <t>부직포 다시망 불포함</t>
        </is>
      </c>
      <c r="L69" t="inlineStr"/>
      <c r="M69" t="inlineStr"/>
    </row>
    <row r="70">
      <c r="A70" t="inlineStr"/>
      <c r="B70" t="inlineStr">
        <is>
          <t>멸치/디포리 상/KG</t>
        </is>
      </c>
      <c r="C70" t="inlineStr">
        <is>
          <t>국내산</t>
        </is>
      </c>
      <c r="D70" t="inlineStr">
        <is>
          <t xml:space="preserve"> 1kg 이상 발주가능,
 부직포 다시망 포장</t>
        </is>
      </c>
      <c r="E70" t="inlineStr">
        <is>
          <t>kg</t>
        </is>
      </c>
      <c r="F70" t="n">
        <v>25330</v>
      </c>
      <c r="G70" t="inlineStr">
        <is>
          <t>*</t>
        </is>
      </c>
      <c r="H70" t="inlineStr"/>
      <c r="I70" t="inlineStr"/>
      <c r="J70" t="inlineStr"/>
      <c r="K70" t="inlineStr">
        <is>
          <t>부직포 다시망 포함</t>
        </is>
      </c>
      <c r="L70" t="inlineStr"/>
      <c r="M70" t="inlineStr"/>
    </row>
    <row r="71">
      <c r="A71" t="inlineStr"/>
      <c r="B71" t="inlineStr">
        <is>
          <t>멸치/디포리 상/500g</t>
        </is>
      </c>
      <c r="C71" t="inlineStr">
        <is>
          <t>국내산</t>
        </is>
      </c>
      <c r="D71" t="inlineStr">
        <is>
          <t>500g봉 단위발주
부직포 다시망포장</t>
        </is>
      </c>
      <c r="E71" t="inlineStr">
        <is>
          <t>500g</t>
        </is>
      </c>
      <c r="F71" t="n">
        <v>13260</v>
      </c>
      <c r="G71" t="inlineStr">
        <is>
          <t>*</t>
        </is>
      </c>
      <c r="H71" t="inlineStr"/>
      <c r="I71" t="inlineStr"/>
      <c r="J71" t="inlineStr"/>
      <c r="K71" t="inlineStr">
        <is>
          <t>부직포 다시망 불포함</t>
        </is>
      </c>
      <c r="L71" t="inlineStr"/>
      <c r="M71" t="inlineStr"/>
    </row>
    <row r="72">
      <c r="A72" t="inlineStr"/>
      <c r="B72" t="inlineStr">
        <is>
          <t>멸치/디포리 상(1kg*10봉)/BOX</t>
        </is>
      </c>
      <c r="C72" t="inlineStr">
        <is>
          <t>국내산</t>
        </is>
      </c>
      <c r="D72" t="inlineStr">
        <is>
          <t>1KG*10봉/박스</t>
        </is>
      </c>
      <c r="E72" t="inlineStr"/>
      <c r="F72" t="inlineStr">
        <is>
          <t>*</t>
        </is>
      </c>
      <c r="G72" t="n">
        <v>232000</v>
      </c>
      <c r="H72" t="inlineStr"/>
      <c r="I72" t="inlineStr"/>
      <c r="J72" t="inlineStr"/>
      <c r="K72" t="inlineStr">
        <is>
          <t>부직포 다시망 불포함</t>
        </is>
      </c>
      <c r="L72" t="inlineStr"/>
      <c r="M72" t="inlineStr"/>
    </row>
    <row r="73">
      <c r="A73" t="inlineStr"/>
      <c r="B73" t="inlineStr">
        <is>
          <t>멸치/우리바다 혼합다시/KG</t>
        </is>
      </c>
      <c r="C73" t="inlineStr">
        <is>
          <t>국내산</t>
        </is>
      </c>
      <c r="D73" t="inlineStr">
        <is>
          <t xml:space="preserve"> 1kg 봉 단위 발주,
 부직포 다시망 포장</t>
        </is>
      </c>
      <c r="E73" t="inlineStr">
        <is>
          <t>kg</t>
        </is>
      </c>
      <c r="F73" t="n">
        <v>27710</v>
      </c>
      <c r="G73" t="inlineStr">
        <is>
          <t>*</t>
        </is>
      </c>
      <c r="H73" t="inlineStr"/>
      <c r="I73" t="inlineStr"/>
      <c r="J73" t="inlineStr"/>
      <c r="K73" t="inlineStr">
        <is>
          <t>다시멸치75%, 디포리10%, 건다시마5%,
 건표고버섯5%, 보리새우5%</t>
        </is>
      </c>
      <c r="L73" t="inlineStr"/>
      <c r="M73" t="inlineStr"/>
    </row>
    <row r="74">
      <c r="A74" t="inlineStr"/>
      <c r="B74" t="inlineStr">
        <is>
          <t>멸치/우리바다 혼합다시/KG(특)</t>
        </is>
      </c>
      <c r="C74" t="inlineStr">
        <is>
          <t>국내산</t>
        </is>
      </c>
      <c r="D74" t="inlineStr">
        <is>
          <t xml:space="preserve"> 1kg 봉 단위 발주,
 부직포 다시망 포장</t>
        </is>
      </c>
      <c r="E74" t="inlineStr">
        <is>
          <t>kg</t>
        </is>
      </c>
      <c r="F74" t="inlineStr">
        <is>
          <t>*</t>
        </is>
      </c>
      <c r="G74" t="inlineStr">
        <is>
          <t>*</t>
        </is>
      </c>
      <c r="H74" t="inlineStr"/>
      <c r="I74" t="inlineStr"/>
      <c r="J74" t="inlineStr"/>
      <c r="K74" t="inlineStr">
        <is>
          <t>다시멸치75%, 디포리10%, 건다시마5%,
 건표고버섯5%, 보리새우5%</t>
        </is>
      </c>
      <c r="L74" t="inlineStr"/>
      <c r="M74" t="inlineStr"/>
    </row>
    <row r="75">
      <c r="A75" t="inlineStr"/>
      <c r="B75" t="inlineStr">
        <is>
          <t>멸치/우리혼합다시-북어머리포함</t>
        </is>
      </c>
      <c r="C75" t="inlineStr">
        <is>
          <t>국내산
+중국산</t>
        </is>
      </c>
      <c r="D75" t="inlineStr">
        <is>
          <t xml:space="preserve"> 1kg 봉 단위 발주,
 부직포 다시망 포장</t>
        </is>
      </c>
      <c r="E75" t="inlineStr">
        <is>
          <t>kg</t>
        </is>
      </c>
      <c r="F75" t="n">
        <v>28050</v>
      </c>
      <c r="G75" t="inlineStr">
        <is>
          <t>*</t>
        </is>
      </c>
      <c r="H75" t="inlineStr"/>
      <c r="I75" t="inlineStr"/>
      <c r="J75" t="inlineStr"/>
      <c r="K75" t="inlineStr">
        <is>
          <t>다시멸치70%, 디포리10%, 건다시마5%,
 건표고버섯5%, 보리새우5% + 북어머리(중국산)</t>
        </is>
      </c>
      <c r="L75" t="inlineStr"/>
      <c r="M75" t="inlineStr"/>
    </row>
    <row r="76">
      <c r="A76" t="inlineStr"/>
      <c r="B76" t="inlineStr">
        <is>
          <t>멸치/혼합다시(특)/KG</t>
        </is>
      </c>
      <c r="C76" t="inlineStr">
        <is>
          <t>별도표기</t>
        </is>
      </c>
      <c r="D76" t="inlineStr">
        <is>
          <t xml:space="preserve"> 1kg 봉 단위 발주,
 부직포 다시망 포장</t>
        </is>
      </c>
      <c r="E76" t="inlineStr">
        <is>
          <t>kg</t>
        </is>
      </c>
      <c r="F76" t="n">
        <v>27540</v>
      </c>
      <c r="G76" t="inlineStr">
        <is>
          <t>*</t>
        </is>
      </c>
      <c r="H76" t="inlineStr"/>
      <c r="I76" t="inlineStr"/>
      <c r="J76" t="inlineStr"/>
      <c r="K76" t="inlineStr">
        <is>
          <t>다시멸치(70%), 디포리(10%), 표고(중국산, 5%), 다시마(5%), 꽃새우(중국산 5%), 북어채(러시아 5%)</t>
        </is>
      </c>
      <c r="L76" t="inlineStr"/>
      <c r="M76" t="inlineStr"/>
    </row>
    <row r="77">
      <c r="A77" t="inlineStr"/>
      <c r="B77" t="inlineStr">
        <is>
          <t>멸치/혼합다시(상)/KG</t>
        </is>
      </c>
      <c r="C77" t="inlineStr">
        <is>
          <t>별도표기</t>
        </is>
      </c>
      <c r="D77" t="inlineStr">
        <is>
          <t xml:space="preserve"> 1kg 봉 단위 발주,
 부직포 다시망 포장</t>
        </is>
      </c>
      <c r="E77" t="inlineStr">
        <is>
          <t>kg</t>
        </is>
      </c>
      <c r="F77" t="n">
        <v>25670</v>
      </c>
      <c r="G77" t="inlineStr">
        <is>
          <t>*</t>
        </is>
      </c>
      <c r="H77" t="inlineStr"/>
      <c r="I77" t="inlineStr"/>
      <c r="J77" t="inlineStr"/>
      <c r="K77" t="inlineStr">
        <is>
          <t>다시멸치(75%), 디포리(5%), 표고(중국산,2%),다시마(5%), 꽃새우(중국산5%), 건대구머리(3%)</t>
        </is>
      </c>
      <c r="L77" t="inlineStr"/>
      <c r="M77" t="inlineStr"/>
    </row>
    <row r="78">
      <c r="A78" t="inlineStr"/>
      <c r="B78" t="inlineStr">
        <is>
          <t>건강혼합멸치(A)/KG</t>
        </is>
      </c>
      <c r="C78" t="inlineStr">
        <is>
          <t>국내산, 수입산</t>
        </is>
      </c>
      <c r="D78" t="inlineStr">
        <is>
          <t>지리4/아몬드4/건새우2</t>
        </is>
      </c>
      <c r="E78" t="inlineStr">
        <is>
          <t>봉</t>
        </is>
      </c>
      <c r="F78" t="n">
        <v>30260</v>
      </c>
      <c r="G78" t="inlineStr">
        <is>
          <t>*</t>
        </is>
      </c>
      <c r="H78" t="inlineStr"/>
      <c r="I78" t="inlineStr"/>
      <c r="J78" t="inlineStr"/>
      <c r="K78" t="inlineStr">
        <is>
          <t>지리40%(국산), 아몬드슬라이스40% (미국산), 두절건새우20%(중국산)</t>
        </is>
      </c>
      <c r="L78" t="inlineStr"/>
      <c r="M78" t="inlineStr"/>
    </row>
    <row r="79">
      <c r="A79" t="inlineStr"/>
      <c r="B79" t="inlineStr">
        <is>
          <t>건강혼합멸치(B)/KG</t>
        </is>
      </c>
      <c r="C79" t="inlineStr">
        <is>
          <t>국내산, 수입산</t>
        </is>
      </c>
      <c r="D79" t="inlineStr">
        <is>
          <t>지리6/아몬드2/건새우2</t>
        </is>
      </c>
      <c r="E79" t="inlineStr">
        <is>
          <t>봉</t>
        </is>
      </c>
      <c r="F79" t="n">
        <v>30770</v>
      </c>
      <c r="G79" t="inlineStr">
        <is>
          <t>*</t>
        </is>
      </c>
      <c r="H79" t="inlineStr"/>
      <c r="I79" t="inlineStr"/>
      <c r="J79" t="inlineStr"/>
      <c r="K79" t="inlineStr">
        <is>
          <t>지리60%(국산), 아몬드슬라이스20% (미국산), 두절건새우20%(중국산)</t>
        </is>
      </c>
      <c r="L79" t="inlineStr"/>
      <c r="M79" t="inlineStr"/>
    </row>
    <row r="80">
      <c r="A80" t="inlineStr"/>
      <c r="B80" t="inlineStr">
        <is>
          <t>건강혼합멸치(C)/KG</t>
        </is>
      </c>
      <c r="C80" t="inlineStr">
        <is>
          <t>국내산, 수입산</t>
        </is>
      </c>
      <c r="D80" t="inlineStr">
        <is>
          <t>지리3/아몬드2/건새우2/캐슈넛/해바라기씨</t>
        </is>
      </c>
      <c r="E80" t="inlineStr">
        <is>
          <t>봉</t>
        </is>
      </c>
      <c r="F80" t="n">
        <v>28730</v>
      </c>
      <c r="G80" t="inlineStr">
        <is>
          <t>*</t>
        </is>
      </c>
      <c r="H80" t="inlineStr"/>
      <c r="I80" t="inlineStr"/>
      <c r="J80" t="inlineStr"/>
      <c r="K80" t="inlineStr">
        <is>
          <t>지리30%(국산), 아몬드슬라이스20% (미국산), 두절건새우20%(중국산), 해바라기씨20%(중국산), 캐슈넛10% (인도산)</t>
        </is>
      </c>
      <c r="L80" t="inlineStr"/>
      <c r="M80" t="inlineStr"/>
    </row>
    <row r="81">
      <c r="A81" t="inlineStr">
        <is>
          <t>○●○● 건새우류</t>
        </is>
      </c>
      <c r="B81" t="inlineStr"/>
      <c r="C81" t="inlineStr"/>
      <c r="D81" t="inlineStr"/>
      <c r="E81" t="inlineStr"/>
      <c r="F81" t="inlineStr"/>
      <c r="G81" t="inlineStr"/>
      <c r="H81" t="inlineStr"/>
      <c r="I81" t="inlineStr"/>
      <c r="J81" t="inlineStr"/>
      <c r="K81" t="inlineStr"/>
      <c r="L81" t="inlineStr"/>
      <c r="M81" t="inlineStr"/>
    </row>
    <row r="82">
      <c r="A82" t="inlineStr">
        <is>
          <t>구분</t>
        </is>
      </c>
      <c r="B82" t="inlineStr">
        <is>
          <t>제   품   명</t>
        </is>
      </c>
      <c r="C82" t="inlineStr">
        <is>
          <t>원산지</t>
        </is>
      </c>
      <c r="D82" t="inlineStr">
        <is>
          <t>제 품 규 격</t>
        </is>
      </c>
      <c r="E82" t="inlineStr">
        <is>
          <t>단위</t>
        </is>
      </c>
      <c r="F82" t="inlineStr">
        <is>
          <t>학교가</t>
        </is>
      </c>
      <c r="G82" t="inlineStr"/>
      <c r="H82" t="inlineStr">
        <is>
          <t>등락</t>
        </is>
      </c>
      <c r="I82" t="inlineStr"/>
      <c r="J82" t="inlineStr">
        <is>
          <t>과세</t>
        </is>
      </c>
      <c r="K82" t="inlineStr">
        <is>
          <t>제품특징 및 용도설명</t>
        </is>
      </c>
      <c r="L82" t="inlineStr">
        <is>
          <t>H</t>
        </is>
      </c>
      <c r="M82" t="inlineStr"/>
    </row>
    <row r="83">
      <c r="A83" t="inlineStr"/>
      <c r="B83" t="inlineStr"/>
      <c r="C83" t="inlineStr"/>
      <c r="D83" t="inlineStr"/>
      <c r="E83" t="inlineStr"/>
      <c r="F83" t="inlineStr">
        <is>
          <t>봉,kg</t>
        </is>
      </c>
      <c r="G83" t="inlineStr">
        <is>
          <t>박스</t>
        </is>
      </c>
      <c r="H83" t="inlineStr"/>
      <c r="I83" t="inlineStr"/>
      <c r="J83" t="inlineStr"/>
      <c r="K83" t="inlineStr"/>
      <c r="L83" t="inlineStr"/>
      <c r="M83" t="inlineStr"/>
    </row>
    <row r="84">
      <c r="A84" t="inlineStr">
        <is>
          <t>건
새
우
류</t>
        </is>
      </c>
      <c r="B84" t="inlineStr">
        <is>
          <t>두절건새우(볶음용)-수입산</t>
        </is>
      </c>
      <c r="C84" t="inlineStr">
        <is>
          <t>중국산</t>
        </is>
      </c>
      <c r="D84" t="inlineStr">
        <is>
          <t>100g</t>
        </is>
      </c>
      <c r="E84" t="inlineStr">
        <is>
          <t>봉</t>
        </is>
      </c>
      <c r="F84" t="n">
        <v>5270</v>
      </c>
      <c r="G84" t="inlineStr">
        <is>
          <t>*</t>
        </is>
      </c>
      <c r="H84" t="inlineStr"/>
      <c r="I84" t="inlineStr"/>
      <c r="J84" t="inlineStr"/>
      <c r="K84" t="inlineStr">
        <is>
          <t>건새우 두절한것-중국산, 볶음용</t>
        </is>
      </c>
      <c r="L84" t="inlineStr"/>
      <c r="M84" t="inlineStr"/>
    </row>
    <row r="85">
      <c r="A85" t="inlineStr"/>
      <c r="B85" t="inlineStr"/>
      <c r="C85" t="inlineStr">
        <is>
          <t>중국산</t>
        </is>
      </c>
      <c r="D85" t="inlineStr">
        <is>
          <t>200g</t>
        </is>
      </c>
      <c r="E85" t="inlineStr">
        <is>
          <t>봉</t>
        </is>
      </c>
      <c r="F85" t="n">
        <v>9350</v>
      </c>
      <c r="G85" t="inlineStr">
        <is>
          <t>*</t>
        </is>
      </c>
      <c r="H85" t="inlineStr"/>
      <c r="I85" t="inlineStr"/>
      <c r="J85" t="inlineStr"/>
      <c r="K85" t="inlineStr">
        <is>
          <t>건새우 두절한것-중국산, 볶음용</t>
        </is>
      </c>
      <c r="L85" t="inlineStr"/>
      <c r="M85" t="inlineStr"/>
    </row>
    <row r="86">
      <c r="A86" t="inlineStr"/>
      <c r="B86" t="inlineStr"/>
      <c r="C86" t="inlineStr">
        <is>
          <t>중국산</t>
        </is>
      </c>
      <c r="D86" t="inlineStr">
        <is>
          <t>500g</t>
        </is>
      </c>
      <c r="E86" t="inlineStr">
        <is>
          <t>봉</t>
        </is>
      </c>
      <c r="F86" t="n">
        <v>22100</v>
      </c>
      <c r="G86" t="inlineStr">
        <is>
          <t>*</t>
        </is>
      </c>
      <c r="H86" t="inlineStr"/>
      <c r="I86" t="inlineStr"/>
      <c r="J86" t="inlineStr"/>
      <c r="K86" t="inlineStr">
        <is>
          <t>건새우 두절한것-중국산, 볶음용</t>
        </is>
      </c>
      <c r="L86" t="inlineStr"/>
      <c r="M86" t="inlineStr"/>
    </row>
    <row r="87">
      <c r="A87" t="inlineStr"/>
      <c r="B87" t="inlineStr"/>
      <c r="C87" t="inlineStr">
        <is>
          <t>중국산</t>
        </is>
      </c>
      <c r="D87" t="inlineStr">
        <is>
          <t>1kg</t>
        </is>
      </c>
      <c r="E87" t="inlineStr">
        <is>
          <t>kg</t>
        </is>
      </c>
      <c r="F87" t="n">
        <v>39100</v>
      </c>
      <c r="G87" t="inlineStr">
        <is>
          <t>*</t>
        </is>
      </c>
      <c r="H87" t="inlineStr"/>
      <c r="I87" t="inlineStr"/>
      <c r="J87" t="inlineStr"/>
      <c r="K87" t="inlineStr">
        <is>
          <t>건새우 두절한것-중국산, 볶음용</t>
        </is>
      </c>
      <c r="L87" t="inlineStr"/>
      <c r="M87" t="inlineStr"/>
    </row>
    <row r="88">
      <c r="A88" t="inlineStr"/>
      <c r="B88" t="inlineStr">
        <is>
          <t>두절건새우(볶음용)-국내산</t>
        </is>
      </c>
      <c r="C88" t="inlineStr">
        <is>
          <t>국내산</t>
        </is>
      </c>
      <c r="D88" t="inlineStr">
        <is>
          <t>100g</t>
        </is>
      </c>
      <c r="E88" t="inlineStr">
        <is>
          <t xml:space="preserve"> 봉</t>
        </is>
      </c>
      <c r="F88" t="n">
        <v>11560</v>
      </c>
      <c r="G88" t="inlineStr">
        <is>
          <t>*</t>
        </is>
      </c>
      <c r="H88" t="inlineStr"/>
      <c r="I88" t="inlineStr"/>
      <c r="J88" t="inlineStr"/>
      <c r="K88" t="inlineStr">
        <is>
          <t>건새우 두절한것-국내산, 볶음용</t>
        </is>
      </c>
      <c r="L88" t="inlineStr"/>
      <c r="M88" t="inlineStr"/>
    </row>
    <row r="89">
      <c r="A89" t="inlineStr"/>
      <c r="B89" t="inlineStr"/>
      <c r="C89" t="inlineStr">
        <is>
          <t>국내산</t>
        </is>
      </c>
      <c r="D89" t="inlineStr">
        <is>
          <t>200g</t>
        </is>
      </c>
      <c r="E89" t="inlineStr">
        <is>
          <t>봉</t>
        </is>
      </c>
      <c r="F89" t="n">
        <v>20910</v>
      </c>
      <c r="G89" t="inlineStr">
        <is>
          <t>*</t>
        </is>
      </c>
      <c r="H89" t="inlineStr"/>
      <c r="I89" t="inlineStr"/>
      <c r="J89" t="inlineStr"/>
      <c r="K89" t="inlineStr">
        <is>
          <t>건새우 두절한것-국내산, 볶음용</t>
        </is>
      </c>
      <c r="L89" t="inlineStr"/>
      <c r="M89" t="inlineStr"/>
    </row>
    <row r="90">
      <c r="A90" t="inlineStr"/>
      <c r="B90" t="inlineStr"/>
      <c r="C90" t="inlineStr">
        <is>
          <t>국내산</t>
        </is>
      </c>
      <c r="D90" t="inlineStr">
        <is>
          <t>500g</t>
        </is>
      </c>
      <c r="E90" t="inlineStr">
        <is>
          <t>봉</t>
        </is>
      </c>
      <c r="F90" t="n">
        <v>50830</v>
      </c>
      <c r="G90" t="inlineStr">
        <is>
          <t>*</t>
        </is>
      </c>
      <c r="H90" t="inlineStr"/>
      <c r="I90" t="inlineStr"/>
      <c r="J90" t="inlineStr"/>
      <c r="K90" t="inlineStr">
        <is>
          <t>건새우 두절한것-국내산, 볶음용</t>
        </is>
      </c>
      <c r="L90" t="inlineStr"/>
      <c r="M90" t="inlineStr"/>
    </row>
    <row r="91">
      <c r="A91" t="inlineStr"/>
      <c r="B91" t="inlineStr"/>
      <c r="C91" t="inlineStr">
        <is>
          <t>국내산</t>
        </is>
      </c>
      <c r="D91" t="inlineStr">
        <is>
          <t>kg</t>
        </is>
      </c>
      <c r="E91" t="inlineStr">
        <is>
          <t>kg</t>
        </is>
      </c>
      <c r="F91" t="n">
        <v>96900</v>
      </c>
      <c r="G91" t="inlineStr">
        <is>
          <t>*</t>
        </is>
      </c>
      <c r="H91" t="inlineStr"/>
      <c r="I91" t="inlineStr"/>
      <c r="J91" t="inlineStr"/>
      <c r="K91" t="inlineStr">
        <is>
          <t>건새우 두절한것-국내산, 볶음용</t>
        </is>
      </c>
      <c r="L91" t="inlineStr"/>
      <c r="M91" t="inlineStr"/>
    </row>
    <row r="92">
      <c r="A92" t="inlineStr"/>
      <c r="B92" t="inlineStr">
        <is>
          <t>분홍새우(국물용)-수입산</t>
        </is>
      </c>
      <c r="C92" t="inlineStr">
        <is>
          <t>중국산</t>
        </is>
      </c>
      <c r="D92" t="inlineStr">
        <is>
          <t>100g</t>
        </is>
      </c>
      <c r="E92" t="inlineStr">
        <is>
          <t>봉</t>
        </is>
      </c>
      <c r="F92" t="n">
        <v>4420</v>
      </c>
      <c r="G92" t="inlineStr">
        <is>
          <t>*</t>
        </is>
      </c>
      <c r="H92" t="inlineStr"/>
      <c r="I92" t="inlineStr"/>
      <c r="J92" t="inlineStr"/>
      <c r="K92" t="inlineStr">
        <is>
          <t>홍새우-중국산, 국물용</t>
        </is>
      </c>
      <c r="L92" t="inlineStr"/>
      <c r="M92" t="inlineStr"/>
    </row>
    <row r="93">
      <c r="A93" t="inlineStr"/>
      <c r="B93" t="inlineStr"/>
      <c r="C93" t="inlineStr">
        <is>
          <t>중국산</t>
        </is>
      </c>
      <c r="D93" t="inlineStr">
        <is>
          <t>200g</t>
        </is>
      </c>
      <c r="E93" t="inlineStr">
        <is>
          <t>봉</t>
        </is>
      </c>
      <c r="F93" t="n">
        <v>7990</v>
      </c>
      <c r="G93" t="inlineStr">
        <is>
          <t>*</t>
        </is>
      </c>
      <c r="H93" t="inlineStr"/>
      <c r="I93" t="inlineStr"/>
      <c r="J93" t="inlineStr"/>
      <c r="K93" t="inlineStr">
        <is>
          <t>홍새우-중국산, 국물용</t>
        </is>
      </c>
      <c r="L93" t="inlineStr"/>
      <c r="M93" t="inlineStr"/>
    </row>
    <row r="94">
      <c r="A94" t="inlineStr"/>
      <c r="B94" t="inlineStr"/>
      <c r="C94" t="inlineStr">
        <is>
          <t>중국산</t>
        </is>
      </c>
      <c r="D94" t="inlineStr">
        <is>
          <t>500g</t>
        </is>
      </c>
      <c r="E94" t="inlineStr">
        <is>
          <t>봉</t>
        </is>
      </c>
      <c r="F94" t="n">
        <v>18700</v>
      </c>
      <c r="G94" t="inlineStr">
        <is>
          <t>*</t>
        </is>
      </c>
      <c r="H94" t="inlineStr"/>
      <c r="I94" t="inlineStr"/>
      <c r="J94" t="inlineStr"/>
      <c r="K94" t="inlineStr">
        <is>
          <t>홍새우-중국산, 국물용</t>
        </is>
      </c>
      <c r="L94" t="inlineStr"/>
      <c r="M94" t="inlineStr"/>
    </row>
    <row r="95">
      <c r="A95" t="inlineStr"/>
      <c r="B95" t="inlineStr"/>
      <c r="C95" t="inlineStr">
        <is>
          <t>중국산</t>
        </is>
      </c>
      <c r="D95" t="inlineStr">
        <is>
          <t>kg</t>
        </is>
      </c>
      <c r="E95" t="inlineStr">
        <is>
          <t>kg</t>
        </is>
      </c>
      <c r="F95" t="n">
        <v>34850</v>
      </c>
      <c r="G95" t="inlineStr">
        <is>
          <t>*</t>
        </is>
      </c>
      <c r="H95" t="inlineStr"/>
      <c r="I95" t="inlineStr"/>
      <c r="J95" t="inlineStr"/>
      <c r="K95" t="inlineStr">
        <is>
          <t>홍새우-중국산, 국물용</t>
        </is>
      </c>
      <c r="L95" t="inlineStr"/>
      <c r="M95" t="inlineStr"/>
    </row>
    <row r="96">
      <c r="A96" t="inlineStr"/>
      <c r="B96" t="inlineStr">
        <is>
          <t>분홍새우(국물용)-국내산</t>
        </is>
      </c>
      <c r="C96" t="inlineStr">
        <is>
          <t>국내산</t>
        </is>
      </c>
      <c r="D96" t="inlineStr">
        <is>
          <t>100g</t>
        </is>
      </c>
      <c r="E96" t="inlineStr">
        <is>
          <t>봉</t>
        </is>
      </c>
      <c r="F96" t="n">
        <v>5610</v>
      </c>
      <c r="G96" t="inlineStr">
        <is>
          <t>*</t>
        </is>
      </c>
      <c r="H96" t="inlineStr"/>
      <c r="I96" t="inlineStr"/>
      <c r="J96" t="inlineStr"/>
      <c r="K96" t="inlineStr">
        <is>
          <t>홍새우-국내산, 국물용</t>
        </is>
      </c>
      <c r="L96" t="inlineStr"/>
      <c r="M96" t="inlineStr"/>
    </row>
    <row r="97">
      <c r="A97" t="inlineStr"/>
      <c r="B97" t="inlineStr"/>
      <c r="C97" t="inlineStr">
        <is>
          <t>국내산</t>
        </is>
      </c>
      <c r="D97" t="inlineStr">
        <is>
          <t>200g</t>
        </is>
      </c>
      <c r="E97" t="inlineStr">
        <is>
          <t>봉</t>
        </is>
      </c>
      <c r="F97" t="n">
        <v>10200</v>
      </c>
      <c r="G97" t="inlineStr">
        <is>
          <t>*</t>
        </is>
      </c>
      <c r="H97" t="inlineStr"/>
      <c r="I97" t="inlineStr"/>
      <c r="J97" t="inlineStr"/>
      <c r="K97" t="inlineStr">
        <is>
          <t>홍새우-국내산, 국물용</t>
        </is>
      </c>
      <c r="L97" t="inlineStr"/>
      <c r="M97" t="inlineStr"/>
    </row>
    <row r="98">
      <c r="A98" t="inlineStr"/>
      <c r="B98" t="inlineStr"/>
      <c r="C98" t="inlineStr">
        <is>
          <t>국내산</t>
        </is>
      </c>
      <c r="D98" t="inlineStr">
        <is>
          <t>500g</t>
        </is>
      </c>
      <c r="E98" t="inlineStr">
        <is>
          <t>봉</t>
        </is>
      </c>
      <c r="F98" t="n">
        <v>24650</v>
      </c>
      <c r="G98" t="inlineStr">
        <is>
          <t>*</t>
        </is>
      </c>
      <c r="H98" t="inlineStr"/>
      <c r="I98" t="inlineStr"/>
      <c r="J98" t="inlineStr"/>
      <c r="K98" t="inlineStr">
        <is>
          <t>홍새우-국내산, 국물용</t>
        </is>
      </c>
      <c r="L98" t="inlineStr"/>
      <c r="M98" t="inlineStr"/>
    </row>
    <row r="99">
      <c r="A99" t="inlineStr"/>
      <c r="B99" t="inlineStr"/>
      <c r="C99" t="inlineStr">
        <is>
          <t>국내산</t>
        </is>
      </c>
      <c r="D99" t="inlineStr">
        <is>
          <t>kg</t>
        </is>
      </c>
      <c r="E99" t="inlineStr">
        <is>
          <t>kg</t>
        </is>
      </c>
      <c r="F99" t="n">
        <v>47430</v>
      </c>
      <c r="G99" t="inlineStr">
        <is>
          <t>*</t>
        </is>
      </c>
      <c r="H99" t="inlineStr"/>
      <c r="I99" t="inlineStr"/>
      <c r="J99" t="inlineStr"/>
      <c r="K99" t="inlineStr">
        <is>
          <t>홍새우-국내산, 국물용</t>
        </is>
      </c>
      <c r="L99" t="inlineStr"/>
      <c r="M99" t="inlineStr"/>
    </row>
    <row r="100">
      <c r="A100" t="inlineStr"/>
      <c r="B100" t="inlineStr">
        <is>
          <t>보리새우(국물용)-국내산</t>
        </is>
      </c>
      <c r="C100" t="inlineStr">
        <is>
          <t>국내산</t>
        </is>
      </c>
      <c r="D100" t="inlineStr">
        <is>
          <t>100g</t>
        </is>
      </c>
      <c r="E100" t="inlineStr">
        <is>
          <t>봉</t>
        </is>
      </c>
      <c r="F100" t="n">
        <v>4760</v>
      </c>
      <c r="G100" t="inlineStr">
        <is>
          <t>*</t>
        </is>
      </c>
      <c r="H100" t="inlineStr"/>
      <c r="I100" t="inlineStr"/>
      <c r="J100" t="inlineStr"/>
      <c r="K100" t="inlineStr">
        <is>
          <t>흑새우, 국물용</t>
        </is>
      </c>
      <c r="L100" t="inlineStr"/>
      <c r="M100" t="inlineStr"/>
    </row>
    <row r="101">
      <c r="A101" t="inlineStr"/>
      <c r="B101" t="inlineStr"/>
      <c r="C101" t="inlineStr">
        <is>
          <t>국내산</t>
        </is>
      </c>
      <c r="D101" t="inlineStr">
        <is>
          <t>200g</t>
        </is>
      </c>
      <c r="E101" t="inlineStr">
        <is>
          <t>봉</t>
        </is>
      </c>
      <c r="F101" t="n">
        <v>8840</v>
      </c>
      <c r="G101" t="inlineStr">
        <is>
          <t>*</t>
        </is>
      </c>
      <c r="H101" t="inlineStr"/>
      <c r="I101" t="inlineStr"/>
      <c r="J101" t="inlineStr"/>
      <c r="K101" t="inlineStr">
        <is>
          <t>흑새우, 국물용</t>
        </is>
      </c>
      <c r="L101" t="inlineStr"/>
      <c r="M101" t="inlineStr"/>
    </row>
    <row r="102">
      <c r="A102" t="inlineStr"/>
      <c r="B102" t="inlineStr"/>
      <c r="C102" t="inlineStr">
        <is>
          <t>국내산</t>
        </is>
      </c>
      <c r="D102" t="inlineStr">
        <is>
          <t>500g</t>
        </is>
      </c>
      <c r="E102" t="inlineStr">
        <is>
          <t>봉</t>
        </is>
      </c>
      <c r="F102" t="n">
        <v>21590</v>
      </c>
      <c r="G102" t="inlineStr">
        <is>
          <t>*</t>
        </is>
      </c>
      <c r="H102" t="inlineStr"/>
      <c r="I102" t="inlineStr"/>
      <c r="J102" t="inlineStr"/>
      <c r="K102" t="inlineStr">
        <is>
          <t>흑새우, 국물용</t>
        </is>
      </c>
      <c r="L102" t="inlineStr"/>
      <c r="M102" t="inlineStr"/>
    </row>
    <row r="103">
      <c r="A103" t="inlineStr"/>
      <c r="B103" t="inlineStr"/>
      <c r="C103" t="inlineStr">
        <is>
          <t>국내산</t>
        </is>
      </c>
      <c r="D103" t="inlineStr">
        <is>
          <t>kg</t>
        </is>
      </c>
      <c r="E103" t="inlineStr">
        <is>
          <t>kg</t>
        </is>
      </c>
      <c r="F103" t="n">
        <v>37570</v>
      </c>
      <c r="G103" t="inlineStr">
        <is>
          <t>*</t>
        </is>
      </c>
      <c r="H103" t="inlineStr"/>
      <c r="I103" t="inlineStr"/>
      <c r="J103" t="inlineStr"/>
      <c r="K103" t="inlineStr">
        <is>
          <t>흑새우-국내산, 국물용</t>
        </is>
      </c>
      <c r="L103" t="inlineStr"/>
      <c r="M103" t="inlineStr"/>
    </row>
    <row r="104">
      <c r="A104" t="inlineStr">
        <is>
          <t>○●○● 건포류</t>
        </is>
      </c>
      <c r="B104" t="inlineStr"/>
      <c r="C104" t="inlineStr"/>
      <c r="D104" t="inlineStr"/>
      <c r="E104" t="inlineStr"/>
      <c r="F104" t="inlineStr"/>
      <c r="G104" t="inlineStr"/>
      <c r="H104" t="inlineStr"/>
      <c r="I104" t="inlineStr"/>
      <c r="J104" t="inlineStr"/>
      <c r="K104" t="inlineStr"/>
      <c r="L104" t="inlineStr"/>
      <c r="M104" t="inlineStr"/>
    </row>
    <row r="105">
      <c r="A105" t="inlineStr">
        <is>
          <t>구분</t>
        </is>
      </c>
      <c r="B105" t="inlineStr">
        <is>
          <t>제   품   명</t>
        </is>
      </c>
      <c r="C105" t="inlineStr">
        <is>
          <t>원산지</t>
        </is>
      </c>
      <c r="D105" t="inlineStr">
        <is>
          <t>제 품 규 격</t>
        </is>
      </c>
      <c r="E105" t="inlineStr">
        <is>
          <t>단위</t>
        </is>
      </c>
      <c r="F105" t="inlineStr">
        <is>
          <t>학교가</t>
        </is>
      </c>
      <c r="G105" t="inlineStr"/>
      <c r="H105" t="inlineStr">
        <is>
          <t>등락</t>
        </is>
      </c>
      <c r="I105" t="inlineStr"/>
      <c r="J105" t="inlineStr">
        <is>
          <t>과세</t>
        </is>
      </c>
      <c r="K105" t="inlineStr">
        <is>
          <t>제품특징 및 용도설명</t>
        </is>
      </c>
      <c r="L105" t="inlineStr">
        <is>
          <t>H</t>
        </is>
      </c>
      <c r="M105" t="inlineStr"/>
    </row>
    <row r="106">
      <c r="A106" t="inlineStr"/>
      <c r="B106" t="inlineStr"/>
      <c r="C106" t="inlineStr"/>
      <c r="D106" t="inlineStr"/>
      <c r="E106" t="inlineStr"/>
      <c r="F106" t="inlineStr">
        <is>
          <t>봉,kg</t>
        </is>
      </c>
      <c r="G106" t="inlineStr">
        <is>
          <t>박스</t>
        </is>
      </c>
      <c r="H106" t="inlineStr"/>
      <c r="I106" t="inlineStr"/>
      <c r="J106" t="inlineStr"/>
      <c r="K106" t="inlineStr"/>
      <c r="L106" t="inlineStr"/>
      <c r="M106" t="inlineStr"/>
    </row>
    <row r="107">
      <c r="A107" t="inlineStr"/>
      <c r="B107" t="inlineStr">
        <is>
          <t>북어채</t>
        </is>
      </c>
      <c r="C107" t="inlineStr">
        <is>
          <t>수입산</t>
        </is>
      </c>
      <c r="D107" t="inlineStr">
        <is>
          <t>100g</t>
        </is>
      </c>
      <c r="E107" t="inlineStr">
        <is>
          <t>봉</t>
        </is>
      </c>
      <c r="F107" t="n">
        <v>7140</v>
      </c>
      <c r="G107" t="inlineStr">
        <is>
          <t>*</t>
        </is>
      </c>
      <c r="H107" t="inlineStr"/>
      <c r="I107" t="inlineStr"/>
      <c r="J107" t="inlineStr"/>
      <c r="K107" t="inlineStr">
        <is>
          <t>색깔이 밝고 군내가 없음</t>
        </is>
      </c>
      <c r="L107" t="inlineStr"/>
      <c r="M107" t="inlineStr"/>
    </row>
    <row r="108">
      <c r="A108" t="inlineStr"/>
      <c r="B108" t="inlineStr"/>
      <c r="C108" t="inlineStr">
        <is>
          <t>수입산</t>
        </is>
      </c>
      <c r="D108" t="inlineStr">
        <is>
          <t>200g</t>
        </is>
      </c>
      <c r="E108" t="inlineStr">
        <is>
          <t>봉</t>
        </is>
      </c>
      <c r="F108" t="n">
        <v>13090</v>
      </c>
      <c r="G108" t="inlineStr">
        <is>
          <t>*</t>
        </is>
      </c>
      <c r="H108" t="inlineStr"/>
      <c r="I108" t="inlineStr"/>
      <c r="J108" t="inlineStr"/>
      <c r="K108" t="inlineStr">
        <is>
          <t>색깔이 밝고 군내가 없음</t>
        </is>
      </c>
      <c r="L108" t="inlineStr"/>
      <c r="M108" t="inlineStr"/>
    </row>
    <row r="109">
      <c r="A109" t="inlineStr"/>
      <c r="B109" t="inlineStr"/>
      <c r="C109" t="inlineStr">
        <is>
          <t>수입산</t>
        </is>
      </c>
      <c r="D109" t="inlineStr">
        <is>
          <t>500g</t>
        </is>
      </c>
      <c r="E109" t="inlineStr">
        <is>
          <t>봉</t>
        </is>
      </c>
      <c r="F109" t="n">
        <v>30090</v>
      </c>
      <c r="G109" t="inlineStr">
        <is>
          <t>*</t>
        </is>
      </c>
      <c r="H109" t="inlineStr"/>
      <c r="I109" t="inlineStr"/>
      <c r="J109" t="inlineStr"/>
      <c r="K109" t="inlineStr">
        <is>
          <t>색깔이 밝고 군내가 없음</t>
        </is>
      </c>
      <c r="L109" t="inlineStr"/>
      <c r="M109" t="inlineStr"/>
    </row>
    <row r="110">
      <c r="A110" t="inlineStr"/>
      <c r="B110" t="inlineStr"/>
      <c r="C110" t="inlineStr">
        <is>
          <t>수입산</t>
        </is>
      </c>
      <c r="D110" t="inlineStr">
        <is>
          <t>kg</t>
        </is>
      </c>
      <c r="E110" t="inlineStr">
        <is>
          <t>kg</t>
        </is>
      </c>
      <c r="F110" t="n">
        <v>58990</v>
      </c>
      <c r="G110" t="inlineStr">
        <is>
          <t>*</t>
        </is>
      </c>
      <c r="H110" t="inlineStr"/>
      <c r="I110" t="inlineStr"/>
      <c r="J110" t="inlineStr"/>
      <c r="K110" t="inlineStr">
        <is>
          <t>색깔이 밝고 군내가 없음</t>
        </is>
      </c>
      <c r="L110" t="inlineStr"/>
      <c r="M110" t="inlineStr"/>
    </row>
    <row r="111">
      <c r="A111" t="inlineStr"/>
      <c r="B111" t="inlineStr">
        <is>
          <t>북어채-국내가공</t>
        </is>
      </c>
      <c r="C111" t="inlineStr">
        <is>
          <t>수입산
(국내가공)</t>
        </is>
      </c>
      <c r="D111" t="inlineStr"/>
      <c r="E111" t="inlineStr">
        <is>
          <t>kg</t>
        </is>
      </c>
      <c r="F111" t="n">
        <v>81430</v>
      </c>
      <c r="G111" t="inlineStr">
        <is>
          <t>*</t>
        </is>
      </c>
      <c r="H111" t="inlineStr"/>
      <c r="I111" t="inlineStr"/>
      <c r="J111" t="inlineStr"/>
      <c r="K111" t="inlineStr">
        <is>
          <t>색깔이 밝고 군내가 없음, 국내에서 가공(강원도)</t>
        </is>
      </c>
      <c r="L111" t="inlineStr"/>
      <c r="M111" t="inlineStr"/>
    </row>
    <row r="112">
      <c r="A112" t="inlineStr"/>
      <c r="B112" t="inlineStr">
        <is>
          <t>북어머리</t>
        </is>
      </c>
      <c r="C112" t="inlineStr">
        <is>
          <t>수입산</t>
        </is>
      </c>
      <c r="D112" t="inlineStr"/>
      <c r="E112" t="inlineStr">
        <is>
          <t>kg</t>
        </is>
      </c>
      <c r="F112" t="n">
        <v>25160</v>
      </c>
      <c r="G112" t="inlineStr">
        <is>
          <t>*</t>
        </is>
      </c>
      <c r="H112" t="inlineStr"/>
      <c r="I112" t="inlineStr"/>
      <c r="J112" t="inlineStr"/>
      <c r="K112" t="inlineStr">
        <is>
          <t>국물용으로 건조한 것</t>
        </is>
      </c>
      <c r="L112" t="inlineStr"/>
      <c r="M112" t="inlineStr"/>
    </row>
    <row r="113">
      <c r="A113" t="inlineStr"/>
      <c r="B113" t="inlineStr">
        <is>
          <t>황태채</t>
        </is>
      </c>
      <c r="C113" t="inlineStr">
        <is>
          <t>수입산</t>
        </is>
      </c>
      <c r="D113" t="inlineStr">
        <is>
          <t>100g</t>
        </is>
      </c>
      <c r="E113" t="inlineStr">
        <is>
          <t>봉</t>
        </is>
      </c>
      <c r="F113" t="n">
        <v>7140</v>
      </c>
      <c r="G113" t="inlineStr">
        <is>
          <t>*</t>
        </is>
      </c>
      <c r="H113" t="inlineStr"/>
      <c r="I113" t="inlineStr"/>
      <c r="J113" t="inlineStr"/>
      <c r="K113" t="inlineStr">
        <is>
          <t>색깔이 노랗고 군내가 없음</t>
        </is>
      </c>
      <c r="L113" t="inlineStr"/>
      <c r="M113" t="inlineStr"/>
    </row>
    <row r="114">
      <c r="A114" t="inlineStr"/>
      <c r="B114" t="inlineStr"/>
      <c r="C114" t="inlineStr">
        <is>
          <t>수입산</t>
        </is>
      </c>
      <c r="D114" t="inlineStr">
        <is>
          <t>200g</t>
        </is>
      </c>
      <c r="E114" t="inlineStr">
        <is>
          <t>봉</t>
        </is>
      </c>
      <c r="F114" t="n">
        <v>13090</v>
      </c>
      <c r="G114" t="inlineStr">
        <is>
          <t>*</t>
        </is>
      </c>
      <c r="H114" t="inlineStr"/>
      <c r="I114" t="inlineStr"/>
      <c r="J114" t="inlineStr"/>
      <c r="K114" t="inlineStr">
        <is>
          <t>색깔이 노랗고 군내가 없음</t>
        </is>
      </c>
      <c r="L114" t="inlineStr"/>
      <c r="M114" t="inlineStr"/>
    </row>
    <row r="115">
      <c r="A115" t="inlineStr"/>
      <c r="B115" t="inlineStr"/>
      <c r="C115" t="inlineStr">
        <is>
          <t>수입산</t>
        </is>
      </c>
      <c r="D115" t="inlineStr">
        <is>
          <t>500g</t>
        </is>
      </c>
      <c r="E115" t="inlineStr">
        <is>
          <t>봉</t>
        </is>
      </c>
      <c r="F115" t="n">
        <v>30090</v>
      </c>
      <c r="G115" t="inlineStr">
        <is>
          <t>*</t>
        </is>
      </c>
      <c r="H115" t="inlineStr"/>
      <c r="I115" t="inlineStr"/>
      <c r="J115" t="inlineStr"/>
      <c r="K115" t="inlineStr">
        <is>
          <t>색깔이 노랗고 군내가 없음</t>
        </is>
      </c>
      <c r="L115" t="inlineStr"/>
      <c r="M115" t="inlineStr"/>
    </row>
    <row r="116">
      <c r="A116" t="inlineStr"/>
      <c r="B116" t="inlineStr"/>
      <c r="C116" t="inlineStr">
        <is>
          <t>수입산</t>
        </is>
      </c>
      <c r="D116" t="inlineStr">
        <is>
          <t>kg</t>
        </is>
      </c>
      <c r="E116" t="inlineStr">
        <is>
          <t>kg</t>
        </is>
      </c>
      <c r="F116" t="n">
        <v>58990</v>
      </c>
      <c r="G116" t="inlineStr">
        <is>
          <t>*</t>
        </is>
      </c>
      <c r="H116" t="inlineStr"/>
      <c r="I116" t="inlineStr"/>
      <c r="J116" t="inlineStr"/>
      <c r="K116" t="inlineStr">
        <is>
          <t>색깔이 노랗고 군내가 없음</t>
        </is>
      </c>
      <c r="L116" t="inlineStr"/>
      <c r="M116" t="inlineStr"/>
    </row>
    <row r="117">
      <c r="A117" t="inlineStr">
        <is>
          <t>쥐
포</t>
        </is>
      </c>
      <c r="B117" t="inlineStr">
        <is>
          <t>동전쥐포</t>
        </is>
      </c>
      <c r="C117" t="inlineStr">
        <is>
          <t>수입산</t>
        </is>
      </c>
      <c r="D117" t="inlineStr">
        <is>
          <t>1kg</t>
        </is>
      </c>
      <c r="E117" t="inlineStr">
        <is>
          <t>kg</t>
        </is>
      </c>
      <c r="F117" t="n">
        <v>35700</v>
      </c>
      <c r="G117" t="inlineStr">
        <is>
          <t>*</t>
        </is>
      </c>
      <c r="H117" t="inlineStr"/>
      <c r="I117" t="inlineStr"/>
      <c r="J117" t="inlineStr">
        <is>
          <t>O</t>
        </is>
      </c>
      <c r="K117" t="inlineStr">
        <is>
          <t>쥐치(90%), 설탕(6.7%), 소금(1%),외</t>
        </is>
      </c>
      <c r="L117" t="inlineStr"/>
      <c r="M117" t="inlineStr"/>
    </row>
    <row r="118">
      <c r="A118" t="inlineStr"/>
      <c r="B118" t="inlineStr"/>
      <c r="C118" t="inlineStr"/>
      <c r="D118" t="inlineStr">
        <is>
          <t>500g</t>
        </is>
      </c>
      <c r="E118" t="inlineStr">
        <is>
          <t>봉</t>
        </is>
      </c>
      <c r="F118" t="n">
        <v>19210</v>
      </c>
      <c r="G118" t="inlineStr">
        <is>
          <t>*</t>
        </is>
      </c>
      <c r="H118" t="inlineStr"/>
      <c r="I118" t="inlineStr"/>
      <c r="J118" t="inlineStr">
        <is>
          <t>O</t>
        </is>
      </c>
      <c r="K118" t="inlineStr">
        <is>
          <t>쥐치(90%), 설탕(6.7%), 소금(1%),외</t>
        </is>
      </c>
      <c r="L118" t="inlineStr"/>
      <c r="M118" t="inlineStr"/>
    </row>
    <row r="119">
      <c r="A119" t="inlineStr"/>
      <c r="B119" t="inlineStr">
        <is>
          <t>참쥐포구이채(손채)</t>
        </is>
      </c>
      <c r="C119" t="inlineStr">
        <is>
          <t>수입산</t>
        </is>
      </c>
      <c r="D119" t="inlineStr">
        <is>
          <t>구워서 손으로 찢은 모양</t>
        </is>
      </c>
      <c r="E119" t="inlineStr">
        <is>
          <t>kg</t>
        </is>
      </c>
      <c r="F119" t="n">
        <v>41650</v>
      </c>
      <c r="G119" t="inlineStr">
        <is>
          <t>*</t>
        </is>
      </c>
      <c r="H119" t="inlineStr"/>
      <c r="I119" t="inlineStr"/>
      <c r="J119" t="inlineStr">
        <is>
          <t>O</t>
        </is>
      </c>
      <c r="K119" t="inlineStr">
        <is>
          <t>쥐채(87%), 설탕(9%), 식염(1%) 외</t>
        </is>
      </c>
      <c r="L119" t="inlineStr"/>
      <c r="M119" t="inlineStr"/>
    </row>
    <row r="120">
      <c r="A120" t="inlineStr"/>
      <c r="B120" t="inlineStr">
        <is>
          <t>참쥐포가위채</t>
        </is>
      </c>
      <c r="C120" t="inlineStr">
        <is>
          <t>수입산</t>
        </is>
      </c>
      <c r="D120" t="inlineStr">
        <is>
          <t>1*7cm로 적당한 굵기로 채썰어짐</t>
        </is>
      </c>
      <c r="E120" t="inlineStr">
        <is>
          <t>kg</t>
        </is>
      </c>
      <c r="F120" t="n">
        <v>38250</v>
      </c>
      <c r="G120" t="inlineStr">
        <is>
          <t>*</t>
        </is>
      </c>
      <c r="H120" t="inlineStr"/>
      <c r="I120" t="inlineStr"/>
      <c r="J120" t="inlineStr">
        <is>
          <t>O</t>
        </is>
      </c>
      <c r="K120" t="inlineStr">
        <is>
          <t>연육(84.57%), 전분(4%), 설탕(7%), 식염(2%) 외</t>
        </is>
      </c>
      <c r="L120" t="inlineStr"/>
      <c r="M120" t="inlineStr"/>
    </row>
    <row r="121">
      <c r="A121" t="inlineStr"/>
      <c r="B121" t="inlineStr">
        <is>
          <t>참쥐포채</t>
        </is>
      </c>
      <c r="C121" t="inlineStr">
        <is>
          <t>수입산</t>
        </is>
      </c>
      <c r="D121" t="inlineStr">
        <is>
          <t>0.3*7cm로 가는채</t>
        </is>
      </c>
      <c r="E121" t="inlineStr">
        <is>
          <t>kg</t>
        </is>
      </c>
      <c r="F121" t="n">
        <v>38250</v>
      </c>
      <c r="G121" t="inlineStr">
        <is>
          <t>*</t>
        </is>
      </c>
      <c r="H121" t="inlineStr"/>
      <c r="I121" t="inlineStr"/>
      <c r="J121" t="inlineStr">
        <is>
          <t>O</t>
        </is>
      </c>
      <c r="K121" t="inlineStr">
        <is>
          <t>쥐치(89.7%), 설탕(6%) 외</t>
        </is>
      </c>
      <c r="L121" t="inlineStr"/>
      <c r="M121" t="inlineStr"/>
    </row>
    <row r="122">
      <c r="A122" t="inlineStr"/>
      <c r="B122" t="inlineStr">
        <is>
          <t>참쥐포사각(볶음용)</t>
        </is>
      </c>
      <c r="C122" t="inlineStr">
        <is>
          <t>수입산</t>
        </is>
      </c>
      <c r="D122" t="inlineStr">
        <is>
          <t>볶음용(2x2cm 사각)
±800개/kg</t>
        </is>
      </c>
      <c r="E122" t="inlineStr">
        <is>
          <t>kg</t>
        </is>
      </c>
      <c r="F122" t="n">
        <v>38250</v>
      </c>
      <c r="G122" t="inlineStr">
        <is>
          <t>*</t>
        </is>
      </c>
      <c r="H122" t="inlineStr"/>
      <c r="I122" t="inlineStr"/>
      <c r="J122" t="inlineStr">
        <is>
          <t>O</t>
        </is>
      </c>
      <c r="K122" t="inlineStr">
        <is>
          <t>쥐치(90%), 설탕(6.7%), 소금(1%),외</t>
        </is>
      </c>
      <c r="L122" t="inlineStr"/>
      <c r="M122" t="inlineStr"/>
    </row>
    <row r="123">
      <c r="A123" t="inlineStr"/>
      <c r="B123" t="inlineStr">
        <is>
          <t>참쥐포사각(튀김용)</t>
        </is>
      </c>
      <c r="C123" t="inlineStr">
        <is>
          <t>수입산</t>
        </is>
      </c>
      <c r="D123" t="inlineStr">
        <is>
          <t>볶음용(2.5x7cm 사각)
±180개/kg</t>
        </is>
      </c>
      <c r="E123" t="inlineStr">
        <is>
          <t>kg</t>
        </is>
      </c>
      <c r="F123" t="n">
        <v>38250</v>
      </c>
      <c r="G123" t="inlineStr">
        <is>
          <t>*</t>
        </is>
      </c>
      <c r="H123" t="inlineStr"/>
      <c r="I123" t="inlineStr"/>
      <c r="J123" t="inlineStr">
        <is>
          <t>O</t>
        </is>
      </c>
      <c r="K123" t="inlineStr">
        <is>
          <t>쥐치(90%), 설탕(6.7%), 소금(1%),외</t>
        </is>
      </c>
      <c r="L123" t="inlineStr"/>
      <c r="M123" t="inlineStr"/>
    </row>
    <row r="124">
      <c r="A124" t="inlineStr"/>
      <c r="B124" t="inlineStr">
        <is>
          <t>나비참쥐포(새끼쥐치포)</t>
        </is>
      </c>
      <c r="C124" t="inlineStr">
        <is>
          <t>수입산</t>
        </is>
      </c>
      <c r="D124" t="inlineStr">
        <is>
          <t>1kg이상발주가능</t>
        </is>
      </c>
      <c r="E124" t="inlineStr">
        <is>
          <t>kg</t>
        </is>
      </c>
      <c r="F124" t="n">
        <v>32130</v>
      </c>
      <c r="G124" t="inlineStr">
        <is>
          <t>*</t>
        </is>
      </c>
      <c r="H124" t="inlineStr"/>
      <c r="I124" t="inlineStr"/>
      <c r="J124" t="inlineStr">
        <is>
          <t>O</t>
        </is>
      </c>
      <c r="K124" t="inlineStr">
        <is>
          <t>쥐치(87%),설탕(6.7%) 외</t>
        </is>
      </c>
      <c r="L124" t="inlineStr"/>
      <c r="M124" t="inlineStr"/>
    </row>
    <row r="125">
      <c r="A125" t="inlineStr"/>
      <c r="B125" t="inlineStr">
        <is>
          <t>쥐어채</t>
        </is>
      </c>
      <c r="C125" t="inlineStr">
        <is>
          <t>수입산</t>
        </is>
      </c>
      <c r="D125" t="inlineStr">
        <is>
          <t>0.3*7cm로 가는채</t>
        </is>
      </c>
      <c r="E125" t="inlineStr">
        <is>
          <t>kg</t>
        </is>
      </c>
      <c r="F125" t="n">
        <v>13260</v>
      </c>
      <c r="G125" t="inlineStr">
        <is>
          <t>*</t>
        </is>
      </c>
      <c r="H125" t="inlineStr"/>
      <c r="I125" t="inlineStr"/>
      <c r="J125" t="inlineStr">
        <is>
          <t>O</t>
        </is>
      </c>
      <c r="K125" t="inlineStr">
        <is>
          <t>연육(72.5%), 설탕(10%), 전분(8.5%), 식염(4%)외</t>
        </is>
      </c>
      <c r="L125" t="inlineStr"/>
      <c r="M125" t="inlineStr"/>
    </row>
    <row r="126">
      <c r="A126" t="inlineStr"/>
      <c r="B126" t="inlineStr">
        <is>
          <t>쥐포사각(볶음/튀김)</t>
        </is>
      </c>
      <c r="C126" t="inlineStr">
        <is>
          <t>수입산</t>
        </is>
      </c>
      <c r="D126" t="inlineStr">
        <is>
          <t>볶음용(2x2 사각)</t>
        </is>
      </c>
      <c r="E126" t="inlineStr">
        <is>
          <t>kg</t>
        </is>
      </c>
      <c r="F126" t="inlineStr">
        <is>
          <t>*</t>
        </is>
      </c>
      <c r="G126" t="inlineStr">
        <is>
          <t>*</t>
        </is>
      </c>
      <c r="H126" t="inlineStr"/>
      <c r="I126" t="inlineStr"/>
      <c r="J126" t="inlineStr">
        <is>
          <t>O</t>
        </is>
      </c>
      <c r="K126" t="inlineStr">
        <is>
          <t>연육(84.57%), 전분(4%), 설탕(7%), 식염(2%) 외</t>
        </is>
      </c>
      <c r="L126" t="inlineStr"/>
      <c r="M126" t="inlineStr"/>
    </row>
    <row r="127">
      <c r="A127" t="inlineStr"/>
      <c r="B127" t="inlineStr">
        <is>
          <t>명엽채(수입)</t>
        </is>
      </c>
      <c r="C127" t="inlineStr">
        <is>
          <t>수입산</t>
        </is>
      </c>
      <c r="D127" t="inlineStr">
        <is>
          <t>넓이 2~3mm/길이10~15cm</t>
        </is>
      </c>
      <c r="E127" t="inlineStr">
        <is>
          <t>kg</t>
        </is>
      </c>
      <c r="F127" t="n">
        <v>13260</v>
      </c>
      <c r="G127" t="inlineStr">
        <is>
          <t>*</t>
        </is>
      </c>
      <c r="H127" t="inlineStr"/>
      <c r="I127" t="inlineStr"/>
      <c r="J127" t="inlineStr">
        <is>
          <t>O</t>
        </is>
      </c>
      <c r="K127" t="inlineStr">
        <is>
          <t>연육(84.57%), 전분(4%), 설탕(7%), 식염(2%) 외</t>
        </is>
      </c>
      <c r="L127" t="inlineStr"/>
      <c r="M127" t="inlineStr"/>
    </row>
    <row r="128">
      <c r="A128" t="inlineStr">
        <is>
          <t>가
쓰
오
부
시</t>
        </is>
      </c>
      <c r="B128" t="inlineStr">
        <is>
          <t>가쓰오부시-다시용</t>
        </is>
      </c>
      <c r="C128" t="inlineStr">
        <is>
          <t>수입산</t>
        </is>
      </c>
      <c r="D128" t="inlineStr">
        <is>
          <t>200g</t>
        </is>
      </c>
      <c r="E128" t="inlineStr">
        <is>
          <t>봉</t>
        </is>
      </c>
      <c r="F128" t="n">
        <v>10540</v>
      </c>
      <c r="G128" t="inlineStr">
        <is>
          <t>*</t>
        </is>
      </c>
      <c r="H128" t="inlineStr">
        <is>
          <t>▲</t>
        </is>
      </c>
      <c r="I128" t="inlineStr"/>
      <c r="J128" t="inlineStr"/>
      <c r="K128" t="inlineStr">
        <is>
          <t>국물용, 가다랑어 100%(슬라이스)</t>
        </is>
      </c>
      <c r="L128" t="inlineStr"/>
      <c r="M128" t="inlineStr"/>
    </row>
    <row r="129">
      <c r="A129" t="inlineStr"/>
      <c r="B129" t="inlineStr"/>
      <c r="C129" t="inlineStr">
        <is>
          <t>수입산</t>
        </is>
      </c>
      <c r="D129" t="inlineStr">
        <is>
          <t>500g</t>
        </is>
      </c>
      <c r="E129" t="inlineStr">
        <is>
          <t>봉</t>
        </is>
      </c>
      <c r="F129" t="n">
        <v>24310</v>
      </c>
      <c r="G129" t="inlineStr"/>
      <c r="H129" t="inlineStr">
        <is>
          <t>▲</t>
        </is>
      </c>
      <c r="I129" t="inlineStr"/>
      <c r="J129" t="inlineStr"/>
      <c r="K129" t="inlineStr">
        <is>
          <t>국물용, 가다랑어 100%(슬라이스)</t>
        </is>
      </c>
      <c r="L129" t="inlineStr"/>
      <c r="M129" t="inlineStr"/>
    </row>
    <row r="130">
      <c r="A130" t="inlineStr"/>
      <c r="B130" t="inlineStr">
        <is>
          <t>가쓰오부시-고명용</t>
        </is>
      </c>
      <c r="C130" t="inlineStr">
        <is>
          <t>수입산</t>
        </is>
      </c>
      <c r="D130" t="inlineStr">
        <is>
          <t>200g</t>
        </is>
      </c>
      <c r="E130" t="inlineStr">
        <is>
          <t>봉</t>
        </is>
      </c>
      <c r="F130" t="n">
        <v>12750</v>
      </c>
      <c r="G130" t="inlineStr">
        <is>
          <t>*</t>
        </is>
      </c>
      <c r="H130" t="inlineStr"/>
      <c r="I130" t="inlineStr"/>
      <c r="J130" t="inlineStr"/>
      <c r="K130" t="inlineStr">
        <is>
          <t>고명용,가다랑어 100%(슬라이스)</t>
        </is>
      </c>
      <c r="L130" t="inlineStr"/>
      <c r="M130" t="inlineStr"/>
    </row>
    <row r="131">
      <c r="A131" t="inlineStr"/>
      <c r="B131" t="inlineStr"/>
      <c r="C131" t="inlineStr">
        <is>
          <t>수입산</t>
        </is>
      </c>
      <c r="D131" t="inlineStr">
        <is>
          <t>500g</t>
        </is>
      </c>
      <c r="E131" t="inlineStr">
        <is>
          <t>봉</t>
        </is>
      </c>
      <c r="F131" t="n">
        <v>30260</v>
      </c>
      <c r="G131" t="inlineStr"/>
      <c r="H131" t="inlineStr"/>
      <c r="I131" t="inlineStr"/>
      <c r="J131" t="inlineStr"/>
      <c r="K131" t="inlineStr">
        <is>
          <t>고명용,가다랑어 100%(슬라이스)</t>
        </is>
      </c>
      <c r="L131" t="inlineStr"/>
      <c r="M131" t="inlineStr"/>
    </row>
    <row r="132">
      <c r="A132" t="inlineStr">
        <is>
          <t>일
미</t>
        </is>
      </c>
      <c r="B132" t="inlineStr">
        <is>
          <t xml:space="preserve">일미채                   </t>
        </is>
      </c>
      <c r="C132" t="inlineStr">
        <is>
          <t>국내산</t>
        </is>
      </c>
      <c r="D132" t="inlineStr">
        <is>
          <t>1kg이상 발주가능     백색의 가는 조미오징어채</t>
        </is>
      </c>
      <c r="E132" t="inlineStr">
        <is>
          <t>kg</t>
        </is>
      </c>
      <c r="F132" t="inlineStr">
        <is>
          <t>일시품절</t>
        </is>
      </c>
      <c r="G132" t="inlineStr">
        <is>
          <t>*</t>
        </is>
      </c>
      <c r="H132" t="inlineStr"/>
      <c r="I132" t="inlineStr"/>
      <c r="J132" t="inlineStr">
        <is>
          <t>O</t>
        </is>
      </c>
      <c r="K132" t="inlineStr">
        <is>
          <t>오징어(80.5%), 설탕(6.3%), 식염(2.01%) 외</t>
        </is>
      </c>
      <c r="L132" t="inlineStr"/>
      <c r="M132" t="inlineStr"/>
    </row>
    <row r="133">
      <c r="A133" t="inlineStr"/>
      <c r="B133" t="inlineStr">
        <is>
          <t xml:space="preserve">일미채-수입             </t>
        </is>
      </c>
      <c r="C133" t="inlineStr">
        <is>
          <t>수입산(패루,멕시코국내가공)</t>
        </is>
      </c>
      <c r="D133" t="inlineStr">
        <is>
          <t>백색의 가는 조미오징어채</t>
        </is>
      </c>
      <c r="E133" t="inlineStr">
        <is>
          <t>kg</t>
        </is>
      </c>
      <c r="F133" t="n">
        <v>36550</v>
      </c>
      <c r="G133" t="inlineStr">
        <is>
          <t>*</t>
        </is>
      </c>
      <c r="H133" t="inlineStr"/>
      <c r="I133" t="inlineStr"/>
      <c r="J133" t="inlineStr">
        <is>
          <t>O</t>
        </is>
      </c>
      <c r="K133" t="inlineStr">
        <is>
          <t>오징어(80.5%), 설탕(6.3%), 식염(2.01%) 외</t>
        </is>
      </c>
      <c r="L133" t="inlineStr"/>
      <c r="M133" t="inlineStr"/>
    </row>
    <row r="134">
      <c r="A134" t="inlineStr">
        <is>
          <t>진
미</t>
        </is>
      </c>
      <c r="B134" t="inlineStr">
        <is>
          <t xml:space="preserve">진미채                    </t>
        </is>
      </c>
      <c r="C134" t="inlineStr">
        <is>
          <t>국내산</t>
        </is>
      </c>
      <c r="D134" t="inlineStr">
        <is>
          <t>1kg이상발,백색의 굵은 조미오징어채</t>
        </is>
      </c>
      <c r="E134" t="inlineStr">
        <is>
          <t>kg</t>
        </is>
      </c>
      <c r="F134" t="inlineStr">
        <is>
          <t>일시품절</t>
        </is>
      </c>
      <c r="G134" t="inlineStr">
        <is>
          <t>*</t>
        </is>
      </c>
      <c r="H134" t="inlineStr"/>
      <c r="I134" t="inlineStr"/>
      <c r="J134" t="inlineStr">
        <is>
          <t>O</t>
        </is>
      </c>
      <c r="K134" t="inlineStr">
        <is>
          <t>오징어(83.53%), 설탕(6%), 식염(1.7%) 외</t>
        </is>
      </c>
      <c r="L134" t="inlineStr"/>
      <c r="M134" t="inlineStr"/>
    </row>
    <row r="135">
      <c r="A135" t="inlineStr"/>
      <c r="B135" t="inlineStr">
        <is>
          <t xml:space="preserve">진미채-수입              </t>
        </is>
      </c>
      <c r="C135" t="inlineStr">
        <is>
          <t>수입산(멕시코,페루)</t>
        </is>
      </c>
      <c r="D135" t="inlineStr">
        <is>
          <t>백색의 굵은 조미오징어채</t>
        </is>
      </c>
      <c r="E135" t="inlineStr">
        <is>
          <t>kg</t>
        </is>
      </c>
      <c r="F135" t="n">
        <v>36550</v>
      </c>
      <c r="G135" t="inlineStr">
        <is>
          <t>*</t>
        </is>
      </c>
      <c r="H135" t="inlineStr"/>
      <c r="I135" t="inlineStr"/>
      <c r="J135" t="inlineStr">
        <is>
          <t>O</t>
        </is>
      </c>
      <c r="K135" t="inlineStr">
        <is>
          <t>오징어(83.53%), 설탕(6%), 식염(1.7%) 외</t>
        </is>
      </c>
      <c r="L135" t="inlineStr"/>
      <c r="M135" t="inlineStr"/>
    </row>
    <row r="136">
      <c r="A136" t="inlineStr">
        <is>
          <t>홍
미</t>
        </is>
      </c>
      <c r="B136" t="inlineStr">
        <is>
          <t xml:space="preserve">홍진미채                  </t>
        </is>
      </c>
      <c r="C136" t="inlineStr">
        <is>
          <t>국내산</t>
        </is>
      </c>
      <c r="D136" t="inlineStr">
        <is>
          <t>붉은색의 굵은 조미오징어채</t>
        </is>
      </c>
      <c r="E136" t="inlineStr">
        <is>
          <t>kg</t>
        </is>
      </c>
      <c r="F136" t="inlineStr">
        <is>
          <t>일시품절</t>
        </is>
      </c>
      <c r="G136" t="inlineStr">
        <is>
          <t>*</t>
        </is>
      </c>
      <c r="H136" t="inlineStr"/>
      <c r="I136" t="inlineStr"/>
      <c r="J136" t="inlineStr">
        <is>
          <t>O</t>
        </is>
      </c>
      <c r="K136" t="inlineStr">
        <is>
          <t>오징어(83.53%), 설탕(6%), 식염(2%) 외</t>
        </is>
      </c>
      <c r="L136" t="inlineStr"/>
      <c r="M136" t="inlineStr"/>
    </row>
    <row r="137">
      <c r="A137" t="inlineStr"/>
      <c r="B137" t="inlineStr">
        <is>
          <t xml:space="preserve">홍진미채-수입           </t>
        </is>
      </c>
      <c r="C137" t="inlineStr">
        <is>
          <t>수입산</t>
        </is>
      </c>
      <c r="D137" t="inlineStr">
        <is>
          <t>붉은색의 굵은 조미오징어채</t>
        </is>
      </c>
      <c r="E137" t="inlineStr">
        <is>
          <t>kg</t>
        </is>
      </c>
      <c r="F137" t="n">
        <v>36550</v>
      </c>
      <c r="G137" t="inlineStr">
        <is>
          <t>*</t>
        </is>
      </c>
      <c r="H137" t="inlineStr"/>
      <c r="I137" t="inlineStr"/>
      <c r="J137" t="inlineStr">
        <is>
          <t>O</t>
        </is>
      </c>
      <c r="K137" t="inlineStr">
        <is>
          <t>오징어(83.53%), 설탕(6%), 식염(2%) 외</t>
        </is>
      </c>
      <c r="L137" t="inlineStr"/>
      <c r="M137" t="inlineStr"/>
    </row>
    <row r="138">
      <c r="A138" t="inlineStr">
        <is>
          <t>홍합</t>
        </is>
      </c>
      <c r="B138" t="inlineStr">
        <is>
          <t>건홍합</t>
        </is>
      </c>
      <c r="C138" t="inlineStr">
        <is>
          <t>국내산</t>
        </is>
      </c>
      <c r="D138" t="inlineStr"/>
      <c r="E138" t="inlineStr">
        <is>
          <t>kg</t>
        </is>
      </c>
      <c r="F138" t="inlineStr">
        <is>
          <t>일시품절</t>
        </is>
      </c>
      <c r="G138" t="inlineStr">
        <is>
          <t>*</t>
        </is>
      </c>
      <c r="H138" t="inlineStr"/>
      <c r="I138" t="inlineStr"/>
      <c r="J138" t="inlineStr"/>
      <c r="K138" t="inlineStr"/>
      <c r="L138" t="inlineStr"/>
      <c r="M138" t="inlineStr"/>
    </row>
    <row r="139">
      <c r="A139" t="inlineStr">
        <is>
          <t>○●○● 가루류</t>
        </is>
      </c>
      <c r="B139" t="inlineStr"/>
      <c r="C139" t="inlineStr"/>
      <c r="D139" t="inlineStr"/>
      <c r="E139" t="inlineStr"/>
      <c r="F139" t="inlineStr"/>
      <c r="G139" t="inlineStr"/>
      <c r="H139" t="inlineStr"/>
      <c r="I139" t="inlineStr"/>
      <c r="J139" t="inlineStr"/>
      <c r="K139" t="inlineStr"/>
      <c r="L139" t="inlineStr"/>
      <c r="M139" t="inlineStr"/>
    </row>
    <row r="140">
      <c r="A140" t="inlineStr">
        <is>
          <t>구분</t>
        </is>
      </c>
      <c r="B140" t="inlineStr">
        <is>
          <t>제   품   명</t>
        </is>
      </c>
      <c r="C140" t="inlineStr">
        <is>
          <t>원산지</t>
        </is>
      </c>
      <c r="D140" t="inlineStr">
        <is>
          <t>제 품 규 격</t>
        </is>
      </c>
      <c r="E140" t="inlineStr">
        <is>
          <t>단위</t>
        </is>
      </c>
      <c r="F140" t="inlineStr">
        <is>
          <t>학교가</t>
        </is>
      </c>
      <c r="G140" t="inlineStr"/>
      <c r="H140" t="inlineStr">
        <is>
          <t>등락</t>
        </is>
      </c>
      <c r="I140" t="inlineStr"/>
      <c r="J140" t="inlineStr">
        <is>
          <t>과세</t>
        </is>
      </c>
      <c r="K140" t="inlineStr">
        <is>
          <t>제품특징 및 용도설명</t>
        </is>
      </c>
      <c r="L140" t="inlineStr">
        <is>
          <t>H</t>
        </is>
      </c>
      <c r="M140" t="inlineStr"/>
    </row>
    <row r="141">
      <c r="A141" t="inlineStr"/>
      <c r="B141" t="inlineStr"/>
      <c r="C141" t="inlineStr"/>
      <c r="D141" t="inlineStr"/>
      <c r="E141" t="inlineStr"/>
      <c r="F141" t="inlineStr">
        <is>
          <t>봉,kg</t>
        </is>
      </c>
      <c r="G141" t="inlineStr">
        <is>
          <t>박스</t>
        </is>
      </c>
      <c r="H141" t="inlineStr"/>
      <c r="I141" t="inlineStr"/>
      <c r="J141" t="inlineStr"/>
      <c r="K141" t="inlineStr"/>
      <c r="L141" t="inlineStr"/>
      <c r="M141" t="inlineStr"/>
    </row>
    <row r="142">
      <c r="A142" t="inlineStr">
        <is>
          <t>자
연
조
미</t>
        </is>
      </c>
      <c r="B142" t="inlineStr">
        <is>
          <t>멸치가루</t>
        </is>
      </c>
      <c r="C142" t="inlineStr">
        <is>
          <t>국내산</t>
        </is>
      </c>
      <c r="D142" t="inlineStr">
        <is>
          <t>300g(멸치100%)</t>
        </is>
      </c>
      <c r="E142" t="inlineStr">
        <is>
          <t>봉</t>
        </is>
      </c>
      <c r="F142" t="n">
        <v>9600</v>
      </c>
      <c r="G142" t="inlineStr"/>
      <c r="H142" t="inlineStr"/>
      <c r="I142" t="inlineStr"/>
      <c r="J142" t="inlineStr"/>
      <c r="K142" t="inlineStr">
        <is>
          <t>국내산 멸치를 가루 형태로 만든 자연조미료(국,무침)</t>
        </is>
      </c>
      <c r="L142" t="inlineStr"/>
      <c r="M142" t="inlineStr"/>
    </row>
    <row r="143">
      <c r="A143" t="inlineStr"/>
      <c r="B143" t="inlineStr">
        <is>
          <t>새우가루</t>
        </is>
      </c>
      <c r="C143" t="inlineStr">
        <is>
          <t>국내산</t>
        </is>
      </c>
      <c r="D143" t="inlineStr">
        <is>
          <t>250g(분홍새우100%)</t>
        </is>
      </c>
      <c r="E143" t="inlineStr">
        <is>
          <t>봉</t>
        </is>
      </c>
      <c r="F143" t="n">
        <v>16500</v>
      </c>
      <c r="G143" t="inlineStr"/>
      <c r="H143" t="inlineStr"/>
      <c r="I143" t="inlineStr"/>
      <c r="J143" t="inlineStr"/>
      <c r="K143" t="inlineStr">
        <is>
          <t>국내산 새우를 가루 형태로 만든 자연조미료(국,무침)</t>
        </is>
      </c>
      <c r="L143" t="inlineStr"/>
      <c r="M143" t="inlineStr"/>
    </row>
    <row r="144">
      <c r="A144" t="inlineStr"/>
      <c r="B144" t="inlineStr">
        <is>
          <t>조개가루</t>
        </is>
      </c>
      <c r="C144" t="inlineStr">
        <is>
          <t>국내산</t>
        </is>
      </c>
      <c r="D144" t="inlineStr">
        <is>
          <t>300g</t>
        </is>
      </c>
      <c r="E144" t="inlineStr">
        <is>
          <t>봉</t>
        </is>
      </c>
      <c r="F144" t="inlineStr">
        <is>
          <t>*</t>
        </is>
      </c>
      <c r="G144" t="inlineStr"/>
      <c r="H144" t="inlineStr"/>
      <c r="I144" t="inlineStr"/>
      <c r="J144" t="inlineStr"/>
      <c r="K144" t="inlineStr">
        <is>
          <t>국내산 조개를 가루 형태로  만든 자연조리료(국,무침)</t>
        </is>
      </c>
      <c r="L144" t="inlineStr"/>
      <c r="M144" t="inlineStr"/>
    </row>
    <row r="145">
      <c r="A145" t="inlineStr">
        <is>
          <t>○●○● 견과 및 임실류</t>
        </is>
      </c>
      <c r="B145" t="inlineStr"/>
      <c r="C145" t="inlineStr"/>
      <c r="D145" t="inlineStr"/>
      <c r="E145" t="inlineStr"/>
      <c r="F145" t="inlineStr"/>
      <c r="G145" t="inlineStr"/>
      <c r="H145" t="inlineStr"/>
      <c r="I145" t="inlineStr"/>
      <c r="J145" t="inlineStr"/>
      <c r="K145" t="inlineStr"/>
      <c r="L145" t="inlineStr"/>
      <c r="M145" t="inlineStr"/>
    </row>
    <row r="146">
      <c r="A146" t="inlineStr">
        <is>
          <t>구분</t>
        </is>
      </c>
      <c r="B146" t="inlineStr">
        <is>
          <t>제   품   명</t>
        </is>
      </c>
      <c r="C146" t="inlineStr">
        <is>
          <t>원산지</t>
        </is>
      </c>
      <c r="D146" t="inlineStr">
        <is>
          <t>제 품 규 격</t>
        </is>
      </c>
      <c r="E146" t="inlineStr">
        <is>
          <t>단위</t>
        </is>
      </c>
      <c r="F146" t="inlineStr">
        <is>
          <t>학교가</t>
        </is>
      </c>
      <c r="G146" t="inlineStr"/>
      <c r="H146" t="inlineStr">
        <is>
          <t>등락</t>
        </is>
      </c>
      <c r="I146" t="inlineStr"/>
      <c r="J146" t="inlineStr">
        <is>
          <t>과세</t>
        </is>
      </c>
      <c r="K146" t="inlineStr">
        <is>
          <t>제품특징 및 용도설명</t>
        </is>
      </c>
      <c r="L146" t="inlineStr">
        <is>
          <t>H</t>
        </is>
      </c>
      <c r="M146" t="inlineStr"/>
    </row>
    <row r="147">
      <c r="A147" t="inlineStr"/>
      <c r="B147" t="inlineStr"/>
      <c r="C147" t="inlineStr"/>
      <c r="D147" t="inlineStr"/>
      <c r="E147" t="inlineStr"/>
      <c r="F147" t="inlineStr">
        <is>
          <t>봉,kg</t>
        </is>
      </c>
      <c r="G147" t="inlineStr">
        <is>
          <t>박스</t>
        </is>
      </c>
      <c r="H147" t="inlineStr"/>
      <c r="I147" t="inlineStr"/>
      <c r="J147" t="inlineStr"/>
      <c r="K147" t="inlineStr"/>
      <c r="L147" t="inlineStr"/>
      <c r="M147" t="inlineStr"/>
    </row>
    <row r="148">
      <c r="A148" t="inlineStr">
        <is>
          <t>견과류믹스</t>
        </is>
      </c>
      <c r="B148" t="inlineStr">
        <is>
          <t>견과류믹스/볶음조리용 1kg/봉</t>
        </is>
      </c>
      <c r="C148" t="inlineStr">
        <is>
          <t>별도표기</t>
        </is>
      </c>
      <c r="D148" t="inlineStr"/>
      <c r="E148" t="inlineStr">
        <is>
          <t>kg</t>
        </is>
      </c>
      <c r="F148" t="n">
        <v>22100</v>
      </c>
      <c r="G148" t="inlineStr">
        <is>
          <t>*</t>
        </is>
      </c>
      <c r="H148" t="inlineStr"/>
      <c r="I148" t="inlineStr"/>
      <c r="J148" t="inlineStr">
        <is>
          <t>O</t>
        </is>
      </c>
      <c r="K148" t="inlineStr">
        <is>
          <t>아몬드(미국28),땅콩반태(중국산38),해바라기씨(미국산8),호박씨(중국산8),깐호두(칠레산18)</t>
        </is>
      </c>
      <c r="L148" t="inlineStr"/>
      <c r="M148" t="inlineStr"/>
    </row>
    <row r="149">
      <c r="A149" t="inlineStr"/>
      <c r="B149" t="inlineStr">
        <is>
          <t>견과류믹스/샐러드용 1kg/봉</t>
        </is>
      </c>
      <c r="C149" t="inlineStr">
        <is>
          <t>별도표기</t>
        </is>
      </c>
      <c r="D149" t="inlineStr"/>
      <c r="E149" t="inlineStr">
        <is>
          <t>kg</t>
        </is>
      </c>
      <c r="F149" t="n">
        <v>20400</v>
      </c>
      <c r="G149" t="inlineStr">
        <is>
          <t>*</t>
        </is>
      </c>
      <c r="H149" t="inlineStr"/>
      <c r="I149" t="inlineStr"/>
      <c r="J149" t="inlineStr">
        <is>
          <t>O</t>
        </is>
      </c>
      <c r="K149" t="inlineStr">
        <is>
          <t>아몬드(미국23),땅콩반태(중국산38),해바라기씨(미국산8),호박씨(중국산8),깐호두(칠레산15),건포도(미국산8)</t>
        </is>
      </c>
      <c r="L149" t="inlineStr"/>
      <c r="M149" t="inlineStr"/>
    </row>
    <row r="150">
      <c r="A150" t="inlineStr"/>
      <c r="B150" t="inlineStr">
        <is>
          <t>견과류믹스/볶음조리용 500g/봉</t>
        </is>
      </c>
      <c r="C150" t="inlineStr">
        <is>
          <t>별도표기</t>
        </is>
      </c>
      <c r="D150" t="inlineStr"/>
      <c r="E150" t="inlineStr">
        <is>
          <t>봉</t>
        </is>
      </c>
      <c r="F150" t="n">
        <v>12070</v>
      </c>
      <c r="G150" t="inlineStr">
        <is>
          <t>*</t>
        </is>
      </c>
      <c r="H150" t="inlineStr"/>
      <c r="I150" t="inlineStr"/>
      <c r="J150" t="inlineStr">
        <is>
          <t>O</t>
        </is>
      </c>
      <c r="K150" t="inlineStr">
        <is>
          <t>아몬드(미국28),땅콩반태(중국산38),해바라기씨(미국산8),호박씨(중국산8),깐호두(칠레산18)</t>
        </is>
      </c>
      <c r="L150" t="inlineStr"/>
      <c r="M150" t="inlineStr"/>
    </row>
    <row r="151">
      <c r="A151" t="inlineStr"/>
      <c r="B151" t="inlineStr">
        <is>
          <t>견과류믹스/샐러드용 500g/봉</t>
        </is>
      </c>
      <c r="C151" t="inlineStr">
        <is>
          <t>별도표기</t>
        </is>
      </c>
      <c r="D151" t="inlineStr"/>
      <c r="E151" t="inlineStr">
        <is>
          <t>봉</t>
        </is>
      </c>
      <c r="F151" t="n">
        <v>11220</v>
      </c>
      <c r="G151" t="inlineStr">
        <is>
          <t>*</t>
        </is>
      </c>
      <c r="H151" t="inlineStr"/>
      <c r="I151" t="inlineStr"/>
      <c r="J151" t="inlineStr">
        <is>
          <t>O</t>
        </is>
      </c>
      <c r="K151" t="inlineStr">
        <is>
          <t>아몬드(미국23),땅콩반태(중국산38),해바라기씨(미국산8),호박씨(중국산8),깐호두(칠레산15),건포도(미국산8)</t>
        </is>
      </c>
      <c r="L151" t="inlineStr"/>
      <c r="M151" t="inlineStr"/>
    </row>
    <row r="152">
      <c r="A152" t="inlineStr">
        <is>
          <t>아몬드</t>
        </is>
      </c>
      <c r="B152" t="inlineStr">
        <is>
          <t>아몬드(생)</t>
        </is>
      </c>
      <c r="C152" t="inlineStr">
        <is>
          <t>미국산</t>
        </is>
      </c>
      <c r="D152" t="inlineStr">
        <is>
          <t xml:space="preserve"> 생 아몬드, 무가미</t>
        </is>
      </c>
      <c r="E152" t="inlineStr">
        <is>
          <t>kg</t>
        </is>
      </c>
      <c r="F152" t="n">
        <v>22100</v>
      </c>
      <c r="G152" t="inlineStr">
        <is>
          <t>*</t>
        </is>
      </c>
      <c r="H152" t="inlineStr"/>
      <c r="I152" t="inlineStr"/>
      <c r="J152" t="inlineStr"/>
      <c r="K152" t="inlineStr">
        <is>
          <t>생 아몬드, 무가미</t>
        </is>
      </c>
      <c r="L152" t="inlineStr"/>
      <c r="M152" t="inlineStr"/>
    </row>
    <row r="153">
      <c r="A153" t="inlineStr"/>
      <c r="B153" t="inlineStr">
        <is>
          <t>아몬드(생슬라이스)</t>
        </is>
      </c>
      <c r="C153" t="inlineStr">
        <is>
          <t>미국산</t>
        </is>
      </c>
      <c r="D153" t="inlineStr">
        <is>
          <t xml:space="preserve"> 생 아몬드, 무가미, 슬라이스</t>
        </is>
      </c>
      <c r="E153" t="inlineStr">
        <is>
          <t>kg</t>
        </is>
      </c>
      <c r="F153" t="n">
        <v>21930</v>
      </c>
      <c r="G153" t="inlineStr">
        <is>
          <t>*</t>
        </is>
      </c>
      <c r="H153" t="inlineStr"/>
      <c r="I153" t="inlineStr"/>
      <c r="J153" t="inlineStr"/>
      <c r="K153" t="inlineStr">
        <is>
          <t>생 아몬드, 무가미, 슬라이스</t>
        </is>
      </c>
      <c r="L153" t="inlineStr"/>
      <c r="M153" t="inlineStr"/>
    </row>
    <row r="154">
      <c r="A154" t="inlineStr"/>
      <c r="B154" t="inlineStr">
        <is>
          <t>아몬드(볶음)</t>
        </is>
      </c>
      <c r="C154" t="inlineStr">
        <is>
          <t>미국산</t>
        </is>
      </c>
      <c r="D154" t="inlineStr">
        <is>
          <t xml:space="preserve"> 볶은 아몬드, 무가미</t>
        </is>
      </c>
      <c r="E154" t="inlineStr">
        <is>
          <t>kg</t>
        </is>
      </c>
      <c r="F154" t="n">
        <v>22100</v>
      </c>
      <c r="G154" t="inlineStr">
        <is>
          <t>*</t>
        </is>
      </c>
      <c r="H154" t="inlineStr"/>
      <c r="I154" t="inlineStr"/>
      <c r="J154" t="inlineStr"/>
      <c r="K154" t="inlineStr">
        <is>
          <t>볶은 아몬드, 무가미</t>
        </is>
      </c>
      <c r="L154" t="inlineStr"/>
      <c r="M154" t="inlineStr"/>
    </row>
    <row r="155">
      <c r="A155" t="inlineStr">
        <is>
          <t>견
과
류</t>
        </is>
      </c>
      <c r="B155" t="inlineStr">
        <is>
          <t>깐은행</t>
        </is>
      </c>
      <c r="C155" t="inlineStr">
        <is>
          <t>국내산</t>
        </is>
      </c>
      <c r="D155" t="inlineStr"/>
      <c r="E155" t="inlineStr">
        <is>
          <t>kg</t>
        </is>
      </c>
      <c r="F155" t="inlineStr">
        <is>
          <t>일시품절</t>
        </is>
      </c>
      <c r="G155" t="inlineStr">
        <is>
          <t>*</t>
        </is>
      </c>
      <c r="H155" t="inlineStr"/>
      <c r="I155" t="inlineStr"/>
      <c r="J155" t="inlineStr"/>
      <c r="K155" t="inlineStr"/>
      <c r="L155" t="inlineStr"/>
      <c r="M155" t="inlineStr"/>
    </row>
    <row r="156">
      <c r="A156" t="inlineStr"/>
      <c r="B156" t="inlineStr">
        <is>
          <t>해바라기씨</t>
        </is>
      </c>
      <c r="C156" t="inlineStr">
        <is>
          <t>중국산</t>
        </is>
      </c>
      <c r="D156" t="inlineStr"/>
      <c r="E156" t="inlineStr">
        <is>
          <t>kg</t>
        </is>
      </c>
      <c r="F156" t="n">
        <v>10880</v>
      </c>
      <c r="G156" t="inlineStr">
        <is>
          <t>*</t>
        </is>
      </c>
      <c r="H156" t="inlineStr">
        <is>
          <t>▲</t>
        </is>
      </c>
      <c r="I156" t="inlineStr"/>
      <c r="J156" t="inlineStr"/>
      <c r="K156" t="inlineStr"/>
      <c r="L156" t="inlineStr"/>
      <c r="M156" t="inlineStr"/>
    </row>
    <row r="157">
      <c r="A157" t="inlineStr"/>
      <c r="B157" t="inlineStr">
        <is>
          <t>깐호두(1/4테)</t>
        </is>
      </c>
      <c r="C157" t="inlineStr">
        <is>
          <t>미국산</t>
        </is>
      </c>
      <c r="D157" t="inlineStr"/>
      <c r="E157" t="inlineStr">
        <is>
          <t>kg</t>
        </is>
      </c>
      <c r="F157" t="n">
        <v>22100</v>
      </c>
      <c r="G157" t="inlineStr">
        <is>
          <t>*</t>
        </is>
      </c>
      <c r="H157" t="inlineStr"/>
      <c r="I157" t="inlineStr"/>
      <c r="J157" t="inlineStr"/>
      <c r="K157" t="inlineStr"/>
      <c r="L157" t="inlineStr"/>
      <c r="M157" t="inlineStr"/>
    </row>
    <row r="158">
      <c r="A158" t="inlineStr"/>
      <c r="B158" t="inlineStr">
        <is>
          <t>호박씨</t>
        </is>
      </c>
      <c r="C158" t="inlineStr">
        <is>
          <t>중국산</t>
        </is>
      </c>
      <c r="D158" t="inlineStr"/>
      <c r="E158" t="inlineStr">
        <is>
          <t>kg</t>
        </is>
      </c>
      <c r="F158" t="n">
        <v>17340</v>
      </c>
      <c r="G158" t="inlineStr">
        <is>
          <t>*</t>
        </is>
      </c>
      <c r="H158" t="inlineStr">
        <is>
          <t>▲</t>
        </is>
      </c>
      <c r="I158" t="inlineStr"/>
      <c r="J158" t="inlineStr"/>
      <c r="K158" t="inlineStr"/>
      <c r="L158" t="inlineStr"/>
      <c r="M158" t="inlineStr"/>
    </row>
    <row r="159">
      <c r="A159" t="inlineStr"/>
      <c r="B159" t="inlineStr">
        <is>
          <t>건포도</t>
        </is>
      </c>
      <c r="C159" t="inlineStr">
        <is>
          <t>미국산</t>
        </is>
      </c>
      <c r="D159" t="inlineStr"/>
      <c r="E159" t="inlineStr">
        <is>
          <t>kg</t>
        </is>
      </c>
      <c r="F159" t="n">
        <v>14960</v>
      </c>
      <c r="G159" t="inlineStr">
        <is>
          <t>*</t>
        </is>
      </c>
      <c r="H159" t="inlineStr">
        <is>
          <t>▲</t>
        </is>
      </c>
      <c r="I159" t="inlineStr"/>
      <c r="J159" t="inlineStr">
        <is>
          <t>O</t>
        </is>
      </c>
      <c r="K159" t="inlineStr"/>
      <c r="L159" t="inlineStr"/>
      <c r="M159" t="inlineStr"/>
    </row>
    <row r="160">
      <c r="A160" t="inlineStr"/>
      <c r="B160" t="inlineStr">
        <is>
          <t>캐슈넛</t>
        </is>
      </c>
      <c r="C160" t="inlineStr">
        <is>
          <t>인도산</t>
        </is>
      </c>
      <c r="D160" t="inlineStr"/>
      <c r="E160" t="inlineStr">
        <is>
          <t>kg</t>
        </is>
      </c>
      <c r="F160" t="n">
        <v>30090</v>
      </c>
      <c r="G160" t="inlineStr">
        <is>
          <t>*</t>
        </is>
      </c>
      <c r="H160" t="inlineStr"/>
      <c r="I160" t="inlineStr"/>
      <c r="J160" t="inlineStr"/>
      <c r="K160" t="inlineStr"/>
      <c r="L160" t="inlineStr"/>
      <c r="M160" t="inlineStr"/>
    </row>
    <row r="161">
      <c r="A161" t="inlineStr">
        <is>
          <t>◆ 본 단가표에 수록된 제품의 원산지 및 중량과 크기는 원료수급 및 제조공정에 따라 실제 제품과 약간의 차이가 있을 수 있습니다.</t>
        </is>
      </c>
      <c r="B161" t="inlineStr"/>
      <c r="C161" t="inlineStr"/>
      <c r="D161" t="inlineStr"/>
      <c r="E161" t="inlineStr"/>
      <c r="F161" t="inlineStr"/>
      <c r="G161" t="inlineStr"/>
      <c r="H161" t="inlineStr"/>
      <c r="I161" t="inlineStr"/>
      <c r="J161" t="inlineStr"/>
      <c r="K161" t="inlineStr"/>
      <c r="L161" t="inlineStr"/>
      <c r="M161" t="inlineStr"/>
    </row>
  </sheetData>
  <hyperlinks>
    <hyperlink ref="A2" r:id="rId1"/>
  </hyperlinks>
  <pageMargins left="0.75" right="0.75" top="1" bottom="1" header="0.5" footer="0.5"/>
</worksheet>
</file>

<file path=xl/worksheets/sheet126.xml><?xml version="1.0" encoding="utf-8"?>
<worksheet xmlns:r="http://schemas.openxmlformats.org/officeDocument/2006/relationships" xmlns="http://schemas.openxmlformats.org/spreadsheetml/2006/main">
  <sheetPr>
    <outlinePr summaryBelow="1" summaryRight="1"/>
    <pageSetUpPr/>
  </sheetPr>
  <dimension ref="A1:M296"/>
  <sheetViews>
    <sheetView workbookViewId="0">
      <selection activeCell="A1" sqref="A1"/>
    </sheetView>
  </sheetViews>
  <sheetFormatPr baseColWidth="8" defaultRowHeight="15"/>
  <sheetData>
    <row r="1">
      <c r="A1" t="inlineStr">
        <is>
          <t>5985_코리아유통_주씨박스+2024년+07월+단가표★.xls</t>
        </is>
      </c>
    </row>
    <row r="2">
      <c r="A2" t="inlineStr">
        <is>
          <t>https://school062.com/bbs/board.php?bo_table=product_02&amp;wr_id=5985</t>
        </is>
      </c>
    </row>
    <row r="3">
      <c r="A3" s="1" t="inlineStr"/>
      <c r="B3" s="1" t="inlineStr">
        <is>
          <t>2024년 07월 씨박스 단가표</t>
        </is>
      </c>
      <c r="C3" s="1" t="inlineStr"/>
      <c r="D3" s="1" t="inlineStr"/>
      <c r="E3" s="1" t="inlineStr"/>
      <c r="F3" s="1" t="inlineStr"/>
      <c r="G3" s="1" t="inlineStr"/>
      <c r="H3" s="1" t="inlineStr"/>
      <c r="I3" s="1" t="inlineStr"/>
      <c r="J3" s="1" t="inlineStr"/>
      <c r="K3" s="1" t="inlineStr"/>
      <c r="L3" s="1" t="inlineStr"/>
      <c r="M3" s="1" t="inlineStr"/>
    </row>
    <row r="4">
      <c r="A4" t="inlineStr">
        <is>
          <t>○●○● 어류 전처리 제품</t>
        </is>
      </c>
      <c r="B4" t="inlineStr"/>
      <c r="C4" t="inlineStr"/>
      <c r="D4" t="inlineStr"/>
      <c r="E4" t="inlineStr"/>
      <c r="F4" t="inlineStr"/>
      <c r="G4" t="inlineStr"/>
      <c r="H4" t="inlineStr"/>
      <c r="I4" t="inlineStr"/>
      <c r="J4" t="inlineStr"/>
      <c r="K4" t="inlineStr"/>
      <c r="L4" t="inlineStr"/>
      <c r="M4" t="inlineStr"/>
    </row>
    <row r="5">
      <c r="A5" t="inlineStr">
        <is>
          <t>어종</t>
        </is>
      </c>
      <c r="B5" t="inlineStr">
        <is>
          <t>제   품   명</t>
        </is>
      </c>
      <c r="C5" t="inlineStr">
        <is>
          <t>원산지</t>
        </is>
      </c>
      <c r="D5" t="inlineStr">
        <is>
          <t>제 품 규 격</t>
        </is>
      </c>
      <c r="E5" t="inlineStr">
        <is>
          <t>단위</t>
        </is>
      </c>
      <c r="F5" t="inlineStr">
        <is>
          <t>단가(원)</t>
        </is>
      </c>
      <c r="G5" t="inlineStr"/>
      <c r="H5" t="inlineStr">
        <is>
          <t>등 락</t>
        </is>
      </c>
      <c r="I5" t="inlineStr"/>
      <c r="J5" t="inlineStr">
        <is>
          <t>과세</t>
        </is>
      </c>
      <c r="K5" t="inlineStr">
        <is>
          <t>제품특징 및 용도설명</t>
        </is>
      </c>
      <c r="L5" t="inlineStr">
        <is>
          <t>HACCP</t>
        </is>
      </c>
      <c r="M5" t="inlineStr"/>
    </row>
    <row r="6">
      <c r="A6" t="inlineStr"/>
      <c r="B6" t="inlineStr"/>
      <c r="C6" t="inlineStr"/>
      <c r="D6" t="inlineStr"/>
      <c r="E6" t="inlineStr"/>
      <c r="F6" t="inlineStr">
        <is>
          <t>냉동</t>
        </is>
      </c>
      <c r="G6" t="inlineStr">
        <is>
          <t>냉장</t>
        </is>
      </c>
      <c r="H6" t="inlineStr"/>
      <c r="I6" t="inlineStr"/>
      <c r="J6" t="inlineStr"/>
      <c r="K6" t="inlineStr"/>
      <c r="L6" t="inlineStr"/>
      <c r="M6" t="inlineStr"/>
    </row>
    <row r="7">
      <c r="A7" t="inlineStr">
        <is>
          <t>가시없는 순살생선
(PBO순살생선)</t>
        </is>
      </c>
      <c r="B7" t="inlineStr">
        <is>
          <t>가자미포(유피)(가시제거99%)</t>
        </is>
      </c>
      <c r="C7" t="inlineStr">
        <is>
          <t>미국산</t>
        </is>
      </c>
      <c r="D7" t="inlineStr">
        <is>
          <t>구이용,±30g~±80g</t>
        </is>
      </c>
      <c r="E7" t="inlineStr">
        <is>
          <t>kg</t>
        </is>
      </c>
      <c r="F7" t="n">
        <v>16320</v>
      </c>
      <c r="G7" t="inlineStr"/>
      <c r="H7" t="inlineStr"/>
      <c r="I7" t="inlineStr"/>
      <c r="J7" t="inlineStr"/>
      <c r="K7" t="inlineStr">
        <is>
          <t>[특징] 가자미순살 99%가시제거 제품
[용도] 구이용</t>
        </is>
      </c>
      <c r="L7" t="inlineStr">
        <is>
          <t>H</t>
        </is>
      </c>
      <c r="M7" t="inlineStr"/>
    </row>
    <row r="8">
      <c r="A8" t="inlineStr"/>
      <c r="B8" t="inlineStr"/>
      <c r="C8" t="inlineStr"/>
      <c r="D8" t="inlineStr">
        <is>
          <t>슬라이스, 30~40g,40~50g</t>
        </is>
      </c>
      <c r="E8" t="inlineStr">
        <is>
          <t>kg</t>
        </is>
      </c>
      <c r="F8" t="n">
        <v>16640</v>
      </c>
      <c r="G8" t="inlineStr"/>
      <c r="H8" t="inlineStr"/>
      <c r="I8" t="inlineStr"/>
      <c r="J8" t="inlineStr"/>
      <c r="K8" t="inlineStr">
        <is>
          <t>[특징] 가자미순살 99%가시제거 제품
[용도] 구이용/커틀렛용/전용</t>
        </is>
      </c>
      <c r="L8" t="inlineStr">
        <is>
          <t>H</t>
        </is>
      </c>
      <c r="M8" t="inlineStr"/>
    </row>
    <row r="9">
      <c r="A9" t="inlineStr"/>
      <c r="B9" t="inlineStr"/>
      <c r="C9" t="inlineStr"/>
      <c r="D9" t="inlineStr">
        <is>
          <t>강정용,3cm*3cm(±15~20g/개)</t>
        </is>
      </c>
      <c r="E9" t="inlineStr">
        <is>
          <t>kg</t>
        </is>
      </c>
      <c r="F9" t="n">
        <v>16640</v>
      </c>
      <c r="G9" t="inlineStr"/>
      <c r="H9" t="inlineStr"/>
      <c r="I9" t="inlineStr"/>
      <c r="J9" t="inlineStr"/>
      <c r="K9" t="inlineStr">
        <is>
          <t>[특징] 가자미순살 99%가시제거 제품
[용도] 강정용/튀김용</t>
        </is>
      </c>
      <c r="L9" t="inlineStr">
        <is>
          <t>H</t>
        </is>
      </c>
      <c r="M9" t="inlineStr"/>
    </row>
    <row r="10">
      <c r="A10" t="inlineStr"/>
      <c r="B10" t="inlineStr">
        <is>
          <t>고등어포(가시제거99%)</t>
        </is>
      </c>
      <c r="C10" t="inlineStr">
        <is>
          <t>국내산</t>
        </is>
      </c>
      <c r="D10" t="inlineStr">
        <is>
          <t>±30g~±80g</t>
        </is>
      </c>
      <c r="E10" t="inlineStr">
        <is>
          <t>kg</t>
        </is>
      </c>
      <c r="F10" t="n">
        <v>19040</v>
      </c>
      <c r="G10" t="inlineStr"/>
      <c r="H10" t="inlineStr"/>
      <c r="I10" t="inlineStr"/>
      <c r="J10" t="inlineStr"/>
      <c r="K10" t="inlineStr">
        <is>
          <t>[특징] 고등어순살99%가시제거 제품
[용도] 구이용,튀김용,조림용</t>
        </is>
      </c>
      <c r="L10" t="inlineStr">
        <is>
          <t>H</t>
        </is>
      </c>
      <c r="M10" t="inlineStr"/>
    </row>
    <row r="11">
      <c r="A11" t="inlineStr"/>
      <c r="B11" t="inlineStr">
        <is>
          <t>삼치포(가시제거99%)</t>
        </is>
      </c>
      <c r="C11" t="inlineStr">
        <is>
          <t>국내산</t>
        </is>
      </c>
      <c r="D11" t="inlineStr">
        <is>
          <t>±30g~±80g</t>
        </is>
      </c>
      <c r="E11" t="inlineStr">
        <is>
          <t>kg</t>
        </is>
      </c>
      <c r="F11" t="n">
        <v>20000</v>
      </c>
      <c r="G11" t="inlineStr"/>
      <c r="H11" t="inlineStr"/>
      <c r="I11" t="inlineStr"/>
      <c r="J11" t="inlineStr"/>
      <c r="K11" t="inlineStr">
        <is>
          <t>[특징] 삼치순살99%가시제거 제품
[용도] 구이용,튀김용,조림용</t>
        </is>
      </c>
      <c r="L11" t="inlineStr">
        <is>
          <t>H</t>
        </is>
      </c>
      <c r="M11" t="inlineStr"/>
    </row>
    <row r="12">
      <c r="A12" t="inlineStr"/>
      <c r="B12" t="inlineStr">
        <is>
          <t>임연수어포(가시제거99%)</t>
        </is>
      </c>
      <c r="C12" t="inlineStr">
        <is>
          <t>러시아/미국산</t>
        </is>
      </c>
      <c r="D12" t="inlineStr">
        <is>
          <t>±30g~±80g</t>
        </is>
      </c>
      <c r="E12" t="inlineStr">
        <is>
          <t>kg</t>
        </is>
      </c>
      <c r="F12" t="n">
        <v>21120</v>
      </c>
      <c r="G12" t="inlineStr"/>
      <c r="H12" t="inlineStr"/>
      <c r="I12" t="inlineStr"/>
      <c r="J12" t="inlineStr"/>
      <c r="K12" t="inlineStr">
        <is>
          <t>[특징] 임연수순살99%가시제거 제품
[용도] 구이용,튀김용,조림용</t>
        </is>
      </c>
      <c r="L12" t="inlineStr">
        <is>
          <t>H</t>
        </is>
      </c>
      <c r="M12" t="inlineStr"/>
    </row>
    <row r="13">
      <c r="A13" t="inlineStr"/>
      <c r="B13" t="inlineStr">
        <is>
          <t>코다리포(가시제거99%)</t>
        </is>
      </c>
      <c r="C13" t="inlineStr">
        <is>
          <t>러시아</t>
        </is>
      </c>
      <c r="D13" t="inlineStr">
        <is>
          <t>±30g~±80g</t>
        </is>
      </c>
      <c r="E13" t="inlineStr">
        <is>
          <t>kg</t>
        </is>
      </c>
      <c r="F13" t="n">
        <v>14080</v>
      </c>
      <c r="G13" t="inlineStr"/>
      <c r="H13" t="inlineStr"/>
      <c r="I13" t="inlineStr"/>
      <c r="J13" t="inlineStr"/>
      <c r="K13" t="inlineStr">
        <is>
          <t>[특징] 코다리순살99%가시제거 제품
[용도] 구이용,튀김용,조림용</t>
        </is>
      </c>
      <c r="L13" t="inlineStr">
        <is>
          <t>H</t>
        </is>
      </c>
      <c r="M13" t="inlineStr"/>
    </row>
    <row r="14">
      <c r="A14" t="inlineStr"/>
      <c r="B14" t="inlineStr"/>
      <c r="C14" t="inlineStr"/>
      <c r="D14" t="inlineStr">
        <is>
          <t>강정용,3cm*3cm(±15~20g/개)</t>
        </is>
      </c>
      <c r="E14" t="inlineStr">
        <is>
          <t>kg</t>
        </is>
      </c>
      <c r="F14" t="n">
        <v>14240</v>
      </c>
      <c r="G14" t="inlineStr"/>
      <c r="H14" t="inlineStr"/>
      <c r="I14" t="inlineStr"/>
      <c r="J14" t="inlineStr"/>
      <c r="K14" t="inlineStr">
        <is>
          <t>[특징] 코다리순살99%가시제거 제품
[용도] 강정용,튀김용, 국용</t>
        </is>
      </c>
      <c r="L14" t="inlineStr">
        <is>
          <t>H</t>
        </is>
      </c>
      <c r="M14" t="inlineStr"/>
    </row>
    <row r="15">
      <c r="A15" t="inlineStr">
        <is>
          <t>가
자
미</t>
        </is>
      </c>
      <c r="B15" t="inlineStr">
        <is>
          <t>가지미토막(지느러미제거)</t>
        </is>
      </c>
      <c r="C15" t="inlineStr">
        <is>
          <t>러시아/미국산</t>
        </is>
      </c>
      <c r="D15" t="inlineStr">
        <is>
          <t>±40g~±80g</t>
        </is>
      </c>
      <c r="E15" t="inlineStr">
        <is>
          <t>kg</t>
        </is>
      </c>
      <c r="F15" t="n">
        <v>8320</v>
      </c>
      <c r="G15" t="n">
        <v>10540</v>
      </c>
      <c r="H15" t="inlineStr"/>
      <c r="I15" t="inlineStr"/>
      <c r="J15" t="inlineStr"/>
      <c r="K15" t="inlineStr">
        <is>
          <t>[특징] 두절,꼬리,내장,지느러미 제거 후 절단 수입가자미100%
[용도] 구이/,조림/튀김용</t>
        </is>
      </c>
      <c r="L15" t="inlineStr"/>
      <c r="M15" t="inlineStr"/>
    </row>
    <row r="16">
      <c r="A16" t="inlineStr"/>
      <c r="B16" t="inlineStr">
        <is>
          <t>가자미포(유피)</t>
        </is>
      </c>
      <c r="C16" t="inlineStr">
        <is>
          <t>러시아/미국산</t>
        </is>
      </c>
      <c r="D16" t="inlineStr">
        <is>
          <t>±30g~±70g</t>
        </is>
      </c>
      <c r="E16" t="inlineStr">
        <is>
          <t>kg</t>
        </is>
      </c>
      <c r="F16" t="n">
        <v>12800</v>
      </c>
      <c r="G16" t="inlineStr">
        <is>
          <t>*</t>
        </is>
      </c>
      <c r="H16" t="inlineStr"/>
      <c r="I16" t="inlineStr"/>
      <c r="J16" t="inlineStr"/>
      <c r="K16" t="inlineStr">
        <is>
          <t>[특징] 가자미순살 100%
[용도] 구이용 ※주의:오븐조리시 기름이빠져줄어들수있습니다.</t>
        </is>
      </c>
      <c r="L16" t="inlineStr"/>
      <c r="M16" t="inlineStr"/>
    </row>
    <row r="17">
      <c r="A17" t="inlineStr"/>
      <c r="B17" t="inlineStr">
        <is>
          <t>가자미포(유피)-슬라이스</t>
        </is>
      </c>
      <c r="C17" t="inlineStr"/>
      <c r="D17" t="inlineStr">
        <is>
          <t>±30~40g,±40~50g</t>
        </is>
      </c>
      <c r="E17" t="inlineStr">
        <is>
          <t>kg</t>
        </is>
      </c>
      <c r="F17" t="n">
        <v>13280</v>
      </c>
      <c r="G17" t="inlineStr">
        <is>
          <t>*</t>
        </is>
      </c>
      <c r="H17" t="inlineStr"/>
      <c r="I17" t="inlineStr"/>
      <c r="J17" t="inlineStr"/>
      <c r="K17" t="inlineStr">
        <is>
          <t>[특징] 가자미순살 100%
[용도] 전,커틀렛용으로 슬라이스 절단함</t>
        </is>
      </c>
      <c r="L17" t="inlineStr"/>
      <c r="M17" t="inlineStr"/>
    </row>
    <row r="18">
      <c r="A18" t="inlineStr"/>
      <c r="B18" t="inlineStr">
        <is>
          <t>가자미포(유피)-강정</t>
        </is>
      </c>
      <c r="C18" t="inlineStr"/>
      <c r="D18" t="inlineStr">
        <is>
          <t>3cm*3cm
(±15~20g/개)</t>
        </is>
      </c>
      <c r="E18" t="inlineStr">
        <is>
          <t>kg</t>
        </is>
      </c>
      <c r="F18" t="n">
        <v>13280</v>
      </c>
      <c r="G18" t="inlineStr">
        <is>
          <t>*</t>
        </is>
      </c>
      <c r="H18" t="inlineStr"/>
      <c r="I18" t="inlineStr"/>
      <c r="J18" t="inlineStr"/>
      <c r="K18" t="inlineStr">
        <is>
          <t>[특징] 첨치가자미순살 100%,두께가 두꺼움
[용도] 강정용으로 깍둑썰기</t>
        </is>
      </c>
      <c r="L18" t="inlineStr"/>
      <c r="M18" t="inlineStr"/>
    </row>
    <row r="19">
      <c r="A19" t="inlineStr"/>
      <c r="B19" t="inlineStr">
        <is>
          <t>가자미포(탈피)</t>
        </is>
      </c>
      <c r="C19" t="inlineStr">
        <is>
          <t>러시아/미국산</t>
        </is>
      </c>
      <c r="D19" t="inlineStr">
        <is>
          <t>±30/40/50g</t>
        </is>
      </c>
      <c r="E19" t="inlineStr">
        <is>
          <t>kg</t>
        </is>
      </c>
      <c r="F19" t="n">
        <v>15360</v>
      </c>
      <c r="G19" t="inlineStr">
        <is>
          <t>*</t>
        </is>
      </c>
      <c r="H19" t="inlineStr"/>
      <c r="I19" t="inlineStr"/>
      <c r="J19" t="inlineStr"/>
      <c r="K19" t="inlineStr">
        <is>
          <t>[특징] 첨치가자미순살 100%
[용도] 전용/생선까스용</t>
        </is>
      </c>
      <c r="L19" t="inlineStr"/>
      <c r="M19" t="inlineStr"/>
    </row>
    <row r="20">
      <c r="A20" t="inlineStr"/>
      <c r="B20" t="inlineStr">
        <is>
          <t>가자미토막(국내산)</t>
        </is>
      </c>
      <c r="C20" t="inlineStr">
        <is>
          <t>국내산</t>
        </is>
      </c>
      <c r="D20" t="inlineStr">
        <is>
          <t>±30/40/50/60/70g</t>
        </is>
      </c>
      <c r="E20" t="inlineStr">
        <is>
          <t>kg</t>
        </is>
      </c>
      <c r="F20" t="n">
        <v>10400</v>
      </c>
      <c r="G20" t="n">
        <v>12750</v>
      </c>
      <c r="H20" t="inlineStr">
        <is>
          <t>▼</t>
        </is>
      </c>
      <c r="I20" t="inlineStr">
        <is>
          <t>▼</t>
        </is>
      </c>
      <c r="J20" t="inlineStr"/>
      <c r="K20" t="inlineStr">
        <is>
          <t>[특징] 두절,꼬리,내장제거 후 절단 국산가자미100%
[용도] 구이/,조림/튀김용</t>
        </is>
      </c>
      <c r="L20" t="inlineStr">
        <is>
          <t>H</t>
        </is>
      </c>
      <c r="M20" t="inlineStr"/>
    </row>
    <row r="21">
      <c r="A21" t="inlineStr"/>
      <c r="B21" t="inlineStr">
        <is>
          <t>살짝말린 가자미토막(국내산)</t>
        </is>
      </c>
      <c r="C21" t="inlineStr">
        <is>
          <t>국내산</t>
        </is>
      </c>
      <c r="D21" t="inlineStr">
        <is>
          <t>40~60g(50±10g)
60~80g(70±10g)</t>
        </is>
      </c>
      <c r="E21" t="inlineStr">
        <is>
          <t>kg</t>
        </is>
      </c>
      <c r="F21" t="n">
        <v>11200</v>
      </c>
      <c r="G21" t="inlineStr">
        <is>
          <t>*</t>
        </is>
      </c>
      <c r="H21" t="inlineStr">
        <is>
          <t>▼</t>
        </is>
      </c>
      <c r="I21" t="inlineStr"/>
      <c r="J21" t="inlineStr"/>
      <c r="K21" t="inlineStr">
        <is>
          <t>[특징] 국산두절가자미를 살짝말린 제품
[용도] 구이/조림/튀김용</t>
        </is>
      </c>
      <c r="L21" t="inlineStr">
        <is>
          <t>H</t>
        </is>
      </c>
      <c r="M21" t="inlineStr"/>
    </row>
    <row r="22">
      <c r="A22" t="inlineStr">
        <is>
          <t>갈
치</t>
        </is>
      </c>
      <c r="B22" t="inlineStr">
        <is>
          <t>갈치토막</t>
        </is>
      </c>
      <c r="C22" t="inlineStr">
        <is>
          <t>모로코</t>
        </is>
      </c>
      <c r="D22" t="inlineStr">
        <is>
          <t>±40g~±100g</t>
        </is>
      </c>
      <c r="E22" t="inlineStr">
        <is>
          <t>kg</t>
        </is>
      </c>
      <c r="F22" t="n">
        <v>10400</v>
      </c>
      <c r="G22" t="n">
        <v>12750</v>
      </c>
      <c r="H22" t="inlineStr"/>
      <c r="I22" t="inlineStr"/>
      <c r="J22" t="inlineStr"/>
      <c r="K22" t="inlineStr">
        <is>
          <t>[특징] 머리,꼬리,내장제거 후 절단 갈치100%
[용도] 구이/조림/튀김용</t>
        </is>
      </c>
      <c r="L22" t="inlineStr">
        <is>
          <t>H</t>
        </is>
      </c>
      <c r="M22" t="inlineStr"/>
    </row>
    <row r="23">
      <c r="A23" t="inlineStr"/>
      <c r="B23" t="inlineStr"/>
      <c r="C23" t="inlineStr">
        <is>
          <t>세네갈</t>
        </is>
      </c>
      <c r="D23" t="inlineStr">
        <is>
          <t>±30g~±100g</t>
        </is>
      </c>
      <c r="E23" t="inlineStr">
        <is>
          <t>kg</t>
        </is>
      </c>
      <c r="F23" t="n">
        <v>15040</v>
      </c>
      <c r="G23" t="n">
        <v>17680</v>
      </c>
      <c r="H23" t="inlineStr">
        <is>
          <t>▼</t>
        </is>
      </c>
      <c r="I23" t="inlineStr">
        <is>
          <t>▼</t>
        </is>
      </c>
      <c r="J23" t="inlineStr"/>
      <c r="K23" t="inlineStr">
        <is>
          <t>[특징] 머리,꼬리,내장제거 후 절단 갈치100%
[용도] 구이/조림/튀김용</t>
        </is>
      </c>
      <c r="L23" t="inlineStr">
        <is>
          <t>H</t>
        </is>
      </c>
      <c r="M23" t="inlineStr"/>
    </row>
    <row r="24">
      <c r="A24" t="inlineStr"/>
      <c r="B24" t="inlineStr"/>
      <c r="C24" t="inlineStr">
        <is>
          <t>수입산
(소말리아)</t>
        </is>
      </c>
      <c r="D24" t="inlineStr">
        <is>
          <t>±40g~±100g</t>
        </is>
      </c>
      <c r="E24" t="inlineStr">
        <is>
          <t>kg</t>
        </is>
      </c>
      <c r="F24" t="inlineStr">
        <is>
          <t>*</t>
        </is>
      </c>
      <c r="G24" t="inlineStr">
        <is>
          <t>*</t>
        </is>
      </c>
      <c r="H24" t="inlineStr"/>
      <c r="I24" t="inlineStr"/>
      <c r="J24" t="inlineStr"/>
      <c r="K24" t="inlineStr">
        <is>
          <t>[특징] 머리,꼬리,내장제거 후 절단 갈치100%
[용도] 구이/조림/튀김용</t>
        </is>
      </c>
      <c r="L24" t="inlineStr">
        <is>
          <t>H</t>
        </is>
      </c>
      <c r="M24" t="inlineStr"/>
    </row>
    <row r="25">
      <c r="A25" t="inlineStr"/>
      <c r="B25" t="inlineStr">
        <is>
          <t>갈치토막(국내산)-중</t>
        </is>
      </c>
      <c r="C25" t="inlineStr">
        <is>
          <t>국내산</t>
        </is>
      </c>
      <c r="D25" t="inlineStr">
        <is>
          <t>±30/40/50g</t>
        </is>
      </c>
      <c r="E25" t="inlineStr">
        <is>
          <t>kg</t>
        </is>
      </c>
      <c r="F25" t="n">
        <v>14400</v>
      </c>
      <c r="G25" t="n">
        <v>17000</v>
      </c>
      <c r="H25" t="inlineStr"/>
      <c r="I25" t="inlineStr"/>
      <c r="J25" t="inlineStr"/>
      <c r="K25" t="inlineStr">
        <is>
          <t>[특징] 연근해 갈치100%
[용도] 구이/조림/튀김용-오븐구이가능</t>
        </is>
      </c>
      <c r="L25" t="inlineStr">
        <is>
          <t>H</t>
        </is>
      </c>
      <c r="M25" t="inlineStr"/>
    </row>
    <row r="26">
      <c r="A26" t="inlineStr"/>
      <c r="B26" t="inlineStr">
        <is>
          <t>갈치토막(국내산)-대</t>
        </is>
      </c>
      <c r="C26" t="inlineStr">
        <is>
          <t>국내산</t>
        </is>
      </c>
      <c r="D26" t="inlineStr">
        <is>
          <t>±40g~±70g</t>
        </is>
      </c>
      <c r="E26" t="inlineStr">
        <is>
          <t>kg</t>
        </is>
      </c>
      <c r="F26" t="n">
        <v>23840</v>
      </c>
      <c r="G26" t="n">
        <v>27030</v>
      </c>
      <c r="H26" t="inlineStr"/>
      <c r="I26" t="inlineStr"/>
      <c r="J26" t="inlineStr"/>
      <c r="K26" t="inlineStr">
        <is>
          <t>[특징] 연근해 선망 갈치100%
[용도] 구이/조림/튀김용-오븐구이가능</t>
        </is>
      </c>
      <c r="L26" t="inlineStr">
        <is>
          <t>H</t>
        </is>
      </c>
      <c r="M26" t="inlineStr"/>
    </row>
    <row r="27">
      <c r="A27" t="inlineStr"/>
      <c r="B27" t="inlineStr">
        <is>
          <t>제주 낚시은갈치토막(국내산)-중</t>
        </is>
      </c>
      <c r="C27" t="inlineStr">
        <is>
          <t>국내산
(제주도)</t>
        </is>
      </c>
      <c r="D27" t="inlineStr">
        <is>
          <t>±30g~±50g</t>
        </is>
      </c>
      <c r="E27" t="inlineStr">
        <is>
          <t>kg</t>
        </is>
      </c>
      <c r="F27" t="n">
        <v>20160</v>
      </c>
      <c r="G27" t="n">
        <v>23120</v>
      </c>
      <c r="H27" t="inlineStr"/>
      <c r="I27" t="inlineStr"/>
      <c r="J27" t="inlineStr"/>
      <c r="K27" t="inlineStr">
        <is>
          <t>[특징] 제주낚시갈치100%,원료230g내외/마리
[용도] 구이/조림/튀김용-오븐구이가능</t>
        </is>
      </c>
      <c r="L27" t="inlineStr">
        <is>
          <t>H</t>
        </is>
      </c>
      <c r="M27" t="inlineStr"/>
    </row>
    <row r="28">
      <c r="A28" t="inlineStr"/>
      <c r="B28" t="inlineStr">
        <is>
          <t>제주 낚시은갈치토막(국내산)-대</t>
        </is>
      </c>
      <c r="C28" t="inlineStr">
        <is>
          <t>국내산
(제주도)</t>
        </is>
      </c>
      <c r="D28" t="inlineStr">
        <is>
          <t>±40g~±70g</t>
        </is>
      </c>
      <c r="E28" t="inlineStr">
        <is>
          <t>kg</t>
        </is>
      </c>
      <c r="F28" t="n">
        <v>29600</v>
      </c>
      <c r="G28" t="n">
        <v>33150</v>
      </c>
      <c r="H28" t="inlineStr"/>
      <c r="I28" t="inlineStr"/>
      <c r="J28" t="inlineStr"/>
      <c r="K28" t="inlineStr">
        <is>
          <t>[특징] 제주낚시갈치100%,원료300g내외/마리
[용도] 구이/조림/튀김용-오븐구이가능</t>
        </is>
      </c>
      <c r="L28" t="inlineStr">
        <is>
          <t>H</t>
        </is>
      </c>
      <c r="M28" t="inlineStr"/>
    </row>
    <row r="29">
      <c r="A29" t="inlineStr"/>
      <c r="B29" t="inlineStr">
        <is>
          <t>제주 낚시은갈치토막(국내산)-특대</t>
        </is>
      </c>
      <c r="C29" t="inlineStr">
        <is>
          <t>국내산
(제주도)</t>
        </is>
      </c>
      <c r="D29" t="inlineStr">
        <is>
          <t>±40g~±80g</t>
        </is>
      </c>
      <c r="E29" t="inlineStr">
        <is>
          <t>kg</t>
        </is>
      </c>
      <c r="F29" t="n">
        <v>45600</v>
      </c>
      <c r="G29" t="n">
        <v>50150</v>
      </c>
      <c r="H29" t="inlineStr"/>
      <c r="I29" t="inlineStr"/>
      <c r="J29" t="inlineStr"/>
      <c r="K29" t="inlineStr">
        <is>
          <t>[특징] 제주낚시갈치100%,원료300g내외/마리
[용도] 구이/조림/튀김용-오븐구이가능</t>
        </is>
      </c>
      <c r="L29" t="inlineStr">
        <is>
          <t>H</t>
        </is>
      </c>
      <c r="M29" t="inlineStr"/>
    </row>
    <row r="30">
      <c r="A30" t="inlineStr"/>
      <c r="B30" t="inlineStr">
        <is>
          <t>갈치포</t>
        </is>
      </c>
      <c r="C30" t="inlineStr">
        <is>
          <t>수입산</t>
        </is>
      </c>
      <c r="D30" t="inlineStr">
        <is>
          <t>±20g,±30g</t>
        </is>
      </c>
      <c r="E30" t="inlineStr">
        <is>
          <t>kg</t>
        </is>
      </c>
      <c r="F30" t="n">
        <v>20640</v>
      </c>
      <c r="G30" t="inlineStr">
        <is>
          <t>*</t>
        </is>
      </c>
      <c r="H30" t="inlineStr"/>
      <c r="I30" t="inlineStr"/>
      <c r="J30" t="inlineStr"/>
      <c r="K30" t="inlineStr">
        <is>
          <t>[특징] 갈치순살100%
[용도] 구이/조림/튀김용</t>
        </is>
      </c>
      <c r="L30" t="inlineStr">
        <is>
          <t>H</t>
        </is>
      </c>
      <c r="M30" t="inlineStr"/>
    </row>
    <row r="31">
      <c r="A31" t="inlineStr"/>
      <c r="B31" t="inlineStr"/>
      <c r="C31" t="inlineStr">
        <is>
          <t>국내산</t>
        </is>
      </c>
      <c r="D31" t="inlineStr">
        <is>
          <t>±20g,±30g</t>
        </is>
      </c>
      <c r="E31" t="inlineStr">
        <is>
          <t>kg</t>
        </is>
      </c>
      <c r="F31" t="n">
        <v>17760</v>
      </c>
      <c r="G31" t="inlineStr">
        <is>
          <t>*</t>
        </is>
      </c>
      <c r="H31" t="inlineStr"/>
      <c r="I31" t="inlineStr"/>
      <c r="J31" t="inlineStr"/>
      <c r="K31" t="inlineStr">
        <is>
          <t>[특징] 갈치순살100%,등따기중골제거후다시붙여동결, 살이두꺼음 [용도] 구이/조림/튀김용</t>
        </is>
      </c>
      <c r="L31" t="inlineStr"/>
      <c r="M31" t="inlineStr"/>
    </row>
    <row r="32">
      <c r="A32" t="inlineStr">
        <is>
          <t>고
등
어</t>
        </is>
      </c>
      <c r="B32" t="inlineStr">
        <is>
          <t>고등어(조림용)-중</t>
        </is>
      </c>
      <c r="C32" t="inlineStr">
        <is>
          <t>국내산</t>
        </is>
      </c>
      <c r="D32" t="inlineStr">
        <is>
          <t>±30g~±60g</t>
        </is>
      </c>
      <c r="E32" t="inlineStr">
        <is>
          <t>kg</t>
        </is>
      </c>
      <c r="F32" t="n">
        <v>6720</v>
      </c>
      <c r="G32" t="n">
        <v>8670</v>
      </c>
      <c r="H32" t="inlineStr">
        <is>
          <t>▲</t>
        </is>
      </c>
      <c r="I32" t="inlineStr"/>
      <c r="J32" t="inlineStr"/>
      <c r="K32" t="inlineStr">
        <is>
          <t>[특징] 머리,꼬리,내장 제거 후 절단 고등어100%/원료200~250g
[용도] 조림용</t>
        </is>
      </c>
      <c r="L32" t="inlineStr">
        <is>
          <t>H</t>
        </is>
      </c>
      <c r="M32" t="inlineStr"/>
    </row>
    <row r="33">
      <c r="A33" t="inlineStr"/>
      <c r="B33" t="inlineStr">
        <is>
          <t>고등어(조림용)-대</t>
        </is>
      </c>
      <c r="C33" t="inlineStr"/>
      <c r="D33" t="inlineStr">
        <is>
          <t>±30g~±80g</t>
        </is>
      </c>
      <c r="E33" t="inlineStr">
        <is>
          <t>kg</t>
        </is>
      </c>
      <c r="F33" t="n">
        <v>7040</v>
      </c>
      <c r="G33" t="n">
        <v>9010</v>
      </c>
      <c r="H33" t="inlineStr">
        <is>
          <t>▲</t>
        </is>
      </c>
      <c r="I33" t="inlineStr"/>
      <c r="J33" t="inlineStr"/>
      <c r="K33" t="inlineStr">
        <is>
          <t>[특징] 머리,꼬리,내장 제거 후 절단 고등어100%/원료250~300g
[용도] 조림용</t>
        </is>
      </c>
      <c r="L33" t="inlineStr">
        <is>
          <t>H</t>
        </is>
      </c>
      <c r="M33" t="inlineStr"/>
    </row>
    <row r="34">
      <c r="A34" t="inlineStr"/>
      <c r="B34" t="inlineStr">
        <is>
          <t>고등어(구이용)-중</t>
        </is>
      </c>
      <c r="C34" t="inlineStr">
        <is>
          <t>국내산</t>
        </is>
      </c>
      <c r="D34" t="inlineStr">
        <is>
          <t>±30g~±60g</t>
        </is>
      </c>
      <c r="E34" t="inlineStr">
        <is>
          <t>kg</t>
        </is>
      </c>
      <c r="F34" t="n">
        <v>7360</v>
      </c>
      <c r="G34" t="n">
        <v>9350</v>
      </c>
      <c r="H34" t="inlineStr">
        <is>
          <t>▲</t>
        </is>
      </c>
      <c r="I34" t="inlineStr"/>
      <c r="J34" t="inlineStr"/>
      <c r="K34" t="inlineStr">
        <is>
          <t>[특징] 중골있는고등어포/고등어100% /원료 200~300g
[용도] 구이용</t>
        </is>
      </c>
      <c r="L34" t="inlineStr">
        <is>
          <t>H</t>
        </is>
      </c>
      <c r="M34" t="inlineStr"/>
    </row>
    <row r="35">
      <c r="A35" t="inlineStr"/>
      <c r="B35" t="inlineStr">
        <is>
          <t>고등어(구이용)-대</t>
        </is>
      </c>
      <c r="C35" t="inlineStr"/>
      <c r="D35" t="inlineStr">
        <is>
          <t>±30g~±80g</t>
        </is>
      </c>
      <c r="E35" t="inlineStr">
        <is>
          <t>kg</t>
        </is>
      </c>
      <c r="F35" t="n">
        <v>7680</v>
      </c>
      <c r="G35" t="n">
        <v>9690</v>
      </c>
      <c r="H35" t="inlineStr">
        <is>
          <t>▲</t>
        </is>
      </c>
      <c r="I35" t="inlineStr"/>
      <c r="J35" t="inlineStr"/>
      <c r="K35" t="inlineStr">
        <is>
          <t>[특징] 중골있는고등어포/고등어100% /원료300g이상
[용도] 구이용</t>
        </is>
      </c>
      <c r="L35" t="inlineStr">
        <is>
          <t>H</t>
        </is>
      </c>
      <c r="M35" t="inlineStr"/>
    </row>
    <row r="36">
      <c r="A36" t="inlineStr"/>
      <c r="B36" t="inlineStr">
        <is>
          <t>고등어포</t>
        </is>
      </c>
      <c r="C36" t="inlineStr">
        <is>
          <t>국내산</t>
        </is>
      </c>
      <c r="D36" t="inlineStr">
        <is>
          <t>±30g,±40g,±50g</t>
        </is>
      </c>
      <c r="E36" t="inlineStr">
        <is>
          <t>kg</t>
        </is>
      </c>
      <c r="F36" t="n">
        <v>10400</v>
      </c>
      <c r="G36" t="n">
        <v>12750</v>
      </c>
      <c r="H36" t="inlineStr"/>
      <c r="I36" t="inlineStr"/>
      <c r="J36" t="inlineStr"/>
      <c r="K36" t="inlineStr">
        <is>
          <t>[특징] 순살고등어100% 
           절단구격별로 원료 규격이 틀립니다.
[용도] 구이/튀김용-오븐구이가능</t>
        </is>
      </c>
      <c r="L36" t="inlineStr">
        <is>
          <t>H</t>
        </is>
      </c>
      <c r="M36" t="inlineStr"/>
    </row>
    <row r="37">
      <c r="A37" t="inlineStr"/>
      <c r="B37" t="inlineStr"/>
      <c r="C37" t="inlineStr"/>
      <c r="D37" t="inlineStr">
        <is>
          <t>±60g,±70g,±80g</t>
        </is>
      </c>
      <c r="E37" t="inlineStr">
        <is>
          <t>kg</t>
        </is>
      </c>
      <c r="F37" t="n">
        <v>10400</v>
      </c>
      <c r="G37" t="n">
        <v>12750</v>
      </c>
      <c r="H37" t="inlineStr"/>
      <c r="I37" t="inlineStr"/>
      <c r="J37" t="inlineStr"/>
      <c r="K37" t="inlineStr"/>
      <c r="L37" t="inlineStr"/>
      <c r="M37" t="inlineStr"/>
    </row>
    <row r="38">
      <c r="A38" t="inlineStr"/>
      <c r="B38" t="inlineStr">
        <is>
          <t>고등어포(저염)</t>
        </is>
      </c>
      <c r="C38" t="inlineStr">
        <is>
          <t>국내산</t>
        </is>
      </c>
      <c r="D38" t="inlineStr">
        <is>
          <t>±30g~±50g</t>
        </is>
      </c>
      <c r="E38" t="inlineStr">
        <is>
          <t>kg</t>
        </is>
      </c>
      <c r="F38" t="n">
        <v>10720</v>
      </c>
      <c r="G38" t="n">
        <v>13090</v>
      </c>
      <c r="H38" t="inlineStr"/>
      <c r="I38" t="inlineStr"/>
      <c r="J38" t="inlineStr"/>
      <c r="K38" t="inlineStr">
        <is>
          <t>[특징] 순살고등어99.8%,재제염0.2% 
           절단구격별로 원료 규격이 틀립니다.
[용도] 구이/튀김용-오븐구이가능</t>
        </is>
      </c>
      <c r="L38" t="inlineStr">
        <is>
          <t>H</t>
        </is>
      </c>
      <c r="M38" t="inlineStr"/>
    </row>
    <row r="39">
      <c r="A39" t="inlineStr"/>
      <c r="B39" t="inlineStr"/>
      <c r="C39" t="inlineStr"/>
      <c r="D39" t="inlineStr">
        <is>
          <t>±60g,±70g,±80g</t>
        </is>
      </c>
      <c r="E39" t="inlineStr">
        <is>
          <t>kg</t>
        </is>
      </c>
      <c r="F39" t="n">
        <v>10720</v>
      </c>
      <c r="G39" t="n">
        <v>13090</v>
      </c>
      <c r="H39" t="inlineStr"/>
      <c r="I39" t="inlineStr"/>
      <c r="J39" t="inlineStr"/>
      <c r="K39" t="inlineStr"/>
      <c r="L39" t="inlineStr"/>
      <c r="M39" t="inlineStr"/>
    </row>
    <row r="40">
      <c r="A40" t="inlineStr"/>
      <c r="B40" t="inlineStr">
        <is>
          <t>고등어포-대</t>
        </is>
      </c>
      <c r="C40" t="inlineStr">
        <is>
          <t>국내산</t>
        </is>
      </c>
      <c r="D40" t="inlineStr">
        <is>
          <t>±30g~±80g</t>
        </is>
      </c>
      <c r="E40" t="inlineStr">
        <is>
          <t>kg</t>
        </is>
      </c>
      <c r="F40" t="n">
        <v>13120</v>
      </c>
      <c r="G40" t="n">
        <v>15640</v>
      </c>
      <c r="H40" t="inlineStr"/>
      <c r="I40" t="inlineStr"/>
      <c r="J40" t="inlineStr"/>
      <c r="K40" t="inlineStr">
        <is>
          <t>[특징] 순살고등어100&amp;,원료300~400g</t>
        </is>
      </c>
      <c r="L40" t="inlineStr">
        <is>
          <t>H</t>
        </is>
      </c>
      <c r="M40" t="inlineStr"/>
    </row>
    <row r="41">
      <c r="A41" t="inlineStr"/>
      <c r="B41" t="inlineStr">
        <is>
          <t>고등어포(저염)-대</t>
        </is>
      </c>
      <c r="C41" t="inlineStr">
        <is>
          <t>국내산</t>
        </is>
      </c>
      <c r="D41" t="inlineStr">
        <is>
          <t>±30g~±80g</t>
        </is>
      </c>
      <c r="E41" t="inlineStr">
        <is>
          <t>kg</t>
        </is>
      </c>
      <c r="F41" t="n">
        <v>13440</v>
      </c>
      <c r="G41" t="n">
        <v>15980</v>
      </c>
      <c r="H41" t="inlineStr"/>
      <c r="I41" t="inlineStr"/>
      <c r="J41" t="inlineStr"/>
      <c r="K41" t="inlineStr">
        <is>
          <t>[특징] 순살고등어99.8%,재제염0.2%,원료300~400g</t>
        </is>
      </c>
      <c r="L41" t="inlineStr">
        <is>
          <t>H</t>
        </is>
      </c>
      <c r="M41" t="inlineStr"/>
    </row>
    <row r="42">
      <c r="A42" t="inlineStr"/>
      <c r="B42" t="inlineStr">
        <is>
          <t>레몬담은 고등어포</t>
        </is>
      </c>
      <c r="C42" t="inlineStr">
        <is>
          <t>국내산</t>
        </is>
      </c>
      <c r="D42" t="inlineStr">
        <is>
          <t>±30g~±80g</t>
        </is>
      </c>
      <c r="E42" t="inlineStr">
        <is>
          <t>kg</t>
        </is>
      </c>
      <c r="F42" t="n">
        <v>13760</v>
      </c>
      <c r="G42" t="n">
        <v>16320</v>
      </c>
      <c r="H42" t="inlineStr"/>
      <c r="I42" t="inlineStr"/>
      <c r="J42" t="inlineStr"/>
      <c r="K42" t="inlineStr">
        <is>
          <t>[특징] 순살고등어98.8%,재제염1%,레몬쥬스0.02%를 첨가한 프리미엄제품  [용도] 구이/튀김용</t>
        </is>
      </c>
      <c r="L42" t="inlineStr">
        <is>
          <t>H</t>
        </is>
      </c>
      <c r="M42" t="inlineStr"/>
    </row>
    <row r="43">
      <c r="A43" t="inlineStr">
        <is>
          <t>꽁
치</t>
        </is>
      </c>
      <c r="B43" t="inlineStr">
        <is>
          <t>꽁치토막</t>
        </is>
      </c>
      <c r="C43" t="inlineStr">
        <is>
          <t>원양산</t>
        </is>
      </c>
      <c r="D43" t="inlineStr">
        <is>
          <t>±30g~±50g</t>
        </is>
      </c>
      <c r="E43" t="inlineStr">
        <is>
          <t>kg</t>
        </is>
      </c>
      <c r="F43" t="n">
        <v>15840</v>
      </c>
      <c r="G43" t="n">
        <v>18530</v>
      </c>
      <c r="H43" t="inlineStr"/>
      <c r="I43" t="inlineStr"/>
      <c r="J43" t="inlineStr"/>
      <c r="K43" t="inlineStr">
        <is>
          <t>[특징] 머리,꼬리 제거 후  절단 꽁치100%
[용도] 조림/구이용</t>
        </is>
      </c>
      <c r="L43" t="inlineStr">
        <is>
          <t>H</t>
        </is>
      </c>
      <c r="M43" t="inlineStr"/>
    </row>
    <row r="44">
      <c r="A44" t="inlineStr"/>
      <c r="B44" t="inlineStr">
        <is>
          <t>꽁치토막</t>
        </is>
      </c>
      <c r="C44" t="inlineStr"/>
      <c r="D44" t="inlineStr">
        <is>
          <t>±60g</t>
        </is>
      </c>
      <c r="E44" t="inlineStr">
        <is>
          <t>kg</t>
        </is>
      </c>
      <c r="F44" t="n">
        <v>15840</v>
      </c>
      <c r="G44" t="n">
        <v>18530</v>
      </c>
      <c r="H44" t="inlineStr"/>
      <c r="I44" t="inlineStr"/>
      <c r="J44" t="inlineStr"/>
      <c r="K44" t="inlineStr"/>
      <c r="L44" t="inlineStr"/>
      <c r="M44" t="inlineStr"/>
    </row>
    <row r="45">
      <c r="A45" t="inlineStr"/>
      <c r="B45" t="inlineStr">
        <is>
          <t>꽁치두절(온마리)</t>
        </is>
      </c>
      <c r="C45" t="inlineStr"/>
      <c r="D45" t="inlineStr">
        <is>
          <t>±90g</t>
        </is>
      </c>
      <c r="E45" t="inlineStr"/>
      <c r="F45" t="n">
        <v>15840</v>
      </c>
      <c r="G45" t="n">
        <v>18530</v>
      </c>
      <c r="H45" t="inlineStr"/>
      <c r="I45" t="inlineStr"/>
      <c r="J45" t="inlineStr"/>
      <c r="K45" t="inlineStr">
        <is>
          <t>[특징] 머리,꼬리 제거 후 꽁치100%
[용도] 조림/구이용</t>
        </is>
      </c>
      <c r="L45" t="inlineStr">
        <is>
          <t>H</t>
        </is>
      </c>
      <c r="M45" t="inlineStr"/>
    </row>
    <row r="46">
      <c r="A46" t="inlineStr"/>
      <c r="B46" t="inlineStr">
        <is>
          <t>꽁치포</t>
        </is>
      </c>
      <c r="C46" t="inlineStr"/>
      <c r="D46" t="inlineStr">
        <is>
          <t>±20g</t>
        </is>
      </c>
      <c r="E46" t="inlineStr">
        <is>
          <t>kg</t>
        </is>
      </c>
      <c r="F46" t="inlineStr">
        <is>
          <t>품절</t>
        </is>
      </c>
      <c r="G46" t="inlineStr">
        <is>
          <t>*</t>
        </is>
      </c>
      <c r="H46" t="inlineStr"/>
      <c r="I46" t="inlineStr"/>
      <c r="J46" t="inlineStr"/>
      <c r="K46" t="inlineStr">
        <is>
          <t>[특징] 순살꽁치100%  
[용도] 구이/튀김용-오븐구이가능</t>
        </is>
      </c>
      <c r="L46" t="inlineStr">
        <is>
          <t>H</t>
        </is>
      </c>
      <c r="M46" t="inlineStr"/>
    </row>
    <row r="47">
      <c r="A47" t="inlineStr">
        <is>
          <t>참
대
구</t>
        </is>
      </c>
      <c r="B47" t="inlineStr">
        <is>
          <t>참대구토막</t>
        </is>
      </c>
      <c r="C47" t="inlineStr">
        <is>
          <t>국내산</t>
        </is>
      </c>
      <c r="D47" t="inlineStr">
        <is>
          <t>±40g~±100g</t>
        </is>
      </c>
      <c r="E47" t="inlineStr">
        <is>
          <t>kg</t>
        </is>
      </c>
      <c r="F47" t="n">
        <v>9280</v>
      </c>
      <c r="G47" t="n">
        <v>11560</v>
      </c>
      <c r="H47" t="inlineStr">
        <is>
          <t>▼</t>
        </is>
      </c>
      <c r="I47" t="inlineStr">
        <is>
          <t>▼</t>
        </is>
      </c>
      <c r="J47" t="inlineStr"/>
      <c r="K47" t="inlineStr">
        <is>
          <t>[특징] 머리,꼬리,내장 제거 후 절단 참대구100%
[용도] 국용</t>
        </is>
      </c>
      <c r="L47" t="inlineStr">
        <is>
          <t>H</t>
        </is>
      </c>
      <c r="M47" t="inlineStr"/>
    </row>
    <row r="48">
      <c r="A48" t="inlineStr"/>
      <c r="B48" t="inlineStr"/>
      <c r="C48" t="inlineStr">
        <is>
          <t>러시아</t>
        </is>
      </c>
      <c r="D48" t="inlineStr">
        <is>
          <t>±40g~±100g</t>
        </is>
      </c>
      <c r="E48" t="inlineStr">
        <is>
          <t>kg</t>
        </is>
      </c>
      <c r="F48" t="inlineStr">
        <is>
          <t>일시품절</t>
        </is>
      </c>
      <c r="G48" t="inlineStr">
        <is>
          <t>일시품절</t>
        </is>
      </c>
      <c r="H48" t="inlineStr"/>
      <c r="I48" t="inlineStr"/>
      <c r="J48" t="inlineStr"/>
      <c r="K48" t="inlineStr">
        <is>
          <t>[특징] 머리,꼬리,내장 제거 후 절단 참대구100%
[용도] 국용</t>
        </is>
      </c>
      <c r="L48" t="inlineStr">
        <is>
          <t>H</t>
        </is>
      </c>
      <c r="M48" t="inlineStr"/>
    </row>
    <row r="49">
      <c r="A49" t="inlineStr"/>
      <c r="B49" t="inlineStr">
        <is>
          <t>참대구포(유피)-구이용</t>
        </is>
      </c>
      <c r="C49" t="inlineStr">
        <is>
          <t>국내산</t>
        </is>
      </c>
      <c r="D49" t="inlineStr">
        <is>
          <t>±30g~±60g</t>
        </is>
      </c>
      <c r="E49" t="inlineStr">
        <is>
          <t>kg</t>
        </is>
      </c>
      <c r="F49" t="n">
        <v>25280</v>
      </c>
      <c r="G49" t="inlineStr">
        <is>
          <t>*</t>
        </is>
      </c>
      <c r="H49" t="inlineStr"/>
      <c r="I49" t="inlineStr"/>
      <c r="J49" t="inlineStr"/>
      <c r="K49" t="inlineStr">
        <is>
          <t>[특징] 순살 참대구 슬라이스,참대구100% / 껍질있음
[용도] 구이용</t>
        </is>
      </c>
      <c r="L49" t="inlineStr">
        <is>
          <t>H</t>
        </is>
      </c>
      <c r="M49" t="inlineStr"/>
    </row>
    <row r="50">
      <c r="A50" t="inlineStr"/>
      <c r="B50" t="inlineStr"/>
      <c r="C50" t="inlineStr">
        <is>
          <t>러시아</t>
        </is>
      </c>
      <c r="D50" t="inlineStr">
        <is>
          <t>±30g~±80g</t>
        </is>
      </c>
      <c r="E50" t="inlineStr">
        <is>
          <t>kg</t>
        </is>
      </c>
      <c r="F50" t="inlineStr">
        <is>
          <t>일시품절</t>
        </is>
      </c>
      <c r="G50" t="inlineStr">
        <is>
          <t>*</t>
        </is>
      </c>
      <c r="H50" t="inlineStr"/>
      <c r="I50" t="inlineStr"/>
      <c r="J50" t="inlineStr"/>
      <c r="K50" t="inlineStr">
        <is>
          <t>[특징] 순살 참대구 슬라이스,참대구100% / 껍질있음
[용도] 구이용</t>
        </is>
      </c>
      <c r="L50" t="inlineStr"/>
      <c r="M50" t="inlineStr"/>
    </row>
    <row r="51">
      <c r="A51" t="inlineStr"/>
      <c r="B51" t="inlineStr">
        <is>
          <t>참대구포슬라이스(유피)-전용</t>
        </is>
      </c>
      <c r="C51" t="inlineStr">
        <is>
          <t>국내산</t>
        </is>
      </c>
      <c r="D51" t="inlineStr">
        <is>
          <t>±30g~±60g</t>
        </is>
      </c>
      <c r="E51" t="inlineStr">
        <is>
          <t>kg</t>
        </is>
      </c>
      <c r="F51" t="inlineStr">
        <is>
          <t>일시품절</t>
        </is>
      </c>
      <c r="G51" t="inlineStr">
        <is>
          <t>*</t>
        </is>
      </c>
      <c r="H51" t="inlineStr"/>
      <c r="I51" t="inlineStr"/>
      <c r="J51" t="inlineStr"/>
      <c r="K51" t="inlineStr">
        <is>
          <t>[특징] 순살 참대구 슬라이스,참대구100% / 껍질있음
[용도] 구이용</t>
        </is>
      </c>
      <c r="L51" t="inlineStr">
        <is>
          <t>H</t>
        </is>
      </c>
      <c r="M51" t="inlineStr"/>
    </row>
    <row r="52">
      <c r="A52" t="inlineStr"/>
      <c r="B52" t="inlineStr"/>
      <c r="C52" t="inlineStr">
        <is>
          <t>러시아</t>
        </is>
      </c>
      <c r="D52" t="inlineStr">
        <is>
          <t>±30g~±80g</t>
        </is>
      </c>
      <c r="E52" t="inlineStr">
        <is>
          <t>kg</t>
        </is>
      </c>
      <c r="F52" t="inlineStr">
        <is>
          <t>일시품절</t>
        </is>
      </c>
      <c r="G52" t="inlineStr">
        <is>
          <t>*</t>
        </is>
      </c>
      <c r="H52" t="inlineStr"/>
      <c r="I52" t="inlineStr"/>
      <c r="J52" t="inlineStr"/>
      <c r="K52" t="inlineStr">
        <is>
          <t>[특징] 순살 참대구 슬라이스,참대구100% / 껍질있음
[용도] 구이용</t>
        </is>
      </c>
      <c r="L52" t="inlineStr"/>
      <c r="M52" t="inlineStr"/>
    </row>
    <row r="53">
      <c r="A53" t="inlineStr"/>
      <c r="B53" t="inlineStr">
        <is>
          <t>참대구코다리순살(유피,강정)</t>
        </is>
      </c>
      <c r="C53" t="inlineStr">
        <is>
          <t>국내산</t>
        </is>
      </c>
      <c r="D53" t="inlineStr">
        <is>
          <t>3cm*3cm
(±15~20g/개)</t>
        </is>
      </c>
      <c r="E53" t="inlineStr">
        <is>
          <t>kg</t>
        </is>
      </c>
      <c r="F53" t="inlineStr">
        <is>
          <t>일시품절</t>
        </is>
      </c>
      <c r="G53" t="inlineStr">
        <is>
          <t>*</t>
        </is>
      </c>
      <c r="H53" t="inlineStr"/>
      <c r="I53" t="inlineStr"/>
      <c r="J53" t="inlineStr"/>
      <c r="K53" t="inlineStr">
        <is>
          <t>[특징] 순살대구 깍둑썰기,대구100% / 유피
[용도] 강정/튀김용</t>
        </is>
      </c>
      <c r="L53" t="inlineStr">
        <is>
          <t>H</t>
        </is>
      </c>
      <c r="M53" t="inlineStr"/>
    </row>
    <row r="54">
      <c r="A54" t="inlineStr"/>
      <c r="B54" t="inlineStr"/>
      <c r="C54" t="inlineStr">
        <is>
          <t>러시아</t>
        </is>
      </c>
      <c r="D54" t="inlineStr">
        <is>
          <t>3cm*3cm
(±15~20g/개)</t>
        </is>
      </c>
      <c r="E54" t="inlineStr">
        <is>
          <t>kg</t>
        </is>
      </c>
      <c r="F54" t="inlineStr">
        <is>
          <t>일시품절</t>
        </is>
      </c>
      <c r="G54" t="inlineStr">
        <is>
          <t>*</t>
        </is>
      </c>
      <c r="H54" t="inlineStr"/>
      <c r="I54" t="inlineStr"/>
      <c r="J54" t="inlineStr"/>
      <c r="K54" t="inlineStr">
        <is>
          <t>[특징] 순살대구 깍둑썰기,대구100% / 유피
[용도] 강정/튀김용</t>
        </is>
      </c>
      <c r="L54" t="inlineStr"/>
      <c r="M54" t="inlineStr"/>
    </row>
    <row r="55">
      <c r="A55" t="inlineStr"/>
      <c r="B55" t="inlineStr">
        <is>
          <t>대구알</t>
        </is>
      </c>
      <c r="C55" t="inlineStr">
        <is>
          <t>러시아</t>
        </is>
      </c>
      <c r="D55" t="inlineStr"/>
      <c r="E55" t="inlineStr">
        <is>
          <t>kg</t>
        </is>
      </c>
      <c r="F55" t="n">
        <v>12000</v>
      </c>
      <c r="G55" t="inlineStr">
        <is>
          <t>*</t>
        </is>
      </c>
      <c r="H55" t="inlineStr"/>
      <c r="I55" t="inlineStr"/>
      <c r="J55" t="inlineStr"/>
      <c r="K55" t="inlineStr">
        <is>
          <t>[용도] 탕용</t>
        </is>
      </c>
      <c r="L55" t="inlineStr"/>
      <c r="M55" t="inlineStr"/>
    </row>
    <row r="56">
      <c r="A56" t="inlineStr"/>
      <c r="B56" t="inlineStr">
        <is>
          <t>대구알</t>
        </is>
      </c>
      <c r="C56" t="inlineStr">
        <is>
          <t>국내산</t>
        </is>
      </c>
      <c r="D56" t="inlineStr">
        <is>
          <t>IQF</t>
        </is>
      </c>
      <c r="E56" t="inlineStr">
        <is>
          <t>kg</t>
        </is>
      </c>
      <c r="F56" t="n">
        <v>9600</v>
      </c>
      <c r="G56" t="inlineStr">
        <is>
          <t>*</t>
        </is>
      </c>
      <c r="H56" t="inlineStr"/>
      <c r="I56" t="inlineStr"/>
      <c r="J56" t="inlineStr"/>
      <c r="K56" t="inlineStr">
        <is>
          <t>[용도] 탕용</t>
        </is>
      </c>
      <c r="L56" t="inlineStr"/>
      <c r="M56" t="inlineStr"/>
    </row>
    <row r="57">
      <c r="A57" t="inlineStr"/>
      <c r="B57" t="inlineStr">
        <is>
          <t>대구곤</t>
        </is>
      </c>
      <c r="C57" t="inlineStr">
        <is>
          <t>러시아</t>
        </is>
      </c>
      <c r="D57" t="inlineStr"/>
      <c r="E57" t="inlineStr">
        <is>
          <t>kg</t>
        </is>
      </c>
      <c r="F57" t="n">
        <v>11200</v>
      </c>
      <c r="G57" t="inlineStr">
        <is>
          <t>*</t>
        </is>
      </c>
      <c r="H57" t="inlineStr"/>
      <c r="I57" t="inlineStr"/>
      <c r="J57" t="inlineStr"/>
      <c r="K57" t="inlineStr">
        <is>
          <t>[용도] 탕용</t>
        </is>
      </c>
      <c r="L57" t="inlineStr"/>
      <c r="M57" t="inlineStr"/>
    </row>
    <row r="58">
      <c r="A58" t="inlineStr"/>
      <c r="B58" t="inlineStr">
        <is>
          <t>대구곤</t>
        </is>
      </c>
      <c r="C58" t="inlineStr">
        <is>
          <t>국내산</t>
        </is>
      </c>
      <c r="D58" t="inlineStr"/>
      <c r="E58" t="inlineStr">
        <is>
          <t>kg</t>
        </is>
      </c>
      <c r="F58" t="inlineStr">
        <is>
          <t>일시품절</t>
        </is>
      </c>
      <c r="G58" t="inlineStr">
        <is>
          <t>*</t>
        </is>
      </c>
      <c r="H58" t="inlineStr"/>
      <c r="I58" t="inlineStr"/>
      <c r="J58" t="inlineStr"/>
      <c r="K58" t="inlineStr">
        <is>
          <t>[용도] 탕용</t>
        </is>
      </c>
      <c r="L58" t="inlineStr"/>
      <c r="M58" t="inlineStr"/>
    </row>
    <row r="59">
      <c r="A59" t="inlineStr">
        <is>
          <t>민
대
구</t>
        </is>
      </c>
      <c r="B59" t="inlineStr">
        <is>
          <t>민대구토막</t>
        </is>
      </c>
      <c r="C59" t="inlineStr">
        <is>
          <t>원양산</t>
        </is>
      </c>
      <c r="D59" t="inlineStr">
        <is>
          <t>±40g~±100g</t>
        </is>
      </c>
      <c r="E59" t="inlineStr">
        <is>
          <t>kg</t>
        </is>
      </c>
      <c r="F59" t="n">
        <v>8320</v>
      </c>
      <c r="G59" t="n">
        <v>10540</v>
      </c>
      <c r="H59" t="inlineStr"/>
      <c r="I59" t="inlineStr"/>
      <c r="J59" t="inlineStr"/>
      <c r="K59" t="inlineStr">
        <is>
          <t>[특징] 머리,꼬리,내장 제거 후 절단 민대구100%
[용도] 국용</t>
        </is>
      </c>
      <c r="L59" t="inlineStr">
        <is>
          <t>H</t>
        </is>
      </c>
      <c r="M59" t="inlineStr"/>
    </row>
    <row r="60">
      <c r="A60" t="inlineStr"/>
      <c r="B60" t="inlineStr">
        <is>
          <t>민대구슬라이스(탈피)-전용</t>
        </is>
      </c>
      <c r="C60" t="inlineStr"/>
      <c r="D60" t="inlineStr">
        <is>
          <t>±20~30g,±30~40g
±40~50g</t>
        </is>
      </c>
      <c r="E60" t="inlineStr">
        <is>
          <t>kg</t>
        </is>
      </c>
      <c r="F60" t="inlineStr">
        <is>
          <t>*</t>
        </is>
      </c>
      <c r="G60" t="inlineStr">
        <is>
          <t>*</t>
        </is>
      </c>
      <c r="H60" t="inlineStr"/>
      <c r="I60" t="inlineStr"/>
      <c r="J60" t="inlineStr"/>
      <c r="K60" t="inlineStr">
        <is>
          <t>[특징] 순살 민대구 슬라이스,민대구100% / 껍질없음
[용도] 전용</t>
        </is>
      </c>
      <c r="L60" t="inlineStr">
        <is>
          <t>H</t>
        </is>
      </c>
      <c r="M60" t="inlineStr"/>
    </row>
    <row r="61">
      <c r="A61" t="inlineStr">
        <is>
          <t>동태</t>
        </is>
      </c>
      <c r="B61" t="inlineStr">
        <is>
          <t>동태토막(지느러미제거)</t>
        </is>
      </c>
      <c r="C61" t="inlineStr">
        <is>
          <t>러시아</t>
        </is>
      </c>
      <c r="D61" t="inlineStr">
        <is>
          <t>±40g~±100g</t>
        </is>
      </c>
      <c r="E61" t="inlineStr">
        <is>
          <t>kg</t>
        </is>
      </c>
      <c r="F61" t="n">
        <v>6560</v>
      </c>
      <c r="G61" t="n">
        <v>8670</v>
      </c>
      <c r="H61" t="inlineStr"/>
      <c r="I61" t="inlineStr"/>
      <c r="J61" t="inlineStr"/>
      <c r="K61" t="inlineStr">
        <is>
          <t>[특징] 비가식부위제거 후 절단 동태 100%
[용도] 국용</t>
        </is>
      </c>
      <c r="L61" t="inlineStr">
        <is>
          <t>H</t>
        </is>
      </c>
      <c r="M61" t="inlineStr"/>
    </row>
    <row r="62">
      <c r="A62" t="inlineStr"/>
      <c r="B62" t="inlineStr">
        <is>
          <t>동태슬라이스-전용</t>
        </is>
      </c>
      <c r="C62" t="inlineStr">
        <is>
          <t>러시아</t>
        </is>
      </c>
      <c r="D62" t="inlineStr">
        <is>
          <t>30~50g</t>
        </is>
      </c>
      <c r="E62" t="inlineStr">
        <is>
          <t>kg</t>
        </is>
      </c>
      <c r="F62" t="n">
        <v>9920</v>
      </c>
      <c r="G62" t="inlineStr">
        <is>
          <t>*</t>
        </is>
      </c>
      <c r="H62" t="inlineStr"/>
      <c r="I62" t="inlineStr"/>
      <c r="J62" t="inlineStr"/>
      <c r="K62" t="inlineStr">
        <is>
          <t>[특징] 슬라이스,전용,껍질제거 동태 100%
[용도] 전용</t>
        </is>
      </c>
      <c r="L62" t="inlineStr"/>
      <c r="M62" t="inlineStr"/>
    </row>
    <row r="63">
      <c r="A63" t="inlineStr"/>
      <c r="B63" t="inlineStr">
        <is>
          <t>동태슬라이스-전용(주문사양)</t>
        </is>
      </c>
      <c r="C63" t="inlineStr">
        <is>
          <t>러시아</t>
        </is>
      </c>
      <c r="D63" t="inlineStr">
        <is>
          <t>±40g,±50g
생선까스용가능</t>
        </is>
      </c>
      <c r="E63" t="inlineStr">
        <is>
          <t>kg</t>
        </is>
      </c>
      <c r="F63" t="n">
        <v>10400</v>
      </c>
      <c r="G63" t="inlineStr">
        <is>
          <t>*</t>
        </is>
      </c>
      <c r="H63" t="inlineStr"/>
      <c r="I63" t="inlineStr"/>
      <c r="J63" t="inlineStr"/>
      <c r="K63" t="inlineStr">
        <is>
          <t>[특징] 순살동태 주문사양으로절단 동태 100%
[용도] 전용/생선까스용 외</t>
        </is>
      </c>
      <c r="L63" t="inlineStr"/>
      <c r="M63" t="inlineStr"/>
    </row>
    <row r="64">
      <c r="A64" t="inlineStr"/>
      <c r="B64" t="inlineStr">
        <is>
          <t>동태순살강정(탈피)</t>
        </is>
      </c>
      <c r="C64" t="inlineStr">
        <is>
          <t>러시아</t>
        </is>
      </c>
      <c r="D64" t="inlineStr">
        <is>
          <t>3cm*3cm
(±15~20g/개)</t>
        </is>
      </c>
      <c r="E64" t="inlineStr">
        <is>
          <t>kg</t>
        </is>
      </c>
      <c r="F64" t="n">
        <v>10400</v>
      </c>
      <c r="G64" t="inlineStr">
        <is>
          <t>*</t>
        </is>
      </c>
      <c r="H64" t="inlineStr"/>
      <c r="I64" t="inlineStr"/>
      <c r="J64" t="inlineStr"/>
      <c r="K64" t="inlineStr">
        <is>
          <t xml:space="preserve">[특징] 온포를 깍둑모양(3*3)으로절단, 동태 100%
[용도] 탕수/강정용/튀김 </t>
        </is>
      </c>
      <c r="L64" t="inlineStr"/>
      <c r="M64" t="inlineStr"/>
    </row>
    <row r="65">
      <c r="A65" t="inlineStr"/>
      <c r="B65" t="inlineStr">
        <is>
          <t>명태곤</t>
        </is>
      </c>
      <c r="C65" t="inlineStr">
        <is>
          <t>러시아</t>
        </is>
      </c>
      <c r="D65" t="inlineStr"/>
      <c r="E65" t="inlineStr">
        <is>
          <t>kg</t>
        </is>
      </c>
      <c r="F65" t="n">
        <v>11680</v>
      </c>
      <c r="G65" t="inlineStr">
        <is>
          <t>*</t>
        </is>
      </c>
      <c r="H65" t="inlineStr">
        <is>
          <t>▼</t>
        </is>
      </c>
      <c r="I65" t="inlineStr"/>
      <c r="J65" t="inlineStr"/>
      <c r="K65" t="inlineStr">
        <is>
          <t>[특징] 신선항 성숙한 곤
[용도] 알탕,해물탕용</t>
        </is>
      </c>
      <c r="L65" t="inlineStr"/>
      <c r="M65" t="inlineStr"/>
    </row>
    <row r="66">
      <c r="A66" t="inlineStr"/>
      <c r="B66" t="inlineStr">
        <is>
          <t>명란(I.Q.F)</t>
        </is>
      </c>
      <c r="C66" t="inlineStr">
        <is>
          <t>러시아</t>
        </is>
      </c>
      <c r="D66" t="inlineStr">
        <is>
          <t>선동A급,IQF</t>
        </is>
      </c>
      <c r="E66" t="inlineStr">
        <is>
          <t>kg</t>
        </is>
      </c>
      <c r="F66" t="n">
        <v>13600</v>
      </c>
      <c r="G66" t="inlineStr">
        <is>
          <t>*</t>
        </is>
      </c>
      <c r="H66" t="inlineStr"/>
      <c r="I66" t="inlineStr"/>
      <c r="J66" t="inlineStr"/>
      <c r="K66" t="inlineStr">
        <is>
          <t>[특징] 신선항 성숙한 알
[용도] 알탕,해물탕용</t>
        </is>
      </c>
      <c r="L66" t="inlineStr"/>
      <c r="M66" t="inlineStr"/>
    </row>
    <row r="67">
      <c r="A67" t="inlineStr">
        <is>
          <t>선
동
명
태</t>
        </is>
      </c>
      <c r="B67" t="inlineStr">
        <is>
          <t>선동 명태살-8~9g(강정/국용)</t>
        </is>
      </c>
      <c r="C67" t="inlineStr">
        <is>
          <t>러시아</t>
        </is>
      </c>
      <c r="D67" t="inlineStr">
        <is>
          <t>2*2*2cm</t>
        </is>
      </c>
      <c r="E67" t="inlineStr">
        <is>
          <t>kg</t>
        </is>
      </c>
      <c r="F67" t="n">
        <v>12320</v>
      </c>
      <c r="G67" t="inlineStr">
        <is>
          <t>*</t>
        </is>
      </c>
      <c r="H67" t="inlineStr"/>
      <c r="I67" t="inlineStr"/>
      <c r="J67" t="inlineStr"/>
      <c r="K67" t="inlineStr">
        <is>
          <t>[특징] 베링해역에서 어획 후 선상에서 필렛가공후 급속동결한 프리미엄제품 
[용도] 튀김강정/국용/전용,까스용
[주의사항]
 - 전/까스용 조리시 해동하시면 부서질 수 있으니 냉동상태에서 조리하시길 바랍니다.</t>
        </is>
      </c>
      <c r="L67" t="inlineStr">
        <is>
          <t>H</t>
        </is>
      </c>
      <c r="M67" t="inlineStr"/>
    </row>
    <row r="68">
      <c r="A68" t="inlineStr"/>
      <c r="B68" t="inlineStr">
        <is>
          <t>선동 명태살-20g(전/까스용)</t>
        </is>
      </c>
      <c r="C68" t="inlineStr">
        <is>
          <t>러시아</t>
        </is>
      </c>
      <c r="D68" t="inlineStr">
        <is>
          <t>5*4*1cm</t>
        </is>
      </c>
      <c r="E68" t="inlineStr">
        <is>
          <t>kg</t>
        </is>
      </c>
      <c r="F68" t="n">
        <v>12320</v>
      </c>
      <c r="G68" t="inlineStr">
        <is>
          <t>*</t>
        </is>
      </c>
      <c r="H68" t="inlineStr"/>
      <c r="I68" t="inlineStr"/>
      <c r="J68" t="inlineStr"/>
      <c r="K68" t="inlineStr"/>
      <c r="L68" t="inlineStr"/>
      <c r="M68" t="inlineStr"/>
    </row>
    <row r="69">
      <c r="A69" t="inlineStr"/>
      <c r="B69" t="inlineStr">
        <is>
          <t>선동 명태살-40g(전/까스용)</t>
        </is>
      </c>
      <c r="C69" t="inlineStr">
        <is>
          <t>러시아</t>
        </is>
      </c>
      <c r="D69" t="inlineStr">
        <is>
          <t>8*5*1cm</t>
        </is>
      </c>
      <c r="E69" t="inlineStr">
        <is>
          <t>kg</t>
        </is>
      </c>
      <c r="F69" t="n">
        <v>12320</v>
      </c>
      <c r="G69" t="inlineStr">
        <is>
          <t>*</t>
        </is>
      </c>
      <c r="H69" t="inlineStr"/>
      <c r="I69" t="inlineStr"/>
      <c r="J69" t="inlineStr"/>
      <c r="K69" t="inlineStr"/>
      <c r="L69" t="inlineStr"/>
      <c r="M69" t="inlineStr"/>
    </row>
    <row r="70">
      <c r="A70" t="inlineStr">
        <is>
          <t>코
다
리</t>
        </is>
      </c>
      <c r="B70" t="inlineStr">
        <is>
          <t>코다리토막</t>
        </is>
      </c>
      <c r="C70" t="inlineStr">
        <is>
          <t>러시아</t>
        </is>
      </c>
      <c r="D70" t="inlineStr">
        <is>
          <t>±30g~±80g</t>
        </is>
      </c>
      <c r="E70" t="inlineStr">
        <is>
          <t>kg</t>
        </is>
      </c>
      <c r="F70" t="n">
        <v>6880</v>
      </c>
      <c r="G70" t="inlineStr">
        <is>
          <t>*</t>
        </is>
      </c>
      <c r="H70" t="inlineStr"/>
      <c r="I70" t="inlineStr"/>
      <c r="J70" t="inlineStr"/>
      <c r="K70" t="inlineStr">
        <is>
          <t>[특징] 두절동태반건조(20%) 코다리 100%
[용도] 조림/튀김/찜용</t>
        </is>
      </c>
      <c r="L70" t="inlineStr">
        <is>
          <t>H</t>
        </is>
      </c>
      <c r="M70" t="inlineStr"/>
    </row>
    <row r="71">
      <c r="A71" t="inlineStr"/>
      <c r="B71" t="inlineStr">
        <is>
          <t xml:space="preserve">코다리순살포 </t>
        </is>
      </c>
      <c r="C71" t="inlineStr"/>
      <c r="D71" t="inlineStr">
        <is>
          <t>±30g~±60g</t>
        </is>
      </c>
      <c r="E71" t="inlineStr">
        <is>
          <t>kg</t>
        </is>
      </c>
      <c r="F71" t="n">
        <v>10400</v>
      </c>
      <c r="G71" t="inlineStr">
        <is>
          <t>*</t>
        </is>
      </c>
      <c r="H71" t="inlineStr"/>
      <c r="I71" t="inlineStr"/>
      <c r="J71" t="inlineStr"/>
      <c r="K71" t="inlineStr">
        <is>
          <t>[특징] 반건조순살동태절단 코다리 100%
[용도] 탕수/강정/탕수/찜용</t>
        </is>
      </c>
      <c r="L71" t="inlineStr"/>
      <c r="M71" t="inlineStr"/>
    </row>
    <row r="72">
      <c r="A72" t="inlineStr"/>
      <c r="B72" t="inlineStr">
        <is>
          <t xml:space="preserve">코다리순살강정 3*3 </t>
        </is>
      </c>
      <c r="C72" t="inlineStr"/>
      <c r="D72" t="inlineStr">
        <is>
          <t>3cm*3cm
(±15~20g/개)</t>
        </is>
      </c>
      <c r="E72" t="inlineStr">
        <is>
          <t>kg</t>
        </is>
      </c>
      <c r="F72" t="n">
        <v>10400</v>
      </c>
      <c r="G72" t="inlineStr">
        <is>
          <t>*</t>
        </is>
      </c>
      <c r="H72" t="inlineStr"/>
      <c r="I72" t="inlineStr"/>
      <c r="J72" t="inlineStr"/>
      <c r="K72" t="inlineStr">
        <is>
          <t>[특징] 반건조순살동태 깍둑모양절단 (3*3) 코다리 100% [용도] 탕수/강정/탕수/찜용</t>
        </is>
      </c>
      <c r="L72" t="inlineStr"/>
      <c r="M72" t="inlineStr"/>
    </row>
    <row r="73">
      <c r="A73" t="inlineStr"/>
      <c r="B73" t="inlineStr">
        <is>
          <t>코다리순살강정 2*5</t>
        </is>
      </c>
      <c r="C73" t="inlineStr"/>
      <c r="D73" t="inlineStr">
        <is>
          <t>2cm*5cm
(±15~20g/개)</t>
        </is>
      </c>
      <c r="E73" t="inlineStr">
        <is>
          <t>kg</t>
        </is>
      </c>
      <c r="F73" t="n">
        <v>10400</v>
      </c>
      <c r="G73" t="inlineStr">
        <is>
          <t>*</t>
        </is>
      </c>
      <c r="H73" t="inlineStr"/>
      <c r="I73" t="inlineStr"/>
      <c r="J73" t="inlineStr"/>
      <c r="K73" t="inlineStr">
        <is>
          <t>[특징] 반건조순살동태 깍둑모양절단 (2*5) 코다리 100% [용도] 탕수/강정/탕수/찜용</t>
        </is>
      </c>
      <c r="L73" t="inlineStr"/>
      <c r="M73" t="inlineStr"/>
    </row>
    <row r="74">
      <c r="A74" t="inlineStr">
        <is>
          <t>달
고
기</t>
        </is>
      </c>
      <c r="B74" t="inlineStr">
        <is>
          <t>달고기순살(유피)</t>
        </is>
      </c>
      <c r="C74" t="inlineStr">
        <is>
          <t>국내산</t>
        </is>
      </c>
      <c r="D74" t="inlineStr">
        <is>
          <t>20~30g</t>
        </is>
      </c>
      <c r="E74" t="inlineStr">
        <is>
          <t>kg</t>
        </is>
      </c>
      <c r="F74" t="n">
        <v>25440</v>
      </c>
      <c r="G74" t="inlineStr">
        <is>
          <t>*</t>
        </is>
      </c>
      <c r="H74" t="inlineStr"/>
      <c r="I74" t="inlineStr"/>
      <c r="J74" t="inlineStr"/>
      <c r="K74" t="inlineStr">
        <is>
          <t>[특징] 껍질이 있는 순살,담백하고 고소한 맛이 일품입니다.
[용도] 생선까스/전용</t>
        </is>
      </c>
      <c r="L74" t="inlineStr">
        <is>
          <t>H</t>
        </is>
      </c>
      <c r="M74" t="inlineStr"/>
    </row>
    <row r="75">
      <c r="A75" t="inlineStr"/>
      <c r="B75" t="inlineStr"/>
      <c r="C75" t="inlineStr"/>
      <c r="D75" t="inlineStr">
        <is>
          <t>30~40g</t>
        </is>
      </c>
      <c r="E75" t="inlineStr">
        <is>
          <t>kg</t>
        </is>
      </c>
      <c r="F75" t="n">
        <v>25440</v>
      </c>
      <c r="G75" t="inlineStr">
        <is>
          <t>*</t>
        </is>
      </c>
      <c r="H75" t="inlineStr"/>
      <c r="I75" t="inlineStr"/>
      <c r="J75" t="inlineStr"/>
      <c r="K75" t="inlineStr"/>
      <c r="L75" t="inlineStr"/>
      <c r="M75" t="inlineStr"/>
    </row>
    <row r="76">
      <c r="A76" t="inlineStr">
        <is>
          <t>돔</t>
        </is>
      </c>
      <c r="B76" t="inlineStr">
        <is>
          <t>꽃돔(두절)</t>
        </is>
      </c>
      <c r="C76" t="inlineStr">
        <is>
          <t>국내산</t>
        </is>
      </c>
      <c r="D76" t="inlineStr">
        <is>
          <t>40/50g, 50/70g</t>
        </is>
      </c>
      <c r="E76" t="inlineStr">
        <is>
          <t>kg</t>
        </is>
      </c>
      <c r="F76" t="n">
        <v>14240</v>
      </c>
      <c r="G76" t="inlineStr">
        <is>
          <t>*</t>
        </is>
      </c>
      <c r="H76" t="inlineStr"/>
      <c r="I76" t="inlineStr"/>
      <c r="J76" t="inlineStr"/>
      <c r="K76" t="inlineStr">
        <is>
          <t>[특징] 지느러미,내장 제거 후 통마리 꽃돔</t>
        </is>
      </c>
      <c r="L76" t="inlineStr">
        <is>
          <t>H</t>
        </is>
      </c>
      <c r="M76" t="inlineStr"/>
    </row>
    <row r="77">
      <c r="A77" t="inlineStr"/>
      <c r="B77" t="inlineStr"/>
      <c r="C77" t="inlineStr"/>
      <c r="D77" t="inlineStr">
        <is>
          <t>70/90g, 90/110g</t>
        </is>
      </c>
      <c r="E77" t="inlineStr">
        <is>
          <t>kg</t>
        </is>
      </c>
      <c r="F77" t="n">
        <v>14400</v>
      </c>
      <c r="G77" t="inlineStr">
        <is>
          <t>*</t>
        </is>
      </c>
      <c r="H77" t="inlineStr"/>
      <c r="I77" t="inlineStr"/>
      <c r="J77" t="inlineStr"/>
      <c r="K77" t="inlineStr"/>
      <c r="L77" t="inlineStr"/>
      <c r="M77" t="inlineStr"/>
    </row>
    <row r="78">
      <c r="A78" t="inlineStr">
        <is>
          <t>병
어</t>
        </is>
      </c>
      <c r="B78" t="inlineStr">
        <is>
          <t>병어(두절)</t>
        </is>
      </c>
      <c r="C78" t="inlineStr">
        <is>
          <t>국내산</t>
        </is>
      </c>
      <c r="D78" t="inlineStr">
        <is>
          <t>40/50g,50/60g</t>
        </is>
      </c>
      <c r="E78" t="inlineStr">
        <is>
          <t>kg</t>
        </is>
      </c>
      <c r="F78" t="inlineStr">
        <is>
          <t>품절</t>
        </is>
      </c>
      <c r="G78" t="inlineStr">
        <is>
          <t>품절</t>
        </is>
      </c>
      <c r="H78" t="inlineStr"/>
      <c r="I78" t="inlineStr"/>
      <c r="J78" t="inlineStr"/>
      <c r="K78" t="inlineStr">
        <is>
          <t>[특징] 머리/꼬리/내장 제거 절단 병어100%
[용도] 구이/조림용-1마리크기</t>
        </is>
      </c>
      <c r="L78" t="inlineStr">
        <is>
          <t>H</t>
        </is>
      </c>
      <c r="M78" t="inlineStr"/>
    </row>
    <row r="79">
      <c r="A79" t="inlineStr"/>
      <c r="B79" t="inlineStr"/>
      <c r="C79" t="inlineStr"/>
      <c r="D79" t="inlineStr">
        <is>
          <t>60/70g,70/80g.80/90g</t>
        </is>
      </c>
      <c r="E79" t="inlineStr">
        <is>
          <t>kg</t>
        </is>
      </c>
      <c r="F79" t="inlineStr">
        <is>
          <t>품절</t>
        </is>
      </c>
      <c r="G79" t="inlineStr">
        <is>
          <t>품절</t>
        </is>
      </c>
      <c r="H79" t="inlineStr"/>
      <c r="I79" t="inlineStr"/>
      <c r="J79" t="inlineStr"/>
      <c r="K79" t="inlineStr"/>
      <c r="L79" t="inlineStr"/>
      <c r="M79" t="inlineStr"/>
    </row>
    <row r="80">
      <c r="A80" t="inlineStr">
        <is>
          <t>방
어</t>
        </is>
      </c>
      <c r="B80" t="inlineStr">
        <is>
          <t xml:space="preserve">방어토막(조림용) </t>
        </is>
      </c>
      <c r="C80" t="inlineStr">
        <is>
          <t>국내산</t>
        </is>
      </c>
      <c r="D80" t="inlineStr">
        <is>
          <t>±40g~±100g</t>
        </is>
      </c>
      <c r="E80" t="inlineStr">
        <is>
          <t>kg</t>
        </is>
      </c>
      <c r="F80" t="n">
        <v>8000</v>
      </c>
      <c r="G80" t="n">
        <v>10030</v>
      </c>
      <c r="H80" t="inlineStr"/>
      <c r="I80" t="inlineStr"/>
      <c r="J80" t="inlineStr"/>
      <c r="K80" t="inlineStr">
        <is>
          <t>[특징] 머리/꼬리/내장제거 절단방어100%
[용도] 조림용-오븐조림가능</t>
        </is>
      </c>
      <c r="L80" t="inlineStr">
        <is>
          <t>H</t>
        </is>
      </c>
      <c r="M80" t="inlineStr"/>
    </row>
    <row r="81">
      <c r="A81" t="inlineStr"/>
      <c r="B81" t="inlineStr">
        <is>
          <t>방어토막(구이용)</t>
        </is>
      </c>
      <c r="C81" t="inlineStr"/>
      <c r="D81" t="inlineStr">
        <is>
          <t>±40g~±100g</t>
        </is>
      </c>
      <c r="E81" t="inlineStr">
        <is>
          <t>kg</t>
        </is>
      </c>
      <c r="F81" t="n">
        <v>8960</v>
      </c>
      <c r="G81" t="n">
        <v>11050</v>
      </c>
      <c r="H81" t="inlineStr"/>
      <c r="I81" t="inlineStr"/>
      <c r="J81" t="inlineStr"/>
      <c r="K81" t="inlineStr">
        <is>
          <t>[특징] 중골있는방어포/방어100% 
[용도] 구이용</t>
        </is>
      </c>
      <c r="L81" t="inlineStr">
        <is>
          <t>H</t>
        </is>
      </c>
      <c r="M81" t="inlineStr"/>
    </row>
    <row r="82">
      <c r="A82" t="inlineStr"/>
      <c r="B82" t="inlineStr">
        <is>
          <t>방어포</t>
        </is>
      </c>
      <c r="C82" t="inlineStr"/>
      <c r="D82" t="inlineStr">
        <is>
          <t>±40g~±80g</t>
        </is>
      </c>
      <c r="E82" t="inlineStr">
        <is>
          <t>kg</t>
        </is>
      </c>
      <c r="F82" t="n">
        <v>11200</v>
      </c>
      <c r="G82" t="n">
        <v>13430</v>
      </c>
      <c r="H82" t="inlineStr"/>
      <c r="I82" t="inlineStr"/>
      <c r="J82" t="inlineStr"/>
      <c r="K82" t="inlineStr">
        <is>
          <t>[특징] 순살방어100%
[용도] 구이/튀김용-오븐구이가능</t>
        </is>
      </c>
      <c r="L82" t="inlineStr">
        <is>
          <t>H</t>
        </is>
      </c>
      <c r="M82" t="inlineStr"/>
    </row>
    <row r="83">
      <c r="A83" t="inlineStr"/>
      <c r="B83" t="inlineStr">
        <is>
          <t>방어순살강정</t>
        </is>
      </c>
      <c r="C83" t="inlineStr"/>
      <c r="D83" t="inlineStr">
        <is>
          <t>3cm*3cm
(±15~20g/개)</t>
        </is>
      </c>
      <c r="E83" t="inlineStr">
        <is>
          <t>kg</t>
        </is>
      </c>
      <c r="F83" t="n">
        <v>11680</v>
      </c>
      <c r="G83" t="inlineStr">
        <is>
          <t>*</t>
        </is>
      </c>
      <c r="H83" t="inlineStr"/>
      <c r="I83" t="inlineStr"/>
      <c r="J83" t="inlineStr"/>
      <c r="K83" t="inlineStr">
        <is>
          <t>[특징] 순살방어100%
[용도] 탕수/튀김/강정용</t>
        </is>
      </c>
      <c r="L83" t="inlineStr">
        <is>
          <t>H</t>
        </is>
      </c>
      <c r="M83" t="inlineStr"/>
    </row>
    <row r="84">
      <c r="A84" t="inlineStr">
        <is>
          <t>삼
치</t>
        </is>
      </c>
      <c r="B84" t="inlineStr">
        <is>
          <t>삼치(조림용)</t>
        </is>
      </c>
      <c r="C84" t="inlineStr">
        <is>
          <t>국내산</t>
        </is>
      </c>
      <c r="D84" t="inlineStr">
        <is>
          <t>±40g~±100g</t>
        </is>
      </c>
      <c r="E84" t="inlineStr">
        <is>
          <t>kg</t>
        </is>
      </c>
      <c r="F84" t="n">
        <v>8480</v>
      </c>
      <c r="G84" t="n">
        <v>10710</v>
      </c>
      <c r="H84" t="inlineStr">
        <is>
          <t>▲</t>
        </is>
      </c>
      <c r="I84" t="inlineStr">
        <is>
          <t>▲</t>
        </is>
      </c>
      <c r="J84" t="inlineStr"/>
      <c r="K84" t="inlineStr">
        <is>
          <t>[특징] 머리,꼬리,내장 제거 후 절단 삼치100%
[용도] 조림/튀김용</t>
        </is>
      </c>
      <c r="L84" t="inlineStr">
        <is>
          <t>H</t>
        </is>
      </c>
      <c r="M84" t="inlineStr"/>
    </row>
    <row r="85">
      <c r="A85" t="inlineStr"/>
      <c r="B85" t="inlineStr">
        <is>
          <t>삼치(구이용)</t>
        </is>
      </c>
      <c r="C85" t="inlineStr">
        <is>
          <t>국내산</t>
        </is>
      </c>
      <c r="D85" t="inlineStr">
        <is>
          <t>±40g~±50g</t>
        </is>
      </c>
      <c r="E85" t="inlineStr">
        <is>
          <t>kg</t>
        </is>
      </c>
      <c r="F85" t="n">
        <v>10080</v>
      </c>
      <c r="G85" t="n">
        <v>12410</v>
      </c>
      <c r="H85" t="inlineStr">
        <is>
          <t>▲</t>
        </is>
      </c>
      <c r="I85" t="inlineStr">
        <is>
          <t>▲</t>
        </is>
      </c>
      <c r="J85" t="inlineStr"/>
      <c r="K85" t="inlineStr">
        <is>
          <t>[특징] 중골있는삼치포/삼치100%
[용도] 구이/튀김/조림용</t>
        </is>
      </c>
      <c r="L85" t="inlineStr">
        <is>
          <t>H</t>
        </is>
      </c>
      <c r="M85" t="inlineStr"/>
    </row>
    <row r="86">
      <c r="A86" t="inlineStr"/>
      <c r="B86" t="inlineStr"/>
      <c r="C86" t="inlineStr">
        <is>
          <t>국내산</t>
        </is>
      </c>
      <c r="D86" t="inlineStr">
        <is>
          <t>±60g~±100g</t>
        </is>
      </c>
      <c r="E86" t="inlineStr">
        <is>
          <t>kg</t>
        </is>
      </c>
      <c r="F86" t="n">
        <v>10080</v>
      </c>
      <c r="G86" t="n">
        <v>12410</v>
      </c>
      <c r="H86" t="inlineStr">
        <is>
          <t>▲</t>
        </is>
      </c>
      <c r="I86" t="inlineStr">
        <is>
          <t>▲</t>
        </is>
      </c>
      <c r="J86" t="inlineStr"/>
      <c r="K86" t="inlineStr"/>
      <c r="L86" t="inlineStr">
        <is>
          <t>H</t>
        </is>
      </c>
      <c r="M86" t="inlineStr"/>
    </row>
    <row r="87">
      <c r="A87" t="inlineStr"/>
      <c r="B87" t="inlineStr">
        <is>
          <t>삼치포</t>
        </is>
      </c>
      <c r="C87" t="inlineStr">
        <is>
          <t>국내산</t>
        </is>
      </c>
      <c r="D87" t="inlineStr">
        <is>
          <t>±30g~±50g</t>
        </is>
      </c>
      <c r="E87" t="inlineStr">
        <is>
          <t>kg</t>
        </is>
      </c>
      <c r="F87" t="n">
        <v>15200</v>
      </c>
      <c r="G87" t="n">
        <v>17850</v>
      </c>
      <c r="H87" t="inlineStr">
        <is>
          <t>▼</t>
        </is>
      </c>
      <c r="I87" t="inlineStr">
        <is>
          <t>▼</t>
        </is>
      </c>
      <c r="J87" t="inlineStr"/>
      <c r="K87" t="inlineStr">
        <is>
          <t>[특징]순살삼치100%
[용도] 구이/튀김용-오븐구이가능</t>
        </is>
      </c>
      <c r="L87" t="inlineStr">
        <is>
          <t>H</t>
        </is>
      </c>
      <c r="M87" t="inlineStr"/>
    </row>
    <row r="88">
      <c r="A88" t="inlineStr"/>
      <c r="B88" t="inlineStr"/>
      <c r="C88" t="inlineStr"/>
      <c r="D88" t="inlineStr">
        <is>
          <t>±60g~±80g</t>
        </is>
      </c>
      <c r="E88" t="inlineStr">
        <is>
          <t>kg</t>
        </is>
      </c>
      <c r="F88" t="n">
        <v>15200</v>
      </c>
      <c r="G88" t="n">
        <v>17850</v>
      </c>
      <c r="H88" t="inlineStr">
        <is>
          <t>▼</t>
        </is>
      </c>
      <c r="I88" t="inlineStr">
        <is>
          <t>▼</t>
        </is>
      </c>
      <c r="J88" t="inlineStr"/>
      <c r="K88" t="inlineStr"/>
      <c r="L88" t="inlineStr">
        <is>
          <t>H</t>
        </is>
      </c>
      <c r="M88" t="inlineStr"/>
    </row>
    <row r="89">
      <c r="A89" t="inlineStr"/>
      <c r="B89" t="inlineStr">
        <is>
          <t>삼치포(저염)</t>
        </is>
      </c>
      <c r="C89" t="inlineStr">
        <is>
          <t>국내산</t>
        </is>
      </c>
      <c r="D89" t="inlineStr">
        <is>
          <t>±30g~±50g</t>
        </is>
      </c>
      <c r="E89" t="inlineStr">
        <is>
          <t>kg</t>
        </is>
      </c>
      <c r="F89" t="n">
        <v>15520</v>
      </c>
      <c r="G89" t="n">
        <v>18190</v>
      </c>
      <c r="H89" t="inlineStr">
        <is>
          <t>▼</t>
        </is>
      </c>
      <c r="I89" t="inlineStr">
        <is>
          <t>▼</t>
        </is>
      </c>
      <c r="J89" t="inlineStr"/>
      <c r="K89" t="inlineStr">
        <is>
          <t>[특징]순살삼치99.8%, 재제염 0.2%
[용도] 구이/튀김용-오븐구이가능</t>
        </is>
      </c>
      <c r="L89" t="inlineStr">
        <is>
          <t>H</t>
        </is>
      </c>
      <c r="M89" t="inlineStr"/>
    </row>
    <row r="90">
      <c r="A90" t="inlineStr"/>
      <c r="B90" t="inlineStr"/>
      <c r="C90" t="inlineStr"/>
      <c r="D90" t="inlineStr">
        <is>
          <t>±60g~±80g</t>
        </is>
      </c>
      <c r="E90" t="inlineStr">
        <is>
          <t>kg</t>
        </is>
      </c>
      <c r="F90" t="n">
        <v>15520</v>
      </c>
      <c r="G90" t="n">
        <v>18190</v>
      </c>
      <c r="H90" t="inlineStr">
        <is>
          <t>▼</t>
        </is>
      </c>
      <c r="I90" t="inlineStr">
        <is>
          <t>▼</t>
        </is>
      </c>
      <c r="J90" t="inlineStr"/>
      <c r="K90" t="inlineStr"/>
      <c r="L90" t="inlineStr">
        <is>
          <t>H</t>
        </is>
      </c>
      <c r="M90" t="inlineStr"/>
    </row>
    <row r="91">
      <c r="A91" t="inlineStr"/>
      <c r="B91" t="inlineStr">
        <is>
          <t>레몬담은 삼치포</t>
        </is>
      </c>
      <c r="C91" t="inlineStr">
        <is>
          <t>국내산</t>
        </is>
      </c>
      <c r="D91" t="inlineStr">
        <is>
          <t>±30g~±80g</t>
        </is>
      </c>
      <c r="E91" t="inlineStr">
        <is>
          <t>kg</t>
        </is>
      </c>
      <c r="F91" t="n">
        <v>19200</v>
      </c>
      <c r="G91" t="n">
        <v>22100</v>
      </c>
      <c r="H91" t="inlineStr"/>
      <c r="I91" t="inlineStr"/>
      <c r="J91" t="inlineStr"/>
      <c r="K91" t="inlineStr">
        <is>
          <t>[특징] 순살삼치98.8%,재제염1%,레몬쥬스0.02%를 첨가한 프리미엄제품  [용도] 구이/튀김용 /원어 : 4단 삼치</t>
        </is>
      </c>
      <c r="L91" t="inlineStr">
        <is>
          <t>H</t>
        </is>
      </c>
      <c r="M91" t="inlineStr"/>
    </row>
    <row r="92">
      <c r="A92" t="inlineStr"/>
      <c r="B92" t="inlineStr">
        <is>
          <t>삼치순살강정</t>
        </is>
      </c>
      <c r="C92" t="inlineStr">
        <is>
          <t>국내산</t>
        </is>
      </c>
      <c r="D92" t="inlineStr">
        <is>
          <t>3cm*3cm
(±15~20g/개)</t>
        </is>
      </c>
      <c r="E92" t="inlineStr">
        <is>
          <t>kg</t>
        </is>
      </c>
      <c r="F92" t="n">
        <v>17600</v>
      </c>
      <c r="G92" t="inlineStr">
        <is>
          <t>*</t>
        </is>
      </c>
      <c r="H92" t="inlineStr"/>
      <c r="I92" t="inlineStr"/>
      <c r="J92" t="inlineStr"/>
      <c r="K92" t="inlineStr">
        <is>
          <t>[특징] 깍둑 모양 절단 (3*3) 삼치100%
[용도] 탕수/강정/튀김용 4단삼치</t>
        </is>
      </c>
      <c r="L92" t="inlineStr">
        <is>
          <t>H</t>
        </is>
      </c>
      <c r="M92" t="inlineStr"/>
    </row>
    <row r="93">
      <c r="A93" t="inlineStr">
        <is>
          <t>숭
어</t>
        </is>
      </c>
      <c r="B93" t="inlineStr">
        <is>
          <t>숭어포</t>
        </is>
      </c>
      <c r="C93" t="inlineStr">
        <is>
          <t>국내산</t>
        </is>
      </c>
      <c r="D93" t="inlineStr">
        <is>
          <t>±40g~±80g</t>
        </is>
      </c>
      <c r="E93" t="inlineStr">
        <is>
          <t>kg</t>
        </is>
      </c>
      <c r="F93" t="n">
        <v>10400</v>
      </c>
      <c r="G93" t="n">
        <v>12750</v>
      </c>
      <c r="H93" t="inlineStr"/>
      <c r="I93" t="inlineStr"/>
      <c r="J93" t="inlineStr"/>
      <c r="K93" t="inlineStr">
        <is>
          <t>[특징] 순살만 숭어100%
[용도] 구이/튀김용-오븐구이가능</t>
        </is>
      </c>
      <c r="L93" t="inlineStr">
        <is>
          <t>H</t>
        </is>
      </c>
      <c r="M93" t="inlineStr"/>
    </row>
    <row r="94">
      <c r="A94" t="inlineStr"/>
      <c r="B94" t="inlineStr">
        <is>
          <t>숭어순살강정</t>
        </is>
      </c>
      <c r="C94" t="inlineStr">
        <is>
          <t>국내산</t>
        </is>
      </c>
      <c r="D94" t="inlineStr">
        <is>
          <t>±15~20g/개</t>
        </is>
      </c>
      <c r="E94" t="inlineStr">
        <is>
          <t>kg</t>
        </is>
      </c>
      <c r="F94" t="n">
        <v>11200</v>
      </c>
      <c r="G94" t="inlineStr">
        <is>
          <t>*</t>
        </is>
      </c>
      <c r="H94" t="inlineStr"/>
      <c r="I94" t="inlineStr"/>
      <c r="J94" t="inlineStr"/>
      <c r="K94" t="inlineStr">
        <is>
          <t>[특징] 깍둑 모양 절단 (3*3) 숭어100%
[용도] 탕수/강정/튀김용</t>
        </is>
      </c>
      <c r="L94" t="inlineStr">
        <is>
          <t>H</t>
        </is>
      </c>
      <c r="M94" t="inlineStr"/>
    </row>
    <row r="95">
      <c r="A95" t="inlineStr">
        <is>
          <t>아
귀</t>
        </is>
      </c>
      <c r="B95" t="inlineStr">
        <is>
          <t>아귀토막</t>
        </is>
      </c>
      <c r="C95" t="inlineStr">
        <is>
          <t>국내산</t>
        </is>
      </c>
      <c r="D95" t="inlineStr">
        <is>
          <t>±40g~±100g</t>
        </is>
      </c>
      <c r="E95" t="inlineStr">
        <is>
          <t>kg</t>
        </is>
      </c>
      <c r="F95" t="n">
        <v>5600</v>
      </c>
      <c r="G95" t="n">
        <v>7650</v>
      </c>
      <c r="H95" t="inlineStr">
        <is>
          <t>▼</t>
        </is>
      </c>
      <c r="I95" t="inlineStr">
        <is>
          <t>▼</t>
        </is>
      </c>
      <c r="J95" t="inlineStr"/>
      <c r="K95" t="inlineStr">
        <is>
          <t>[특징] 머리,꼬리,내장 제거 후 절단 아귀100%
[용도] 국용/찜용</t>
        </is>
      </c>
      <c r="L95" t="inlineStr">
        <is>
          <t>H</t>
        </is>
      </c>
      <c r="M95" t="inlineStr"/>
    </row>
    <row r="96">
      <c r="A96" t="inlineStr"/>
      <c r="B96" t="inlineStr">
        <is>
          <t>아귀순살(국내산)</t>
        </is>
      </c>
      <c r="C96" t="inlineStr">
        <is>
          <t>국내산</t>
        </is>
      </c>
      <c r="D96" t="inlineStr">
        <is>
          <t>±20g,±30g</t>
        </is>
      </c>
      <c r="E96" t="inlineStr">
        <is>
          <t>kg</t>
        </is>
      </c>
      <c r="F96" t="n">
        <v>25600</v>
      </c>
      <c r="G96" t="inlineStr">
        <is>
          <t>*</t>
        </is>
      </c>
      <c r="H96" t="inlineStr"/>
      <c r="I96" t="inlineStr"/>
      <c r="J96" t="inlineStr"/>
      <c r="K96" t="inlineStr">
        <is>
          <t>[특징] 순살만 아귀100%
[용도] 구이/튀김용-오븐구이가능</t>
        </is>
      </c>
      <c r="L96" t="inlineStr">
        <is>
          <t>H</t>
        </is>
      </c>
      <c r="M96" t="inlineStr"/>
    </row>
    <row r="97">
      <c r="A97" t="inlineStr"/>
      <c r="B97" t="inlineStr">
        <is>
          <t>아귀순살(중국산)</t>
        </is>
      </c>
      <c r="C97" t="inlineStr">
        <is>
          <t>중국산</t>
        </is>
      </c>
      <c r="D97" t="inlineStr">
        <is>
          <t>±20g,±30g</t>
        </is>
      </c>
      <c r="E97" t="inlineStr">
        <is>
          <t>kg</t>
        </is>
      </c>
      <c r="F97" t="n">
        <v>16000</v>
      </c>
      <c r="G97" t="inlineStr">
        <is>
          <t>*</t>
        </is>
      </c>
      <c r="H97" t="inlineStr">
        <is>
          <t>▼</t>
        </is>
      </c>
      <c r="I97" t="inlineStr"/>
      <c r="J97" t="inlineStr"/>
      <c r="K97" t="inlineStr">
        <is>
          <t>[특징] 순살만 아귀100%
[용도] 구이/튀김용-오븐구이가능</t>
        </is>
      </c>
      <c r="L97" t="inlineStr"/>
      <c r="M97" t="inlineStr"/>
    </row>
    <row r="98">
      <c r="A98" t="inlineStr">
        <is>
          <t>임
연
수</t>
        </is>
      </c>
      <c r="B98" t="inlineStr">
        <is>
          <t>임연수어(조림용)</t>
        </is>
      </c>
      <c r="C98" t="inlineStr">
        <is>
          <t>미국산</t>
        </is>
      </c>
      <c r="D98" t="inlineStr">
        <is>
          <t>±40g~±60g</t>
        </is>
      </c>
      <c r="E98" t="inlineStr">
        <is>
          <t>kg</t>
        </is>
      </c>
      <c r="F98" t="n">
        <v>12000</v>
      </c>
      <c r="G98" t="n">
        <v>14450</v>
      </c>
      <c r="H98" t="inlineStr"/>
      <c r="I98" t="inlineStr"/>
      <c r="J98" t="inlineStr"/>
      <c r="K98" t="inlineStr">
        <is>
          <t>[특징] 머리,꼬리,내장제거 후 절단 임연수어 100% [용도] 조림용</t>
        </is>
      </c>
      <c r="L98" t="inlineStr">
        <is>
          <t>H</t>
        </is>
      </c>
      <c r="M98" t="inlineStr"/>
    </row>
    <row r="99">
      <c r="A99" t="inlineStr"/>
      <c r="B99" t="inlineStr"/>
      <c r="C99" t="inlineStr"/>
      <c r="D99" t="inlineStr">
        <is>
          <t>±70g~±100g</t>
        </is>
      </c>
      <c r="E99" t="inlineStr">
        <is>
          <t>kg</t>
        </is>
      </c>
      <c r="F99" t="n">
        <v>12000</v>
      </c>
      <c r="G99" t="n">
        <v>14450</v>
      </c>
      <c r="H99" t="inlineStr"/>
      <c r="I99" t="inlineStr"/>
      <c r="J99" t="inlineStr"/>
      <c r="K99" t="inlineStr"/>
      <c r="L99" t="inlineStr">
        <is>
          <t>H</t>
        </is>
      </c>
      <c r="M99" t="inlineStr"/>
    </row>
    <row r="100">
      <c r="A100" t="inlineStr"/>
      <c r="B100" t="inlineStr">
        <is>
          <t>임연수어(구이용)</t>
        </is>
      </c>
      <c r="C100" t="inlineStr">
        <is>
          <t>미국산</t>
        </is>
      </c>
      <c r="D100" t="inlineStr">
        <is>
          <t>±40g~±60g</t>
        </is>
      </c>
      <c r="E100" t="inlineStr">
        <is>
          <t>kg</t>
        </is>
      </c>
      <c r="F100" t="n">
        <v>12640</v>
      </c>
      <c r="G100" t="n">
        <v>15130</v>
      </c>
      <c r="H100" t="inlineStr">
        <is>
          <t>▲</t>
        </is>
      </c>
      <c r="I100" t="inlineStr">
        <is>
          <t>▲</t>
        </is>
      </c>
      <c r="J100" t="inlineStr"/>
      <c r="K100" t="inlineStr">
        <is>
          <t>[특징] 중골있는임연수어포/임연수어 100%
[용도] 구이/조림용</t>
        </is>
      </c>
      <c r="L100" t="inlineStr">
        <is>
          <t>H</t>
        </is>
      </c>
      <c r="M100" t="inlineStr"/>
    </row>
    <row r="101">
      <c r="A101" t="inlineStr"/>
      <c r="B101" t="inlineStr"/>
      <c r="C101" t="inlineStr"/>
      <c r="D101" t="inlineStr">
        <is>
          <t>±70g~±100g</t>
        </is>
      </c>
      <c r="E101" t="inlineStr">
        <is>
          <t>kg</t>
        </is>
      </c>
      <c r="F101" t="n">
        <v>12640</v>
      </c>
      <c r="G101" t="n">
        <v>15130</v>
      </c>
      <c r="H101" t="inlineStr">
        <is>
          <t>▲</t>
        </is>
      </c>
      <c r="I101" t="inlineStr">
        <is>
          <t>▲</t>
        </is>
      </c>
      <c r="J101" t="inlineStr"/>
      <c r="K101" t="inlineStr"/>
      <c r="L101" t="inlineStr">
        <is>
          <t>H</t>
        </is>
      </c>
      <c r="M101" t="inlineStr"/>
    </row>
    <row r="102">
      <c r="A102" t="inlineStr"/>
      <c r="B102" t="inlineStr">
        <is>
          <t>임연수어포</t>
        </is>
      </c>
      <c r="C102" t="inlineStr">
        <is>
          <t>미국산</t>
        </is>
      </c>
      <c r="D102" t="inlineStr">
        <is>
          <t>±40g~±60g</t>
        </is>
      </c>
      <c r="E102" t="inlineStr">
        <is>
          <t>kg</t>
        </is>
      </c>
      <c r="F102" t="n">
        <v>17440</v>
      </c>
      <c r="G102" t="n">
        <v>20230</v>
      </c>
      <c r="H102" t="inlineStr">
        <is>
          <t>▲</t>
        </is>
      </c>
      <c r="I102" t="inlineStr">
        <is>
          <t>▲</t>
        </is>
      </c>
      <c r="J102" t="inlineStr"/>
      <c r="K102" t="inlineStr">
        <is>
          <t>[특징] 순살만 임연수어100%
[용도] 구이/튀김용-오븐구이가능</t>
        </is>
      </c>
      <c r="L102" t="inlineStr">
        <is>
          <t>H</t>
        </is>
      </c>
      <c r="M102" t="inlineStr"/>
    </row>
    <row r="103">
      <c r="A103" t="inlineStr"/>
      <c r="B103" t="inlineStr"/>
      <c r="C103" t="inlineStr"/>
      <c r="D103" t="inlineStr">
        <is>
          <t>±70g~±100g</t>
        </is>
      </c>
      <c r="E103" t="inlineStr">
        <is>
          <t>kg</t>
        </is>
      </c>
      <c r="F103" t="n">
        <v>17440</v>
      </c>
      <c r="G103" t="n">
        <v>20230</v>
      </c>
      <c r="H103" t="inlineStr">
        <is>
          <t>▲</t>
        </is>
      </c>
      <c r="I103" t="inlineStr">
        <is>
          <t>▲</t>
        </is>
      </c>
      <c r="J103" t="inlineStr"/>
      <c r="K103" t="inlineStr"/>
      <c r="L103" t="inlineStr">
        <is>
          <t>H</t>
        </is>
      </c>
      <c r="M103" t="inlineStr"/>
    </row>
    <row r="104">
      <c r="A104" t="inlineStr">
        <is>
          <t>연
어</t>
        </is>
      </c>
      <c r="B104" t="inlineStr">
        <is>
          <t>연어포</t>
        </is>
      </c>
      <c r="C104" t="inlineStr">
        <is>
          <t>미국산/
러시아</t>
        </is>
      </c>
      <c r="D104" t="inlineStr">
        <is>
          <t>±40g~±100g</t>
        </is>
      </c>
      <c r="E104" t="inlineStr">
        <is>
          <t>kg</t>
        </is>
      </c>
      <c r="F104" t="n">
        <v>21600</v>
      </c>
      <c r="G104" t="inlineStr">
        <is>
          <t>*</t>
        </is>
      </c>
      <c r="H104" t="inlineStr"/>
      <c r="I104" t="inlineStr"/>
      <c r="J104" t="inlineStr"/>
      <c r="K104" t="inlineStr">
        <is>
          <t>[특징] 고급연어순살 어슷썰기 연어100%
[용도] 구이/튀김/연어스테이크-오븐구이가능</t>
        </is>
      </c>
      <c r="L104" t="inlineStr"/>
      <c r="M104" t="inlineStr"/>
    </row>
    <row r="105">
      <c r="A105" t="inlineStr"/>
      <c r="B105" t="inlineStr">
        <is>
          <t>연어순살강정</t>
        </is>
      </c>
      <c r="C105" t="inlineStr"/>
      <c r="D105" t="inlineStr">
        <is>
          <t>3cm*3cm
(±15~20g/개)</t>
        </is>
      </c>
      <c r="E105" t="inlineStr">
        <is>
          <t>kg</t>
        </is>
      </c>
      <c r="F105" t="n">
        <v>21600</v>
      </c>
      <c r="G105" t="inlineStr">
        <is>
          <t>*</t>
        </is>
      </c>
      <c r="H105" t="inlineStr"/>
      <c r="I105" t="inlineStr"/>
      <c r="J105" t="inlineStr"/>
      <c r="K105" t="inlineStr">
        <is>
          <t>[특징] 깍둑 모양 절단 (3*3) 연어100%
[용도] 탕수/강정/튀김용</t>
        </is>
      </c>
      <c r="L105" t="inlineStr"/>
      <c r="M105" t="inlineStr"/>
    </row>
    <row r="106">
      <c r="A106" t="inlineStr"/>
      <c r="B106" t="inlineStr">
        <is>
          <t>연어포</t>
        </is>
      </c>
      <c r="C106" t="inlineStr">
        <is>
          <t>러시아</t>
        </is>
      </c>
      <c r="D106" t="inlineStr">
        <is>
          <t>±40g~±100g</t>
        </is>
      </c>
      <c r="E106" t="inlineStr">
        <is>
          <t>kg</t>
        </is>
      </c>
      <c r="F106" t="inlineStr">
        <is>
          <t>중지</t>
        </is>
      </c>
      <c r="G106" t="inlineStr">
        <is>
          <t>*</t>
        </is>
      </c>
      <c r="H106" t="inlineStr"/>
      <c r="I106" t="inlineStr"/>
      <c r="J106" t="inlineStr"/>
      <c r="K106" t="inlineStr"/>
      <c r="L106" t="inlineStr"/>
      <c r="M106" t="inlineStr"/>
    </row>
    <row r="107">
      <c r="A107" t="inlineStr"/>
      <c r="B107" t="inlineStr">
        <is>
          <t>연어포(유피)</t>
        </is>
      </c>
      <c r="C107" t="inlineStr">
        <is>
          <t>국내산</t>
        </is>
      </c>
      <c r="D107" t="inlineStr">
        <is>
          <t>±40g~±100g</t>
        </is>
      </c>
      <c r="E107" t="inlineStr">
        <is>
          <t>kg</t>
        </is>
      </c>
      <c r="F107" t="inlineStr">
        <is>
          <t>일시품절</t>
        </is>
      </c>
      <c r="G107" t="inlineStr">
        <is>
          <t>*</t>
        </is>
      </c>
      <c r="H107" t="inlineStr"/>
      <c r="I107" t="inlineStr"/>
      <c r="J107" t="inlineStr"/>
      <c r="K107" t="inlineStr">
        <is>
          <t>[특징] 고급연어순살/어슷썰기/연어100%
[용도] 구이/튀김/연어스테이크-오븐구이가능</t>
        </is>
      </c>
      <c r="L107" t="inlineStr">
        <is>
          <t>H</t>
        </is>
      </c>
      <c r="M107" t="inlineStr"/>
    </row>
    <row r="108">
      <c r="A108" t="inlineStr">
        <is>
          <t>백
조
기</t>
        </is>
      </c>
      <c r="B108" t="inlineStr">
        <is>
          <t>백조기순살</t>
        </is>
      </c>
      <c r="C108" t="inlineStr">
        <is>
          <t>국내산</t>
        </is>
      </c>
      <c r="D108" t="inlineStr">
        <is>
          <t>30-40g</t>
        </is>
      </c>
      <c r="E108" t="inlineStr">
        <is>
          <t>kg</t>
        </is>
      </c>
      <c r="F108" t="n">
        <v>22400</v>
      </c>
      <c r="G108" t="inlineStr">
        <is>
          <t>*</t>
        </is>
      </c>
      <c r="H108" t="inlineStr"/>
      <c r="I108" t="inlineStr"/>
      <c r="J108" t="inlineStr"/>
      <c r="K108" t="inlineStr">
        <is>
          <t>[특징] 순살포 조기100%
[용도] 구이/튀김용</t>
        </is>
      </c>
      <c r="L108" t="inlineStr">
        <is>
          <t>H</t>
        </is>
      </c>
      <c r="M108" t="inlineStr"/>
    </row>
    <row r="109">
      <c r="A109" t="inlineStr"/>
      <c r="B109" t="inlineStr">
        <is>
          <t>백조기(온마리)</t>
        </is>
      </c>
      <c r="C109" t="inlineStr">
        <is>
          <t>국내산</t>
        </is>
      </c>
      <c r="D109" t="inlineStr">
        <is>
          <t>50±10g</t>
        </is>
      </c>
      <c r="E109" t="inlineStr">
        <is>
          <t>kg</t>
        </is>
      </c>
      <c r="F109" t="inlineStr">
        <is>
          <t>일시품절</t>
        </is>
      </c>
      <c r="G109" t="inlineStr">
        <is>
          <t>일시품절</t>
        </is>
      </c>
      <c r="H109" t="inlineStr"/>
      <c r="I109" t="inlineStr"/>
      <c r="J109" t="inlineStr"/>
      <c r="K109" t="inlineStr">
        <is>
          <t>[특징] 내장,비늘,지느러미제거, 백조기100%
[용도] 구이/조림용-1마리크기</t>
        </is>
      </c>
      <c r="L109" t="inlineStr">
        <is>
          <t>H</t>
        </is>
      </c>
      <c r="M109" t="inlineStr"/>
    </row>
    <row r="110">
      <c r="A110" t="inlineStr"/>
      <c r="B110" t="inlineStr"/>
      <c r="C110" t="inlineStr"/>
      <c r="D110" t="inlineStr">
        <is>
          <t>60±10g</t>
        </is>
      </c>
      <c r="E110" t="inlineStr">
        <is>
          <t>kg</t>
        </is>
      </c>
      <c r="F110" t="inlineStr">
        <is>
          <t>일시품절</t>
        </is>
      </c>
      <c r="G110" t="inlineStr">
        <is>
          <t>일시품절</t>
        </is>
      </c>
      <c r="H110" t="inlineStr"/>
      <c r="I110" t="inlineStr"/>
      <c r="J110" t="inlineStr"/>
      <c r="K110" t="inlineStr"/>
      <c r="L110" t="inlineStr"/>
      <c r="M110" t="inlineStr"/>
    </row>
    <row r="111">
      <c r="A111" t="inlineStr"/>
      <c r="B111" t="inlineStr"/>
      <c r="C111" t="inlineStr"/>
      <c r="D111" t="inlineStr">
        <is>
          <t>80±10g</t>
        </is>
      </c>
      <c r="E111" t="inlineStr">
        <is>
          <t>kg</t>
        </is>
      </c>
      <c r="F111" t="inlineStr">
        <is>
          <t>일시품절</t>
        </is>
      </c>
      <c r="G111" t="inlineStr">
        <is>
          <t>일시품절</t>
        </is>
      </c>
      <c r="H111" t="inlineStr"/>
      <c r="I111" t="inlineStr"/>
      <c r="J111" t="inlineStr"/>
      <c r="K111" t="inlineStr"/>
      <c r="L111" t="inlineStr"/>
      <c r="M111" t="inlineStr"/>
    </row>
    <row r="112">
      <c r="A112" t="inlineStr"/>
      <c r="B112" t="inlineStr"/>
      <c r="C112" t="inlineStr"/>
      <c r="D112" t="inlineStr">
        <is>
          <t>100±10g</t>
        </is>
      </c>
      <c r="E112" t="inlineStr">
        <is>
          <t>kg</t>
        </is>
      </c>
      <c r="F112" t="inlineStr">
        <is>
          <t>일시품절</t>
        </is>
      </c>
      <c r="G112" t="inlineStr">
        <is>
          <t>일시품절</t>
        </is>
      </c>
      <c r="H112" t="inlineStr"/>
      <c r="I112" t="inlineStr"/>
      <c r="J112" t="inlineStr"/>
      <c r="K112" t="inlineStr"/>
      <c r="L112" t="inlineStr"/>
      <c r="M112" t="inlineStr"/>
    </row>
    <row r="113">
      <c r="A113" t="inlineStr"/>
      <c r="B113" t="inlineStr">
        <is>
          <t>백조기(두절)</t>
        </is>
      </c>
      <c r="C113" t="inlineStr">
        <is>
          <t>국내산</t>
        </is>
      </c>
      <c r="D113" t="inlineStr">
        <is>
          <t>60±10g</t>
        </is>
      </c>
      <c r="E113" t="inlineStr">
        <is>
          <t>kg</t>
        </is>
      </c>
      <c r="F113" t="inlineStr">
        <is>
          <t>일시품절</t>
        </is>
      </c>
      <c r="G113" t="inlineStr">
        <is>
          <t>일시품절</t>
        </is>
      </c>
      <c r="H113" t="inlineStr"/>
      <c r="I113" t="inlineStr"/>
      <c r="J113" t="inlineStr"/>
      <c r="K113" t="inlineStr">
        <is>
          <t>[특징] 두절,내장,비늘,지느러미제거, 백조기100%
[용도] 구이/조림용-1마리크기</t>
        </is>
      </c>
      <c r="L113" t="inlineStr">
        <is>
          <t>H</t>
        </is>
      </c>
      <c r="M113" t="inlineStr"/>
    </row>
    <row r="114">
      <c r="A114" t="inlineStr"/>
      <c r="B114" t="inlineStr"/>
      <c r="C114" t="inlineStr"/>
      <c r="D114" t="inlineStr">
        <is>
          <t>80±10g</t>
        </is>
      </c>
      <c r="E114" t="inlineStr">
        <is>
          <t>kg</t>
        </is>
      </c>
      <c r="F114" t="inlineStr">
        <is>
          <t>일시품절</t>
        </is>
      </c>
      <c r="G114" t="inlineStr">
        <is>
          <t>일시품절</t>
        </is>
      </c>
      <c r="H114" t="inlineStr"/>
      <c r="I114" t="inlineStr"/>
      <c r="J114" t="inlineStr"/>
      <c r="K114" t="inlineStr"/>
      <c r="L114" t="inlineStr"/>
      <c r="M114" t="inlineStr"/>
    </row>
    <row r="115">
      <c r="A115" t="inlineStr"/>
      <c r="B115" t="inlineStr"/>
      <c r="C115" t="inlineStr"/>
      <c r="D115" t="inlineStr">
        <is>
          <t>100±10g</t>
        </is>
      </c>
      <c r="E115" t="inlineStr">
        <is>
          <t>kg</t>
        </is>
      </c>
      <c r="F115" t="inlineStr">
        <is>
          <t>일시품절</t>
        </is>
      </c>
      <c r="G115" t="inlineStr">
        <is>
          <t>일시품절</t>
        </is>
      </c>
      <c r="H115" t="inlineStr"/>
      <c r="I115" t="inlineStr"/>
      <c r="J115" t="inlineStr"/>
      <c r="K115" t="inlineStr"/>
      <c r="L115" t="inlineStr"/>
      <c r="M115" t="inlineStr"/>
    </row>
    <row r="116">
      <c r="A116" t="inlineStr">
        <is>
          <t>참
조
기</t>
        </is>
      </c>
      <c r="B116" t="inlineStr">
        <is>
          <t>참조기순살양포</t>
        </is>
      </c>
      <c r="C116" t="inlineStr">
        <is>
          <t>중국산</t>
        </is>
      </c>
      <c r="D116" t="inlineStr">
        <is>
          <t>30-40g</t>
        </is>
      </c>
      <c r="E116" t="inlineStr">
        <is>
          <t>kg</t>
        </is>
      </c>
      <c r="F116" t="n">
        <v>16000</v>
      </c>
      <c r="G116" t="inlineStr">
        <is>
          <t>*</t>
        </is>
      </c>
      <c r="H116" t="inlineStr"/>
      <c r="I116" t="inlineStr"/>
      <c r="J116" t="inlineStr"/>
      <c r="K116" t="inlineStr">
        <is>
          <t>[특징] 순살포 조기100%
[용도] 구이/튀김용</t>
        </is>
      </c>
      <c r="L116" t="inlineStr"/>
      <c r="M116" t="inlineStr"/>
    </row>
    <row r="117">
      <c r="A117" t="inlineStr"/>
      <c r="B117" t="inlineStr"/>
      <c r="C117" t="inlineStr"/>
      <c r="D117" t="inlineStr">
        <is>
          <t>40~50g</t>
        </is>
      </c>
      <c r="E117" t="inlineStr">
        <is>
          <t>kg</t>
        </is>
      </c>
      <c r="F117" t="n">
        <v>16800</v>
      </c>
      <c r="G117" t="inlineStr">
        <is>
          <t>*</t>
        </is>
      </c>
      <c r="H117" t="inlineStr"/>
      <c r="I117" t="inlineStr"/>
      <c r="J117" t="inlineStr"/>
      <c r="K117" t="inlineStr"/>
      <c r="L117" t="inlineStr"/>
      <c r="M117" t="inlineStr"/>
    </row>
    <row r="118">
      <c r="A118" t="inlineStr"/>
      <c r="B118" t="inlineStr">
        <is>
          <t xml:space="preserve">참조기순살양포 </t>
        </is>
      </c>
      <c r="C118" t="inlineStr">
        <is>
          <t>국내산</t>
        </is>
      </c>
      <c r="D118" t="inlineStr">
        <is>
          <t>20-30g</t>
        </is>
      </c>
      <c r="E118" t="inlineStr">
        <is>
          <t>kg</t>
        </is>
      </c>
      <c r="F118" t="n">
        <v>39680</v>
      </c>
      <c r="G118" t="inlineStr">
        <is>
          <t>*</t>
        </is>
      </c>
      <c r="H118" t="inlineStr"/>
      <c r="I118" t="inlineStr"/>
      <c r="J118" t="inlineStr"/>
      <c r="K118" t="inlineStr">
        <is>
          <t>[특징] 순살포 조기100%
[용도] 구이/튀김용</t>
        </is>
      </c>
      <c r="L118" t="inlineStr">
        <is>
          <t>H</t>
        </is>
      </c>
      <c r="M118" t="inlineStr"/>
    </row>
    <row r="119">
      <c r="A119" t="inlineStr"/>
      <c r="B119" t="inlineStr"/>
      <c r="C119" t="inlineStr"/>
      <c r="D119" t="inlineStr">
        <is>
          <t>30-40g</t>
        </is>
      </c>
      <c r="E119" t="inlineStr">
        <is>
          <t>kg</t>
        </is>
      </c>
      <c r="F119" t="n">
        <v>44480</v>
      </c>
      <c r="G119" t="inlineStr">
        <is>
          <t>*</t>
        </is>
      </c>
      <c r="H119" t="inlineStr"/>
      <c r="I119" t="inlineStr"/>
      <c r="J119" t="inlineStr"/>
      <c r="K119" t="inlineStr"/>
      <c r="L119" t="inlineStr"/>
      <c r="M119" t="inlineStr"/>
    </row>
    <row r="120">
      <c r="A120" t="inlineStr"/>
      <c r="B120" t="inlineStr">
        <is>
          <t>참조기(온마리)</t>
        </is>
      </c>
      <c r="C120" t="inlineStr">
        <is>
          <t>국내산</t>
        </is>
      </c>
      <c r="D120" t="inlineStr">
        <is>
          <t>40±5g</t>
        </is>
      </c>
      <c r="E120" t="inlineStr">
        <is>
          <t>kg</t>
        </is>
      </c>
      <c r="F120" t="n">
        <v>11200</v>
      </c>
      <c r="G120" t="n">
        <v>13600</v>
      </c>
      <c r="H120" t="inlineStr"/>
      <c r="I120" t="inlineStr"/>
      <c r="J120" t="inlineStr"/>
      <c r="K120" t="inlineStr">
        <is>
          <t>[특징] 통마리 참조기100%(비늘,내장 제거 안되어있음)
[용도] 구이/튀김용</t>
        </is>
      </c>
      <c r="L120" t="inlineStr">
        <is>
          <t>H</t>
        </is>
      </c>
      <c r="M120" t="inlineStr"/>
    </row>
    <row r="121">
      <c r="A121" t="inlineStr"/>
      <c r="B121" t="inlineStr"/>
      <c r="C121" t="inlineStr"/>
      <c r="D121" t="inlineStr">
        <is>
          <t>50±5g</t>
        </is>
      </c>
      <c r="E121" t="inlineStr">
        <is>
          <t>kg</t>
        </is>
      </c>
      <c r="F121" t="n">
        <v>16000</v>
      </c>
      <c r="G121" t="n">
        <v>18700</v>
      </c>
      <c r="H121" t="inlineStr"/>
      <c r="I121" t="inlineStr"/>
      <c r="J121" t="inlineStr"/>
      <c r="K121" t="inlineStr"/>
      <c r="L121" t="inlineStr"/>
      <c r="M121" t="inlineStr"/>
    </row>
    <row r="122">
      <c r="A122" t="inlineStr"/>
      <c r="B122" t="inlineStr"/>
      <c r="C122" t="inlineStr"/>
      <c r="D122" t="inlineStr">
        <is>
          <t>60±5g</t>
        </is>
      </c>
      <c r="E122" t="inlineStr">
        <is>
          <t>kg</t>
        </is>
      </c>
      <c r="F122" t="n">
        <v>20800</v>
      </c>
      <c r="G122" t="n">
        <v>23800</v>
      </c>
      <c r="H122" t="inlineStr"/>
      <c r="I122" t="inlineStr"/>
      <c r="J122" t="inlineStr"/>
      <c r="K122" t="inlineStr"/>
      <c r="L122" t="inlineStr"/>
      <c r="M122" t="inlineStr"/>
    </row>
    <row r="123">
      <c r="A123" t="inlineStr"/>
      <c r="B123" t="inlineStr"/>
      <c r="C123" t="inlineStr"/>
      <c r="D123" t="inlineStr">
        <is>
          <t>70±5g</t>
        </is>
      </c>
      <c r="E123" t="inlineStr">
        <is>
          <t>kg</t>
        </is>
      </c>
      <c r="F123" t="n">
        <v>22400</v>
      </c>
      <c r="G123" t="n">
        <v>25500</v>
      </c>
      <c r="H123" t="inlineStr"/>
      <c r="I123" t="inlineStr"/>
      <c r="J123" t="inlineStr"/>
      <c r="K123" t="inlineStr"/>
      <c r="L123" t="inlineStr"/>
      <c r="M123" t="inlineStr"/>
    </row>
    <row r="124">
      <c r="A124" t="inlineStr"/>
      <c r="B124" t="inlineStr"/>
      <c r="C124" t="inlineStr"/>
      <c r="D124" t="inlineStr">
        <is>
          <t>80±5g</t>
        </is>
      </c>
      <c r="E124" t="inlineStr">
        <is>
          <t>kg</t>
        </is>
      </c>
      <c r="F124" t="n">
        <v>24000</v>
      </c>
      <c r="G124" t="n">
        <v>27200</v>
      </c>
      <c r="H124" t="inlineStr"/>
      <c r="I124" t="inlineStr"/>
      <c r="J124" t="inlineStr"/>
      <c r="K124" t="inlineStr"/>
      <c r="L124" t="inlineStr"/>
      <c r="M124" t="inlineStr"/>
    </row>
    <row r="125">
      <c r="A125" t="inlineStr"/>
      <c r="B125" t="inlineStr">
        <is>
          <t>참조기(두절)</t>
        </is>
      </c>
      <c r="C125" t="inlineStr">
        <is>
          <t>국내산</t>
        </is>
      </c>
      <c r="D125" t="inlineStr">
        <is>
          <t>35±5g</t>
        </is>
      </c>
      <c r="E125" t="inlineStr">
        <is>
          <t>kg</t>
        </is>
      </c>
      <c r="F125" t="n">
        <v>23840</v>
      </c>
      <c r="G125" t="n">
        <v>27030</v>
      </c>
      <c r="H125" t="inlineStr"/>
      <c r="I125" t="inlineStr"/>
      <c r="J125" t="inlineStr"/>
      <c r="K125" t="inlineStr">
        <is>
          <t>[특징]두절 후 통마리(비늘,내장 제거 안되어있음)
[용도] 구이/튀김용</t>
        </is>
      </c>
      <c r="L125" t="inlineStr">
        <is>
          <t>H</t>
        </is>
      </c>
      <c r="M125" t="inlineStr"/>
    </row>
    <row r="126">
      <c r="A126" t="inlineStr"/>
      <c r="B126" t="inlineStr"/>
      <c r="C126" t="inlineStr"/>
      <c r="D126" t="inlineStr">
        <is>
          <t>40±5g</t>
        </is>
      </c>
      <c r="E126" t="inlineStr">
        <is>
          <t>kg</t>
        </is>
      </c>
      <c r="F126" t="n">
        <v>31200</v>
      </c>
      <c r="G126" t="n">
        <v>34850</v>
      </c>
      <c r="H126" t="inlineStr"/>
      <c r="I126" t="inlineStr"/>
      <c r="J126" t="inlineStr"/>
      <c r="K126" t="inlineStr"/>
      <c r="L126" t="inlineStr"/>
      <c r="M126" t="inlineStr"/>
    </row>
    <row r="127">
      <c r="A127" t="inlineStr"/>
      <c r="B127" t="inlineStr"/>
      <c r="C127" t="inlineStr"/>
      <c r="D127" t="inlineStr">
        <is>
          <t>50±5g</t>
        </is>
      </c>
      <c r="E127" t="inlineStr">
        <is>
          <t>kg</t>
        </is>
      </c>
      <c r="F127" t="n">
        <v>33600</v>
      </c>
      <c r="G127" t="n">
        <v>37400</v>
      </c>
      <c r="H127" t="inlineStr"/>
      <c r="I127" t="inlineStr"/>
      <c r="J127" t="inlineStr"/>
      <c r="K127" t="inlineStr"/>
      <c r="L127" t="inlineStr"/>
      <c r="M127" t="inlineStr"/>
    </row>
    <row r="128">
      <c r="A128" t="inlineStr">
        <is>
          <t>팡가시우스(메기)</t>
        </is>
      </c>
      <c r="B128" t="inlineStr">
        <is>
          <t>팡가시우스 순살-강정</t>
        </is>
      </c>
      <c r="C128" t="inlineStr">
        <is>
          <t>베트남</t>
        </is>
      </c>
      <c r="D128" t="inlineStr">
        <is>
          <t>±12g/사각형</t>
        </is>
      </c>
      <c r="E128" t="inlineStr">
        <is>
          <t>kg</t>
        </is>
      </c>
      <c r="F128" t="n">
        <v>17920</v>
      </c>
      <c r="G128" t="inlineStr">
        <is>
          <t>*</t>
        </is>
      </c>
      <c r="H128" t="inlineStr"/>
      <c r="I128" t="inlineStr"/>
      <c r="J128" t="inlineStr"/>
      <c r="K128" t="inlineStr"/>
      <c r="L128" t="inlineStr"/>
      <c r="M128" t="inlineStr"/>
    </row>
    <row r="129">
      <c r="A129" t="inlineStr"/>
      <c r="B129" t="inlineStr">
        <is>
          <t>팡가시우스 순살-튀김(텐더),전/까스용</t>
        </is>
      </c>
      <c r="C129" t="inlineStr">
        <is>
          <t>베트남</t>
        </is>
      </c>
      <c r="D129" t="inlineStr">
        <is>
          <t>±20g/슬라이스(부정형)</t>
        </is>
      </c>
      <c r="E129" t="inlineStr">
        <is>
          <t>kg</t>
        </is>
      </c>
      <c r="F129" t="n">
        <v>17920</v>
      </c>
      <c r="G129" t="inlineStr">
        <is>
          <t>*</t>
        </is>
      </c>
      <c r="H129" t="inlineStr"/>
      <c r="I129" t="inlineStr"/>
      <c r="J129" t="inlineStr"/>
      <c r="K129" t="inlineStr"/>
      <c r="L129" t="inlineStr"/>
      <c r="M129" t="inlineStr"/>
    </row>
    <row r="130">
      <c r="A130" t="inlineStr">
        <is>
          <t>붕
장
어</t>
        </is>
      </c>
      <c r="B130" t="inlineStr">
        <is>
          <t>붕징어포</t>
        </is>
      </c>
      <c r="C130" t="inlineStr">
        <is>
          <t>중국산</t>
        </is>
      </c>
      <c r="D130" t="inlineStr">
        <is>
          <t>10~15g절단, IQF아님</t>
        </is>
      </c>
      <c r="E130" t="inlineStr">
        <is>
          <t>kg</t>
        </is>
      </c>
      <c r="F130" t="n">
        <v>13280</v>
      </c>
      <c r="G130" t="inlineStr">
        <is>
          <t>*</t>
        </is>
      </c>
      <c r="H130" t="inlineStr"/>
      <c r="I130" t="inlineStr"/>
      <c r="J130" t="inlineStr"/>
      <c r="K130" t="inlineStr">
        <is>
          <t>[특징] 순살붕장어
[용도] 구이/튀김/탕수용</t>
        </is>
      </c>
      <c r="L130" t="inlineStr"/>
      <c r="M130" t="inlineStr"/>
    </row>
    <row r="131">
      <c r="A131" t="inlineStr"/>
      <c r="B131" t="inlineStr"/>
      <c r="C131" t="inlineStr">
        <is>
          <t>국내산</t>
        </is>
      </c>
      <c r="D131" t="inlineStr">
        <is>
          <t>10~15g절단,IQF</t>
        </is>
      </c>
      <c r="E131" t="inlineStr">
        <is>
          <t>kg</t>
        </is>
      </c>
      <c r="F131" t="n">
        <v>20640</v>
      </c>
      <c r="G131" t="inlineStr">
        <is>
          <t>*</t>
        </is>
      </c>
      <c r="H131" t="inlineStr"/>
      <c r="I131" t="inlineStr"/>
      <c r="J131" t="inlineStr"/>
      <c r="K131" t="inlineStr">
        <is>
          <t>[특징] 순살붕장어,IQF 냉동포장
[용도] 구이/튀김/탕수용</t>
        </is>
      </c>
      <c r="L131" t="inlineStr">
        <is>
          <t>H</t>
        </is>
      </c>
      <c r="M131" t="inlineStr"/>
    </row>
    <row r="132">
      <c r="A132" t="inlineStr"/>
      <c r="B132" t="inlineStr">
        <is>
          <t>냉풍건장어(순살)</t>
        </is>
      </c>
      <c r="C132" t="inlineStr">
        <is>
          <t>국내산</t>
        </is>
      </c>
      <c r="D132" t="inlineStr">
        <is>
          <t>±10g절단,IQF</t>
        </is>
      </c>
      <c r="E132" t="inlineStr">
        <is>
          <t>kg</t>
        </is>
      </c>
      <c r="F132" t="n">
        <v>22080</v>
      </c>
      <c r="G132" t="inlineStr">
        <is>
          <t>*</t>
        </is>
      </c>
      <c r="H132" t="inlineStr"/>
      <c r="I132" t="inlineStr"/>
      <c r="J132" t="inlineStr"/>
      <c r="K132" t="inlineStr">
        <is>
          <t>[특징] 순살붕장어 건조후 ,IQF 냉동포장
[용도] 구이/튀김/탕수용</t>
        </is>
      </c>
      <c r="L132" t="inlineStr"/>
      <c r="M132" t="inlineStr"/>
    </row>
    <row r="133">
      <c r="A133" t="inlineStr"/>
      <c r="B133" t="inlineStr">
        <is>
          <t>활붕장어(구이용-절단 3~4cm)</t>
        </is>
      </c>
      <c r="C133" t="inlineStr">
        <is>
          <t>국내산</t>
        </is>
      </c>
      <c r="D133" t="inlineStr">
        <is>
          <t>30-35cm이상/마리</t>
        </is>
      </c>
      <c r="E133" t="inlineStr">
        <is>
          <t>kg</t>
        </is>
      </c>
      <c r="F133" t="inlineStr">
        <is>
          <t>*</t>
        </is>
      </c>
      <c r="G133" t="n">
        <v>45900</v>
      </c>
      <c r="H133" t="inlineStr"/>
      <c r="I133" t="inlineStr"/>
      <c r="J133" t="inlineStr"/>
      <c r="K133" t="inlineStr">
        <is>
          <t>[특징] 활붕장어 순살작업, 원료40cm이상
[용도] 구이용-오븐조리가능(초벌구이후사용)</t>
        </is>
      </c>
      <c r="L133" t="inlineStr"/>
      <c r="M133" t="inlineStr"/>
    </row>
    <row r="134">
      <c r="A134" t="inlineStr"/>
      <c r="B134" t="inlineStr">
        <is>
          <t>활붕장어(국용,머리제거)</t>
        </is>
      </c>
      <c r="C134" t="inlineStr">
        <is>
          <t>국내산</t>
        </is>
      </c>
      <c r="D134" t="inlineStr">
        <is>
          <t>30cm내외/마리</t>
        </is>
      </c>
      <c r="E134" t="inlineStr">
        <is>
          <t>kg</t>
        </is>
      </c>
      <c r="F134" t="inlineStr">
        <is>
          <t>*</t>
        </is>
      </c>
      <c r="G134" t="n">
        <v>39100</v>
      </c>
      <c r="H134" t="inlineStr"/>
      <c r="I134" t="inlineStr"/>
      <c r="J134" t="inlineStr"/>
      <c r="K134" t="inlineStr">
        <is>
          <t>[특징] 활붕장어 내장/머리제거,온마리
[용도] 탕용</t>
        </is>
      </c>
      <c r="L134" t="inlineStr"/>
      <c r="M134" t="inlineStr"/>
    </row>
    <row r="135">
      <c r="A135" t="inlineStr"/>
      <c r="B135" t="inlineStr">
        <is>
          <t>활붕장어(국용,머리포함)</t>
        </is>
      </c>
      <c r="C135" t="inlineStr">
        <is>
          <t>국내산</t>
        </is>
      </c>
      <c r="D135" t="inlineStr">
        <is>
          <t>30cm내외/마리</t>
        </is>
      </c>
      <c r="E135" t="inlineStr">
        <is>
          <t>kg</t>
        </is>
      </c>
      <c r="F135" t="inlineStr">
        <is>
          <t>*</t>
        </is>
      </c>
      <c r="G135" t="n">
        <v>35190</v>
      </c>
      <c r="H135" t="inlineStr"/>
      <c r="I135" t="inlineStr"/>
      <c r="J135" t="inlineStr"/>
      <c r="K135" t="inlineStr">
        <is>
          <t>[특징] 활붕장어 내장제거/머리포함,온마리
[용도] 탕용</t>
        </is>
      </c>
      <c r="L135" t="inlineStr"/>
      <c r="M135" t="inlineStr"/>
    </row>
    <row r="136">
      <c r="A136" t="inlineStr">
        <is>
          <t>활문어</t>
        </is>
      </c>
      <c r="B136" t="inlineStr">
        <is>
          <t>활문어(내장포함)</t>
        </is>
      </c>
      <c r="C136" t="inlineStr">
        <is>
          <t>국내산</t>
        </is>
      </c>
      <c r="D136" t="inlineStr">
        <is>
          <t>내장포함(별도포장)</t>
        </is>
      </c>
      <c r="E136" t="inlineStr">
        <is>
          <t>kg</t>
        </is>
      </c>
      <c r="F136" t="inlineStr">
        <is>
          <t>*</t>
        </is>
      </c>
      <c r="G136" t="n">
        <v>51850</v>
      </c>
      <c r="H136" t="inlineStr"/>
      <c r="I136" t="inlineStr"/>
      <c r="J136" t="inlineStr"/>
      <c r="K136" t="inlineStr">
        <is>
          <t>생물문어, 마리당 약 500g. 키로2미. 온마리, 내장O</t>
        </is>
      </c>
      <c r="L136" t="inlineStr"/>
      <c r="M136" t="inlineStr"/>
    </row>
    <row r="137">
      <c r="A137" t="inlineStr"/>
      <c r="B137" t="inlineStr">
        <is>
          <t>활문어(내장제거)</t>
        </is>
      </c>
      <c r="C137" t="inlineStr"/>
      <c r="D137" t="inlineStr">
        <is>
          <t>내장제거</t>
        </is>
      </c>
      <c r="E137" t="inlineStr">
        <is>
          <t>kg</t>
        </is>
      </c>
      <c r="F137" t="inlineStr">
        <is>
          <t>*</t>
        </is>
      </c>
      <c r="G137" t="inlineStr">
        <is>
          <t>*</t>
        </is>
      </c>
      <c r="H137" t="inlineStr"/>
      <c r="I137" t="inlineStr"/>
      <c r="J137" t="inlineStr"/>
      <c r="K137" t="inlineStr"/>
      <c r="L137" t="inlineStr"/>
      <c r="M137" t="inlineStr"/>
    </row>
    <row r="138">
      <c r="A138" t="inlineStr">
        <is>
          <t>우
럭</t>
        </is>
      </c>
      <c r="B138" t="inlineStr">
        <is>
          <t>우럭토막(頭포함)</t>
        </is>
      </c>
      <c r="C138" t="inlineStr">
        <is>
          <t>국내산</t>
        </is>
      </c>
      <c r="D138" t="inlineStr">
        <is>
          <t>매운탕용(머리포함)</t>
        </is>
      </c>
      <c r="E138" t="inlineStr">
        <is>
          <t>kg</t>
        </is>
      </c>
      <c r="F138" t="n">
        <v>50400</v>
      </c>
      <c r="G138" t="n">
        <v>50150</v>
      </c>
      <c r="H138" t="inlineStr"/>
      <c r="I138" t="inlineStr"/>
      <c r="J138" t="inlineStr"/>
      <c r="K138" t="inlineStr">
        <is>
          <t>내장,비늘제거, 온마리형태</t>
        </is>
      </c>
      <c r="L138" t="inlineStr"/>
      <c r="M138" t="inlineStr"/>
    </row>
    <row r="139">
      <c r="A139" t="inlineStr"/>
      <c r="B139" t="inlineStr">
        <is>
          <t>우럭토막(頭제거)</t>
        </is>
      </c>
      <c r="C139" t="inlineStr"/>
      <c r="D139" t="inlineStr">
        <is>
          <t>매운탕용(머리제외)</t>
        </is>
      </c>
      <c r="E139" t="inlineStr">
        <is>
          <t>kg</t>
        </is>
      </c>
      <c r="F139" t="n">
        <v>60800</v>
      </c>
      <c r="G139" t="n">
        <v>67150</v>
      </c>
      <c r="H139" t="inlineStr"/>
      <c r="I139" t="inlineStr"/>
      <c r="J139" t="inlineStr"/>
      <c r="K139" t="inlineStr">
        <is>
          <t>내장,비늘제거, 두절</t>
        </is>
      </c>
      <c r="L139" t="inlineStr"/>
      <c r="M139" t="inlineStr"/>
    </row>
    <row r="140">
      <c r="A140" t="inlineStr">
        <is>
          <t>광어</t>
        </is>
      </c>
      <c r="B140" t="inlineStr">
        <is>
          <t>광어토막(頭포함)</t>
        </is>
      </c>
      <c r="C140" t="inlineStr">
        <is>
          <t>국내산</t>
        </is>
      </c>
      <c r="D140" t="inlineStr">
        <is>
          <t>구이/국용(머리포함)</t>
        </is>
      </c>
      <c r="E140" t="inlineStr">
        <is>
          <t>kg</t>
        </is>
      </c>
      <c r="F140" t="inlineStr">
        <is>
          <t>*</t>
        </is>
      </c>
      <c r="G140" t="inlineStr"/>
      <c r="H140" t="inlineStr"/>
      <c r="I140" t="inlineStr"/>
      <c r="J140" t="inlineStr"/>
      <c r="K140" t="inlineStr"/>
      <c r="L140" t="inlineStr"/>
      <c r="M140" t="inlineStr"/>
    </row>
    <row r="141">
      <c r="A141" t="inlineStr"/>
      <c r="B141" t="inlineStr">
        <is>
          <t>광어토막(頭제거)</t>
        </is>
      </c>
      <c r="C141" t="inlineStr"/>
      <c r="D141" t="inlineStr">
        <is>
          <t>구이/국용(머리제외)</t>
        </is>
      </c>
      <c r="E141" t="inlineStr">
        <is>
          <t>kg</t>
        </is>
      </c>
      <c r="F141" t="inlineStr"/>
      <c r="G141" t="inlineStr"/>
      <c r="H141" t="inlineStr"/>
      <c r="I141" t="inlineStr"/>
      <c r="J141" t="inlineStr"/>
      <c r="K141" t="inlineStr"/>
      <c r="L141" t="inlineStr"/>
      <c r="M141" t="inlineStr"/>
    </row>
    <row r="142">
      <c r="A142" t="inlineStr">
        <is>
          <t>활 미꾸라지</t>
        </is>
      </c>
      <c r="B142" t="inlineStr"/>
      <c r="C142" t="inlineStr">
        <is>
          <t>국내산
(이식산)</t>
        </is>
      </c>
      <c r="D142" t="inlineStr">
        <is>
          <t>산소주입활미꾸라지</t>
        </is>
      </c>
      <c r="E142" t="inlineStr">
        <is>
          <t>kg</t>
        </is>
      </c>
      <c r="F142" t="inlineStr">
        <is>
          <t>*</t>
        </is>
      </c>
      <c r="G142" t="n">
        <v>27900</v>
      </c>
      <c r="H142" t="inlineStr"/>
      <c r="I142" t="inlineStr"/>
      <c r="J142" t="inlineStr"/>
      <c r="K142" t="inlineStr">
        <is>
          <t xml:space="preserve">[특징] 이식활미꾸라지로 산소주입 포장
[용도] 추어탕용 </t>
        </is>
      </c>
      <c r="L142" t="inlineStr"/>
      <c r="M142" t="inlineStr"/>
    </row>
    <row r="143">
      <c r="A143" t="inlineStr">
        <is>
          <t>○●○● 꽃게류 전처리 제품</t>
        </is>
      </c>
      <c r="B143" t="inlineStr"/>
      <c r="C143" t="inlineStr"/>
      <c r="D143" t="inlineStr"/>
      <c r="E143" t="inlineStr"/>
      <c r="F143" t="inlineStr"/>
      <c r="G143" t="inlineStr"/>
      <c r="H143" t="inlineStr"/>
      <c r="I143" t="inlineStr"/>
      <c r="J143" t="inlineStr"/>
      <c r="K143" t="inlineStr"/>
      <c r="L143" t="inlineStr"/>
      <c r="M143" t="inlineStr"/>
    </row>
    <row r="144">
      <c r="A144" t="inlineStr">
        <is>
          <t>구분</t>
        </is>
      </c>
      <c r="B144" t="inlineStr">
        <is>
          <t>제   품   명</t>
        </is>
      </c>
      <c r="C144" t="inlineStr">
        <is>
          <t>원산지</t>
        </is>
      </c>
      <c r="D144" t="inlineStr">
        <is>
          <t>제 품 규 격</t>
        </is>
      </c>
      <c r="E144" t="inlineStr">
        <is>
          <t>단위</t>
        </is>
      </c>
      <c r="F144" t="inlineStr">
        <is>
          <t>단가(원)</t>
        </is>
      </c>
      <c r="G144" t="inlineStr"/>
      <c r="H144" t="inlineStr">
        <is>
          <t>등락</t>
        </is>
      </c>
      <c r="I144" t="inlineStr"/>
      <c r="J144" t="inlineStr">
        <is>
          <t>과세</t>
        </is>
      </c>
      <c r="K144" t="inlineStr">
        <is>
          <t>제품특징 및 용도설명</t>
        </is>
      </c>
      <c r="L144" t="inlineStr">
        <is>
          <t>H</t>
        </is>
      </c>
      <c r="M144" t="inlineStr"/>
    </row>
    <row r="145">
      <c r="A145" t="inlineStr"/>
      <c r="B145" t="inlineStr"/>
      <c r="C145" t="inlineStr"/>
      <c r="D145" t="inlineStr"/>
      <c r="E145" t="inlineStr"/>
      <c r="F145" t="inlineStr">
        <is>
          <t>냉동</t>
        </is>
      </c>
      <c r="G145" t="inlineStr">
        <is>
          <t>냉장</t>
        </is>
      </c>
      <c r="H145" t="inlineStr"/>
      <c r="I145" t="inlineStr"/>
      <c r="J145" t="inlineStr"/>
      <c r="K145" t="inlineStr"/>
      <c r="L145" t="inlineStr"/>
      <c r="M145" t="inlineStr"/>
    </row>
    <row r="146">
      <c r="A146" t="inlineStr">
        <is>
          <t>꽃
게</t>
        </is>
      </c>
      <c r="B146" t="inlineStr">
        <is>
          <t>꽃게절단,20~30g/개(수입)</t>
        </is>
      </c>
      <c r="C146" t="inlineStr">
        <is>
          <t>중국산</t>
        </is>
      </c>
      <c r="D146" t="inlineStr">
        <is>
          <t>20~30g/개</t>
        </is>
      </c>
      <c r="E146" t="inlineStr">
        <is>
          <t>kg</t>
        </is>
      </c>
      <c r="F146" t="n">
        <v>8320</v>
      </c>
      <c r="G146" t="inlineStr"/>
      <c r="H146" t="inlineStr"/>
      <c r="I146" t="inlineStr"/>
      <c r="J146" t="inlineStr"/>
      <c r="K146" t="inlineStr">
        <is>
          <t>[특징] 끝발제거, 등껍질 제거후 1/2 절단
[용도] 탕용/찜용/튀김용</t>
        </is>
      </c>
      <c r="L146" t="inlineStr"/>
      <c r="M146" t="inlineStr"/>
    </row>
    <row r="147">
      <c r="A147" t="inlineStr"/>
      <c r="B147" t="inlineStr">
        <is>
          <t>꽃게절단,40~50g/개(수입)</t>
        </is>
      </c>
      <c r="C147" t="inlineStr">
        <is>
          <t>중국산</t>
        </is>
      </c>
      <c r="D147" t="inlineStr">
        <is>
          <t>40~50g/개(L사이즈)</t>
        </is>
      </c>
      <c r="E147" t="inlineStr">
        <is>
          <t>kg</t>
        </is>
      </c>
      <c r="F147" t="n">
        <v>12640</v>
      </c>
      <c r="G147" t="inlineStr"/>
      <c r="H147" t="inlineStr"/>
      <c r="I147" t="inlineStr"/>
      <c r="J147" t="inlineStr"/>
      <c r="K147" t="inlineStr"/>
      <c r="L147" t="inlineStr"/>
      <c r="M147" t="inlineStr"/>
    </row>
    <row r="148">
      <c r="A148" t="inlineStr"/>
      <c r="B148" t="inlineStr">
        <is>
          <t>꽃게절단(국산) 1/2절단 (끝발제거)</t>
        </is>
      </c>
      <c r="C148" t="inlineStr">
        <is>
          <t>국내산
(서해안)</t>
        </is>
      </c>
      <c r="D148" t="inlineStr">
        <is>
          <t>50~60g/16~20개 1/2절단,끝발제거,수율85%</t>
        </is>
      </c>
      <c r="E148" t="inlineStr">
        <is>
          <t>팩</t>
        </is>
      </c>
      <c r="F148" t="n">
        <v>19360</v>
      </c>
      <c r="G148" t="inlineStr"/>
      <c r="H148" t="inlineStr"/>
      <c r="I148" t="inlineStr"/>
      <c r="J148" t="inlineStr"/>
      <c r="K148" t="inlineStr">
        <is>
          <t>끝발제거, 등껍질제거
1토막:50/60g, 약 16~20토막, 실중량880g</t>
        </is>
      </c>
      <c r="L148" t="inlineStr">
        <is>
          <t>H</t>
        </is>
      </c>
      <c r="M148" t="inlineStr"/>
    </row>
    <row r="149">
      <c r="A149" t="inlineStr"/>
      <c r="B149" t="inlineStr">
        <is>
          <t>꽃게절단(국산) 1/4절단 (끝발제거)</t>
        </is>
      </c>
      <c r="C149" t="inlineStr">
        <is>
          <t>국내산
(서해안)</t>
        </is>
      </c>
      <c r="D149" t="inlineStr">
        <is>
          <t>30~40g/25~28개 1/4절단,끝발제거,수율85%</t>
        </is>
      </c>
      <c r="E149" t="inlineStr">
        <is>
          <t>팩</t>
        </is>
      </c>
      <c r="F149" t="n">
        <v>20320</v>
      </c>
      <c r="G149" t="inlineStr"/>
      <c r="H149" t="inlineStr"/>
      <c r="I149" t="inlineStr"/>
      <c r="J149" t="inlineStr"/>
      <c r="K149" t="inlineStr">
        <is>
          <t>끝발제거, 등껍질제거
1토막:30/40g, 약 25~28토막, 실중량880g</t>
        </is>
      </c>
      <c r="L149" t="inlineStr">
        <is>
          <t>H</t>
        </is>
      </c>
      <c r="M149" t="inlineStr"/>
    </row>
    <row r="150">
      <c r="A150" t="inlineStr"/>
      <c r="B150" t="inlineStr">
        <is>
          <t>★꽃게절단(국산) 1/2절단 (끝발제거)/박스</t>
        </is>
      </c>
      <c r="C150" t="inlineStr">
        <is>
          <t>국내산
(서해안)</t>
        </is>
      </c>
      <c r="D150" t="inlineStr">
        <is>
          <t>12KG=1BOX</t>
        </is>
      </c>
      <c r="E150" t="inlineStr">
        <is>
          <t>BOX</t>
        </is>
      </c>
      <c r="F150" t="n">
        <v>211200</v>
      </c>
      <c r="G150" t="inlineStr"/>
      <c r="H150" t="inlineStr">
        <is>
          <t>▼</t>
        </is>
      </c>
      <c r="I150" t="inlineStr"/>
      <c r="J150" t="inlineStr"/>
      <c r="K150" t="inlineStr">
        <is>
          <t>50~60g/16~20개, 1/2절단,끝발제거,수율85%</t>
        </is>
      </c>
      <c r="L150" t="inlineStr"/>
      <c r="M150" t="inlineStr"/>
    </row>
    <row r="151">
      <c r="A151" t="inlineStr"/>
      <c r="B151" t="inlineStr">
        <is>
          <t>★꽃게절단(국산) 1/4절단 (끝발제거)/박스</t>
        </is>
      </c>
      <c r="C151" t="inlineStr">
        <is>
          <t>국내산
(서해안)</t>
        </is>
      </c>
      <c r="D151" t="inlineStr">
        <is>
          <t>12KG=1BOX</t>
        </is>
      </c>
      <c r="E151" t="inlineStr">
        <is>
          <t>BOX</t>
        </is>
      </c>
      <c r="F151" t="n">
        <v>230400</v>
      </c>
      <c r="G151" t="inlineStr"/>
      <c r="H151" t="inlineStr">
        <is>
          <t>▼</t>
        </is>
      </c>
      <c r="I151" t="inlineStr"/>
      <c r="J151" t="inlineStr"/>
      <c r="K151" t="inlineStr">
        <is>
          <t>30~40g/25~28개,  1/4절단,끝발제거,수율85%</t>
        </is>
      </c>
      <c r="L151" t="inlineStr"/>
      <c r="M151" t="inlineStr"/>
    </row>
    <row r="152">
      <c r="A152" t="inlineStr">
        <is>
          <t>○●○● 새우류 전처리 제품</t>
        </is>
      </c>
      <c r="B152" t="inlineStr"/>
      <c r="C152" t="inlineStr"/>
      <c r="D152" t="inlineStr"/>
      <c r="E152" t="inlineStr"/>
      <c r="F152" t="inlineStr"/>
      <c r="G152" t="inlineStr"/>
      <c r="H152" t="inlineStr"/>
      <c r="I152" t="inlineStr"/>
      <c r="J152" t="inlineStr"/>
      <c r="K152" t="inlineStr"/>
      <c r="L152" t="inlineStr"/>
      <c r="M152" t="inlineStr"/>
    </row>
    <row r="153">
      <c r="A153" t="inlineStr">
        <is>
          <t>구분</t>
        </is>
      </c>
      <c r="B153" t="inlineStr">
        <is>
          <t>제   품   명</t>
        </is>
      </c>
      <c r="C153" t="inlineStr">
        <is>
          <t>원산지</t>
        </is>
      </c>
      <c r="D153" t="inlineStr">
        <is>
          <t>제 품 규 격</t>
        </is>
      </c>
      <c r="E153" t="inlineStr">
        <is>
          <t>단위</t>
        </is>
      </c>
      <c r="F153" t="inlineStr">
        <is>
          <t>단가(원)</t>
        </is>
      </c>
      <c r="G153" t="inlineStr"/>
      <c r="H153" t="inlineStr">
        <is>
          <t>등락</t>
        </is>
      </c>
      <c r="I153" t="inlineStr"/>
      <c r="J153" t="inlineStr">
        <is>
          <t>과세</t>
        </is>
      </c>
      <c r="K153" t="inlineStr">
        <is>
          <t>제품특징 및 용도설명</t>
        </is>
      </c>
      <c r="L153" t="inlineStr">
        <is>
          <t>H</t>
        </is>
      </c>
      <c r="M153" t="inlineStr"/>
    </row>
    <row r="154">
      <c r="A154" t="inlineStr"/>
      <c r="B154" t="inlineStr"/>
      <c r="C154" t="inlineStr"/>
      <c r="D154" t="inlineStr"/>
      <c r="E154" t="inlineStr"/>
      <c r="F154" t="inlineStr">
        <is>
          <t>냉동</t>
        </is>
      </c>
      <c r="G154" t="inlineStr">
        <is>
          <t>냉장</t>
        </is>
      </c>
      <c r="H154" t="inlineStr"/>
      <c r="I154" t="inlineStr"/>
      <c r="J154" t="inlineStr"/>
      <c r="K154" t="inlineStr"/>
      <c r="L154" t="inlineStr"/>
      <c r="M154" t="inlineStr"/>
    </row>
    <row r="155">
      <c r="A155" t="inlineStr">
        <is>
          <t>새
우</t>
        </is>
      </c>
      <c r="B155" t="inlineStr">
        <is>
          <t>새우살</t>
        </is>
      </c>
      <c r="C155" t="inlineStr">
        <is>
          <t>중국산</t>
        </is>
      </c>
      <c r="D155" t="inlineStr">
        <is>
          <t>200~300미
해동수율85%이상</t>
        </is>
      </c>
      <c r="E155" t="inlineStr">
        <is>
          <t>kg</t>
        </is>
      </c>
      <c r="F155" t="n">
        <v>17300</v>
      </c>
      <c r="G155" t="inlineStr">
        <is>
          <t>*</t>
        </is>
      </c>
      <c r="H155" t="inlineStr"/>
      <c r="I155" t="inlineStr"/>
      <c r="J155" t="inlineStr"/>
      <c r="K155" t="inlineStr">
        <is>
          <t>[특징] 껍질제거,IQF동결,해동수율우수함
[용도] 국용/찜용/볶음밥용 외</t>
        </is>
      </c>
      <c r="L155" t="inlineStr"/>
      <c r="M155" t="inlineStr"/>
    </row>
    <row r="156">
      <c r="A156" t="inlineStr"/>
      <c r="B156" t="inlineStr"/>
      <c r="C156" t="inlineStr">
        <is>
          <t>국내산</t>
        </is>
      </c>
      <c r="D156" t="inlineStr">
        <is>
          <t>200~300미 내외</t>
        </is>
      </c>
      <c r="E156" t="inlineStr">
        <is>
          <t>kg</t>
        </is>
      </c>
      <c r="F156" t="n">
        <v>53600</v>
      </c>
      <c r="G156" t="n">
        <v>58650</v>
      </c>
      <c r="H156" t="inlineStr"/>
      <c r="I156" t="inlineStr"/>
      <c r="J156" t="inlineStr"/>
      <c r="K156" t="inlineStr">
        <is>
          <t>홍새우 두절, 꼬리,껍질제거, 해동품</t>
        </is>
      </c>
      <c r="L156" t="inlineStr"/>
      <c r="M156" t="inlineStr"/>
    </row>
    <row r="157">
      <c r="A157" t="inlineStr"/>
      <c r="B157" t="inlineStr">
        <is>
          <t>백새우살</t>
        </is>
      </c>
      <c r="C157" t="inlineStr">
        <is>
          <t>국내산</t>
        </is>
      </c>
      <c r="D157" t="inlineStr">
        <is>
          <t>200미 내외</t>
        </is>
      </c>
      <c r="E157" t="inlineStr">
        <is>
          <t>kg</t>
        </is>
      </c>
      <c r="F157" t="inlineStr">
        <is>
          <t>일시품절</t>
        </is>
      </c>
      <c r="G157" t="inlineStr">
        <is>
          <t>일시품절</t>
        </is>
      </c>
      <c r="H157" t="inlineStr"/>
      <c r="I157" t="inlineStr"/>
      <c r="J157" t="inlineStr"/>
      <c r="K157" t="inlineStr">
        <is>
          <t>흰다리새우 두절,껍질제거,꼬리X, 해동품</t>
        </is>
      </c>
      <c r="L157" t="inlineStr"/>
      <c r="M157" t="inlineStr"/>
    </row>
    <row r="158">
      <c r="A158" t="inlineStr"/>
      <c r="B158" t="inlineStr">
        <is>
          <t>백새우살(150/200)</t>
        </is>
      </c>
      <c r="C158" t="inlineStr">
        <is>
          <t>국내산</t>
        </is>
      </c>
      <c r="D158" t="inlineStr">
        <is>
          <t>150-200미 내외</t>
        </is>
      </c>
      <c r="E158" t="inlineStr">
        <is>
          <t>kg</t>
        </is>
      </c>
      <c r="F158" t="n">
        <v>36800</v>
      </c>
      <c r="G158" t="inlineStr">
        <is>
          <t>*</t>
        </is>
      </c>
      <c r="H158" t="inlineStr"/>
      <c r="I158" t="inlineStr"/>
      <c r="J158" t="inlineStr"/>
      <c r="K158" t="inlineStr">
        <is>
          <t>흰다리새우 두절,껍질제거,꼬리X</t>
        </is>
      </c>
      <c r="L158" t="inlineStr"/>
      <c r="M158" t="inlineStr"/>
    </row>
    <row r="159">
      <c r="A159" t="inlineStr"/>
      <c r="B159" t="inlineStr">
        <is>
          <t>백새우살(흰다리새우살) 100/200</t>
        </is>
      </c>
      <c r="C159" t="inlineStr">
        <is>
          <t>베트남</t>
        </is>
      </c>
      <c r="D159" t="inlineStr">
        <is>
          <t>3~4g/알,200~300알/kg</t>
        </is>
      </c>
      <c r="E159" t="inlineStr">
        <is>
          <t>kg</t>
        </is>
      </c>
      <c r="F159" t="n">
        <v>20800</v>
      </c>
      <c r="G159" t="inlineStr">
        <is>
          <t>*</t>
        </is>
      </c>
      <c r="H159" t="inlineStr"/>
      <c r="I159" t="inlineStr"/>
      <c r="J159" t="inlineStr"/>
      <c r="K159" t="inlineStr">
        <is>
          <t>[특징] 껍질제거,선도우수한 백새우살 꼬리X
[용도] 국용/찜용/볶음밥용 외</t>
        </is>
      </c>
      <c r="L159" t="inlineStr"/>
      <c r="M159" t="inlineStr"/>
    </row>
    <row r="160">
      <c r="A160" t="inlineStr"/>
      <c r="B160" t="inlineStr">
        <is>
          <t>백새우살(흰다리새우살) 71/90</t>
        </is>
      </c>
      <c r="C160" t="inlineStr">
        <is>
          <t>베트남</t>
        </is>
      </c>
      <c r="D160" t="inlineStr">
        <is>
          <t>5~6g/알,180~200알/kg</t>
        </is>
      </c>
      <c r="E160" t="inlineStr"/>
      <c r="F160" t="n">
        <v>21760</v>
      </c>
      <c r="G160" t="inlineStr">
        <is>
          <t>*</t>
        </is>
      </c>
      <c r="H160" t="inlineStr"/>
      <c r="I160" t="inlineStr"/>
      <c r="J160" t="inlineStr"/>
      <c r="K160" t="inlineStr">
        <is>
          <t>[특징] 껍질제거,선도우수한 백새우살 꼬리X
[용도] 국용/찜용/볶음밥용/튀김용 외</t>
        </is>
      </c>
      <c r="L160" t="inlineStr"/>
      <c r="M160" t="inlineStr"/>
    </row>
    <row r="161">
      <c r="A161" t="inlineStr"/>
      <c r="B161" t="inlineStr">
        <is>
          <t>백새우살(흰다리새우살) 51/70</t>
        </is>
      </c>
      <c r="C161" t="inlineStr">
        <is>
          <t>베트남</t>
        </is>
      </c>
      <c r="D161" t="inlineStr">
        <is>
          <t>7~9g/알,110~130알/kg</t>
        </is>
      </c>
      <c r="E161" t="inlineStr"/>
      <c r="F161" t="n">
        <v>22880</v>
      </c>
      <c r="G161" t="inlineStr">
        <is>
          <t>*</t>
        </is>
      </c>
      <c r="H161" t="inlineStr"/>
      <c r="I161" t="inlineStr"/>
      <c r="J161" t="inlineStr"/>
      <c r="K161" t="inlineStr">
        <is>
          <t>[특징] 껍질제거,선도우수한 백새우살 꼬리X
[용도] 국용/찜용/볶음밥용/튀김용 외</t>
        </is>
      </c>
      <c r="L161" t="inlineStr"/>
      <c r="M161" t="inlineStr"/>
    </row>
    <row r="162">
      <c r="A162" t="inlineStr"/>
      <c r="B162" t="inlineStr">
        <is>
          <t>백새우살(흰다리새우살) 31/50</t>
        </is>
      </c>
      <c r="C162" t="inlineStr">
        <is>
          <t>베트남</t>
        </is>
      </c>
      <c r="D162" t="inlineStr">
        <is>
          <t>10~12g/알,80~100알/kg</t>
        </is>
      </c>
      <c r="E162" t="inlineStr">
        <is>
          <t>kg</t>
        </is>
      </c>
      <c r="F162" t="n">
        <v>24000</v>
      </c>
      <c r="G162" t="inlineStr">
        <is>
          <t>*</t>
        </is>
      </c>
      <c r="H162" t="inlineStr"/>
      <c r="I162" t="inlineStr"/>
      <c r="J162" t="inlineStr"/>
      <c r="K162" t="inlineStr">
        <is>
          <t>[특징] 껍질제거,선도우수한 백새우살 꼬리X
[용도] 국용/찜용/볶음밥용/튀김용 외</t>
        </is>
      </c>
      <c r="L162" t="inlineStr"/>
      <c r="M162" t="inlineStr"/>
    </row>
    <row r="163">
      <c r="A163" t="inlineStr"/>
      <c r="B163" t="inlineStr">
        <is>
          <t>★규격변경-칵테일새우(수입)-자숙</t>
        </is>
      </c>
      <c r="C163" t="inlineStr">
        <is>
          <t>베트남</t>
        </is>
      </c>
      <c r="D163" t="inlineStr">
        <is>
          <t>±100미/KG</t>
        </is>
      </c>
      <c r="E163" t="inlineStr">
        <is>
          <t>kg</t>
        </is>
      </c>
      <c r="F163" t="n">
        <v>34400</v>
      </c>
      <c r="G163" t="inlineStr">
        <is>
          <t>*</t>
        </is>
      </c>
      <c r="H163" t="inlineStr"/>
      <c r="I163" t="inlineStr"/>
      <c r="J163" t="inlineStr">
        <is>
          <t>ㅇ</t>
        </is>
      </c>
      <c r="K163" t="inlineStr">
        <is>
          <t>7190사이즈, IQF, 자숙 후 껍질제거, 꼬리유</t>
        </is>
      </c>
      <c r="L163" t="inlineStr"/>
      <c r="M163" t="inlineStr"/>
    </row>
    <row r="164">
      <c r="A164" t="inlineStr"/>
      <c r="B164" t="inlineStr"/>
      <c r="C164" t="inlineStr"/>
      <c r="D164" t="inlineStr">
        <is>
          <t>±180미/KG</t>
        </is>
      </c>
      <c r="E164" t="inlineStr">
        <is>
          <t>kg</t>
        </is>
      </c>
      <c r="F164" t="n">
        <v>33120</v>
      </c>
      <c r="G164" t="inlineStr">
        <is>
          <t>*</t>
        </is>
      </c>
      <c r="H164" t="inlineStr"/>
      <c r="I164" t="inlineStr"/>
      <c r="J164" t="inlineStr">
        <is>
          <t>ㅇ</t>
        </is>
      </c>
      <c r="K164" t="inlineStr">
        <is>
          <t>3150사이즈, IQF, 자숙 후 껍질제거, 꼬리유</t>
        </is>
      </c>
      <c r="L164" t="inlineStr"/>
      <c r="M164" t="inlineStr"/>
    </row>
    <row r="165">
      <c r="A165" t="inlineStr"/>
      <c r="B165" t="inlineStr">
        <is>
          <t>생칵테일새우(70미)</t>
        </is>
      </c>
      <c r="C165" t="inlineStr">
        <is>
          <t>수입
(베트남)</t>
        </is>
      </c>
      <c r="D165" t="inlineStr">
        <is>
          <t>±70미/KG</t>
        </is>
      </c>
      <c r="E165" t="inlineStr">
        <is>
          <t>kg</t>
        </is>
      </c>
      <c r="F165" t="n">
        <v>24000</v>
      </c>
      <c r="G165" t="inlineStr">
        <is>
          <t>*</t>
        </is>
      </c>
      <c r="H165" t="inlineStr"/>
      <c r="I165" t="inlineStr"/>
      <c r="J165" t="inlineStr"/>
      <c r="K165" t="inlineStr">
        <is>
          <t>[특징] 흰다리새우탈각,꼬리있음
[용도] 튀김/찜용</t>
        </is>
      </c>
      <c r="L165" t="inlineStr"/>
      <c r="M165" t="inlineStr"/>
    </row>
    <row r="166">
      <c r="A166" t="inlineStr"/>
      <c r="B166" t="inlineStr">
        <is>
          <t>블랙타이거새우(특대-20미) ★신규</t>
        </is>
      </c>
      <c r="C166" t="inlineStr">
        <is>
          <t>외국산(말레이시아 외)</t>
        </is>
      </c>
      <c r="D166" t="inlineStr">
        <is>
          <t>특대(20미/kg)</t>
        </is>
      </c>
      <c r="E166" t="inlineStr">
        <is>
          <t>kg</t>
        </is>
      </c>
      <c r="F166" t="n">
        <v>44800</v>
      </c>
      <c r="G166" t="inlineStr">
        <is>
          <t>*</t>
        </is>
      </c>
      <c r="H166" t="inlineStr"/>
      <c r="I166" t="inlineStr"/>
      <c r="J166" t="inlineStr"/>
      <c r="K166" t="inlineStr"/>
      <c r="L166" t="inlineStr"/>
      <c r="M166" t="inlineStr"/>
    </row>
    <row r="167">
      <c r="A167" t="inlineStr"/>
      <c r="B167" t="inlineStr">
        <is>
          <t>블랙타이거새우(대-30미) ★신규</t>
        </is>
      </c>
      <c r="C167" t="inlineStr"/>
      <c r="D167" t="inlineStr">
        <is>
          <t>대(30미/kg)</t>
        </is>
      </c>
      <c r="E167" t="inlineStr">
        <is>
          <t>kg</t>
        </is>
      </c>
      <c r="F167" t="n">
        <v>36320</v>
      </c>
      <c r="G167" t="inlineStr">
        <is>
          <t>*</t>
        </is>
      </c>
      <c r="H167" t="inlineStr"/>
      <c r="I167" t="inlineStr"/>
      <c r="J167" t="inlineStr"/>
      <c r="K167" t="inlineStr"/>
      <c r="L167" t="inlineStr"/>
      <c r="M167" t="inlineStr"/>
    </row>
    <row r="168">
      <c r="A168" t="inlineStr"/>
      <c r="B168" t="inlineStr">
        <is>
          <t>★규격변경-흰다리새우 50미/500g(껍질有)</t>
        </is>
      </c>
      <c r="C168" t="inlineStr">
        <is>
          <t>말레이시아</t>
        </is>
      </c>
      <c r="D168" t="inlineStr">
        <is>
          <t>500g/팩, 50미, 11~12cm</t>
        </is>
      </c>
      <c r="E168" t="inlineStr">
        <is>
          <t>팩</t>
        </is>
      </c>
      <c r="F168" t="n">
        <v>12800</v>
      </c>
      <c r="G168" t="inlineStr">
        <is>
          <t>*</t>
        </is>
      </c>
      <c r="H168" t="inlineStr"/>
      <c r="I168" t="inlineStr"/>
      <c r="J168" t="inlineStr"/>
      <c r="K168" t="inlineStr">
        <is>
          <t>[특징] 신선도좋은 새우 
[용도] 매운탕/해물탕용</t>
        </is>
      </c>
      <c r="L168" t="inlineStr"/>
      <c r="M168" t="inlineStr"/>
    </row>
    <row r="169">
      <c r="A169" t="inlineStr"/>
      <c r="B169" t="inlineStr">
        <is>
          <t>★규격변경-흰다리새우 30미/500g(껍질有)</t>
        </is>
      </c>
      <c r="C169" t="inlineStr">
        <is>
          <t>말레이시아</t>
        </is>
      </c>
      <c r="D169" t="inlineStr">
        <is>
          <t>500g/팩, 30미(중하)
13~14cm</t>
        </is>
      </c>
      <c r="E169" t="inlineStr">
        <is>
          <t>팩</t>
        </is>
      </c>
      <c r="F169" t="n">
        <v>14400</v>
      </c>
      <c r="G169" t="inlineStr">
        <is>
          <t>*</t>
        </is>
      </c>
      <c r="H169" t="inlineStr"/>
      <c r="I169" t="inlineStr"/>
      <c r="J169" t="inlineStr"/>
      <c r="K169" t="inlineStr"/>
      <c r="L169" t="inlineStr"/>
      <c r="M169" t="inlineStr"/>
    </row>
    <row r="170">
      <c r="A170" t="inlineStr"/>
      <c r="B170" t="inlineStr">
        <is>
          <t>★규격변경-흰다리새우 20미/500g(껍질有)</t>
        </is>
      </c>
      <c r="C170" t="inlineStr">
        <is>
          <t>베트남</t>
        </is>
      </c>
      <c r="D170" t="inlineStr">
        <is>
          <t>500g/팩, 20미(대하)
15~16cm</t>
        </is>
      </c>
      <c r="E170" t="inlineStr">
        <is>
          <t>팩</t>
        </is>
      </c>
      <c r="F170" t="n">
        <v>16000</v>
      </c>
      <c r="G170" t="inlineStr">
        <is>
          <t>*</t>
        </is>
      </c>
      <c r="H170" t="inlineStr"/>
      <c r="I170" t="inlineStr"/>
      <c r="J170" t="inlineStr"/>
      <c r="K170" t="inlineStr"/>
      <c r="L170" t="inlineStr"/>
      <c r="M170" t="inlineStr"/>
    </row>
    <row r="171">
      <c r="A171" t="inlineStr"/>
      <c r="B171" t="inlineStr">
        <is>
          <t>흰다리새우(껍질有)</t>
        </is>
      </c>
      <c r="C171" t="inlineStr">
        <is>
          <t>국내산</t>
        </is>
      </c>
      <c r="D171" t="inlineStr">
        <is>
          <t>50-60미/kg중하)</t>
        </is>
      </c>
      <c r="E171" t="inlineStr">
        <is>
          <t>kg</t>
        </is>
      </c>
      <c r="F171" t="inlineStr">
        <is>
          <t>일시품절</t>
        </is>
      </c>
      <c r="G171" t="inlineStr">
        <is>
          <t>일시품절</t>
        </is>
      </c>
      <c r="H171" t="inlineStr"/>
      <c r="I171" t="inlineStr"/>
      <c r="J171" t="inlineStr"/>
      <c r="K171" t="inlineStr">
        <is>
          <t>[특징]13~15cm, 50~60미, 양식산, 흰다리새우</t>
        </is>
      </c>
      <c r="L171" t="inlineStr"/>
      <c r="M171" t="inlineStr"/>
    </row>
    <row r="172">
      <c r="A172" t="inlineStr"/>
      <c r="B172" t="inlineStr"/>
      <c r="C172" t="inlineStr"/>
      <c r="D172" t="inlineStr">
        <is>
          <t>25~30미/kg(대하)</t>
        </is>
      </c>
      <c r="E172" t="inlineStr">
        <is>
          <t>kg</t>
        </is>
      </c>
      <c r="F172" t="inlineStr">
        <is>
          <t>일시품절</t>
        </is>
      </c>
      <c r="G172" t="inlineStr">
        <is>
          <t>일시품절</t>
        </is>
      </c>
      <c r="H172" t="inlineStr"/>
      <c r="I172" t="inlineStr"/>
      <c r="J172" t="inlineStr"/>
      <c r="K172" t="inlineStr">
        <is>
          <t>[특징]25~30미, 양식산, 흰다리새우</t>
        </is>
      </c>
      <c r="L172" t="inlineStr"/>
      <c r="M172" t="inlineStr"/>
    </row>
    <row r="173">
      <c r="A173" t="inlineStr"/>
      <c r="B173" t="inlineStr">
        <is>
          <t>흰다리통새우(버터플라이 헤드온)(껍질有)</t>
        </is>
      </c>
      <c r="C173" t="inlineStr">
        <is>
          <t>외국산</t>
        </is>
      </c>
      <c r="D173" t="inlineStr">
        <is>
          <t>700g(23g±30ea)/팩</t>
        </is>
      </c>
      <c r="E173" t="inlineStr">
        <is>
          <t>팩</t>
        </is>
      </c>
      <c r="F173" t="n">
        <v>31280</v>
      </c>
      <c r="G173" t="inlineStr">
        <is>
          <t>*</t>
        </is>
      </c>
      <c r="H173" t="inlineStr"/>
      <c r="I173" t="inlineStr"/>
      <c r="J173" t="inlineStr"/>
      <c r="K173" t="inlineStr">
        <is>
          <t>[특징] 흰다리새우를 버터플라이 형태로 손질하여 새우구이 등
다양한 요리에 간편하게 사용할 수 있는 제품</t>
        </is>
      </c>
      <c r="L173" t="inlineStr"/>
      <c r="M173" t="inlineStr"/>
    </row>
    <row r="174">
      <c r="A174" t="inlineStr"/>
      <c r="B174" t="inlineStr">
        <is>
          <t>민물새우(규격변동)</t>
        </is>
      </c>
      <c r="C174" t="inlineStr">
        <is>
          <t>인도산</t>
        </is>
      </c>
      <c r="D174" t="inlineStr">
        <is>
          <t>3-4cm/400g</t>
        </is>
      </c>
      <c r="E174" t="inlineStr">
        <is>
          <t>봉</t>
        </is>
      </c>
      <c r="F174" t="n">
        <v>10400</v>
      </c>
      <c r="G174" t="inlineStr">
        <is>
          <t>*</t>
        </is>
      </c>
      <c r="H174" t="inlineStr"/>
      <c r="I174" t="inlineStr"/>
      <c r="J174" t="inlineStr"/>
      <c r="K174" t="inlineStr">
        <is>
          <t>[특징] 신선도좋은 가재새우 온마리 손질
[용도] 매운탕/해물탕용</t>
        </is>
      </c>
      <c r="L174" t="inlineStr"/>
      <c r="M174" t="inlineStr"/>
    </row>
    <row r="175">
      <c r="A175" t="inlineStr"/>
      <c r="B175" t="inlineStr">
        <is>
          <t>가재새우살</t>
        </is>
      </c>
      <c r="C175" t="inlineStr">
        <is>
          <t>국내산</t>
        </is>
      </c>
      <c r="D175" t="inlineStr">
        <is>
          <t>150-200미</t>
        </is>
      </c>
      <c r="E175" t="inlineStr">
        <is>
          <t>kg</t>
        </is>
      </c>
      <c r="F175" t="inlineStr">
        <is>
          <t>품절</t>
        </is>
      </c>
      <c r="G175" t="inlineStr">
        <is>
          <t>품절</t>
        </is>
      </c>
      <c r="H175" t="inlineStr"/>
      <c r="I175" t="inlineStr"/>
      <c r="J175" t="inlineStr"/>
      <c r="K175" t="inlineStr">
        <is>
          <t>[특징] 신선도좋은 가재새우 온마리 손질
[용도] 매운탕/해물탕용</t>
        </is>
      </c>
      <c r="L175" t="inlineStr"/>
      <c r="M175" t="inlineStr"/>
    </row>
    <row r="176">
      <c r="A176" t="inlineStr"/>
      <c r="B176" t="inlineStr">
        <is>
          <t>가재새우</t>
        </is>
      </c>
      <c r="C176" t="inlineStr">
        <is>
          <t>국내산</t>
        </is>
      </c>
      <c r="D176" t="inlineStr">
        <is>
          <t>40-50미,딱새우,쏙새우</t>
        </is>
      </c>
      <c r="E176" t="inlineStr">
        <is>
          <t>kg</t>
        </is>
      </c>
      <c r="F176" t="inlineStr">
        <is>
          <t>품절</t>
        </is>
      </c>
      <c r="G176" t="inlineStr">
        <is>
          <t>*</t>
        </is>
      </c>
      <c r="H176" t="inlineStr"/>
      <c r="I176" t="inlineStr"/>
      <c r="J176" t="inlineStr"/>
      <c r="K176" t="inlineStr">
        <is>
          <t>[특징] 신선도좋은 딱새우,쏙새우 
[용도] 매운탕/해물탕용</t>
        </is>
      </c>
      <c r="L176" t="inlineStr"/>
      <c r="M176" t="inlineStr"/>
    </row>
    <row r="177">
      <c r="A177" t="inlineStr">
        <is>
          <t>○●○● 연체류 전처리 제품</t>
        </is>
      </c>
      <c r="B177" t="inlineStr"/>
      <c r="C177" t="inlineStr"/>
      <c r="D177" t="inlineStr"/>
      <c r="E177" t="inlineStr"/>
      <c r="F177" t="inlineStr"/>
      <c r="G177" t="inlineStr"/>
      <c r="H177" t="inlineStr"/>
      <c r="I177" t="inlineStr"/>
      <c r="J177" t="inlineStr"/>
      <c r="K177" t="inlineStr"/>
      <c r="L177" t="inlineStr"/>
      <c r="M177" t="inlineStr"/>
    </row>
    <row r="178">
      <c r="A178" t="inlineStr">
        <is>
          <t>구분</t>
        </is>
      </c>
      <c r="B178" t="inlineStr">
        <is>
          <t>제   품   명</t>
        </is>
      </c>
      <c r="C178" t="inlineStr">
        <is>
          <t>원산지</t>
        </is>
      </c>
      <c r="D178" t="inlineStr">
        <is>
          <t>제 품 규 격</t>
        </is>
      </c>
      <c r="E178" t="inlineStr">
        <is>
          <t>단위</t>
        </is>
      </c>
      <c r="F178" t="inlineStr">
        <is>
          <t>단가(원)</t>
        </is>
      </c>
      <c r="G178" t="inlineStr"/>
      <c r="H178" t="inlineStr">
        <is>
          <t>등 락</t>
        </is>
      </c>
      <c r="I178" t="inlineStr"/>
      <c r="J178" t="inlineStr">
        <is>
          <t>과세</t>
        </is>
      </c>
      <c r="K178" t="inlineStr">
        <is>
          <t>제품특징 및 용도설명</t>
        </is>
      </c>
      <c r="L178" t="inlineStr">
        <is>
          <t>H</t>
        </is>
      </c>
      <c r="M178" t="inlineStr"/>
    </row>
    <row r="179">
      <c r="A179" t="inlineStr"/>
      <c r="B179" t="inlineStr"/>
      <c r="C179" t="inlineStr"/>
      <c r="D179" t="inlineStr"/>
      <c r="E179" t="inlineStr"/>
      <c r="F179" t="inlineStr">
        <is>
          <t>냉동</t>
        </is>
      </c>
      <c r="G179" t="inlineStr">
        <is>
          <t>냉장</t>
        </is>
      </c>
      <c r="H179" t="inlineStr"/>
      <c r="I179" t="inlineStr"/>
      <c r="J179" t="inlineStr"/>
      <c r="K179" t="inlineStr"/>
      <c r="L179" t="inlineStr"/>
      <c r="M179" t="inlineStr"/>
    </row>
    <row r="180">
      <c r="A180" t="inlineStr">
        <is>
          <t>낙지</t>
        </is>
      </c>
      <c r="B180" t="inlineStr">
        <is>
          <t>낙지채(중국산)-수입완제품</t>
        </is>
      </c>
      <c r="C180" t="inlineStr">
        <is>
          <t>중국산</t>
        </is>
      </c>
      <c r="D180" t="inlineStr">
        <is>
          <t>±5cm</t>
        </is>
      </c>
      <c r="E180" t="inlineStr">
        <is>
          <t>kg</t>
        </is>
      </c>
      <c r="F180" t="n">
        <v>20800</v>
      </c>
      <c r="G180" t="inlineStr">
        <is>
          <t>*</t>
        </is>
      </c>
      <c r="H180" t="inlineStr"/>
      <c r="I180" t="inlineStr"/>
      <c r="J180" t="inlineStr"/>
      <c r="K180" t="inlineStr">
        <is>
          <t xml:space="preserve">[특징] 완제품소분
[용도] 볶음/국용/숙회 </t>
        </is>
      </c>
      <c r="L180" t="inlineStr"/>
      <c r="M180" t="inlineStr"/>
    </row>
    <row r="181">
      <c r="A181" t="inlineStr"/>
      <c r="B181" t="inlineStr">
        <is>
          <t>낙지채(수입산)-수입완제품</t>
        </is>
      </c>
      <c r="C181" t="inlineStr">
        <is>
          <t>외국산(인도네시아 외)</t>
        </is>
      </c>
      <c r="D181" t="inlineStr">
        <is>
          <t>±5cm</t>
        </is>
      </c>
      <c r="E181" t="inlineStr">
        <is>
          <t>kg</t>
        </is>
      </c>
      <c r="F181" t="n">
        <v>19200</v>
      </c>
      <c r="G181" t="inlineStr">
        <is>
          <t>*</t>
        </is>
      </c>
      <c r="H181" t="inlineStr"/>
      <c r="I181" t="inlineStr"/>
      <c r="J181" t="inlineStr"/>
      <c r="K181" t="inlineStr">
        <is>
          <t xml:space="preserve">[특징] 완제품소분
[용도] 볶음/국용/숙회 </t>
        </is>
      </c>
      <c r="L181" t="inlineStr"/>
      <c r="M181" t="inlineStr"/>
    </row>
    <row r="182">
      <c r="A182" t="inlineStr"/>
      <c r="B182" t="inlineStr">
        <is>
          <t>낙지채(국내산)</t>
        </is>
      </c>
      <c r="C182" t="inlineStr">
        <is>
          <t>국내산</t>
        </is>
      </c>
      <c r="D182" t="inlineStr">
        <is>
          <t>±5cm</t>
        </is>
      </c>
      <c r="E182" t="inlineStr">
        <is>
          <t>kg</t>
        </is>
      </c>
      <c r="F182" t="n">
        <v>47840</v>
      </c>
      <c r="G182" t="n">
        <v>56100</v>
      </c>
      <c r="H182" t="inlineStr"/>
      <c r="I182" t="inlineStr"/>
      <c r="J182" t="inlineStr"/>
      <c r="K182" t="inlineStr">
        <is>
          <t xml:space="preserve">[특징] 내장 제거후 채썰이
[용도] 볶음/국용/숙회 </t>
        </is>
      </c>
      <c r="L182" t="inlineStr"/>
      <c r="M182" t="inlineStr"/>
    </row>
    <row r="183">
      <c r="A183" t="inlineStr">
        <is>
          <t>쭈
꾸
미</t>
        </is>
      </c>
      <c r="B183" t="inlineStr">
        <is>
          <t>쭈꾸미채(외국산)-수입완제품</t>
        </is>
      </c>
      <c r="C183" t="inlineStr">
        <is>
          <t>수입산(베트남, 인도네시아)</t>
        </is>
      </c>
      <c r="D183" t="inlineStr">
        <is>
          <t>±5cm</t>
        </is>
      </c>
      <c r="E183" t="inlineStr">
        <is>
          <t>kg</t>
        </is>
      </c>
      <c r="F183" t="n">
        <v>19200</v>
      </c>
      <c r="G183" t="inlineStr">
        <is>
          <t>*</t>
        </is>
      </c>
      <c r="H183" t="inlineStr"/>
      <c r="I183" t="inlineStr"/>
      <c r="J183" t="inlineStr"/>
      <c r="K183" t="inlineStr">
        <is>
          <t xml:space="preserve">[특징] 완제품소분
[용도] 볶음/국용/숙회 </t>
        </is>
      </c>
      <c r="L183" t="inlineStr"/>
      <c r="M183" t="inlineStr"/>
    </row>
    <row r="184">
      <c r="A184" t="inlineStr"/>
      <c r="B184" t="inlineStr">
        <is>
          <t>쭈꾸미온마리</t>
        </is>
      </c>
      <c r="C184" t="inlineStr">
        <is>
          <t>베트남</t>
        </is>
      </c>
      <c r="D184" t="inlineStr">
        <is>
          <t>1kg/30미</t>
        </is>
      </c>
      <c r="E184" t="inlineStr">
        <is>
          <t>kg</t>
        </is>
      </c>
      <c r="F184" t="n">
        <v>18400</v>
      </c>
      <c r="G184" t="inlineStr">
        <is>
          <t>*</t>
        </is>
      </c>
      <c r="H184" t="inlineStr"/>
      <c r="I184" t="inlineStr"/>
      <c r="J184" t="inlineStr"/>
      <c r="K184" t="inlineStr">
        <is>
          <t xml:space="preserve">[특징] 완제품소분
[용도] 볶음/국용/숙회 </t>
        </is>
      </c>
      <c r="L184" t="inlineStr"/>
      <c r="M184" t="inlineStr"/>
    </row>
    <row r="185">
      <c r="A185" t="inlineStr"/>
      <c r="B185" t="inlineStr">
        <is>
          <t>베이비쭈꾸미</t>
        </is>
      </c>
      <c r="C185" t="inlineStr">
        <is>
          <t>베트남</t>
        </is>
      </c>
      <c r="D185" t="inlineStr">
        <is>
          <t>10±5g</t>
        </is>
      </c>
      <c r="E185" t="inlineStr">
        <is>
          <t>kg</t>
        </is>
      </c>
      <c r="F185" t="n">
        <v>17600</v>
      </c>
      <c r="G185" t="inlineStr">
        <is>
          <t>*</t>
        </is>
      </c>
      <c r="H185" t="inlineStr"/>
      <c r="I185" t="inlineStr"/>
      <c r="J185" t="inlineStr"/>
      <c r="K185" t="inlineStr">
        <is>
          <t xml:space="preserve">[특징] 베이비 쭈꾸미온마리
[용도] 볶음/국용/숙회 </t>
        </is>
      </c>
      <c r="L185" t="inlineStr"/>
      <c r="M185" t="inlineStr"/>
    </row>
    <row r="186">
      <c r="A186" t="inlineStr"/>
      <c r="B186" t="inlineStr">
        <is>
          <t>쭈꾸미채(국내산)</t>
        </is>
      </c>
      <c r="C186" t="inlineStr">
        <is>
          <t>국내산</t>
        </is>
      </c>
      <c r="D186" t="inlineStr">
        <is>
          <t>±5cm</t>
        </is>
      </c>
      <c r="E186" t="inlineStr">
        <is>
          <t>kg</t>
        </is>
      </c>
      <c r="F186" t="n">
        <v>72000</v>
      </c>
      <c r="G186" t="n">
        <v>78200</v>
      </c>
      <c r="H186" t="inlineStr">
        <is>
          <t>▲</t>
        </is>
      </c>
      <c r="I186" t="inlineStr">
        <is>
          <t>▲</t>
        </is>
      </c>
      <c r="J186" t="inlineStr"/>
      <c r="K186" t="inlineStr">
        <is>
          <t xml:space="preserve">[특징] 내장 제거후 채썰이
[용도] 볶음/국용/숙회 </t>
        </is>
      </c>
      <c r="L186" t="inlineStr">
        <is>
          <t>H</t>
        </is>
      </c>
      <c r="M186" t="inlineStr"/>
    </row>
    <row r="187">
      <c r="A187" t="inlineStr">
        <is>
          <t>오
징
어</t>
        </is>
      </c>
      <c r="B187" t="inlineStr">
        <is>
          <t>오징어채(유피)- IQF</t>
        </is>
      </c>
      <c r="C187" t="inlineStr">
        <is>
          <t>국내산</t>
        </is>
      </c>
      <c r="D187" t="inlineStr">
        <is>
          <t>세절(1cm *5~7cm)
슬라이스</t>
        </is>
      </c>
      <c r="E187" t="inlineStr">
        <is>
          <t>kg</t>
        </is>
      </c>
      <c r="F187" t="n">
        <v>23200</v>
      </c>
      <c r="G187" t="n">
        <v>29750</v>
      </c>
      <c r="H187" t="inlineStr">
        <is>
          <t>▼</t>
        </is>
      </c>
      <c r="I187" t="inlineStr"/>
      <c r="J187" t="inlineStr"/>
      <c r="K187" t="inlineStr">
        <is>
          <t>[특징] 유피 채썰이,다리포함 - ,IQF
I.Q.F ? 개별 급속 냉동의 영문약자입니다.</t>
        </is>
      </c>
      <c r="L187" t="inlineStr">
        <is>
          <t>H</t>
        </is>
      </c>
      <c r="M187" t="inlineStr"/>
    </row>
    <row r="188">
      <c r="A188" t="inlineStr"/>
      <c r="B188" t="inlineStr">
        <is>
          <t>오징어채(유피)IQF-10kg/박스</t>
        </is>
      </c>
      <c r="C188" t="inlineStr"/>
      <c r="D188" t="inlineStr">
        <is>
          <t>세절(1cm *5~7cm)
슬라이스</t>
        </is>
      </c>
      <c r="E188" t="inlineStr">
        <is>
          <t>박스</t>
        </is>
      </c>
      <c r="F188" t="n">
        <v>227200</v>
      </c>
      <c r="G188" t="inlineStr">
        <is>
          <t>*</t>
        </is>
      </c>
      <c r="H188" t="inlineStr">
        <is>
          <t>▼</t>
        </is>
      </c>
      <c r="I188" t="inlineStr"/>
      <c r="J188" t="inlineStr"/>
      <c r="K188" t="inlineStr">
        <is>
          <t>[특징] 유피 채썰이,다리포함 - ,IQF</t>
        </is>
      </c>
      <c r="L188" t="inlineStr">
        <is>
          <t>H</t>
        </is>
      </c>
      <c r="M188" t="inlineStr"/>
    </row>
    <row r="189">
      <c r="A189" t="inlineStr"/>
      <c r="B189" t="inlineStr">
        <is>
          <t>오징어채(유피)-5kg(벌크)/박스</t>
        </is>
      </c>
      <c r="C189" t="inlineStr"/>
      <c r="D189" t="inlineStr">
        <is>
          <t>세절(1.5cm *5~7cm)
슬라이스</t>
        </is>
      </c>
      <c r="E189" t="inlineStr">
        <is>
          <t> </t>
        </is>
      </c>
      <c r="F189" t="inlineStr">
        <is>
          <t>일시중지</t>
        </is>
      </c>
      <c r="G189" t="inlineStr"/>
      <c r="H189" t="inlineStr"/>
      <c r="I189" t="inlineStr"/>
      <c r="J189" t="inlineStr"/>
      <c r="K189" t="inlineStr">
        <is>
          <t>[특징] 유피 채썰이,다리포함 - 블록 벌크포장</t>
        </is>
      </c>
      <c r="L189" t="inlineStr"/>
      <c r="M189" t="inlineStr"/>
    </row>
    <row r="190">
      <c r="A190" t="inlineStr"/>
      <c r="B190" t="inlineStr">
        <is>
          <t>오징어채(탈피)</t>
        </is>
      </c>
      <c r="C190" t="inlineStr"/>
      <c r="D190" t="inlineStr">
        <is>
          <t>세절(1cm *5~7cm)</t>
        </is>
      </c>
      <c r="E190" t="inlineStr">
        <is>
          <t>kg</t>
        </is>
      </c>
      <c r="F190" t="n">
        <v>27200</v>
      </c>
      <c r="G190" t="n">
        <v>30600</v>
      </c>
      <c r="H190" t="inlineStr">
        <is>
          <t>▼</t>
        </is>
      </c>
      <c r="I190" t="inlineStr">
        <is>
          <t>▼</t>
        </is>
      </c>
      <c r="J190" t="inlineStr"/>
      <c r="K190" t="inlineStr">
        <is>
          <t>[특징] 탈피 채썰이, 다리포함,IQF</t>
        </is>
      </c>
      <c r="L190" t="inlineStr">
        <is>
          <t>H</t>
        </is>
      </c>
      <c r="M190" t="inlineStr"/>
    </row>
    <row r="191">
      <c r="A191" t="inlineStr"/>
      <c r="B191" t="inlineStr">
        <is>
          <t>오징어채(탈피)-10kg/박스</t>
        </is>
      </c>
      <c r="C191" t="inlineStr"/>
      <c r="D191" t="inlineStr">
        <is>
          <t>세절(1cm *5~7cm)</t>
        </is>
      </c>
      <c r="E191" t="inlineStr">
        <is>
          <t>박스</t>
        </is>
      </c>
      <c r="F191" t="n">
        <v>268800</v>
      </c>
      <c r="G191" t="inlineStr">
        <is>
          <t>*</t>
        </is>
      </c>
      <c r="H191" t="inlineStr">
        <is>
          <t>▼</t>
        </is>
      </c>
      <c r="I191" t="inlineStr"/>
      <c r="J191" t="inlineStr"/>
      <c r="K191" t="inlineStr">
        <is>
          <t>[특징] 탈피 채썰이, 다리포함,IQF</t>
        </is>
      </c>
      <c r="L191" t="inlineStr">
        <is>
          <t>H</t>
        </is>
      </c>
      <c r="M191" t="inlineStr"/>
    </row>
    <row r="192">
      <c r="A192" t="inlineStr"/>
      <c r="B192" t="inlineStr">
        <is>
          <t>오징어채(탈피)-5kg(벌크)/박스</t>
        </is>
      </c>
      <c r="C192" t="inlineStr"/>
      <c r="D192" t="inlineStr">
        <is>
          <t>세절(1.5cm *5~7cm)
슬라이스</t>
        </is>
      </c>
      <c r="E192" t="inlineStr">
        <is>
          <t>  </t>
        </is>
      </c>
      <c r="F192" t="inlineStr">
        <is>
          <t>일시중지</t>
        </is>
      </c>
      <c r="G192" t="inlineStr"/>
      <c r="H192" t="inlineStr"/>
      <c r="I192" t="inlineStr"/>
      <c r="J192" t="inlineStr"/>
      <c r="K192" t="inlineStr">
        <is>
          <t>[특징] 탈피 채썰이,다리포함 - 블록 벌크포장</t>
        </is>
      </c>
      <c r="L192" t="inlineStr"/>
      <c r="M192" t="inlineStr"/>
    </row>
    <row r="193">
      <c r="A193" t="inlineStr"/>
      <c r="B193" t="inlineStr">
        <is>
          <t>오징어채(몸통유피)- IQF</t>
        </is>
      </c>
      <c r="C193" t="inlineStr"/>
      <c r="D193" t="inlineStr">
        <is>
          <t>세절(1cm *5~7cm)</t>
        </is>
      </c>
      <c r="E193" t="inlineStr">
        <is>
          <t>kg</t>
        </is>
      </c>
      <c r="F193" t="n">
        <v>28000</v>
      </c>
      <c r="G193" t="n">
        <v>31450</v>
      </c>
      <c r="H193" t="inlineStr">
        <is>
          <t>▼</t>
        </is>
      </c>
      <c r="I193" t="inlineStr">
        <is>
          <t>▼</t>
        </is>
      </c>
      <c r="J193" t="inlineStr"/>
      <c r="K193" t="inlineStr">
        <is>
          <t>[특징] 유피 채썰이, 몸통만 (다리 없음),IQF</t>
        </is>
      </c>
      <c r="L193" t="inlineStr">
        <is>
          <t>H</t>
        </is>
      </c>
      <c r="M193" t="inlineStr"/>
    </row>
    <row r="194">
      <c r="A194" t="inlineStr"/>
      <c r="B194" t="inlineStr">
        <is>
          <t>오징어채(몸통탈피)- IQF</t>
        </is>
      </c>
      <c r="C194" t="inlineStr"/>
      <c r="D194" t="inlineStr">
        <is>
          <t>세절(1cm *5~7cm)</t>
        </is>
      </c>
      <c r="E194" t="inlineStr">
        <is>
          <t>kg</t>
        </is>
      </c>
      <c r="F194" t="n">
        <v>32000</v>
      </c>
      <c r="G194" t="n">
        <v>35700</v>
      </c>
      <c r="H194" t="inlineStr"/>
      <c r="I194" t="inlineStr"/>
      <c r="J194" t="inlineStr"/>
      <c r="K194" t="inlineStr">
        <is>
          <t>[특징] 탈피 채썰이, 몸통만 (다리 없음),IQF</t>
        </is>
      </c>
      <c r="L194" t="inlineStr">
        <is>
          <t>H</t>
        </is>
      </c>
      <c r="M194" t="inlineStr"/>
    </row>
    <row r="195">
      <c r="A195" t="inlineStr"/>
      <c r="B195" t="inlineStr">
        <is>
          <t>오징어할복(유피)- IQF</t>
        </is>
      </c>
      <c r="C195" t="inlineStr">
        <is>
          <t>국내산</t>
        </is>
      </c>
      <c r="D195" t="inlineStr">
        <is>
          <t>할복</t>
        </is>
      </c>
      <c r="E195" t="inlineStr">
        <is>
          <t>kg</t>
        </is>
      </c>
      <c r="F195" t="n">
        <v>29920</v>
      </c>
      <c r="G195" t="n">
        <v>33490</v>
      </c>
      <c r="H195" t="inlineStr"/>
      <c r="I195" t="inlineStr"/>
      <c r="J195" t="inlineStr"/>
      <c r="K195" t="inlineStr">
        <is>
          <t>[특징] 유피 내장제거 통마리,다리포함</t>
        </is>
      </c>
      <c r="L195" t="inlineStr">
        <is>
          <t>H</t>
        </is>
      </c>
      <c r="M195" t="inlineStr"/>
    </row>
    <row r="196">
      <c r="A196" t="inlineStr"/>
      <c r="B196" t="inlineStr">
        <is>
          <t>오징어할복(탈피)- IQF</t>
        </is>
      </c>
      <c r="C196" t="inlineStr"/>
      <c r="D196" t="inlineStr">
        <is>
          <t>탈피할복</t>
        </is>
      </c>
      <c r="E196" t="inlineStr">
        <is>
          <t>kg</t>
        </is>
      </c>
      <c r="F196" t="n">
        <v>31520</v>
      </c>
      <c r="G196" t="n">
        <v>35190</v>
      </c>
      <c r="H196" t="inlineStr"/>
      <c r="I196" t="inlineStr"/>
      <c r="J196" t="inlineStr"/>
      <c r="K196" t="inlineStr">
        <is>
          <t>[특징] 탈피 내장제거 통마리,다리포함</t>
        </is>
      </c>
      <c r="L196" t="inlineStr">
        <is>
          <t>H</t>
        </is>
      </c>
      <c r="M196" t="inlineStr"/>
    </row>
    <row r="197">
      <c r="A197" t="inlineStr"/>
      <c r="B197" t="inlineStr">
        <is>
          <t>오징어할복(몸통유피)- IQF</t>
        </is>
      </c>
      <c r="C197" t="inlineStr"/>
      <c r="D197" t="inlineStr">
        <is>
          <t>몸만 할복</t>
        </is>
      </c>
      <c r="E197" t="inlineStr">
        <is>
          <t>kg</t>
        </is>
      </c>
      <c r="F197" t="n">
        <v>32800</v>
      </c>
      <c r="G197" t="n">
        <v>36550</v>
      </c>
      <c r="H197" t="inlineStr"/>
      <c r="I197" t="inlineStr"/>
      <c r="J197" t="inlineStr"/>
      <c r="K197" t="inlineStr">
        <is>
          <t>[특징] 유피 내장제거 통마리,몸통만(다리없음)</t>
        </is>
      </c>
      <c r="L197" t="inlineStr">
        <is>
          <t>H</t>
        </is>
      </c>
      <c r="M197" t="inlineStr"/>
    </row>
    <row r="198">
      <c r="A198" t="inlineStr"/>
      <c r="B198" t="inlineStr">
        <is>
          <t>오징어할복(몸통탈피)- IQF</t>
        </is>
      </c>
      <c r="C198" t="inlineStr"/>
      <c r="D198" t="inlineStr">
        <is>
          <t>몸만 탈피할복</t>
        </is>
      </c>
      <c r="E198" t="inlineStr">
        <is>
          <t>kg</t>
        </is>
      </c>
      <c r="F198" t="n">
        <v>34400</v>
      </c>
      <c r="G198" t="n">
        <v>38250</v>
      </c>
      <c r="H198" t="inlineStr"/>
      <c r="I198" t="inlineStr"/>
      <c r="J198" t="inlineStr"/>
      <c r="K198" t="inlineStr">
        <is>
          <t>[특징] 탈피 내장제거 통마리,몸통만(다리없음)</t>
        </is>
      </c>
      <c r="L198" t="inlineStr">
        <is>
          <t>H</t>
        </is>
      </c>
      <c r="M198" t="inlineStr"/>
    </row>
    <row r="199">
      <c r="A199" t="inlineStr"/>
      <c r="B199" t="inlineStr">
        <is>
          <t>오징어솔방울(사각)- IQF</t>
        </is>
      </c>
      <c r="C199" t="inlineStr">
        <is>
          <t>국내산</t>
        </is>
      </c>
      <c r="D199" t="inlineStr">
        <is>
          <t>약3~4cm 사긱</t>
        </is>
      </c>
      <c r="E199" t="inlineStr">
        <is>
          <t>kg</t>
        </is>
      </c>
      <c r="F199" t="n">
        <v>37600</v>
      </c>
      <c r="G199" t="n">
        <v>41650</v>
      </c>
      <c r="H199" t="inlineStr"/>
      <c r="I199" t="inlineStr"/>
      <c r="J199" t="inlineStr"/>
      <c r="K199" t="inlineStr">
        <is>
          <t>[특징] 탈피 내장제거 후 몸통 사각 모양 칼집</t>
        </is>
      </c>
      <c r="L199" t="inlineStr">
        <is>
          <t>H</t>
        </is>
      </c>
      <c r="M199" t="inlineStr"/>
    </row>
    <row r="200">
      <c r="A200" t="inlineStr"/>
      <c r="B200" t="inlineStr">
        <is>
          <t>오징어솔방울(채)- IQF</t>
        </is>
      </c>
      <c r="C200" t="inlineStr"/>
      <c r="D200" t="inlineStr">
        <is>
          <t>세절(1cm *7~8cm)</t>
        </is>
      </c>
      <c r="E200" t="inlineStr">
        <is>
          <t>kg</t>
        </is>
      </c>
      <c r="F200" t="n">
        <v>37600</v>
      </c>
      <c r="G200" t="n">
        <v>41650</v>
      </c>
      <c r="H200" t="inlineStr"/>
      <c r="I200" t="inlineStr"/>
      <c r="J200" t="inlineStr"/>
      <c r="K200" t="inlineStr">
        <is>
          <t>[특징] 탈피 내장제거 후 칼집 후 채썰기</t>
        </is>
      </c>
      <c r="L200" t="inlineStr">
        <is>
          <t>H</t>
        </is>
      </c>
      <c r="M200" t="inlineStr"/>
    </row>
    <row r="201">
      <c r="A201" t="inlineStr"/>
      <c r="B201" t="inlineStr">
        <is>
          <t>오징어링(유피)- IQF</t>
        </is>
      </c>
      <c r="C201" t="inlineStr">
        <is>
          <t>국내산</t>
        </is>
      </c>
      <c r="D201" t="inlineStr">
        <is>
          <t>링채</t>
        </is>
      </c>
      <c r="E201" t="inlineStr">
        <is>
          <t>kg</t>
        </is>
      </c>
      <c r="F201" t="n">
        <v>34880</v>
      </c>
      <c r="G201" t="n">
        <v>38760</v>
      </c>
      <c r="H201" t="inlineStr"/>
      <c r="I201" t="inlineStr"/>
      <c r="J201" t="inlineStr"/>
      <c r="K201" t="inlineStr">
        <is>
          <t>[특징] 유피 내장제거 후 몸통 링 절단</t>
        </is>
      </c>
      <c r="L201" t="inlineStr">
        <is>
          <t>H</t>
        </is>
      </c>
      <c r="M201" t="inlineStr"/>
    </row>
    <row r="202">
      <c r="A202" t="inlineStr"/>
      <c r="B202" t="inlineStr">
        <is>
          <t>오징어링(탈피)- IQF</t>
        </is>
      </c>
      <c r="C202" t="inlineStr"/>
      <c r="D202" t="inlineStr">
        <is>
          <t>탈피링채</t>
        </is>
      </c>
      <c r="E202" t="inlineStr">
        <is>
          <t>kg</t>
        </is>
      </c>
      <c r="F202" t="n">
        <v>36480</v>
      </c>
      <c r="G202" t="n">
        <v>40460</v>
      </c>
      <c r="H202" t="inlineStr"/>
      <c r="I202" t="inlineStr"/>
      <c r="J202" t="inlineStr"/>
      <c r="K202" t="inlineStr">
        <is>
          <t>[특징] 탈피 내장제거 후 몸통 링 절단</t>
        </is>
      </c>
      <c r="L202" t="inlineStr">
        <is>
          <t>H</t>
        </is>
      </c>
      <c r="M202" t="inlineStr"/>
    </row>
    <row r="203">
      <c r="A203" t="inlineStr"/>
      <c r="B203" t="inlineStr">
        <is>
          <t>오징어몸통사각(유피)- IQF</t>
        </is>
      </c>
      <c r="C203" t="inlineStr">
        <is>
          <t>국내산</t>
        </is>
      </c>
      <c r="D203" t="inlineStr">
        <is>
          <t>몸통(2*3cm)</t>
        </is>
      </c>
      <c r="E203" t="inlineStr">
        <is>
          <t>kg</t>
        </is>
      </c>
      <c r="F203" t="inlineStr">
        <is>
          <t>중지</t>
        </is>
      </c>
      <c r="G203" t="inlineStr">
        <is>
          <t>중지</t>
        </is>
      </c>
      <c r="H203" t="inlineStr"/>
      <c r="I203" t="inlineStr"/>
      <c r="J203" t="inlineStr"/>
      <c r="K203" t="inlineStr">
        <is>
          <t>[특징] 유피 내장제거 후 몸통 사각절단</t>
        </is>
      </c>
      <c r="L203" t="inlineStr">
        <is>
          <t>H</t>
        </is>
      </c>
      <c r="M203" t="inlineStr"/>
    </row>
    <row r="204">
      <c r="A204" t="inlineStr"/>
      <c r="B204" t="inlineStr">
        <is>
          <t>오징어몸통사각(탈피)- IQF</t>
        </is>
      </c>
      <c r="C204" t="inlineStr"/>
      <c r="D204" t="inlineStr">
        <is>
          <t>몸통(2*3cm)</t>
        </is>
      </c>
      <c r="E204" t="inlineStr">
        <is>
          <t>kg</t>
        </is>
      </c>
      <c r="F204" t="inlineStr">
        <is>
          <t>중지</t>
        </is>
      </c>
      <c r="G204" t="inlineStr">
        <is>
          <t>중지</t>
        </is>
      </c>
      <c r="H204" t="inlineStr"/>
      <c r="I204" t="inlineStr"/>
      <c r="J204" t="inlineStr"/>
      <c r="K204" t="inlineStr">
        <is>
          <t>[특징] 탈피 내장제거 후 몸통 탈피사각절단</t>
        </is>
      </c>
      <c r="L204" t="inlineStr">
        <is>
          <t>H</t>
        </is>
      </c>
      <c r="M204" t="inlineStr"/>
    </row>
    <row r="205">
      <c r="A205" t="inlineStr"/>
      <c r="B205" t="inlineStr">
        <is>
          <t>오징어다지기1(다리,귀)- IQF</t>
        </is>
      </c>
      <c r="C205" t="inlineStr">
        <is>
          <t>국내산</t>
        </is>
      </c>
      <c r="D205" t="inlineStr">
        <is>
          <t>다짐(다리,귀)</t>
        </is>
      </c>
      <c r="E205" t="inlineStr">
        <is>
          <t>kg</t>
        </is>
      </c>
      <c r="F205" t="n">
        <v>28800</v>
      </c>
      <c r="G205" t="n">
        <v>32300</v>
      </c>
      <c r="H205" t="inlineStr"/>
      <c r="I205" t="inlineStr"/>
      <c r="J205" t="inlineStr"/>
      <c r="K205" t="inlineStr">
        <is>
          <t>[특징] 다리,귀로만 다지기
[용도] 전용/볶음밥용</t>
        </is>
      </c>
      <c r="L205" t="inlineStr">
        <is>
          <t>H</t>
        </is>
      </c>
      <c r="M205" t="inlineStr"/>
    </row>
    <row r="206">
      <c r="A206" t="inlineStr"/>
      <c r="B206" t="inlineStr">
        <is>
          <t>오징어다지기2(유피몸/다리/귀)- IQF</t>
        </is>
      </c>
      <c r="C206" t="inlineStr"/>
      <c r="D206" t="inlineStr">
        <is>
          <t>다짐(유피몸,다리,귀)</t>
        </is>
      </c>
      <c r="E206" t="inlineStr">
        <is>
          <t>kg</t>
        </is>
      </c>
      <c r="F206" t="n">
        <v>30400</v>
      </c>
      <c r="G206" t="n">
        <v>34000</v>
      </c>
      <c r="H206" t="inlineStr"/>
      <c r="I206" t="inlineStr"/>
      <c r="J206" t="inlineStr"/>
      <c r="K206" t="inlineStr">
        <is>
          <t>[특징] 몸(유피), 다리, 귀로 다지기
[용도] 전용/볶음밥용</t>
        </is>
      </c>
      <c r="L206" t="inlineStr">
        <is>
          <t>H</t>
        </is>
      </c>
      <c r="M206" t="inlineStr"/>
    </row>
    <row r="207">
      <c r="A207" t="inlineStr"/>
      <c r="B207" t="inlineStr">
        <is>
          <t>오징어다지기3(탈피몸/다리/귀)- IQF</t>
        </is>
      </c>
      <c r="C207" t="inlineStr"/>
      <c r="D207" t="inlineStr">
        <is>
          <t>다짐(탈피몸,다리,귀)</t>
        </is>
      </c>
      <c r="E207" t="inlineStr">
        <is>
          <t>kg</t>
        </is>
      </c>
      <c r="F207" t="n">
        <v>32000</v>
      </c>
      <c r="G207" t="n">
        <v>35700</v>
      </c>
      <c r="H207" t="inlineStr"/>
      <c r="I207" t="inlineStr"/>
      <c r="J207" t="inlineStr"/>
      <c r="K207" t="inlineStr">
        <is>
          <t>[특징] 몸(탈피), 다리, 귀로 다지기
[용도] 전용/볶음밥용</t>
        </is>
      </c>
      <c r="L207" t="inlineStr">
        <is>
          <t>H</t>
        </is>
      </c>
      <c r="M207" t="inlineStr"/>
    </row>
    <row r="208">
      <c r="A208" t="inlineStr"/>
      <c r="B208" t="inlineStr">
        <is>
          <t>오징어다지기4(탈피몸)- IQF</t>
        </is>
      </c>
      <c r="C208" t="inlineStr"/>
      <c r="D208" t="inlineStr">
        <is>
          <t>다짐(탈피몸)</t>
        </is>
      </c>
      <c r="E208" t="inlineStr">
        <is>
          <t>kg</t>
        </is>
      </c>
      <c r="F208" t="n">
        <v>40000</v>
      </c>
      <c r="G208" t="n">
        <v>44200</v>
      </c>
      <c r="H208" t="inlineStr"/>
      <c r="I208" t="inlineStr"/>
      <c r="J208" t="inlineStr"/>
      <c r="K208" t="inlineStr">
        <is>
          <t>[특징] 몸(탈피)로 다지기
[용도] 전용/볶음밥용</t>
        </is>
      </c>
      <c r="L208" t="inlineStr">
        <is>
          <t>H</t>
        </is>
      </c>
      <c r="M208" t="inlineStr"/>
    </row>
    <row r="209">
      <c r="A209" t="inlineStr"/>
      <c r="B209" t="inlineStr">
        <is>
          <t>오징어다리</t>
        </is>
      </c>
      <c r="C209" t="inlineStr">
        <is>
          <t>국내산</t>
        </is>
      </c>
      <c r="D209" t="inlineStr">
        <is>
          <t>오징어 다리(통)</t>
        </is>
      </c>
      <c r="E209" t="inlineStr">
        <is>
          <t>kg</t>
        </is>
      </c>
      <c r="F209" t="inlineStr">
        <is>
          <t>*</t>
        </is>
      </c>
      <c r="G209" t="n">
        <v>30600</v>
      </c>
      <c r="H209" t="inlineStr"/>
      <c r="I209" t="inlineStr"/>
      <c r="J209" t="inlineStr"/>
      <c r="K209" t="inlineStr">
        <is>
          <t>[특징] 튀김용</t>
        </is>
      </c>
      <c r="L209" t="inlineStr"/>
      <c r="M209" t="inlineStr"/>
    </row>
    <row r="210">
      <c r="A210" t="inlineStr"/>
      <c r="B210" t="inlineStr">
        <is>
          <t>오징어원어</t>
        </is>
      </c>
      <c r="C210" t="inlineStr">
        <is>
          <t>국내산</t>
        </is>
      </c>
      <c r="D210" t="inlineStr">
        <is>
          <t>오징어 원어</t>
        </is>
      </c>
      <c r="E210" t="inlineStr">
        <is>
          <t>kg</t>
        </is>
      </c>
      <c r="F210" t="n">
        <v>24000</v>
      </c>
      <c r="G210" t="inlineStr">
        <is>
          <t>*</t>
        </is>
      </c>
      <c r="H210" t="inlineStr"/>
      <c r="I210" t="inlineStr"/>
      <c r="J210" t="inlineStr"/>
      <c r="K210" t="inlineStr">
        <is>
          <t>[특징] 오징어원어</t>
        </is>
      </c>
      <c r="L210" t="inlineStr"/>
      <c r="M210" t="inlineStr"/>
    </row>
    <row r="211">
      <c r="A211" t="inlineStr">
        <is>
          <t>갑
오
징
어</t>
        </is>
      </c>
      <c r="B211" t="inlineStr">
        <is>
          <t>갑오징어채(유피)</t>
        </is>
      </c>
      <c r="C211" t="inlineStr">
        <is>
          <t>국내산</t>
        </is>
      </c>
      <c r="D211" t="inlineStr">
        <is>
          <t>세절(1cm *4~6cm)</t>
        </is>
      </c>
      <c r="E211" t="inlineStr">
        <is>
          <t>kg</t>
        </is>
      </c>
      <c r="F211" t="n">
        <v>28320</v>
      </c>
      <c r="G211" t="n">
        <v>30090</v>
      </c>
      <c r="H211" t="inlineStr"/>
      <c r="I211" t="inlineStr"/>
      <c r="J211" t="inlineStr"/>
      <c r="K211" t="inlineStr">
        <is>
          <t>[특징] 유피 채썰이, 다리포함</t>
        </is>
      </c>
      <c r="L211" t="inlineStr">
        <is>
          <t>H</t>
        </is>
      </c>
      <c r="M211" t="inlineStr"/>
    </row>
    <row r="212">
      <c r="A212" t="inlineStr"/>
      <c r="B212" t="inlineStr">
        <is>
          <t>갑오징어채(탈피)</t>
        </is>
      </c>
      <c r="C212" t="inlineStr"/>
      <c r="D212" t="inlineStr">
        <is>
          <t>세절(1cm *4~6cm)</t>
        </is>
      </c>
      <c r="E212" t="inlineStr">
        <is>
          <t>kg</t>
        </is>
      </c>
      <c r="F212" t="n">
        <v>33600</v>
      </c>
      <c r="G212" t="n">
        <v>35700</v>
      </c>
      <c r="H212" t="inlineStr"/>
      <c r="I212" t="inlineStr"/>
      <c r="J212" t="inlineStr"/>
      <c r="K212" t="inlineStr">
        <is>
          <t>[특징] 탈피 채설이, 다리포함</t>
        </is>
      </c>
      <c r="L212" t="inlineStr"/>
      <c r="M212" t="inlineStr"/>
    </row>
    <row r="213">
      <c r="A213" t="inlineStr"/>
      <c r="B213" t="inlineStr">
        <is>
          <t>갑오징어몸통채(유피)</t>
        </is>
      </c>
      <c r="C213" t="inlineStr"/>
      <c r="D213" t="inlineStr">
        <is>
          <t>세절(1cm *4~6cm)</t>
        </is>
      </c>
      <c r="E213" t="inlineStr"/>
      <c r="F213" t="n">
        <v>37280</v>
      </c>
      <c r="G213" t="n">
        <v>39610</v>
      </c>
      <c r="H213" t="inlineStr"/>
      <c r="I213" t="inlineStr"/>
      <c r="J213" t="inlineStr"/>
      <c r="K213" t="inlineStr">
        <is>
          <t>[특징] 유피 채썰이, 몸통만 (다리 없음)</t>
        </is>
      </c>
      <c r="L213" t="inlineStr"/>
      <c r="M213" t="inlineStr"/>
    </row>
    <row r="214">
      <c r="A214" t="inlineStr"/>
      <c r="B214" t="inlineStr">
        <is>
          <t>갑오징어몸통채(탈피)</t>
        </is>
      </c>
      <c r="C214" t="inlineStr"/>
      <c r="D214" t="inlineStr">
        <is>
          <t>세절(1cm *4~6cm)</t>
        </is>
      </c>
      <c r="E214" t="inlineStr">
        <is>
          <t>kg</t>
        </is>
      </c>
      <c r="F214" t="n">
        <v>42400</v>
      </c>
      <c r="G214" t="n">
        <v>45050</v>
      </c>
      <c r="H214" t="inlineStr"/>
      <c r="I214" t="inlineStr"/>
      <c r="J214" t="inlineStr"/>
      <c r="K214" t="inlineStr">
        <is>
          <t>[특징] 탈피 채썰이, 몸통만 (다리 없음)</t>
        </is>
      </c>
      <c r="L214" t="inlineStr"/>
      <c r="M214" t="inlineStr"/>
    </row>
    <row r="215">
      <c r="A215" t="inlineStr"/>
      <c r="B215" t="inlineStr">
        <is>
          <t>갑오징어할복(유피)</t>
        </is>
      </c>
      <c r="C215" t="inlineStr"/>
      <c r="D215" t="inlineStr">
        <is>
          <t>150~250g/마리</t>
        </is>
      </c>
      <c r="E215" t="inlineStr">
        <is>
          <t>kg</t>
        </is>
      </c>
      <c r="F215" t="n">
        <v>28800</v>
      </c>
      <c r="G215" t="n">
        <v>30600</v>
      </c>
      <c r="H215" t="inlineStr"/>
      <c r="I215" t="inlineStr"/>
      <c r="J215" t="inlineStr"/>
      <c r="K215" t="inlineStr">
        <is>
          <t>[특징] 비가식부위 제거 후 할복</t>
        </is>
      </c>
      <c r="L215" t="inlineStr"/>
      <c r="M215" t="inlineStr"/>
    </row>
    <row r="216">
      <c r="A216" t="inlineStr"/>
      <c r="B216" t="inlineStr">
        <is>
          <t>갑오징어할복(탈피)</t>
        </is>
      </c>
      <c r="C216" t="inlineStr"/>
      <c r="D216" t="inlineStr">
        <is>
          <t>150~250g/마리</t>
        </is>
      </c>
      <c r="E216" t="inlineStr">
        <is>
          <t>kg</t>
        </is>
      </c>
      <c r="F216" t="n">
        <v>33760</v>
      </c>
      <c r="G216" t="n">
        <v>35870</v>
      </c>
      <c r="H216" t="inlineStr"/>
      <c r="I216" t="inlineStr"/>
      <c r="J216" t="inlineStr"/>
      <c r="K216" t="inlineStr">
        <is>
          <t>[특징] 비가식부위 제거 후 탈피할복</t>
        </is>
      </c>
      <c r="L216" t="inlineStr"/>
      <c r="M216" t="inlineStr"/>
    </row>
    <row r="217">
      <c r="A217" t="inlineStr"/>
      <c r="B217" t="inlineStr">
        <is>
          <t>갑오징어할복(몸통유피)</t>
        </is>
      </c>
      <c r="C217" t="inlineStr"/>
      <c r="D217" t="inlineStr">
        <is>
          <t>몸만</t>
        </is>
      </c>
      <c r="E217" t="inlineStr">
        <is>
          <t>kg</t>
        </is>
      </c>
      <c r="F217" t="n">
        <v>37280</v>
      </c>
      <c r="G217" t="n">
        <v>39610</v>
      </c>
      <c r="H217" t="inlineStr"/>
      <c r="I217" t="inlineStr"/>
      <c r="J217" t="inlineStr"/>
      <c r="K217" t="inlineStr">
        <is>
          <t>[특징] 비가식부위 제거 후 몸통할복</t>
        </is>
      </c>
      <c r="L217" t="inlineStr"/>
      <c r="M217" t="inlineStr"/>
    </row>
    <row r="218">
      <c r="A218" t="inlineStr"/>
      <c r="B218" t="inlineStr">
        <is>
          <t>갑오징어할복(몸통탈피)</t>
        </is>
      </c>
      <c r="C218" t="inlineStr"/>
      <c r="D218" t="inlineStr">
        <is>
          <t>몸만</t>
        </is>
      </c>
      <c r="E218" t="inlineStr">
        <is>
          <t>kg</t>
        </is>
      </c>
      <c r="F218" t="n">
        <v>43200</v>
      </c>
      <c r="G218" t="n">
        <v>45900</v>
      </c>
      <c r="H218" t="inlineStr"/>
      <c r="I218" t="inlineStr"/>
      <c r="J218" t="inlineStr"/>
      <c r="K218" t="inlineStr">
        <is>
          <t>[특징] 비가식부위 제거 통마리, 탈피몸통만</t>
        </is>
      </c>
      <c r="L218" t="inlineStr"/>
      <c r="M218" t="inlineStr"/>
    </row>
    <row r="219">
      <c r="A219" t="inlineStr"/>
      <c r="B219" t="inlineStr">
        <is>
          <t>갑오징어솔방울(사각)</t>
        </is>
      </c>
      <c r="C219" t="inlineStr"/>
      <c r="D219" t="inlineStr">
        <is>
          <t>약3~4cm 사긱</t>
        </is>
      </c>
      <c r="E219" t="inlineStr">
        <is>
          <t>kg</t>
        </is>
      </c>
      <c r="F219" t="n">
        <v>45600</v>
      </c>
      <c r="G219" t="n">
        <v>48450</v>
      </c>
      <c r="H219" t="inlineStr"/>
      <c r="I219" t="inlineStr"/>
      <c r="J219" t="inlineStr"/>
      <c r="K219" t="inlineStr">
        <is>
          <t>[특징] 비가식부위 제거 후 몸통 사각 모양 칼집</t>
        </is>
      </c>
      <c r="L219" t="inlineStr"/>
      <c r="M219" t="inlineStr"/>
    </row>
    <row r="220">
      <c r="A220" t="inlineStr"/>
      <c r="B220" t="inlineStr">
        <is>
          <t>갑오징어솔방울채</t>
        </is>
      </c>
      <c r="C220" t="inlineStr"/>
      <c r="D220" t="inlineStr">
        <is>
          <t>1CM*5~7CM</t>
        </is>
      </c>
      <c r="E220" t="inlineStr">
        <is>
          <t>kg</t>
        </is>
      </c>
      <c r="F220" t="n">
        <v>45920</v>
      </c>
      <c r="G220" t="n">
        <v>48790</v>
      </c>
      <c r="H220" t="inlineStr"/>
      <c r="I220" t="inlineStr"/>
      <c r="J220" t="inlineStr"/>
      <c r="K220" t="inlineStr"/>
      <c r="L220" t="inlineStr"/>
      <c r="M220" t="inlineStr"/>
    </row>
    <row r="221">
      <c r="A221" t="inlineStr"/>
      <c r="B221" t="inlineStr">
        <is>
          <t>베이비갑오징어</t>
        </is>
      </c>
      <c r="C221" t="inlineStr">
        <is>
          <t>베트남</t>
        </is>
      </c>
      <c r="D221" t="inlineStr">
        <is>
          <t>40~50미/kg</t>
        </is>
      </c>
      <c r="E221" t="inlineStr">
        <is>
          <t>kg</t>
        </is>
      </c>
      <c r="F221" t="n">
        <v>22240</v>
      </c>
      <c r="G221" t="inlineStr">
        <is>
          <t>*</t>
        </is>
      </c>
      <c r="H221" t="inlineStr"/>
      <c r="I221" t="inlineStr"/>
      <c r="J221" t="inlineStr"/>
      <c r="K221" t="inlineStr">
        <is>
          <t>[특징] 비가식부위제거,탈피, 할복제품</t>
        </is>
      </c>
      <c r="L221" t="inlineStr"/>
      <c r="M221" t="inlineStr"/>
    </row>
    <row r="222">
      <c r="A222" t="inlineStr"/>
      <c r="B222" t="inlineStr">
        <is>
          <t>갑오징어(다리만)</t>
        </is>
      </c>
      <c r="C222" t="inlineStr">
        <is>
          <t>국내산</t>
        </is>
      </c>
      <c r="D222" t="inlineStr">
        <is>
          <t>다리만</t>
        </is>
      </c>
      <c r="E222" t="inlineStr">
        <is>
          <t>kg</t>
        </is>
      </c>
      <c r="F222" t="inlineStr">
        <is>
          <t>*</t>
        </is>
      </c>
      <c r="G222" t="n">
        <v>11050</v>
      </c>
      <c r="H222" t="inlineStr"/>
      <c r="I222" t="inlineStr"/>
      <c r="J222" t="inlineStr"/>
      <c r="K222" t="inlineStr"/>
      <c r="L222" t="inlineStr"/>
      <c r="M222" t="inlineStr"/>
    </row>
    <row r="223">
      <c r="A223" t="inlineStr">
        <is>
          <t>한
치</t>
        </is>
      </c>
      <c r="B223" t="inlineStr">
        <is>
          <t>한치채(유피)-굵은채</t>
        </is>
      </c>
      <c r="C223" t="inlineStr">
        <is>
          <t>국내산</t>
        </is>
      </c>
      <c r="D223" t="inlineStr">
        <is>
          <t>굵은채 1~2cm</t>
        </is>
      </c>
      <c r="E223" t="inlineStr">
        <is>
          <t>kg</t>
        </is>
      </c>
      <c r="F223" t="inlineStr">
        <is>
          <t>*</t>
        </is>
      </c>
      <c r="G223" t="n">
        <v>27200</v>
      </c>
      <c r="H223" t="inlineStr"/>
      <c r="I223" t="inlineStr"/>
      <c r="J223" t="inlineStr"/>
      <c r="K223" t="inlineStr">
        <is>
          <t>[특징] 유피 채썰이, 다리포함</t>
        </is>
      </c>
      <c r="L223" t="inlineStr">
        <is>
          <t>H</t>
        </is>
      </c>
      <c r="M223" t="inlineStr"/>
    </row>
    <row r="224">
      <c r="A224" t="inlineStr"/>
      <c r="B224" t="inlineStr">
        <is>
          <t>한치채(탈피)-굵은채</t>
        </is>
      </c>
      <c r="C224" t="inlineStr"/>
      <c r="D224" t="inlineStr">
        <is>
          <t>굵은채 1~2cm</t>
        </is>
      </c>
      <c r="E224" t="inlineStr">
        <is>
          <t>kg</t>
        </is>
      </c>
      <c r="F224" t="inlineStr">
        <is>
          <t>*</t>
        </is>
      </c>
      <c r="G224" t="n">
        <v>28900</v>
      </c>
      <c r="H224" t="inlineStr"/>
      <c r="I224" t="inlineStr"/>
      <c r="J224" t="inlineStr"/>
      <c r="K224" t="inlineStr">
        <is>
          <t>[특징] 탈피 채썰이, 다리포함</t>
        </is>
      </c>
      <c r="L224" t="inlineStr">
        <is>
          <t>H</t>
        </is>
      </c>
      <c r="M224" t="inlineStr"/>
    </row>
    <row r="225">
      <c r="A225" t="inlineStr"/>
      <c r="B225" t="inlineStr">
        <is>
          <t>한치할복(유피)</t>
        </is>
      </c>
      <c r="C225" t="inlineStr"/>
      <c r="D225" t="inlineStr">
        <is>
          <t>할복</t>
        </is>
      </c>
      <c r="E225" t="inlineStr">
        <is>
          <t>kg</t>
        </is>
      </c>
      <c r="F225" t="inlineStr">
        <is>
          <t>*</t>
        </is>
      </c>
      <c r="G225" t="n">
        <v>29750</v>
      </c>
      <c r="H225" t="inlineStr"/>
      <c r="I225" t="inlineStr"/>
      <c r="J225" t="inlineStr"/>
      <c r="K225" t="inlineStr">
        <is>
          <t>[특징] 비가식부위 제거 후 할복</t>
        </is>
      </c>
      <c r="L225" t="inlineStr">
        <is>
          <t>H</t>
        </is>
      </c>
      <c r="M225" t="inlineStr"/>
    </row>
    <row r="226">
      <c r="A226" t="inlineStr">
        <is>
          <t>○●○● 패류 및 기타수산물 전처리 제품</t>
        </is>
      </c>
      <c r="B226" t="inlineStr"/>
      <c r="C226" t="inlineStr"/>
      <c r="D226" t="inlineStr"/>
      <c r="E226" t="inlineStr"/>
      <c r="F226" t="inlineStr"/>
      <c r="G226" t="inlineStr"/>
      <c r="H226" t="inlineStr"/>
      <c r="I226" t="inlineStr"/>
      <c r="J226" t="inlineStr"/>
      <c r="K226" t="inlineStr"/>
      <c r="L226" t="inlineStr"/>
      <c r="M226" t="inlineStr"/>
    </row>
    <row r="227">
      <c r="A227" t="inlineStr">
        <is>
          <t>구분</t>
        </is>
      </c>
      <c r="B227" t="inlineStr">
        <is>
          <t>제   품   명</t>
        </is>
      </c>
      <c r="C227" t="inlineStr">
        <is>
          <t>원산지</t>
        </is>
      </c>
      <c r="D227" t="inlineStr">
        <is>
          <t>제 품 규 격</t>
        </is>
      </c>
      <c r="E227" t="inlineStr">
        <is>
          <t>단위</t>
        </is>
      </c>
      <c r="F227" t="inlineStr">
        <is>
          <t>단가(원)</t>
        </is>
      </c>
      <c r="G227" t="inlineStr"/>
      <c r="H227" t="inlineStr">
        <is>
          <t>등락</t>
        </is>
      </c>
      <c r="I227" t="inlineStr"/>
      <c r="J227" t="inlineStr">
        <is>
          <t>과세</t>
        </is>
      </c>
      <c r="K227" t="inlineStr">
        <is>
          <t>제품특징 및 용도설명</t>
        </is>
      </c>
      <c r="L227" t="inlineStr">
        <is>
          <t>H</t>
        </is>
      </c>
      <c r="M227" t="inlineStr"/>
    </row>
    <row r="228">
      <c r="A228" t="inlineStr"/>
      <c r="B228" t="inlineStr"/>
      <c r="C228" t="inlineStr"/>
      <c r="D228" t="inlineStr"/>
      <c r="E228" t="inlineStr"/>
      <c r="F228" t="inlineStr">
        <is>
          <t>냉동</t>
        </is>
      </c>
      <c r="G228" t="inlineStr">
        <is>
          <t>냉장</t>
        </is>
      </c>
      <c r="H228" t="inlineStr"/>
      <c r="I228" t="inlineStr"/>
      <c r="J228" t="inlineStr"/>
      <c r="K228" t="inlineStr"/>
      <c r="L228" t="inlineStr"/>
      <c r="M228" t="inlineStr"/>
    </row>
    <row r="229">
      <c r="A229" t="inlineStr">
        <is>
          <t>전
복</t>
        </is>
      </c>
      <c r="B229" t="inlineStr">
        <is>
          <t>피전복(11~13미)대</t>
        </is>
      </c>
      <c r="C229" t="inlineStr">
        <is>
          <t>국내산</t>
        </is>
      </c>
      <c r="D229" t="inlineStr">
        <is>
          <t>약 12미/KG</t>
        </is>
      </c>
      <c r="E229" t="inlineStr">
        <is>
          <t>kg</t>
        </is>
      </c>
      <c r="F229" t="inlineStr">
        <is>
          <t>*</t>
        </is>
      </c>
      <c r="G229" t="n">
        <v>64600</v>
      </c>
      <c r="H229" t="inlineStr"/>
      <c r="I229" t="inlineStr">
        <is>
          <t>▼</t>
        </is>
      </c>
      <c r="J229" t="inlineStr"/>
      <c r="K229" t="inlineStr">
        <is>
          <t>[특징] 살아있는전복,신선도A급,다시마넣어포장
[용도] 전복죽용</t>
        </is>
      </c>
      <c r="L229" t="inlineStr"/>
      <c r="M229" t="inlineStr"/>
    </row>
    <row r="230">
      <c r="A230" t="inlineStr"/>
      <c r="B230" t="inlineStr">
        <is>
          <t>피전복(14~16미)대</t>
        </is>
      </c>
      <c r="C230" t="inlineStr"/>
      <c r="D230" t="inlineStr">
        <is>
          <t>약 15미/KG</t>
        </is>
      </c>
      <c r="E230" t="inlineStr">
        <is>
          <t>kg</t>
        </is>
      </c>
      <c r="F230" t="inlineStr">
        <is>
          <t>*</t>
        </is>
      </c>
      <c r="G230" t="n">
        <v>54400</v>
      </c>
      <c r="H230" t="inlineStr"/>
      <c r="I230" t="inlineStr">
        <is>
          <t>▼</t>
        </is>
      </c>
      <c r="J230" t="inlineStr"/>
      <c r="K230" t="inlineStr"/>
      <c r="L230" t="inlineStr"/>
      <c r="M230" t="inlineStr"/>
    </row>
    <row r="231">
      <c r="A231" t="inlineStr"/>
      <c r="B231" t="inlineStr">
        <is>
          <t>피전복(17~19미)중</t>
        </is>
      </c>
      <c r="C231" t="inlineStr"/>
      <c r="D231" t="inlineStr">
        <is>
          <t>약 18미/KG</t>
        </is>
      </c>
      <c r="E231" t="inlineStr">
        <is>
          <t>kg</t>
        </is>
      </c>
      <c r="F231" t="inlineStr">
        <is>
          <t>*</t>
        </is>
      </c>
      <c r="G231" t="n">
        <v>52700</v>
      </c>
      <c r="H231" t="inlineStr"/>
      <c r="I231" t="inlineStr">
        <is>
          <t>▼</t>
        </is>
      </c>
      <c r="J231" t="inlineStr"/>
      <c r="K231" t="inlineStr"/>
      <c r="L231" t="inlineStr"/>
      <c r="M231" t="inlineStr"/>
    </row>
    <row r="232">
      <c r="A232" t="inlineStr"/>
      <c r="B232" t="inlineStr">
        <is>
          <t>피전복(19~22미)중</t>
        </is>
      </c>
      <c r="C232" t="inlineStr"/>
      <c r="D232" t="inlineStr">
        <is>
          <t>약 20미/KG</t>
        </is>
      </c>
      <c r="E232" t="inlineStr">
        <is>
          <t>kg</t>
        </is>
      </c>
      <c r="F232" t="inlineStr">
        <is>
          <t>*</t>
        </is>
      </c>
      <c r="G232" t="n">
        <v>50320</v>
      </c>
      <c r="H232" t="inlineStr"/>
      <c r="I232" t="inlineStr">
        <is>
          <t>▼</t>
        </is>
      </c>
      <c r="J232" t="inlineStr"/>
      <c r="K232" t="inlineStr"/>
      <c r="L232" t="inlineStr"/>
      <c r="M232" t="inlineStr"/>
    </row>
    <row r="233">
      <c r="A233" t="inlineStr"/>
      <c r="B233" t="inlineStr">
        <is>
          <t>전복살(대)</t>
        </is>
      </c>
      <c r="C233" t="inlineStr">
        <is>
          <t>완도산</t>
        </is>
      </c>
      <c r="D233" t="inlineStr">
        <is>
          <t>12~15미</t>
        </is>
      </c>
      <c r="E233" t="inlineStr">
        <is>
          <t>kg</t>
        </is>
      </c>
      <c r="F233" t="inlineStr">
        <is>
          <t>*</t>
        </is>
      </c>
      <c r="G233" t="n">
        <v>130560</v>
      </c>
      <c r="H233" t="inlineStr"/>
      <c r="I233" t="inlineStr">
        <is>
          <t>▼</t>
        </is>
      </c>
      <c r="J233" t="inlineStr"/>
      <c r="K233" t="inlineStr">
        <is>
          <t>12~15미 전복 탈각, 껍질X, 내장과 살 붙어있음 / 살 알맹이 지름 약 8~10cm</t>
        </is>
      </c>
      <c r="L233" t="inlineStr"/>
      <c r="M233" t="inlineStr"/>
    </row>
    <row r="234">
      <c r="A234" t="inlineStr"/>
      <c r="B234" t="inlineStr">
        <is>
          <t>전복살(대)이빨제거</t>
        </is>
      </c>
      <c r="C234" t="inlineStr">
        <is>
          <t>완도산</t>
        </is>
      </c>
      <c r="D234" t="inlineStr">
        <is>
          <t>12~15미</t>
        </is>
      </c>
      <c r="E234" t="inlineStr">
        <is>
          <t>kg</t>
        </is>
      </c>
      <c r="F234" t="inlineStr">
        <is>
          <t>*</t>
        </is>
      </c>
      <c r="G234" t="n">
        <v>140420</v>
      </c>
      <c r="H234" t="inlineStr"/>
      <c r="I234" t="inlineStr">
        <is>
          <t>▼</t>
        </is>
      </c>
      <c r="J234" t="inlineStr"/>
      <c r="K234" t="inlineStr">
        <is>
          <t>12~15미 전복 탈각, 껍질X, 내장 살 붙어있음, 이빨만 도려냄 / 살 알맹이 지름 약 8~10cm</t>
        </is>
      </c>
      <c r="L234" t="inlineStr"/>
      <c r="M234" t="inlineStr"/>
    </row>
    <row r="235">
      <c r="A235" t="inlineStr"/>
      <c r="B235" t="inlineStr">
        <is>
          <t>전복살(대)내장제거</t>
        </is>
      </c>
      <c r="C235" t="inlineStr">
        <is>
          <t>완도산</t>
        </is>
      </c>
      <c r="D235" t="inlineStr">
        <is>
          <t>12~15미</t>
        </is>
      </c>
      <c r="E235" t="inlineStr">
        <is>
          <t>kg</t>
        </is>
      </c>
      <c r="F235" t="inlineStr">
        <is>
          <t>*</t>
        </is>
      </c>
      <c r="G235" t="n">
        <v>162350</v>
      </c>
      <c r="H235" t="inlineStr"/>
      <c r="I235" t="inlineStr">
        <is>
          <t>▼</t>
        </is>
      </c>
      <c r="J235" t="inlineStr"/>
      <c r="K235" t="inlineStr">
        <is>
          <t>12~15미 전복 탈각, 껍질X, 살에서 내장분리, 내장X / 살 알맹이 지름 약 8~10cm</t>
        </is>
      </c>
      <c r="L235" t="inlineStr"/>
      <c r="M235" t="inlineStr"/>
    </row>
    <row r="236">
      <c r="A236" t="inlineStr"/>
      <c r="B236" t="inlineStr">
        <is>
          <t>전복살(대)내장,이빨제거</t>
        </is>
      </c>
      <c r="C236" t="inlineStr">
        <is>
          <t>완도산</t>
        </is>
      </c>
      <c r="D236" t="inlineStr">
        <is>
          <t>12~15미</t>
        </is>
      </c>
      <c r="E236" t="inlineStr">
        <is>
          <t>kg</t>
        </is>
      </c>
      <c r="F236" t="inlineStr">
        <is>
          <t>*</t>
        </is>
      </c>
      <c r="G236" t="n">
        <v>172550</v>
      </c>
      <c r="H236" t="inlineStr"/>
      <c r="I236" t="inlineStr">
        <is>
          <t>▼</t>
        </is>
      </c>
      <c r="J236" t="inlineStr"/>
      <c r="K236" t="inlineStr">
        <is>
          <t>12~15미 전복 탈각, 껍질X, 내장X, 이빨X, 살만 있음 / 살 알맹이 지름 약 8~10cm</t>
        </is>
      </c>
      <c r="L236" t="inlineStr"/>
      <c r="M236" t="inlineStr"/>
    </row>
    <row r="237">
      <c r="A237" t="inlineStr"/>
      <c r="B237" t="inlineStr">
        <is>
          <t>전복살(중)</t>
        </is>
      </c>
      <c r="C237" t="inlineStr">
        <is>
          <t>완도산</t>
        </is>
      </c>
      <c r="D237" t="inlineStr">
        <is>
          <t>18~20미</t>
        </is>
      </c>
      <c r="E237" t="inlineStr">
        <is>
          <t>kg</t>
        </is>
      </c>
      <c r="F237" t="inlineStr">
        <is>
          <t>*</t>
        </is>
      </c>
      <c r="G237" t="n">
        <v>119000</v>
      </c>
      <c r="H237" t="inlineStr"/>
      <c r="I237" t="inlineStr">
        <is>
          <t>▼</t>
        </is>
      </c>
      <c r="J237" t="inlineStr"/>
      <c r="K237" t="inlineStr">
        <is>
          <t>18~20미 전복 탈각, 껍질X, 내장과 살 붙어있음
살 알맹이 지름 약 6~8cm</t>
        </is>
      </c>
      <c r="L237" t="inlineStr"/>
      <c r="M237" t="inlineStr"/>
    </row>
    <row r="238">
      <c r="A238" t="inlineStr"/>
      <c r="B238" t="inlineStr">
        <is>
          <t>전복살(중)이빨제거</t>
        </is>
      </c>
      <c r="C238" t="inlineStr">
        <is>
          <t>완도산</t>
        </is>
      </c>
      <c r="D238" t="inlineStr">
        <is>
          <t>18~20미</t>
        </is>
      </c>
      <c r="E238" t="inlineStr">
        <is>
          <t>kg</t>
        </is>
      </c>
      <c r="F238" t="inlineStr">
        <is>
          <t>*</t>
        </is>
      </c>
      <c r="G238" t="n">
        <v>129200</v>
      </c>
      <c r="H238" t="inlineStr"/>
      <c r="I238" t="inlineStr">
        <is>
          <t>▼</t>
        </is>
      </c>
      <c r="J238" t="inlineStr"/>
      <c r="K238" t="inlineStr">
        <is>
          <t>18~20미 전복 탈각, 껍질X, 내장 살 붙어있음, 이빨만 도려냄 / 살 알맹이 지름 약 6~8cm</t>
        </is>
      </c>
      <c r="L238" t="inlineStr"/>
      <c r="M238" t="inlineStr"/>
    </row>
    <row r="239">
      <c r="A239" t="inlineStr"/>
      <c r="B239" t="inlineStr">
        <is>
          <t>전복살(중)내장제거</t>
        </is>
      </c>
      <c r="C239" t="inlineStr">
        <is>
          <t>완도산</t>
        </is>
      </c>
      <c r="D239" t="inlineStr">
        <is>
          <t>18~20미</t>
        </is>
      </c>
      <c r="E239" t="inlineStr">
        <is>
          <t>kg</t>
        </is>
      </c>
      <c r="F239" t="inlineStr">
        <is>
          <t>*</t>
        </is>
      </c>
      <c r="G239" t="n">
        <v>151300</v>
      </c>
      <c r="H239" t="inlineStr"/>
      <c r="I239" t="inlineStr">
        <is>
          <t>▼</t>
        </is>
      </c>
      <c r="J239" t="inlineStr"/>
      <c r="K239" t="inlineStr">
        <is>
          <t>18~20미 전복 탈각, 껍질X, 살에서 내장분리, 내장X / 살 알맹이 지름 약 6~8cm</t>
        </is>
      </c>
      <c r="L239" t="inlineStr"/>
      <c r="M239" t="inlineStr"/>
    </row>
    <row r="240">
      <c r="A240" t="inlineStr"/>
      <c r="B240" t="inlineStr">
        <is>
          <t>전복살(중)내장,이빨제거</t>
        </is>
      </c>
      <c r="C240" t="inlineStr">
        <is>
          <t>완도산</t>
        </is>
      </c>
      <c r="D240" t="inlineStr">
        <is>
          <t>18~20미</t>
        </is>
      </c>
      <c r="E240" t="inlineStr">
        <is>
          <t>kg</t>
        </is>
      </c>
      <c r="F240" t="inlineStr">
        <is>
          <t>*</t>
        </is>
      </c>
      <c r="G240" t="n">
        <v>161500</v>
      </c>
      <c r="H240" t="inlineStr"/>
      <c r="I240" t="inlineStr">
        <is>
          <t>▼</t>
        </is>
      </c>
      <c r="J240" t="inlineStr"/>
      <c r="K240" t="inlineStr">
        <is>
          <t>18~20미 전복 탈각, 껍질X, 내장X, 이빨X, 살만 있음 / 살 알맹이 지름 약 6~8cm</t>
        </is>
      </c>
      <c r="L240" t="inlineStr"/>
      <c r="M240" t="inlineStr"/>
    </row>
    <row r="241">
      <c r="A241" t="inlineStr"/>
      <c r="B241" t="inlineStr">
        <is>
          <t>다진전복살(살+내장)</t>
        </is>
      </c>
      <c r="C241" t="inlineStr">
        <is>
          <t>국내산</t>
        </is>
      </c>
      <c r="D241" t="inlineStr">
        <is>
          <t>전복죽용</t>
        </is>
      </c>
      <c r="E241" t="inlineStr">
        <is>
          <t>kg</t>
        </is>
      </c>
      <c r="F241" t="inlineStr">
        <is>
          <t>*</t>
        </is>
      </c>
      <c r="G241" t="n">
        <v>200600</v>
      </c>
      <c r="H241" t="inlineStr"/>
      <c r="I241" t="inlineStr"/>
      <c r="J241" t="inlineStr"/>
      <c r="K241" t="inlineStr">
        <is>
          <t>전복죽용, 탈각하여 고르게 다진것, 껍질X, (내장 따로 포장)</t>
        </is>
      </c>
      <c r="L241" t="inlineStr"/>
      <c r="M241" t="inlineStr"/>
    </row>
    <row r="242">
      <c r="A242" t="inlineStr"/>
      <c r="B242" t="inlineStr">
        <is>
          <t>다진전복살(내장제거)</t>
        </is>
      </c>
      <c r="C242" t="inlineStr">
        <is>
          <t>국내산</t>
        </is>
      </c>
      <c r="D242" t="inlineStr">
        <is>
          <t>전복죽용</t>
        </is>
      </c>
      <c r="E242" t="inlineStr">
        <is>
          <t>kg</t>
        </is>
      </c>
      <c r="F242" t="inlineStr">
        <is>
          <t>*</t>
        </is>
      </c>
      <c r="G242" t="n">
        <v>241400</v>
      </c>
      <c r="H242" t="inlineStr"/>
      <c r="I242" t="inlineStr"/>
      <c r="J242" t="inlineStr"/>
      <c r="K242" t="inlineStr">
        <is>
          <t>전복죽용, 탈각하여 고르게 다진것, 껍질X</t>
        </is>
      </c>
      <c r="L242" t="inlineStr"/>
      <c r="M242" t="inlineStr"/>
    </row>
    <row r="243">
      <c r="A243" t="inlineStr"/>
      <c r="B243" t="inlineStr">
        <is>
          <t>전복살</t>
        </is>
      </c>
      <c r="C243" t="inlineStr">
        <is>
          <t>필리핀</t>
        </is>
      </c>
      <c r="D243" t="inlineStr"/>
      <c r="E243" t="inlineStr">
        <is>
          <t>kg</t>
        </is>
      </c>
      <c r="F243" t="n">
        <v>92800</v>
      </c>
      <c r="G243" t="inlineStr">
        <is>
          <t>*</t>
        </is>
      </c>
      <c r="H243" t="inlineStr"/>
      <c r="I243" t="inlineStr"/>
      <c r="J243" t="inlineStr">
        <is>
          <t>ㅇ</t>
        </is>
      </c>
      <c r="K243" t="inlineStr">
        <is>
          <t>[특징] 전복을 탈각후 청정수에 세척하여 냉동</t>
        </is>
      </c>
      <c r="L243" t="inlineStr"/>
      <c r="M243" t="inlineStr"/>
    </row>
    <row r="244">
      <c r="A244" t="inlineStr">
        <is>
          <t>꼬
막</t>
        </is>
      </c>
      <c r="B244" t="inlineStr">
        <is>
          <t>껍질있는 새꼬막</t>
        </is>
      </c>
      <c r="C244" t="inlineStr">
        <is>
          <t>국내산
(여수)</t>
        </is>
      </c>
      <c r="D244" t="inlineStr">
        <is>
          <t>80-100미</t>
        </is>
      </c>
      <c r="E244" t="inlineStr">
        <is>
          <t>kg</t>
        </is>
      </c>
      <c r="F244" t="inlineStr">
        <is>
          <t>*</t>
        </is>
      </c>
      <c r="G244" t="n">
        <v>9180</v>
      </c>
      <c r="H244" t="inlineStr"/>
      <c r="I244" t="inlineStr"/>
      <c r="J244" t="inlineStr"/>
      <c r="K244" t="inlineStr">
        <is>
          <t>[특징] 껍질○, 해캄, 씨알이 고르고 싱싱함</t>
        </is>
      </c>
      <c r="L244" t="inlineStr"/>
      <c r="M244" t="inlineStr"/>
    </row>
    <row r="245">
      <c r="A245" t="inlineStr"/>
      <c r="B245" t="inlineStr">
        <is>
          <t>새꼬막살(새꼬막)</t>
        </is>
      </c>
      <c r="C245" t="inlineStr"/>
      <c r="D245" t="inlineStr">
        <is>
          <t>300~400알</t>
        </is>
      </c>
      <c r="E245" t="inlineStr">
        <is>
          <t>kg</t>
        </is>
      </c>
      <c r="F245" t="n">
        <v>26400</v>
      </c>
      <c r="G245" t="n">
        <v>34000</v>
      </c>
      <c r="H245" t="inlineStr"/>
      <c r="I245" t="inlineStr"/>
      <c r="J245" t="inlineStr"/>
      <c r="K245" t="inlineStr">
        <is>
          <t>[특징] 껍질제거,자숙  순살만 선별포장</t>
        </is>
      </c>
      <c r="L245" t="inlineStr"/>
      <c r="M245" t="inlineStr">
        <is>
          <t>냉동-과세</t>
        </is>
      </c>
    </row>
    <row r="246">
      <c r="A246" t="inlineStr"/>
      <c r="B246" t="inlineStr">
        <is>
          <t>피꼬막살(피꼬막)</t>
        </is>
      </c>
      <c r="C246" t="inlineStr"/>
      <c r="D246" t="inlineStr">
        <is>
          <t>80~100알</t>
        </is>
      </c>
      <c r="E246" t="inlineStr">
        <is>
          <t>kg</t>
        </is>
      </c>
      <c r="F246" t="inlineStr">
        <is>
          <t>일시품절</t>
        </is>
      </c>
      <c r="G246" t="inlineStr">
        <is>
          <t>*</t>
        </is>
      </c>
      <c r="H246" t="inlineStr"/>
      <c r="I246" t="inlineStr"/>
      <c r="J246" t="inlineStr"/>
      <c r="K246" t="inlineStr">
        <is>
          <t>[특징] 새꼬막보다 씨알이 큰 꼬막살,자숙후 탈각,껍질없음</t>
        </is>
      </c>
      <c r="L246" t="inlineStr"/>
      <c r="M246" t="inlineStr"/>
    </row>
    <row r="247">
      <c r="A247" t="inlineStr"/>
      <c r="B247" t="inlineStr">
        <is>
          <t>피꼬막(피조개)</t>
        </is>
      </c>
      <c r="C247" t="inlineStr">
        <is>
          <t>국내산</t>
        </is>
      </c>
      <c r="D247" t="inlineStr">
        <is>
          <t>kg/12~15이</t>
        </is>
      </c>
      <c r="E247" t="inlineStr">
        <is>
          <t>kg</t>
        </is>
      </c>
      <c r="F247" t="inlineStr">
        <is>
          <t>*</t>
        </is>
      </c>
      <c r="G247" t="n">
        <v>5100</v>
      </c>
      <c r="H247" t="inlineStr"/>
      <c r="I247" t="inlineStr"/>
      <c r="J247" t="inlineStr"/>
      <c r="K247" t="inlineStr">
        <is>
          <t>[특징] kg/12~15미, 동절기 계절상품
새꼬막보다 큰 껍질꼬막, 껍질○</t>
        </is>
      </c>
      <c r="L247" t="inlineStr"/>
      <c r="M247" t="inlineStr"/>
    </row>
    <row r="248">
      <c r="A248" t="inlineStr">
        <is>
          <t>대합</t>
        </is>
      </c>
      <c r="B248" t="inlineStr">
        <is>
          <t>깐 대합살</t>
        </is>
      </c>
      <c r="C248" t="inlineStr">
        <is>
          <t>국내산(거제,진해)</t>
        </is>
      </c>
      <c r="D248" t="inlineStr"/>
      <c r="E248" t="inlineStr">
        <is>
          <t>kg</t>
        </is>
      </c>
      <c r="F248" t="n">
        <v>75360</v>
      </c>
      <c r="G248" t="n">
        <v>80070</v>
      </c>
      <c r="H248" t="inlineStr"/>
      <c r="I248" t="inlineStr"/>
      <c r="J248" t="inlineStr"/>
      <c r="K248" t="inlineStr">
        <is>
          <t>[특징] 껍질제거 순살만 선별포장</t>
        </is>
      </c>
      <c r="L248" t="inlineStr"/>
      <c r="M248" t="inlineStr"/>
    </row>
    <row r="249">
      <c r="A249" t="inlineStr"/>
      <c r="B249" t="inlineStr">
        <is>
          <t>피대합</t>
        </is>
      </c>
      <c r="C249" t="inlineStr">
        <is>
          <t>국내산(거제,진해)</t>
        </is>
      </c>
      <c r="D249" t="inlineStr"/>
      <c r="E249" t="inlineStr">
        <is>
          <t>kg</t>
        </is>
      </c>
      <c r="F249" t="inlineStr">
        <is>
          <t>*</t>
        </is>
      </c>
      <c r="G249" t="n">
        <v>30090</v>
      </c>
      <c r="H249" t="inlineStr"/>
      <c r="I249" t="inlineStr"/>
      <c r="J249" t="inlineStr"/>
      <c r="K249" t="inlineStr">
        <is>
          <t>[특징] 껍질○, 해캄, 씨알이 고르고 싱싱함</t>
        </is>
      </c>
      <c r="L249" t="inlineStr"/>
      <c r="M249" t="inlineStr"/>
    </row>
    <row r="250">
      <c r="A250" t="inlineStr">
        <is>
          <t>바
지
락</t>
        </is>
      </c>
      <c r="B250" t="inlineStr">
        <is>
          <t xml:space="preserve">깐 바지락살 </t>
        </is>
      </c>
      <c r="C250" t="inlineStr">
        <is>
          <t>국내산(삼천포)</t>
        </is>
      </c>
      <c r="D250" t="inlineStr">
        <is>
          <t>껍질*</t>
        </is>
      </c>
      <c r="E250" t="inlineStr">
        <is>
          <t>kg</t>
        </is>
      </c>
      <c r="F250" t="n">
        <v>43040</v>
      </c>
      <c r="G250" t="n">
        <v>56100</v>
      </c>
      <c r="H250" t="inlineStr">
        <is>
          <t>▲</t>
        </is>
      </c>
      <c r="I250" t="inlineStr"/>
      <c r="J250" t="inlineStr"/>
      <c r="K250" t="inlineStr">
        <is>
          <t>[특징] 껍질제거 순살만 선별포장</t>
        </is>
      </c>
      <c r="L250" t="inlineStr"/>
      <c r="M250" t="inlineStr"/>
    </row>
    <row r="251">
      <c r="A251" t="inlineStr"/>
      <c r="B251" t="inlineStr">
        <is>
          <t>피바지락</t>
        </is>
      </c>
      <c r="C251" t="inlineStr"/>
      <c r="D251" t="inlineStr"/>
      <c r="E251" t="inlineStr">
        <is>
          <t>kg</t>
        </is>
      </c>
      <c r="F251" t="n">
        <v>12320</v>
      </c>
      <c r="G251" t="n">
        <v>11050</v>
      </c>
      <c r="H251" t="inlineStr"/>
      <c r="I251" t="inlineStr"/>
      <c r="J251" t="inlineStr"/>
      <c r="K251" t="inlineStr">
        <is>
          <t>[특징] 껍질○, 해캄, 씨알이 고르고 싱싱함</t>
        </is>
      </c>
      <c r="L251" t="inlineStr"/>
      <c r="M251" t="inlineStr"/>
    </row>
    <row r="252">
      <c r="A252" t="inlineStr"/>
      <c r="B252" t="inlineStr">
        <is>
          <t>바지락살 (자숙)</t>
        </is>
      </c>
      <c r="C252" t="inlineStr">
        <is>
          <t>수입(중국)</t>
        </is>
      </c>
      <c r="D252" t="inlineStr">
        <is>
          <t>자숙, IQF,중상품,껍질크기4-5cm</t>
        </is>
      </c>
      <c r="E252" t="inlineStr">
        <is>
          <t>kg</t>
        </is>
      </c>
      <c r="F252" t="n">
        <v>10400</v>
      </c>
      <c r="G252" t="inlineStr">
        <is>
          <t>*</t>
        </is>
      </c>
      <c r="H252" t="inlineStr"/>
      <c r="I252" t="inlineStr"/>
      <c r="J252" t="inlineStr">
        <is>
          <t>ㅇ</t>
        </is>
      </c>
      <c r="K252" t="inlineStr">
        <is>
          <t>[특징] 껍질제거,자숙  순살만 선별포장</t>
        </is>
      </c>
      <c r="L252" t="inlineStr"/>
      <c r="M252" t="inlineStr"/>
    </row>
    <row r="253">
      <c r="A253" t="inlineStr">
        <is>
          <t>모시
조개</t>
        </is>
      </c>
      <c r="B253" t="inlineStr">
        <is>
          <t>피 모시조개</t>
        </is>
      </c>
      <c r="C253" t="inlineStr">
        <is>
          <t>국내산</t>
        </is>
      </c>
      <c r="D253" t="inlineStr"/>
      <c r="E253" t="inlineStr">
        <is>
          <t>kg</t>
        </is>
      </c>
      <c r="F253" t="inlineStr">
        <is>
          <t>*</t>
        </is>
      </c>
      <c r="G253" t="n">
        <v>25330</v>
      </c>
      <c r="H253" t="inlineStr"/>
      <c r="I253" t="inlineStr"/>
      <c r="J253" t="inlineStr"/>
      <c r="K253" t="inlineStr">
        <is>
          <t>[특징] 껍질○, 해캄, 씨알이 고르고 싱싱함</t>
        </is>
      </c>
      <c r="L253" t="inlineStr"/>
      <c r="M253" t="inlineStr"/>
    </row>
    <row r="254">
      <c r="A254" t="inlineStr">
        <is>
          <t>재
첩</t>
        </is>
      </c>
      <c r="B254" t="inlineStr">
        <is>
          <t>피 재첩</t>
        </is>
      </c>
      <c r="C254" t="inlineStr">
        <is>
          <t>중국산</t>
        </is>
      </c>
      <c r="D254" t="inlineStr"/>
      <c r="E254" t="inlineStr">
        <is>
          <t>kg</t>
        </is>
      </c>
      <c r="F254" t="inlineStr">
        <is>
          <t>*</t>
        </is>
      </c>
      <c r="G254" t="inlineStr">
        <is>
          <t>일시품절</t>
        </is>
      </c>
      <c r="H254" t="inlineStr"/>
      <c r="I254" t="inlineStr"/>
      <c r="J254" t="inlineStr"/>
      <c r="K254" t="inlineStr">
        <is>
          <t>[특징] 껍질○, 해캄, 씨알이 고르고 싱싱함</t>
        </is>
      </c>
      <c r="L254" t="inlineStr"/>
      <c r="M254" t="inlineStr"/>
    </row>
    <row r="255">
      <c r="A255" t="inlineStr"/>
      <c r="B255" t="inlineStr">
        <is>
          <t>피 재첩</t>
        </is>
      </c>
      <c r="C255" t="inlineStr">
        <is>
          <t>국내산</t>
        </is>
      </c>
      <c r="D255" t="inlineStr"/>
      <c r="E255" t="inlineStr">
        <is>
          <t>kg</t>
        </is>
      </c>
      <c r="F255" t="inlineStr">
        <is>
          <t>*</t>
        </is>
      </c>
      <c r="G255" t="n">
        <v>18020</v>
      </c>
      <c r="H255" t="inlineStr"/>
      <c r="I255" t="inlineStr"/>
      <c r="J255" t="inlineStr"/>
      <c r="K255" t="inlineStr">
        <is>
          <t>[특징] 껍질○, 해캄, 씨알이 고르고 싱싱함</t>
        </is>
      </c>
      <c r="L255" t="inlineStr"/>
      <c r="M255" t="inlineStr"/>
    </row>
    <row r="256">
      <c r="A256" t="inlineStr"/>
      <c r="B256" t="inlineStr">
        <is>
          <t>재첩살</t>
        </is>
      </c>
      <c r="C256" t="inlineStr">
        <is>
          <t>중국산</t>
        </is>
      </c>
      <c r="D256" t="inlineStr">
        <is>
          <t>500g</t>
        </is>
      </c>
      <c r="E256" t="inlineStr">
        <is>
          <t>봉</t>
        </is>
      </c>
      <c r="F256" t="n">
        <v>11360</v>
      </c>
      <c r="G256" t="inlineStr">
        <is>
          <t>*</t>
        </is>
      </c>
      <c r="H256" t="inlineStr"/>
      <c r="I256" t="inlineStr"/>
      <c r="J256" t="inlineStr">
        <is>
          <t>ㅇ</t>
        </is>
      </c>
      <c r="K256" t="inlineStr">
        <is>
          <t>[특징] 자숙 후 껍질제거 순살만 선별포장</t>
        </is>
      </c>
      <c r="L256" t="inlineStr"/>
      <c r="M256" t="inlineStr"/>
    </row>
    <row r="257">
      <c r="A257" t="inlineStr"/>
      <c r="B257" t="inlineStr">
        <is>
          <t>재첩국</t>
        </is>
      </c>
      <c r="C257" t="inlineStr">
        <is>
          <t>국내산</t>
        </is>
      </c>
      <c r="D257" t="inlineStr"/>
      <c r="E257" t="inlineStr">
        <is>
          <t>5kg</t>
        </is>
      </c>
      <c r="F257" t="inlineStr"/>
      <c r="G257" t="n">
        <v>88400</v>
      </c>
      <c r="H257" t="inlineStr"/>
      <c r="I257" t="inlineStr"/>
      <c r="J257" t="inlineStr">
        <is>
          <t>ㅇ</t>
        </is>
      </c>
      <c r="K257" t="inlineStr">
        <is>
          <t>[특징] 국내산 재첩국, 1봉-5kg 단위, 두배로 더진한 재첩국.</t>
        </is>
      </c>
      <c r="L257" t="inlineStr"/>
      <c r="M257" t="inlineStr"/>
    </row>
    <row r="258">
      <c r="A258" t="inlineStr"/>
      <c r="B258" t="inlineStr">
        <is>
          <t>재첩국</t>
        </is>
      </c>
      <c r="C258" t="inlineStr">
        <is>
          <t>중국산</t>
        </is>
      </c>
      <c r="D258" t="inlineStr">
        <is>
          <t>25인분</t>
        </is>
      </c>
      <c r="E258" t="inlineStr">
        <is>
          <t>5kg</t>
        </is>
      </c>
      <c r="F258" t="inlineStr">
        <is>
          <t>*</t>
        </is>
      </c>
      <c r="G258" t="inlineStr">
        <is>
          <t>일시품절</t>
        </is>
      </c>
      <c r="H258" t="inlineStr"/>
      <c r="I258" t="inlineStr"/>
      <c r="J258" t="inlineStr"/>
      <c r="K258" t="inlineStr">
        <is>
          <t>[특징] 중국산 재첩국, 1봉-5kg 단위</t>
        </is>
      </c>
      <c r="L258" t="inlineStr"/>
      <c r="M258" t="inlineStr"/>
    </row>
    <row r="259">
      <c r="A259" t="inlineStr">
        <is>
          <t>미
더
덕</t>
        </is>
      </c>
      <c r="B259" t="inlineStr">
        <is>
          <t>썬 오만디</t>
        </is>
      </c>
      <c r="C259" t="inlineStr">
        <is>
          <t>국내산</t>
        </is>
      </c>
      <c r="D259" t="inlineStr"/>
      <c r="E259" t="inlineStr">
        <is>
          <t>kg</t>
        </is>
      </c>
      <c r="F259" t="inlineStr">
        <is>
          <t>*</t>
        </is>
      </c>
      <c r="G259" t="n">
        <v>19550</v>
      </c>
      <c r="H259" t="inlineStr"/>
      <c r="I259" t="inlineStr">
        <is>
          <t>▼</t>
        </is>
      </c>
      <c r="J259" t="inlineStr"/>
      <c r="K259" t="inlineStr">
        <is>
          <t>[특징] 껍질×, 3~8월 냉장, 9~2월 생물작업</t>
        </is>
      </c>
      <c r="L259" t="inlineStr"/>
      <c r="M259" t="inlineStr"/>
    </row>
    <row r="260">
      <c r="A260" t="inlineStr"/>
      <c r="B260" t="inlineStr">
        <is>
          <t>통 오만디</t>
        </is>
      </c>
      <c r="C260" t="inlineStr"/>
      <c r="D260" t="inlineStr"/>
      <c r="E260" t="inlineStr">
        <is>
          <t>kg</t>
        </is>
      </c>
      <c r="F260" t="n">
        <v>22720</v>
      </c>
      <c r="G260" t="n">
        <v>19040</v>
      </c>
      <c r="H260" t="inlineStr"/>
      <c r="I260" t="inlineStr">
        <is>
          <t>▼</t>
        </is>
      </c>
      <c r="J260" t="inlineStr"/>
      <c r="K260" t="inlineStr">
        <is>
          <t>[특징] 껍질×, 3~8월 냉장, 9~2월 생물작업</t>
        </is>
      </c>
      <c r="L260" t="inlineStr"/>
      <c r="M260" t="inlineStr"/>
    </row>
    <row r="261">
      <c r="A261" t="inlineStr"/>
      <c r="B261" t="inlineStr">
        <is>
          <t>참 미더덕</t>
        </is>
      </c>
      <c r="C261" t="inlineStr"/>
      <c r="D261" t="inlineStr"/>
      <c r="E261" t="inlineStr">
        <is>
          <t>kg</t>
        </is>
      </c>
      <c r="F261" t="n">
        <v>24160</v>
      </c>
      <c r="G261" t="n">
        <v>31790</v>
      </c>
      <c r="H261" t="inlineStr"/>
      <c r="I261" t="inlineStr"/>
      <c r="J261" t="inlineStr"/>
      <c r="K261" t="inlineStr">
        <is>
          <t>[특징] 껍질○, 3~8월 생물작업, 9~2월 냉장</t>
        </is>
      </c>
      <c r="L261" t="inlineStr"/>
      <c r="M261" t="inlineStr"/>
    </row>
    <row r="262">
      <c r="A262" t="inlineStr">
        <is>
          <t>홍
합</t>
        </is>
      </c>
      <c r="B262" t="inlineStr">
        <is>
          <t>피 홍합</t>
        </is>
      </c>
      <c r="C262" t="inlineStr">
        <is>
          <t>국내산</t>
        </is>
      </c>
      <c r="D262" t="inlineStr">
        <is>
          <t>해감후다듬어진것,수염제거</t>
        </is>
      </c>
      <c r="E262" t="inlineStr">
        <is>
          <t>kg</t>
        </is>
      </c>
      <c r="F262" t="inlineStr">
        <is>
          <t>*</t>
        </is>
      </c>
      <c r="G262" t="n">
        <v>3740</v>
      </c>
      <c r="H262" t="inlineStr"/>
      <c r="I262" t="inlineStr"/>
      <c r="J262" t="inlineStr"/>
      <c r="K262" t="inlineStr">
        <is>
          <t>[특징] 껍질○, 해캄, 씨알이 고르고 싱싱함</t>
        </is>
      </c>
      <c r="L262" t="inlineStr"/>
      <c r="M262" t="inlineStr"/>
    </row>
    <row r="263">
      <c r="A263" t="inlineStr"/>
      <c r="B263" t="inlineStr">
        <is>
          <t xml:space="preserve">깐 홍합살 </t>
        </is>
      </c>
      <c r="C263" t="inlineStr"/>
      <c r="D263" t="inlineStr"/>
      <c r="E263" t="inlineStr">
        <is>
          <t>kg</t>
        </is>
      </c>
      <c r="F263" t="n">
        <v>18880</v>
      </c>
      <c r="G263" t="n">
        <v>20400</v>
      </c>
      <c r="H263" t="inlineStr"/>
      <c r="I263" t="inlineStr">
        <is>
          <t>▼</t>
        </is>
      </c>
      <c r="J263" t="inlineStr"/>
      <c r="K263" t="inlineStr">
        <is>
          <t>[특징] 껍질×,씨알이고르고 특유의 싱싱한향</t>
        </is>
      </c>
      <c r="L263" t="inlineStr"/>
      <c r="M263" t="inlineStr"/>
    </row>
    <row r="264">
      <c r="A264" t="inlineStr">
        <is>
          <t>소
라</t>
        </is>
      </c>
      <c r="B264" t="inlineStr">
        <is>
          <t>소라살(냉동)</t>
        </is>
      </c>
      <c r="C264" t="inlineStr">
        <is>
          <t>불가리아</t>
        </is>
      </c>
      <c r="D264" t="inlineStr"/>
      <c r="E264" t="inlineStr">
        <is>
          <t>kg</t>
        </is>
      </c>
      <c r="F264" t="n">
        <v>47200</v>
      </c>
      <c r="G264" t="inlineStr">
        <is>
          <t>*</t>
        </is>
      </c>
      <c r="H264" t="inlineStr"/>
      <c r="I264" t="inlineStr"/>
      <c r="J264" t="inlineStr">
        <is>
          <t>ㅇ</t>
        </is>
      </c>
      <c r="K264" t="inlineStr">
        <is>
          <t xml:space="preserve">[특징] 껍질× / </t>
        </is>
      </c>
      <c r="L264" t="inlineStr"/>
      <c r="M264" t="inlineStr"/>
    </row>
    <row r="265">
      <c r="A265" t="inlineStr">
        <is>
          <t>키
조
개</t>
        </is>
      </c>
      <c r="B265" t="inlineStr">
        <is>
          <t>키조개관자살</t>
        </is>
      </c>
      <c r="C265" t="inlineStr">
        <is>
          <t>국내산</t>
        </is>
      </c>
      <c r="D265" t="inlineStr">
        <is>
          <t xml:space="preserve"> 500g 이상발주</t>
        </is>
      </c>
      <c r="E265" t="inlineStr">
        <is>
          <t>kg</t>
        </is>
      </c>
      <c r="F265" t="inlineStr">
        <is>
          <t>일시품절</t>
        </is>
      </c>
      <c r="G265" t="inlineStr">
        <is>
          <t>일시품절</t>
        </is>
      </c>
      <c r="H265" t="inlineStr"/>
      <c r="I265" t="inlineStr"/>
      <c r="J265" t="inlineStr"/>
      <c r="K265" t="inlineStr">
        <is>
          <t>[특징]30~40미, 선별후 세척, 탈각, 껍질X
          냉장 : 해동품    냉동: 진공포장</t>
        </is>
      </c>
      <c r="L265" t="inlineStr"/>
      <c r="M265" t="inlineStr"/>
    </row>
    <row r="266">
      <c r="A266" t="inlineStr"/>
      <c r="B266" t="inlineStr">
        <is>
          <t>키조개관자살(수입냉동)</t>
        </is>
      </c>
      <c r="C266" t="inlineStr">
        <is>
          <t>중국산</t>
        </is>
      </c>
      <c r="D266" t="inlineStr">
        <is>
          <t xml:space="preserve"> 500g 이상발주</t>
        </is>
      </c>
      <c r="E266" t="inlineStr">
        <is>
          <t>kg</t>
        </is>
      </c>
      <c r="F266" t="n">
        <v>36000</v>
      </c>
      <c r="G266" t="inlineStr">
        <is>
          <t>*</t>
        </is>
      </c>
      <c r="H266" t="inlineStr"/>
      <c r="I266" t="inlineStr"/>
      <c r="J266" t="inlineStr"/>
      <c r="K266" t="inlineStr">
        <is>
          <t>[특징]15~20미, 선별후 세척, 탈각, 껍질X, IQF</t>
        </is>
      </c>
      <c r="L266" t="inlineStr"/>
      <c r="M266" t="inlineStr"/>
    </row>
    <row r="267">
      <c r="A267" t="inlineStr">
        <is>
          <t>백
합</t>
        </is>
      </c>
      <c r="B267" t="inlineStr">
        <is>
          <t>피 백합</t>
        </is>
      </c>
      <c r="C267" t="inlineStr">
        <is>
          <t>중국산</t>
        </is>
      </c>
      <c r="D267" t="inlineStr">
        <is>
          <t>20-30미,생물,해캄</t>
        </is>
      </c>
      <c r="E267" t="inlineStr">
        <is>
          <t>kg</t>
        </is>
      </c>
      <c r="F267" t="inlineStr">
        <is>
          <t>*</t>
        </is>
      </c>
      <c r="G267" t="n">
        <v>22050</v>
      </c>
      <c r="H267" t="inlineStr"/>
      <c r="I267" t="inlineStr"/>
      <c r="J267" t="inlineStr"/>
      <c r="K267" t="inlineStr">
        <is>
          <t>[특징] 껍질○,해캄</t>
        </is>
      </c>
      <c r="L267" t="inlineStr"/>
      <c r="M267" t="inlineStr"/>
    </row>
    <row r="268">
      <c r="A268" t="inlineStr">
        <is>
          <t>굴</t>
        </is>
      </c>
      <c r="B268" t="inlineStr">
        <is>
          <t xml:space="preserve">깐 생굴 </t>
        </is>
      </c>
      <c r="C268" t="inlineStr">
        <is>
          <t>국내산
(통영)</t>
        </is>
      </c>
      <c r="D268" t="inlineStr">
        <is>
          <t>탈각,개별동결</t>
        </is>
      </c>
      <c r="E268" t="inlineStr">
        <is>
          <t>kg</t>
        </is>
      </c>
      <c r="F268" t="n">
        <v>20640</v>
      </c>
      <c r="G268" t="inlineStr">
        <is>
          <t>일시품절</t>
        </is>
      </c>
      <c r="H268" t="inlineStr"/>
      <c r="I268" t="inlineStr"/>
      <c r="J268" t="inlineStr"/>
      <c r="K268" t="inlineStr">
        <is>
          <t>[특징] 껍질×, 무침용 / 냉동굴은 I.Q.F작업</t>
        </is>
      </c>
      <c r="L268" t="inlineStr"/>
      <c r="M268" t="inlineStr"/>
    </row>
    <row r="269">
      <c r="A269" t="inlineStr">
        <is>
          <t>다슬기살(올갱이살) - 규격변경 500G</t>
        </is>
      </c>
      <c r="B269" t="inlineStr"/>
      <c r="C269" t="inlineStr">
        <is>
          <t>중국산</t>
        </is>
      </c>
      <c r="D269" t="inlineStr">
        <is>
          <t>자숙후탈각/실중량500G</t>
        </is>
      </c>
      <c r="E269" t="inlineStr">
        <is>
          <t>봉</t>
        </is>
      </c>
      <c r="F269" t="inlineStr">
        <is>
          <t>품절</t>
        </is>
      </c>
      <c r="G269" t="inlineStr">
        <is>
          <t>*</t>
        </is>
      </c>
      <c r="H269" t="inlineStr"/>
      <c r="I269" t="inlineStr"/>
      <c r="J269" t="inlineStr"/>
      <c r="K269" t="inlineStr">
        <is>
          <t>[특징] 껍질제거 순살만 선별포장</t>
        </is>
      </c>
      <c r="L269" t="inlineStr"/>
      <c r="M269" t="inlineStr"/>
    </row>
    <row r="270">
      <c r="A270" t="inlineStr">
        <is>
          <t>우     렁     살</t>
        </is>
      </c>
      <c r="B270" t="inlineStr">
        <is>
          <t>논고동살(우렁살)</t>
        </is>
      </c>
      <c r="C270" t="inlineStr">
        <is>
          <t>국내산</t>
        </is>
      </c>
      <c r="D270" t="inlineStr">
        <is>
          <t>1kg</t>
        </is>
      </c>
      <c r="E270" t="inlineStr">
        <is>
          <t>KG</t>
        </is>
      </c>
      <c r="F270" t="inlineStr">
        <is>
          <t>*</t>
        </is>
      </c>
      <c r="G270" t="n">
        <v>28220</v>
      </c>
      <c r="H270" t="inlineStr"/>
      <c r="I270" t="inlineStr"/>
      <c r="J270" t="inlineStr"/>
      <c r="K270" t="inlineStr">
        <is>
          <t>[특징] 껍질제거 순살만 선별포장,</t>
        </is>
      </c>
      <c r="L270" t="inlineStr"/>
      <c r="M270" t="inlineStr"/>
    </row>
    <row r="271">
      <c r="A271" t="inlineStr"/>
      <c r="B271" t="inlineStr">
        <is>
          <t>논고동살(우렁살) - 냉동</t>
        </is>
      </c>
      <c r="C271" t="inlineStr">
        <is>
          <t>국내산</t>
        </is>
      </c>
      <c r="D271" t="inlineStr">
        <is>
          <t>600G</t>
        </is>
      </c>
      <c r="E271" t="inlineStr">
        <is>
          <t>봉</t>
        </is>
      </c>
      <c r="F271" t="n">
        <v>16960</v>
      </c>
      <c r="G271" t="inlineStr">
        <is>
          <t>*</t>
        </is>
      </c>
      <c r="H271" t="inlineStr"/>
      <c r="I271" t="inlineStr"/>
      <c r="J271" t="inlineStr"/>
      <c r="K271" t="inlineStr">
        <is>
          <t>[특징] 껍질제거 순살만 선별포장</t>
        </is>
      </c>
      <c r="L271" t="inlineStr"/>
      <c r="M271" t="inlineStr"/>
    </row>
    <row r="272">
      <c r="A272" t="inlineStr"/>
      <c r="B272" t="inlineStr">
        <is>
          <t>논고동살(우렁살)</t>
        </is>
      </c>
      <c r="C272" t="inlineStr">
        <is>
          <t>수입
(라오스)</t>
        </is>
      </c>
      <c r="D272" t="inlineStr">
        <is>
          <t>500g/봉/자숙,탈각</t>
        </is>
      </c>
      <c r="E272" t="inlineStr">
        <is>
          <t>봉</t>
        </is>
      </c>
      <c r="F272" t="inlineStr">
        <is>
          <t>품절</t>
        </is>
      </c>
      <c r="G272" t="inlineStr">
        <is>
          <t>*</t>
        </is>
      </c>
      <c r="H272" t="inlineStr"/>
      <c r="I272" t="inlineStr"/>
      <c r="J272" t="inlineStr"/>
      <c r="K272" t="inlineStr"/>
      <c r="L272" t="inlineStr"/>
      <c r="M272" t="inlineStr"/>
    </row>
    <row r="273">
      <c r="A273" t="inlineStr">
        <is>
          <t>해
파
리</t>
        </is>
      </c>
      <c r="B273" t="inlineStr">
        <is>
          <t>무염해파리</t>
        </is>
      </c>
      <c r="C273" t="inlineStr">
        <is>
          <t>수입산(태국)</t>
        </is>
      </c>
      <c r="D273" t="inlineStr">
        <is>
          <t>해파리100%</t>
        </is>
      </c>
      <c r="E273" t="inlineStr">
        <is>
          <t>kg</t>
        </is>
      </c>
      <c r="F273" t="inlineStr">
        <is>
          <t>*</t>
        </is>
      </c>
      <c r="G273" t="n">
        <v>16660</v>
      </c>
      <c r="H273" t="inlineStr"/>
      <c r="I273" t="inlineStr"/>
      <c r="J273" t="inlineStr"/>
      <c r="K273" t="inlineStr">
        <is>
          <t xml:space="preserve">[특징] 수입해파리 국내가공제품
[용도] 해파리냉채 등에 사용
 </t>
        </is>
      </c>
      <c r="L273" t="inlineStr"/>
      <c r="M273" t="inlineStr"/>
    </row>
    <row r="274">
      <c r="A274" t="inlineStr"/>
      <c r="B274" t="inlineStr">
        <is>
          <t>염장해파리</t>
        </is>
      </c>
      <c r="C274" t="inlineStr">
        <is>
          <t>수입산(태국)</t>
        </is>
      </c>
      <c r="D274" t="inlineStr">
        <is>
          <t>해파리100%</t>
        </is>
      </c>
      <c r="E274" t="inlineStr">
        <is>
          <t>kg</t>
        </is>
      </c>
      <c r="F274" t="inlineStr"/>
      <c r="G274" t="n">
        <v>16660</v>
      </c>
      <c r="H274" t="inlineStr"/>
      <c r="I274" t="inlineStr"/>
      <c r="J274" t="inlineStr"/>
      <c r="K274" t="inlineStr"/>
      <c r="L274" t="inlineStr"/>
      <c r="M274" t="inlineStr"/>
    </row>
    <row r="275">
      <c r="A275" t="inlineStr"/>
      <c r="B275" t="inlineStr">
        <is>
          <t>매생이</t>
        </is>
      </c>
      <c r="C275" t="inlineStr">
        <is>
          <t>국내산</t>
        </is>
      </c>
      <c r="D275" t="inlineStr">
        <is>
          <t>1월~2월 (계절상품)
해동품</t>
        </is>
      </c>
      <c r="E275" t="inlineStr">
        <is>
          <t>kg</t>
        </is>
      </c>
      <c r="F275" t="inlineStr">
        <is>
          <t>*</t>
        </is>
      </c>
      <c r="G275" t="n">
        <v>18190</v>
      </c>
      <c r="H275" t="inlineStr"/>
      <c r="I275" t="inlineStr"/>
      <c r="J275" t="inlineStr"/>
      <c r="K275" t="inlineStr">
        <is>
          <t>11월~2월 (생물),하절기 해동품</t>
        </is>
      </c>
      <c r="L275" t="inlineStr"/>
      <c r="M275" t="inlineStr"/>
    </row>
    <row r="276">
      <c r="A276" t="inlineStr"/>
      <c r="B276" t="inlineStr">
        <is>
          <t>톳</t>
        </is>
      </c>
      <c r="C276" t="inlineStr">
        <is>
          <t>국내산</t>
        </is>
      </c>
      <c r="D276" t="inlineStr">
        <is>
          <t>11월~2월 (계절상품)</t>
        </is>
      </c>
      <c r="E276" t="inlineStr">
        <is>
          <t>kg</t>
        </is>
      </c>
      <c r="F276" t="inlineStr">
        <is>
          <t>*</t>
        </is>
      </c>
      <c r="G276" t="inlineStr">
        <is>
          <t>일시품절</t>
        </is>
      </c>
      <c r="H276" t="inlineStr"/>
      <c r="I276" t="inlineStr"/>
      <c r="J276" t="inlineStr"/>
      <c r="K276" t="inlineStr">
        <is>
          <t>11월~2월 (계절상품)</t>
        </is>
      </c>
      <c r="L276" t="inlineStr"/>
      <c r="M276" t="inlineStr"/>
    </row>
    <row r="277">
      <c r="A277" t="inlineStr"/>
      <c r="B277" t="inlineStr">
        <is>
          <t>모자반</t>
        </is>
      </c>
      <c r="C277" t="inlineStr">
        <is>
          <t>국내산</t>
        </is>
      </c>
      <c r="D277" t="inlineStr">
        <is>
          <t>11월~2월 (계절상품)</t>
        </is>
      </c>
      <c r="E277" t="inlineStr"/>
      <c r="F277" t="inlineStr">
        <is>
          <t>*</t>
        </is>
      </c>
      <c r="G277" t="inlineStr">
        <is>
          <t>일시품절</t>
        </is>
      </c>
      <c r="H277" t="inlineStr"/>
      <c r="I277" t="inlineStr"/>
      <c r="J277" t="inlineStr"/>
      <c r="K277" t="inlineStr">
        <is>
          <t>11월~2월 (계절상품)</t>
        </is>
      </c>
      <c r="L277" t="inlineStr"/>
      <c r="M277" t="inlineStr"/>
    </row>
    <row r="278">
      <c r="A278" t="inlineStr"/>
      <c r="B278" t="inlineStr">
        <is>
          <t>면파래(파래100%)</t>
        </is>
      </c>
      <c r="C278" t="inlineStr">
        <is>
          <t>국내산</t>
        </is>
      </c>
      <c r="D278" t="inlineStr">
        <is>
          <t>10월~2월 (계절상품)</t>
        </is>
      </c>
      <c r="E278" t="inlineStr">
        <is>
          <t>kg</t>
        </is>
      </c>
      <c r="F278" t="inlineStr">
        <is>
          <t>*</t>
        </is>
      </c>
      <c r="G278" t="inlineStr">
        <is>
          <t>일시품절</t>
        </is>
      </c>
      <c r="H278" t="inlineStr"/>
      <c r="I278" t="inlineStr"/>
      <c r="J278" t="inlineStr"/>
      <c r="K278" t="inlineStr">
        <is>
          <t>11월~2월 (계절상품)</t>
        </is>
      </c>
      <c r="L278" t="inlineStr"/>
      <c r="M278" t="inlineStr"/>
    </row>
    <row r="279">
      <c r="A279" t="inlineStr"/>
      <c r="B279" t="inlineStr">
        <is>
          <t>김파래(김30%,파래70%)</t>
        </is>
      </c>
      <c r="C279" t="inlineStr">
        <is>
          <t>국내산</t>
        </is>
      </c>
      <c r="D279" t="inlineStr">
        <is>
          <t>11월~2월 (계절상품)</t>
        </is>
      </c>
      <c r="E279" t="inlineStr">
        <is>
          <t>kg</t>
        </is>
      </c>
      <c r="F279" t="inlineStr">
        <is>
          <t>*</t>
        </is>
      </c>
      <c r="G279" t="inlineStr">
        <is>
          <t>일시품절</t>
        </is>
      </c>
      <c r="H279" t="inlineStr"/>
      <c r="I279" t="inlineStr"/>
      <c r="J279" t="inlineStr"/>
      <c r="K279" t="inlineStr">
        <is>
          <t>11월~2월 (계절상품)</t>
        </is>
      </c>
      <c r="L279" t="inlineStr"/>
      <c r="M279" t="inlineStr"/>
    </row>
    <row r="280">
      <c r="A280" t="inlineStr">
        <is>
          <t>미역</t>
        </is>
      </c>
      <c r="B280" t="inlineStr">
        <is>
          <t>생미역</t>
        </is>
      </c>
      <c r="C280" t="inlineStr">
        <is>
          <t>국내산</t>
        </is>
      </c>
      <c r="D280" t="inlineStr">
        <is>
          <t>물미역</t>
        </is>
      </c>
      <c r="E280" t="inlineStr"/>
      <c r="F280" t="inlineStr">
        <is>
          <t>*</t>
        </is>
      </c>
      <c r="G280" t="inlineStr">
        <is>
          <t>일시품절</t>
        </is>
      </c>
      <c r="H280" t="inlineStr"/>
      <c r="I280" t="inlineStr"/>
      <c r="J280" t="inlineStr"/>
      <c r="K280" t="inlineStr">
        <is>
          <t>11월중순~2월 (계절상품)</t>
        </is>
      </c>
      <c r="L280" t="inlineStr"/>
      <c r="M280" t="inlineStr"/>
    </row>
    <row r="281">
      <c r="A281" t="inlineStr"/>
      <c r="B281" t="inlineStr">
        <is>
          <t>미역줄기(무염)</t>
        </is>
      </c>
      <c r="C281" t="inlineStr"/>
      <c r="D281" t="inlineStr">
        <is>
          <t>무염채</t>
        </is>
      </c>
      <c r="E281" t="inlineStr">
        <is>
          <t>kg</t>
        </is>
      </c>
      <c r="F281" t="inlineStr">
        <is>
          <t>*</t>
        </is>
      </c>
      <c r="G281" t="n">
        <v>9010</v>
      </c>
      <c r="H281" t="inlineStr"/>
      <c r="I281" t="inlineStr">
        <is>
          <t>▲</t>
        </is>
      </c>
      <c r="J281" t="inlineStr"/>
      <c r="K281" t="inlineStr">
        <is>
          <t>[특징] 무염/염장 미역줄기
[용도] 무침용</t>
        </is>
      </c>
      <c r="L281" t="inlineStr"/>
      <c r="M281" t="inlineStr"/>
    </row>
    <row r="282">
      <c r="A282" t="inlineStr"/>
      <c r="B282" t="inlineStr">
        <is>
          <t>미역줄기(염장)</t>
        </is>
      </c>
      <c r="C282" t="inlineStr"/>
      <c r="D282" t="inlineStr">
        <is>
          <t>염장채</t>
        </is>
      </c>
      <c r="E282" t="inlineStr">
        <is>
          <t>kg</t>
        </is>
      </c>
      <c r="F282" t="inlineStr">
        <is>
          <t>*</t>
        </is>
      </c>
      <c r="G282" t="n">
        <v>6700</v>
      </c>
      <c r="H282" t="inlineStr"/>
      <c r="I282" t="inlineStr">
        <is>
          <t>▲</t>
        </is>
      </c>
      <c r="J282" t="inlineStr"/>
      <c r="K282" t="inlineStr"/>
      <c r="L282" t="inlineStr"/>
      <c r="M282" t="inlineStr"/>
    </row>
    <row r="283">
      <c r="A283" t="inlineStr">
        <is>
          <t>다
시
마</t>
        </is>
      </c>
      <c r="B283" t="inlineStr">
        <is>
          <t>다시마채(무염)</t>
        </is>
      </c>
      <c r="C283" t="inlineStr"/>
      <c r="D283" t="inlineStr">
        <is>
          <t>무염채</t>
        </is>
      </c>
      <c r="E283" t="inlineStr">
        <is>
          <t>kg</t>
        </is>
      </c>
      <c r="F283" t="inlineStr">
        <is>
          <t>*</t>
        </is>
      </c>
      <c r="G283" t="n">
        <v>8840</v>
      </c>
      <c r="H283" t="inlineStr"/>
      <c r="I283" t="inlineStr">
        <is>
          <t>▲</t>
        </is>
      </c>
      <c r="J283" t="inlineStr"/>
      <c r="K283" t="inlineStr">
        <is>
          <t>[특징] 무염/염장 채썰이 다시마
[용도] 무침용</t>
        </is>
      </c>
      <c r="L283" t="inlineStr"/>
      <c r="M283" t="inlineStr"/>
    </row>
    <row r="284">
      <c r="A284" t="inlineStr"/>
      <c r="B284" t="inlineStr">
        <is>
          <t>다시마채(염장)</t>
        </is>
      </c>
      <c r="C284" t="inlineStr"/>
      <c r="D284" t="inlineStr">
        <is>
          <t>염장채</t>
        </is>
      </c>
      <c r="E284" t="inlineStr">
        <is>
          <t>kg</t>
        </is>
      </c>
      <c r="F284" t="inlineStr">
        <is>
          <t>*</t>
        </is>
      </c>
      <c r="G284" t="n">
        <v>6460</v>
      </c>
      <c r="H284" t="inlineStr"/>
      <c r="I284" t="inlineStr">
        <is>
          <t>▲</t>
        </is>
      </c>
      <c r="J284" t="inlineStr"/>
      <c r="K284" t="inlineStr"/>
      <c r="L284" t="inlineStr"/>
      <c r="M284" t="inlineStr"/>
    </row>
    <row r="285">
      <c r="A285" t="inlineStr"/>
      <c r="B285" t="inlineStr">
        <is>
          <t>다시마사각(무염)/쌈용</t>
        </is>
      </c>
      <c r="C285" t="inlineStr"/>
      <c r="D285" t="inlineStr">
        <is>
          <t>무영사각</t>
        </is>
      </c>
      <c r="E285" t="inlineStr">
        <is>
          <t>kg</t>
        </is>
      </c>
      <c r="F285" t="inlineStr">
        <is>
          <t>*</t>
        </is>
      </c>
      <c r="G285" t="n">
        <v>8670</v>
      </c>
      <c r="H285" t="inlineStr"/>
      <c r="I285" t="inlineStr">
        <is>
          <t>▲</t>
        </is>
      </c>
      <c r="J285" t="inlineStr"/>
      <c r="K285" t="inlineStr">
        <is>
          <t>[특징] 무염/염장 다시마
[용도] 쌈용</t>
        </is>
      </c>
      <c r="L285" t="inlineStr"/>
      <c r="M285" t="inlineStr"/>
    </row>
    <row r="286">
      <c r="A286" t="inlineStr"/>
      <c r="B286" t="inlineStr">
        <is>
          <t>다시마사각(염장)/쌈용</t>
        </is>
      </c>
      <c r="C286" t="inlineStr"/>
      <c r="D286" t="inlineStr">
        <is>
          <t>염장사각</t>
        </is>
      </c>
      <c r="E286" t="inlineStr">
        <is>
          <t>kg</t>
        </is>
      </c>
      <c r="F286" t="inlineStr">
        <is>
          <t>*</t>
        </is>
      </c>
      <c r="G286" t="n">
        <v>6290</v>
      </c>
      <c r="H286" t="inlineStr"/>
      <c r="I286" t="inlineStr">
        <is>
          <t>▲</t>
        </is>
      </c>
      <c r="J286" t="inlineStr"/>
      <c r="K286" t="inlineStr"/>
      <c r="L286" t="inlineStr"/>
      <c r="M286" t="inlineStr"/>
    </row>
    <row r="287">
      <c r="A287" t="inlineStr"/>
      <c r="B287" t="inlineStr">
        <is>
          <t>꼬시래기</t>
        </is>
      </c>
      <c r="C287" t="inlineStr"/>
      <c r="D287" t="inlineStr">
        <is>
          <t>염장품,무침볶음용</t>
        </is>
      </c>
      <c r="E287" t="inlineStr">
        <is>
          <t>kg</t>
        </is>
      </c>
      <c r="F287" t="inlineStr">
        <is>
          <t>*</t>
        </is>
      </c>
      <c r="G287" t="n">
        <v>6800</v>
      </c>
      <c r="H287" t="inlineStr"/>
      <c r="I287" t="inlineStr">
        <is>
          <t>▲</t>
        </is>
      </c>
      <c r="J287" t="inlineStr"/>
      <c r="K287" t="inlineStr">
        <is>
          <t>[특징] 염장품, 무침볶음용 꼬시래기</t>
        </is>
      </c>
      <c r="L287" t="inlineStr"/>
      <c r="M287" t="inlineStr"/>
    </row>
    <row r="288">
      <c r="A288" t="inlineStr">
        <is>
          <t>모듬</t>
        </is>
      </c>
      <c r="B288" t="inlineStr">
        <is>
          <t>해물모듬 4종</t>
        </is>
      </c>
      <c r="C288" t="inlineStr">
        <is>
          <t>수입산</t>
        </is>
      </c>
      <c r="D288" t="inlineStr">
        <is>
          <t>1kg/봉</t>
        </is>
      </c>
      <c r="E288" t="inlineStr">
        <is>
          <t>봉</t>
        </is>
      </c>
      <c r="F288" t="n">
        <v>26640</v>
      </c>
      <c r="G288" t="inlineStr">
        <is>
          <t>*</t>
        </is>
      </c>
      <c r="H288" t="inlineStr"/>
      <c r="I288" t="inlineStr"/>
      <c r="J288" t="inlineStr"/>
      <c r="K288" t="inlineStr">
        <is>
          <t>[특징] 오징어채(유피)(국내산)50%, 홍합살(중국산)33%, 바지락살(중국산)10%,새우살(중국산)7% / 봉단위발주</t>
        </is>
      </c>
      <c r="L288" t="inlineStr"/>
      <c r="M288" t="inlineStr"/>
    </row>
    <row r="289">
      <c r="A289" t="inlineStr"/>
      <c r="B289" t="inlineStr">
        <is>
          <t>날치알,500g/봉(골드,레드)(과세)</t>
        </is>
      </c>
      <c r="C289" t="inlineStr">
        <is>
          <t>수입산</t>
        </is>
      </c>
      <c r="D289" t="inlineStr">
        <is>
          <t>500g/봉</t>
        </is>
      </c>
      <c r="E289" t="inlineStr">
        <is>
          <t>봉</t>
        </is>
      </c>
      <c r="F289" t="n">
        <v>27040</v>
      </c>
      <c r="G289" t="inlineStr">
        <is>
          <t>*</t>
        </is>
      </c>
      <c r="H289" t="inlineStr"/>
      <c r="I289" t="inlineStr"/>
      <c r="J289" t="inlineStr">
        <is>
          <t>O</t>
        </is>
      </c>
      <c r="K289" t="inlineStr">
        <is>
          <t>[특징] 날치알31%,열빙어알63%</t>
        </is>
      </c>
      <c r="L289" t="inlineStr"/>
      <c r="M289" t="inlineStr"/>
    </row>
    <row r="290">
      <c r="A290" t="inlineStr"/>
      <c r="B290" t="inlineStr">
        <is>
          <t>★★★ 생물 및 패류는 수요공급에 따라 단가변동 및 일시품절이 될 수 있음을 알려드립니다.</t>
        </is>
      </c>
      <c r="C290" t="inlineStr"/>
      <c r="D290" t="inlineStr"/>
      <c r="E290" t="inlineStr"/>
      <c r="F290" t="inlineStr"/>
      <c r="G290" t="inlineStr"/>
      <c r="H290" t="inlineStr"/>
      <c r="I290" t="inlineStr"/>
      <c r="J290" t="inlineStr"/>
      <c r="K290" t="inlineStr"/>
      <c r="L290" t="inlineStr"/>
      <c r="M290" t="inlineStr"/>
    </row>
    <row r="291">
      <c r="A291" t="inlineStr">
        <is>
          <t>○●○● 젓갈류</t>
        </is>
      </c>
      <c r="B291" t="inlineStr"/>
      <c r="C291" t="inlineStr"/>
      <c r="D291" t="inlineStr"/>
      <c r="E291" t="inlineStr"/>
      <c r="F291" t="inlineStr"/>
      <c r="G291" t="inlineStr"/>
      <c r="H291" t="inlineStr"/>
      <c r="I291" t="inlineStr"/>
      <c r="J291" t="inlineStr"/>
      <c r="K291" t="inlineStr"/>
      <c r="L291" t="inlineStr"/>
      <c r="M291" t="inlineStr"/>
    </row>
    <row r="292">
      <c r="A292" t="inlineStr">
        <is>
          <t>구분</t>
        </is>
      </c>
      <c r="B292" t="inlineStr">
        <is>
          <t>제   품   명</t>
        </is>
      </c>
      <c r="C292" t="inlineStr">
        <is>
          <t>원산지</t>
        </is>
      </c>
      <c r="D292" t="inlineStr">
        <is>
          <t>제 품 규 격</t>
        </is>
      </c>
      <c r="E292" t="inlineStr">
        <is>
          <t>단위</t>
        </is>
      </c>
      <c r="F292" t="inlineStr">
        <is>
          <t>단가(원)</t>
        </is>
      </c>
      <c r="G292" t="inlineStr"/>
      <c r="H292" t="inlineStr">
        <is>
          <t>등락</t>
        </is>
      </c>
      <c r="I292" t="inlineStr"/>
      <c r="J292" t="inlineStr">
        <is>
          <t>과세</t>
        </is>
      </c>
      <c r="K292" t="inlineStr">
        <is>
          <t>제품특징 및 용도설명</t>
        </is>
      </c>
      <c r="L292" t="inlineStr">
        <is>
          <t>H</t>
        </is>
      </c>
      <c r="M292" t="inlineStr"/>
    </row>
    <row r="293">
      <c r="A293" t="inlineStr"/>
      <c r="B293" t="inlineStr"/>
      <c r="C293" t="inlineStr"/>
      <c r="D293" t="inlineStr"/>
      <c r="E293" t="inlineStr"/>
      <c r="F293" t="inlineStr">
        <is>
          <t>냉동</t>
        </is>
      </c>
      <c r="G293" t="inlineStr">
        <is>
          <t>냉장</t>
        </is>
      </c>
      <c r="H293" t="inlineStr"/>
      <c r="I293" t="inlineStr"/>
      <c r="J293" t="inlineStr"/>
      <c r="K293" t="inlineStr"/>
      <c r="L293" t="inlineStr"/>
      <c r="M293" t="inlineStr"/>
    </row>
    <row r="294">
      <c r="A294" t="inlineStr">
        <is>
          <t>젓
갈</t>
        </is>
      </c>
      <c r="B294" t="inlineStr">
        <is>
          <t>오징어젓(HACCP아님)</t>
        </is>
      </c>
      <c r="C294" t="inlineStr">
        <is>
          <t>국내산</t>
        </is>
      </c>
      <c r="D294" t="inlineStr">
        <is>
          <t>팩/kg</t>
        </is>
      </c>
      <c r="E294" t="inlineStr">
        <is>
          <t>팩</t>
        </is>
      </c>
      <c r="F294" t="inlineStr">
        <is>
          <t>*</t>
        </is>
      </c>
      <c r="G294" t="n">
        <v>43010</v>
      </c>
      <c r="H294" t="inlineStr"/>
      <c r="I294" t="inlineStr"/>
      <c r="J294" t="inlineStr"/>
      <c r="K294" t="inlineStr">
        <is>
          <t>오징어(국산)73%,천일염,물엿,조미고추분말 등</t>
        </is>
      </c>
      <c r="L294" t="inlineStr"/>
      <c r="M294" t="inlineStr"/>
    </row>
    <row r="295">
      <c r="A295" t="inlineStr"/>
      <c r="B295" t="inlineStr">
        <is>
          <t>새우젓</t>
        </is>
      </c>
      <c r="C295" t="inlineStr">
        <is>
          <t>국내산</t>
        </is>
      </c>
      <c r="D295" t="inlineStr">
        <is>
          <t>통/kg</t>
        </is>
      </c>
      <c r="E295" t="inlineStr">
        <is>
          <t>통</t>
        </is>
      </c>
      <c r="F295" t="inlineStr">
        <is>
          <t>*</t>
        </is>
      </c>
      <c r="G295" t="n">
        <v>22610</v>
      </c>
      <c r="H295" t="inlineStr"/>
      <c r="I295" t="inlineStr"/>
      <c r="J295" t="inlineStr"/>
      <c r="K295" t="inlineStr">
        <is>
          <t>새우(국산)75%, 정제염25%</t>
        </is>
      </c>
      <c r="L295" t="inlineStr"/>
      <c r="M295" t="inlineStr"/>
    </row>
    <row r="296">
      <c r="A296" t="inlineStr"/>
      <c r="B296" t="inlineStr">
        <is>
          <t>명란젓(수입) 400g</t>
        </is>
      </c>
      <c r="C296" t="inlineStr">
        <is>
          <t>러시아산</t>
        </is>
      </c>
      <c r="D296" t="inlineStr">
        <is>
          <t>400g 통 단위</t>
        </is>
      </c>
      <c r="E296" t="inlineStr">
        <is>
          <t>통</t>
        </is>
      </c>
      <c r="F296" t="inlineStr">
        <is>
          <t>*</t>
        </is>
      </c>
      <c r="G296" t="n">
        <v>29580</v>
      </c>
      <c r="H296" t="inlineStr"/>
      <c r="I296" t="inlineStr"/>
      <c r="J296" t="inlineStr"/>
      <c r="K296" t="inlineStr">
        <is>
          <t>명란82.9%,정제염8%등, 붉은색젓갈최상품</t>
        </is>
      </c>
      <c r="L296" t="inlineStr"/>
      <c r="M296" t="inlineStr"/>
    </row>
  </sheetData>
  <hyperlinks>
    <hyperlink ref="A2" r:id="rId1"/>
  </hyperlinks>
  <pageMargins left="0.75" right="0.75" top="1" bottom="1" header="0.5" footer="0.5"/>
</worksheet>
</file>

<file path=xl/worksheets/sheet127.xml><?xml version="1.0" encoding="utf-8"?>
<worksheet xmlns:r="http://schemas.openxmlformats.org/officeDocument/2006/relationships" xmlns="http://schemas.openxmlformats.org/spreadsheetml/2006/main">
  <sheetPr>
    <outlinePr summaryBelow="1" summaryRight="1"/>
    <pageSetUpPr/>
  </sheetPr>
  <dimension ref="A1:L14"/>
  <sheetViews>
    <sheetView workbookViewId="0">
      <selection activeCell="A1" sqref="A1"/>
    </sheetView>
  </sheetViews>
  <sheetFormatPr baseColWidth="8" defaultRowHeight="15"/>
  <sheetData>
    <row r="1">
      <c r="A1" t="inlineStr">
        <is>
          <t>5985_코리아유통_주씨박스+2024년+07월+단가표★.xls</t>
        </is>
      </c>
    </row>
    <row r="2">
      <c r="A2" t="inlineStr">
        <is>
          <t>https://school062.com/bbs/board.php?bo_table=product_02&amp;wr_id=5985</t>
        </is>
      </c>
    </row>
    <row r="3">
      <c r="A3" s="1" t="inlineStr"/>
      <c r="B3" s="1" t="inlineStr">
        <is>
          <t>2024년 07월 씨박스 단가표</t>
        </is>
      </c>
      <c r="C3" s="1" t="inlineStr"/>
      <c r="D3" s="1" t="inlineStr"/>
      <c r="E3" s="1" t="inlineStr"/>
      <c r="F3" s="1" t="inlineStr"/>
      <c r="G3" s="1" t="inlineStr"/>
      <c r="H3" s="1" t="inlineStr"/>
      <c r="I3" s="1" t="inlineStr"/>
      <c r="J3" s="1" t="inlineStr"/>
      <c r="K3" s="1" t="inlineStr"/>
      <c r="L3" s="1" t="inlineStr"/>
    </row>
    <row r="4">
      <c r="A4" t="inlineStr"/>
      <c r="B4" t="inlineStr"/>
      <c r="C4" t="inlineStr"/>
      <c r="D4" t="inlineStr"/>
      <c r="E4" t="inlineStr"/>
      <c r="F4" t="inlineStr"/>
      <c r="G4" t="inlineStr"/>
      <c r="H4" t="inlineStr"/>
      <c r="I4" t="inlineStr"/>
      <c r="J4" t="inlineStr"/>
      <c r="K4" t="inlineStr"/>
      <c r="L4" t="inlineStr">
        <is>
          <t>▼</t>
        </is>
      </c>
    </row>
    <row r="5">
      <c r="A5" t="inlineStr">
        <is>
          <t>○●○● 냉동식품</t>
        </is>
      </c>
      <c r="B5" t="inlineStr"/>
      <c r="C5" t="inlineStr"/>
      <c r="D5" t="inlineStr"/>
      <c r="E5" t="inlineStr"/>
      <c r="F5" t="inlineStr"/>
      <c r="G5" t="inlineStr"/>
      <c r="H5" t="inlineStr"/>
      <c r="I5" t="inlineStr"/>
      <c r="J5" t="inlineStr"/>
      <c r="K5" t="inlineStr"/>
      <c r="L5" t="inlineStr">
        <is>
          <t>▲</t>
        </is>
      </c>
    </row>
    <row r="6">
      <c r="A6" t="inlineStr">
        <is>
          <t>구분</t>
        </is>
      </c>
      <c r="B6" t="inlineStr">
        <is>
          <t>제   품   명</t>
        </is>
      </c>
      <c r="C6" t="inlineStr">
        <is>
          <t>원산지</t>
        </is>
      </c>
      <c r="D6" t="inlineStr">
        <is>
          <t>제 품 규 격</t>
        </is>
      </c>
      <c r="E6" t="inlineStr">
        <is>
          <t>단위</t>
        </is>
      </c>
      <c r="F6" t="inlineStr">
        <is>
          <t>학교가(원)</t>
        </is>
      </c>
      <c r="G6" t="inlineStr"/>
      <c r="H6" t="inlineStr">
        <is>
          <t>등 락</t>
        </is>
      </c>
      <c r="I6" t="inlineStr">
        <is>
          <t>과세
여부</t>
        </is>
      </c>
      <c r="J6" t="inlineStr">
        <is>
          <t>제품특징 및 용도설명</t>
        </is>
      </c>
      <c r="K6" t="inlineStr">
        <is>
          <t>HACCP</t>
        </is>
      </c>
      <c r="L6" t="inlineStr"/>
    </row>
    <row r="7">
      <c r="A7" t="inlineStr"/>
      <c r="B7" t="inlineStr"/>
      <c r="C7" t="inlineStr"/>
      <c r="D7" t="inlineStr"/>
      <c r="E7" t="inlineStr"/>
      <c r="F7" t="inlineStr">
        <is>
          <t>봉당</t>
        </is>
      </c>
      <c r="G7" t="inlineStr">
        <is>
          <t>개당</t>
        </is>
      </c>
      <c r="H7" t="inlineStr"/>
      <c r="I7" t="inlineStr"/>
      <c r="J7" t="inlineStr"/>
      <c r="K7" t="inlineStr"/>
      <c r="L7" t="inlineStr"/>
    </row>
    <row r="8">
      <c r="A8" t="inlineStr">
        <is>
          <t>새우
튀김</t>
        </is>
      </c>
      <c r="B8" t="inlineStr">
        <is>
          <t>왕새우튀김20g*10개(단순매입)</t>
        </is>
      </c>
      <c r="C8" t="inlineStr">
        <is>
          <t>베트남</t>
        </is>
      </c>
      <c r="D8" t="inlineStr">
        <is>
          <t>200g/팩(20g*10개)</t>
        </is>
      </c>
      <c r="E8" t="inlineStr">
        <is>
          <t>봉</t>
        </is>
      </c>
      <c r="F8" t="n">
        <v>5280</v>
      </c>
      <c r="G8" t="n">
        <v>528</v>
      </c>
      <c r="H8" t="inlineStr"/>
      <c r="I8" t="inlineStr">
        <is>
          <t>O</t>
        </is>
      </c>
      <c r="J8" t="inlineStr">
        <is>
          <t>새우32%,빵가루 외</t>
        </is>
      </c>
      <c r="K8" t="inlineStr"/>
      <c r="L8" t="inlineStr"/>
    </row>
    <row r="9">
      <c r="A9" t="inlineStr"/>
      <c r="B9" t="inlineStr">
        <is>
          <t>왕새우튀김30g*10개(단순매입)</t>
        </is>
      </c>
      <c r="C9" t="inlineStr">
        <is>
          <t>베트남</t>
        </is>
      </c>
      <c r="D9" t="inlineStr">
        <is>
          <t>300g/팩(30g*10개)</t>
        </is>
      </c>
      <c r="E9" t="inlineStr">
        <is>
          <t>봉</t>
        </is>
      </c>
      <c r="F9" t="n">
        <v>6080</v>
      </c>
      <c r="G9" t="n">
        <v>608</v>
      </c>
      <c r="H9" t="inlineStr"/>
      <c r="I9" t="inlineStr">
        <is>
          <t>O</t>
        </is>
      </c>
      <c r="J9" t="inlineStr">
        <is>
          <t>새우32%,빵가루 외</t>
        </is>
      </c>
      <c r="K9" t="inlineStr"/>
      <c r="L9" t="inlineStr"/>
    </row>
    <row r="10">
      <c r="A10" t="inlineStr"/>
      <c r="B10" t="inlineStr">
        <is>
          <t>왕새우튀김40g*10개(단순매입)</t>
        </is>
      </c>
      <c r="C10" t="inlineStr">
        <is>
          <t>베트남</t>
        </is>
      </c>
      <c r="D10" t="inlineStr">
        <is>
          <t>400g/팩(40g*10개)</t>
        </is>
      </c>
      <c r="E10" t="inlineStr">
        <is>
          <t>봉</t>
        </is>
      </c>
      <c r="F10" t="n">
        <v>8800</v>
      </c>
      <c r="G10" t="n">
        <v>880</v>
      </c>
      <c r="H10" t="inlineStr"/>
      <c r="I10" t="inlineStr">
        <is>
          <t>O</t>
        </is>
      </c>
      <c r="J10" t="inlineStr">
        <is>
          <t>새우32%,빵가루 외</t>
        </is>
      </c>
      <c r="K10" t="inlineStr"/>
      <c r="L10" t="inlineStr"/>
    </row>
    <row r="11">
      <c r="A11" t="inlineStr"/>
      <c r="B11" t="inlineStr"/>
      <c r="C11" t="inlineStr"/>
      <c r="D11" t="inlineStr"/>
      <c r="E11" t="inlineStr"/>
      <c r="F11" t="inlineStr"/>
      <c r="G11" t="n">
        <v>30000</v>
      </c>
      <c r="H11" t="inlineStr"/>
      <c r="I11" t="inlineStr"/>
      <c r="J11" t="inlineStr"/>
      <c r="K11" t="inlineStr"/>
      <c r="L11" t="inlineStr"/>
    </row>
    <row r="12">
      <c r="A12" t="inlineStr"/>
      <c r="B12" t="inlineStr"/>
      <c r="C12" t="inlineStr"/>
      <c r="D12" t="inlineStr"/>
      <c r="E12" t="inlineStr"/>
      <c r="F12" t="inlineStr"/>
      <c r="G12" t="n">
        <v>22000</v>
      </c>
      <c r="H12" t="inlineStr"/>
      <c r="I12" t="inlineStr"/>
      <c r="J12" t="inlineStr"/>
      <c r="K12" t="inlineStr"/>
      <c r="L12" t="inlineStr"/>
    </row>
    <row r="13">
      <c r="A13" t="inlineStr"/>
      <c r="B13" t="inlineStr"/>
      <c r="C13" t="inlineStr"/>
      <c r="D13" t="inlineStr"/>
      <c r="E13" t="inlineStr"/>
      <c r="F13" t="inlineStr"/>
      <c r="G13" t="n">
        <v>20000</v>
      </c>
      <c r="H13" t="inlineStr"/>
      <c r="I13" t="inlineStr"/>
      <c r="J13" t="inlineStr"/>
      <c r="K13" t="inlineStr"/>
      <c r="L13" t="inlineStr"/>
    </row>
    <row r="14">
      <c r="A14" t="inlineStr"/>
      <c r="B14" t="inlineStr"/>
      <c r="C14" t="inlineStr"/>
      <c r="D14" t="inlineStr"/>
      <c r="E14" t="inlineStr"/>
      <c r="F14" t="inlineStr"/>
      <c r="G14" t="inlineStr"/>
      <c r="H14" t="inlineStr"/>
      <c r="I14" t="inlineStr"/>
      <c r="J14" t="inlineStr">
        <is>
          <t>[특징] 날치알31%,열빙어알63%</t>
        </is>
      </c>
      <c r="K14" t="inlineStr"/>
      <c r="L14" t="inlineStr"/>
    </row>
  </sheetData>
  <hyperlinks>
    <hyperlink ref="A2" r:id="rId1"/>
  </hyperlinks>
  <pageMargins left="0.75" right="0.75" top="1" bottom="1" header="0.5" footer="0.5"/>
</worksheet>
</file>

<file path=xl/worksheets/sheet128.xml><?xml version="1.0" encoding="utf-8"?>
<worksheet xmlns:r="http://schemas.openxmlformats.org/officeDocument/2006/relationships" xmlns="http://schemas.openxmlformats.org/spreadsheetml/2006/main">
  <sheetPr>
    <outlinePr summaryBelow="1" summaryRight="1"/>
    <pageSetUpPr/>
  </sheetPr>
  <dimension ref="A1:J258"/>
  <sheetViews>
    <sheetView workbookViewId="0">
      <selection activeCell="A1" sqref="A1"/>
    </sheetView>
  </sheetViews>
  <sheetFormatPr baseColWidth="8" defaultRowHeight="15"/>
  <sheetData>
    <row r="1">
      <c r="A1" t="inlineStr">
        <is>
          <t>5987_한가득_오션+7~8월월단가표.xlsx</t>
        </is>
      </c>
    </row>
    <row r="2">
      <c r="A2" t="inlineStr">
        <is>
          <t>https://school062.com/bbs/board.php?bo_table=product_02&amp;wr_id=5987</t>
        </is>
      </c>
    </row>
    <row r="3">
      <c r="A3" s="1" t="inlineStr"/>
      <c r="B3" s="1" t="inlineStr">
        <is>
          <t>㈜ 오 션 에 프 에 스</t>
        </is>
      </c>
      <c r="C3" s="1" t="inlineStr"/>
      <c r="D3" s="1" t="inlineStr"/>
      <c r="E3" s="1" t="inlineStr"/>
      <c r="F3" s="1" t="inlineStr"/>
      <c r="G3" s="1" t="inlineStr"/>
      <c r="H3" s="1" t="inlineStr">
        <is>
          <t xml:space="preserve"> ㈜ 오션에프에스</t>
        </is>
      </c>
      <c r="I3" s="1" t="inlineStr"/>
      <c r="J3" s="1" t="inlineStr"/>
    </row>
    <row r="4">
      <c r="A4" t="inlineStr"/>
      <c r="B4" t="inlineStr"/>
      <c r="C4" t="inlineStr"/>
      <c r="D4" t="inlineStr"/>
      <c r="E4" t="inlineStr"/>
      <c r="F4" t="inlineStr"/>
      <c r="G4" t="inlineStr"/>
      <c r="H4" t="inlineStr">
        <is>
          <t>단가적용기간: 2024년 7~8월</t>
        </is>
      </c>
      <c r="I4" t="inlineStr"/>
      <c r="J4" t="inlineStr"/>
    </row>
    <row r="5">
      <c r="A5" t="inlineStr">
        <is>
          <t xml:space="preserve">귀사의 무궁한 건승을 기원합니다.
오션에프에스의 7~8월단가 학교 단가를 보내드립니다. </t>
        </is>
      </c>
      <c r="B5" t="inlineStr"/>
      <c r="C5" t="inlineStr"/>
      <c r="D5" t="inlineStr"/>
      <c r="E5" t="inlineStr"/>
      <c r="F5" t="inlineStr"/>
      <c r="G5" t="inlineStr"/>
      <c r="H5" t="inlineStr"/>
      <c r="I5" t="inlineStr"/>
      <c r="J5" t="inlineStr"/>
    </row>
    <row r="6">
      <c r="A6" t="inlineStr">
        <is>
          <t>연체류 
  **오징어 냉동 제품은 haccp 제품 입니다.(냉장은 haccp 제외)**</t>
        </is>
      </c>
      <c r="B6" t="inlineStr"/>
      <c r="C6" t="inlineStr"/>
      <c r="D6" t="inlineStr"/>
      <c r="E6" t="inlineStr"/>
      <c r="F6" t="inlineStr"/>
      <c r="G6" t="inlineStr"/>
      <c r="H6" t="inlineStr"/>
      <c r="I6" t="inlineStr"/>
      <c r="J6" t="inlineStr"/>
    </row>
    <row r="7">
      <c r="A7" t="inlineStr">
        <is>
          <t>제품명</t>
        </is>
      </c>
      <c r="B7" t="inlineStr">
        <is>
          <t>원산지</t>
        </is>
      </c>
      <c r="C7" t="inlineStr">
        <is>
          <t>단위</t>
        </is>
      </c>
      <c r="D7" t="inlineStr">
        <is>
          <t>7~8월</t>
        </is>
      </c>
      <c r="E7" t="inlineStr"/>
      <c r="F7" t="inlineStr">
        <is>
          <t>과세</t>
        </is>
      </c>
      <c r="G7" t="inlineStr">
        <is>
          <t>H</t>
        </is>
      </c>
      <c r="H7" t="inlineStr">
        <is>
          <t>규격/특징/성분함량/용도
※규격의 괄호안 숫자는 1kg 기준시 토막수를 나타냅니다.
※냉장 제품은 HACCP 제외 품목입니다.</t>
        </is>
      </c>
      <c r="I7" t="inlineStr"/>
      <c r="J7" t="inlineStr"/>
    </row>
    <row r="8">
      <c r="A8" t="inlineStr"/>
      <c r="B8" t="inlineStr"/>
      <c r="C8" t="inlineStr"/>
      <c r="D8" t="inlineStr">
        <is>
          <t>냉동</t>
        </is>
      </c>
      <c r="E8" t="inlineStr">
        <is>
          <t>냉장</t>
        </is>
      </c>
      <c r="F8" t="inlineStr"/>
      <c r="G8" t="inlineStr"/>
      <c r="H8" t="inlineStr"/>
      <c r="I8" t="inlineStr"/>
      <c r="J8" t="inlineStr"/>
    </row>
    <row r="9">
      <c r="A9" t="inlineStr">
        <is>
          <t xml:space="preserve"> 오징어채유피</t>
        </is>
      </c>
      <c r="B9" t="inlineStr">
        <is>
          <t>국산</t>
        </is>
      </c>
      <c r="C9" t="inlineStr">
        <is>
          <t>kg</t>
        </is>
      </c>
      <c r="D9" t="n">
        <v>27500</v>
      </c>
      <c r="E9" t="n">
        <v>29000</v>
      </c>
      <c r="F9" t="inlineStr">
        <is>
          <t>-</t>
        </is>
      </c>
      <c r="G9" t="inlineStr">
        <is>
          <t>○</t>
        </is>
      </c>
      <c r="H9" t="inlineStr">
        <is>
          <t>【규격】±1cmⅹ±5~7cm 세절, I,Q,F
【특징】비가식부 제거 후 세절,다리포함,껍질있음,IQF형</t>
        </is>
      </c>
      <c r="I9" t="inlineStr"/>
      <c r="J9" t="inlineStr"/>
    </row>
    <row r="10">
      <c r="A10" t="inlineStr">
        <is>
          <t xml:space="preserve"> 오징어채탈피</t>
        </is>
      </c>
      <c r="B10" t="inlineStr">
        <is>
          <t>국산</t>
        </is>
      </c>
      <c r="C10" t="inlineStr">
        <is>
          <t>kg</t>
        </is>
      </c>
      <c r="D10" t="n">
        <v>28300</v>
      </c>
      <c r="E10" t="n">
        <v>30600</v>
      </c>
      <c r="F10" t="inlineStr"/>
      <c r="G10" t="inlineStr">
        <is>
          <t>○</t>
        </is>
      </c>
      <c r="H10" t="inlineStr">
        <is>
          <t>【규격】±1cmⅹ±5~7cm세절
【특징】비가식부 제거 후 세절, 다리포함, 껍질없음</t>
        </is>
      </c>
      <c r="I10" t="inlineStr"/>
      <c r="J10" t="inlineStr"/>
    </row>
    <row r="11">
      <c r="A11" t="inlineStr">
        <is>
          <t xml:space="preserve"> 오징어몸통채유피</t>
        </is>
      </c>
      <c r="B11" t="inlineStr">
        <is>
          <t>국산</t>
        </is>
      </c>
      <c r="C11" t="inlineStr">
        <is>
          <t>kg</t>
        </is>
      </c>
      <c r="D11" t="n">
        <v>34500</v>
      </c>
      <c r="E11" t="n">
        <v>36800</v>
      </c>
      <c r="F11" t="inlineStr"/>
      <c r="G11" t="inlineStr">
        <is>
          <t>○</t>
        </is>
      </c>
      <c r="H11" t="inlineStr">
        <is>
          <t>【규격】±1cmⅹ±5~7cm 세절
【특징】몸통,귀를 전처리 후 세절, 껍질있음</t>
        </is>
      </c>
      <c r="I11" t="inlineStr"/>
      <c r="J11" t="inlineStr"/>
    </row>
    <row r="12">
      <c r="A12" t="inlineStr">
        <is>
          <t xml:space="preserve"> 오징어몸통채탈피 </t>
        </is>
      </c>
      <c r="B12" t="inlineStr">
        <is>
          <t>국산</t>
        </is>
      </c>
      <c r="C12" t="inlineStr">
        <is>
          <t>kg</t>
        </is>
      </c>
      <c r="D12" t="n">
        <v>36000</v>
      </c>
      <c r="E12" t="n">
        <v>38300</v>
      </c>
      <c r="F12" t="inlineStr"/>
      <c r="G12" t="inlineStr">
        <is>
          <t>○</t>
        </is>
      </c>
      <c r="H12" t="inlineStr">
        <is>
          <t>【규격】±1cmⅹ±5~7cm 세절
【특징】몸통만 전처리 후 세절, 껍질없음</t>
        </is>
      </c>
      <c r="I12" t="inlineStr"/>
      <c r="J12" t="inlineStr"/>
    </row>
    <row r="13">
      <c r="A13" t="inlineStr">
        <is>
          <t xml:space="preserve"> 오징어개복유피</t>
        </is>
      </c>
      <c r="B13" t="inlineStr">
        <is>
          <t>국산</t>
        </is>
      </c>
      <c r="C13" t="inlineStr">
        <is>
          <t>kg</t>
        </is>
      </c>
      <c r="D13" t="n">
        <v>29100</v>
      </c>
      <c r="E13" t="n">
        <v>31400</v>
      </c>
      <c r="F13" t="inlineStr"/>
      <c r="G13" t="inlineStr">
        <is>
          <t>○</t>
        </is>
      </c>
      <c r="H13" t="inlineStr">
        <is>
          <t>【특징】전처리 후 할복, 다리포함, 껍질있음</t>
        </is>
      </c>
      <c r="I13" t="inlineStr"/>
      <c r="J13" t="inlineStr"/>
    </row>
    <row r="14">
      <c r="A14" t="inlineStr">
        <is>
          <t xml:space="preserve"> 오징어개복탈피</t>
        </is>
      </c>
      <c r="B14" t="inlineStr">
        <is>
          <t>국산</t>
        </is>
      </c>
      <c r="C14" t="inlineStr">
        <is>
          <t>kg</t>
        </is>
      </c>
      <c r="D14" t="n">
        <v>29600</v>
      </c>
      <c r="E14" t="n">
        <v>33000</v>
      </c>
      <c r="F14" t="inlineStr"/>
      <c r="G14" t="inlineStr">
        <is>
          <t>○</t>
        </is>
      </c>
      <c r="H14" t="inlineStr">
        <is>
          <t>【특징】전처리 후 할복, 다리포함, 껍질없음</t>
        </is>
      </c>
      <c r="I14" t="inlineStr"/>
      <c r="J14" t="inlineStr"/>
    </row>
    <row r="15">
      <c r="A15" t="inlineStr">
        <is>
          <t xml:space="preserve"> 오징어몸통개복유피</t>
        </is>
      </c>
      <c r="B15" t="inlineStr">
        <is>
          <t>국산</t>
        </is>
      </c>
      <c r="C15" t="inlineStr">
        <is>
          <t>kg</t>
        </is>
      </c>
      <c r="D15" t="n">
        <v>36000</v>
      </c>
      <c r="E15" t="n">
        <v>38300</v>
      </c>
      <c r="F15" t="inlineStr"/>
      <c r="G15" t="inlineStr">
        <is>
          <t>○</t>
        </is>
      </c>
      <c r="H15" t="inlineStr">
        <is>
          <t>【특징】몸통만 전처리 후 할복상태로 납품</t>
        </is>
      </c>
      <c r="I15" t="inlineStr"/>
      <c r="J15" t="inlineStr"/>
    </row>
    <row r="16">
      <c r="A16" t="inlineStr">
        <is>
          <t xml:space="preserve"> 오징어몸통개복탈피</t>
        </is>
      </c>
      <c r="B16" t="inlineStr">
        <is>
          <t>국산</t>
        </is>
      </c>
      <c r="C16" t="inlineStr">
        <is>
          <t>kg</t>
        </is>
      </c>
      <c r="D16" t="n">
        <v>37500</v>
      </c>
      <c r="E16" t="n">
        <v>39900</v>
      </c>
      <c r="F16" t="inlineStr"/>
      <c r="G16" t="inlineStr">
        <is>
          <t>○</t>
        </is>
      </c>
      <c r="H16" t="inlineStr">
        <is>
          <t>【특징】몸통만 전처리 및 탈피 후 할복상태로 납품</t>
        </is>
      </c>
      <c r="I16" t="inlineStr"/>
      <c r="J16" t="inlineStr"/>
    </row>
    <row r="17">
      <c r="A17" t="inlineStr">
        <is>
          <t xml:space="preserve"> 오징어몸통사각채유피</t>
        </is>
      </c>
      <c r="B17" t="inlineStr">
        <is>
          <t>국산</t>
        </is>
      </c>
      <c r="C17" t="inlineStr">
        <is>
          <t>kg</t>
        </is>
      </c>
      <c r="D17" t="n">
        <v>37500</v>
      </c>
      <c r="E17" t="n">
        <v>39900</v>
      </c>
      <c r="F17" t="inlineStr"/>
      <c r="G17" t="inlineStr">
        <is>
          <t>○</t>
        </is>
      </c>
      <c r="H17" t="inlineStr">
        <is>
          <t>【규격】±1cmⅹ±10cm/±2cmⅹ±3cm/3cm~4cm
【특징】몸통만 껍질제거 후 사각절단,귀제거</t>
        </is>
      </c>
      <c r="I17" t="inlineStr"/>
      <c r="J17" t="inlineStr"/>
    </row>
    <row r="18">
      <c r="A18" t="inlineStr">
        <is>
          <t xml:space="preserve"> 오징어몸통사각탈피채</t>
        </is>
      </c>
      <c r="B18" t="inlineStr">
        <is>
          <t>국산</t>
        </is>
      </c>
      <c r="C18" t="inlineStr">
        <is>
          <t>kg</t>
        </is>
      </c>
      <c r="D18" t="n">
        <v>26250</v>
      </c>
      <c r="E18" t="n">
        <v>30000</v>
      </c>
      <c r="F18" t="inlineStr"/>
      <c r="G18" t="inlineStr">
        <is>
          <t>○</t>
        </is>
      </c>
      <c r="H18" t="inlineStr">
        <is>
          <t>【규격】±1cmⅹ±10cm/±2cmⅹ±3cm/3cm~4cm
【특징】몸통만 껍질있음  사각절단,귀제거</t>
        </is>
      </c>
      <c r="I18" t="inlineStr"/>
      <c r="J18" t="inlineStr"/>
    </row>
    <row r="19">
      <c r="A19" t="inlineStr">
        <is>
          <t xml:space="preserve"> 오징어몸통링채유피</t>
        </is>
      </c>
      <c r="B19" t="inlineStr">
        <is>
          <t>국산</t>
        </is>
      </c>
      <c r="C19" t="inlineStr">
        <is>
          <t>kg</t>
        </is>
      </c>
      <c r="D19" t="n">
        <v>38300</v>
      </c>
      <c r="E19" t="n">
        <v>39700</v>
      </c>
      <c r="F19" t="inlineStr"/>
      <c r="G19" t="inlineStr">
        <is>
          <t>○</t>
        </is>
      </c>
      <c r="H19" t="inlineStr">
        <is>
          <t>【규격】±1cmⅹ±5cm 세절
【특징】전처리 후 원형 링 모양으로 절단, 껍질있음,귀제거</t>
        </is>
      </c>
      <c r="I19" t="inlineStr"/>
      <c r="J19" t="inlineStr"/>
    </row>
    <row r="20">
      <c r="A20" t="inlineStr">
        <is>
          <t xml:space="preserve"> 오징어몸통링채탈피</t>
        </is>
      </c>
      <c r="B20" t="inlineStr">
        <is>
          <t>국산</t>
        </is>
      </c>
      <c r="C20" t="inlineStr">
        <is>
          <t>kg</t>
        </is>
      </c>
      <c r="D20" t="n">
        <v>39900</v>
      </c>
      <c r="E20" t="n">
        <v>42200</v>
      </c>
      <c r="F20" t="inlineStr"/>
      <c r="G20" t="inlineStr">
        <is>
          <t>○</t>
        </is>
      </c>
      <c r="H20" t="inlineStr">
        <is>
          <t>【규격】±1cmⅹ±5cm 세절
【특징】탈피,전처리 후 원형 링 모양으로 절단,껍질없음,귀제거</t>
        </is>
      </c>
      <c r="I20" t="inlineStr"/>
      <c r="J20" t="inlineStr"/>
    </row>
    <row r="21">
      <c r="A21" t="inlineStr">
        <is>
          <t xml:space="preserve"> 오징어솔방울사각채탈피 </t>
        </is>
      </c>
      <c r="B21" t="inlineStr">
        <is>
          <t>국산</t>
        </is>
      </c>
      <c r="C21" t="inlineStr">
        <is>
          <t>kg</t>
        </is>
      </c>
      <c r="D21" t="n">
        <v>39000</v>
      </c>
      <c r="E21" t="n">
        <v>41300</v>
      </c>
      <c r="F21" t="inlineStr"/>
      <c r="G21" t="inlineStr">
        <is>
          <t>○</t>
        </is>
      </c>
      <c r="H21" t="inlineStr">
        <is>
          <t>【규격】±3cmⅹ±5~7cm 절단
【특징】전처리→몸통칼집내기→절단, 껍질없음</t>
        </is>
      </c>
      <c r="I21" t="inlineStr"/>
      <c r="J21" t="inlineStr"/>
    </row>
    <row r="22">
      <c r="A22" t="inlineStr">
        <is>
          <t xml:space="preserve"> 오징어솔방울채탈피
 </t>
        </is>
      </c>
      <c r="B22" t="inlineStr">
        <is>
          <t>국산</t>
        </is>
      </c>
      <c r="C22" t="inlineStr">
        <is>
          <t>kg</t>
        </is>
      </c>
      <c r="D22" t="n">
        <v>39000</v>
      </c>
      <c r="E22" t="n">
        <v>41300</v>
      </c>
      <c r="F22" t="inlineStr"/>
      <c r="G22" t="inlineStr">
        <is>
          <t>○</t>
        </is>
      </c>
      <c r="H22" t="inlineStr">
        <is>
          <t>【규격】±1cmⅹ±5~7cm 절단
【특징】전처리→몸통칼집내기→채작업, 껍질없음</t>
        </is>
      </c>
      <c r="I22" t="inlineStr"/>
      <c r="J22" t="inlineStr"/>
    </row>
    <row r="23">
      <c r="A23" t="inlineStr">
        <is>
          <t xml:space="preserve"> 오징어다지기유피
 </t>
        </is>
      </c>
      <c r="B23" t="inlineStr">
        <is>
          <t>국산</t>
        </is>
      </c>
      <c r="C23" t="inlineStr">
        <is>
          <t>kg</t>
        </is>
      </c>
      <c r="D23" t="n">
        <v>29900</v>
      </c>
      <c r="E23" t="n">
        <v>32100</v>
      </c>
      <c r="F23" t="inlineStr"/>
      <c r="G23" t="inlineStr">
        <is>
          <t>○</t>
        </is>
      </c>
      <c r="H23" t="inlineStr">
        <is>
          <t>【특징】전체 다짐, 껍질있음【용도】전용</t>
        </is>
      </c>
      <c r="I23" t="inlineStr"/>
      <c r="J23" t="inlineStr"/>
    </row>
    <row r="24">
      <c r="A24" t="inlineStr">
        <is>
          <t xml:space="preserve"> 오징어몸통다지기유피</t>
        </is>
      </c>
      <c r="B24" t="inlineStr">
        <is>
          <t>국산</t>
        </is>
      </c>
      <c r="C24" t="inlineStr">
        <is>
          <t>kg</t>
        </is>
      </c>
      <c r="D24" t="n">
        <v>37500</v>
      </c>
      <c r="E24" t="n">
        <v>39900</v>
      </c>
      <c r="F24" t="inlineStr"/>
      <c r="G24" t="inlineStr">
        <is>
          <t>○</t>
        </is>
      </c>
      <c r="H24" t="inlineStr">
        <is>
          <t>【특징】몸통만 다짐, 껍질있음【용도】전용</t>
        </is>
      </c>
      <c r="I24" t="inlineStr"/>
      <c r="J24" t="inlineStr"/>
    </row>
    <row r="25">
      <c r="A25" t="inlineStr">
        <is>
          <t xml:space="preserve"> 오징어채</t>
        </is>
      </c>
      <c r="B25" t="inlineStr">
        <is>
          <t>중국산</t>
        </is>
      </c>
      <c r="C25" t="inlineStr">
        <is>
          <t>kg</t>
        </is>
      </c>
      <c r="D25" t="n">
        <v>9400</v>
      </c>
      <c r="E25" t="inlineStr"/>
      <c r="F25" t="inlineStr"/>
      <c r="G25" t="inlineStr">
        <is>
          <t>○</t>
        </is>
      </c>
      <c r="H25" t="inlineStr">
        <is>
          <t>【규격】±1cmⅹ±5~7cm 세절, I,Q,F
【특징】비가식부 제거 후 세절,다리포함,껍질있음,IQF형</t>
        </is>
      </c>
      <c r="I25" t="inlineStr"/>
      <c r="J25" t="inlineStr"/>
    </row>
    <row r="26">
      <c r="A26" t="inlineStr">
        <is>
          <t xml:space="preserve"> 오징어솔방울</t>
        </is>
      </c>
      <c r="B26" t="inlineStr">
        <is>
          <t>중국산</t>
        </is>
      </c>
      <c r="C26" t="inlineStr">
        <is>
          <t>kg</t>
        </is>
      </c>
      <c r="D26" t="n">
        <v>14200</v>
      </c>
      <c r="E26" t="inlineStr"/>
      <c r="F26" t="inlineStr"/>
      <c r="G26" t="inlineStr">
        <is>
          <t>○</t>
        </is>
      </c>
      <c r="H26" t="inlineStr">
        <is>
          <t>【규격】±5cmⅹ±5cm 세절, I,Q,F
【특징】비가식부 제거 후 세절,IQF형</t>
        </is>
      </c>
      <c r="I26" t="inlineStr"/>
      <c r="J26" t="inlineStr"/>
    </row>
    <row r="27">
      <c r="A27" t="inlineStr">
        <is>
          <t xml:space="preserve"> 대왕오징어몸채</t>
        </is>
      </c>
      <c r="B27" t="inlineStr">
        <is>
          <t>칠레산</t>
        </is>
      </c>
      <c r="C27" t="inlineStr">
        <is>
          <t>kg</t>
        </is>
      </c>
      <c r="D27" t="n">
        <v>9900</v>
      </c>
      <c r="E27" t="inlineStr"/>
      <c r="F27" t="inlineStr"/>
      <c r="G27" t="inlineStr"/>
      <c r="H27" t="inlineStr">
        <is>
          <t>【규격】±1cmⅹ±5~7cm 세절, I,Q,F
【특징】비가식부 제거 후 세절,몸통채,껍질없음,IQF형</t>
        </is>
      </c>
      <c r="I27" t="inlineStr"/>
      <c r="J27" t="inlineStr"/>
    </row>
    <row r="28">
      <c r="A28" t="inlineStr">
        <is>
          <t xml:space="preserve"> 대왕오징어귀채</t>
        </is>
      </c>
      <c r="B28" t="inlineStr">
        <is>
          <t>칠레산</t>
        </is>
      </c>
      <c r="C28" t="inlineStr">
        <is>
          <t>kg</t>
        </is>
      </c>
      <c r="D28" t="n">
        <v>8750</v>
      </c>
      <c r="E28" t="inlineStr"/>
      <c r="F28" t="inlineStr"/>
      <c r="G28" t="inlineStr"/>
      <c r="H28" t="inlineStr">
        <is>
          <t>【규격】±1cmⅹ±5~7cm 세절, I,Q,F
【특징】비가식부 제거 후 세절,귀채,껍질있음,IQF형</t>
        </is>
      </c>
      <c r="I28" t="inlineStr"/>
      <c r="J28" t="inlineStr"/>
    </row>
    <row r="29">
      <c r="A29" t="inlineStr">
        <is>
          <t>쭈꾸미</t>
        </is>
      </c>
      <c r="B29" t="inlineStr"/>
      <c r="C29" t="inlineStr"/>
      <c r="D29" t="inlineStr"/>
      <c r="E29" t="inlineStr"/>
      <c r="F29" t="inlineStr"/>
      <c r="G29" t="inlineStr"/>
      <c r="H29" t="inlineStr"/>
      <c r="I29" t="inlineStr"/>
      <c r="J29" t="inlineStr"/>
    </row>
    <row r="30">
      <c r="A30" t="inlineStr">
        <is>
          <t xml:space="preserve"> 주꾸미채</t>
        </is>
      </c>
      <c r="B30" t="inlineStr">
        <is>
          <t>국산</t>
        </is>
      </c>
      <c r="C30" t="inlineStr">
        <is>
          <t>kg</t>
        </is>
      </c>
      <c r="D30" t="n">
        <v>54000</v>
      </c>
      <c r="E30" t="n">
        <v>68500</v>
      </c>
      <c r="F30" t="inlineStr"/>
      <c r="G30" t="inlineStr">
        <is>
          <t>○</t>
        </is>
      </c>
      <c r="H30" t="inlineStr">
        <is>
          <t>【규격】±4cm 세절 【특징】국산완제품 소분판매</t>
        </is>
      </c>
      <c r="I30" t="n">
        <v>29700</v>
      </c>
      <c r="J30" t="n">
        <v>31400</v>
      </c>
    </row>
    <row r="31">
      <c r="A31" t="inlineStr">
        <is>
          <t xml:space="preserve"> 주꾸미채(수입완제품) </t>
        </is>
      </c>
      <c r="B31" t="inlineStr">
        <is>
          <t>베트남,수입</t>
        </is>
      </c>
      <c r="C31" t="inlineStr">
        <is>
          <t>kg</t>
        </is>
      </c>
      <c r="D31" t="n">
        <v>16800</v>
      </c>
      <c r="E31" t="n">
        <v>19100</v>
      </c>
      <c r="F31" t="inlineStr"/>
      <c r="G31" t="inlineStr"/>
      <c r="H31" t="inlineStr">
        <is>
          <t>【규격】±4cm 세절 【특징】수입완제품 소분판매</t>
        </is>
      </c>
      <c r="I31" t="inlineStr"/>
      <c r="J31" t="inlineStr"/>
    </row>
    <row r="32">
      <c r="A32" t="inlineStr">
        <is>
          <t xml:space="preserve"> 바다향 가득 쭈꾸미 세트</t>
        </is>
      </c>
      <c r="B32" t="inlineStr">
        <is>
          <t>베트남,수입</t>
        </is>
      </c>
      <c r="C32" t="inlineStr">
        <is>
          <t>kg</t>
        </is>
      </c>
      <c r="D32" t="n">
        <v>23500</v>
      </c>
      <c r="E32" t="n">
        <v>0</v>
      </c>
      <c r="F32" t="inlineStr"/>
      <c r="G32" t="inlineStr"/>
      <c r="H32" t="inlineStr">
        <is>
          <t>【규격】소라쭈꾸미채 (인도네시아산)1kg(면세) + 볶음소스 25%(과세)
볶음용소스 : 고추장41.23%, 양념다대기6%,
설탕, 기타과당, 마늘, 물엿 외</t>
        </is>
      </c>
      <c r="I32" t="inlineStr"/>
      <c r="J32" t="inlineStr"/>
    </row>
    <row r="33">
      <c r="A33" t="inlineStr">
        <is>
          <t xml:space="preserve"> 베이비주꾸미</t>
        </is>
      </c>
      <c r="B33" t="inlineStr">
        <is>
          <t>미얀마,수입</t>
        </is>
      </c>
      <c r="C33" t="inlineStr">
        <is>
          <t>kg</t>
        </is>
      </c>
      <c r="D33" t="n">
        <v>17700</v>
      </c>
      <c r="E33" t="n">
        <v>19200</v>
      </c>
      <c r="F33" t="inlineStr"/>
      <c r="G33" t="inlineStr"/>
      <c r="H33" t="inlineStr">
        <is>
          <t>【규격】 60-70미/1kg 【특징】내장제거, 온마리</t>
        </is>
      </c>
      <c r="I33" t="inlineStr"/>
      <c r="J33" t="inlineStr"/>
    </row>
    <row r="34">
      <c r="A34" t="inlineStr">
        <is>
          <t>낙지</t>
        </is>
      </c>
      <c r="B34" t="inlineStr"/>
      <c r="C34" t="inlineStr"/>
      <c r="D34" t="inlineStr"/>
      <c r="E34" t="inlineStr"/>
      <c r="F34" t="inlineStr"/>
      <c r="G34" t="inlineStr"/>
      <c r="H34" t="inlineStr"/>
      <c r="I34" t="inlineStr"/>
      <c r="J34" t="inlineStr"/>
    </row>
    <row r="35">
      <c r="A35" t="inlineStr">
        <is>
          <t xml:space="preserve"> 낙지채 (국산) (DC제외)</t>
        </is>
      </c>
      <c r="B35" t="inlineStr">
        <is>
          <t>국산</t>
        </is>
      </c>
      <c r="C35" t="inlineStr">
        <is>
          <t>kg</t>
        </is>
      </c>
      <c r="D35" t="n">
        <v>50500</v>
      </c>
      <c r="E35" t="n">
        <v>62000</v>
      </c>
      <c r="F35" t="inlineStr"/>
      <c r="G35" t="inlineStr">
        <is>
          <t>○</t>
        </is>
      </c>
      <c r="H35" t="inlineStr">
        <is>
          <t>【규격】±5cm 세절
【특징】비가식부 제거 후 세절, 국산 완제품 소분판매</t>
        </is>
      </c>
      <c r="I35" t="n">
        <v>29700</v>
      </c>
      <c r="J35" t="n">
        <v>31400</v>
      </c>
    </row>
    <row r="36">
      <c r="A36" t="inlineStr">
        <is>
          <t xml:space="preserve"> 낙지채(중국산) (I.Q,F)</t>
        </is>
      </c>
      <c r="B36" t="inlineStr">
        <is>
          <t>중국산</t>
        </is>
      </c>
      <c r="C36" t="inlineStr">
        <is>
          <t>kg</t>
        </is>
      </c>
      <c r="D36" t="n">
        <v>19900</v>
      </c>
      <c r="E36" t="n">
        <v>22200</v>
      </c>
      <c r="F36" t="inlineStr"/>
      <c r="G36" t="inlineStr"/>
      <c r="H36" t="inlineStr">
        <is>
          <t>【규격】±5cm 세절
【특징】비가식부 제거 후 세절, IQF 작업</t>
        </is>
      </c>
      <c r="I36" t="inlineStr"/>
      <c r="J36" t="inlineStr"/>
    </row>
    <row r="37">
      <c r="A37" t="inlineStr">
        <is>
          <t xml:space="preserve"> 낙지채[수입-완제품]</t>
        </is>
      </c>
      <c r="B37" t="inlineStr">
        <is>
          <t>인도네시아,수입</t>
        </is>
      </c>
      <c r="C37" t="inlineStr">
        <is>
          <t>kg</t>
        </is>
      </c>
      <c r="D37" t="n">
        <v>18300</v>
      </c>
      <c r="E37" t="n">
        <v>19900</v>
      </c>
      <c r="F37" t="inlineStr"/>
      <c r="G37" t="inlineStr"/>
      <c r="H37" t="inlineStr">
        <is>
          <t>【규격】±5cm 세절
【특징】수입완제품 소분판매</t>
        </is>
      </c>
      <c r="I37" t="inlineStr"/>
      <c r="J37" t="inlineStr"/>
    </row>
    <row r="38">
      <c r="A38" t="inlineStr">
        <is>
          <t xml:space="preserve"> 바다향 가득 낙지 세트</t>
        </is>
      </c>
      <c r="B38" t="inlineStr">
        <is>
          <t>인도네시아,수입</t>
        </is>
      </c>
      <c r="C38" t="inlineStr">
        <is>
          <t>kg</t>
        </is>
      </c>
      <c r="D38" t="n">
        <v>23500</v>
      </c>
      <c r="E38" t="inlineStr"/>
      <c r="F38" t="inlineStr"/>
      <c r="G38" t="inlineStr"/>
      <c r="H38" t="inlineStr">
        <is>
          <t>【규격】낙지채 (인도네시아산)1kg + 볶음소스 25%
볶음용소스 : 고추장41.23%, 양념다대기6%,
설탕, 기타과당, 마늘, 물엿 외</t>
        </is>
      </c>
      <c r="I38" t="inlineStr"/>
      <c r="J38" t="inlineStr"/>
    </row>
    <row r="39">
      <c r="A39" t="inlineStr">
        <is>
          <t>갑오징어</t>
        </is>
      </c>
      <c r="B39" t="inlineStr"/>
      <c r="C39" t="inlineStr"/>
      <c r="D39" t="inlineStr"/>
      <c r="E39" t="inlineStr"/>
      <c r="F39" t="inlineStr"/>
      <c r="G39" t="inlineStr"/>
      <c r="H39" t="inlineStr"/>
      <c r="I39" t="inlineStr"/>
      <c r="J39" t="inlineStr"/>
    </row>
    <row r="40">
      <c r="A40" t="inlineStr">
        <is>
          <t xml:space="preserve"> 갑오징어채/유피</t>
        </is>
      </c>
      <c r="B40" t="inlineStr">
        <is>
          <t>국산</t>
        </is>
      </c>
      <c r="C40" t="inlineStr">
        <is>
          <t>kg</t>
        </is>
      </c>
      <c r="D40" t="n">
        <v>31500</v>
      </c>
      <c r="E40" t="n">
        <v>32000</v>
      </c>
      <c r="F40" t="inlineStr"/>
      <c r="G40" t="inlineStr">
        <is>
          <t>○</t>
        </is>
      </c>
      <c r="H40" t="inlineStr">
        <is>
          <t>【규격】±1cmⅹ±5cm 세절
【특징】비가식부 제거 후 세절, 껍질있음</t>
        </is>
      </c>
      <c r="I40">
        <f>ROUNDUP(D40/0.9,-2)</f>
        <v/>
      </c>
      <c r="J40">
        <f>ROUNDUP(E40/0.9,-2)</f>
        <v/>
      </c>
    </row>
    <row r="41">
      <c r="A41" t="inlineStr">
        <is>
          <t xml:space="preserve"> 갑오징어채/탈피</t>
        </is>
      </c>
      <c r="B41" t="inlineStr">
        <is>
          <t>국산</t>
        </is>
      </c>
      <c r="C41" t="inlineStr">
        <is>
          <t>kg</t>
        </is>
      </c>
      <c r="D41" t="n">
        <v>35800</v>
      </c>
      <c r="E41" t="n">
        <v>36300</v>
      </c>
      <c r="F41" t="inlineStr"/>
      <c r="G41" t="inlineStr">
        <is>
          <t>○</t>
        </is>
      </c>
      <c r="H41" t="inlineStr">
        <is>
          <t>【규격】±1cmⅹ±5cm 세절
【특징】비가식부 제거 후 세절, 껍질없음</t>
        </is>
      </c>
      <c r="I41">
        <f>ROUNDUP(D41/0.9,-2)</f>
        <v/>
      </c>
      <c r="J41">
        <f>ROUNDUP(E41/0.9,-2)</f>
        <v/>
      </c>
    </row>
    <row r="42">
      <c r="A42" t="inlineStr">
        <is>
          <t xml:space="preserve"> 갑오징어몸통채/유피</t>
        </is>
      </c>
      <c r="B42" t="inlineStr">
        <is>
          <t>국산</t>
        </is>
      </c>
      <c r="C42" t="inlineStr">
        <is>
          <t>kg</t>
        </is>
      </c>
      <c r="D42" t="n">
        <v>40200</v>
      </c>
      <c r="E42" t="n">
        <v>40700</v>
      </c>
      <c r="F42" t="inlineStr"/>
      <c r="G42" t="inlineStr">
        <is>
          <t>○</t>
        </is>
      </c>
      <c r="H42" t="inlineStr">
        <is>
          <t>【규격】±1cmⅹ±5cm 세절
【특징】비가식부 제거 후 세절, 껍질있음, 다리없음</t>
        </is>
      </c>
      <c r="I42">
        <f>ROUNDUP(D42/0.9,-2)</f>
        <v/>
      </c>
      <c r="J42">
        <f>ROUNDUP(E42/0.9,-2)</f>
        <v/>
      </c>
    </row>
    <row r="43">
      <c r="A43" t="inlineStr">
        <is>
          <t xml:space="preserve"> 갑오징어몸통채/탈피</t>
        </is>
      </c>
      <c r="B43" t="inlineStr">
        <is>
          <t>국산</t>
        </is>
      </c>
      <c r="C43" t="inlineStr">
        <is>
          <t>kg</t>
        </is>
      </c>
      <c r="D43" t="n">
        <v>44500</v>
      </c>
      <c r="E43" t="n">
        <v>45000</v>
      </c>
      <c r="F43" t="inlineStr"/>
      <c r="G43" t="inlineStr">
        <is>
          <t>○</t>
        </is>
      </c>
      <c r="H43" t="inlineStr">
        <is>
          <t>【규격】±1cmⅹ±5cm 세절
【특징】비가식부 제거 후 세절, 껍질없음, 다리없음</t>
        </is>
      </c>
      <c r="I43">
        <f>ROUNDUP(D43/0.9,-2)</f>
        <v/>
      </c>
      <c r="J43">
        <f>ROUNDUP(E43/0.9,-2)</f>
        <v/>
      </c>
    </row>
    <row r="44">
      <c r="A44" t="inlineStr">
        <is>
          <t xml:space="preserve"> 갑오징어 할복/유피</t>
        </is>
      </c>
      <c r="B44" t="inlineStr">
        <is>
          <t>국산</t>
        </is>
      </c>
      <c r="C44" t="inlineStr">
        <is>
          <t>kg</t>
        </is>
      </c>
      <c r="D44" t="n">
        <v>33600</v>
      </c>
      <c r="E44" t="n">
        <v>34100</v>
      </c>
      <c r="F44" t="inlineStr"/>
      <c r="G44" t="inlineStr">
        <is>
          <t>○</t>
        </is>
      </c>
      <c r="H44" t="inlineStr">
        <is>
          <t xml:space="preserve">
【특징】전처리후 할복, 껍질있음</t>
        </is>
      </c>
      <c r="I44">
        <f>ROUNDUP(D44/0.9,-2)</f>
        <v/>
      </c>
      <c r="J44">
        <f>ROUNDUP(E44/0.9,-2)</f>
        <v/>
      </c>
    </row>
    <row r="45">
      <c r="A45" t="inlineStr">
        <is>
          <t xml:space="preserve"> 갑오징어 할복/탈피</t>
        </is>
      </c>
      <c r="B45" t="inlineStr">
        <is>
          <t>국산</t>
        </is>
      </c>
      <c r="C45" t="inlineStr">
        <is>
          <t>kg</t>
        </is>
      </c>
      <c r="D45" t="n">
        <v>37900</v>
      </c>
      <c r="E45" t="n">
        <v>38400</v>
      </c>
      <c r="F45" t="inlineStr"/>
      <c r="G45" t="inlineStr">
        <is>
          <t>○</t>
        </is>
      </c>
      <c r="H45" t="inlineStr">
        <is>
          <t>【특징】전처리후 할복, 껍질없음</t>
        </is>
      </c>
      <c r="I45">
        <f>ROUNDUP(D45/0.9,-2)</f>
        <v/>
      </c>
      <c r="J45">
        <f>ROUNDUP(E45/0.9,-2)</f>
        <v/>
      </c>
    </row>
    <row r="46">
      <c r="A46" t="inlineStr">
        <is>
          <t xml:space="preserve"> 갑오징어 몸통할복/유피</t>
        </is>
      </c>
      <c r="B46" t="inlineStr">
        <is>
          <t>국산</t>
        </is>
      </c>
      <c r="C46" t="inlineStr">
        <is>
          <t>kg</t>
        </is>
      </c>
      <c r="D46" t="n">
        <v>40200</v>
      </c>
      <c r="E46" t="n">
        <v>40700</v>
      </c>
      <c r="F46" t="inlineStr"/>
      <c r="G46" t="inlineStr">
        <is>
          <t>○</t>
        </is>
      </c>
      <c r="H46" t="inlineStr">
        <is>
          <t>【특징】전처리후 할복, 껍질있음, 다리없음</t>
        </is>
      </c>
      <c r="I46">
        <f>ROUNDUP(D46/0.9,-2)</f>
        <v/>
      </c>
      <c r="J46">
        <f>ROUNDUP(E46/0.9,-2)</f>
        <v/>
      </c>
    </row>
    <row r="47">
      <c r="A47" t="inlineStr">
        <is>
          <t xml:space="preserve"> 갑오징어 몸통할복/탈피</t>
        </is>
      </c>
      <c r="B47" t="inlineStr">
        <is>
          <t>국산</t>
        </is>
      </c>
      <c r="C47" t="inlineStr">
        <is>
          <t>kg</t>
        </is>
      </c>
      <c r="D47" t="n">
        <v>44500</v>
      </c>
      <c r="E47" t="n">
        <v>45000</v>
      </c>
      <c r="F47" t="inlineStr"/>
      <c r="G47" t="inlineStr">
        <is>
          <t>○</t>
        </is>
      </c>
      <c r="H47" t="inlineStr">
        <is>
          <t>【특징】전처리후 할복, 껍질없음, 다리없음</t>
        </is>
      </c>
      <c r="I47">
        <f>ROUNDUP(D47/0.9,-2)</f>
        <v/>
      </c>
      <c r="J47">
        <f>ROUNDUP(E47/0.9,-2)</f>
        <v/>
      </c>
    </row>
    <row r="48">
      <c r="A48" t="inlineStr">
        <is>
          <t xml:space="preserve"> 베이비갑오징어</t>
        </is>
      </c>
      <c r="B48" t="inlineStr">
        <is>
          <t>베트남</t>
        </is>
      </c>
      <c r="C48" t="inlineStr">
        <is>
          <t>kg</t>
        </is>
      </c>
      <c r="D48" t="inlineStr">
        <is>
          <t>품절</t>
        </is>
      </c>
      <c r="E48" t="inlineStr"/>
      <c r="F48" t="inlineStr"/>
      <c r="G48" t="inlineStr"/>
      <c r="H48" t="inlineStr">
        <is>
          <t>【규격】KG/ ±40~60미
【특징】전처리후 할복, 껍질없음</t>
        </is>
      </c>
      <c r="I48" t="inlineStr"/>
      <c r="J48" t="inlineStr"/>
    </row>
    <row r="49">
      <c r="A49" t="inlineStr">
        <is>
          <t>한치류</t>
        </is>
      </c>
      <c r="B49" t="inlineStr"/>
      <c r="C49" t="inlineStr"/>
      <c r="D49" t="inlineStr"/>
      <c r="E49" t="inlineStr"/>
      <c r="F49" t="inlineStr"/>
      <c r="G49" t="inlineStr"/>
      <c r="H49" t="inlineStr"/>
      <c r="I49" t="inlineStr"/>
      <c r="J49" t="inlineStr"/>
    </row>
    <row r="50">
      <c r="A50" t="inlineStr">
        <is>
          <t xml:space="preserve"> 한치채/유피</t>
        </is>
      </c>
      <c r="B50" t="inlineStr">
        <is>
          <t>국내산</t>
        </is>
      </c>
      <c r="C50" t="inlineStr">
        <is>
          <t>KG</t>
        </is>
      </c>
      <c r="D50" t="n">
        <v>24400</v>
      </c>
      <c r="E50" t="n">
        <v>25000</v>
      </c>
      <c r="F50" t="inlineStr"/>
      <c r="G50" t="inlineStr">
        <is>
          <t>○</t>
        </is>
      </c>
      <c r="H50" t="inlineStr">
        <is>
          <t>【규격】±2cmⅹ±5cm 세절
【특징】비가식부 제거 후 세절, 다리포함, 껍질있음</t>
        </is>
      </c>
      <c r="I50">
        <f>ROUNDUP(D50/0.9,-2)</f>
        <v/>
      </c>
      <c r="J50">
        <f>ROUNDUP(E50/0.9,-2)</f>
        <v/>
      </c>
    </row>
    <row r="51">
      <c r="A51" t="inlineStr">
        <is>
          <t xml:space="preserve"> 한치채/탈피</t>
        </is>
      </c>
      <c r="B51" t="inlineStr">
        <is>
          <t>국내산</t>
        </is>
      </c>
      <c r="C51" t="inlineStr">
        <is>
          <t>KG</t>
        </is>
      </c>
      <c r="D51" t="n">
        <v>25000</v>
      </c>
      <c r="E51" t="n">
        <v>25700</v>
      </c>
      <c r="F51" t="inlineStr"/>
      <c r="G51" t="inlineStr">
        <is>
          <t>○</t>
        </is>
      </c>
      <c r="H51" t="inlineStr">
        <is>
          <t>【규격】±2cmⅹ±5cm 세절
【특징】비가식부 제거 후 세절, 다리포함, 껍질없음</t>
        </is>
      </c>
      <c r="I51">
        <f>ROUNDUP(D51/0.9,-2)</f>
        <v/>
      </c>
      <c r="J51">
        <f>ROUNDUP(E51/0.9,-2)</f>
        <v/>
      </c>
    </row>
    <row r="52">
      <c r="A52" t="inlineStr">
        <is>
          <t xml:space="preserve"> 한치할복/유피</t>
        </is>
      </c>
      <c r="B52" t="inlineStr">
        <is>
          <t>국내산</t>
        </is>
      </c>
      <c r="C52" t="inlineStr">
        <is>
          <t>KG</t>
        </is>
      </c>
      <c r="D52" t="n">
        <v>28200</v>
      </c>
      <c r="E52" t="n">
        <v>28800</v>
      </c>
      <c r="F52" t="inlineStr"/>
      <c r="G52" t="inlineStr">
        <is>
          <t>○</t>
        </is>
      </c>
      <c r="H52" t="inlineStr">
        <is>
          <t>【특징】전처리 후 할복,다리포함,껍질있음.</t>
        </is>
      </c>
      <c r="I52">
        <f>ROUNDUP(D52/0.9,-2)</f>
        <v/>
      </c>
      <c r="J52">
        <f>ROUNDUP(E52/0.9,-2)</f>
        <v/>
      </c>
    </row>
    <row r="53">
      <c r="A53" t="inlineStr">
        <is>
          <t xml:space="preserve"> 한치할복/탈피</t>
        </is>
      </c>
      <c r="B53" t="inlineStr">
        <is>
          <t>국내산</t>
        </is>
      </c>
      <c r="C53" t="inlineStr">
        <is>
          <t>KG</t>
        </is>
      </c>
      <c r="D53" t="n">
        <v>28800</v>
      </c>
      <c r="E53" t="n">
        <v>29400</v>
      </c>
      <c r="F53" t="inlineStr"/>
      <c r="G53" t="inlineStr">
        <is>
          <t>○</t>
        </is>
      </c>
      <c r="H53" t="inlineStr">
        <is>
          <t>【특징】전처리 후 할복,다리포함,껍질없음.</t>
        </is>
      </c>
      <c r="I53">
        <f>ROUNDUP(D53/0.9,-2)</f>
        <v/>
      </c>
      <c r="J53">
        <f>ROUNDUP(E53/0.9,-2)</f>
        <v/>
      </c>
    </row>
    <row r="54">
      <c r="A54" t="inlineStr">
        <is>
          <t xml:space="preserve"> 한치몸통할복/유피</t>
        </is>
      </c>
      <c r="B54" t="inlineStr">
        <is>
          <t>국내산</t>
        </is>
      </c>
      <c r="C54" t="inlineStr">
        <is>
          <t>KG</t>
        </is>
      </c>
      <c r="D54" t="n">
        <v>30000</v>
      </c>
      <c r="E54" t="n">
        <v>31900</v>
      </c>
      <c r="F54" t="inlineStr"/>
      <c r="G54" t="inlineStr">
        <is>
          <t>○</t>
        </is>
      </c>
      <c r="H54" t="inlineStr">
        <is>
          <t>【특징】전처리 후 할복,다리제거,껍질있음</t>
        </is>
      </c>
      <c r="I54">
        <f>ROUNDUP(D54/0.9,-2)</f>
        <v/>
      </c>
      <c r="J54">
        <f>ROUNDUP(E54/0.9,-2)</f>
        <v/>
      </c>
    </row>
    <row r="55">
      <c r="A55" t="inlineStr">
        <is>
          <t xml:space="preserve"> 한치몸통할복/탈피</t>
        </is>
      </c>
      <c r="B55" t="inlineStr">
        <is>
          <t>국내산</t>
        </is>
      </c>
      <c r="C55" t="inlineStr">
        <is>
          <t>KG</t>
        </is>
      </c>
      <c r="D55" t="n">
        <v>31900</v>
      </c>
      <c r="E55" t="n">
        <v>32500</v>
      </c>
      <c r="F55" t="inlineStr"/>
      <c r="G55" t="inlineStr">
        <is>
          <t>○</t>
        </is>
      </c>
      <c r="H55" t="inlineStr">
        <is>
          <t>【특징】전처리 후 할복,다리제거,껍질없음</t>
        </is>
      </c>
      <c r="I55">
        <f>ROUNDUP(D55/0.9,-2)</f>
        <v/>
      </c>
      <c r="J55">
        <f>ROUNDUP(E55/0.9,-2)</f>
        <v/>
      </c>
    </row>
    <row r="56">
      <c r="A56" t="inlineStr">
        <is>
          <t xml:space="preserve"> 한치채/몸통/유피</t>
        </is>
      </c>
      <c r="B56" t="inlineStr">
        <is>
          <t>국내산</t>
        </is>
      </c>
      <c r="C56" t="inlineStr">
        <is>
          <t>KG</t>
        </is>
      </c>
      <c r="D56" t="n">
        <v>29900</v>
      </c>
      <c r="E56" t="n">
        <v>30500</v>
      </c>
      <c r="F56" t="inlineStr"/>
      <c r="G56" t="inlineStr">
        <is>
          <t>○</t>
        </is>
      </c>
      <c r="H56" t="inlineStr">
        <is>
          <t>【특징】전처리 후 할복,다리제거,껍질있음</t>
        </is>
      </c>
      <c r="I56">
        <f>ROUNDUP(D56/0.9,-2)</f>
        <v/>
      </c>
      <c r="J56">
        <f>ROUNDUP(E56/0.9,-2)</f>
        <v/>
      </c>
    </row>
    <row r="57">
      <c r="A57" t="inlineStr">
        <is>
          <t xml:space="preserve"> 한치채/몸통/탈피</t>
        </is>
      </c>
      <c r="B57" t="inlineStr">
        <is>
          <t>국내산</t>
        </is>
      </c>
      <c r="C57" t="inlineStr">
        <is>
          <t>KG</t>
        </is>
      </c>
      <c r="D57" t="n">
        <v>30500</v>
      </c>
      <c r="E57" t="n">
        <v>31200</v>
      </c>
      <c r="F57" t="inlineStr"/>
      <c r="G57" t="inlineStr">
        <is>
          <t>○</t>
        </is>
      </c>
      <c r="H57" t="inlineStr">
        <is>
          <t>【특징】전처리 후 할복,다리제거,껍질없음</t>
        </is>
      </c>
      <c r="I57">
        <f>ROUNDUP(D57/0.9,-2)</f>
        <v/>
      </c>
      <c r="J57">
        <f>ROUNDUP(E57/0.9,-2)</f>
        <v/>
      </c>
    </row>
    <row r="58">
      <c r="A58" t="inlineStr">
        <is>
          <t>꽃게류</t>
        </is>
      </c>
      <c r="B58" t="inlineStr"/>
      <c r="C58" t="inlineStr"/>
      <c r="D58" t="inlineStr"/>
      <c r="E58" t="inlineStr"/>
      <c r="F58" t="inlineStr"/>
      <c r="G58" t="inlineStr"/>
      <c r="H58" t="inlineStr"/>
      <c r="I58" t="inlineStr"/>
      <c r="J58" t="inlineStr"/>
    </row>
    <row r="59">
      <c r="A59" t="inlineStr">
        <is>
          <t>제품명</t>
        </is>
      </c>
      <c r="B59" t="inlineStr">
        <is>
          <t>원산지</t>
        </is>
      </c>
      <c r="C59" t="inlineStr">
        <is>
          <t>단위</t>
        </is>
      </c>
      <c r="D59" t="inlineStr">
        <is>
          <t>5월</t>
        </is>
      </c>
      <c r="E59" t="inlineStr"/>
      <c r="F59" t="inlineStr">
        <is>
          <t>과세</t>
        </is>
      </c>
      <c r="G59" t="inlineStr">
        <is>
          <t>H</t>
        </is>
      </c>
      <c r="H59" t="inlineStr">
        <is>
          <t>규격/특징/성분함량/용도
※규격의 괄호안 숫자는 10kg 기준시 토막수를 나타냅니다.
※냉장제품은 HACCP 제외 품목입니다.</t>
        </is>
      </c>
      <c r="I59" t="inlineStr"/>
      <c r="J59" t="inlineStr"/>
    </row>
    <row r="60">
      <c r="A60" t="inlineStr"/>
      <c r="B60" t="inlineStr"/>
      <c r="C60" t="inlineStr"/>
      <c r="D60" t="inlineStr">
        <is>
          <t>냉동</t>
        </is>
      </c>
      <c r="E60" t="inlineStr">
        <is>
          <t>냉장</t>
        </is>
      </c>
      <c r="F60" t="inlineStr"/>
      <c r="G60" t="inlineStr"/>
      <c r="H60" t="inlineStr"/>
      <c r="I60" t="inlineStr"/>
      <c r="J60" t="inlineStr"/>
    </row>
    <row r="61">
      <c r="A61" t="inlineStr">
        <is>
          <t xml:space="preserve"> 발끝손질꽃게(국산)1/2토막</t>
        </is>
      </c>
      <c r="B61" t="inlineStr">
        <is>
          <t>국산 DC 제외</t>
        </is>
      </c>
      <c r="C61" t="inlineStr">
        <is>
          <t>kg</t>
        </is>
      </c>
      <c r="D61" t="n">
        <v>16800</v>
      </c>
      <c r="E61" t="inlineStr"/>
      <c r="F61" t="inlineStr"/>
      <c r="G61" t="inlineStr">
        <is>
          <t>○</t>
        </is>
      </c>
      <c r="H61" t="inlineStr">
        <is>
          <t>【규격】1kg
【특징】발끝 제거 후 1/2 토막 장만 , 뚜껑제거</t>
        </is>
      </c>
      <c r="I61">
        <f>ROUNDUP(D61/0.85,-2)</f>
        <v/>
      </c>
      <c r="J61" t="inlineStr"/>
    </row>
    <row r="62">
      <c r="A62" t="inlineStr">
        <is>
          <t xml:space="preserve"> 발끝손질꽃게(국산)1/4토막</t>
        </is>
      </c>
      <c r="B62" t="inlineStr">
        <is>
          <t>국산 DC 제외</t>
        </is>
      </c>
      <c r="C62" t="inlineStr">
        <is>
          <t>kg</t>
        </is>
      </c>
      <c r="D62" t="n">
        <v>17500</v>
      </c>
      <c r="E62" t="inlineStr"/>
      <c r="F62" t="inlineStr"/>
      <c r="G62" t="inlineStr">
        <is>
          <t>○</t>
        </is>
      </c>
      <c r="H62" t="inlineStr">
        <is>
          <t>【규격】1kg 
【특징】발끝 제거 후 1/4 토막 장만 , 뚜껑제거</t>
        </is>
      </c>
      <c r="I62">
        <f>ROUNDUP(D62/0.85,-2)</f>
        <v/>
      </c>
      <c r="J62" t="inlineStr"/>
    </row>
    <row r="63">
      <c r="A63" t="inlineStr">
        <is>
          <t xml:space="preserve"> 꽃게(size-대),450g</t>
        </is>
      </c>
      <c r="B63" t="inlineStr">
        <is>
          <t>중국산</t>
        </is>
      </c>
      <c r="C63" t="inlineStr">
        <is>
          <t>팩(450G)</t>
        </is>
      </c>
      <c r="D63" t="n">
        <v>5200</v>
      </c>
      <c r="E63" t="inlineStr">
        <is>
          <t> </t>
        </is>
      </c>
      <c r="F63" t="inlineStr"/>
      <c r="G63" t="inlineStr"/>
      <c r="H63" t="inlineStr">
        <is>
          <t xml:space="preserve">【규격】450g 단위로 팩작업 ±20개
【특징】뚜껑제거 후 1/2토막                                                                                                                                                                                                                                                                                       </t>
        </is>
      </c>
      <c r="I63">
        <f>ROUNDUP(D63/0.85,-2)</f>
        <v/>
      </c>
      <c r="J63" t="inlineStr"/>
    </row>
    <row r="64">
      <c r="A64" t="inlineStr">
        <is>
          <t xml:space="preserve"> 꽃게(size-중),450g</t>
        </is>
      </c>
      <c r="B64" t="inlineStr">
        <is>
          <t>중국산</t>
        </is>
      </c>
      <c r="C64" t="inlineStr">
        <is>
          <t>팩(450G)</t>
        </is>
      </c>
      <c r="D64" t="n">
        <v>4500</v>
      </c>
      <c r="E64" t="inlineStr">
        <is>
          <t> </t>
        </is>
      </c>
      <c r="F64" t="inlineStr"/>
      <c r="G64" t="inlineStr"/>
      <c r="H64" t="inlineStr">
        <is>
          <t xml:space="preserve">【규격】450g 단위로 팩작업 ±25개 
【특징】뚜껑제거 후 1/2토막                                                                                                                                                                                                                                                                                    </t>
        </is>
      </c>
      <c r="I64">
        <f>ROUNDUP(D64/0.85,-2)</f>
        <v/>
      </c>
      <c r="J64" t="inlineStr"/>
    </row>
    <row r="65">
      <c r="A65" t="inlineStr">
        <is>
          <t xml:space="preserve"> 꽃게(size-소),450g</t>
        </is>
      </c>
      <c r="B65" t="inlineStr">
        <is>
          <t>중국산</t>
        </is>
      </c>
      <c r="C65" t="inlineStr">
        <is>
          <t>팩(450G)</t>
        </is>
      </c>
      <c r="D65" t="n">
        <v>3900</v>
      </c>
      <c r="E65" t="inlineStr"/>
      <c r="F65" t="inlineStr"/>
      <c r="G65" t="inlineStr"/>
      <c r="H65" t="inlineStr">
        <is>
          <t xml:space="preserve">【규격】450g 단위로 팩작업 ±33개
【특징】뚜껑제거 후 1/2토막                                                                                                                                                                                                                                                                                 </t>
        </is>
      </c>
      <c r="I65">
        <f>ROUNDUP(D65/0.85,-2)</f>
        <v/>
      </c>
      <c r="J65" t="inlineStr"/>
    </row>
    <row r="66">
      <c r="A66" t="inlineStr">
        <is>
          <t>새우류, 튀김류</t>
        </is>
      </c>
      <c r="B66" t="inlineStr"/>
      <c r="C66" t="inlineStr"/>
      <c r="D66" t="inlineStr"/>
      <c r="E66" t="inlineStr"/>
      <c r="F66" t="inlineStr"/>
      <c r="G66" t="inlineStr"/>
      <c r="H66" t="inlineStr"/>
      <c r="I66" t="inlineStr"/>
      <c r="J66" t="inlineStr"/>
    </row>
    <row r="67">
      <c r="A67" t="inlineStr">
        <is>
          <t xml:space="preserve"> 대하/흰다리새우</t>
        </is>
      </c>
      <c r="B67" t="inlineStr">
        <is>
          <t>수입산</t>
        </is>
      </c>
      <c r="C67" t="inlineStr">
        <is>
          <t>KG</t>
        </is>
      </c>
      <c r="D67" t="n">
        <v>27500</v>
      </c>
      <c r="E67" t="inlineStr"/>
      <c r="F67" t="inlineStr"/>
      <c r="G67" t="inlineStr"/>
      <c r="H67" t="inlineStr">
        <is>
          <t xml:space="preserve"> 【규격】KG/30미 (15미1팩)</t>
        </is>
      </c>
      <c r="I67">
        <f>ROUNDUP(D67/0.9,-2)</f>
        <v/>
      </c>
      <c r="J67" t="inlineStr"/>
    </row>
    <row r="68">
      <c r="A68" t="inlineStr">
        <is>
          <t xml:space="preserve"> 대하/흰다리새우</t>
        </is>
      </c>
      <c r="B68" t="inlineStr">
        <is>
          <t>수입산</t>
        </is>
      </c>
      <c r="C68" t="inlineStr">
        <is>
          <t>KG</t>
        </is>
      </c>
      <c r="D68" t="n">
        <v>33700</v>
      </c>
      <c r="E68" t="inlineStr"/>
      <c r="F68" t="inlineStr"/>
      <c r="G68" t="inlineStr"/>
      <c r="H68" t="inlineStr">
        <is>
          <t xml:space="preserve"> 【규격】KG/40미 ( 20미1팩)</t>
        </is>
      </c>
      <c r="I68">
        <f>ROUNDUP(D68/0.9,-2)</f>
        <v/>
      </c>
      <c r="J68" t="inlineStr"/>
    </row>
    <row r="69">
      <c r="A69" t="inlineStr">
        <is>
          <t xml:space="preserve"> 중하/흰다리새우</t>
        </is>
      </c>
      <c r="B69" t="inlineStr">
        <is>
          <t>수입산</t>
        </is>
      </c>
      <c r="C69" t="inlineStr">
        <is>
          <t>KG</t>
        </is>
      </c>
      <c r="D69" t="n">
        <v>30700</v>
      </c>
      <c r="E69" t="inlineStr"/>
      <c r="F69" t="inlineStr"/>
      <c r="G69" t="inlineStr"/>
      <c r="H69" t="inlineStr">
        <is>
          <t xml:space="preserve"> 【규격】KG/60미 (30미1팩)</t>
        </is>
      </c>
      <c r="I69">
        <f>ROUNDUP(D69/0.9,-2)</f>
        <v/>
      </c>
      <c r="J69" t="inlineStr"/>
    </row>
    <row r="70">
      <c r="A70" t="inlineStr">
        <is>
          <t xml:space="preserve"> 생칵테일새우</t>
        </is>
      </c>
      <c r="B70" t="inlineStr">
        <is>
          <t>수입산</t>
        </is>
      </c>
      <c r="C70" t="inlineStr">
        <is>
          <t>KG</t>
        </is>
      </c>
      <c r="D70" t="n">
        <v>26400</v>
      </c>
      <c r="E70" t="inlineStr"/>
      <c r="F70" t="inlineStr"/>
      <c r="G70" t="inlineStr"/>
      <c r="H70" t="inlineStr">
        <is>
          <t xml:space="preserve"> 【규격】KG/60미-100미(31/40)</t>
        </is>
      </c>
      <c r="I70">
        <f>ROUNDUP(D70/0.9,-2)</f>
        <v/>
      </c>
      <c r="J70" t="inlineStr"/>
    </row>
    <row r="71">
      <c r="A71" t="inlineStr">
        <is>
          <t xml:space="preserve"> 자숙칵테일새우</t>
        </is>
      </c>
      <c r="B71" t="inlineStr">
        <is>
          <t>수입산</t>
        </is>
      </c>
      <c r="C71" t="inlineStr">
        <is>
          <t>KG</t>
        </is>
      </c>
      <c r="D71" t="n">
        <v>28700</v>
      </c>
      <c r="E71" t="inlineStr"/>
      <c r="F71" t="inlineStr">
        <is>
          <t>○</t>
        </is>
      </c>
      <c r="G71" t="inlineStr"/>
      <c r="H71" t="inlineStr">
        <is>
          <t xml:space="preserve"> 【규격】KG/100-140미(50/70)</t>
        </is>
      </c>
      <c r="I71">
        <f>ROUNDUP(D71/0.9,-2)</f>
        <v/>
      </c>
      <c r="J71" t="inlineStr"/>
    </row>
    <row r="72">
      <c r="A72" t="inlineStr">
        <is>
          <t xml:space="preserve"> 자숙칵테일새우</t>
        </is>
      </c>
      <c r="B72" t="inlineStr">
        <is>
          <t>수입산</t>
        </is>
      </c>
      <c r="C72" t="inlineStr">
        <is>
          <t>KG</t>
        </is>
      </c>
      <c r="D72" t="n">
        <v>27500</v>
      </c>
      <c r="E72" t="inlineStr"/>
      <c r="F72" t="inlineStr">
        <is>
          <t>○</t>
        </is>
      </c>
      <c r="G72" t="inlineStr"/>
      <c r="H72" t="inlineStr">
        <is>
          <t xml:space="preserve"> 【규격】KG/140미-180미(71/90)</t>
        </is>
      </c>
      <c r="I72">
        <f>ROUNDUP(D72/0.9,-2)</f>
        <v/>
      </c>
      <c r="J72" t="inlineStr"/>
    </row>
    <row r="73">
      <c r="A73" t="inlineStr">
        <is>
          <t xml:space="preserve"> 흰다리새우살</t>
        </is>
      </c>
      <c r="B73" t="inlineStr">
        <is>
          <t>수입산</t>
        </is>
      </c>
      <c r="C73" t="inlineStr">
        <is>
          <t>KG</t>
        </is>
      </c>
      <c r="D73" t="n">
        <v>21200</v>
      </c>
      <c r="E73" t="inlineStr"/>
      <c r="F73" t="inlineStr"/>
      <c r="G73" t="inlineStr"/>
      <c r="H73" t="inlineStr">
        <is>
          <t xml:space="preserve"> 【규격】KG/180미-240미(90/120)</t>
        </is>
      </c>
      <c r="I73">
        <f>ROUNDUP(D73/0.9,-2)</f>
        <v/>
      </c>
      <c r="J73" t="inlineStr"/>
    </row>
    <row r="74">
      <c r="A74" t="inlineStr">
        <is>
          <t xml:space="preserve"> 흰다리새우살</t>
        </is>
      </c>
      <c r="B74" t="inlineStr">
        <is>
          <t>수입산</t>
        </is>
      </c>
      <c r="C74" t="inlineStr">
        <is>
          <t>KG</t>
        </is>
      </c>
      <c r="D74" t="n">
        <v>22200</v>
      </c>
      <c r="E74" t="inlineStr"/>
      <c r="F74" t="inlineStr"/>
      <c r="G74" t="inlineStr"/>
      <c r="H74" t="inlineStr">
        <is>
          <t xml:space="preserve"> 【규격】KG/140미-180미(71/90)</t>
        </is>
      </c>
      <c r="I74">
        <f>ROUNDUP(D74/0.9,-2)</f>
        <v/>
      </c>
      <c r="J74" t="inlineStr"/>
    </row>
    <row r="75">
      <c r="A75" t="inlineStr">
        <is>
          <t xml:space="preserve"> 흰다리새우살</t>
        </is>
      </c>
      <c r="B75" t="inlineStr">
        <is>
          <t>수입산</t>
        </is>
      </c>
      <c r="C75" t="inlineStr">
        <is>
          <t>KG</t>
        </is>
      </c>
      <c r="D75" t="n">
        <v>24300</v>
      </c>
      <c r="E75" t="inlineStr"/>
      <c r="F75" t="inlineStr"/>
      <c r="G75" t="inlineStr"/>
      <c r="H75" t="inlineStr">
        <is>
          <t xml:space="preserve"> 【규격】KG/100미-140미(50/70)</t>
        </is>
      </c>
      <c r="I75">
        <f>ROUNDUP(D75/0.9,-2)</f>
        <v/>
      </c>
      <c r="J75" t="inlineStr"/>
    </row>
    <row r="76">
      <c r="A76" t="inlineStr">
        <is>
          <t xml:space="preserve"> 흰다리새우살(왕새우살)</t>
        </is>
      </c>
      <c r="B76" t="inlineStr">
        <is>
          <t>수입산</t>
        </is>
      </c>
      <c r="C76" t="inlineStr">
        <is>
          <t>KG</t>
        </is>
      </c>
      <c r="D76" t="n">
        <v>27300</v>
      </c>
      <c r="E76" t="inlineStr"/>
      <c r="F76" t="inlineStr"/>
      <c r="G76" t="inlineStr"/>
      <c r="H76" t="inlineStr">
        <is>
          <t xml:space="preserve"> 【규격】KG/70미-100미(31/50)</t>
        </is>
      </c>
      <c r="I76">
        <f>ROUNDUP(D76/0.9,-2)</f>
        <v/>
      </c>
      <c r="J76" t="inlineStr"/>
    </row>
    <row r="77">
      <c r="A77" t="inlineStr">
        <is>
          <t xml:space="preserve"> 홍새우살</t>
        </is>
      </c>
      <c r="B77" t="inlineStr">
        <is>
          <t>중국산</t>
        </is>
      </c>
      <c r="C77" t="inlineStr">
        <is>
          <t>KG</t>
        </is>
      </c>
      <c r="D77" t="n">
        <v>18000</v>
      </c>
      <c r="E77" t="n">
        <v>19500</v>
      </c>
      <c r="F77" t="inlineStr"/>
      <c r="G77" t="inlineStr"/>
      <c r="H77" t="inlineStr">
        <is>
          <t xml:space="preserve"> 【규격】KG/200미-400미(100~200)</t>
        </is>
      </c>
      <c r="I77">
        <f>ROUNDUP(D77/0.9,-2)</f>
        <v/>
      </c>
      <c r="J77">
        <f>ROUNDUP(E77/0.9,-2)</f>
        <v/>
      </c>
    </row>
    <row r="78">
      <c r="A78" t="inlineStr">
        <is>
          <t xml:space="preserve"> 홍새우살</t>
        </is>
      </c>
      <c r="B78" t="inlineStr">
        <is>
          <t>중국산</t>
        </is>
      </c>
      <c r="C78" t="inlineStr">
        <is>
          <t>KG</t>
        </is>
      </c>
      <c r="D78" t="n">
        <v>17100</v>
      </c>
      <c r="E78" t="n">
        <v>18800</v>
      </c>
      <c r="F78" t="inlineStr"/>
      <c r="G78" t="inlineStr"/>
      <c r="H78" t="inlineStr">
        <is>
          <t xml:space="preserve"> 【규격】KG/ 400미-600미(200~300)</t>
        </is>
      </c>
      <c r="I78">
        <f>ROUNDUP(D78/0.9,-2)</f>
        <v/>
      </c>
      <c r="J78">
        <f>ROUNDUP(E78/0.9,-2)</f>
        <v/>
      </c>
    </row>
    <row r="79">
      <c r="A79" t="inlineStr">
        <is>
          <t xml:space="preserve"> 생새우살(분홍)</t>
        </is>
      </c>
      <c r="B79" t="inlineStr">
        <is>
          <t>국내산</t>
        </is>
      </c>
      <c r="C79" t="inlineStr">
        <is>
          <t>KG</t>
        </is>
      </c>
      <c r="D79" t="inlineStr">
        <is>
          <t>품절</t>
        </is>
      </c>
      <c r="E79" t="inlineStr"/>
      <c r="F79" t="inlineStr"/>
      <c r="G79" t="inlineStr"/>
      <c r="H79" t="inlineStr">
        <is>
          <t xml:space="preserve"> 【규격】껍질 제거후 탈각</t>
        </is>
      </c>
      <c r="I79">
        <f>ROUNDUP(D79/0.9,-2)</f>
        <v/>
      </c>
      <c r="J79">
        <f>ROUNDUP(E79/0.9,-2)</f>
        <v/>
      </c>
    </row>
    <row r="80">
      <c r="A80" t="inlineStr">
        <is>
          <t xml:space="preserve"> 백새우살</t>
        </is>
      </c>
      <c r="B80" t="inlineStr">
        <is>
          <t>국내산</t>
        </is>
      </c>
      <c r="C80" t="inlineStr">
        <is>
          <t>KG</t>
        </is>
      </c>
      <c r="D80" t="inlineStr">
        <is>
          <t>품절</t>
        </is>
      </c>
      <c r="E80" t="inlineStr"/>
      <c r="F80" t="inlineStr"/>
      <c r="G80" t="inlineStr"/>
      <c r="H80" t="inlineStr">
        <is>
          <t xml:space="preserve"> 【규격】170미</t>
        </is>
      </c>
      <c r="I80">
        <f>ROUNDUP(D80/0.9,-2)</f>
        <v/>
      </c>
      <c r="J80">
        <f>ROUNDUP(E80/0.9,-2)</f>
        <v/>
      </c>
    </row>
    <row r="81">
      <c r="A81" t="inlineStr">
        <is>
          <t xml:space="preserve"> 껍질새우</t>
        </is>
      </c>
      <c r="B81" t="inlineStr">
        <is>
          <t>국내산</t>
        </is>
      </c>
      <c r="C81" t="inlineStr">
        <is>
          <t>KG</t>
        </is>
      </c>
      <c r="D81" t="n">
        <v>31250</v>
      </c>
      <c r="E81" t="inlineStr"/>
      <c r="F81" t="inlineStr"/>
      <c r="G81" t="inlineStr"/>
      <c r="H81" t="inlineStr">
        <is>
          <t xml:space="preserve"> 【규격】KG/±40미</t>
        </is>
      </c>
      <c r="I81">
        <f>ROUNDUP(D81/0.9,-2)</f>
        <v/>
      </c>
      <c r="J81">
        <f>ROUNDUP(E81/0.9,-2)</f>
        <v/>
      </c>
    </row>
    <row r="82">
      <c r="A82" t="inlineStr">
        <is>
          <t>어 패 류
새우류 및 패류-냉장 및 생물 발주마감일(피전복 3일전 / 그외, 생물 3일전 12:00)</t>
        </is>
      </c>
      <c r="B82" t="inlineStr"/>
      <c r="C82" t="inlineStr"/>
      <c r="D82" t="inlineStr"/>
      <c r="E82" t="inlineStr"/>
      <c r="F82" t="inlineStr"/>
      <c r="G82" t="inlineStr"/>
      <c r="H82" t="inlineStr"/>
      <c r="I82" t="inlineStr"/>
      <c r="J82" t="inlineStr"/>
    </row>
    <row r="83">
      <c r="A83" t="inlineStr">
        <is>
          <t xml:space="preserve"> 대합살</t>
        </is>
      </c>
      <c r="B83" t="inlineStr">
        <is>
          <t>국내산</t>
        </is>
      </c>
      <c r="C83" t="inlineStr">
        <is>
          <t>kg</t>
        </is>
      </c>
      <c r="D83" t="n">
        <v>84500</v>
      </c>
      <c r="E83" t="n">
        <v>92200</v>
      </c>
      <c r="F83" t="inlineStr"/>
      <c r="G83" t="inlineStr"/>
      <c r="H83" t="inlineStr">
        <is>
          <t>【특징】탈각, 씨알이 고르고 싱싱한 것</t>
        </is>
      </c>
      <c r="I83" t="inlineStr"/>
      <c r="J83" t="inlineStr"/>
    </row>
    <row r="84">
      <c r="A84" t="inlineStr">
        <is>
          <t xml:space="preserve"> 바지락살</t>
        </is>
      </c>
      <c r="B84" t="inlineStr">
        <is>
          <t>국내산</t>
        </is>
      </c>
      <c r="C84" t="inlineStr">
        <is>
          <t>kg</t>
        </is>
      </c>
      <c r="D84" t="n">
        <v>46000</v>
      </c>
      <c r="E84" t="n">
        <v>53400</v>
      </c>
      <c r="F84" t="inlineStr"/>
      <c r="G84" t="inlineStr"/>
      <c r="H84" t="inlineStr">
        <is>
          <t>【특징】생물 향, 모래세척, 껍질선별 제거</t>
        </is>
      </c>
      <c r="I84" t="inlineStr"/>
      <c r="J84" t="inlineStr"/>
    </row>
    <row r="85">
      <c r="A85" t="inlineStr">
        <is>
          <t xml:space="preserve"> 홍합살</t>
        </is>
      </c>
      <c r="B85" t="inlineStr">
        <is>
          <t>국내산</t>
        </is>
      </c>
      <c r="C85" t="inlineStr">
        <is>
          <t>kg</t>
        </is>
      </c>
      <c r="D85" t="n">
        <v>27000</v>
      </c>
      <c r="E85" t="n">
        <v>27000</v>
      </c>
      <c r="F85" t="inlineStr"/>
      <c r="G85" t="inlineStr"/>
      <c r="H85" t="inlineStr">
        <is>
          <t>【특징】씨알이 고르고 특유의 싱싱한 향을 지닌 것</t>
        </is>
      </c>
      <c r="I85" t="inlineStr"/>
      <c r="J85" t="inlineStr"/>
    </row>
    <row r="86">
      <c r="A86" t="inlineStr">
        <is>
          <t xml:space="preserve"> 생굴</t>
        </is>
      </c>
      <c r="B86" t="inlineStr">
        <is>
          <t>국내산</t>
        </is>
      </c>
      <c r="C86" t="inlineStr">
        <is>
          <t>KG</t>
        </is>
      </c>
      <c r="D86" t="inlineStr">
        <is>
          <t>품절</t>
        </is>
      </c>
      <c r="E86" t="n">
        <v>29000</v>
      </c>
      <c r="F86" t="inlineStr"/>
      <c r="G86" t="inlineStr"/>
      <c r="H86" t="inlineStr">
        <is>
          <t>【특징】우유빛 탄력있는 것, 김장철 본격출하
시세적용 제품 단가 변동 가능</t>
        </is>
      </c>
      <c r="I86" t="inlineStr"/>
      <c r="J86" t="inlineStr"/>
    </row>
    <row r="87">
      <c r="A87" t="inlineStr">
        <is>
          <t xml:space="preserve"> 참미더덕</t>
        </is>
      </c>
      <c r="B87" t="inlineStr">
        <is>
          <t>국내산</t>
        </is>
      </c>
      <c r="C87" t="inlineStr">
        <is>
          <t>KG</t>
        </is>
      </c>
      <c r="D87" t="n">
        <v>30500</v>
      </c>
      <c r="E87" t="n">
        <v>33000</v>
      </c>
      <c r="F87" t="inlineStr"/>
      <c r="G87" t="inlineStr"/>
      <c r="H87" t="inlineStr">
        <is>
          <t>【특징】씨알이 고른 것, 냉동해동(9~1월), 생물(2~8월)</t>
        </is>
      </c>
      <c r="I87" t="inlineStr"/>
      <c r="J87">
        <f>ROUNDUP(E87/0.9,-2)</f>
        <v/>
      </c>
    </row>
    <row r="88">
      <c r="A88" t="inlineStr">
        <is>
          <t xml:space="preserve"> 오만디/썬것</t>
        </is>
      </c>
      <c r="B88" t="inlineStr">
        <is>
          <t>국내산</t>
        </is>
      </c>
      <c r="C88" t="inlineStr">
        <is>
          <t>KG</t>
        </is>
      </c>
      <c r="D88" t="inlineStr">
        <is>
          <t>품절</t>
        </is>
      </c>
      <c r="E88" t="n">
        <v>36200</v>
      </c>
      <c r="F88" t="inlineStr"/>
      <c r="G88" t="inlineStr"/>
      <c r="H88" t="inlineStr">
        <is>
          <t>【특징】세척 후 절단한 것,냉동해동(2~8월),생물(9~1월)</t>
        </is>
      </c>
      <c r="I88" t="inlineStr"/>
      <c r="J88">
        <f>ROUNDUP(E88/0.9,-2)</f>
        <v/>
      </c>
    </row>
    <row r="89">
      <c r="A89" t="inlineStr">
        <is>
          <t xml:space="preserve"> 통오만디</t>
        </is>
      </c>
      <c r="B89" t="inlineStr">
        <is>
          <t>국내산</t>
        </is>
      </c>
      <c r="C89" t="inlineStr">
        <is>
          <t>KG</t>
        </is>
      </c>
      <c r="D89" t="n">
        <v>28800</v>
      </c>
      <c r="E89" t="n">
        <v>33800</v>
      </c>
      <c r="F89" t="inlineStr"/>
      <c r="G89" t="inlineStr"/>
      <c r="H89" t="inlineStr">
        <is>
          <t>【특징】세척 후 이물질 선별,냉동해동(2~8월),생물(9~1월)</t>
        </is>
      </c>
      <c r="I89" t="inlineStr"/>
      <c r="J89">
        <f>ROUNDUP(E89/0.9,-2)</f>
        <v/>
      </c>
    </row>
    <row r="90">
      <c r="A90" t="inlineStr">
        <is>
          <t>키조개관자</t>
        </is>
      </c>
      <c r="B90" t="inlineStr">
        <is>
          <t>국내산</t>
        </is>
      </c>
      <c r="C90" t="inlineStr">
        <is>
          <t>KG</t>
        </is>
      </c>
      <c r="D90" t="inlineStr"/>
      <c r="E90" t="n">
        <v>50000</v>
      </c>
      <c r="F90" t="inlineStr"/>
      <c r="G90" t="inlineStr"/>
      <c r="H90" t="inlineStr"/>
      <c r="I90" t="inlineStr"/>
      <c r="J90" t="inlineStr"/>
    </row>
    <row r="91">
      <c r="A91" t="inlineStr">
        <is>
          <t>키조개관자 슬라이스</t>
        </is>
      </c>
      <c r="B91" t="inlineStr">
        <is>
          <t>국내산</t>
        </is>
      </c>
      <c r="C91" t="inlineStr">
        <is>
          <t>KG</t>
        </is>
      </c>
      <c r="D91" t="inlineStr"/>
      <c r="E91" t="n">
        <v>58750</v>
      </c>
      <c r="F91" t="inlineStr"/>
      <c r="G91" t="inlineStr"/>
      <c r="H91" t="inlineStr"/>
      <c r="I91" t="inlineStr"/>
      <c r="J91" t="inlineStr"/>
    </row>
    <row r="92">
      <c r="A92" t="inlineStr">
        <is>
          <t xml:space="preserve"> 피바지락</t>
        </is>
      </c>
      <c r="B92" t="inlineStr">
        <is>
          <t>국내산</t>
        </is>
      </c>
      <c r="C92" t="inlineStr">
        <is>
          <t>kg</t>
        </is>
      </c>
      <c r="D92" t="inlineStr">
        <is>
          <t> </t>
        </is>
      </c>
      <c r="E92" t="n">
        <v>12400</v>
      </c>
      <c r="F92" t="inlineStr"/>
      <c r="G92" t="inlineStr"/>
      <c r="H92" t="inlineStr">
        <is>
          <t>【특징】씨알이 고르고 싱싱한 것</t>
        </is>
      </c>
      <c r="I92" t="inlineStr"/>
      <c r="J92" t="inlineStr"/>
    </row>
    <row r="93">
      <c r="A93" t="inlineStr">
        <is>
          <t xml:space="preserve"> 피홍합</t>
        </is>
      </c>
      <c r="B93" t="inlineStr">
        <is>
          <t>국내산</t>
        </is>
      </c>
      <c r="C93" t="inlineStr">
        <is>
          <t>kg</t>
        </is>
      </c>
      <c r="D93" t="inlineStr">
        <is>
          <t> </t>
        </is>
      </c>
      <c r="E93" t="n">
        <v>6250</v>
      </c>
      <c r="F93" t="inlineStr"/>
      <c r="G93" t="inlineStr"/>
      <c r="H93" t="inlineStr">
        <is>
          <t>【특징】해캄 및 수염제거</t>
        </is>
      </c>
      <c r="I93" t="inlineStr"/>
      <c r="J93" t="inlineStr"/>
    </row>
    <row r="94">
      <c r="A94" t="inlineStr">
        <is>
          <t xml:space="preserve"> 새꼬막</t>
        </is>
      </c>
      <c r="B94" t="inlineStr">
        <is>
          <t>국내산</t>
        </is>
      </c>
      <c r="C94" t="inlineStr">
        <is>
          <t>kg</t>
        </is>
      </c>
      <c r="D94" t="inlineStr">
        <is>
          <t> </t>
        </is>
      </c>
      <c r="E94" t="n">
        <v>12500</v>
      </c>
      <c r="F94" t="inlineStr"/>
      <c r="G94" t="inlineStr"/>
      <c r="H94" t="inlineStr">
        <is>
          <t>【특징】해캄제거, 씨알이 고르고 싱싱한 것</t>
        </is>
      </c>
      <c r="I94" t="inlineStr"/>
      <c r="J94" t="inlineStr"/>
    </row>
    <row r="95">
      <c r="A95" t="inlineStr">
        <is>
          <t xml:space="preserve"> 피모시조개</t>
        </is>
      </c>
      <c r="B95" t="inlineStr">
        <is>
          <t>국내산</t>
        </is>
      </c>
      <c r="C95" t="inlineStr">
        <is>
          <t>kg</t>
        </is>
      </c>
      <c r="D95" t="inlineStr"/>
      <c r="E95" t="n">
        <v>22500</v>
      </c>
      <c r="F95" t="inlineStr"/>
      <c r="G95" t="inlineStr"/>
      <c r="H95" t="inlineStr">
        <is>
          <t>【특징】모래를 토사한 것, 폐사 개체 선별</t>
        </is>
      </c>
      <c r="I95" t="inlineStr"/>
      <c r="J95" t="inlineStr"/>
    </row>
    <row r="96">
      <c r="A96" t="inlineStr">
        <is>
          <t xml:space="preserve"> 꼬막살</t>
        </is>
      </c>
      <c r="B96" t="inlineStr">
        <is>
          <t>국내산</t>
        </is>
      </c>
      <c r="C96" t="inlineStr">
        <is>
          <t>kg</t>
        </is>
      </c>
      <c r="D96" t="n">
        <v>26200</v>
      </c>
      <c r="E96" t="n">
        <v>31300</v>
      </c>
      <c r="F96" t="inlineStr"/>
      <c r="G96" t="inlineStr"/>
      <c r="H96" t="inlineStr">
        <is>
          <t>【특징】새꼬막을 자숙하여 탈각세척후냉동함</t>
        </is>
      </c>
      <c r="I96" t="inlineStr"/>
      <c r="J96" t="inlineStr"/>
    </row>
    <row r="97">
      <c r="A97" t="inlineStr">
        <is>
          <t xml:space="preserve"> 재첩살</t>
        </is>
      </c>
      <c r="B97" t="inlineStr">
        <is>
          <t>국내산</t>
        </is>
      </c>
      <c r="C97" t="inlineStr">
        <is>
          <t>kg</t>
        </is>
      </c>
      <c r="D97" t="inlineStr"/>
      <c r="E97" t="n">
        <v>53750</v>
      </c>
      <c r="F97" t="inlineStr"/>
      <c r="G97" t="inlineStr"/>
      <c r="H97" t="inlineStr">
        <is>
          <t>【특징】껍질없음, 해감, 씨알이 고르고 싱싱함</t>
        </is>
      </c>
      <c r="I97" t="inlineStr"/>
      <c r="J97" t="inlineStr"/>
    </row>
    <row r="98">
      <c r="A98" t="inlineStr">
        <is>
          <t xml:space="preserve"> 피재첩</t>
        </is>
      </c>
      <c r="B98" t="inlineStr">
        <is>
          <t>국내산</t>
        </is>
      </c>
      <c r="C98" t="inlineStr">
        <is>
          <t>kg</t>
        </is>
      </c>
      <c r="D98" t="inlineStr">
        <is>
          <t> </t>
        </is>
      </c>
      <c r="E98" t="n">
        <v>15000</v>
      </c>
      <c r="F98" t="inlineStr"/>
      <c r="G98" t="inlineStr"/>
      <c r="H98" t="inlineStr">
        <is>
          <t>【특징】껍질있음, 씨알이 고르고 싱싱한것</t>
        </is>
      </c>
      <c r="I98" t="inlineStr"/>
      <c r="J98" t="inlineStr"/>
    </row>
    <row r="99">
      <c r="A99" t="inlineStr">
        <is>
          <t xml:space="preserve"> 피재첩</t>
        </is>
      </c>
      <c r="B99" t="inlineStr">
        <is>
          <t>중국산</t>
        </is>
      </c>
      <c r="C99" t="inlineStr">
        <is>
          <t>kg</t>
        </is>
      </c>
      <c r="D99" t="inlineStr">
        <is>
          <t>품 절</t>
        </is>
      </c>
      <c r="E99" t="inlineStr"/>
      <c r="F99" t="inlineStr"/>
      <c r="G99" t="inlineStr"/>
      <c r="H99" t="inlineStr">
        <is>
          <t>【특징】껍질있음, 씨알이 고르고 싱싱한것</t>
        </is>
      </c>
      <c r="I99" t="inlineStr"/>
      <c r="J99" t="inlineStr"/>
    </row>
    <row r="100">
      <c r="A100" t="inlineStr">
        <is>
          <t xml:space="preserve"> 미꾸라지</t>
        </is>
      </c>
      <c r="B100" t="inlineStr">
        <is>
          <t>국내산</t>
        </is>
      </c>
      <c r="C100" t="inlineStr">
        <is>
          <t>kg</t>
        </is>
      </c>
      <c r="D100" t="inlineStr">
        <is>
          <t> </t>
        </is>
      </c>
      <c r="E100" t="n">
        <v>29100</v>
      </c>
      <c r="F100" t="inlineStr"/>
      <c r="G100" t="inlineStr"/>
      <c r="H100" t="inlineStr">
        <is>
          <t xml:space="preserve">【특징】국내산-중국산치어,국내양식. </t>
        </is>
      </c>
      <c r="I100" t="inlineStr"/>
      <c r="J100" t="inlineStr"/>
    </row>
    <row r="101">
      <c r="A101" t="inlineStr">
        <is>
          <t>전복류</t>
        </is>
      </c>
      <c r="B101" t="inlineStr"/>
      <c r="C101" t="inlineStr"/>
      <c r="D101" t="inlineStr"/>
      <c r="E101" t="inlineStr"/>
      <c r="F101" t="inlineStr"/>
      <c r="G101" t="inlineStr"/>
      <c r="H101" t="inlineStr"/>
      <c r="I101" t="inlineStr"/>
      <c r="J101" t="inlineStr"/>
    </row>
    <row r="102">
      <c r="A102" t="inlineStr">
        <is>
          <t xml:space="preserve"> 전복슬라이스</t>
        </is>
      </c>
      <c r="B102" t="inlineStr">
        <is>
          <t>국내산</t>
        </is>
      </c>
      <c r="C102" t="inlineStr">
        <is>
          <t>KG</t>
        </is>
      </c>
      <c r="D102" t="inlineStr"/>
      <c r="E102" t="n">
        <v>170000</v>
      </c>
      <c r="F102" t="inlineStr"/>
      <c r="G102" t="inlineStr"/>
      <c r="H102" t="inlineStr">
        <is>
          <t>【규격】특대 (±15미) 【용도】전복죽
【특징】껍질없음, 싱싱하고 , 신선도A급</t>
        </is>
      </c>
      <c r="I102" t="inlineStr"/>
      <c r="J102">
        <f>ROUNDUP(E102/0.9,-2)</f>
        <v/>
      </c>
    </row>
    <row r="103">
      <c r="A103" t="inlineStr">
        <is>
          <t xml:space="preserve"> 전복살/내장제거</t>
        </is>
      </c>
      <c r="B103" t="inlineStr">
        <is>
          <t>국내산</t>
        </is>
      </c>
      <c r="C103" t="inlineStr">
        <is>
          <t>KG</t>
        </is>
      </c>
      <c r="D103" t="inlineStr"/>
      <c r="E103" t="n">
        <v>157000</v>
      </c>
      <c r="F103" t="inlineStr"/>
      <c r="G103" t="inlineStr"/>
      <c r="H103" t="inlineStr">
        <is>
          <t>【규격】특대 (±15미) 【용도】전복죽
【특징】껍질없음, 내장제거 , 신선도A급</t>
        </is>
      </c>
      <c r="I103" t="inlineStr"/>
      <c r="J103">
        <f>ROUNDUP(E103/0.9,-2)</f>
        <v/>
      </c>
    </row>
    <row r="104">
      <c r="A104" t="inlineStr">
        <is>
          <t xml:space="preserve"> 전복살/내장제거/이빨제거</t>
        </is>
      </c>
      <c r="B104" t="inlineStr">
        <is>
          <t>국내산</t>
        </is>
      </c>
      <c r="C104" t="inlineStr">
        <is>
          <t>KG</t>
        </is>
      </c>
      <c r="D104" t="inlineStr"/>
      <c r="E104" t="n">
        <v>172000</v>
      </c>
      <c r="F104" t="inlineStr"/>
      <c r="G104" t="inlineStr"/>
      <c r="H104" t="inlineStr">
        <is>
          <t>【규격】특대 (±15미) 【용도】전복죽
【특징】껍질없음, 내장제거, 이빨제거 , 신선도A급</t>
        </is>
      </c>
      <c r="I104" t="inlineStr"/>
      <c r="J104">
        <f>ROUNDUP(E104/0.9,-2)</f>
        <v/>
      </c>
    </row>
    <row r="105">
      <c r="A105" t="inlineStr">
        <is>
          <t xml:space="preserve"> 전복살(10~12미)</t>
        </is>
      </c>
      <c r="B105" t="inlineStr">
        <is>
          <t>국내산</t>
        </is>
      </c>
      <c r="C105" t="inlineStr">
        <is>
          <t>KG</t>
        </is>
      </c>
      <c r="D105" t="inlineStr"/>
      <c r="E105" t="n">
        <v>153700</v>
      </c>
      <c r="F105" t="inlineStr"/>
      <c r="G105" t="inlineStr"/>
      <c r="H105" t="inlineStr">
        <is>
          <t>【규격】특대 (±15미) 【용도】전복죽
【특징】껍질없음, 싱싱하고 , 신선도A급</t>
        </is>
      </c>
      <c r="I105" t="inlineStr"/>
      <c r="J105">
        <f>ROUNDUP(E105/0.9,-2)</f>
        <v/>
      </c>
    </row>
    <row r="106">
      <c r="A106" t="inlineStr">
        <is>
          <t xml:space="preserve"> 전복살(13~15미)</t>
        </is>
      </c>
      <c r="B106" t="inlineStr">
        <is>
          <t>국내산</t>
        </is>
      </c>
      <c r="C106" t="inlineStr">
        <is>
          <t>KG</t>
        </is>
      </c>
      <c r="D106" t="inlineStr"/>
      <c r="E106" t="n">
        <v>136200</v>
      </c>
      <c r="F106" t="inlineStr"/>
      <c r="G106" t="inlineStr"/>
      <c r="H106" t="inlineStr">
        <is>
          <t>【규격】중【용도】전복죽
【특징】껍질없음, 신선도A급</t>
        </is>
      </c>
      <c r="I106" t="inlineStr"/>
      <c r="J106">
        <f>ROUNDUP(E106/0.9,-2)</f>
        <v/>
      </c>
    </row>
    <row r="107">
      <c r="A107" t="inlineStr">
        <is>
          <t xml:space="preserve"> 전복살(16~18미)</t>
        </is>
      </c>
      <c r="B107" t="inlineStr">
        <is>
          <t>국내산</t>
        </is>
      </c>
      <c r="C107" t="inlineStr">
        <is>
          <t>KG</t>
        </is>
      </c>
      <c r="D107" t="inlineStr"/>
      <c r="E107" t="n">
        <v>123000</v>
      </c>
      <c r="F107" t="inlineStr"/>
      <c r="G107" t="inlineStr"/>
      <c r="H107" t="inlineStr">
        <is>
          <t>【규격】중【용도】전복죽
【특징】껍질없음, 신선도A급</t>
        </is>
      </c>
      <c r="I107" t="inlineStr"/>
      <c r="J107">
        <f>ROUNDUP(E107/0.9,-2)</f>
        <v/>
      </c>
    </row>
    <row r="108">
      <c r="A108" t="inlineStr">
        <is>
          <t xml:space="preserve"> 전복살(19~21미)</t>
        </is>
      </c>
      <c r="B108" t="inlineStr">
        <is>
          <t>국내산</t>
        </is>
      </c>
      <c r="C108" t="inlineStr">
        <is>
          <t>KG</t>
        </is>
      </c>
      <c r="D108" t="inlineStr"/>
      <c r="E108" t="n">
        <v>114200</v>
      </c>
      <c r="F108" t="inlineStr"/>
      <c r="G108" t="inlineStr"/>
      <c r="H108" t="inlineStr">
        <is>
          <t>【규격】중【용도】전복죽
【특징】껍질없음, 신선도A급</t>
        </is>
      </c>
      <c r="I108" t="inlineStr"/>
      <c r="J108">
        <f>ROUNDUP(E108/0.9,-2)</f>
        <v/>
      </c>
    </row>
    <row r="109">
      <c r="A109" t="inlineStr">
        <is>
          <t xml:space="preserve"> 전복살(22~25미)</t>
        </is>
      </c>
      <c r="B109" t="inlineStr">
        <is>
          <t>국내산</t>
        </is>
      </c>
      <c r="C109" t="inlineStr">
        <is>
          <t>KG</t>
        </is>
      </c>
      <c r="D109" t="inlineStr"/>
      <c r="E109" t="n">
        <v>105400</v>
      </c>
      <c r="F109" t="inlineStr"/>
      <c r="G109" t="inlineStr"/>
      <c r="H109" t="inlineStr">
        <is>
          <t>【규격】중【용도】전복죽
【특징】껍질없음, 신선도A급</t>
        </is>
      </c>
      <c r="I109" t="inlineStr"/>
      <c r="J109">
        <f>ROUNDUP(E109/0.9,-2)</f>
        <v/>
      </c>
    </row>
    <row r="110">
      <c r="A110" t="inlineStr">
        <is>
          <t xml:space="preserve"> 전복살(26~30미)</t>
        </is>
      </c>
      <c r="B110" t="inlineStr">
        <is>
          <t>국내산</t>
        </is>
      </c>
      <c r="C110" t="inlineStr">
        <is>
          <t>KG</t>
        </is>
      </c>
      <c r="D110" t="inlineStr"/>
      <c r="E110" t="n">
        <v>103700</v>
      </c>
      <c r="F110" t="inlineStr"/>
      <c r="G110" t="inlineStr"/>
      <c r="H110" t="inlineStr">
        <is>
          <t>【규격】중【용도】전복죽
【특징】껍질없음, 신선도A급</t>
        </is>
      </c>
      <c r="I110" t="inlineStr"/>
      <c r="J110">
        <f>ROUNDUP(E110/0.9,-2)</f>
        <v/>
      </c>
    </row>
    <row r="111">
      <c r="A111" t="inlineStr">
        <is>
          <t xml:space="preserve"> 전복살(31~35미)</t>
        </is>
      </c>
      <c r="B111" t="inlineStr">
        <is>
          <t>국내산</t>
        </is>
      </c>
      <c r="C111" t="inlineStr">
        <is>
          <t>KG</t>
        </is>
      </c>
      <c r="D111" t="inlineStr"/>
      <c r="E111" t="n">
        <v>102700</v>
      </c>
      <c r="F111" t="inlineStr"/>
      <c r="G111" t="inlineStr"/>
      <c r="H111" t="inlineStr">
        <is>
          <t>【규격】중【용도】전복죽
【특징】껍질없음, 신선도A급</t>
        </is>
      </c>
      <c r="I111" t="inlineStr"/>
      <c r="J111">
        <f>ROUNDUP(E111/0.9,-2)</f>
        <v/>
      </c>
    </row>
    <row r="112">
      <c r="A112" t="inlineStr">
        <is>
          <t xml:space="preserve"> 피전복10미~12미</t>
        </is>
      </c>
      <c r="B112" t="inlineStr">
        <is>
          <t>국내산</t>
        </is>
      </c>
      <c r="C112" t="inlineStr">
        <is>
          <t>KG</t>
        </is>
      </c>
      <c r="D112" t="inlineStr"/>
      <c r="E112" t="n">
        <v>76800</v>
      </c>
      <c r="F112" t="inlineStr"/>
      <c r="G112" t="inlineStr"/>
      <c r="H112" t="inlineStr">
        <is>
          <t>【규격】특대 (±12미) 【용도】전복죽
【특징】껍질있음, 싱싱하고 살아있음, 신선도A급</t>
        </is>
      </c>
      <c r="I112" t="inlineStr"/>
      <c r="J112">
        <f>ROUNDUP(E112/0.9,-2)</f>
        <v/>
      </c>
    </row>
    <row r="113">
      <c r="A113" t="inlineStr">
        <is>
          <t xml:space="preserve"> 피전복13미~15미</t>
        </is>
      </c>
      <c r="B113" t="inlineStr">
        <is>
          <t>국내산</t>
        </is>
      </c>
      <c r="C113" t="inlineStr">
        <is>
          <t>KG</t>
        </is>
      </c>
      <c r="D113" t="inlineStr"/>
      <c r="E113" t="n">
        <v>68000</v>
      </c>
      <c r="F113" t="inlineStr"/>
      <c r="G113" t="inlineStr"/>
      <c r="H113" t="inlineStr">
        <is>
          <t>【규격】특대 (±15미) 【용도】전복죽
【특징】껍질있음, 싱싱하고 살아있음, 신선도A급</t>
        </is>
      </c>
      <c r="I113" t="inlineStr"/>
      <c r="J113">
        <f>ROUNDUP(E113/0.9,-2)</f>
        <v/>
      </c>
    </row>
    <row r="114">
      <c r="A114" t="inlineStr">
        <is>
          <t xml:space="preserve"> 피전복16미~18미</t>
        </is>
      </c>
      <c r="B114" t="inlineStr">
        <is>
          <t>국내산</t>
        </is>
      </c>
      <c r="C114" t="inlineStr">
        <is>
          <t>KG</t>
        </is>
      </c>
      <c r="D114" t="inlineStr"/>
      <c r="E114" t="n">
        <v>61400</v>
      </c>
      <c r="F114" t="inlineStr"/>
      <c r="G114" t="inlineStr"/>
      <c r="H114" t="inlineStr">
        <is>
          <t>【규격】특대 (±17미) 【용도】전복죽
【특징】껍질있음, 싱싱하고 살아있음, 신선도A급</t>
        </is>
      </c>
      <c r="I114" t="inlineStr"/>
      <c r="J114">
        <f>ROUNDUP(E114/0.9,-2)</f>
        <v/>
      </c>
    </row>
    <row r="115">
      <c r="A115" t="inlineStr">
        <is>
          <t xml:space="preserve"> 피전복19미~21미</t>
        </is>
      </c>
      <c r="B115" t="inlineStr">
        <is>
          <t>국내산</t>
        </is>
      </c>
      <c r="C115" t="inlineStr">
        <is>
          <t>KG</t>
        </is>
      </c>
      <c r="D115" t="inlineStr"/>
      <c r="E115" t="n">
        <v>57100</v>
      </c>
      <c r="F115" t="inlineStr"/>
      <c r="G115" t="inlineStr"/>
      <c r="H115" t="inlineStr">
        <is>
          <t>【규격】중 (±20미) 【용도】전복죽
【특징】껍질있음, 싱싱하고 살아있음, 신선도A급</t>
        </is>
      </c>
      <c r="I115" t="inlineStr"/>
      <c r="J115">
        <f>ROUNDUP(E115/0.9,-2)</f>
        <v/>
      </c>
    </row>
    <row r="116">
      <c r="A116" t="inlineStr">
        <is>
          <t xml:space="preserve"> 피전복22미~25미</t>
        </is>
      </c>
      <c r="B116" t="inlineStr">
        <is>
          <t>국내산</t>
        </is>
      </c>
      <c r="C116" t="inlineStr">
        <is>
          <t>KG</t>
        </is>
      </c>
      <c r="D116" t="inlineStr"/>
      <c r="E116" t="n">
        <v>52600</v>
      </c>
      <c r="F116" t="inlineStr"/>
      <c r="G116" t="inlineStr"/>
      <c r="H116" t="inlineStr">
        <is>
          <t>【규격】소 (±25미) 【용도】전복죽
【특징】껍질있음, 싱싱하고 살아있음, 신선도A급</t>
        </is>
      </c>
      <c r="I116" t="inlineStr"/>
      <c r="J116">
        <f>ROUNDUP(E116/0.9,-2)</f>
        <v/>
      </c>
    </row>
    <row r="117">
      <c r="A117" t="inlineStr">
        <is>
          <t xml:space="preserve"> 피전복26~30미</t>
        </is>
      </c>
      <c r="B117" t="inlineStr">
        <is>
          <t>국내산</t>
        </is>
      </c>
      <c r="C117" t="inlineStr">
        <is>
          <t>KG</t>
        </is>
      </c>
      <c r="D117" t="inlineStr"/>
      <c r="E117" t="n">
        <v>52600</v>
      </c>
      <c r="F117" t="inlineStr"/>
      <c r="G117" t="inlineStr"/>
      <c r="H117" t="inlineStr">
        <is>
          <t>【규격】소 (±25미) 【용도】전복죽
【특징】껍질있음, 싱싱하고 살아있음, 신선도A급</t>
        </is>
      </c>
      <c r="I117" t="inlineStr"/>
      <c r="J117">
        <f>ROUNDUP(E117/0.9,-2)</f>
        <v/>
      </c>
    </row>
    <row r="118">
      <c r="A118" t="inlineStr">
        <is>
          <t xml:space="preserve"> 피전복30~35미</t>
        </is>
      </c>
      <c r="B118" t="inlineStr">
        <is>
          <t>국내산</t>
        </is>
      </c>
      <c r="C118" t="inlineStr">
        <is>
          <t>KG</t>
        </is>
      </c>
      <c r="D118" t="inlineStr"/>
      <c r="E118" t="n">
        <v>51000</v>
      </c>
      <c r="F118" t="inlineStr"/>
      <c r="G118" t="inlineStr"/>
      <c r="H118" t="inlineStr">
        <is>
          <t>【규격】30~35미 
【용도】전복죽,해물탕,삼계탕용</t>
        </is>
      </c>
      <c r="I118" t="inlineStr"/>
      <c r="J118">
        <f>ROUNDUP(E118/0.9,-2)</f>
        <v/>
      </c>
    </row>
    <row r="119">
      <c r="A119" t="inlineStr">
        <is>
          <t>젓갈류</t>
        </is>
      </c>
      <c r="B119" t="inlineStr"/>
      <c r="C119" t="inlineStr"/>
      <c r="D119" t="inlineStr"/>
      <c r="E119" t="inlineStr"/>
      <c r="F119" t="inlineStr"/>
      <c r="G119" t="inlineStr"/>
      <c r="H119" t="inlineStr"/>
      <c r="I119" t="inlineStr"/>
      <c r="J119" t="inlineStr"/>
    </row>
    <row r="120">
      <c r="A120" t="inlineStr">
        <is>
          <t>제품명</t>
        </is>
      </c>
      <c r="B120" t="inlineStr">
        <is>
          <t>원산지</t>
        </is>
      </c>
      <c r="C120" t="inlineStr">
        <is>
          <t>단위</t>
        </is>
      </c>
      <c r="D120" t="inlineStr">
        <is>
          <t>5월</t>
        </is>
      </c>
      <c r="E120" t="inlineStr"/>
      <c r="F120" t="inlineStr">
        <is>
          <t>과세</t>
        </is>
      </c>
      <c r="G120" t="inlineStr">
        <is>
          <t>H</t>
        </is>
      </c>
      <c r="H120" t="inlineStr">
        <is>
          <t>규격/특징/성분함량/용도
※규격의 괄호안 숫자는 10kg 기준시 토막수를 나타냅니다.
※냉장제품은 HACCP 제외 품목입니다.</t>
        </is>
      </c>
      <c r="I120" t="inlineStr"/>
      <c r="J120" t="inlineStr"/>
    </row>
    <row r="121">
      <c r="A121" t="inlineStr"/>
      <c r="B121" t="inlineStr"/>
      <c r="C121" t="inlineStr"/>
      <c r="D121" t="inlineStr">
        <is>
          <t>냉동</t>
        </is>
      </c>
      <c r="E121" t="inlineStr">
        <is>
          <t>냉장</t>
        </is>
      </c>
      <c r="F121" t="inlineStr"/>
      <c r="G121" t="inlineStr"/>
      <c r="H121" t="inlineStr"/>
      <c r="I121" t="inlineStr"/>
      <c r="J121" t="inlineStr"/>
    </row>
    <row r="122">
      <c r="A122" t="inlineStr">
        <is>
          <t xml:space="preserve"> 새우젓</t>
        </is>
      </c>
      <c r="B122" t="inlineStr">
        <is>
          <t>국내산</t>
        </is>
      </c>
      <c r="C122" t="inlineStr">
        <is>
          <t>500g</t>
        </is>
      </c>
      <c r="D122" t="inlineStr"/>
      <c r="E122" t="n">
        <v>8300</v>
      </c>
      <c r="F122" t="inlineStr"/>
      <c r="G122" t="inlineStr"/>
      <c r="H122" t="inlineStr">
        <is>
          <t xml:space="preserve"> 【규격】새우 75%, 천일염 25%</t>
        </is>
      </c>
      <c r="I122" t="inlineStr"/>
      <c r="J122">
        <f>ROUNDUP(E122/0.9,-2)</f>
        <v/>
      </c>
    </row>
    <row r="123">
      <c r="A123" t="inlineStr"/>
      <c r="B123" t="inlineStr">
        <is>
          <t>국내산</t>
        </is>
      </c>
      <c r="C123" t="inlineStr">
        <is>
          <t>1KG</t>
        </is>
      </c>
      <c r="D123" t="inlineStr"/>
      <c r="E123" t="n">
        <v>15000</v>
      </c>
      <c r="F123" t="inlineStr"/>
      <c r="G123" t="inlineStr"/>
      <c r="H123" t="inlineStr"/>
      <c r="I123" t="inlineStr"/>
      <c r="J123">
        <f>ROUNDUP(E123/0.9,-2)</f>
        <v/>
      </c>
    </row>
    <row r="124">
      <c r="A124" t="inlineStr">
        <is>
          <t xml:space="preserve"> 명란(일반소절)</t>
        </is>
      </c>
      <c r="B124" t="inlineStr">
        <is>
          <t>러시아/국내가공</t>
        </is>
      </c>
      <c r="C124" t="inlineStr">
        <is>
          <t>kg</t>
        </is>
      </c>
      <c r="D124" t="n">
        <v>43800</v>
      </c>
      <c r="E124" t="inlineStr"/>
      <c r="F124" t="inlineStr">
        <is>
          <t>○</t>
        </is>
      </c>
      <c r="G124" t="inlineStr">
        <is>
          <t>○</t>
        </is>
      </c>
      <c r="H124" t="inlineStr">
        <is>
          <t>【성분함량】명란91%, 정제염3%, 설탕,천연색소,  등</t>
        </is>
      </c>
      <c r="I124" t="inlineStr"/>
      <c r="J124" t="inlineStr"/>
    </row>
    <row r="125">
      <c r="A125" t="inlineStr">
        <is>
          <t xml:space="preserve"> 명란(실속무색)</t>
        </is>
      </c>
      <c r="B125" t="inlineStr">
        <is>
          <t>러시아/국내가공</t>
        </is>
      </c>
      <c r="C125" t="inlineStr">
        <is>
          <t>kg</t>
        </is>
      </c>
      <c r="D125" t="n">
        <v>43800</v>
      </c>
      <c r="E125" t="inlineStr"/>
      <c r="F125" t="inlineStr">
        <is>
          <t>○</t>
        </is>
      </c>
      <c r="G125" t="inlineStr">
        <is>
          <t>○</t>
        </is>
      </c>
      <c r="H125" t="inlineStr">
        <is>
          <t>【성분함량】명란91%, 정제염3%, 설탕, 등</t>
        </is>
      </c>
      <c r="I125" t="inlineStr"/>
      <c r="J125" t="inlineStr"/>
    </row>
    <row r="126">
      <c r="A126" t="inlineStr">
        <is>
          <t xml:space="preserve">기타 수산물 </t>
        </is>
      </c>
      <c r="B126" t="inlineStr"/>
      <c r="C126" t="inlineStr"/>
      <c r="D126" t="inlineStr"/>
      <c r="E126" t="inlineStr"/>
      <c r="F126" t="inlineStr"/>
      <c r="G126" t="inlineStr"/>
      <c r="H126" t="inlineStr"/>
      <c r="I126" t="inlineStr"/>
      <c r="J126" t="inlineStr"/>
    </row>
    <row r="127">
      <c r="A127" t="inlineStr">
        <is>
          <t xml:space="preserve"> 해물모듬</t>
        </is>
      </c>
      <c r="B127" t="inlineStr">
        <is>
          <t>국산</t>
        </is>
      </c>
      <c r="C127" t="inlineStr">
        <is>
          <t>kg</t>
        </is>
      </c>
      <c r="D127" t="n">
        <v>38300</v>
      </c>
      <c r="E127" t="inlineStr"/>
      <c r="F127" t="inlineStr"/>
      <c r="G127" t="inlineStr"/>
      <c r="H127" t="inlineStr">
        <is>
          <t>【함량】오징어채50%(국산),홍합살33%(국산),바지락살 
            10%(국산),새우살7%(국산)【용도】해물탕,찜</t>
        </is>
      </c>
      <c r="I127">
        <f>ROUNDUP(D127/0.9,-2)</f>
        <v/>
      </c>
      <c r="J127">
        <f>ROUNDUP(E127/0.9,-2)</f>
        <v/>
      </c>
    </row>
    <row r="128">
      <c r="A128" t="inlineStr"/>
      <c r="B128" t="inlineStr">
        <is>
          <t>국산, 수입산</t>
        </is>
      </c>
      <c r="C128" t="inlineStr">
        <is>
          <t>kg</t>
        </is>
      </c>
      <c r="D128" t="n">
        <v>26800</v>
      </c>
      <c r="E128" t="inlineStr"/>
      <c r="F128" t="inlineStr"/>
      <c r="G128" t="inlineStr"/>
      <c r="H128" t="inlineStr">
        <is>
          <t>【함량】오징어채50%(국산),홍합살33%(중국산),바지락살 
            10%(중국산),새우살7%(중국산)【용도】해물탕,찜</t>
        </is>
      </c>
      <c r="I128">
        <f>ROUNDUP(D128/0.9,-2)</f>
        <v/>
      </c>
      <c r="J128" t="inlineStr"/>
    </row>
    <row r="129">
      <c r="A129" t="inlineStr"/>
      <c r="B129" t="inlineStr">
        <is>
          <t>중국산</t>
        </is>
      </c>
      <c r="C129" t="inlineStr">
        <is>
          <t>kg</t>
        </is>
      </c>
      <c r="D129" t="n">
        <v>8800</v>
      </c>
      <c r="E129" t="inlineStr"/>
      <c r="F129" t="inlineStr"/>
      <c r="G129" t="inlineStr"/>
      <c r="H129" t="inlineStr">
        <is>
          <t>【함량】오징어채50%(중국산),홍합살33%(중국산),바지락살 
            10%(중국산),새우살7%(중국산)【용도】해물탕,찜</t>
        </is>
      </c>
      <c r="I129" t="inlineStr"/>
      <c r="J129" t="inlineStr"/>
    </row>
    <row r="130">
      <c r="A130" t="inlineStr">
        <is>
          <t xml:space="preserve"> 냉동자숙참소라살</t>
        </is>
      </c>
      <c r="B130" t="inlineStr">
        <is>
          <t>수입산</t>
        </is>
      </c>
      <c r="C130" t="inlineStr">
        <is>
          <t>kg</t>
        </is>
      </c>
      <c r="D130" t="n">
        <v>37500</v>
      </c>
      <c r="E130" t="inlineStr"/>
      <c r="F130" t="inlineStr">
        <is>
          <t>○</t>
        </is>
      </c>
      <c r="G130" t="inlineStr"/>
      <c r="H130" t="inlineStr">
        <is>
          <t>【규격】참소라살 【특징】자연산, 껍질탈각</t>
        </is>
      </c>
      <c r="I130" t="inlineStr"/>
      <c r="J130" t="inlineStr"/>
    </row>
    <row r="131">
      <c r="A131" t="inlineStr">
        <is>
          <t xml:space="preserve"> 논우렁살</t>
        </is>
      </c>
      <c r="B131" t="inlineStr">
        <is>
          <t>국내산</t>
        </is>
      </c>
      <c r="C131" t="inlineStr">
        <is>
          <t>600g/봉</t>
        </is>
      </c>
      <c r="D131" t="n">
        <v>13500</v>
      </c>
      <c r="E131" t="inlineStr"/>
      <c r="F131" t="inlineStr">
        <is>
          <t>○</t>
        </is>
      </c>
      <c r="G131" t="inlineStr"/>
      <c r="H131" t="inlineStr">
        <is>
          <t xml:space="preserve">【특징】 600g 단위로 발주가능  </t>
        </is>
      </c>
      <c r="I131" t="inlineStr"/>
      <c r="J131" t="inlineStr"/>
    </row>
    <row r="132">
      <c r="A132" t="inlineStr">
        <is>
          <t xml:space="preserve"> 논우렁살</t>
        </is>
      </c>
      <c r="B132" t="inlineStr">
        <is>
          <t>국내산</t>
        </is>
      </c>
      <c r="C132" t="inlineStr">
        <is>
          <t>700g/봉</t>
        </is>
      </c>
      <c r="D132" t="inlineStr">
        <is>
          <t>일 시 품 절</t>
        </is>
      </c>
      <c r="E132" t="inlineStr"/>
      <c r="F132" t="inlineStr"/>
      <c r="G132" t="inlineStr"/>
      <c r="H132" t="inlineStr"/>
      <c r="I132" t="inlineStr"/>
      <c r="J132" t="inlineStr"/>
    </row>
    <row r="133">
      <c r="A133" t="inlineStr">
        <is>
          <t xml:space="preserve"> 날치알(골드) DC제외</t>
        </is>
      </c>
      <c r="B133" t="inlineStr">
        <is>
          <t>원양산</t>
        </is>
      </c>
      <c r="C133" t="inlineStr">
        <is>
          <t>500g/봉</t>
        </is>
      </c>
      <c r="D133" t="n">
        <v>20000</v>
      </c>
      <c r="E133" t="inlineStr"/>
      <c r="F133" t="inlineStr">
        <is>
          <t>○</t>
        </is>
      </c>
      <c r="G133" t="inlineStr">
        <is>
          <t>H</t>
        </is>
      </c>
      <c r="H133" t="inlineStr">
        <is>
          <t>【특징】날치알41%(원양산),열빙어알 외</t>
        </is>
      </c>
      <c r="I133" t="inlineStr"/>
      <c r="J133" t="inlineStr"/>
    </row>
    <row r="134">
      <c r="A134" t="inlineStr">
        <is>
          <t xml:space="preserve"> 날치알(레드) DC제외</t>
        </is>
      </c>
      <c r="B134" t="inlineStr">
        <is>
          <t>원양산</t>
        </is>
      </c>
      <c r="C134" t="inlineStr">
        <is>
          <t>500g/봉</t>
        </is>
      </c>
      <c r="D134" t="n">
        <v>20000</v>
      </c>
      <c r="E134" t="inlineStr"/>
      <c r="F134" t="inlineStr">
        <is>
          <t>○</t>
        </is>
      </c>
      <c r="G134" t="inlineStr">
        <is>
          <t>H</t>
        </is>
      </c>
      <c r="H134" t="inlineStr">
        <is>
          <t>【특징】날치알41%(원양산),열빙어알 외</t>
        </is>
      </c>
      <c r="I134" t="inlineStr"/>
      <c r="J134" t="inlineStr"/>
    </row>
    <row r="135">
      <c r="A135" t="inlineStr">
        <is>
          <t xml:space="preserve">고등어류 </t>
        </is>
      </c>
      <c r="B135" t="inlineStr"/>
      <c r="C135" t="inlineStr"/>
      <c r="D135" t="inlineStr"/>
      <c r="E135" t="inlineStr"/>
      <c r="F135" t="inlineStr"/>
      <c r="G135" t="inlineStr"/>
      <c r="H135" t="inlineStr"/>
      <c r="I135" t="inlineStr"/>
      <c r="J135" t="inlineStr"/>
    </row>
    <row r="136">
      <c r="A136" t="inlineStr">
        <is>
          <t xml:space="preserve"> 고등어포</t>
        </is>
      </c>
      <c r="B136" t="inlineStr">
        <is>
          <t>국산</t>
        </is>
      </c>
      <c r="C136" t="inlineStr">
        <is>
          <t>kg</t>
        </is>
      </c>
      <c r="D136" t="n">
        <v>11100</v>
      </c>
      <c r="E136" t="inlineStr"/>
      <c r="F136" t="inlineStr"/>
      <c r="G136" t="inlineStr">
        <is>
          <t>○</t>
        </is>
      </c>
      <c r="H136" t="inlineStr">
        <is>
          <t>【특징】고등어(중)260~300g이하(±50~80)토막(순살포)
【용도】조림,구이용【성분함량】고등어100%</t>
        </is>
      </c>
      <c r="I136" t="inlineStr"/>
      <c r="J136" t="inlineStr"/>
    </row>
    <row r="137">
      <c r="A137" t="inlineStr">
        <is>
          <t xml:space="preserve"> 고등어(구이용)</t>
        </is>
      </c>
      <c r="B137" t="inlineStr">
        <is>
          <t>국산</t>
        </is>
      </c>
      <c r="C137" t="inlineStr">
        <is>
          <t>kg</t>
        </is>
      </c>
      <c r="D137" t="n">
        <v>7100</v>
      </c>
      <c r="E137" t="inlineStr"/>
      <c r="F137" t="inlineStr"/>
      <c r="G137" t="inlineStr">
        <is>
          <t>○</t>
        </is>
      </c>
      <c r="H137" t="inlineStr">
        <is>
          <t>【특징】고등어(중)250g이하(±40~100)토막(뼈있는포)
【용도】조림,구이용【성분함량】고등어100%</t>
        </is>
      </c>
      <c r="I137" t="inlineStr"/>
      <c r="J137" t="inlineStr"/>
    </row>
    <row r="138">
      <c r="A138" t="inlineStr">
        <is>
          <t xml:space="preserve"> 고등어(조림용)</t>
        </is>
      </c>
      <c r="B138" t="inlineStr">
        <is>
          <t>국산</t>
        </is>
      </c>
      <c r="C138" t="inlineStr">
        <is>
          <t>kg</t>
        </is>
      </c>
      <c r="D138" t="n">
        <v>7500</v>
      </c>
      <c r="E138" t="inlineStr"/>
      <c r="F138" t="inlineStr"/>
      <c r="G138" t="inlineStr">
        <is>
          <t>○</t>
        </is>
      </c>
      <c r="H138" t="inlineStr">
        <is>
          <t>【특징】고등어(중)250g이하(±40~100)토막
【용도】조림,구이용【성분함량】고등어100%</t>
        </is>
      </c>
      <c r="I138" t="inlineStr"/>
      <c r="J138" t="inlineStr"/>
    </row>
    <row r="139">
      <c r="A139" t="inlineStr">
        <is>
          <t xml:space="preserve"> 깔끔자반고등어</t>
        </is>
      </c>
      <c r="B139" t="inlineStr">
        <is>
          <t>국산</t>
        </is>
      </c>
      <c r="C139" t="inlineStr">
        <is>
          <t>kg</t>
        </is>
      </c>
      <c r="D139" t="n">
        <v>7700</v>
      </c>
      <c r="E139" t="inlineStr"/>
      <c r="F139" t="inlineStr"/>
      <c r="G139" t="inlineStr">
        <is>
          <t>○</t>
        </is>
      </c>
      <c r="H139" t="inlineStr">
        <is>
          <t>【특징】고등어(대)300~400g이하(±40~100)토막(뼈있는포)
【성분함량】고등어 99.5%침지염0.5%
【용도】조림,구이용【성분함량】고등어100%</t>
        </is>
      </c>
      <c r="I139" t="inlineStr"/>
      <c r="J139" t="inlineStr"/>
    </row>
    <row r="140">
      <c r="A140" t="inlineStr">
        <is>
          <t xml:space="preserve"> 자반고등어포</t>
        </is>
      </c>
      <c r="B140" t="inlineStr">
        <is>
          <t>국산</t>
        </is>
      </c>
      <c r="C140" t="inlineStr">
        <is>
          <t>kg</t>
        </is>
      </c>
      <c r="D140" t="n">
        <v>11100</v>
      </c>
      <c r="E140" t="inlineStr"/>
      <c r="F140" t="inlineStr"/>
      <c r="G140" t="inlineStr">
        <is>
          <t>○</t>
        </is>
      </c>
      <c r="H140" t="inlineStr">
        <is>
          <t xml:space="preserve">【규격】±30g~±80g 
【특징】소금에 침지해 비린맛 제거 
【성분함량】고등어 98%, 소금(정제염-국내산)0.1%,정제수1.9%
               고등어(대)300~400g이하(±40~100)토막(순살포)         </t>
        </is>
      </c>
      <c r="I140">
        <f>ROUNDUP(D140/0.9,-2)</f>
        <v/>
      </c>
      <c r="J140">
        <f>ROUNDUP(E140/0.9,-2)</f>
        <v/>
      </c>
    </row>
    <row r="141">
      <c r="A141" t="inlineStr">
        <is>
          <t xml:space="preserve"> 라임 고등어포</t>
        </is>
      </c>
      <c r="B141" t="inlineStr">
        <is>
          <t>국산</t>
        </is>
      </c>
      <c r="C141" t="inlineStr">
        <is>
          <t>kg</t>
        </is>
      </c>
      <c r="D141" t="n">
        <v>12000</v>
      </c>
      <c r="E141" t="inlineStr"/>
      <c r="F141" t="inlineStr"/>
      <c r="G141" t="inlineStr">
        <is>
          <t>○</t>
        </is>
      </c>
      <c r="H141" t="inlineStr">
        <is>
          <t xml:space="preserve">【규격】±30g~±80g 
【특징】라임에 침지해 비린맛 제거 
【성분함량】고등어 98%, 라임엑기스0.1%,소금(정제염-국내산)0.1%,정제수1.9%
              고등어(대)300~400g이하(±40~100)토막(순살포)         </t>
        </is>
      </c>
      <c r="I141" t="inlineStr"/>
      <c r="J141" t="inlineStr"/>
    </row>
    <row r="142">
      <c r="A142" t="inlineStr">
        <is>
          <t xml:space="preserve"> 레몬 고등어포</t>
        </is>
      </c>
      <c r="B142" t="inlineStr">
        <is>
          <t>국산</t>
        </is>
      </c>
      <c r="C142" t="inlineStr">
        <is>
          <t>kg</t>
        </is>
      </c>
      <c r="D142" t="n">
        <v>12000</v>
      </c>
      <c r="E142" t="inlineStr"/>
      <c r="F142" t="inlineStr"/>
      <c r="G142" t="inlineStr">
        <is>
          <t>○</t>
        </is>
      </c>
      <c r="H142" t="inlineStr">
        <is>
          <t xml:space="preserve">【규격】±30g~±80g
【특징】라임에 침지해 비린맛 제거  
【성분함량】고등어 98%,레몬엑기스 0.1%,소금(정제염-국내산)0.1%,정제수1.9%
              고등어(대)300~400g이하(±40~100)토막(순살포)         </t>
        </is>
      </c>
      <c r="I142" t="inlineStr"/>
      <c r="J142" t="inlineStr"/>
    </row>
    <row r="143">
      <c r="A143" t="inlineStr">
        <is>
          <t xml:space="preserve"> 녹차 고등어포</t>
        </is>
      </c>
      <c r="B143" t="inlineStr">
        <is>
          <t>국산</t>
        </is>
      </c>
      <c r="C143" t="inlineStr">
        <is>
          <t>kg</t>
        </is>
      </c>
      <c r="D143" t="n">
        <v>12000</v>
      </c>
      <c r="E143" t="inlineStr"/>
      <c r="F143" t="inlineStr"/>
      <c r="G143" t="inlineStr">
        <is>
          <t>○</t>
        </is>
      </c>
      <c r="H143" t="inlineStr">
        <is>
          <t>【규격】±30g~±80g 
【특징】녹차가루에 침지해 비린맛 제거 
【성분함량】고등어 98%, 녹차가루 0.1%, 소금(정제염-국내산)0.1%, 정제수1.9%
              고등어(대)300~400g이하(±40~100)토막(순살포)</t>
        </is>
      </c>
      <c r="I143" t="inlineStr"/>
      <c r="J143" t="inlineStr"/>
    </row>
    <row r="144">
      <c r="A144" t="inlineStr">
        <is>
          <t xml:space="preserve"> 뽕잎 고등어포</t>
        </is>
      </c>
      <c r="B144" t="inlineStr">
        <is>
          <t>국산</t>
        </is>
      </c>
      <c r="C144" t="inlineStr">
        <is>
          <t>kg</t>
        </is>
      </c>
      <c r="D144" t="n">
        <v>12000</v>
      </c>
      <c r="E144" t="inlineStr"/>
      <c r="F144" t="inlineStr"/>
      <c r="G144" t="inlineStr">
        <is>
          <t>○</t>
        </is>
      </c>
      <c r="H144" t="inlineStr">
        <is>
          <t>【규격】±40g~±100g
【특징】전처리,뼈제거,껍질있음. 뽕잎가루에 침지하여 비린맛 제거
【용도】 구이용, 튀김용 【성분함량】고등어98.95%.정제염1%뽕잎가루0.05%</t>
        </is>
      </c>
      <c r="I144" t="inlineStr"/>
      <c r="J144" t="inlineStr"/>
    </row>
    <row r="145">
      <c r="A145" t="inlineStr">
        <is>
          <t>삼치류 (DC제외)</t>
        </is>
      </c>
      <c r="B145" t="inlineStr"/>
      <c r="C145" t="inlineStr"/>
      <c r="D145" t="inlineStr"/>
      <c r="E145" t="inlineStr"/>
      <c r="F145" t="inlineStr"/>
      <c r="G145" t="inlineStr"/>
      <c r="H145" t="inlineStr"/>
      <c r="I145" t="inlineStr"/>
      <c r="J145" t="inlineStr"/>
    </row>
    <row r="146">
      <c r="A146" t="inlineStr">
        <is>
          <t xml:space="preserve"> 삼치포</t>
        </is>
      </c>
      <c r="B146" t="inlineStr">
        <is>
          <t>국산</t>
        </is>
      </c>
      <c r="C146" t="inlineStr">
        <is>
          <t>kg</t>
        </is>
      </c>
      <c r="D146" t="n">
        <v>16800</v>
      </c>
      <c r="E146" t="n">
        <v>0</v>
      </c>
      <c r="F146" t="inlineStr"/>
      <c r="G146" t="inlineStr">
        <is>
          <t>○</t>
        </is>
      </c>
      <c r="H146" t="inlineStr">
        <is>
          <t>【규격】±40g~±80g
【특징】삼치(중)300~400g이하(±40~80)토막(순살포)
【성분함량】삼치100%</t>
        </is>
      </c>
      <c r="I146" t="inlineStr"/>
      <c r="J146" t="inlineStr"/>
    </row>
    <row r="147">
      <c r="A147" t="inlineStr">
        <is>
          <t xml:space="preserve"> 자반삼치포</t>
        </is>
      </c>
      <c r="B147" t="inlineStr">
        <is>
          <t>국산</t>
        </is>
      </c>
      <c r="C147" t="inlineStr">
        <is>
          <t>kg</t>
        </is>
      </c>
      <c r="D147" t="n">
        <v>17500</v>
      </c>
      <c r="E147" t="inlineStr"/>
      <c r="F147" t="inlineStr"/>
      <c r="G147" t="inlineStr">
        <is>
          <t>○</t>
        </is>
      </c>
      <c r="H147" t="inlineStr">
        <is>
          <t xml:space="preserve">【규격】±30g~±80g 
【특징】소금에 침지해 비릿맛 제거 
【성분함량】삼치 98%, 소금(정제염-국내산)0.1%,정제수1.9%
               삼치(대)300~400g이하(±40~100)토막(순살포)         </t>
        </is>
      </c>
      <c r="I147" t="inlineStr"/>
      <c r="J147" t="inlineStr"/>
    </row>
    <row r="148">
      <c r="A148" t="inlineStr">
        <is>
          <t xml:space="preserve"> 삼치(구이용)</t>
        </is>
      </c>
      <c r="B148" t="inlineStr">
        <is>
          <t>국산</t>
        </is>
      </c>
      <c r="C148" t="inlineStr">
        <is>
          <t>kg</t>
        </is>
      </c>
      <c r="D148" t="n">
        <v>9800</v>
      </c>
      <c r="E148" t="n">
        <v>0</v>
      </c>
      <c r="F148" t="inlineStr"/>
      <c r="G148" t="inlineStr">
        <is>
          <t>○</t>
        </is>
      </c>
      <c r="H148" t="inlineStr">
        <is>
          <t>【규격】±40g~±80g
【특징】두절, 내장, 지느러미, 꼬리 제거 후 절단, 
         삼치(중)300g~400이하(±40~80) 토막(뼈있는포)
【성분함량】삼치100%</t>
        </is>
      </c>
      <c r="I148" t="inlineStr"/>
      <c r="J148" t="inlineStr"/>
    </row>
    <row r="149">
      <c r="A149" t="inlineStr">
        <is>
          <t xml:space="preserve"> 삼치(조림용)</t>
        </is>
      </c>
      <c r="B149" t="inlineStr">
        <is>
          <t>국산</t>
        </is>
      </c>
      <c r="C149" t="inlineStr">
        <is>
          <t>kg</t>
        </is>
      </c>
      <c r="D149" t="n">
        <v>9100</v>
      </c>
      <c r="E149" t="n">
        <v>0</v>
      </c>
      <c r="F149" t="inlineStr"/>
      <c r="G149" t="inlineStr">
        <is>
          <t>○</t>
        </is>
      </c>
      <c r="H149" t="inlineStr">
        <is>
          <t>【규격】±40g~±80g
【특징】두절, 내장, 지느러미, 꼬리 제거 후 절단
         삼치(중)300g~400이하(±40~80)토막(뼈있는토막)
【성분함량】삼치100%</t>
        </is>
      </c>
      <c r="I149" t="inlineStr"/>
      <c r="J149" t="inlineStr"/>
    </row>
    <row r="150">
      <c r="A150" t="inlineStr">
        <is>
          <t xml:space="preserve"> 라임삼치포</t>
        </is>
      </c>
      <c r="B150" t="inlineStr">
        <is>
          <t>국산</t>
        </is>
      </c>
      <c r="C150" t="inlineStr">
        <is>
          <t>kg</t>
        </is>
      </c>
      <c r="D150" t="n">
        <v>20500</v>
      </c>
      <c r="E150" t="n">
        <v>0</v>
      </c>
      <c r="F150" t="inlineStr"/>
      <c r="G150" t="inlineStr">
        <is>
          <t>○</t>
        </is>
      </c>
      <c r="H150" t="inlineStr">
        <is>
          <t xml:space="preserve">【규격】±30g~±80g 
【특징】라임에 침지해 비린맛 제거 
【성분함량】삼치 98%, 라임엑기스 0.1%, 소금(정제염-국내산)0.1%, 정제수1.9%
                삼치(대)400~600g이하(±40~100)토막(순살포 )           </t>
        </is>
      </c>
      <c r="I150" t="inlineStr"/>
      <c r="J150" t="inlineStr"/>
    </row>
    <row r="151">
      <c r="A151" t="inlineStr">
        <is>
          <t xml:space="preserve"> 녹차삼치포</t>
        </is>
      </c>
      <c r="B151" t="inlineStr">
        <is>
          <t>국산</t>
        </is>
      </c>
      <c r="C151" t="inlineStr">
        <is>
          <t>kg</t>
        </is>
      </c>
      <c r="D151" t="n">
        <v>20500</v>
      </c>
      <c r="E151" t="n">
        <v>0</v>
      </c>
      <c r="F151" t="inlineStr"/>
      <c r="G151" t="inlineStr">
        <is>
          <t>○</t>
        </is>
      </c>
      <c r="H151" t="inlineStr">
        <is>
          <t>【규격】±30g~±80g 
【특징】녹차가루에 침지해 비린맛 제거 
【성분함량】삼치 98%, 녹차가루 0.1%, 소금(정제염-국내산)0.1%, 정제수1.9%
               삼치(대)400~600g이하(±40~100)토막(순살포)</t>
        </is>
      </c>
      <c r="I151" t="inlineStr"/>
      <c r="J151" t="inlineStr"/>
    </row>
    <row r="152">
      <c r="A152" t="inlineStr">
        <is>
          <t xml:space="preserve"> 뽕잎자반삼치포(냉동)</t>
        </is>
      </c>
      <c r="B152" t="inlineStr">
        <is>
          <t>국산</t>
        </is>
      </c>
      <c r="C152" t="inlineStr">
        <is>
          <t>kg</t>
        </is>
      </c>
      <c r="D152" t="n">
        <v>20500</v>
      </c>
      <c r="E152" t="n">
        <v>0</v>
      </c>
      <c r="F152" t="inlineStr"/>
      <c r="G152" t="inlineStr">
        <is>
          <t>○</t>
        </is>
      </c>
      <c r="H152" t="inlineStr">
        <is>
          <t>【규격】 ±40g~±100g
【특징】전처리,뼈제거,껍질있음. 뽕잎가루에 침지하여 비린맛 제거
【용도】 구이용, 튀김용【성분함량】삼치98.95%.정제염1%뽕잎가루0.05%</t>
        </is>
      </c>
      <c r="I152" t="inlineStr"/>
      <c r="J152" t="inlineStr"/>
    </row>
    <row r="153">
      <c r="A153" t="inlineStr">
        <is>
          <t xml:space="preserve">아귀,연어류 </t>
        </is>
      </c>
      <c r="B153" t="inlineStr"/>
      <c r="C153" t="inlineStr"/>
      <c r="D153" t="inlineStr"/>
      <c r="E153" t="inlineStr"/>
      <c r="F153" t="inlineStr"/>
      <c r="G153" t="inlineStr"/>
      <c r="H153" t="inlineStr"/>
      <c r="I153" t="inlineStr"/>
      <c r="J153" t="inlineStr"/>
    </row>
    <row r="154">
      <c r="A154" t="inlineStr">
        <is>
          <t>제품명</t>
        </is>
      </c>
      <c r="B154" t="inlineStr">
        <is>
          <t>원산지</t>
        </is>
      </c>
      <c r="C154" t="inlineStr">
        <is>
          <t>단위</t>
        </is>
      </c>
      <c r="D154" t="inlineStr">
        <is>
          <t>5월</t>
        </is>
      </c>
      <c r="E154" t="inlineStr"/>
      <c r="F154" t="inlineStr">
        <is>
          <t>과세</t>
        </is>
      </c>
      <c r="G154" t="inlineStr">
        <is>
          <t>H</t>
        </is>
      </c>
      <c r="H154" t="inlineStr">
        <is>
          <t>규격/특징/성분함량/용도
※규격의 괄호안 숫자는 10kg 기준시 토막수를 나타냅니다.
※냉장제품은 HACCP 제외 품목입니다.</t>
        </is>
      </c>
      <c r="I154" t="inlineStr"/>
      <c r="J154" t="inlineStr"/>
    </row>
    <row r="155">
      <c r="A155" t="inlineStr"/>
      <c r="B155" t="inlineStr"/>
      <c r="C155" t="inlineStr"/>
      <c r="D155" t="inlineStr">
        <is>
          <t>냉동</t>
        </is>
      </c>
      <c r="E155" t="inlineStr">
        <is>
          <t>냉장</t>
        </is>
      </c>
      <c r="F155" t="inlineStr"/>
      <c r="G155" t="inlineStr"/>
      <c r="H155" t="inlineStr"/>
      <c r="I155" t="inlineStr"/>
      <c r="J155" t="inlineStr"/>
    </row>
    <row r="156">
      <c r="A156" t="inlineStr">
        <is>
          <t xml:space="preserve"> 아귀순살(20~30g)</t>
        </is>
      </c>
      <c r="B156" t="inlineStr">
        <is>
          <t>국산</t>
        </is>
      </c>
      <c r="C156" t="inlineStr">
        <is>
          <t>kg</t>
        </is>
      </c>
      <c r="D156" t="n">
        <v>21400</v>
      </c>
      <c r="E156" t="inlineStr"/>
      <c r="F156" t="inlineStr"/>
      <c r="G156" t="inlineStr">
        <is>
          <t>○</t>
        </is>
      </c>
      <c r="H156" t="inlineStr">
        <is>
          <t>【규격】±20~±30g
【특징】껍질과 뼈를 제거한 아귀 순살
【용도】 조림,국용,찜용,강정용【성분함량】아구100%</t>
        </is>
      </c>
      <c r="I156">
        <f>ROUNDUP(D156/0.9,-2)</f>
        <v/>
      </c>
      <c r="J156" t="inlineStr"/>
    </row>
    <row r="157">
      <c r="A157" t="inlineStr">
        <is>
          <t xml:space="preserve"> 아귀순살(20~30g)</t>
        </is>
      </c>
      <c r="B157" t="inlineStr">
        <is>
          <t>중국산</t>
        </is>
      </c>
      <c r="C157" t="inlineStr">
        <is>
          <t>kg</t>
        </is>
      </c>
      <c r="D157" t="inlineStr">
        <is>
          <t>품절</t>
        </is>
      </c>
      <c r="E157" t="inlineStr"/>
      <c r="F157" t="inlineStr"/>
      <c r="G157" t="inlineStr">
        <is>
          <t>○</t>
        </is>
      </c>
      <c r="H157" t="inlineStr">
        <is>
          <t>【규격】±20~±30g
【특징】껍질과 뼈를 제거한 아귀 순살
【용도】 조림,국용,찜용,강정용【성분함량】아구100%</t>
        </is>
      </c>
      <c r="I157">
        <f>ROUNDUP(D157/0.9,-2)</f>
        <v/>
      </c>
      <c r="J157" t="inlineStr"/>
    </row>
    <row r="158">
      <c r="A158" t="inlineStr">
        <is>
          <t xml:space="preserve"> 아귀봉</t>
        </is>
      </c>
      <c r="B158" t="inlineStr">
        <is>
          <t>국산</t>
        </is>
      </c>
      <c r="C158" t="inlineStr">
        <is>
          <t>kg</t>
        </is>
      </c>
      <c r="D158" t="n">
        <v>13000</v>
      </c>
      <c r="E158" t="inlineStr"/>
      <c r="F158" t="inlineStr"/>
      <c r="G158" t="inlineStr">
        <is>
          <t>○</t>
        </is>
      </c>
      <c r="H158" t="inlineStr">
        <is>
          <t>【규격】±20g~±40g 절단
【특징】껍질제거, 물렁뼈를 포함한 아귀꼬리토막
【용도】 조림,국용,찜용【성분함량】아구100%</t>
        </is>
      </c>
      <c r="I158" t="inlineStr"/>
      <c r="J158" t="inlineStr"/>
    </row>
    <row r="159">
      <c r="A159" t="inlineStr">
        <is>
          <t xml:space="preserve"> 아귀토막</t>
        </is>
      </c>
      <c r="B159" t="inlineStr">
        <is>
          <t>국산</t>
        </is>
      </c>
      <c r="C159" t="inlineStr">
        <is>
          <t>kg</t>
        </is>
      </c>
      <c r="D159" t="n">
        <v>9000</v>
      </c>
      <c r="E159" t="n">
        <v>10000</v>
      </c>
      <c r="F159" t="inlineStr"/>
      <c r="G159" t="inlineStr">
        <is>
          <t>○</t>
        </is>
      </c>
      <c r="H159" t="inlineStr">
        <is>
          <t>【규격】±40g~ ±70g
【특징】두절, 내장, 지느러미, 꼬리 제거 후 절단아귀몸통토막
【용도】 국용,찜용【성분함량】아구100%</t>
        </is>
      </c>
      <c r="I159">
        <f>ROUNDUP(D159/0.9,-2)</f>
        <v/>
      </c>
      <c r="J159">
        <f>ROUNDUP(E159/0.9,-2)</f>
        <v/>
      </c>
    </row>
    <row r="160">
      <c r="A160" t="inlineStr">
        <is>
          <t xml:space="preserve"> 아귀토막</t>
        </is>
      </c>
      <c r="B160" t="inlineStr">
        <is>
          <t>중국산</t>
        </is>
      </c>
      <c r="C160" t="inlineStr">
        <is>
          <t>kg</t>
        </is>
      </c>
      <c r="D160" t="n">
        <v>8700</v>
      </c>
      <c r="E160" t="n">
        <v>9700</v>
      </c>
      <c r="F160" t="inlineStr"/>
      <c r="G160" t="inlineStr">
        <is>
          <t>○</t>
        </is>
      </c>
      <c r="H160" t="inlineStr">
        <is>
          <t>【규격】±40g~ ±70g
【특징】두절, 내장, 지느러미, 꼬리 제거 후 절단아귀몸통토막
【용도】 국용,찜용【성분함량】아구100%</t>
        </is>
      </c>
      <c r="I160" t="inlineStr"/>
      <c r="J160" t="inlineStr"/>
    </row>
    <row r="161">
      <c r="A161" t="inlineStr">
        <is>
          <t xml:space="preserve"> 연어포유피</t>
        </is>
      </c>
      <c r="B161" t="inlineStr">
        <is>
          <t>러시아</t>
        </is>
      </c>
      <c r="C161" t="inlineStr">
        <is>
          <t>kg</t>
        </is>
      </c>
      <c r="D161" t="inlineStr">
        <is>
          <t>품절</t>
        </is>
      </c>
      <c r="E161" t="inlineStr"/>
      <c r="F161" t="inlineStr"/>
      <c r="G161" t="inlineStr">
        <is>
          <t>○</t>
        </is>
      </c>
      <c r="H161" t="inlineStr">
        <is>
          <t>【규격】±40g~±100g
【특징】전처리,뼈제거,껍질있음.토막
【용도】 조림.튀김,전용【성분함량】연어100%</t>
        </is>
      </c>
      <c r="I161" t="inlineStr"/>
      <c r="J161" t="inlineStr"/>
    </row>
    <row r="162">
      <c r="A162" t="inlineStr">
        <is>
          <t xml:space="preserve"> 연어훈제유피</t>
        </is>
      </c>
      <c r="B162" t="inlineStr">
        <is>
          <t>칠레</t>
        </is>
      </c>
      <c r="C162" t="inlineStr">
        <is>
          <t>kg</t>
        </is>
      </c>
      <c r="D162" t="n">
        <v>30000</v>
      </c>
      <c r="E162" t="n">
        <v>0</v>
      </c>
      <c r="F162" t="inlineStr"/>
      <c r="G162" t="inlineStr">
        <is>
          <t>○</t>
        </is>
      </c>
      <c r="H162" t="inlineStr">
        <is>
          <t>【규격】±40g~±100g
【특징】전처리,뼈제거,껍질있음.직각썩기
【용도】 조림.튀김,전용【성분함량】연어100%</t>
        </is>
      </c>
      <c r="I162">
        <f>ROUNDUP(D162/0.9,-2)</f>
        <v/>
      </c>
      <c r="J162" t="inlineStr"/>
    </row>
    <row r="163">
      <c r="A163" t="inlineStr">
        <is>
          <t>가자미</t>
        </is>
      </c>
      <c r="B163" t="inlineStr"/>
      <c r="C163" t="inlineStr"/>
      <c r="D163" t="inlineStr"/>
      <c r="E163" t="inlineStr"/>
      <c r="F163" t="inlineStr"/>
      <c r="G163" t="inlineStr"/>
      <c r="H163" t="inlineStr"/>
      <c r="I163" t="inlineStr"/>
      <c r="J163" t="inlineStr"/>
    </row>
    <row r="164">
      <c r="A164" t="inlineStr">
        <is>
          <t xml:space="preserve"> 가자미순살</t>
        </is>
      </c>
      <c r="B164" t="inlineStr">
        <is>
          <t>러시아
미국</t>
        </is>
      </c>
      <c r="C164" t="inlineStr">
        <is>
          <t>kg</t>
        </is>
      </c>
      <c r="D164" t="n">
        <v>11900</v>
      </c>
      <c r="E164" t="inlineStr"/>
      <c r="F164" t="inlineStr"/>
      <c r="G164" t="inlineStr"/>
      <c r="H164" t="inlineStr">
        <is>
          <t>【규격】±30g~±70g, 
【특징】전처리된 가자미포 토막 절단,비늘제거
【용도】※ 전용으로 적합【성분함량】가자미100%</t>
        </is>
      </c>
      <c r="I164">
        <f>ROUNDUP(D164/0.9,-2)</f>
        <v/>
      </c>
      <c r="J164" t="inlineStr"/>
    </row>
    <row r="165">
      <c r="A165" t="inlineStr">
        <is>
          <t xml:space="preserve"> 가자미순살유피-강정용</t>
        </is>
      </c>
      <c r="B165" t="inlineStr">
        <is>
          <t>러시아
미국</t>
        </is>
      </c>
      <c r="C165" t="inlineStr">
        <is>
          <t>kg</t>
        </is>
      </c>
      <c r="D165" t="n">
        <v>12200</v>
      </c>
      <c r="E165" t="inlineStr"/>
      <c r="F165" t="inlineStr"/>
      <c r="G165" t="inlineStr"/>
      <c r="H165" t="inlineStr">
        <is>
          <t>【규격】±15g~±20g
【특징】가자미포 3cm×3cm 모양으로 절단
【용도】튀김용,강정용.탕수용【성분함량】가자미100%</t>
        </is>
      </c>
      <c r="I165">
        <f>ROUNDUP(D165/0.9,-2)</f>
        <v/>
      </c>
      <c r="J165" t="inlineStr"/>
    </row>
    <row r="166">
      <c r="A166" t="inlineStr">
        <is>
          <t xml:space="preserve"> 가자미순살유피-슬라이스</t>
        </is>
      </c>
      <c r="B166" t="inlineStr">
        <is>
          <t>러시아미국</t>
        </is>
      </c>
      <c r="C166" t="inlineStr">
        <is>
          <t>kg</t>
        </is>
      </c>
      <c r="D166" t="n">
        <v>11900</v>
      </c>
      <c r="E166" t="inlineStr"/>
      <c r="F166" t="inlineStr"/>
      <c r="G166" t="inlineStr"/>
      <c r="H166" t="inlineStr">
        <is>
          <t>【규격】±30g~±70g, 
【특징】전처리된 가자미포 슬라이스 절단,비늘제거
【용도】※ 전용으로 적합【성분함량】가자미100%</t>
        </is>
      </c>
      <c r="I166">
        <f>ROUNDUP(D166/0.9,-2)</f>
        <v/>
      </c>
      <c r="J166" t="inlineStr"/>
    </row>
    <row r="167">
      <c r="A167" t="inlineStr">
        <is>
          <t xml:space="preserve"> 가자미순살-탈피</t>
        </is>
      </c>
      <c r="B167" t="inlineStr">
        <is>
          <t>러시아미국</t>
        </is>
      </c>
      <c r="C167" t="inlineStr">
        <is>
          <t>kg</t>
        </is>
      </c>
      <c r="D167" t="n">
        <v>12600</v>
      </c>
      <c r="E167" t="inlineStr"/>
      <c r="F167" t="inlineStr"/>
      <c r="G167" t="inlineStr"/>
      <c r="H167" t="inlineStr">
        <is>
          <t>【규격】±30g~±70g, 
【특징】전처리된 가자미포 토막 절단,비늘제거,껍질제거
【용도】※ 전용으로 적합【성분함량】가자미100%</t>
        </is>
      </c>
      <c r="I167">
        <f>ROUNDUP(D167/0.9,-2)</f>
        <v/>
      </c>
      <c r="J167" t="inlineStr"/>
    </row>
    <row r="168">
      <c r="A168" t="inlineStr">
        <is>
          <t xml:space="preserve"> 가자미순살탈피-강정용</t>
        </is>
      </c>
      <c r="B168" t="inlineStr">
        <is>
          <t>러시아미국</t>
        </is>
      </c>
      <c r="C168" t="inlineStr">
        <is>
          <t>kg</t>
        </is>
      </c>
      <c r="D168" t="n">
        <v>12900</v>
      </c>
      <c r="E168" t="inlineStr"/>
      <c r="F168" t="inlineStr"/>
      <c r="G168" t="inlineStr"/>
      <c r="H168" t="inlineStr">
        <is>
          <t>【규격】±15g~±20g
【특징】가자미포 3cm×3cm 모양으로 절단,껍질제거
【용도】튀김용,강정용.탕수용【성분함량】가자미100%</t>
        </is>
      </c>
      <c r="I168">
        <f>ROUNDUP(D168/0.9,-2)</f>
        <v/>
      </c>
      <c r="J168" t="inlineStr"/>
    </row>
    <row r="169">
      <c r="A169" t="inlineStr">
        <is>
          <t xml:space="preserve"> 가자미순살탈피-슬라이스</t>
        </is>
      </c>
      <c r="B169" t="inlineStr">
        <is>
          <t>러시아미국</t>
        </is>
      </c>
      <c r="C169" t="inlineStr">
        <is>
          <t>kg</t>
        </is>
      </c>
      <c r="D169" t="n">
        <v>12600</v>
      </c>
      <c r="E169" t="inlineStr"/>
      <c r="F169" t="inlineStr"/>
      <c r="G169" t="inlineStr"/>
      <c r="H169" t="inlineStr">
        <is>
          <t>【규격】±30g~±70g, 
【특징】전처리된 가자미포 슬라이스 절단,비늘제거,껍질제거
【용도】※ 전용으로 적합【성분함량】가자미100%</t>
        </is>
      </c>
      <c r="I169">
        <f>ROUNDUP(D169/0.9,-2)</f>
        <v/>
      </c>
      <c r="J169" t="inlineStr"/>
    </row>
    <row r="170">
      <c r="A170" t="inlineStr">
        <is>
          <t xml:space="preserve"> 가자미토막</t>
        </is>
      </c>
      <c r="B170" t="inlineStr">
        <is>
          <t>미국.러시아</t>
        </is>
      </c>
      <c r="C170" t="inlineStr">
        <is>
          <t>kg</t>
        </is>
      </c>
      <c r="D170" t="n">
        <v>8200</v>
      </c>
      <c r="E170" t="n">
        <v>8800</v>
      </c>
      <c r="F170" t="inlineStr"/>
      <c r="G170" t="inlineStr"/>
      <c r="H170" t="inlineStr">
        <is>
          <t>【규격】 ±30g~ ±50g
【특징】두절, 내장, 지느러미, 꼬리 제거 후 절단
【용도】 구이/조림/튀김      【성분함량】가자미100%</t>
        </is>
      </c>
      <c r="I170">
        <f>ROUNDUP(D170/0.9,-2)</f>
        <v/>
      </c>
      <c r="J170">
        <f>ROUNDUP(E170/0.9,-2)</f>
        <v/>
      </c>
    </row>
    <row r="171">
      <c r="A171" t="inlineStr">
        <is>
          <t xml:space="preserve"> 가자미토막</t>
        </is>
      </c>
      <c r="B171" t="inlineStr">
        <is>
          <t>국산</t>
        </is>
      </c>
      <c r="C171" t="inlineStr">
        <is>
          <t>kg</t>
        </is>
      </c>
      <c r="D171" t="inlineStr">
        <is>
          <t>품절</t>
        </is>
      </c>
      <c r="E171" t="inlineStr"/>
      <c r="F171" t="inlineStr"/>
      <c r="G171" t="inlineStr">
        <is>
          <t>○</t>
        </is>
      </c>
      <c r="H171" t="inlineStr">
        <is>
          <t xml:space="preserve">【규격】 ±40g~ ±100g
【특징】두절, 내장, 지느러미, 꼬리 제거 후 절단
【용도】 구이/조림/튀김    【성분함량】가자미100%  </t>
        </is>
      </c>
      <c r="I171" t="inlineStr"/>
      <c r="J171" t="inlineStr"/>
    </row>
    <row r="172">
      <c r="A172" t="inlineStr">
        <is>
          <t xml:space="preserve"> 살짝말린가자미토막(건가자미)</t>
        </is>
      </c>
      <c r="B172" t="inlineStr">
        <is>
          <t>국산(포항)</t>
        </is>
      </c>
      <c r="C172" t="inlineStr">
        <is>
          <t>kg</t>
        </is>
      </c>
      <c r="D172" t="n">
        <v>18900</v>
      </c>
      <c r="E172" t="inlineStr"/>
      <c r="F172" t="inlineStr"/>
      <c r="G172" t="inlineStr"/>
      <c r="H172" t="inlineStr">
        <is>
          <t xml:space="preserve">【규격】±50g ~±100g                                                                              
【용도】튀김용,구이용,조림용【성분함량】가자미100%
【특징】두절,내장제거후 해풍건조,건조율30%  </t>
        </is>
      </c>
      <c r="I172">
        <f>ROUNDUP(D172/0.9,-2)</f>
        <v/>
      </c>
      <c r="J172" t="inlineStr"/>
    </row>
    <row r="173">
      <c r="A173" t="inlineStr">
        <is>
          <t xml:space="preserve">장어류 </t>
        </is>
      </c>
      <c r="B173" t="inlineStr"/>
      <c r="C173" t="inlineStr"/>
      <c r="D173" t="inlineStr"/>
      <c r="E173" t="inlineStr"/>
      <c r="F173" t="inlineStr"/>
      <c r="G173" t="inlineStr"/>
      <c r="H173" t="inlineStr"/>
      <c r="I173" t="inlineStr"/>
      <c r="J173" t="inlineStr"/>
    </row>
    <row r="174">
      <c r="A174" t="inlineStr">
        <is>
          <t xml:space="preserve"> 붕장어포절단- I.Q.F</t>
        </is>
      </c>
      <c r="B174" t="inlineStr">
        <is>
          <t>국산</t>
        </is>
      </c>
      <c r="C174" t="inlineStr">
        <is>
          <t>kg</t>
        </is>
      </c>
      <c r="D174" t="n">
        <v>21900</v>
      </c>
      <c r="E174" t="inlineStr"/>
      <c r="F174" t="inlineStr"/>
      <c r="G174" t="inlineStr">
        <is>
          <t>○</t>
        </is>
      </c>
      <c r="H174" t="inlineStr">
        <is>
          <t>【규격】±15g~±20g
【특징】블럭절단
【용도】조림【성분함량】장어100%</t>
        </is>
      </c>
      <c r="I174">
        <f>ROUNDUP(D174/0.9,-2)</f>
        <v/>
      </c>
      <c r="J174" t="inlineStr"/>
    </row>
    <row r="175">
      <c r="A175" t="inlineStr">
        <is>
          <t xml:space="preserve"> 냉풍건장어포- I.Q.F</t>
        </is>
      </c>
      <c r="B175" t="inlineStr">
        <is>
          <t>국산</t>
        </is>
      </c>
      <c r="C175" t="inlineStr">
        <is>
          <t>kg</t>
        </is>
      </c>
      <c r="D175" t="n">
        <v>23000</v>
      </c>
      <c r="E175" t="inlineStr"/>
      <c r="F175" t="inlineStr"/>
      <c r="G175" t="inlineStr">
        <is>
          <t>○</t>
        </is>
      </c>
      <c r="H175" t="inlineStr">
        <is>
          <t>【규격】±15g~±20g
【특징】잘말린 장어 
【용도】튀김【성분함량】장어100%</t>
        </is>
      </c>
      <c r="I175">
        <f>ROUNDUP(D175/0.9,-2)</f>
        <v/>
      </c>
      <c r="J175" t="inlineStr"/>
    </row>
    <row r="176">
      <c r="A176" t="inlineStr">
        <is>
          <t>갈치</t>
        </is>
      </c>
      <c r="B176" t="inlineStr"/>
      <c r="C176" t="inlineStr"/>
      <c r="D176" t="inlineStr"/>
      <c r="E176" t="inlineStr"/>
      <c r="F176" t="inlineStr"/>
      <c r="G176" t="inlineStr"/>
      <c r="H176" t="inlineStr"/>
      <c r="I176" t="inlineStr"/>
      <c r="J176" t="inlineStr"/>
    </row>
    <row r="177">
      <c r="A177" t="inlineStr">
        <is>
          <t xml:space="preserve"> 갈치포</t>
        </is>
      </c>
      <c r="B177" t="inlineStr">
        <is>
          <t>수입산</t>
        </is>
      </c>
      <c r="C177" t="inlineStr">
        <is>
          <t>kg</t>
        </is>
      </c>
      <c r="D177" t="n">
        <v>20900</v>
      </c>
      <c r="E177" t="n">
        <v>0</v>
      </c>
      <c r="F177" t="inlineStr"/>
      <c r="G177" t="inlineStr">
        <is>
          <t>○</t>
        </is>
      </c>
      <c r="H177" t="inlineStr">
        <is>
          <t>【규격】±20g~±25g(±50~±40개)
【특징】전처리된 갈치포를 절단
【용도】구이/튀김  【성분함량】갈치100%</t>
        </is>
      </c>
      <c r="I177" t="inlineStr"/>
      <c r="J177" t="inlineStr"/>
    </row>
    <row r="178">
      <c r="A178" t="inlineStr">
        <is>
          <t xml:space="preserve"> 갈치포</t>
        </is>
      </c>
      <c r="B178" t="inlineStr">
        <is>
          <t>국산</t>
        </is>
      </c>
      <c r="C178" t="inlineStr">
        <is>
          <t>kg</t>
        </is>
      </c>
      <c r="D178" t="n">
        <v>17200</v>
      </c>
      <c r="E178" t="n">
        <v>0</v>
      </c>
      <c r="F178" t="inlineStr"/>
      <c r="G178" t="inlineStr">
        <is>
          <t>○</t>
        </is>
      </c>
      <c r="H178" t="inlineStr">
        <is>
          <t>【규격】±20g(±50개)
【특징】전처리된 갈치포를 절단
【용도】구이/튀김  【성분함량】갈치100%</t>
        </is>
      </c>
      <c r="I178" t="inlineStr"/>
      <c r="J178" t="inlineStr"/>
    </row>
    <row r="179">
      <c r="A179" t="inlineStr">
        <is>
          <t xml:space="preserve"> 갈치토막</t>
        </is>
      </c>
      <c r="B179" t="inlineStr">
        <is>
          <t>국산</t>
        </is>
      </c>
      <c r="C179" t="inlineStr">
        <is>
          <t>kg</t>
        </is>
      </c>
      <c r="D179" t="n">
        <v>16800</v>
      </c>
      <c r="E179" t="n">
        <v>18800</v>
      </c>
      <c r="F179" t="inlineStr"/>
      <c r="G179" t="inlineStr">
        <is>
          <t>○</t>
        </is>
      </c>
      <c r="H179" t="inlineStr">
        <is>
          <t>【규격】±30g~±60g만 가능
【특징】두절, 내장, 지느러미 제거 후 절단
【용도】구이/조림/튀김   【성분함량】갈치100%</t>
        </is>
      </c>
      <c r="I179" t="inlineStr"/>
      <c r="J179" t="inlineStr"/>
    </row>
    <row r="180">
      <c r="A180" t="inlineStr">
        <is>
          <t xml:space="preserve"> 은갈치토막</t>
        </is>
      </c>
      <c r="B180" t="inlineStr">
        <is>
          <t>국산</t>
        </is>
      </c>
      <c r="C180" t="inlineStr">
        <is>
          <t>kg</t>
        </is>
      </c>
      <c r="D180" t="n">
        <v>30600</v>
      </c>
      <c r="E180" t="n">
        <v>33700</v>
      </c>
      <c r="F180" t="inlineStr"/>
      <c r="G180" t="inlineStr">
        <is>
          <t>○</t>
        </is>
      </c>
      <c r="H180" t="inlineStr">
        <is>
          <t>【규격】±30g~±60g만 가능,300g내외/마리
【특징】두절, 내장, 지느러미 제거 후 절단
【용도】구이/조림/튀김   【성분함량】갈치100%</t>
        </is>
      </c>
      <c r="I180" t="inlineStr"/>
      <c r="J180" t="inlineStr"/>
    </row>
    <row r="181">
      <c r="A181" t="inlineStr">
        <is>
          <t xml:space="preserve"> 갈치토막대</t>
        </is>
      </c>
      <c r="B181" t="inlineStr">
        <is>
          <t>세네갈산</t>
        </is>
      </c>
      <c r="C181" t="inlineStr">
        <is>
          <t>kg</t>
        </is>
      </c>
      <c r="D181" t="n">
        <v>14500</v>
      </c>
      <c r="E181" t="n">
        <v>16000</v>
      </c>
      <c r="F181" t="inlineStr"/>
      <c r="G181" t="inlineStr"/>
      <c r="H181" t="inlineStr">
        <is>
          <t>【규격】크기 대: ±30g~±100g절단 가능
【특징】두절, 내장, 지느러미 제거 후 절단
【용도】구이/조림/튀김  【성분함량】갈치100%</t>
        </is>
      </c>
      <c r="I181" t="inlineStr"/>
      <c r="J181" t="inlineStr"/>
    </row>
    <row r="182">
      <c r="A182" t="inlineStr">
        <is>
          <t xml:space="preserve"> 갈치토막대</t>
        </is>
      </c>
      <c r="B182" t="inlineStr">
        <is>
          <t>모르코산</t>
        </is>
      </c>
      <c r="C182" t="inlineStr">
        <is>
          <t>kg</t>
        </is>
      </c>
      <c r="D182" t="n">
        <v>10800</v>
      </c>
      <c r="E182" t="n">
        <v>12900</v>
      </c>
      <c r="F182" t="inlineStr"/>
      <c r="G182" t="inlineStr"/>
      <c r="H182" t="inlineStr">
        <is>
          <t xml:space="preserve">【규격】크기 대: ±30g~±100g절단 가능
【특징】두절, 내장, 지느러미 제거 후 절단
【용도】구이/조림/튀김  </t>
        </is>
      </c>
      <c r="I182" t="inlineStr"/>
      <c r="J182" t="inlineStr"/>
    </row>
    <row r="183">
      <c r="A183" t="inlineStr">
        <is>
          <t xml:space="preserve"> 갈치토막대</t>
        </is>
      </c>
      <c r="B183" t="inlineStr">
        <is>
          <t>남아공</t>
        </is>
      </c>
      <c r="C183" t="inlineStr">
        <is>
          <t>kg</t>
        </is>
      </c>
      <c r="D183" t="n">
        <v>9900</v>
      </c>
      <c r="E183" t="n">
        <v>11000</v>
      </c>
      <c r="F183" t="inlineStr"/>
      <c r="G183" t="inlineStr"/>
      <c r="H183" t="inlineStr">
        <is>
          <t>【규격】크기 대: ±30g~±100g절단 가능
【특징】두절, 내장, 지느러미 제거 후 절단
【용도】구이/조림/튀김  【성분함량】갈치100%</t>
        </is>
      </c>
      <c r="I183" t="inlineStr"/>
      <c r="J183" t="inlineStr"/>
    </row>
    <row r="184">
      <c r="A184" t="inlineStr">
        <is>
          <t>동태류</t>
        </is>
      </c>
      <c r="B184" t="inlineStr"/>
      <c r="C184" t="inlineStr"/>
      <c r="D184" t="inlineStr"/>
      <c r="E184" t="inlineStr"/>
      <c r="F184" t="inlineStr"/>
      <c r="G184" t="inlineStr"/>
      <c r="H184" t="inlineStr"/>
      <c r="I184" t="inlineStr"/>
      <c r="J184" t="inlineStr"/>
    </row>
    <row r="185">
      <c r="A185" t="inlineStr">
        <is>
          <t xml:space="preserve"> 동태토막</t>
        </is>
      </c>
      <c r="B185" t="inlineStr">
        <is>
          <t>러시아/미국산</t>
        </is>
      </c>
      <c r="C185" t="inlineStr">
        <is>
          <t>kg</t>
        </is>
      </c>
      <c r="D185" t="n">
        <v>7200</v>
      </c>
      <c r="E185" t="n">
        <v>7900</v>
      </c>
      <c r="F185" t="inlineStr"/>
      <c r="G185" t="inlineStr">
        <is>
          <t>○</t>
        </is>
      </c>
      <c r="H185" t="inlineStr">
        <is>
          <t>【규격】±30g~ ±100g 
【특징】두절, 내장, 지느러미, 꼬리 제거 후 절단
【용도】조림/국용  【성분함량】명태100%</t>
        </is>
      </c>
      <c r="I185">
        <f>ROUNDUP(D185/0.9,-2)</f>
        <v/>
      </c>
      <c r="J185">
        <f>ROUNDUP(E185/0.9,-2)</f>
        <v/>
      </c>
    </row>
    <row r="186">
      <c r="A186" t="inlineStr">
        <is>
          <t xml:space="preserve"> 동태포(슬라이스)-전용</t>
        </is>
      </c>
      <c r="B186" t="inlineStr">
        <is>
          <t>러시아</t>
        </is>
      </c>
      <c r="C186" t="inlineStr">
        <is>
          <t>kg</t>
        </is>
      </c>
      <c r="D186" t="n">
        <v>9900</v>
      </c>
      <c r="E186" t="n">
        <v>0</v>
      </c>
      <c r="F186" t="inlineStr"/>
      <c r="G186" t="inlineStr"/>
      <c r="H186" t="inlineStr">
        <is>
          <t>【규격】±30~40g(±25~33개)
【특징】껍질제거 한 포를 어슷 손포뜨기
【용도】전용/튀김용【성분함량】명태100%</t>
        </is>
      </c>
      <c r="I186">
        <f>ROUNDUP(D186/0.9,-2)</f>
        <v/>
      </c>
      <c r="J186" t="inlineStr"/>
    </row>
    <row r="187">
      <c r="A187" t="inlineStr">
        <is>
          <t xml:space="preserve"> 동태포(슬라이스)-(주문사양)</t>
        </is>
      </c>
      <c r="B187" t="inlineStr">
        <is>
          <t>러시아</t>
        </is>
      </c>
      <c r="C187" t="inlineStr">
        <is>
          <t>kg</t>
        </is>
      </c>
      <c r="D187" t="n">
        <v>9900</v>
      </c>
      <c r="E187" t="n">
        <v>0</v>
      </c>
      <c r="F187" t="inlineStr"/>
      <c r="G187" t="inlineStr"/>
      <c r="H187" t="inlineStr">
        <is>
          <t>【규격】±20~50g
【특징】껍질제거 한 포를 어슷 손포뜨기
【용도】전용/튀김용/생선까스용【성분함량】명태100%</t>
        </is>
      </c>
      <c r="I187">
        <f>ROUNDUP(D187/0.9,-2)</f>
        <v/>
      </c>
      <c r="J187" t="inlineStr"/>
    </row>
    <row r="188">
      <c r="A188" t="inlineStr">
        <is>
          <t xml:space="preserve"> 동태순살강정(탈피)</t>
        </is>
      </c>
      <c r="B188" t="inlineStr">
        <is>
          <t>러시아</t>
        </is>
      </c>
      <c r="C188" t="inlineStr">
        <is>
          <t>kg</t>
        </is>
      </c>
      <c r="D188" t="n">
        <v>10300</v>
      </c>
      <c r="E188" t="n">
        <v>0</v>
      </c>
      <c r="F188" t="inlineStr"/>
      <c r="G188" t="inlineStr"/>
      <c r="H188" t="inlineStr">
        <is>
          <t>【규격】생선까스용(大)±40g, 전/부침용±20g,국/강정/볶음용±8~±9g 
【특징】껍질제거 한 포를 사양에맟춰절단(정사각형모양)
【용도】전용/튀김용/생선까스용/강정/탕수【성분함량】명태100%</t>
        </is>
      </c>
      <c r="I188">
        <f>ROUNDUP(D188/0.9,-2)</f>
        <v/>
      </c>
      <c r="J188" t="inlineStr"/>
    </row>
    <row r="189">
      <c r="A189" t="inlineStr">
        <is>
          <t xml:space="preserve"> 명란</t>
        </is>
      </c>
      <c r="B189" t="inlineStr">
        <is>
          <t>러시아.미국</t>
        </is>
      </c>
      <c r="C189" t="inlineStr">
        <is>
          <t>kg</t>
        </is>
      </c>
      <c r="D189" t="n">
        <v>13700</v>
      </c>
      <c r="E189" t="n">
        <v>0</v>
      </c>
      <c r="F189" t="inlineStr"/>
      <c r="G189" t="inlineStr"/>
      <c r="H189" t="inlineStr">
        <is>
          <t>【규격】±40~50g(±25~20개)
【특징】채취 후 선상급랭, 안터진 성숙란
【용도】해물탕용【성분함량】명태알100%</t>
        </is>
      </c>
      <c r="I189">
        <f>ROUNDUP(D189/0.9,-2)</f>
        <v/>
      </c>
      <c r="J189" t="inlineStr"/>
    </row>
    <row r="190">
      <c r="A190" t="inlineStr">
        <is>
          <t xml:space="preserve"> 명태곤</t>
        </is>
      </c>
      <c r="B190" t="inlineStr">
        <is>
          <t>러시아,미국산</t>
        </is>
      </c>
      <c r="C190" t="inlineStr">
        <is>
          <t>kg</t>
        </is>
      </c>
      <c r="D190" t="n">
        <v>13500</v>
      </c>
      <c r="E190" t="n">
        <v>0</v>
      </c>
      <c r="F190" t="inlineStr"/>
      <c r="G190" t="inlineStr"/>
      <c r="H190" t="inlineStr">
        <is>
          <t>【규격】±40~50g(±25~20개)
【특징】채취 후 선상급랭, 안터진 성숙곤
【용도】해물탕용【성분함량】명태곤100%</t>
        </is>
      </c>
      <c r="I190">
        <f>ROUNDUP(D190/0.9,-2)</f>
        <v/>
      </c>
      <c r="J190" t="inlineStr"/>
    </row>
    <row r="191">
      <c r="A191" t="inlineStr">
        <is>
          <t xml:space="preserve"> 선동 명태살(강정/전/까스용)</t>
        </is>
      </c>
      <c r="B191" t="inlineStr">
        <is>
          <t>러시아.미국</t>
        </is>
      </c>
      <c r="C191" t="inlineStr">
        <is>
          <t>kg</t>
        </is>
      </c>
      <c r="D191" t="n">
        <v>11000</v>
      </c>
      <c r="E191" t="n">
        <v>0</v>
      </c>
      <c r="F191" t="inlineStr"/>
      <c r="G191" t="inlineStr"/>
      <c r="H191" t="inlineStr">
        <is>
          <t xml:space="preserve">【규격】생선까스용(大)±40g,  전/부침용±20g,
【특징】채취 후 선상급랭
【용도】생선까스용, 전/부침용【성분함량】명태100%          </t>
        </is>
      </c>
      <c r="I191">
        <f>ROUNDUP(D191/0.9,-2)</f>
        <v/>
      </c>
      <c r="J191" t="inlineStr"/>
    </row>
    <row r="192">
      <c r="A192" t="inlineStr">
        <is>
          <t xml:space="preserve"> 코다리순살</t>
        </is>
      </c>
      <c r="B192" t="inlineStr">
        <is>
          <t>러시아</t>
        </is>
      </c>
      <c r="C192" t="inlineStr">
        <is>
          <t>kg</t>
        </is>
      </c>
      <c r="D192" t="n">
        <v>9900</v>
      </c>
      <c r="E192" t="n">
        <v>0</v>
      </c>
      <c r="F192" t="inlineStr"/>
      <c r="G192" t="inlineStr"/>
      <c r="H192" t="inlineStr">
        <is>
          <t>【규격】30~40g/개당(±33~25개)
【특징】비가식부 제거 
【용도】조림, 구이, 튀김【성분함량】명태100%</t>
        </is>
      </c>
      <c r="I192">
        <f>ROUNDUP(D192/0.9,-2)</f>
        <v/>
      </c>
      <c r="J192" t="inlineStr"/>
    </row>
    <row r="193">
      <c r="A193" t="inlineStr">
        <is>
          <t xml:space="preserve"> 코다리순살 강정/탕수용</t>
        </is>
      </c>
      <c r="B193" t="inlineStr">
        <is>
          <t>러시아</t>
        </is>
      </c>
      <c r="C193" t="inlineStr">
        <is>
          <t>kg</t>
        </is>
      </c>
      <c r="D193" t="n">
        <v>9900</v>
      </c>
      <c r="E193" t="n">
        <v>0</v>
      </c>
      <c r="F193" t="inlineStr"/>
      <c r="G193" t="inlineStr"/>
      <c r="H193" t="inlineStr">
        <is>
          <t>【규격】±2×2cm(깍뚝썰기)/±2×5cm(직각썰기)
【특징】비가식부 제거
【용도】강정/탕수용【성분함량】명태100%</t>
        </is>
      </c>
      <c r="I193">
        <f>ROUNDUP(D193/0.9,-2)</f>
        <v/>
      </c>
      <c r="J193" t="inlineStr"/>
    </row>
    <row r="194">
      <c r="A194" t="inlineStr">
        <is>
          <t xml:space="preserve"> 코다리</t>
        </is>
      </c>
      <c r="B194" t="inlineStr">
        <is>
          <t>러시아,미국산</t>
        </is>
      </c>
      <c r="C194" t="inlineStr">
        <is>
          <t>kg</t>
        </is>
      </c>
      <c r="D194" t="n">
        <v>7200</v>
      </c>
      <c r="E194" t="n">
        <v>0</v>
      </c>
      <c r="F194" t="inlineStr"/>
      <c r="G194" t="inlineStr">
        <is>
          <t>○</t>
        </is>
      </c>
      <c r="H194" t="inlineStr">
        <is>
          <t>【규격】±40g~±80g
【특징】건조율 25% 
【용도】조림, 찜용【성분함량】명태100%</t>
        </is>
      </c>
      <c r="I194">
        <f>ROUNDUP(D194/0.9,-2)</f>
        <v/>
      </c>
      <c r="J194" t="inlineStr"/>
    </row>
    <row r="195">
      <c r="A195" t="inlineStr">
        <is>
          <t>대구류</t>
        </is>
      </c>
      <c r="B195" t="inlineStr"/>
      <c r="C195" t="inlineStr"/>
      <c r="D195" t="inlineStr"/>
      <c r="E195" t="inlineStr"/>
      <c r="F195" t="inlineStr"/>
      <c r="G195" t="inlineStr"/>
      <c r="H195" t="inlineStr"/>
      <c r="I195" t="inlineStr"/>
      <c r="J195" t="inlineStr"/>
    </row>
    <row r="196">
      <c r="A196" t="inlineStr">
        <is>
          <t>제품명</t>
        </is>
      </c>
      <c r="B196" t="inlineStr">
        <is>
          <t>원산지</t>
        </is>
      </c>
      <c r="C196" t="inlineStr">
        <is>
          <t>단위</t>
        </is>
      </c>
      <c r="D196" t="inlineStr">
        <is>
          <t>5월</t>
        </is>
      </c>
      <c r="E196" t="inlineStr"/>
      <c r="F196" t="inlineStr">
        <is>
          <t>과세</t>
        </is>
      </c>
      <c r="G196" t="inlineStr">
        <is>
          <t>H</t>
        </is>
      </c>
      <c r="H196" t="inlineStr">
        <is>
          <t>규격/특징/성분함량/용도
※규격의 괄호안 숫자는 10kg 기준시 토막수를 나타냅니다.
※냉장제품은 HACCP 제외 품목입니다.</t>
        </is>
      </c>
      <c r="I196" t="inlineStr"/>
      <c r="J196" t="inlineStr"/>
    </row>
    <row r="197">
      <c r="A197" t="inlineStr"/>
      <c r="B197" t="inlineStr"/>
      <c r="C197" t="inlineStr"/>
      <c r="D197" t="inlineStr">
        <is>
          <t>냉동</t>
        </is>
      </c>
      <c r="E197" t="inlineStr">
        <is>
          <t>냉장</t>
        </is>
      </c>
      <c r="F197" t="inlineStr"/>
      <c r="G197" t="inlineStr"/>
      <c r="H197" t="inlineStr"/>
      <c r="I197" t="inlineStr"/>
      <c r="J197" t="inlineStr"/>
    </row>
    <row r="198">
      <c r="A198" t="inlineStr">
        <is>
          <t xml:space="preserve"> 참대구토막</t>
        </is>
      </c>
      <c r="B198" t="inlineStr">
        <is>
          <t>국산</t>
        </is>
      </c>
      <c r="C198" t="inlineStr">
        <is>
          <t>kg</t>
        </is>
      </c>
      <c r="D198" t="n">
        <v>10700</v>
      </c>
      <c r="E198" t="n">
        <v>11400</v>
      </c>
      <c r="F198" t="inlineStr"/>
      <c r="G198" t="inlineStr">
        <is>
          <t>○</t>
        </is>
      </c>
      <c r="H198" t="inlineStr">
        <is>
          <t>【규격】±30g~±100g
【특징】두절,내장 지느러미,꼬리제거 후 절단
【용도 】국용.조림용,찜용【성분함량】대구100%</t>
        </is>
      </c>
      <c r="I198" t="inlineStr"/>
      <c r="J198" t="inlineStr"/>
    </row>
    <row r="199">
      <c r="A199" t="inlineStr">
        <is>
          <t xml:space="preserve"> 참대구토막</t>
        </is>
      </c>
      <c r="B199" t="inlineStr">
        <is>
          <t>미국산,러시아</t>
        </is>
      </c>
      <c r="C199" t="inlineStr">
        <is>
          <t>kg</t>
        </is>
      </c>
      <c r="D199" t="n">
        <v>12900</v>
      </c>
      <c r="E199" t="n">
        <v>14500</v>
      </c>
      <c r="F199" t="inlineStr"/>
      <c r="G199" t="inlineStr">
        <is>
          <t>○</t>
        </is>
      </c>
      <c r="H199" t="inlineStr">
        <is>
          <t>【규격】±30g,±40g,±50g,±60g,±70g
【특징】두절,내장 지느러미,꼬리제거 후 절단
【용도 】국용,조림용,찜용【성분함량】대구100%</t>
        </is>
      </c>
      <c r="I199" t="inlineStr"/>
      <c r="J199" t="inlineStr"/>
    </row>
    <row r="200">
      <c r="A200" t="inlineStr">
        <is>
          <t xml:space="preserve"> 참대구포유피-슬라이스,강정</t>
        </is>
      </c>
      <c r="B200" t="inlineStr">
        <is>
          <t>미국,러시아산</t>
        </is>
      </c>
      <c r="C200" t="inlineStr">
        <is>
          <t>kg</t>
        </is>
      </c>
      <c r="D200" t="n">
        <v>24600</v>
      </c>
      <c r="E200" t="n">
        <v>0</v>
      </c>
      <c r="F200" t="inlineStr"/>
      <c r="G200" t="inlineStr"/>
      <c r="H200" t="inlineStr">
        <is>
          <t>【규격】±20g~ ±50g, 
【특징】유피,직각썰기
【용도 】전용,튀김용,국용【성분함량】대구100%</t>
        </is>
      </c>
      <c r="I200" t="inlineStr"/>
      <c r="J200" t="inlineStr"/>
    </row>
    <row r="201">
      <c r="A201" t="inlineStr">
        <is>
          <t xml:space="preserve"> 참대구포탈피-슬라이스.강정</t>
        </is>
      </c>
      <c r="B201" t="inlineStr">
        <is>
          <t>미국,러시아산</t>
        </is>
      </c>
      <c r="C201" t="inlineStr">
        <is>
          <t>kg</t>
        </is>
      </c>
      <c r="D201" t="n">
        <v>26100</v>
      </c>
      <c r="E201" t="n">
        <v>0</v>
      </c>
      <c r="F201" t="inlineStr"/>
      <c r="G201" t="inlineStr"/>
      <c r="H201" t="inlineStr">
        <is>
          <t>【규격】±20g~ ±50g, 
【특징】주사위모양
【용도 】전용,튀김용【성분함량】대구100%</t>
        </is>
      </c>
      <c r="I201" t="inlineStr"/>
      <c r="J201" t="inlineStr"/>
    </row>
    <row r="202">
      <c r="A202" t="inlineStr">
        <is>
          <t xml:space="preserve"> 대구알</t>
        </is>
      </c>
      <c r="B202" t="inlineStr">
        <is>
          <t>미국,러시아산</t>
        </is>
      </c>
      <c r="C202" t="inlineStr">
        <is>
          <t>kg</t>
        </is>
      </c>
      <c r="D202" t="n">
        <v>12200</v>
      </c>
      <c r="E202" t="n">
        <v>0</v>
      </c>
      <c r="F202" t="inlineStr"/>
      <c r="G202" t="inlineStr"/>
      <c r="H202" t="inlineStr">
        <is>
          <t>【규격】±40~50g(±25~20개)
【특징】채취 후 선상급랭, 안터진 성숙란
【용도】해물탕용【성분함량】대구알100%</t>
        </is>
      </c>
      <c r="I202">
        <f>ROUNDUP(D202/0.9,-2)</f>
        <v/>
      </c>
      <c r="J202" t="inlineStr"/>
    </row>
    <row r="203">
      <c r="A203" t="inlineStr">
        <is>
          <t xml:space="preserve"> 대구곤</t>
        </is>
      </c>
      <c r="B203" t="inlineStr">
        <is>
          <t>미국,러시아산</t>
        </is>
      </c>
      <c r="C203" t="inlineStr">
        <is>
          <t>kg</t>
        </is>
      </c>
      <c r="D203" t="n">
        <v>12100</v>
      </c>
      <c r="E203" t="n">
        <v>0</v>
      </c>
      <c r="F203" t="inlineStr"/>
      <c r="G203" t="inlineStr"/>
      <c r="H203" t="inlineStr">
        <is>
          <t>【규격】±40~50g(±25~20개)
【특징】채취 후 선상급랭, 안터진 성숙곤
【용도】해물탕용【성분함량】대구곤100%</t>
        </is>
      </c>
      <c r="I203">
        <f>ROUNDUP(D203/0.9,-2)</f>
        <v/>
      </c>
      <c r="J203" t="inlineStr"/>
    </row>
    <row r="204">
      <c r="A204" t="inlineStr">
        <is>
          <t xml:space="preserve"> 민대구토막</t>
        </is>
      </c>
      <c r="B204" t="inlineStr">
        <is>
          <t>원양산</t>
        </is>
      </c>
      <c r="C204" t="inlineStr">
        <is>
          <t>kg</t>
        </is>
      </c>
      <c r="D204" t="n">
        <v>11200</v>
      </c>
      <c r="E204" t="n">
        <v>12100</v>
      </c>
      <c r="F204" t="inlineStr"/>
      <c r="G204" t="inlineStr">
        <is>
          <t>○</t>
        </is>
      </c>
      <c r="H204" t="inlineStr">
        <is>
          <t>【규격】±30g, ±40g, ±50g, ±60g, ±70g 
【특징】두절, 내장, 지느러미, 꼬리 제거 후 절단
【용도】조림, 찜용,국용【성분함량】대구100%</t>
        </is>
      </c>
      <c r="I204" t="inlineStr"/>
      <c r="J204" t="inlineStr"/>
    </row>
    <row r="205">
      <c r="A205" t="inlineStr">
        <is>
          <t xml:space="preserve"> 민대구포슬라이스(유피)-전용</t>
        </is>
      </c>
      <c r="B205" t="inlineStr">
        <is>
          <t>원양산</t>
        </is>
      </c>
      <c r="C205" t="inlineStr">
        <is>
          <t>kg</t>
        </is>
      </c>
      <c r="D205" t="n">
        <v>16500</v>
      </c>
      <c r="E205" t="inlineStr"/>
      <c r="F205" t="inlineStr"/>
      <c r="G205" t="inlineStr"/>
      <c r="H205" t="inlineStr">
        <is>
          <t>【규격】±20g~ ±50g, 
【특징】탈피,어슷 손포뜨기
【용도 】전용,튀김용【성분함량】대구100%</t>
        </is>
      </c>
      <c r="I205" t="inlineStr"/>
      <c r="J205" t="inlineStr"/>
    </row>
    <row r="206">
      <c r="A206" t="inlineStr">
        <is>
          <t xml:space="preserve"> 민대구포슬라이스(탈피)-전용</t>
        </is>
      </c>
      <c r="B206" t="inlineStr">
        <is>
          <t>원양산</t>
        </is>
      </c>
      <c r="C206" t="inlineStr">
        <is>
          <t>kg</t>
        </is>
      </c>
      <c r="D206" t="n">
        <v>18100</v>
      </c>
      <c r="E206" t="inlineStr"/>
      <c r="F206" t="inlineStr"/>
      <c r="G206" t="inlineStr"/>
      <c r="H206" t="inlineStr">
        <is>
          <t>【규격】±20g~ ±50g, 
【특징】탈피,어슷 손포뜨기
【용도 】전용,튀김용【성분함량】대구100%</t>
        </is>
      </c>
      <c r="I206" t="inlineStr"/>
      <c r="J206" t="inlineStr"/>
    </row>
    <row r="207">
      <c r="A207" t="inlineStr">
        <is>
          <t>임연수류</t>
        </is>
      </c>
      <c r="B207" t="inlineStr"/>
      <c r="C207" t="inlineStr"/>
      <c r="D207" t="inlineStr"/>
      <c r="E207" t="inlineStr"/>
      <c r="F207" t="inlineStr"/>
      <c r="G207" t="inlineStr"/>
      <c r="H207" t="inlineStr"/>
      <c r="I207" t="inlineStr"/>
      <c r="J207" t="inlineStr"/>
    </row>
    <row r="208">
      <c r="A208" t="inlineStr">
        <is>
          <t xml:space="preserve"> 임연수포</t>
        </is>
      </c>
      <c r="B208" t="inlineStr">
        <is>
          <t>미국.러시아</t>
        </is>
      </c>
      <c r="C208" t="inlineStr">
        <is>
          <t>kg</t>
        </is>
      </c>
      <c r="D208" t="n">
        <v>16000</v>
      </c>
      <c r="E208" t="n">
        <v>0</v>
      </c>
      <c r="F208" t="inlineStr"/>
      <c r="G208" t="inlineStr"/>
      <c r="H208" t="inlineStr">
        <is>
          <t>【규격】±40g~±70g【특징】순살포
【성분함량】임연수100%
【용도】 조림,구이,튀김</t>
        </is>
      </c>
      <c r="I208">
        <f>ROUNDUP(D208/0.9,-2)</f>
        <v/>
      </c>
      <c r="J208">
        <f>ROUNDUP(E208/0.9,-2)</f>
        <v/>
      </c>
    </row>
    <row r="209">
      <c r="A209" t="inlineStr">
        <is>
          <t xml:space="preserve"> 임연수(구이용)</t>
        </is>
      </c>
      <c r="B209" t="inlineStr">
        <is>
          <t>미국.러시아</t>
        </is>
      </c>
      <c r="C209" t="inlineStr">
        <is>
          <t>kg</t>
        </is>
      </c>
      <c r="D209" t="n">
        <v>13800</v>
      </c>
      <c r="E209" t="inlineStr"/>
      <c r="F209" t="inlineStr"/>
      <c r="G209" t="inlineStr">
        <is>
          <t>○</t>
        </is>
      </c>
      <c r="H209" t="inlineStr">
        <is>
          <t>【규격】±40g~±70g
【성분함량】임연수100%【특징】두절, 내장, 지느러미 꼬리 제거 후 절단
【용도】 조림,구이,튀김</t>
        </is>
      </c>
      <c r="I209" t="inlineStr"/>
      <c r="J209" t="inlineStr"/>
    </row>
    <row r="210">
      <c r="A210" t="inlineStr">
        <is>
          <t xml:space="preserve"> 임연수(조림용)</t>
        </is>
      </c>
      <c r="B210" t="inlineStr">
        <is>
          <t>미국.러시아</t>
        </is>
      </c>
      <c r="C210" t="inlineStr">
        <is>
          <t>kg</t>
        </is>
      </c>
      <c r="D210" t="n">
        <v>13800</v>
      </c>
      <c r="E210" t="inlineStr"/>
      <c r="F210" t="inlineStr"/>
      <c r="G210" t="inlineStr">
        <is>
          <t>○</t>
        </is>
      </c>
      <c r="H210" t="inlineStr">
        <is>
          <t>【규격】±40g~ ±70g 
【특징】두절, 내장, 지느러미 꼬리 제거 후 절단
【성분함량】임연수100%    
【용도】 조림용</t>
        </is>
      </c>
      <c r="I210" t="inlineStr"/>
      <c r="J210" t="inlineStr"/>
    </row>
    <row r="211">
      <c r="A211" t="inlineStr">
        <is>
          <t xml:space="preserve"> 뽕잎임연수포</t>
        </is>
      </c>
      <c r="B211" t="inlineStr">
        <is>
          <t>러시아</t>
        </is>
      </c>
      <c r="C211" t="inlineStr">
        <is>
          <t>kg</t>
        </is>
      </c>
      <c r="D211" t="n">
        <v>16800</v>
      </c>
      <c r="E211" t="inlineStr"/>
      <c r="F211" t="inlineStr"/>
      <c r="G211" t="inlineStr">
        <is>
          <t>○</t>
        </is>
      </c>
      <c r="H211" t="inlineStr">
        <is>
          <t>【규격】  ±40g ~ , ±100g
【특징】전처리,뼈제거,껍질있음. 뽕잎에 침지하여 비린맛 제거
【용도】 구이용, 튀김용【성분함량】임연수98.95%.정제염1%뽕잎가루0.05%</t>
        </is>
      </c>
      <c r="I211" t="inlineStr"/>
      <c r="J211" t="inlineStr"/>
    </row>
    <row r="212">
      <c r="A212" t="inlineStr">
        <is>
          <t xml:space="preserve"> 달고기포유피</t>
        </is>
      </c>
      <c r="B212" t="inlineStr">
        <is>
          <t>국산</t>
        </is>
      </c>
      <c r="C212" t="inlineStr">
        <is>
          <t>kg</t>
        </is>
      </c>
      <c r="D212" t="n">
        <v>22500</v>
      </c>
      <c r="E212" t="inlineStr"/>
      <c r="F212" t="inlineStr"/>
      <c r="G212" t="inlineStr">
        <is>
          <t>○</t>
        </is>
      </c>
      <c r="H212" t="inlineStr">
        <is>
          <t>【규격】±40g~±70g【특징】순살포
【성분함량】달고기100%
【용도】 조림,구이,튀김,전</t>
        </is>
      </c>
      <c r="I212" t="inlineStr"/>
      <c r="J212" t="inlineStr"/>
    </row>
    <row r="213">
      <c r="A213" t="inlineStr">
        <is>
          <t xml:space="preserve"> 달고기포탈피</t>
        </is>
      </c>
      <c r="B213" t="inlineStr">
        <is>
          <t>국산</t>
        </is>
      </c>
      <c r="C213" t="inlineStr">
        <is>
          <t>kg</t>
        </is>
      </c>
      <c r="D213" t="n">
        <v>24900</v>
      </c>
      <c r="E213" t="n">
        <v>0</v>
      </c>
      <c r="F213" t="inlineStr"/>
      <c r="G213" t="inlineStr">
        <is>
          <t>○</t>
        </is>
      </c>
      <c r="H213" t="inlineStr">
        <is>
          <t>【규격】±40g~±70g【특징】순살포
【성분함량】달고기100%
【용도】 조림,구이,튀김,전</t>
        </is>
      </c>
      <c r="I213" t="inlineStr"/>
      <c r="J213" t="inlineStr"/>
    </row>
    <row r="214">
      <c r="A214" t="inlineStr">
        <is>
          <t>꽁치, 방어,병어,적어류</t>
        </is>
      </c>
      <c r="B214" t="inlineStr"/>
      <c r="C214" t="inlineStr"/>
      <c r="D214" t="inlineStr"/>
      <c r="E214" t="inlineStr"/>
      <c r="F214" t="inlineStr"/>
      <c r="G214" t="inlineStr"/>
      <c r="H214" t="inlineStr"/>
      <c r="I214" t="inlineStr"/>
      <c r="J214" t="inlineStr"/>
    </row>
    <row r="215">
      <c r="A215" t="inlineStr">
        <is>
          <t xml:space="preserve"> 꽁치토막(대)</t>
        </is>
      </c>
      <c r="B215" t="inlineStr">
        <is>
          <t>원양산(태평양), 대만산</t>
        </is>
      </c>
      <c r="C215" t="inlineStr">
        <is>
          <t>kg</t>
        </is>
      </c>
      <c r="D215" t="n">
        <v>17500</v>
      </c>
      <c r="E215" t="n">
        <v>22500</v>
      </c>
      <c r="F215" t="inlineStr"/>
      <c r="G215" t="inlineStr">
        <is>
          <t>○</t>
        </is>
      </c>
      <c r="H215" t="inlineStr">
        <is>
          <t>【규격】±50g,~±60g,
【특징】두절, 내장, 지느러미, 꼬리 제거 후 절단
【용도】튀김【성분함량】꽁치100%</t>
        </is>
      </c>
      <c r="I215" t="inlineStr"/>
      <c r="J215" t="inlineStr"/>
    </row>
    <row r="216">
      <c r="A216" t="inlineStr">
        <is>
          <t xml:space="preserve"> 꽁치포</t>
        </is>
      </c>
      <c r="B216" t="inlineStr">
        <is>
          <t>원양산(태평양)</t>
        </is>
      </c>
      <c r="C216" t="inlineStr">
        <is>
          <t>kg</t>
        </is>
      </c>
      <c r="D216" t="inlineStr">
        <is>
          <t>일 시 품 절</t>
        </is>
      </c>
      <c r="E216" t="inlineStr"/>
      <c r="F216" t="inlineStr"/>
      <c r="G216" t="inlineStr">
        <is>
          <t>○</t>
        </is>
      </c>
      <c r="H216" t="inlineStr">
        <is>
          <t>【규격】±20g,순살포
【성분함량】꽁치포(원양산)100%
【용도】튀김【성분함량】꽁치100%</t>
        </is>
      </c>
      <c r="I216" t="inlineStr"/>
      <c r="J216" t="inlineStr"/>
    </row>
    <row r="217">
      <c r="A217" t="inlineStr">
        <is>
          <t xml:space="preserve"> 녹차꽁치포</t>
        </is>
      </c>
      <c r="B217" t="inlineStr">
        <is>
          <t>원양산(태평양)</t>
        </is>
      </c>
      <c r="C217" t="inlineStr">
        <is>
          <t>kg</t>
        </is>
      </c>
      <c r="D217" t="inlineStr"/>
      <c r="E217" t="inlineStr"/>
      <c r="F217" t="inlineStr"/>
      <c r="G217" t="inlineStr">
        <is>
          <t>○</t>
        </is>
      </c>
      <c r="H217" t="inlineStr">
        <is>
          <t>【규격】±20g,순살포【용도】튀김
【성분함량】꽁치포(원양산)99%, 녹차(국산)0.2%, 정제염0.8%</t>
        </is>
      </c>
      <c r="I217" t="inlineStr"/>
      <c r="J217" t="inlineStr"/>
    </row>
    <row r="218">
      <c r="A218" t="inlineStr">
        <is>
          <t xml:space="preserve"> 방어토막(조림용)</t>
        </is>
      </c>
      <c r="B218" t="inlineStr">
        <is>
          <t>국산</t>
        </is>
      </c>
      <c r="C218" t="inlineStr">
        <is>
          <t>kg</t>
        </is>
      </c>
      <c r="D218" t="n">
        <v>8200</v>
      </c>
      <c r="E218" t="n">
        <v>0</v>
      </c>
      <c r="F218" t="inlineStr"/>
      <c r="G218" t="inlineStr">
        <is>
          <t>○</t>
        </is>
      </c>
      <c r="H218" t="inlineStr">
        <is>
          <t>【규격】 ±40g ~ ±100g  
【특징】 두절,내장,지느러미,꼬리제거[무염]
【용도】 조림【성분함량】방어100%</t>
        </is>
      </c>
      <c r="I218" t="inlineStr"/>
      <c r="J218" t="inlineStr"/>
    </row>
    <row r="219">
      <c r="A219" t="inlineStr">
        <is>
          <t xml:space="preserve"> 방어토막(구이용)</t>
        </is>
      </c>
      <c r="B219" t="inlineStr">
        <is>
          <t>국산</t>
        </is>
      </c>
      <c r="C219" t="inlineStr">
        <is>
          <t>kg</t>
        </is>
      </c>
      <c r="D219" t="n">
        <v>8600</v>
      </c>
      <c r="E219" t="n">
        <v>0</v>
      </c>
      <c r="F219" t="inlineStr"/>
      <c r="G219" t="inlineStr">
        <is>
          <t>○</t>
        </is>
      </c>
      <c r="H219" t="inlineStr">
        <is>
          <t>【규격】 ±40g ~ ±100g 
【특징】 두절,내장,지느러미,꼬리제거[무염] 
【용도】 구이 【성분함량】방어100%</t>
        </is>
      </c>
      <c r="I219" t="inlineStr"/>
      <c r="J219" t="inlineStr"/>
    </row>
    <row r="220">
      <c r="A220" t="inlineStr">
        <is>
          <t xml:space="preserve"> 방어포</t>
        </is>
      </c>
      <c r="B220" t="inlineStr">
        <is>
          <t>국산</t>
        </is>
      </c>
      <c r="C220" t="inlineStr">
        <is>
          <t>kg</t>
        </is>
      </c>
      <c r="D220" t="n">
        <v>13800</v>
      </c>
      <c r="E220" t="n">
        <v>0</v>
      </c>
      <c r="F220" t="inlineStr"/>
      <c r="G220" t="inlineStr">
        <is>
          <t>○</t>
        </is>
      </c>
      <c r="H220" t="inlineStr">
        <is>
          <t>【규격】±30g ~ ±80g
【특징】 두절,내장,지느러미,꼬리제거[무염]
【용도】구이【성분함량】방어100%</t>
        </is>
      </c>
      <c r="I220" t="inlineStr"/>
      <c r="J220" t="inlineStr"/>
    </row>
    <row r="221">
      <c r="A221" t="inlineStr">
        <is>
          <t xml:space="preserve"> 병어두절(±40g~±80g)</t>
        </is>
      </c>
      <c r="B221" t="inlineStr">
        <is>
          <t>국산</t>
        </is>
      </c>
      <c r="C221" t="inlineStr">
        <is>
          <t>kg</t>
        </is>
      </c>
      <c r="D221" t="n">
        <v>18300</v>
      </c>
      <c r="E221" t="n">
        <v>0</v>
      </c>
      <c r="F221" t="inlineStr"/>
      <c r="G221" t="inlineStr">
        <is>
          <t>○</t>
        </is>
      </c>
      <c r="H221" t="inlineStr">
        <is>
          <t>【규격】±40g~±80g
【특징】두절, 내장, 지느러미, 꼬리 제거 후 절단
【용도】 조림,구이,튀김【성분함량】병어100%</t>
        </is>
      </c>
      <c r="I221" t="inlineStr"/>
      <c r="J221" t="inlineStr"/>
    </row>
    <row r="222">
      <c r="A222" t="inlineStr">
        <is>
          <t xml:space="preserve"> 적어두절</t>
        </is>
      </c>
      <c r="B222" t="inlineStr">
        <is>
          <t>에스토니아/
러시아/포르투갈</t>
        </is>
      </c>
      <c r="C222" t="inlineStr">
        <is>
          <t>kg</t>
        </is>
      </c>
      <c r="D222" t="n">
        <v>13800</v>
      </c>
      <c r="E222" t="n">
        <v>16300</v>
      </c>
      <c r="F222" t="inlineStr"/>
      <c r="G222" t="inlineStr">
        <is>
          <t>○</t>
        </is>
      </c>
      <c r="H222" t="inlineStr">
        <is>
          <t>【규격】 ±50g ~ ±80g 
【특징】 두절,내장,지느러미,꼬리제거[무염]
【용도】 구이,조림 【성분함량】적어100%</t>
        </is>
      </c>
      <c r="I222" t="inlineStr"/>
      <c r="J222" t="inlineStr"/>
    </row>
    <row r="223">
      <c r="A223" t="inlineStr">
        <is>
          <t>조기류
(굴비일주일전발주)</t>
        </is>
      </c>
      <c r="B223" t="inlineStr"/>
      <c r="C223" t="inlineStr"/>
      <c r="D223" t="inlineStr"/>
      <c r="E223" t="inlineStr"/>
      <c r="F223" t="inlineStr"/>
      <c r="G223" t="inlineStr"/>
      <c r="H223" t="inlineStr"/>
      <c r="I223" t="inlineStr"/>
      <c r="J223" t="inlineStr"/>
    </row>
    <row r="224">
      <c r="A224" t="inlineStr">
        <is>
          <t xml:space="preserve"> [온마리]참조기(±60g±5g)</t>
        </is>
      </c>
      <c r="B224" t="inlineStr">
        <is>
          <t>국산</t>
        </is>
      </c>
      <c r="C224" t="inlineStr">
        <is>
          <t>kg</t>
        </is>
      </c>
      <c r="D224" t="n">
        <v>15400</v>
      </c>
      <c r="E224" t="n">
        <v>0</v>
      </c>
      <c r="F224" t="inlineStr"/>
      <c r="G224" t="inlineStr">
        <is>
          <t>○</t>
        </is>
      </c>
      <c r="H224" t="inlineStr">
        <is>
          <t>【규격】±60g±5gg/마리【성분함량】조기99%,정제염1%
【특징】비늘제거, 온마리
【용도】 구이, 튀김용</t>
        </is>
      </c>
      <c r="I224" t="inlineStr"/>
      <c r="J224" t="inlineStr"/>
    </row>
    <row r="225">
      <c r="A225" t="inlineStr">
        <is>
          <t xml:space="preserve"> [두절]참조기(±35g±5g)</t>
        </is>
      </c>
      <c r="B225" t="inlineStr">
        <is>
          <t>국산</t>
        </is>
      </c>
      <c r="C225" t="inlineStr">
        <is>
          <t>kg</t>
        </is>
      </c>
      <c r="D225" t="n">
        <v>22000</v>
      </c>
      <c r="E225" t="n">
        <v>0</v>
      </c>
      <c r="F225" t="inlineStr"/>
      <c r="G225" t="inlineStr">
        <is>
          <t>○</t>
        </is>
      </c>
      <c r="H225" t="inlineStr">
        <is>
          <t>【규격】±35~50g/마리(±28~17마리)
【성분함량】조기99%,정제염1%
【특징】두절, 내장, 지느러미, 꼬리 제거, 저염처리
【용도】 강정,탕수, 튀김용</t>
        </is>
      </c>
      <c r="I225" t="inlineStr"/>
      <c r="J225" t="inlineStr"/>
    </row>
    <row r="226">
      <c r="A226" t="inlineStr">
        <is>
          <t xml:space="preserve"> [온마리]백조기(±80g~±100g)</t>
        </is>
      </c>
      <c r="B226" t="inlineStr">
        <is>
          <t>국산</t>
        </is>
      </c>
      <c r="C226" t="inlineStr">
        <is>
          <t>kg</t>
        </is>
      </c>
      <c r="D226" t="n">
        <v>10000</v>
      </c>
      <c r="E226" t="n">
        <v>0</v>
      </c>
      <c r="F226" t="inlineStr"/>
      <c r="G226" t="inlineStr">
        <is>
          <t>○</t>
        </is>
      </c>
      <c r="H226" t="inlineStr">
        <is>
          <t xml:space="preserve">【규격】±80g~±100g(온마리)
【함량】조기99.2%,정제염0.8% 【특징】비늘제거, 온마리로 작업 </t>
        </is>
      </c>
      <c r="I226" t="inlineStr"/>
      <c r="J226" t="inlineStr"/>
    </row>
    <row r="227">
      <c r="A227" t="inlineStr">
        <is>
          <t xml:space="preserve"> [두절]백조기(±40g~60g)</t>
        </is>
      </c>
      <c r="B227" t="inlineStr">
        <is>
          <t>국산</t>
        </is>
      </c>
      <c r="C227" t="inlineStr">
        <is>
          <t>kg</t>
        </is>
      </c>
      <c r="D227" t="n">
        <v>13800</v>
      </c>
      <c r="E227" t="n">
        <v>0</v>
      </c>
      <c r="F227" t="inlineStr"/>
      <c r="G227" t="inlineStr">
        <is>
          <t>○</t>
        </is>
      </c>
      <c r="H227" t="inlineStr">
        <is>
          <t>【규격】±40g~±60g(두절) 
【함량】조기99.2%,정제염0.8% 【특징】비늘제거, 절단</t>
        </is>
      </c>
      <c r="I227" t="inlineStr"/>
      <c r="J227" t="inlineStr"/>
    </row>
    <row r="228">
      <c r="A228" t="inlineStr">
        <is>
          <t xml:space="preserve"> 영광참굴비소</t>
        </is>
      </c>
      <c r="B228" t="inlineStr">
        <is>
          <t>국산</t>
        </is>
      </c>
      <c r="C228" t="inlineStr">
        <is>
          <t>두릅</t>
        </is>
      </c>
      <c r="D228" t="n">
        <v>25000</v>
      </c>
      <c r="E228" t="n">
        <v>0</v>
      </c>
      <c r="F228" t="inlineStr"/>
      <c r="G228" t="inlineStr"/>
      <c r="H228" t="inlineStr">
        <is>
          <t>【규격】20미,1kg
【성분함량】참굴비(국산) 98.5%, 천일염 1.5%
【특징】비늘제거, 온마리
【용도】 구이.찜용</t>
        </is>
      </c>
      <c r="I228" t="inlineStr">
        <is>
          <t>보류 단가표 확인</t>
        </is>
      </c>
      <c r="J228" t="inlineStr"/>
    </row>
    <row r="229">
      <c r="A229" t="inlineStr">
        <is>
          <t xml:space="preserve"> 영광참굴비1호</t>
        </is>
      </c>
      <c r="B229" t="inlineStr">
        <is>
          <t>국산</t>
        </is>
      </c>
      <c r="C229" t="inlineStr">
        <is>
          <t>두릅</t>
        </is>
      </c>
      <c r="D229" t="n">
        <v>35000</v>
      </c>
      <c r="E229" t="n">
        <v>0</v>
      </c>
      <c r="F229" t="inlineStr"/>
      <c r="G229" t="inlineStr"/>
      <c r="H229" t="inlineStr">
        <is>
          <t>【규격】20미,1,2kg
【성분함량】참굴비(국산) 98.5%, 천일염 1.5%
【특징】비늘제거, 온마리
【용도】 구이.찜용</t>
        </is>
      </c>
      <c r="I229" t="inlineStr"/>
      <c r="J229" t="inlineStr"/>
    </row>
    <row r="230">
      <c r="A230" t="inlineStr">
        <is>
          <t xml:space="preserve"> 영광참굴비2호</t>
        </is>
      </c>
      <c r="B230" t="inlineStr">
        <is>
          <t>국산</t>
        </is>
      </c>
      <c r="C230" t="inlineStr">
        <is>
          <t>두릅</t>
        </is>
      </c>
      <c r="D230" t="n">
        <v>45000</v>
      </c>
      <c r="E230" t="n">
        <v>0</v>
      </c>
      <c r="F230" t="inlineStr"/>
      <c r="G230" t="inlineStr"/>
      <c r="H230" t="inlineStr">
        <is>
          <t>【규격】20미,1,4kg
【성분함량】참굴비(국산) 98.5%, 천일염 1.5%
【특징】비늘제거, 온마리
【용도】 구이.찜용</t>
        </is>
      </c>
      <c r="I230" t="inlineStr"/>
      <c r="J230" t="inlineStr"/>
    </row>
    <row r="231">
      <c r="A231" t="inlineStr">
        <is>
          <t xml:space="preserve"> 영광참굴비3호</t>
        </is>
      </c>
      <c r="B231" t="inlineStr">
        <is>
          <t>국산</t>
        </is>
      </c>
      <c r="C231" t="inlineStr">
        <is>
          <t>두릅</t>
        </is>
      </c>
      <c r="D231" t="n">
        <v>63000</v>
      </c>
      <c r="E231" t="n">
        <v>0</v>
      </c>
      <c r="F231" t="inlineStr"/>
      <c r="G231" t="inlineStr"/>
      <c r="H231" t="inlineStr">
        <is>
          <t>【규격】20미,1.6kg
【성분함량】참굴비(국산) 98.5%, 천일염 1.5%
【특징】비늘제거, 온마리
【용도】 구이,찜용</t>
        </is>
      </c>
      <c r="I231" t="inlineStr"/>
      <c r="J231" t="inlineStr"/>
    </row>
    <row r="232">
      <c r="A232" t="inlineStr">
        <is>
          <t xml:space="preserve"> 영광참굴비4호</t>
        </is>
      </c>
      <c r="B232" t="inlineStr">
        <is>
          <t>국산</t>
        </is>
      </c>
      <c r="C232" t="inlineStr">
        <is>
          <t>두릅</t>
        </is>
      </c>
      <c r="D232" t="n">
        <v>88000</v>
      </c>
      <c r="E232" t="n">
        <v>0</v>
      </c>
      <c r="F232" t="inlineStr"/>
      <c r="G232" t="inlineStr"/>
      <c r="H232" t="inlineStr">
        <is>
          <t>【규격】20미,1.8kg
【성분함량】참굴비(국산) 98.5%, 천일염 1.5%
【특징】비늘제거, 온마리
【용도】 구이,찜용</t>
        </is>
      </c>
      <c r="I232" t="inlineStr"/>
      <c r="J232" t="inlineStr"/>
    </row>
    <row r="233">
      <c r="A233" t="inlineStr">
        <is>
          <t xml:space="preserve"> 영광참굴비5호</t>
        </is>
      </c>
      <c r="B233" t="inlineStr">
        <is>
          <t>국산</t>
        </is>
      </c>
      <c r="C233" t="inlineStr">
        <is>
          <t>두릅</t>
        </is>
      </c>
      <c r="D233" t="n">
        <v>150000</v>
      </c>
      <c r="E233" t="n">
        <v>0</v>
      </c>
      <c r="F233" t="inlineStr"/>
      <c r="G233" t="inlineStr"/>
      <c r="H233" t="inlineStr">
        <is>
          <t>【규격】20미,2.0kg
【성분함량】참굴비(국산) 98.5%, 천일염 1.5%
【특징】비늘제거, 온마리
【용도】 구이,찜용</t>
        </is>
      </c>
      <c r="I233" t="inlineStr"/>
      <c r="J233" t="inlineStr"/>
    </row>
    <row r="234">
      <c r="A234" t="inlineStr">
        <is>
          <t xml:space="preserve"> 나비참조기포</t>
        </is>
      </c>
      <c r="B234" t="inlineStr">
        <is>
          <t>국산</t>
        </is>
      </c>
      <c r="C234" t="inlineStr">
        <is>
          <t>kg</t>
        </is>
      </c>
      <c r="D234" t="inlineStr">
        <is>
          <t>품절</t>
        </is>
      </c>
      <c r="E234" t="inlineStr"/>
      <c r="F234" t="inlineStr"/>
      <c r="G234" t="inlineStr">
        <is>
          <t>○</t>
        </is>
      </c>
      <c r="H234" t="inlineStr">
        <is>
          <t>【규격】±30g/±40g
【특징】두절, 전처리 후 중골제거(양포)-비가식부 제거
【용도】 구이용</t>
        </is>
      </c>
      <c r="I234" t="inlineStr"/>
      <c r="J234" t="inlineStr"/>
    </row>
    <row r="235">
      <c r="A235" t="inlineStr">
        <is>
          <t xml:space="preserve"> 조기양포</t>
        </is>
      </c>
      <c r="B235" t="inlineStr">
        <is>
          <t>중국산</t>
        </is>
      </c>
      <c r="C235" t="inlineStr">
        <is>
          <t>kg</t>
        </is>
      </c>
      <c r="D235" t="n">
        <v>15400</v>
      </c>
      <c r="E235" t="inlineStr"/>
      <c r="F235" t="inlineStr"/>
      <c r="G235" t="inlineStr"/>
      <c r="H235" t="inlineStr">
        <is>
          <t>【규격】±30~40g
【특징】두절, 전처리 후 중골제거(양포)-비가식부 제거
【용도】 구이용</t>
        </is>
      </c>
      <c r="I235" t="inlineStr"/>
      <c r="J235" t="inlineStr"/>
    </row>
    <row r="236">
      <c r="A236" t="inlineStr">
        <is>
          <t xml:space="preserve"> 조기양포</t>
        </is>
      </c>
      <c r="B236" t="inlineStr">
        <is>
          <t>중국산</t>
        </is>
      </c>
      <c r="C236" t="inlineStr">
        <is>
          <t>kg</t>
        </is>
      </c>
      <c r="D236" t="inlineStr">
        <is>
          <t>품절</t>
        </is>
      </c>
      <c r="E236" t="inlineStr"/>
      <c r="F236" t="inlineStr"/>
      <c r="G236" t="inlineStr"/>
      <c r="H236" t="inlineStr">
        <is>
          <t>【규격】±40~50g
【특징】두절, 전처리 후 중골제거(양포)-비가식부 제거
【용도】 구이용</t>
        </is>
      </c>
      <c r="I236" t="inlineStr"/>
      <c r="J236" t="inlineStr"/>
    </row>
    <row r="237">
      <c r="A237" t="inlineStr">
        <is>
          <t>활어류 
발주마감일 ( 활붕장어,메기 이하 2일전12:00)</t>
        </is>
      </c>
      <c r="B237" t="inlineStr"/>
      <c r="C237" t="inlineStr"/>
      <c r="D237" t="inlineStr"/>
      <c r="E237" t="inlineStr"/>
      <c r="F237" t="inlineStr"/>
      <c r="G237" t="inlineStr"/>
      <c r="H237" t="inlineStr"/>
      <c r="I237" t="inlineStr"/>
      <c r="J237" t="inlineStr"/>
    </row>
    <row r="238">
      <c r="A238" t="inlineStr">
        <is>
          <t>제품명</t>
        </is>
      </c>
      <c r="B238" t="inlineStr">
        <is>
          <t>원산지</t>
        </is>
      </c>
      <c r="C238" t="inlineStr">
        <is>
          <t>단위</t>
        </is>
      </c>
      <c r="D238" t="inlineStr">
        <is>
          <t>5월</t>
        </is>
      </c>
      <c r="E238" t="inlineStr"/>
      <c r="F238" t="inlineStr">
        <is>
          <t>과세</t>
        </is>
      </c>
      <c r="G238" t="inlineStr">
        <is>
          <t>H</t>
        </is>
      </c>
      <c r="H238" t="inlineStr">
        <is>
          <t>규격/특징/성분함량/용도
※규격의 괄호안 숫자는 10kg 기준시 토막수를 나타냅니다.
※냉장제품은 HACCP 제외 품목입니다.</t>
        </is>
      </c>
      <c r="I238" t="inlineStr"/>
      <c r="J238" t="inlineStr"/>
    </row>
    <row r="239">
      <c r="A239" t="inlineStr"/>
      <c r="B239" t="inlineStr"/>
      <c r="C239" t="inlineStr"/>
      <c r="D239" t="inlineStr">
        <is>
          <t>냉동</t>
        </is>
      </c>
      <c r="E239" t="inlineStr">
        <is>
          <t>냉장</t>
        </is>
      </c>
      <c r="F239" t="inlineStr"/>
      <c r="G239" t="inlineStr"/>
      <c r="H239" t="inlineStr"/>
      <c r="I239" t="inlineStr"/>
      <c r="J239" t="inlineStr"/>
    </row>
    <row r="240">
      <c r="A240" t="inlineStr">
        <is>
          <t xml:space="preserve"> 활붕장어(온마리/머리포함)</t>
        </is>
      </c>
      <c r="B240" t="inlineStr">
        <is>
          <t>국산</t>
        </is>
      </c>
      <c r="C240" t="inlineStr">
        <is>
          <t>kg</t>
        </is>
      </c>
      <c r="D240" t="inlineStr"/>
      <c r="E240" t="n">
        <v>34200</v>
      </c>
      <c r="F240" t="inlineStr"/>
      <c r="G240" t="inlineStr"/>
      <c r="H240" t="inlineStr">
        <is>
          <t xml:space="preserve">【특징】내장제거만 한 온마리 (두포함, 뼈있음)
【용도】 국용【성분함량】장어100% </t>
        </is>
      </c>
      <c r="I240" t="inlineStr"/>
      <c r="J240" t="inlineStr"/>
    </row>
    <row r="241">
      <c r="A241" t="inlineStr">
        <is>
          <t xml:space="preserve"> 활붕장어(온마리/머리제거)</t>
        </is>
      </c>
      <c r="B241" t="inlineStr">
        <is>
          <t>국산</t>
        </is>
      </c>
      <c r="C241" t="inlineStr">
        <is>
          <t>kg</t>
        </is>
      </c>
      <c r="D241" t="inlineStr"/>
      <c r="E241" t="n">
        <v>39500</v>
      </c>
      <c r="F241" t="inlineStr"/>
      <c r="G241" t="inlineStr"/>
      <c r="H241" t="inlineStr">
        <is>
          <t xml:space="preserve">【특징】두 및 내장제거 한 온마리 (뼈있음)
【용도】 국용【성분함량】장어100%    </t>
        </is>
      </c>
      <c r="I241" t="inlineStr"/>
      <c r="J241" t="inlineStr"/>
    </row>
    <row r="242">
      <c r="A242" t="inlineStr">
        <is>
          <t xml:space="preserve"> 활붕장어포-구이용(토막)40cm</t>
        </is>
      </c>
      <c r="B242" t="inlineStr">
        <is>
          <t>국산</t>
        </is>
      </c>
      <c r="C242" t="inlineStr">
        <is>
          <t>kg</t>
        </is>
      </c>
      <c r="D242" t="inlineStr"/>
      <c r="E242" t="n">
        <v>47300</v>
      </c>
      <c r="F242" t="inlineStr"/>
      <c r="G242" t="inlineStr"/>
      <c r="H242" t="inlineStr">
        <is>
          <t xml:space="preserve">【특징】두 및 내장, 뼈제거 한 포를 절단및온마리
【용도】 구이용【성분함량】장어100% </t>
        </is>
      </c>
      <c r="I242" t="inlineStr"/>
      <c r="J242" t="inlineStr"/>
    </row>
    <row r="243">
      <c r="A243" t="inlineStr">
        <is>
          <t>해초류</t>
        </is>
      </c>
      <c r="B243" t="inlineStr"/>
      <c r="C243" t="inlineStr"/>
      <c r="D243" t="inlineStr"/>
      <c r="E243" t="inlineStr"/>
      <c r="F243" t="inlineStr"/>
      <c r="G243" t="inlineStr"/>
      <c r="H243" t="inlineStr"/>
      <c r="I243" t="inlineStr"/>
      <c r="J243" t="inlineStr"/>
    </row>
    <row r="244">
      <c r="A244" t="inlineStr">
        <is>
          <t xml:space="preserve"> 무염 꼬시래기</t>
        </is>
      </c>
      <c r="B244" t="inlineStr">
        <is>
          <t>국내산</t>
        </is>
      </c>
      <c r="C244" t="inlineStr">
        <is>
          <t>KG</t>
        </is>
      </c>
      <c r="D244" t="inlineStr"/>
      <c r="E244" t="n">
        <v>8750</v>
      </c>
      <c r="F244" t="inlineStr"/>
      <c r="G244" t="inlineStr"/>
      <c r="H244" t="inlineStr">
        <is>
          <t>【특징】꼬시래기100</t>
        </is>
      </c>
      <c r="I244" t="inlineStr"/>
      <c r="J244">
        <f>ROUNDUP(E244/0.9,-2)</f>
        <v/>
      </c>
    </row>
    <row r="245">
      <c r="A245" t="inlineStr">
        <is>
          <t xml:space="preserve"> 염장 꼬시래기</t>
        </is>
      </c>
      <c r="B245" t="inlineStr">
        <is>
          <t>국내산</t>
        </is>
      </c>
      <c r="C245" t="inlineStr">
        <is>
          <t>KG</t>
        </is>
      </c>
      <c r="D245" t="inlineStr"/>
      <c r="E245" t="n">
        <v>5000</v>
      </c>
      <c r="F245" t="inlineStr"/>
      <c r="G245" t="inlineStr"/>
      <c r="H245" t="inlineStr">
        <is>
          <t>【특징】꼬시래기70 : 소금 30</t>
        </is>
      </c>
      <c r="I245" t="inlineStr"/>
      <c r="J245">
        <f>ROUNDUP(E245/0.9,-2)</f>
        <v/>
      </c>
    </row>
    <row r="246">
      <c r="A246" t="inlineStr">
        <is>
          <t xml:space="preserve"> 무염 다시마채</t>
        </is>
      </c>
      <c r="B246" t="inlineStr">
        <is>
          <t>국내산</t>
        </is>
      </c>
      <c r="C246" t="inlineStr">
        <is>
          <t>KG</t>
        </is>
      </c>
      <c r="D246" t="inlineStr"/>
      <c r="E246" t="n">
        <v>8750</v>
      </c>
      <c r="F246" t="inlineStr"/>
      <c r="G246" t="inlineStr"/>
      <c r="H246" t="inlineStr">
        <is>
          <t>【특징】자숙,무염처리 절단하여 사용</t>
        </is>
      </c>
      <c r="I246" t="inlineStr"/>
      <c r="J246">
        <f>ROUNDUP(E246/0.9,-2)</f>
        <v/>
      </c>
    </row>
    <row r="247">
      <c r="A247" t="inlineStr">
        <is>
          <t xml:space="preserve"> 염장 다시마채</t>
        </is>
      </c>
      <c r="B247" t="inlineStr">
        <is>
          <t>국내산</t>
        </is>
      </c>
      <c r="C247" t="inlineStr">
        <is>
          <t>KG</t>
        </is>
      </c>
      <c r="D247" t="inlineStr"/>
      <c r="E247" t="n">
        <v>5000</v>
      </c>
      <c r="F247" t="inlineStr"/>
      <c r="G247" t="inlineStr"/>
      <c r="H247" t="inlineStr">
        <is>
          <t>【특징】자숙,염장처리 절단하여 사용</t>
        </is>
      </c>
      <c r="I247" t="inlineStr"/>
      <c r="J247">
        <f>ROUNDUP(E247/0.9,-2)</f>
        <v/>
      </c>
    </row>
    <row r="248">
      <c r="A248" t="inlineStr">
        <is>
          <t xml:space="preserve"> 무염 쌈다시마</t>
        </is>
      </c>
      <c r="B248" t="inlineStr">
        <is>
          <t>국내산</t>
        </is>
      </c>
      <c r="C248" t="inlineStr">
        <is>
          <t>KG</t>
        </is>
      </c>
      <c r="D248" t="inlineStr"/>
      <c r="E248" t="n">
        <v>8750</v>
      </c>
      <c r="F248" t="inlineStr"/>
      <c r="G248" t="inlineStr"/>
      <c r="H248" t="inlineStr">
        <is>
          <t>【특징】자숙,무염처리 절단하여 사용</t>
        </is>
      </c>
      <c r="I248" t="inlineStr"/>
      <c r="J248">
        <f>ROUNDUP(E248/0.9,-2)</f>
        <v/>
      </c>
    </row>
    <row r="249">
      <c r="A249" t="inlineStr">
        <is>
          <t xml:space="preserve"> 염장 쌈다시마</t>
        </is>
      </c>
      <c r="B249" t="inlineStr">
        <is>
          <t>국내산</t>
        </is>
      </c>
      <c r="C249" t="inlineStr">
        <is>
          <t>KG</t>
        </is>
      </c>
      <c r="D249" t="inlineStr"/>
      <c r="E249" t="n">
        <v>5000</v>
      </c>
      <c r="F249" t="inlineStr"/>
      <c r="G249" t="inlineStr"/>
      <c r="H249" t="inlineStr">
        <is>
          <t>【특징】자숙,염장처리 절단하여 사용</t>
        </is>
      </c>
      <c r="I249" t="inlineStr"/>
      <c r="J249">
        <f>ROUNDUP(E249/0.9,-2)</f>
        <v/>
      </c>
    </row>
    <row r="250">
      <c r="A250" t="inlineStr">
        <is>
          <t xml:space="preserve"> 무염미역줄기</t>
        </is>
      </c>
      <c r="B250" t="inlineStr">
        <is>
          <t>국내산</t>
        </is>
      </c>
      <c r="C250" t="inlineStr">
        <is>
          <t>KG</t>
        </is>
      </c>
      <c r="D250" t="inlineStr"/>
      <c r="E250" t="n">
        <v>8750</v>
      </c>
      <c r="F250" t="inlineStr"/>
      <c r="G250" t="inlineStr"/>
      <c r="H250" t="inlineStr">
        <is>
          <t>【특징】자숙,무염처리 절단하여 사용</t>
        </is>
      </c>
      <c r="I250" t="inlineStr"/>
      <c r="J250">
        <f>ROUNDUP(E250/0.9,-2)</f>
        <v/>
      </c>
    </row>
    <row r="251">
      <c r="A251" t="inlineStr">
        <is>
          <t xml:space="preserve"> 염장미역줄기</t>
        </is>
      </c>
      <c r="B251" t="inlineStr">
        <is>
          <t>국내산</t>
        </is>
      </c>
      <c r="C251" t="inlineStr">
        <is>
          <t>KG</t>
        </is>
      </c>
      <c r="D251" t="inlineStr"/>
      <c r="E251" t="n">
        <v>5000</v>
      </c>
      <c r="F251" t="inlineStr"/>
      <c r="G251" t="inlineStr"/>
      <c r="H251" t="inlineStr">
        <is>
          <t>【특징】자숙,염장처리 절단하여 사용</t>
        </is>
      </c>
      <c r="I251" t="inlineStr"/>
      <c r="J251">
        <f>ROUNDUP(E251/0.9,-2)</f>
        <v/>
      </c>
    </row>
    <row r="252">
      <c r="A252" t="inlineStr">
        <is>
          <t xml:space="preserve"> 매생이/±350~400g</t>
        </is>
      </c>
      <c r="B252" t="inlineStr">
        <is>
          <t>국내산</t>
        </is>
      </c>
      <c r="C252" t="inlineStr">
        <is>
          <t>팩</t>
        </is>
      </c>
      <c r="D252" t="inlineStr"/>
      <c r="E252" t="n">
        <v>8750</v>
      </c>
      <c r="F252" t="inlineStr"/>
      <c r="G252" t="inlineStr"/>
      <c r="H252" t="inlineStr">
        <is>
          <t>【특징】냉동/±350~400g</t>
        </is>
      </c>
      <c r="I252" t="inlineStr"/>
      <c r="J252" t="inlineStr"/>
    </row>
    <row r="253">
      <c r="A253" t="inlineStr">
        <is>
          <t xml:space="preserve"> 무염해파리(간수해파리)</t>
        </is>
      </c>
      <c r="B253" t="inlineStr">
        <is>
          <t>태국
(국내가공)</t>
        </is>
      </c>
      <c r="C253" t="inlineStr">
        <is>
          <t>KG</t>
        </is>
      </c>
      <c r="D253" t="inlineStr"/>
      <c r="E253" t="n">
        <v>15000</v>
      </c>
      <c r="F253" t="inlineStr"/>
      <c r="G253" t="inlineStr"/>
      <c r="H253" t="inlineStr">
        <is>
          <t>【규 격】해파리80%, 염수20%
【용도】해파리겨자채, 냉채 등에 응용</t>
        </is>
      </c>
      <c r="I253" t="inlineStr"/>
      <c r="J253">
        <f>ROUNDUP(E253/0.9,-2)</f>
        <v/>
      </c>
    </row>
    <row r="254">
      <c r="A254" t="inlineStr">
        <is>
          <t xml:space="preserve"> 염장해파리(정제염)</t>
        </is>
      </c>
      <c r="B254" t="inlineStr">
        <is>
          <t>태국
(국내가공)</t>
        </is>
      </c>
      <c r="C254" t="inlineStr">
        <is>
          <t>KG</t>
        </is>
      </c>
      <c r="D254" t="inlineStr"/>
      <c r="E254" t="n">
        <v>11250</v>
      </c>
      <c r="F254" t="inlineStr"/>
      <c r="G254" t="inlineStr"/>
      <c r="H254" t="inlineStr">
        <is>
          <t>【규 격】해파리50%, 정제염50%
【용도】해파리겨자채, 냉채 등에 응용</t>
        </is>
      </c>
      <c r="I254" t="inlineStr"/>
      <c r="J254">
        <f>ROUNDUP(E254/0.9,-2)</f>
        <v/>
      </c>
    </row>
    <row r="255">
      <c r="A255" t="inlineStr">
        <is>
          <t xml:space="preserve"> 모자반</t>
        </is>
      </c>
      <c r="B255" t="inlineStr">
        <is>
          <t>국내산</t>
        </is>
      </c>
      <c r="C255" t="inlineStr">
        <is>
          <t>KG</t>
        </is>
      </c>
      <c r="D255" t="inlineStr">
        <is>
          <t>품절</t>
        </is>
      </c>
      <c r="E255" t="inlineStr"/>
      <c r="F255" t="inlineStr"/>
      <c r="G255" t="inlineStr"/>
      <c r="H255" t="inlineStr">
        <is>
          <t>【특징】계절상품</t>
        </is>
      </c>
      <c r="I255" t="inlineStr"/>
      <c r="J255" t="inlineStr"/>
    </row>
    <row r="256">
      <c r="A256" t="inlineStr">
        <is>
          <t xml:space="preserve"> 물파래</t>
        </is>
      </c>
      <c r="B256" t="inlineStr">
        <is>
          <t>국내산</t>
        </is>
      </c>
      <c r="C256" t="inlineStr">
        <is>
          <t>KG</t>
        </is>
      </c>
      <c r="D256" t="inlineStr">
        <is>
          <t>품절</t>
        </is>
      </c>
      <c r="E256" t="inlineStr"/>
      <c r="F256" t="inlineStr"/>
      <c r="G256" t="inlineStr"/>
      <c r="H256" t="inlineStr">
        <is>
          <t>【특징】계절상품</t>
        </is>
      </c>
      <c r="I256" t="inlineStr"/>
      <c r="J256" t="inlineStr"/>
    </row>
    <row r="257">
      <c r="A257" t="inlineStr">
        <is>
          <t xml:space="preserve"> 생톳</t>
        </is>
      </c>
      <c r="B257" t="inlineStr">
        <is>
          <t>국산(남해안)</t>
        </is>
      </c>
      <c r="C257" t="inlineStr">
        <is>
          <t>KG</t>
        </is>
      </c>
      <c r="D257" t="inlineStr">
        <is>
          <t>품절</t>
        </is>
      </c>
      <c r="E257" t="inlineStr"/>
      <c r="F257" t="inlineStr"/>
      <c r="G257" t="inlineStr"/>
      <c r="H257" t="inlineStr">
        <is>
          <t>【특징】계절상품</t>
        </is>
      </c>
      <c r="I257" t="inlineStr"/>
      <c r="J257" t="inlineStr"/>
    </row>
    <row r="258">
      <c r="A258" t="inlineStr">
        <is>
          <t xml:space="preserve"> 해초무침</t>
        </is>
      </c>
      <c r="B258" t="inlineStr">
        <is>
          <t>국내산</t>
        </is>
      </c>
      <c r="C258" t="inlineStr">
        <is>
          <t>KG</t>
        </is>
      </c>
      <c r="D258" t="inlineStr">
        <is>
          <t>품절</t>
        </is>
      </c>
      <c r="E258" t="inlineStr"/>
      <c r="F258" t="inlineStr"/>
      <c r="G258" t="inlineStr"/>
      <c r="H258" t="inlineStr">
        <is>
          <t>【특징】자숙,염장처리 절단하여 사용</t>
        </is>
      </c>
      <c r="I258" t="inlineStr"/>
      <c r="J258" t="inlineStr"/>
    </row>
  </sheetData>
  <hyperlinks>
    <hyperlink ref="A2" r:id="rId1"/>
  </hyperlinks>
  <pageMargins left="0.75" right="0.75" top="1" bottom="1" header="0.5" footer="0.5"/>
</worksheet>
</file>

<file path=xl/worksheets/sheet129.xml><?xml version="1.0" encoding="utf-8"?>
<worksheet xmlns:r="http://schemas.openxmlformats.org/officeDocument/2006/relationships" xmlns="http://schemas.openxmlformats.org/spreadsheetml/2006/main">
  <sheetPr>
    <outlinePr summaryBelow="1" summaryRight="1"/>
    <pageSetUpPr/>
  </sheetPr>
  <dimension ref="A1:G124"/>
  <sheetViews>
    <sheetView workbookViewId="0">
      <selection activeCell="A1" sqref="A1"/>
    </sheetView>
  </sheetViews>
  <sheetFormatPr baseColWidth="8" defaultRowHeight="15"/>
  <sheetData>
    <row r="1">
      <c r="A1" t="inlineStr">
        <is>
          <t>5987_한가득_오션+7~8월월단가표.xlsx</t>
        </is>
      </c>
    </row>
    <row r="2">
      <c r="A2" t="inlineStr">
        <is>
          <t>https://school062.com/bbs/board.php?bo_table=product_02&amp;wr_id=5987</t>
        </is>
      </c>
    </row>
    <row r="3">
      <c r="A3" s="1" t="inlineStr"/>
      <c r="B3" s="1" t="inlineStr">
        <is>
          <t>㈜ 오 션 에 프 에 스</t>
        </is>
      </c>
      <c r="C3" s="1" t="inlineStr"/>
      <c r="D3" s="1" t="inlineStr"/>
      <c r="E3" s="1" t="inlineStr"/>
      <c r="F3" s="1" t="inlineStr"/>
      <c r="G3" s="1" t="inlineStr">
        <is>
          <t>㈜ 오션에프에스</t>
        </is>
      </c>
    </row>
    <row r="4">
      <c r="A4" t="inlineStr"/>
      <c r="B4" t="inlineStr"/>
      <c r="C4" t="inlineStr"/>
      <c r="D4" t="inlineStr"/>
      <c r="E4" t="inlineStr"/>
      <c r="F4" t="inlineStr"/>
      <c r="G4" t="inlineStr">
        <is>
          <t>단가적용기간: 2024년 7~8월</t>
        </is>
      </c>
    </row>
    <row r="5">
      <c r="A5" t="inlineStr"/>
      <c r="B5" t="inlineStr"/>
      <c r="C5" t="inlineStr"/>
      <c r="D5" t="inlineStr"/>
      <c r="E5" t="inlineStr"/>
      <c r="F5" t="inlineStr"/>
      <c r="G5" t="inlineStr">
        <is>
          <t>DC 제외</t>
        </is>
      </c>
    </row>
    <row r="6">
      <c r="A6" t="inlineStr">
        <is>
          <t>건멸치류</t>
        </is>
      </c>
      <c r="B6" t="inlineStr"/>
      <c r="C6" t="inlineStr"/>
      <c r="D6" t="inlineStr"/>
      <c r="E6" t="inlineStr"/>
      <c r="F6" t="inlineStr"/>
      <c r="G6" t="inlineStr"/>
    </row>
    <row r="7">
      <c r="A7" t="inlineStr">
        <is>
          <t>제품명</t>
        </is>
      </c>
      <c r="B7" t="inlineStr">
        <is>
          <t>원산지</t>
        </is>
      </c>
      <c r="C7" t="inlineStr">
        <is>
          <t>단위</t>
        </is>
      </c>
      <c r="D7" t="inlineStr">
        <is>
          <t>7~8월</t>
        </is>
      </c>
      <c r="E7" t="inlineStr">
        <is>
          <t>과세</t>
        </is>
      </c>
      <c r="F7" t="inlineStr">
        <is>
          <t>H</t>
        </is>
      </c>
      <c r="G7" t="inlineStr">
        <is>
          <t>규격/특징/성분함량/용도</t>
        </is>
      </c>
    </row>
    <row r="8">
      <c r="A8" t="inlineStr">
        <is>
          <t xml:space="preserve"> 다시멸치 (상품)</t>
        </is>
      </c>
      <c r="B8" t="inlineStr">
        <is>
          <t>국내산</t>
        </is>
      </c>
      <c r="C8" t="inlineStr">
        <is>
          <t>KG</t>
        </is>
      </c>
      <c r="D8" t="n">
        <v>24000</v>
      </c>
      <c r="E8" t="inlineStr"/>
      <c r="F8" t="inlineStr"/>
      <c r="G8" t="inlineStr">
        <is>
          <t>【규격】 주바멸치 선별작업【용도】다시용</t>
        </is>
      </c>
    </row>
    <row r="9">
      <c r="A9" t="inlineStr">
        <is>
          <t xml:space="preserve"> 다시멸치 (특상품)</t>
        </is>
      </c>
      <c r="B9" t="inlineStr">
        <is>
          <t>국내산</t>
        </is>
      </c>
      <c r="C9" t="inlineStr">
        <is>
          <t>KG</t>
        </is>
      </c>
      <c r="D9" t="n">
        <v>30000</v>
      </c>
      <c r="E9" t="inlineStr"/>
      <c r="F9" t="inlineStr"/>
      <c r="G9" t="inlineStr">
        <is>
          <t>【규격】 주바멸치 선별작업【용도】다시용</t>
        </is>
      </c>
    </row>
    <row r="10">
      <c r="A10" t="inlineStr">
        <is>
          <t xml:space="preserve"> 혼합다시 (상품)</t>
        </is>
      </c>
      <c r="B10" t="inlineStr">
        <is>
          <t>국산+중국산</t>
        </is>
      </c>
      <c r="C10" t="inlineStr">
        <is>
          <t>KG</t>
        </is>
      </c>
      <c r="D10" t="n">
        <v>26000</v>
      </c>
      <c r="E10" t="inlineStr"/>
      <c r="F10" t="inlineStr"/>
      <c r="G10" t="inlineStr">
        <is>
          <t>【성분함량】1kg 봉 단위 발주(다시망포장)                                                   다시멸치(국산70%), 디포리(국산5%), 표고(중국산,5%),
다시마(완도산15%), 꽃새우(중국산5%)</t>
        </is>
      </c>
    </row>
    <row r="11">
      <c r="A11" t="inlineStr">
        <is>
          <t xml:space="preserve"> 혼합다시 (특상품)</t>
        </is>
      </c>
      <c r="B11" t="inlineStr">
        <is>
          <t>국산+중국산</t>
        </is>
      </c>
      <c r="C11" t="inlineStr">
        <is>
          <t>KG</t>
        </is>
      </c>
      <c r="D11" t="n">
        <v>28600</v>
      </c>
      <c r="E11" t="inlineStr"/>
      <c r="F11" t="inlineStr"/>
      <c r="G11" t="inlineStr">
        <is>
          <t>【성분함량】1kg 봉 단위 발주(다시망포장)                                                   다시멸치특(국산,70%), 디포리(국산,15%), 표고(중국산, 5%), 
다시마(완도산,5%), 꽃새우(중국산 5%)</t>
        </is>
      </c>
    </row>
    <row r="12">
      <c r="A12" t="inlineStr">
        <is>
          <t xml:space="preserve"> 우리바다혼합다시</t>
        </is>
      </c>
      <c r="B12" t="inlineStr">
        <is>
          <t>국내산</t>
        </is>
      </c>
      <c r="C12" t="inlineStr">
        <is>
          <t>KG</t>
        </is>
      </c>
      <c r="D12" t="n">
        <v>28900</v>
      </c>
      <c r="E12" t="inlineStr"/>
      <c r="F12" t="inlineStr"/>
      <c r="G12" t="inlineStr">
        <is>
          <t>【성분함량】다시멸치(75%), 디포리(10%), 표고(5%),다시마(5%), 
보리새우(5%)
【용도】다시용</t>
        </is>
      </c>
    </row>
    <row r="13">
      <c r="A13" t="inlineStr">
        <is>
          <t xml:space="preserve"> 북어머리혼합다시</t>
        </is>
      </c>
      <c r="B13" t="inlineStr">
        <is>
          <t>국산+중국산</t>
        </is>
      </c>
      <c r="C13" t="inlineStr">
        <is>
          <t>KG</t>
        </is>
      </c>
      <c r="D13" t="n">
        <v>30500</v>
      </c>
      <c r="E13" t="inlineStr"/>
      <c r="F13" t="inlineStr"/>
      <c r="G13" t="inlineStr">
        <is>
          <t>【성분함량】북어머리45%,다시멸치35%,다시마5%
             분홍수염새우5%,북어채5%,건표고버섯5%
【용도】다시용</t>
        </is>
      </c>
    </row>
    <row r="14">
      <c r="A14" t="inlineStr">
        <is>
          <t xml:space="preserve"> 띠포리</t>
        </is>
      </c>
      <c r="B14" t="inlineStr">
        <is>
          <t>국내산</t>
        </is>
      </c>
      <c r="C14" t="inlineStr">
        <is>
          <t>KG</t>
        </is>
      </c>
      <c r="D14" t="n">
        <v>25700</v>
      </c>
      <c r="E14" t="inlineStr"/>
      <c r="F14" t="inlineStr"/>
      <c r="G14" t="inlineStr">
        <is>
          <t>【특징】 5~7cm, 선별작업, 위생팩 포함</t>
        </is>
      </c>
    </row>
    <row r="15">
      <c r="A15" t="inlineStr">
        <is>
          <t xml:space="preserve"> 띠포리(특상)</t>
        </is>
      </c>
      <c r="B15" t="inlineStr">
        <is>
          <t>국내산</t>
        </is>
      </c>
      <c r="C15" t="inlineStr">
        <is>
          <t>KG</t>
        </is>
      </c>
      <c r="D15" t="n">
        <v>33800</v>
      </c>
      <c r="E15" t="inlineStr"/>
      <c r="F15" t="inlineStr"/>
      <c r="G15" t="inlineStr">
        <is>
          <t>【특징】5-7cm, 선별작업, 위생팩 포함</t>
        </is>
      </c>
    </row>
    <row r="16">
      <c r="A16" t="inlineStr">
        <is>
          <t xml:space="preserve"> 소멸치(가이리)</t>
        </is>
      </c>
      <c r="B16" t="inlineStr">
        <is>
          <t>국내산</t>
        </is>
      </c>
      <c r="C16" t="inlineStr">
        <is>
          <t>KG</t>
        </is>
      </c>
      <c r="D16" t="n">
        <v>33500</v>
      </c>
      <c r="E16" t="inlineStr"/>
      <c r="F16" t="inlineStr"/>
      <c r="G16" t="inlineStr">
        <is>
          <t>【특징】2~3cm, 선별작업</t>
        </is>
      </c>
    </row>
    <row r="17">
      <c r="A17" t="inlineStr">
        <is>
          <t xml:space="preserve"> 소멸치(가이리)-저염</t>
        </is>
      </c>
      <c r="B17" t="inlineStr">
        <is>
          <t>국내산</t>
        </is>
      </c>
      <c r="C17" t="inlineStr">
        <is>
          <t>KG</t>
        </is>
      </c>
      <c r="D17" t="n">
        <v>37800</v>
      </c>
      <c r="E17" t="inlineStr"/>
      <c r="F17" t="inlineStr"/>
      <c r="G17" t="inlineStr">
        <is>
          <t>【특징】2~3cm, 선별작업</t>
        </is>
      </c>
    </row>
    <row r="18">
      <c r="A18" t="inlineStr">
        <is>
          <t xml:space="preserve"> 세멸치(지리멸)</t>
        </is>
      </c>
      <c r="B18" t="inlineStr">
        <is>
          <t>국내산</t>
        </is>
      </c>
      <c r="C18" t="inlineStr">
        <is>
          <t>KG</t>
        </is>
      </c>
      <c r="D18" t="n">
        <v>36700</v>
      </c>
      <c r="E18" t="inlineStr"/>
      <c r="F18" t="inlineStr"/>
      <c r="G18" t="inlineStr">
        <is>
          <t>【특징】1-2cm, 선별작업</t>
        </is>
      </c>
    </row>
    <row r="19">
      <c r="A19" t="inlineStr">
        <is>
          <t xml:space="preserve"> 세멸치(지리멸)-저염</t>
        </is>
      </c>
      <c r="B19" t="inlineStr">
        <is>
          <t>국내산</t>
        </is>
      </c>
      <c r="C19" t="inlineStr">
        <is>
          <t>KG</t>
        </is>
      </c>
      <c r="D19" t="n">
        <v>39000</v>
      </c>
      <c r="E19" t="inlineStr"/>
      <c r="F19" t="inlineStr"/>
      <c r="G19" t="inlineStr">
        <is>
          <t>【특징】1-2cm, 선별작업</t>
        </is>
      </c>
    </row>
    <row r="20">
      <c r="A20" t="inlineStr">
        <is>
          <t xml:space="preserve"> 혼합멸치</t>
        </is>
      </c>
      <c r="B20" t="inlineStr">
        <is>
          <t>국산+수입산</t>
        </is>
      </c>
      <c r="C20" t="inlineStr">
        <is>
          <t>KG</t>
        </is>
      </c>
      <c r="D20" t="n">
        <v>32000</v>
      </c>
      <c r="E20" t="inlineStr"/>
      <c r="F20" t="inlineStr"/>
      <c r="G20" t="inlineStr">
        <is>
          <t>【특징】지리멸(국산)30%,아몬드(미국)20%,두절건새우(중국)20%
해바라기씨(미국)20%, 캐슈넛(베트남)10%</t>
        </is>
      </c>
    </row>
    <row r="21">
      <c r="A21" t="inlineStr">
        <is>
          <t>건해태류</t>
        </is>
      </c>
      <c r="B21" t="inlineStr"/>
      <c r="C21" t="inlineStr"/>
      <c r="D21" t="inlineStr"/>
      <c r="E21" t="inlineStr"/>
      <c r="F21" t="inlineStr"/>
      <c r="G21" t="inlineStr"/>
    </row>
    <row r="22">
      <c r="A22" t="inlineStr">
        <is>
          <t>제품명</t>
        </is>
      </c>
      <c r="B22" t="inlineStr">
        <is>
          <t>원산지</t>
        </is>
      </c>
      <c r="C22" t="inlineStr">
        <is>
          <t>단위</t>
        </is>
      </c>
      <c r="D22" t="inlineStr">
        <is>
          <t>5월</t>
        </is>
      </c>
      <c r="E22" t="inlineStr">
        <is>
          <t>과세</t>
        </is>
      </c>
      <c r="F22" t="inlineStr"/>
      <c r="G22" t="inlineStr">
        <is>
          <t>규격/특징/성분함량/용도</t>
        </is>
      </c>
    </row>
    <row r="23">
      <c r="A23" t="inlineStr">
        <is>
          <t xml:space="preserve"> 김가루(조미)</t>
        </is>
      </c>
      <c r="B23" t="inlineStr">
        <is>
          <t>국내산</t>
        </is>
      </c>
      <c r="C23" t="inlineStr">
        <is>
          <t>100g</t>
        </is>
      </c>
      <c r="D23" t="inlineStr">
        <is>
          <t>품절</t>
        </is>
      </c>
      <c r="E23" t="inlineStr"/>
      <c r="F23" t="inlineStr"/>
      <c r="G23" t="inlineStr">
        <is>
          <t>【특징】푸른 빛을 내는 돌김으로 가공</t>
        </is>
      </c>
    </row>
    <row r="24">
      <c r="A24" t="inlineStr"/>
      <c r="B24" t="inlineStr"/>
      <c r="C24" t="inlineStr">
        <is>
          <t>200g</t>
        </is>
      </c>
      <c r="D24" t="inlineStr"/>
      <c r="E24" t="inlineStr"/>
      <c r="F24" t="inlineStr"/>
      <c r="G24" t="inlineStr"/>
    </row>
    <row r="25">
      <c r="A25" t="inlineStr"/>
      <c r="B25" t="inlineStr"/>
      <c r="C25" t="inlineStr">
        <is>
          <t>500g</t>
        </is>
      </c>
      <c r="D25" t="inlineStr"/>
      <c r="E25" t="inlineStr"/>
      <c r="F25" t="inlineStr"/>
      <c r="G25" t="inlineStr"/>
    </row>
    <row r="26">
      <c r="A26" t="inlineStr"/>
      <c r="B26" t="inlineStr"/>
      <c r="C26" t="inlineStr">
        <is>
          <t>KG</t>
        </is>
      </c>
      <c r="D26" t="inlineStr"/>
      <c r="E26" t="inlineStr"/>
      <c r="F26" t="inlineStr"/>
      <c r="G26" t="inlineStr"/>
    </row>
    <row r="27">
      <c r="A27" t="inlineStr">
        <is>
          <t xml:space="preserve"> 김가루(무염)</t>
        </is>
      </c>
      <c r="B27" t="inlineStr">
        <is>
          <t>국내산</t>
        </is>
      </c>
      <c r="C27" t="inlineStr">
        <is>
          <t>100g</t>
        </is>
      </c>
      <c r="D27" t="inlineStr"/>
      <c r="E27" t="inlineStr"/>
      <c r="F27" t="inlineStr"/>
      <c r="G27" t="inlineStr">
        <is>
          <t>【특징】붉은 빛이 없는 상품김으로 가공</t>
        </is>
      </c>
    </row>
    <row r="28">
      <c r="A28" t="inlineStr"/>
      <c r="B28" t="inlineStr"/>
      <c r="C28" t="inlineStr">
        <is>
          <t>200g</t>
        </is>
      </c>
      <c r="D28" t="inlineStr"/>
      <c r="E28" t="inlineStr"/>
      <c r="F28" t="inlineStr"/>
      <c r="G28" t="inlineStr"/>
    </row>
    <row r="29">
      <c r="A29" t="inlineStr"/>
      <c r="B29" t="inlineStr"/>
      <c r="C29" t="inlineStr">
        <is>
          <t>500g</t>
        </is>
      </c>
      <c r="D29" t="inlineStr"/>
      <c r="E29" t="inlineStr"/>
      <c r="F29" t="inlineStr"/>
      <c r="G29" t="inlineStr"/>
    </row>
    <row r="30">
      <c r="A30" t="inlineStr"/>
      <c r="B30" t="inlineStr"/>
      <c r="C30" t="inlineStr">
        <is>
          <t>KG</t>
        </is>
      </c>
      <c r="D30" t="inlineStr"/>
      <c r="E30" t="inlineStr"/>
      <c r="F30" t="inlineStr"/>
      <c r="G30" t="inlineStr"/>
    </row>
    <row r="31">
      <c r="A31" t="inlineStr">
        <is>
          <t xml:space="preserve"> 건파래(건자반)</t>
        </is>
      </c>
      <c r="B31" t="inlineStr">
        <is>
          <t>국내산</t>
        </is>
      </c>
      <c r="C31" t="inlineStr">
        <is>
          <t>100g</t>
        </is>
      </c>
      <c r="D31" t="inlineStr"/>
      <c r="E31" t="inlineStr"/>
      <c r="F31" t="inlineStr"/>
      <c r="G31" t="inlineStr">
        <is>
          <t>【특징】김과 파래 혼합 가공 비율 7:3</t>
        </is>
      </c>
    </row>
    <row r="32">
      <c r="A32" t="inlineStr"/>
      <c r="B32" t="inlineStr"/>
      <c r="C32" t="inlineStr">
        <is>
          <t>200g</t>
        </is>
      </c>
      <c r="D32" t="inlineStr"/>
      <c r="E32" t="inlineStr"/>
      <c r="F32" t="inlineStr"/>
      <c r="G32" t="inlineStr"/>
    </row>
    <row r="33">
      <c r="A33" t="inlineStr"/>
      <c r="B33" t="inlineStr"/>
      <c r="C33" t="inlineStr">
        <is>
          <t>300g</t>
        </is>
      </c>
      <c r="D33" t="inlineStr"/>
      <c r="E33" t="inlineStr"/>
      <c r="F33" t="inlineStr"/>
      <c r="G33" t="inlineStr"/>
    </row>
    <row r="34">
      <c r="A34" t="inlineStr"/>
      <c r="B34" t="inlineStr"/>
      <c r="C34" t="inlineStr">
        <is>
          <t>500g</t>
        </is>
      </c>
      <c r="D34" t="inlineStr"/>
      <c r="E34" t="inlineStr"/>
      <c r="F34" t="inlineStr"/>
      <c r="G34" t="inlineStr"/>
    </row>
    <row r="35">
      <c r="A35" t="inlineStr"/>
      <c r="B35" t="inlineStr"/>
      <c r="C35" t="inlineStr">
        <is>
          <t>KG</t>
        </is>
      </c>
      <c r="D35" t="inlineStr"/>
      <c r="E35" t="inlineStr"/>
      <c r="F35" t="inlineStr"/>
      <c r="G35" t="inlineStr"/>
    </row>
    <row r="36">
      <c r="A36" t="inlineStr">
        <is>
          <t xml:space="preserve"> 돌자반볶음</t>
        </is>
      </c>
      <c r="B36" t="inlineStr">
        <is>
          <t>국내산</t>
        </is>
      </c>
      <c r="C36" t="inlineStr">
        <is>
          <t>100g</t>
        </is>
      </c>
      <c r="D36" t="inlineStr"/>
      <c r="E36" t="inlineStr"/>
      <c r="F36" t="inlineStr"/>
      <c r="G36" t="inlineStr">
        <is>
          <t>【특징】돌자반(국내산)39%,건파래,식용유,참기름,설탕,
            맛소금,볶음참깨등</t>
        </is>
      </c>
    </row>
    <row r="37">
      <c r="A37" t="inlineStr"/>
      <c r="B37" t="inlineStr"/>
      <c r="C37" t="inlineStr">
        <is>
          <t>200g</t>
        </is>
      </c>
      <c r="D37" t="inlineStr"/>
      <c r="E37" t="inlineStr"/>
      <c r="F37" t="inlineStr"/>
      <c r="G37" t="inlineStr"/>
    </row>
    <row r="38">
      <c r="A38" t="inlineStr"/>
      <c r="B38" t="inlineStr"/>
      <c r="C38" t="inlineStr">
        <is>
          <t>500g</t>
        </is>
      </c>
      <c r="D38" t="inlineStr"/>
      <c r="E38" t="inlineStr"/>
      <c r="F38" t="inlineStr"/>
      <c r="G38" t="inlineStr"/>
    </row>
    <row r="39">
      <c r="A39" t="inlineStr"/>
      <c r="B39" t="inlineStr"/>
      <c r="C39" t="inlineStr">
        <is>
          <t>KG</t>
        </is>
      </c>
      <c r="D39" t="inlineStr"/>
      <c r="E39" t="inlineStr"/>
      <c r="F39" t="inlineStr"/>
      <c r="G39" t="inlineStr"/>
    </row>
    <row r="40">
      <c r="A40" t="inlineStr">
        <is>
          <t xml:space="preserve"> 건미역</t>
        </is>
      </c>
      <c r="B40" t="inlineStr">
        <is>
          <t>국내산</t>
        </is>
      </c>
      <c r="C40" t="inlineStr">
        <is>
          <t>100g</t>
        </is>
      </c>
      <c r="D40" t="n">
        <v>5000</v>
      </c>
      <c r="E40" t="inlineStr"/>
      <c r="F40" t="inlineStr"/>
      <c r="G40" t="inlineStr">
        <is>
          <t>【특징】열량190, 칼슘920, 단백질13.5</t>
        </is>
      </c>
    </row>
    <row r="41">
      <c r="A41" t="inlineStr"/>
      <c r="B41" t="inlineStr"/>
      <c r="C41" t="inlineStr">
        <is>
          <t>200g</t>
        </is>
      </c>
      <c r="D41" t="n">
        <v>8400</v>
      </c>
      <c r="E41" t="inlineStr"/>
      <c r="F41" t="inlineStr"/>
      <c r="G41" t="inlineStr"/>
    </row>
    <row r="42">
      <c r="A42" t="inlineStr"/>
      <c r="B42" t="inlineStr"/>
      <c r="C42" t="inlineStr">
        <is>
          <t>KG</t>
        </is>
      </c>
      <c r="D42" t="n">
        <v>49000</v>
      </c>
      <c r="E42" t="inlineStr"/>
      <c r="F42" t="inlineStr"/>
      <c r="G42" t="inlineStr"/>
    </row>
    <row r="43">
      <c r="A43" t="inlineStr">
        <is>
          <t xml:space="preserve"> 자른미역(A)</t>
        </is>
      </c>
      <c r="B43" t="inlineStr">
        <is>
          <t>국내산</t>
        </is>
      </c>
      <c r="C43" t="inlineStr">
        <is>
          <t>100g</t>
        </is>
      </c>
      <c r="D43" t="n">
        <v>5300</v>
      </c>
      <c r="E43" t="inlineStr"/>
      <c r="F43" t="inlineStr"/>
      <c r="G43" t="inlineStr">
        <is>
          <t>【특징】열량190, 칼슘920, 단백질13.5</t>
        </is>
      </c>
    </row>
    <row r="44">
      <c r="A44" t="inlineStr"/>
      <c r="B44" t="inlineStr"/>
      <c r="C44" t="inlineStr">
        <is>
          <t>200g</t>
        </is>
      </c>
      <c r="D44" t="n">
        <v>10500</v>
      </c>
      <c r="E44" t="inlineStr"/>
      <c r="F44" t="inlineStr"/>
      <c r="G44" t="inlineStr"/>
    </row>
    <row r="45">
      <c r="A45" t="inlineStr"/>
      <c r="B45" t="inlineStr"/>
      <c r="C45" t="inlineStr">
        <is>
          <t>500g</t>
        </is>
      </c>
      <c r="D45" t="n">
        <v>26000</v>
      </c>
      <c r="E45" t="inlineStr"/>
      <c r="F45" t="inlineStr"/>
      <c r="G45" t="inlineStr"/>
    </row>
    <row r="46">
      <c r="A46" t="inlineStr"/>
      <c r="B46" t="inlineStr"/>
      <c r="C46" t="inlineStr">
        <is>
          <t>KG</t>
        </is>
      </c>
      <c r="D46" t="n">
        <v>52000</v>
      </c>
      <c r="E46" t="inlineStr"/>
      <c r="F46" t="inlineStr"/>
      <c r="G46" t="inlineStr"/>
    </row>
    <row r="47">
      <c r="A47" t="inlineStr">
        <is>
          <t xml:space="preserve"> 건다시마(완도산)</t>
        </is>
      </c>
      <c r="B47" t="inlineStr">
        <is>
          <t>국내산</t>
        </is>
      </c>
      <c r="C47" t="inlineStr">
        <is>
          <t>100g</t>
        </is>
      </c>
      <c r="D47" t="n">
        <v>2875</v>
      </c>
      <c r="E47" t="inlineStr"/>
      <c r="F47" t="inlineStr"/>
      <c r="G47" t="inlineStr">
        <is>
          <t xml:space="preserve"> 【특징】원초 자연건조한 것</t>
        </is>
      </c>
    </row>
    <row r="48">
      <c r="A48" t="inlineStr"/>
      <c r="B48" t="inlineStr"/>
      <c r="C48" t="inlineStr">
        <is>
          <t>200g</t>
        </is>
      </c>
      <c r="D48" t="n">
        <v>5375</v>
      </c>
      <c r="E48" t="inlineStr"/>
      <c r="F48" t="inlineStr"/>
      <c r="G48" t="inlineStr"/>
    </row>
    <row r="49">
      <c r="A49" t="inlineStr"/>
      <c r="B49" t="inlineStr"/>
      <c r="C49" t="inlineStr">
        <is>
          <t>500g</t>
        </is>
      </c>
      <c r="D49" t="n">
        <v>13000</v>
      </c>
      <c r="E49" t="inlineStr"/>
      <c r="F49" t="inlineStr"/>
      <c r="G49" t="inlineStr"/>
    </row>
    <row r="50">
      <c r="A50" t="inlineStr"/>
      <c r="B50" t="inlineStr"/>
      <c r="C50" t="inlineStr">
        <is>
          <t>KG</t>
        </is>
      </c>
      <c r="D50" t="n">
        <v>24750</v>
      </c>
      <c r="E50" t="inlineStr"/>
      <c r="F50" t="inlineStr"/>
      <c r="G50" t="inlineStr"/>
    </row>
    <row r="51">
      <c r="A51" t="inlineStr">
        <is>
          <t xml:space="preserve"> 뿌리다시마(완도산)</t>
        </is>
      </c>
      <c r="B51" t="inlineStr">
        <is>
          <t>국내산</t>
        </is>
      </c>
      <c r="C51" t="inlineStr">
        <is>
          <t>100g</t>
        </is>
      </c>
      <c r="D51" t="n">
        <v>3625</v>
      </c>
      <c r="E51" t="inlineStr"/>
      <c r="F51" t="inlineStr"/>
      <c r="G51" t="inlineStr">
        <is>
          <t xml:space="preserve"> 【특징】원초 자연건조한 것</t>
        </is>
      </c>
    </row>
    <row r="52">
      <c r="A52" t="inlineStr"/>
      <c r="B52" t="inlineStr"/>
      <c r="C52" t="inlineStr">
        <is>
          <t>200g</t>
        </is>
      </c>
      <c r="D52" t="n">
        <v>7000</v>
      </c>
      <c r="E52" t="inlineStr"/>
      <c r="F52" t="inlineStr"/>
      <c r="G52" t="inlineStr"/>
    </row>
    <row r="53">
      <c r="A53" t="inlineStr"/>
      <c r="B53" t="inlineStr"/>
      <c r="C53" t="inlineStr">
        <is>
          <t>500g</t>
        </is>
      </c>
      <c r="D53" t="n">
        <v>17250</v>
      </c>
      <c r="E53" t="inlineStr"/>
      <c r="F53" t="inlineStr"/>
      <c r="G53" t="inlineStr"/>
    </row>
    <row r="54">
      <c r="A54" t="inlineStr"/>
      <c r="B54" t="inlineStr"/>
      <c r="C54" t="inlineStr">
        <is>
          <t>KG</t>
        </is>
      </c>
      <c r="D54" t="n">
        <v>34500</v>
      </c>
      <c r="E54" t="inlineStr"/>
      <c r="F54" t="inlineStr"/>
      <c r="G54" t="inlineStr"/>
    </row>
    <row r="55">
      <c r="A55" t="inlineStr">
        <is>
          <t xml:space="preserve"> 건다시마(기장산)</t>
        </is>
      </c>
      <c r="B55" t="inlineStr">
        <is>
          <t>국내산</t>
        </is>
      </c>
      <c r="C55" t="inlineStr">
        <is>
          <t>100g</t>
        </is>
      </c>
      <c r="D55" t="n">
        <v>3250</v>
      </c>
      <c r="E55" t="inlineStr"/>
      <c r="F55" t="inlineStr"/>
      <c r="G55" t="inlineStr">
        <is>
          <t>【특징】원초 자연건조한 것</t>
        </is>
      </c>
    </row>
    <row r="56">
      <c r="A56" t="inlineStr"/>
      <c r="B56" t="inlineStr"/>
      <c r="C56" t="inlineStr">
        <is>
          <t>200g</t>
        </is>
      </c>
      <c r="D56" t="n">
        <v>6500</v>
      </c>
      <c r="E56" t="inlineStr"/>
      <c r="F56" t="inlineStr"/>
      <c r="G56" t="inlineStr"/>
    </row>
    <row r="57">
      <c r="A57" t="inlineStr"/>
      <c r="B57" t="inlineStr"/>
      <c r="C57" t="inlineStr">
        <is>
          <t>500g</t>
        </is>
      </c>
      <c r="D57" t="n">
        <v>16250</v>
      </c>
      <c r="E57" t="inlineStr"/>
      <c r="F57" t="inlineStr"/>
      <c r="G57" t="inlineStr"/>
    </row>
    <row r="58">
      <c r="A58" t="inlineStr"/>
      <c r="B58" t="inlineStr"/>
      <c r="C58" t="inlineStr">
        <is>
          <t>KG</t>
        </is>
      </c>
      <c r="D58" t="n">
        <v>32500</v>
      </c>
      <c r="E58" t="inlineStr"/>
      <c r="F58" t="inlineStr"/>
      <c r="G58" t="inlineStr"/>
    </row>
    <row r="59">
      <c r="A59" t="inlineStr">
        <is>
          <t xml:space="preserve"> 다시마사각</t>
        </is>
      </c>
      <c r="B59" t="inlineStr">
        <is>
          <t>국내산</t>
        </is>
      </c>
      <c r="C59" t="inlineStr">
        <is>
          <t>KG</t>
        </is>
      </c>
      <c r="D59" t="n">
        <v>34750</v>
      </c>
      <c r="E59" t="inlineStr"/>
      <c r="F59" t="inlineStr"/>
      <c r="G59" t="inlineStr">
        <is>
          <t>【특징】 ±3cm × ±4cm, 【용도】튀각용</t>
        </is>
      </c>
    </row>
    <row r="60">
      <c r="A60" t="inlineStr">
        <is>
          <t xml:space="preserve"> 마른김(김밥용)</t>
        </is>
      </c>
      <c r="B60" t="inlineStr">
        <is>
          <t>국내산</t>
        </is>
      </c>
      <c r="C60" t="inlineStr">
        <is>
          <t>속</t>
        </is>
      </c>
      <c r="D60" t="inlineStr">
        <is>
          <t>품절</t>
        </is>
      </c>
      <c r="E60" t="inlineStr"/>
      <c r="F60" t="inlineStr"/>
      <c r="G60" t="inlineStr">
        <is>
          <t>【특징】 청태혼입 없고 광택이 있고 감촉, 냄새가 좋은 김【용도】구이용</t>
        </is>
      </c>
    </row>
    <row r="61">
      <c r="A61" t="inlineStr">
        <is>
          <t xml:space="preserve"> 마른김(구이용)</t>
        </is>
      </c>
      <c r="B61" t="inlineStr">
        <is>
          <t>국내산</t>
        </is>
      </c>
      <c r="C61" t="inlineStr">
        <is>
          <t>속</t>
        </is>
      </c>
      <c r="D61" t="inlineStr"/>
      <c r="E61" t="inlineStr"/>
      <c r="F61" t="inlineStr"/>
      <c r="G61" t="inlineStr">
        <is>
          <t>【용도】구이용</t>
        </is>
      </c>
    </row>
    <row r="62">
      <c r="A62" t="inlineStr">
        <is>
          <t xml:space="preserve"> 마른김(파래김)</t>
        </is>
      </c>
      <c r="B62" t="inlineStr">
        <is>
          <t>국내산</t>
        </is>
      </c>
      <c r="C62" t="inlineStr">
        <is>
          <t>속</t>
        </is>
      </c>
      <c r="D62" t="inlineStr"/>
      <c r="E62" t="inlineStr"/>
      <c r="F62" t="inlineStr"/>
      <c r="G62" t="inlineStr">
        <is>
          <t>【용도】구이용</t>
        </is>
      </c>
    </row>
    <row r="63">
      <c r="A63" t="inlineStr">
        <is>
          <t xml:space="preserve"> 마른김(돌김)</t>
        </is>
      </c>
      <c r="B63" t="inlineStr">
        <is>
          <t>국내산</t>
        </is>
      </c>
      <c r="C63" t="inlineStr">
        <is>
          <t>속</t>
        </is>
      </c>
      <c r="D63" t="inlineStr"/>
      <c r="E63" t="inlineStr"/>
      <c r="F63" t="inlineStr"/>
      <c r="G63" t="inlineStr">
        <is>
          <t>【용도】구이용</t>
        </is>
      </c>
    </row>
    <row r="64">
      <c r="A64" t="inlineStr">
        <is>
          <t xml:space="preserve"> 마른김(구운김밥용)</t>
        </is>
      </c>
      <c r="B64" t="inlineStr">
        <is>
          <t>국내산</t>
        </is>
      </c>
      <c r="C64" t="inlineStr">
        <is>
          <t>속</t>
        </is>
      </c>
      <c r="D64" t="inlineStr"/>
      <c r="E64" t="inlineStr"/>
      <c r="F64" t="inlineStr"/>
      <c r="G64" t="inlineStr">
        <is>
          <t xml:space="preserve"> 【용도】깁밥용</t>
        </is>
      </c>
    </row>
    <row r="65">
      <c r="A65" t="inlineStr">
        <is>
          <t>건포류 및 조미건어포류</t>
        </is>
      </c>
      <c r="B65" t="inlineStr"/>
      <c r="C65" t="inlineStr"/>
      <c r="D65" t="inlineStr"/>
      <c r="E65" t="inlineStr"/>
      <c r="F65" t="inlineStr"/>
      <c r="G65" t="inlineStr"/>
    </row>
    <row r="66">
      <c r="A66" t="inlineStr">
        <is>
          <t>제품명</t>
        </is>
      </c>
      <c r="B66" t="inlineStr">
        <is>
          <t>원산지</t>
        </is>
      </c>
      <c r="C66" t="inlineStr">
        <is>
          <t>단위</t>
        </is>
      </c>
      <c r="D66" t="inlineStr">
        <is>
          <t>5월</t>
        </is>
      </c>
      <c r="E66" t="inlineStr">
        <is>
          <t>과세</t>
        </is>
      </c>
      <c r="F66" t="inlineStr">
        <is>
          <t>H</t>
        </is>
      </c>
      <c r="G66" t="inlineStr">
        <is>
          <t>규격/특징/성분함량/용도</t>
        </is>
      </c>
    </row>
    <row r="67">
      <c r="A67" t="inlineStr">
        <is>
          <t xml:space="preserve"> 일미포(페루,국내가공)   </t>
        </is>
      </c>
      <c r="B67" t="inlineStr">
        <is>
          <t>멕시코산,페루산</t>
        </is>
      </c>
      <c r="C67" t="inlineStr">
        <is>
          <t>KG</t>
        </is>
      </c>
      <c r="D67" t="n">
        <v>42800</v>
      </c>
      <c r="E67" t="inlineStr">
        <is>
          <t>○</t>
        </is>
      </c>
      <c r="F67" t="inlineStr">
        <is>
          <t>○</t>
        </is>
      </c>
      <c r="G67" t="inlineStr">
        <is>
          <t>【성분함량】오징어 함량 82.74%, 설탕 7.36% 등</t>
        </is>
      </c>
    </row>
    <row r="68">
      <c r="A68" t="inlineStr">
        <is>
          <t xml:space="preserve"> 일미포</t>
        </is>
      </c>
      <c r="B68" t="inlineStr">
        <is>
          <t>국산</t>
        </is>
      </c>
      <c r="C68" t="inlineStr">
        <is>
          <t>KG</t>
        </is>
      </c>
      <c r="D68" t="inlineStr">
        <is>
          <t>품절</t>
        </is>
      </c>
      <c r="E68" t="inlineStr">
        <is>
          <t>○</t>
        </is>
      </c>
      <c r="F68" t="inlineStr">
        <is>
          <t>○</t>
        </is>
      </c>
      <c r="G68" t="inlineStr">
        <is>
          <t>【성분함량】오징어 함량 82.74%, 설탕 7.36% 등</t>
        </is>
      </c>
    </row>
    <row r="69">
      <c r="A69" t="inlineStr">
        <is>
          <t xml:space="preserve"> 진미포(페루,국내가공)</t>
        </is>
      </c>
      <c r="B69" t="inlineStr">
        <is>
          <t>멕시코산,페루산</t>
        </is>
      </c>
      <c r="C69" t="inlineStr">
        <is>
          <t>KG</t>
        </is>
      </c>
      <c r="D69" t="n">
        <v>43400</v>
      </c>
      <c r="E69" t="inlineStr">
        <is>
          <t>○</t>
        </is>
      </c>
      <c r="F69" t="inlineStr">
        <is>
          <t>○</t>
        </is>
      </c>
      <c r="G69" t="inlineStr">
        <is>
          <t>【성분함량】오징어 함량 82.74%, 설탕 7.38% 등</t>
        </is>
      </c>
    </row>
    <row r="70">
      <c r="A70" t="inlineStr">
        <is>
          <t xml:space="preserve"> 진미포</t>
        </is>
      </c>
      <c r="B70" t="inlineStr">
        <is>
          <t>국산</t>
        </is>
      </c>
      <c r="C70" t="inlineStr">
        <is>
          <t>KG</t>
        </is>
      </c>
      <c r="D70" t="inlineStr">
        <is>
          <t>품절</t>
        </is>
      </c>
      <c r="E70" t="inlineStr">
        <is>
          <t>○</t>
        </is>
      </c>
      <c r="F70" t="inlineStr">
        <is>
          <t>○</t>
        </is>
      </c>
      <c r="G70" t="inlineStr">
        <is>
          <t>【성분함량】오징어 함량 82.74%, 설탕 7.38% 등</t>
        </is>
      </c>
    </row>
    <row r="71">
      <c r="A71" t="inlineStr">
        <is>
          <t xml:space="preserve"> 홍진미포(페루,국내가공)</t>
        </is>
      </c>
      <c r="B71" t="inlineStr">
        <is>
          <t>멕시코산,페루산</t>
        </is>
      </c>
      <c r="C71" t="inlineStr">
        <is>
          <t>KG</t>
        </is>
      </c>
      <c r="D71" t="n">
        <v>42800</v>
      </c>
      <c r="E71" t="inlineStr">
        <is>
          <t>○</t>
        </is>
      </c>
      <c r="F71" t="inlineStr">
        <is>
          <t>○</t>
        </is>
      </c>
      <c r="G71" t="inlineStr">
        <is>
          <t>【성분함량】징어 함량 82.74%, 영키토산올리고당 0.12%</t>
        </is>
      </c>
    </row>
    <row r="72">
      <c r="A72" t="inlineStr">
        <is>
          <t xml:space="preserve"> 홍진미포</t>
        </is>
      </c>
      <c r="B72" t="inlineStr">
        <is>
          <t>국산</t>
        </is>
      </c>
      <c r="C72" t="inlineStr">
        <is>
          <t>KG</t>
        </is>
      </c>
      <c r="D72" t="inlineStr">
        <is>
          <t>품절</t>
        </is>
      </c>
      <c r="E72" t="inlineStr">
        <is>
          <t>○</t>
        </is>
      </c>
      <c r="F72" t="inlineStr">
        <is>
          <t>○</t>
        </is>
      </c>
      <c r="G72" t="inlineStr">
        <is>
          <t>【오성분함량】징어 함량 82.74%, 영키토산올리고당 0.12%</t>
        </is>
      </c>
    </row>
    <row r="73">
      <c r="A73" t="inlineStr">
        <is>
          <t xml:space="preserve"> 오징어실채</t>
        </is>
      </c>
      <c r="B73" t="inlineStr">
        <is>
          <t>페루산, 국내가공</t>
        </is>
      </c>
      <c r="C73" t="inlineStr">
        <is>
          <t>KG</t>
        </is>
      </c>
      <c r="D73" t="n">
        <v>48000</v>
      </c>
      <c r="E73" t="inlineStr">
        <is>
          <t>○</t>
        </is>
      </c>
      <c r="F73" t="inlineStr">
        <is>
          <t>○</t>
        </is>
      </c>
      <c r="G73" t="inlineStr">
        <is>
          <t>가는 실채 조미오징어채                                                            오징어(80.5%), 설탕(6.3%), 식염(2.01%) 외</t>
        </is>
      </c>
    </row>
    <row r="74">
      <c r="A74" t="inlineStr">
        <is>
          <t xml:space="preserve"> 동전쥐포</t>
        </is>
      </c>
      <c r="B74" t="inlineStr">
        <is>
          <t>베트남</t>
        </is>
      </c>
      <c r="C74" t="inlineStr">
        <is>
          <t>KG</t>
        </is>
      </c>
      <c r="D74" t="inlineStr">
        <is>
          <t>품절</t>
        </is>
      </c>
      <c r="E74" t="inlineStr">
        <is>
          <t>○</t>
        </is>
      </c>
      <c r="F74" t="inlineStr">
        <is>
          <t>○</t>
        </is>
      </c>
      <c r="G74" t="inlineStr">
        <is>
          <t>【성분함량】쥐치87%, 설탕10%, 소금1% 등</t>
        </is>
      </c>
    </row>
    <row r="75">
      <c r="A75" t="inlineStr">
        <is>
          <t xml:space="preserve"> 쥐포채</t>
        </is>
      </c>
      <c r="B75" t="inlineStr">
        <is>
          <t>베트남,국내가공</t>
        </is>
      </c>
      <c r="C75" t="inlineStr">
        <is>
          <t>KG</t>
        </is>
      </c>
      <c r="D75" t="n">
        <v>15000</v>
      </c>
      <c r="E75" t="inlineStr"/>
      <c r="F75" t="inlineStr"/>
      <c r="G75" t="inlineStr">
        <is>
          <t>【성분함량】냉동어육80%, 전분10%, 설탕6% 등【규격】0.3cmⅹ7cm가공</t>
        </is>
      </c>
    </row>
    <row r="76">
      <c r="A76" t="inlineStr">
        <is>
          <t xml:space="preserve"> 참쥐포채</t>
        </is>
      </c>
      <c r="B76" t="inlineStr">
        <is>
          <t>베트남</t>
        </is>
      </c>
      <c r="C76" t="inlineStr">
        <is>
          <t>KG</t>
        </is>
      </c>
      <c r="D76" t="n">
        <v>39500</v>
      </c>
      <c r="E76" t="inlineStr"/>
      <c r="F76" t="inlineStr"/>
      <c r="G76" t="inlineStr">
        <is>
          <t>【성분함량】쥐치85.7%, 설탕9.6% 등</t>
        </is>
      </c>
    </row>
    <row r="77">
      <c r="A77" t="inlineStr">
        <is>
          <t xml:space="preserve"> 참쥐포사각(볶음용)</t>
        </is>
      </c>
      <c r="B77" t="inlineStr">
        <is>
          <t>베트남</t>
        </is>
      </c>
      <c r="C77" t="inlineStr">
        <is>
          <t>KG</t>
        </is>
      </c>
      <c r="D77" t="n">
        <v>39500</v>
      </c>
      <c r="E77" t="inlineStr"/>
      <c r="F77" t="inlineStr"/>
      <c r="G77" t="inlineStr">
        <is>
          <t>【성분함량】치85.7%, 설탕9.6% 등</t>
        </is>
      </c>
    </row>
    <row r="78">
      <c r="A78" t="inlineStr">
        <is>
          <t xml:space="preserve"> 참쥐포사각(튀김용)</t>
        </is>
      </c>
      <c r="B78" t="inlineStr">
        <is>
          <t>베트남</t>
        </is>
      </c>
      <c r="C78" t="inlineStr">
        <is>
          <t>KG</t>
        </is>
      </c>
      <c r="D78" t="n">
        <v>39500</v>
      </c>
      <c r="E78" t="inlineStr"/>
      <c r="F78" t="inlineStr"/>
      <c r="G78" t="inlineStr">
        <is>
          <t>【성분함량】쥐치85.7%, 설탕9.6% 등</t>
        </is>
      </c>
    </row>
    <row r="79">
      <c r="A79" t="inlineStr">
        <is>
          <t xml:space="preserve"> 명엽채</t>
        </is>
      </c>
      <c r="B79" t="inlineStr">
        <is>
          <t>베트남,국내가공</t>
        </is>
      </c>
      <c r="C79" t="inlineStr">
        <is>
          <t>KG</t>
        </is>
      </c>
      <c r="D79" t="n">
        <v>14800</v>
      </c>
      <c r="E79" t="inlineStr">
        <is>
          <t>○</t>
        </is>
      </c>
      <c r="F79" t="inlineStr"/>
      <c r="G79" t="inlineStr">
        <is>
          <t>【성분함량】냉동어육80%, 전분10%, 설탕6% 등</t>
        </is>
      </c>
    </row>
    <row r="80">
      <c r="A80" t="inlineStr">
        <is>
          <t xml:space="preserve"> 구운쥐포채</t>
        </is>
      </c>
      <c r="B80" t="inlineStr">
        <is>
          <t>베트남,국내가공</t>
        </is>
      </c>
      <c r="C80" t="inlineStr">
        <is>
          <t>KG</t>
        </is>
      </c>
      <c r="D80" t="n">
        <v>43000</v>
      </c>
      <c r="E80" t="inlineStr"/>
      <c r="F80" t="inlineStr"/>
      <c r="G80" t="inlineStr">
        <is>
          <t>【성분함량】조미후 구워서 롤링가공(국내가공)</t>
        </is>
      </c>
    </row>
    <row r="81">
      <c r="A81" t="inlineStr">
        <is>
          <t xml:space="preserve"> 구운아귀채</t>
        </is>
      </c>
      <c r="B81" t="inlineStr">
        <is>
          <t>중국산,국내가공</t>
        </is>
      </c>
      <c r="C81" t="inlineStr">
        <is>
          <t>KG</t>
        </is>
      </c>
      <c r="D81" t="n">
        <v>58000</v>
      </c>
      <c r="E81" t="inlineStr"/>
      <c r="F81" t="inlineStr"/>
      <c r="G81" t="inlineStr">
        <is>
          <t>【성분함량】아귀85.7%, 설탕9.6% 등</t>
        </is>
      </c>
    </row>
    <row r="82">
      <c r="A82" t="inlineStr">
        <is>
          <t xml:space="preserve"> 북어머리</t>
        </is>
      </c>
      <c r="B82" t="inlineStr">
        <is>
          <t>러시아</t>
        </is>
      </c>
      <c r="C82" t="inlineStr">
        <is>
          <t>KG</t>
        </is>
      </c>
      <c r="D82" t="n">
        <v>25400</v>
      </c>
      <c r="E82" t="inlineStr"/>
      <c r="F82" t="inlineStr"/>
      <c r="G82" t="inlineStr"/>
    </row>
    <row r="83">
      <c r="A83" t="inlineStr">
        <is>
          <t xml:space="preserve"> 북어통마리</t>
        </is>
      </c>
      <c r="B83" t="inlineStr">
        <is>
          <t>러시아</t>
        </is>
      </c>
      <c r="C83" t="inlineStr">
        <is>
          <t>마리</t>
        </is>
      </c>
      <c r="D83" t="n">
        <v>18700</v>
      </c>
      <c r="E83" t="inlineStr"/>
      <c r="F83" t="inlineStr"/>
      <c r="G83" t="inlineStr"/>
    </row>
    <row r="84">
      <c r="A84" t="inlineStr">
        <is>
          <t xml:space="preserve"> 북어채</t>
        </is>
      </c>
      <c r="B84" t="inlineStr">
        <is>
          <t>러시아,중국가공</t>
        </is>
      </c>
      <c r="C84" t="inlineStr">
        <is>
          <t>KG</t>
        </is>
      </c>
      <c r="D84" t="n">
        <v>66000</v>
      </c>
      <c r="E84" t="inlineStr"/>
      <c r="F84" t="inlineStr"/>
      <c r="G84" t="inlineStr">
        <is>
          <t>【성분함량】살이 도톰하고 수분함량 20% 미만</t>
        </is>
      </c>
    </row>
    <row r="85">
      <c r="A85" t="inlineStr">
        <is>
          <t xml:space="preserve"> 황태채</t>
        </is>
      </c>
      <c r="B85" t="inlineStr">
        <is>
          <t>러시아,중국가공</t>
        </is>
      </c>
      <c r="C85" t="inlineStr">
        <is>
          <t>KG</t>
        </is>
      </c>
      <c r="D85" t="n">
        <v>66000</v>
      </c>
      <c r="E85" t="inlineStr"/>
      <c r="F85" t="inlineStr"/>
      <c r="G85" t="inlineStr">
        <is>
          <t>【성분함량】살이 도톰하고 수분함량 20% 미만</t>
        </is>
      </c>
    </row>
    <row r="86">
      <c r="A86" t="inlineStr">
        <is>
          <t>건버섯류</t>
        </is>
      </c>
      <c r="B86" t="inlineStr"/>
      <c r="C86" t="inlineStr"/>
      <c r="D86" t="inlineStr"/>
      <c r="E86" t="inlineStr"/>
      <c r="F86" t="inlineStr"/>
      <c r="G86" t="inlineStr"/>
    </row>
    <row r="87">
      <c r="A87" t="inlineStr">
        <is>
          <t>제품명</t>
        </is>
      </c>
      <c r="B87" t="inlineStr">
        <is>
          <t>원산지</t>
        </is>
      </c>
      <c r="C87" t="inlineStr">
        <is>
          <t>단위</t>
        </is>
      </c>
      <c r="D87" t="inlineStr">
        <is>
          <t>5월</t>
        </is>
      </c>
      <c r="E87" t="inlineStr">
        <is>
          <t>과세</t>
        </is>
      </c>
      <c r="F87" t="inlineStr">
        <is>
          <t>H</t>
        </is>
      </c>
      <c r="G87" t="inlineStr">
        <is>
          <t>규격/특징/성분함량/용도</t>
        </is>
      </c>
    </row>
    <row r="88">
      <c r="A88" t="inlineStr">
        <is>
          <t xml:space="preserve"> 건표고버섯(국산)</t>
        </is>
      </c>
      <c r="B88" t="inlineStr">
        <is>
          <t>국내산</t>
        </is>
      </c>
      <c r="C88" t="inlineStr">
        <is>
          <t>KG</t>
        </is>
      </c>
      <c r="D88" t="n">
        <v>89150</v>
      </c>
      <c r="E88" t="inlineStr"/>
      <c r="F88" t="inlineStr"/>
      <c r="G88" t="inlineStr">
        <is>
          <t>【특징】살이 두텁고 단단한 것수
【성분함량】분함량13%, 열량282, 칼슘13</t>
        </is>
      </c>
    </row>
    <row r="89">
      <c r="A89" t="inlineStr">
        <is>
          <t xml:space="preserve"> 건표고버섯(북한산,중국산)</t>
        </is>
      </c>
      <c r="B89" t="inlineStr">
        <is>
          <t>중국산</t>
        </is>
      </c>
      <c r="C89" t="inlineStr">
        <is>
          <t>KG</t>
        </is>
      </c>
      <c r="D89" t="n">
        <v>43100</v>
      </c>
      <c r="E89" t="inlineStr"/>
      <c r="F89" t="inlineStr"/>
      <c r="G89" t="inlineStr">
        <is>
          <t>【특징】갓이 피지 않은 상고,향고
【성분함량】수분함량13%, 열량282, 칼슘13</t>
        </is>
      </c>
    </row>
    <row r="90">
      <c r="A90" t="inlineStr">
        <is>
          <t xml:space="preserve"> 건표고슬라이스</t>
        </is>
      </c>
      <c r="B90" t="inlineStr">
        <is>
          <t>중국산</t>
        </is>
      </c>
      <c r="C90" t="inlineStr">
        <is>
          <t>KG</t>
        </is>
      </c>
      <c r="D90" t="n">
        <v>39800</v>
      </c>
      <c r="E90" t="inlineStr"/>
      <c r="F90" t="inlineStr"/>
      <c r="G90" t="inlineStr">
        <is>
          <t>【특징】갓이 피지 않은 상고
【성분함량】수분함량13%, 열량282, 칼슘13</t>
        </is>
      </c>
    </row>
    <row r="91">
      <c r="A91" t="inlineStr">
        <is>
          <t xml:space="preserve"> 건목이버섯</t>
        </is>
      </c>
      <c r="B91" t="inlineStr">
        <is>
          <t>중국산</t>
        </is>
      </c>
      <c r="C91" t="inlineStr">
        <is>
          <t>KG</t>
        </is>
      </c>
      <c r="D91" t="n">
        <v>42100</v>
      </c>
      <c r="E91" t="inlineStr"/>
      <c r="F91" t="inlineStr"/>
      <c r="G91" t="inlineStr">
        <is>
          <t>【규격】±0.5 cm  채작업
【성분함량】열량 260, 단백질 11.4, 칼슘 233</t>
        </is>
      </c>
    </row>
    <row r="92">
      <c r="A92" t="inlineStr">
        <is>
          <t>건새우류</t>
        </is>
      </c>
      <c r="B92" t="inlineStr"/>
      <c r="C92" t="inlineStr"/>
      <c r="D92" t="inlineStr"/>
      <c r="E92" t="inlineStr"/>
      <c r="F92" t="inlineStr"/>
      <c r="G92" t="inlineStr"/>
    </row>
    <row r="93">
      <c r="A93" t="inlineStr">
        <is>
          <t>제품명</t>
        </is>
      </c>
      <c r="B93" t="inlineStr">
        <is>
          <t>원산지</t>
        </is>
      </c>
      <c r="C93" t="inlineStr">
        <is>
          <t>단위</t>
        </is>
      </c>
      <c r="D93" t="inlineStr">
        <is>
          <t>5월</t>
        </is>
      </c>
      <c r="E93" t="inlineStr">
        <is>
          <t>과세</t>
        </is>
      </c>
      <c r="F93" t="inlineStr">
        <is>
          <t>H</t>
        </is>
      </c>
      <c r="G93" t="inlineStr">
        <is>
          <t>규격/특징/성분함량/용도</t>
        </is>
      </c>
    </row>
    <row r="94">
      <c r="A94" t="inlineStr">
        <is>
          <t xml:space="preserve"> 두절건새우(국산)</t>
        </is>
      </c>
      <c r="B94" t="inlineStr">
        <is>
          <t>국내산</t>
        </is>
      </c>
      <c r="C94" t="inlineStr">
        <is>
          <t>KG</t>
        </is>
      </c>
      <c r="D94" t="n">
        <v>105400</v>
      </c>
      <c r="E94" t="inlineStr"/>
      <c r="F94" t="inlineStr"/>
      <c r="G94" t="inlineStr">
        <is>
          <t>【특징】선별수작업</t>
        </is>
      </c>
    </row>
    <row r="95">
      <c r="A95" t="inlineStr">
        <is>
          <t xml:space="preserve"> 두절건새우(중국산)</t>
        </is>
      </c>
      <c r="B95" t="inlineStr">
        <is>
          <t>중국산</t>
        </is>
      </c>
      <c r="C95" t="inlineStr">
        <is>
          <t>KG</t>
        </is>
      </c>
      <c r="D95" t="n">
        <v>42200</v>
      </c>
      <c r="E95" t="inlineStr"/>
      <c r="F95" t="inlineStr"/>
      <c r="G95" t="inlineStr">
        <is>
          <t>【특징】±2cm, 선별수작업</t>
        </is>
      </c>
    </row>
    <row r="96">
      <c r="A96" t="inlineStr">
        <is>
          <t xml:space="preserve"> 보리새우</t>
        </is>
      </c>
      <c r="B96" t="inlineStr">
        <is>
          <t>국내산</t>
        </is>
      </c>
      <c r="C96" t="inlineStr">
        <is>
          <t>KG</t>
        </is>
      </c>
      <c r="D96" t="n">
        <v>41200</v>
      </c>
      <c r="E96" t="inlineStr"/>
      <c r="F96" t="inlineStr"/>
      <c r="G96" t="inlineStr">
        <is>
          <t>【특징】흑새우 【용도】국물용</t>
        </is>
      </c>
    </row>
    <row r="97">
      <c r="A97" t="inlineStr">
        <is>
          <t xml:space="preserve"> 분홍수염새우(중국산)A</t>
        </is>
      </c>
      <c r="B97" t="inlineStr">
        <is>
          <t>중국산</t>
        </is>
      </c>
      <c r="C97" t="inlineStr">
        <is>
          <t>KG</t>
        </is>
      </c>
      <c r="D97" t="n">
        <v>39900</v>
      </c>
      <c r="E97" t="inlineStr"/>
      <c r="F97" t="inlineStr"/>
      <c r="G97" t="inlineStr">
        <is>
          <t>【특징】홍새우 【용도】국물용</t>
        </is>
      </c>
    </row>
    <row r="98">
      <c r="A98" t="inlineStr">
        <is>
          <t xml:space="preserve"> 분홍수염새우(국산)</t>
        </is>
      </c>
      <c r="B98" t="inlineStr">
        <is>
          <t>국내산</t>
        </is>
      </c>
      <c r="C98" t="inlineStr">
        <is>
          <t>KG</t>
        </is>
      </c>
      <c r="D98" t="n">
        <v>67500</v>
      </c>
      <c r="E98" t="inlineStr"/>
      <c r="F98" t="inlineStr"/>
      <c r="G98" t="inlineStr">
        <is>
          <t>【특징】홍새우 【용도】국물용</t>
        </is>
      </c>
    </row>
    <row r="99">
      <c r="A99" t="inlineStr">
        <is>
          <t xml:space="preserve"> 밥새우</t>
        </is>
      </c>
      <c r="B99" t="inlineStr">
        <is>
          <t>국내산</t>
        </is>
      </c>
      <c r="C99" t="inlineStr">
        <is>
          <t>KG</t>
        </is>
      </c>
      <c r="D99" t="n">
        <v>30000</v>
      </c>
      <c r="E99" t="inlineStr"/>
      <c r="F99" t="inlineStr"/>
      <c r="G99" t="inlineStr">
        <is>
          <t>【특징】500g 포장, 밥새우 ±2.5내외/ 볶음용</t>
        </is>
      </c>
    </row>
    <row r="100">
      <c r="A100" t="inlineStr">
        <is>
          <t>자연조미료</t>
        </is>
      </c>
      <c r="B100" t="inlineStr"/>
      <c r="C100" t="inlineStr"/>
      <c r="D100" t="inlineStr"/>
      <c r="E100" t="inlineStr"/>
      <c r="F100" t="inlineStr"/>
      <c r="G100" t="inlineStr"/>
    </row>
    <row r="101">
      <c r="A101" t="inlineStr">
        <is>
          <t>제품명</t>
        </is>
      </c>
      <c r="B101" t="inlineStr">
        <is>
          <t>원산지</t>
        </is>
      </c>
      <c r="C101" t="inlineStr">
        <is>
          <t>단위</t>
        </is>
      </c>
      <c r="D101" t="inlineStr">
        <is>
          <t>5월</t>
        </is>
      </c>
      <c r="E101" t="inlineStr">
        <is>
          <t>과세</t>
        </is>
      </c>
      <c r="F101" t="inlineStr">
        <is>
          <t>H</t>
        </is>
      </c>
      <c r="G101" t="inlineStr">
        <is>
          <t>규격/특징/성분함량/용도</t>
        </is>
      </c>
    </row>
    <row r="102">
      <c r="A102" t="inlineStr">
        <is>
          <t xml:space="preserve"> 가쓰오부시</t>
        </is>
      </c>
      <c r="B102" t="inlineStr">
        <is>
          <t>인도네시아산,필리핀
(국내가공)</t>
        </is>
      </c>
      <c r="C102" t="inlineStr">
        <is>
          <t>200g</t>
        </is>
      </c>
      <c r="D102" t="n">
        <v>10500</v>
      </c>
      <c r="E102" t="inlineStr">
        <is>
          <t>○</t>
        </is>
      </c>
      <c r="F102" t="inlineStr"/>
      <c r="G102" t="inlineStr">
        <is>
          <t>【규격】국물용, 가다랑어 100%(슬라이스), 훈연</t>
        </is>
      </c>
    </row>
    <row r="103">
      <c r="A103" t="inlineStr">
        <is>
          <t xml:space="preserve"> 가쓰오부시</t>
        </is>
      </c>
      <c r="B103" t="inlineStr">
        <is>
          <t>인도네시아산,필리핀
(국내가공)</t>
        </is>
      </c>
      <c r="C103" t="inlineStr">
        <is>
          <t>500g</t>
        </is>
      </c>
      <c r="D103" t="n">
        <v>22600</v>
      </c>
      <c r="E103" t="inlineStr">
        <is>
          <t>○</t>
        </is>
      </c>
      <c r="F103" t="inlineStr"/>
      <c r="G103" t="inlineStr">
        <is>
          <t>【규격】국물용, 가다랑어 100%(슬라이스), 훈연</t>
        </is>
      </c>
    </row>
    <row r="104">
      <c r="A104" t="inlineStr">
        <is>
          <t xml:space="preserve"> 가쓰오부시</t>
        </is>
      </c>
      <c r="B104" t="inlineStr">
        <is>
          <t>인도네시아산,필리핀
(국내가공)</t>
        </is>
      </c>
      <c r="C104" t="inlineStr">
        <is>
          <t>1KG</t>
        </is>
      </c>
      <c r="D104" t="n">
        <v>45000</v>
      </c>
      <c r="E104" t="inlineStr">
        <is>
          <t>○</t>
        </is>
      </c>
      <c r="F104" t="inlineStr"/>
      <c r="G104" t="inlineStr">
        <is>
          <t>【규격】국물용, 가다랑어 100%(슬라이스), 훈연</t>
        </is>
      </c>
    </row>
    <row r="105">
      <c r="A105" t="inlineStr">
        <is>
          <t xml:space="preserve"> 가쓰오부시(고명용)</t>
        </is>
      </c>
      <c r="B105" t="inlineStr">
        <is>
          <t>인도네시아산,필리핀
(국내가공)</t>
        </is>
      </c>
      <c r="C105" t="inlineStr">
        <is>
          <t>200g</t>
        </is>
      </c>
      <c r="D105" t="n">
        <v>13400</v>
      </c>
      <c r="E105" t="inlineStr">
        <is>
          <t>○</t>
        </is>
      </c>
      <c r="F105" t="inlineStr"/>
      <c r="G105" t="inlineStr">
        <is>
          <t>【규격】고명용, 가다랑어 100%(슬라이스), 훈연</t>
        </is>
      </c>
    </row>
    <row r="106">
      <c r="A106" t="inlineStr">
        <is>
          <t xml:space="preserve"> 가쓰오부시(고명용)</t>
        </is>
      </c>
      <c r="B106" t="inlineStr">
        <is>
          <t>인도네시아산,필리핀
(국내가공)</t>
        </is>
      </c>
      <c r="C106" t="inlineStr">
        <is>
          <t>500g</t>
        </is>
      </c>
      <c r="D106" t="n">
        <v>27100</v>
      </c>
      <c r="E106" t="inlineStr">
        <is>
          <t>○</t>
        </is>
      </c>
      <c r="F106" t="inlineStr"/>
      <c r="G106" t="inlineStr">
        <is>
          <t>【규격】고명용, 가다랑어 100%(슬라이스), 훈연</t>
        </is>
      </c>
    </row>
    <row r="107">
      <c r="A107" t="inlineStr">
        <is>
          <t xml:space="preserve"> 가쓰오부시(고명용)</t>
        </is>
      </c>
      <c r="B107" t="inlineStr">
        <is>
          <t>인도네시아산,필리핀
(국내가공)</t>
        </is>
      </c>
      <c r="C107" t="inlineStr">
        <is>
          <t>1KG</t>
        </is>
      </c>
      <c r="D107" t="n">
        <v>54000</v>
      </c>
      <c r="E107" t="inlineStr">
        <is>
          <t>○</t>
        </is>
      </c>
      <c r="F107" t="inlineStr"/>
      <c r="G107" t="inlineStr">
        <is>
          <t>【규격】고명용, 가다랑어 100%(슬라이스), 훈연</t>
        </is>
      </c>
    </row>
    <row r="108">
      <c r="A108" t="inlineStr">
        <is>
          <t>견과.건과류</t>
        </is>
      </c>
      <c r="B108" t="inlineStr"/>
      <c r="C108" t="inlineStr"/>
      <c r="D108" t="inlineStr"/>
      <c r="E108" t="inlineStr"/>
      <c r="F108" t="inlineStr"/>
      <c r="G108" t="inlineStr"/>
    </row>
    <row r="109">
      <c r="A109" t="inlineStr">
        <is>
          <t>제품명</t>
        </is>
      </c>
      <c r="B109" t="inlineStr">
        <is>
          <t>원산지</t>
        </is>
      </c>
      <c r="C109" t="inlineStr">
        <is>
          <t>단위</t>
        </is>
      </c>
      <c r="D109" t="inlineStr">
        <is>
          <t>5월</t>
        </is>
      </c>
      <c r="E109" t="inlineStr">
        <is>
          <t>과세</t>
        </is>
      </c>
      <c r="F109" t="inlineStr">
        <is>
          <t>H</t>
        </is>
      </c>
      <c r="G109" t="inlineStr">
        <is>
          <t>규격/특징/성분함량/용도</t>
        </is>
      </c>
    </row>
    <row r="110">
      <c r="A110" t="inlineStr">
        <is>
          <t xml:space="preserve"> 견과류믹스(볶음조리용)</t>
        </is>
      </c>
      <c r="B110" t="inlineStr">
        <is>
          <t>미국,중국</t>
        </is>
      </c>
      <c r="C110" t="inlineStr">
        <is>
          <t>KG</t>
        </is>
      </c>
      <c r="D110" t="n">
        <v>18375</v>
      </c>
      <c r="E110" t="inlineStr"/>
      <c r="F110" t="inlineStr"/>
      <c r="G110" t="inlineStr">
        <is>
          <t>【성분함량】아몬드슬라이스20%(미국), 반알땅콩20%(중국), 
해바라기씨20%(중국), 호박씨20%(중국), 깐호두20&amp;(미국)</t>
        </is>
      </c>
    </row>
    <row r="111">
      <c r="A111" t="inlineStr">
        <is>
          <t xml:space="preserve"> 견과류믹스(샐러드용)</t>
        </is>
      </c>
      <c r="B111" t="inlineStr">
        <is>
          <t>미국,중국</t>
        </is>
      </c>
      <c r="C111" t="inlineStr">
        <is>
          <t>KG</t>
        </is>
      </c>
      <c r="D111" t="n">
        <v>17875</v>
      </c>
      <c r="E111" t="inlineStr"/>
      <c r="F111" t="inlineStr"/>
      <c r="G111" t="inlineStr">
        <is>
          <t>【성분함량】아몬드슬라이스20%(미국), 반알땅콩20%(중국), 
해바라기씨15%(중국), 호박씨15%(중국), 깐호두20&amp;(미국),건포도10%(미국)</t>
        </is>
      </c>
    </row>
    <row r="112">
      <c r="A112" t="inlineStr">
        <is>
          <t xml:space="preserve"> 건포도</t>
        </is>
      </c>
      <c r="B112" t="inlineStr">
        <is>
          <t>미국산</t>
        </is>
      </c>
      <c r="C112" t="inlineStr">
        <is>
          <t>KG</t>
        </is>
      </c>
      <c r="D112" t="n">
        <v>9625</v>
      </c>
      <c r="E112" t="inlineStr"/>
      <c r="F112" t="inlineStr"/>
      <c r="G112" t="inlineStr">
        <is>
          <t>【성분함량】건포도 99.5%, 식물성기름0.5%</t>
        </is>
      </c>
    </row>
    <row r="113">
      <c r="A113" t="inlineStr">
        <is>
          <t xml:space="preserve"> 아몬드 슬라이스</t>
        </is>
      </c>
      <c r="B113" t="inlineStr">
        <is>
          <t>미국산</t>
        </is>
      </c>
      <c r="C113" t="inlineStr">
        <is>
          <t>KG</t>
        </is>
      </c>
      <c r="D113" t="n">
        <v>24200</v>
      </c>
      <c r="E113" t="inlineStr"/>
      <c r="F113" t="inlineStr"/>
      <c r="G113" t="inlineStr">
        <is>
          <t>【성분함량】아몬드 무가미 슬라이스 100%</t>
        </is>
      </c>
    </row>
    <row r="114">
      <c r="A114" t="inlineStr">
        <is>
          <t xml:space="preserve"> 통아몬드(볶음)</t>
        </is>
      </c>
      <c r="B114" t="inlineStr">
        <is>
          <t>미국산</t>
        </is>
      </c>
      <c r="C114" t="inlineStr">
        <is>
          <t>KG</t>
        </is>
      </c>
      <c r="D114" t="n">
        <v>23700</v>
      </c>
      <c r="E114" t="inlineStr"/>
      <c r="F114" t="inlineStr"/>
      <c r="G114" t="inlineStr">
        <is>
          <t>【성분함량】볶은아몬드 무가미  100%</t>
        </is>
      </c>
    </row>
    <row r="115">
      <c r="A115" t="inlineStr">
        <is>
          <t xml:space="preserve"> 호두(1/4테) (미국산)</t>
        </is>
      </c>
      <c r="B115" t="inlineStr">
        <is>
          <t>미국산</t>
        </is>
      </c>
      <c r="C115" t="inlineStr">
        <is>
          <t>KG</t>
        </is>
      </c>
      <c r="D115" t="n">
        <v>22000</v>
      </c>
      <c r="E115" t="inlineStr"/>
      <c r="F115" t="inlineStr"/>
      <c r="G115" t="inlineStr">
        <is>
          <t>【성분함량】호두 100%</t>
        </is>
      </c>
    </row>
    <row r="116">
      <c r="A116" t="inlineStr">
        <is>
          <t xml:space="preserve"> 호박씨</t>
        </is>
      </c>
      <c r="B116" t="inlineStr">
        <is>
          <t>중국산</t>
        </is>
      </c>
      <c r="C116" t="inlineStr">
        <is>
          <t>KG</t>
        </is>
      </c>
      <c r="D116" t="n">
        <v>12500</v>
      </c>
      <c r="E116" t="inlineStr"/>
      <c r="F116" t="inlineStr"/>
      <c r="G116" t="inlineStr">
        <is>
          <t>【성분함량】호박씨 100%</t>
        </is>
      </c>
    </row>
    <row r="117">
      <c r="A117" t="inlineStr">
        <is>
          <t xml:space="preserve"> 캐슈넛</t>
        </is>
      </c>
      <c r="B117" t="inlineStr">
        <is>
          <t>인도네시아</t>
        </is>
      </c>
      <c r="C117" t="inlineStr">
        <is>
          <t>KG</t>
        </is>
      </c>
      <c r="D117" t="n">
        <v>22000</v>
      </c>
      <c r="E117" t="inlineStr"/>
      <c r="F117" t="inlineStr"/>
      <c r="G117" t="inlineStr">
        <is>
          <t>【성분함량】케슈넛 100%</t>
        </is>
      </c>
    </row>
    <row r="118">
      <c r="A118" t="inlineStr">
        <is>
          <t xml:space="preserve"> 크랜베리</t>
        </is>
      </c>
      <c r="B118" t="inlineStr">
        <is>
          <t>미국산</t>
        </is>
      </c>
      <c r="C118" t="inlineStr">
        <is>
          <t>KG</t>
        </is>
      </c>
      <c r="D118" t="n">
        <v>16750</v>
      </c>
      <c r="E118" t="inlineStr"/>
      <c r="F118" t="inlineStr"/>
      <c r="G118" t="inlineStr">
        <is>
          <t>【성분함량】크린베리57%,설탕42%,식물성기름1%</t>
        </is>
      </c>
    </row>
    <row r="119">
      <c r="A119" t="inlineStr">
        <is>
          <t xml:space="preserve"> 해바라기씨</t>
        </is>
      </c>
      <c r="B119" t="inlineStr">
        <is>
          <t>미국산</t>
        </is>
      </c>
      <c r="C119" t="inlineStr">
        <is>
          <t>KG</t>
        </is>
      </c>
      <c r="D119" t="n">
        <v>9900</v>
      </c>
      <c r="E119" t="inlineStr"/>
      <c r="F119" t="inlineStr"/>
      <c r="G119" t="inlineStr">
        <is>
          <t>성분함량】생해바라기씨 100%</t>
        </is>
      </c>
    </row>
    <row r="120">
      <c r="A120" t="inlineStr">
        <is>
          <t>기타류</t>
        </is>
      </c>
      <c r="B120" t="inlineStr"/>
      <c r="C120" t="inlineStr"/>
      <c r="D120" t="inlineStr"/>
      <c r="E120" t="inlineStr"/>
      <c r="F120" t="inlineStr"/>
      <c r="G120" t="inlineStr"/>
    </row>
    <row r="121">
      <c r="A121" t="inlineStr">
        <is>
          <t>제품명</t>
        </is>
      </c>
      <c r="B121" t="inlineStr">
        <is>
          <t>원산지</t>
        </is>
      </c>
      <c r="C121" t="inlineStr">
        <is>
          <t>단위</t>
        </is>
      </c>
      <c r="D121" t="inlineStr">
        <is>
          <t>5월</t>
        </is>
      </c>
      <c r="E121" t="inlineStr">
        <is>
          <t>과세</t>
        </is>
      </c>
      <c r="F121" t="inlineStr">
        <is>
          <t>H</t>
        </is>
      </c>
      <c r="G121" t="inlineStr">
        <is>
          <t>규격/특징/성분함량/용도</t>
        </is>
      </c>
    </row>
    <row r="122">
      <c r="A122" t="inlineStr">
        <is>
          <t xml:space="preserve">  건홍합</t>
        </is>
      </c>
      <c r="B122" t="inlineStr">
        <is>
          <t>국산(남해안)</t>
        </is>
      </c>
      <c r="C122" t="inlineStr">
        <is>
          <t>KG</t>
        </is>
      </c>
      <c r="D122" t="n">
        <v>33125</v>
      </c>
      <c r="E122" t="inlineStr"/>
      <c r="F122" t="inlineStr"/>
      <c r="G122" t="inlineStr">
        <is>
          <t>【특징】분홍색으로 살이 오른 담치 건조,수분함량 25% 이하</t>
        </is>
      </c>
    </row>
    <row r="123">
      <c r="A123" t="inlineStr">
        <is>
          <t xml:space="preserve">  건꼴뚜기</t>
        </is>
      </c>
      <c r="B123" t="inlineStr">
        <is>
          <t>국산(남해안)</t>
        </is>
      </c>
      <c r="C123" t="inlineStr">
        <is>
          <t>KG</t>
        </is>
      </c>
      <c r="D123" t="n">
        <v>49500</v>
      </c>
      <c r="E123" t="inlineStr"/>
      <c r="F123" t="inlineStr"/>
      <c r="G123" t="inlineStr">
        <is>
          <t>【특징】참꼴뚜기 선별수작업, 먹없음,수분함량 25% 이하
【규격】크기 약 3~4cm</t>
        </is>
      </c>
    </row>
    <row r="124">
      <c r="A124" t="inlineStr">
        <is>
          <t xml:space="preserve">  부직포 1KG</t>
        </is>
      </c>
      <c r="B124" t="inlineStr"/>
      <c r="C124" t="inlineStr">
        <is>
          <t>장</t>
        </is>
      </c>
      <c r="D124" t="n">
        <v>712.5</v>
      </c>
      <c r="E124" t="inlineStr"/>
      <c r="F124" t="inlineStr"/>
      <c r="G124" t="inlineStr">
        <is>
          <t>【특징】1KG 다시망</t>
        </is>
      </c>
    </row>
  </sheetData>
  <hyperlinks>
    <hyperlink ref="A2" r:id="rId1"/>
  </hyperlinks>
  <pageMargins left="0.75" right="0.75" top="1" bottom="1" header="0.5" footer="0.5"/>
</worksheet>
</file>

<file path=xl/worksheets/sheet130.xml><?xml version="1.0" encoding="utf-8"?>
<worksheet xmlns:r="http://schemas.openxmlformats.org/officeDocument/2006/relationships" xmlns="http://schemas.openxmlformats.org/spreadsheetml/2006/main">
  <sheetPr>
    <outlinePr summaryBelow="1" summaryRight="1"/>
    <pageSetUpPr/>
  </sheetPr>
  <dimension ref="A1:H242"/>
  <sheetViews>
    <sheetView workbookViewId="0">
      <selection activeCell="A1" sqref="A1"/>
    </sheetView>
  </sheetViews>
  <sheetFormatPr baseColWidth="8" defaultRowHeight="15"/>
  <sheetData>
    <row r="1">
      <c r="A1" t="inlineStr">
        <is>
          <t>5988_호남푸드_슬로우2024,7월+단가+5+최종+1.xlsx</t>
        </is>
      </c>
    </row>
    <row r="2">
      <c r="A2" t="inlineStr">
        <is>
          <t>https://school062.com/bbs/board.php?bo_table=product_02&amp;wr_id=5988</t>
        </is>
      </c>
    </row>
    <row r="3">
      <c r="A3" s="1" t="inlineStr">
        <is>
          <t xml:space="preserve">
  The  슬로우 메 이 드 
</t>
        </is>
      </c>
      <c r="B3" s="1" t="inlineStr"/>
      <c r="C3" s="1" t="inlineStr"/>
      <c r="D3" s="1" t="inlineStr"/>
      <c r="E3" s="1" t="inlineStr"/>
      <c r="F3" s="1" t="inlineStr"/>
      <c r="G3" s="1" t="inlineStr"/>
      <c r="H3" s="1" t="inlineStr"/>
    </row>
    <row r="4">
      <c r="A4" t="inlineStr">
        <is>
          <t>홍보담당 장선아/ 010-9602-5236  /  호남푸드 576-0993</t>
        </is>
      </c>
      <c r="B4" t="inlineStr"/>
      <c r="C4" t="inlineStr"/>
      <c r="D4" t="inlineStr"/>
      <c r="E4" t="inlineStr"/>
      <c r="F4" t="inlineStr"/>
      <c r="G4" t="inlineStr"/>
      <c r="H4" t="inlineStr"/>
    </row>
    <row r="5">
      <c r="A5" t="inlineStr">
        <is>
          <t>구분</t>
        </is>
      </c>
      <c r="B5" t="inlineStr">
        <is>
          <t>제품</t>
        </is>
      </c>
      <c r="C5" t="inlineStr">
        <is>
          <t>제품명</t>
        </is>
      </c>
      <c r="D5" t="inlineStr">
        <is>
          <t>규격</t>
        </is>
      </c>
      <c r="E5" t="inlineStr">
        <is>
          <t>봉당입수</t>
        </is>
      </c>
      <c r="F5" t="inlineStr">
        <is>
          <t>개당단가</t>
        </is>
      </c>
      <c r="G5" t="inlineStr">
        <is>
          <t>봉단가</t>
        </is>
      </c>
      <c r="H5" t="inlineStr">
        <is>
          <t>원재료명 및 함량</t>
        </is>
      </c>
    </row>
    <row r="6">
      <c r="A6" t="inlineStr"/>
      <c r="B6" t="inlineStr"/>
      <c r="C6" t="inlineStr">
        <is>
          <t>블랙 타이거
치즈새우</t>
        </is>
      </c>
      <c r="D6" t="inlineStr">
        <is>
          <t>450g</t>
        </is>
      </c>
      <c r="E6" t="inlineStr">
        <is>
          <t>45g*10</t>
        </is>
      </c>
      <c r="F6" t="n">
        <v>2332</v>
      </c>
      <c r="G6" t="n">
        <v>23320</v>
      </c>
      <c r="H6" t="inlineStr">
        <is>
          <t>새우(85%),모짜렐라치즈11%(우유,소금,락토코커스락티스.우유응고효소,)프리더스트(변성전분,난백분말,소금,옥수수전분,팜유.글리세린지방산에스테르)</t>
        </is>
      </c>
    </row>
    <row r="7">
      <c r="A7" t="inlineStr"/>
      <c r="B7" t="inlineStr"/>
      <c r="C7" t="inlineStr">
        <is>
          <t>스페셜 버터갈릭
미트볼+이태리4가지치즈크림소스100g</t>
        </is>
      </c>
      <c r="D7" t="inlineStr">
        <is>
          <t>1kg</t>
        </is>
      </c>
      <c r="E7" t="inlineStr">
        <is>
          <t>25g*40</t>
        </is>
      </c>
      <c r="F7" t="n">
        <v>447</v>
      </c>
      <c r="G7" t="n">
        <v>17910</v>
      </c>
      <c r="H7" t="inlineStr">
        <is>
          <t>돼지고기(국내산,뒷다리살78.5%,지방포함)풍미가득버터갈릭소스(마요네즈(식물성유지,(외국산:아르헨티나,미국,중국등)정제수,난황백(계란:국산)정제소금(국산)</t>
        </is>
      </c>
    </row>
    <row r="8">
      <c r="A8" t="inlineStr"/>
      <c r="B8" t="inlineStr"/>
      <c r="C8" t="inlineStr">
        <is>
          <t>스페셜 버터갈릭
미트볼</t>
        </is>
      </c>
      <c r="D8" t="inlineStr">
        <is>
          <t>1kg</t>
        </is>
      </c>
      <c r="E8" t="inlineStr">
        <is>
          <t>25g*40</t>
        </is>
      </c>
      <c r="F8" t="n">
        <v>388</v>
      </c>
      <c r="G8" t="n">
        <v>15550</v>
      </c>
      <c r="H8" t="inlineStr">
        <is>
          <t>돼지고기(국내산,뒷다리살78.5%,지방포함)풍미가득버터갈릭소스(마요네즈(식물성유지,(외국산:아르헨티나,미국,중국등)정제수,난황백(계란:국산)정제소금(국산)</t>
        </is>
      </c>
    </row>
    <row r="9">
      <c r="A9" t="inlineStr"/>
      <c r="B9" t="inlineStr"/>
      <c r="C9" t="inlineStr">
        <is>
          <t>모과청 한돈 갈비
로스트갈릭소스200g</t>
        </is>
      </c>
      <c r="D9" t="inlineStr">
        <is>
          <t>900g</t>
        </is>
      </c>
      <c r="E9" t="inlineStr">
        <is>
          <t>75g*12</t>
        </is>
      </c>
      <c r="F9" t="n">
        <v>1780</v>
      </c>
      <c r="G9" t="n">
        <v>21380</v>
      </c>
      <c r="H9" t="inlineStr">
        <is>
          <t>돼지갈비살(국산)32.61%,돼지고기(국산)30.11%,돼지지방(국산)7.53%,모과청0.4%(모과:60%,국산),배퓌래,파인애플퓌래</t>
        </is>
      </c>
    </row>
    <row r="10">
      <c r="A10" t="inlineStr"/>
      <c r="B10" t="inlineStr"/>
      <c r="C10" t="inlineStr">
        <is>
          <t>모과청 한돈 갈비</t>
        </is>
      </c>
      <c r="D10" t="inlineStr">
        <is>
          <t>900g</t>
        </is>
      </c>
      <c r="E10" t="inlineStr">
        <is>
          <t>75g*12</t>
        </is>
      </c>
      <c r="F10" t="n">
        <v>1625</v>
      </c>
      <c r="G10" t="n">
        <v>19510</v>
      </c>
      <c r="H10" t="inlineStr">
        <is>
          <t>돼지갈비살(국산)32.61%,돼지고기(국산)30.11%,돼지지방(국산)7.53%,모과청0.4%(모과:60%,국산),배퓌래,파인애플퓌래</t>
        </is>
      </c>
    </row>
    <row r="11">
      <c r="A11" t="inlineStr"/>
      <c r="B11" t="inlineStr"/>
      <c r="C11" t="inlineStr">
        <is>
          <t xml:space="preserve">투움바 함박
스테이크스테이크잘라흘러나오는투움바소스찍어드세요
</t>
        </is>
      </c>
      <c r="D11" t="inlineStr">
        <is>
          <t>800g</t>
        </is>
      </c>
      <c r="E11" t="inlineStr">
        <is>
          <t>80g×10</t>
        </is>
      </c>
      <c r="F11" t="n">
        <v>1510</v>
      </c>
      <c r="G11" t="n">
        <v>15100</v>
      </c>
      <c r="H11" t="inlineStr">
        <is>
          <t>돼지고기51.66%(뒷다리/국내산),돈지방(국산),투움바소스21.06%,냉동양파,건빵가루,드-미글라스소스</t>
        </is>
      </c>
    </row>
    <row r="12">
      <c r="A12" t="inlineStr"/>
      <c r="B12" t="inlineStr"/>
      <c r="C12" t="inlineStr"/>
      <c r="D12" t="inlineStr"/>
      <c r="E12" t="inlineStr"/>
      <c r="F12" t="n">
        <v>1445</v>
      </c>
      <c r="G12" t="n">
        <v>14450</v>
      </c>
      <c r="H12" t="inlineStr"/>
    </row>
    <row r="13">
      <c r="A13" t="inlineStr">
        <is>
          <t>떡</t>
        </is>
      </c>
      <c r="B13" t="inlineStr"/>
      <c r="C13" t="inlineStr">
        <is>
          <t>국산배로양념한
닭갈비</t>
        </is>
      </c>
      <c r="D13" t="inlineStr">
        <is>
          <t>1kg</t>
        </is>
      </c>
      <c r="E13" t="inlineStr"/>
      <c r="F13" t="inlineStr"/>
      <c r="G13" t="n">
        <v>18060</v>
      </c>
      <c r="H13" t="inlineStr">
        <is>
          <t>닭고기(닭다리살:국산)70%JE양념(물엿,혼합간장(탈지대두(외국산/인도,미국,중국,)천일염(호주산),정제수,고춧가루(중국산)</t>
        </is>
      </c>
    </row>
    <row r="14">
      <c r="A14" t="inlineStr"/>
      <c r="B14" t="inlineStr"/>
      <c r="C14" t="inlineStr">
        <is>
          <t>금돼지 고추장
불고기</t>
        </is>
      </c>
      <c r="D14" t="inlineStr">
        <is>
          <t>1KG</t>
        </is>
      </c>
      <c r="E14" t="inlineStr"/>
      <c r="F14" t="inlineStr"/>
      <c r="G14" t="n">
        <v>12890</v>
      </c>
      <c r="H14" t="inlineStr">
        <is>
          <t>돼지고기(뒷다리살:국산)70%,Je-고추장양념(정제수,고추장(물엿,소맥분(밀:미국,호주산)고추양념(중국산)밀쌀,정제소금)18%</t>
        </is>
      </c>
    </row>
    <row r="15">
      <c r="A15" t="inlineStr"/>
      <c r="B15" t="inlineStr"/>
      <c r="C15" t="inlineStr">
        <is>
          <t>가슴살 통살
치킨 가라아게+매직양념치킨소스</t>
        </is>
      </c>
      <c r="D15" t="inlineStr">
        <is>
          <t>1kg</t>
        </is>
      </c>
      <c r="E15" t="inlineStr">
        <is>
          <t>24g±3g*38</t>
        </is>
      </c>
      <c r="F15" t="n">
        <v>466</v>
      </c>
      <c r="G15" t="n">
        <v>17720</v>
      </c>
      <c r="H15" t="inlineStr">
        <is>
          <t>닭고기(가슴살/국내산)66.68%,정제수,곡류가공품1,곡류가공품2,옥수수전분,콩기름.기타가공품</t>
        </is>
      </c>
    </row>
    <row r="16">
      <c r="A16" t="inlineStr"/>
      <c r="B16" t="inlineStr"/>
      <c r="C16" t="inlineStr">
        <is>
          <t>가슴살 통살
치킨 가라아게</t>
        </is>
      </c>
      <c r="D16" t="inlineStr">
        <is>
          <t>1kg</t>
        </is>
      </c>
      <c r="E16" t="inlineStr">
        <is>
          <t>24g±3g*38</t>
        </is>
      </c>
      <c r="F16" t="n">
        <v>422</v>
      </c>
      <c r="G16" t="n">
        <v>16030</v>
      </c>
      <c r="H16" t="inlineStr"/>
    </row>
    <row r="17">
      <c r="A17" t="inlineStr"/>
      <c r="B17" t="inlineStr"/>
      <c r="C17" t="inlineStr">
        <is>
          <t>토마호크 
스테이크+드미글라스소스200g/레몬크림소스200g</t>
        </is>
      </c>
      <c r="D17" t="inlineStr">
        <is>
          <t>1kg</t>
        </is>
      </c>
      <c r="E17" t="inlineStr">
        <is>
          <t>100g*10</t>
        </is>
      </c>
      <c r="F17" t="n">
        <v>1780</v>
      </c>
      <c r="G17" t="n">
        <v>17800</v>
      </c>
      <c r="H17" t="inlineStr">
        <is>
          <t>돼지고기62.87%(국산/뒷다리살)소고기8.85%(호주산)
양파(국산),기타가공품,설탕,두류가공품,마늘,정제수,정제소금,폴리인산나트륨,카라메랙소</t>
        </is>
      </c>
    </row>
    <row r="18">
      <c r="A18" t="inlineStr"/>
      <c r="B18" t="inlineStr"/>
      <c r="C18" t="inlineStr"/>
      <c r="D18" t="inlineStr"/>
      <c r="E18" t="inlineStr"/>
      <c r="F18" t="n">
        <v>1607</v>
      </c>
      <c r="G18" t="n">
        <v>16070</v>
      </c>
      <c r="H18" t="inlineStr"/>
    </row>
    <row r="19">
      <c r="A19" t="inlineStr"/>
      <c r="B19" t="inlineStr"/>
      <c r="C19" t="inlineStr">
        <is>
          <t>토마호크 
스테이크</t>
        </is>
      </c>
      <c r="D19" t="inlineStr">
        <is>
          <t>1kg</t>
        </is>
      </c>
      <c r="E19" t="inlineStr">
        <is>
          <t>100g*10</t>
        </is>
      </c>
      <c r="F19" t="n">
        <v>1580</v>
      </c>
      <c r="G19" t="n">
        <v>15800</v>
      </c>
      <c r="H19" t="inlineStr">
        <is>
          <t>돼지고기62.87%(국산/뒷다리살)소고기8.85%(호주산)
양파(국산),기타가공품,설탕,두류가공품,마늘,정제수,정제소금,폴리인산나트륨,카라메랙소</t>
        </is>
      </c>
    </row>
    <row r="20">
      <c r="A20" t="inlineStr"/>
      <c r="B20" t="inlineStr"/>
      <c r="C20" t="inlineStr"/>
      <c r="D20" t="inlineStr"/>
      <c r="E20" t="inlineStr"/>
      <c r="F20" t="n">
        <v>1414</v>
      </c>
      <c r="G20" t="n">
        <v>14140</v>
      </c>
      <c r="H20" t="inlineStr"/>
    </row>
    <row r="21">
      <c r="A21" t="inlineStr"/>
      <c r="B21" t="inlineStr"/>
      <c r="C21" t="inlineStr">
        <is>
          <t>고소한꿔바로우+
사천탕수육소스200g(5set)</t>
        </is>
      </c>
      <c r="D21" t="inlineStr">
        <is>
          <t>1kg</t>
        </is>
      </c>
      <c r="E21" t="inlineStr">
        <is>
          <t>16g×62±4</t>
        </is>
      </c>
      <c r="F21" t="n">
        <v>250</v>
      </c>
      <c r="G21" t="n">
        <v>15550</v>
      </c>
      <c r="H21" t="inlineStr">
        <is>
          <t>돼지고기55.6%,(돈육/국산),정제수,밀가루,탕수육믹스2
두부,식물성유지,빵가루,탕수육시즈닝,베이킹파우더</t>
        </is>
      </c>
    </row>
    <row r="22">
      <c r="A22" t="inlineStr"/>
      <c r="B22" t="inlineStr"/>
      <c r="C22" t="inlineStr"/>
      <c r="D22" t="inlineStr"/>
      <c r="E22" t="inlineStr"/>
      <c r="F22" t="n">
        <v>238</v>
      </c>
      <c r="G22" t="n">
        <v>14800</v>
      </c>
      <c r="H22" t="inlineStr"/>
    </row>
    <row r="23">
      <c r="A23" t="inlineStr"/>
      <c r="B23" t="inlineStr"/>
      <c r="C23" t="inlineStr">
        <is>
          <t>고소한꿔바로우+
북경식탕수육소스200g(5set)</t>
        </is>
      </c>
      <c r="D23" t="inlineStr"/>
      <c r="E23" t="inlineStr"/>
      <c r="F23" t="n">
        <v>243</v>
      </c>
      <c r="G23" t="n">
        <v>15100</v>
      </c>
      <c r="H23" t="inlineStr"/>
    </row>
    <row r="24">
      <c r="A24" t="inlineStr"/>
      <c r="B24" t="inlineStr"/>
      <c r="C24" t="inlineStr"/>
      <c r="D24" t="inlineStr">
        <is>
          <t>1kg</t>
        </is>
      </c>
      <c r="E24" t="inlineStr">
        <is>
          <t>16g×62±4</t>
        </is>
      </c>
      <c r="F24" t="n">
        <v>231</v>
      </c>
      <c r="G24" t="n">
        <v>14330</v>
      </c>
      <c r="H24" t="inlineStr"/>
    </row>
    <row r="25">
      <c r="A25" t="inlineStr"/>
      <c r="B25" t="inlineStr"/>
      <c r="C25" t="inlineStr">
        <is>
          <t>맛동산꿔바로우
맛탕소스+만능데리아끼소스100g(20set</t>
        </is>
      </c>
      <c r="D25" t="inlineStr">
        <is>
          <t>1kg</t>
        </is>
      </c>
      <c r="E25" t="inlineStr">
        <is>
          <t>16g×62±4</t>
        </is>
      </c>
      <c r="F25" t="n">
        <v>250</v>
      </c>
      <c r="G25" t="n">
        <v>15500</v>
      </c>
      <c r="H25" t="inlineStr">
        <is>
          <t>돼지고기55.6%,(돈육/국산),정제수,밀가루,탕수육믹스2
두부,식물성유지,빵가루,탕수육시즈닝,베이킹파우더</t>
        </is>
      </c>
    </row>
    <row r="26">
      <c r="A26" t="inlineStr"/>
      <c r="B26" t="inlineStr"/>
      <c r="C26" t="inlineStr"/>
      <c r="D26" t="inlineStr"/>
      <c r="E26" t="inlineStr"/>
      <c r="F26" t="n">
        <v>230</v>
      </c>
      <c r="G26" t="n">
        <v>14320</v>
      </c>
      <c r="H26" t="inlineStr"/>
    </row>
    <row r="27">
      <c r="A27" t="inlineStr"/>
      <c r="B27" t="inlineStr"/>
      <c r="C27" t="inlineStr">
        <is>
          <t>맛동산 꿔바로우
단품</t>
        </is>
      </c>
      <c r="D27" t="inlineStr">
        <is>
          <t>1kg</t>
        </is>
      </c>
      <c r="E27" t="inlineStr">
        <is>
          <t>16g×62±4</t>
        </is>
      </c>
      <c r="F27" t="n">
        <v>220</v>
      </c>
      <c r="G27" t="n">
        <v>13570</v>
      </c>
      <c r="H27" t="inlineStr"/>
    </row>
    <row r="28">
      <c r="A28" t="inlineStr"/>
      <c r="B28" t="inlineStr"/>
      <c r="C28" t="inlineStr"/>
      <c r="D28" t="inlineStr"/>
      <c r="E28" t="inlineStr"/>
      <c r="F28" t="n">
        <v>206</v>
      </c>
      <c r="G28" t="n">
        <v>12810</v>
      </c>
      <c r="H28" t="inlineStr"/>
    </row>
    <row r="29">
      <c r="A29" t="inlineStr"/>
      <c r="B29" t="inlineStr"/>
      <c r="C29" t="inlineStr">
        <is>
          <t>청파래 대구까스
오무라이스소스300g</t>
        </is>
      </c>
      <c r="D29" t="inlineStr">
        <is>
          <t>1.2kg</t>
        </is>
      </c>
      <c r="E29" t="inlineStr">
        <is>
          <t>60g*20</t>
        </is>
      </c>
      <c r="F29" t="n">
        <v>734</v>
      </c>
      <c r="G29" t="n">
        <v>14670</v>
      </c>
      <c r="H29" t="inlineStr">
        <is>
          <t>청대구40%,빵가루(밀가루,정제수,포도당,효모,쇼트닝(팜유)정제소금,정제수,밀가루,밀전분,청파래분말0.6%</t>
        </is>
      </c>
    </row>
    <row r="30">
      <c r="A30" t="inlineStr"/>
      <c r="B30" t="inlineStr"/>
      <c r="C30" t="inlineStr">
        <is>
          <t xml:space="preserve">청파래 대구까스
</t>
        </is>
      </c>
      <c r="D30" t="inlineStr">
        <is>
          <t>1.2kg</t>
        </is>
      </c>
      <c r="E30" t="inlineStr">
        <is>
          <t>60g*20</t>
        </is>
      </c>
      <c r="F30" t="n">
        <v>590</v>
      </c>
      <c r="G30" t="n">
        <v>11790</v>
      </c>
      <c r="H30" t="inlineStr">
        <is>
          <t>청대구40%,빵가루(밀가루,정제수,포도당,효모,쇼트닝(팜유)정제소금,정제수,밀가루,밀전분,청파래분말0.6%</t>
        </is>
      </c>
    </row>
    <row r="31">
      <c r="A31" t="inlineStr"/>
      <c r="B31" t="inlineStr"/>
      <c r="C31" t="inlineStr">
        <is>
          <t>통살오징어
다리튀김+레몬크림소스200g</t>
        </is>
      </c>
      <c r="D31" t="inlineStr">
        <is>
          <t>1kg</t>
        </is>
      </c>
      <c r="E31" t="inlineStr">
        <is>
          <t>부정형</t>
        </is>
      </c>
      <c r="F31" t="inlineStr"/>
      <c r="G31" t="n">
        <v>23920</v>
      </c>
      <c r="H31" t="inlineStr">
        <is>
          <t>오징어68.5%,정제수,팜유,변성전분,타피오카전분,빵가루(밀가루,정제수,팜유,포도당,정제소금,효모,이스트푸드,파프리카추출색소)소금,L글루탐산나트륨(향미증진제)</t>
        </is>
      </c>
    </row>
    <row r="32">
      <c r="A32" t="inlineStr"/>
      <c r="B32" t="inlineStr"/>
      <c r="C32" t="inlineStr">
        <is>
          <t>통살오징어
다리튀김</t>
        </is>
      </c>
      <c r="D32" t="inlineStr">
        <is>
          <t>1kg</t>
        </is>
      </c>
      <c r="E32" t="inlineStr">
        <is>
          <t>부정형</t>
        </is>
      </c>
      <c r="F32" t="inlineStr"/>
      <c r="G32" t="n">
        <v>22000</v>
      </c>
      <c r="H32" t="inlineStr">
        <is>
          <t>오징어68.5%,정제수,팜유,변성전분,타피오카전분,빵가루(밀가루,정제수,팜유,포도당,정제소금,효모,이스트푸드,파프리카추출색소)소금,L글루탐산나트륨(향미증진제)</t>
        </is>
      </c>
    </row>
    <row r="33">
      <c r="A33" t="inlineStr"/>
      <c r="B33" t="inlineStr"/>
      <c r="C33" t="inlineStr">
        <is>
          <t>야채 핫바+사천식탕수육소스+북경식탕수육소스100g</t>
        </is>
      </c>
      <c r="D33" t="inlineStr">
        <is>
          <t>800g</t>
        </is>
      </c>
      <c r="E33" t="inlineStr">
        <is>
          <t>80g*10</t>
        </is>
      </c>
      <c r="F33" t="n">
        <v>1330</v>
      </c>
      <c r="G33" t="n">
        <v>13300</v>
      </c>
      <c r="H33" t="inlineStr">
        <is>
          <t>오징어31.48%,당근(15.5%)양파(12.5%)소맥전분,설탕,타피오카전분,대두유,완두콩2%,대두단백</t>
        </is>
      </c>
    </row>
    <row r="34">
      <c r="A34" t="inlineStr"/>
      <c r="B34" t="inlineStr"/>
      <c r="C34" t="inlineStr">
        <is>
          <t>야채 핫바</t>
        </is>
      </c>
      <c r="D34" t="inlineStr">
        <is>
          <t>800g</t>
        </is>
      </c>
      <c r="E34" t="inlineStr">
        <is>
          <t>80g*10</t>
        </is>
      </c>
      <c r="F34" t="n">
        <v>1155</v>
      </c>
      <c r="G34" t="n">
        <v>11550</v>
      </c>
      <c r="H34" t="inlineStr">
        <is>
          <t>오징어31.48%,당근(15.5%)양파(12.5%)소맥전분,설탕,타피오카전분,대두유,완두콩2%,대두단백</t>
        </is>
      </c>
    </row>
    <row r="35">
      <c r="A35" t="inlineStr"/>
      <c r="B35" t="inlineStr"/>
      <c r="C35" t="inlineStr">
        <is>
          <t>모짜렐라치즈&amp;
쉬림프너겟
만능홍콩소스300g</t>
        </is>
      </c>
      <c r="D35" t="inlineStr">
        <is>
          <t>1.2kg</t>
        </is>
      </c>
      <c r="E35" t="inlineStr">
        <is>
          <t>30g*40</t>
        </is>
      </c>
      <c r="F35" t="n">
        <v>821</v>
      </c>
      <c r="G35" t="n">
        <v>32850</v>
      </c>
      <c r="H35" t="inlineStr">
        <is>
          <t>스터프40%(새우26.2%,연육외,)배터믹스.흰색빵가루,노란색빵가루.모짤렐라치즈10%</t>
        </is>
      </c>
    </row>
    <row r="36">
      <c r="A36" t="inlineStr"/>
      <c r="B36" t="inlineStr"/>
      <c r="C36" t="inlineStr">
        <is>
          <t xml:space="preserve">모짜렐라치즈&amp;
쉬림프너겟
</t>
        </is>
      </c>
      <c r="D36" t="inlineStr">
        <is>
          <t>1.2kg</t>
        </is>
      </c>
      <c r="E36" t="inlineStr">
        <is>
          <t>30g*40</t>
        </is>
      </c>
      <c r="F36" t="n">
        <v>756</v>
      </c>
      <c r="G36" t="n">
        <v>30250</v>
      </c>
      <c r="H36" t="inlineStr">
        <is>
          <t>스터프40%(새우26.2%,연육외,)배터믹스.흰색빵가루,노란색빵가루.모짤렐라치즈10%</t>
        </is>
      </c>
    </row>
    <row r="37">
      <c r="A37" t="inlineStr"/>
      <c r="B37" t="inlineStr"/>
      <c r="C37" t="inlineStr">
        <is>
          <t>빵가루 멘보샤+중화칠리소스200g</t>
        </is>
      </c>
      <c r="D37" t="inlineStr">
        <is>
          <t>900g</t>
        </is>
      </c>
      <c r="E37" t="inlineStr">
        <is>
          <t>30g*30</t>
        </is>
      </c>
      <c r="F37" t="n">
        <v>816</v>
      </c>
      <c r="G37" t="n">
        <v>24470</v>
      </c>
      <c r="H37" t="inlineStr">
        <is>
          <t>빵가루(밀가루,옥수수전분,쇼트닝(팜유)설탕,효모)흰다리새우24%,배터믹스(정제수,밀가루,설탕,옥수수전분,정제소금)팜유,연육(녹줄돔,설타으난백분말,폴리인산나트륨)스즈닝,당근,합성새우향0.4%</t>
        </is>
      </c>
    </row>
    <row r="38">
      <c r="A38" t="inlineStr"/>
      <c r="B38" t="inlineStr"/>
      <c r="C38" t="inlineStr"/>
      <c r="D38" t="inlineStr"/>
      <c r="E38" t="inlineStr"/>
      <c r="F38" t="n">
        <v>795</v>
      </c>
      <c r="G38" t="n">
        <v>23860</v>
      </c>
      <c r="H38" t="inlineStr"/>
    </row>
    <row r="39">
      <c r="A39" t="inlineStr"/>
      <c r="B39" t="inlineStr"/>
      <c r="C39" t="inlineStr">
        <is>
          <t>빵가루 멘보샤</t>
        </is>
      </c>
      <c r="D39" t="inlineStr">
        <is>
          <t>900g</t>
        </is>
      </c>
      <c r="E39" t="inlineStr">
        <is>
          <t>30g*30</t>
        </is>
      </c>
      <c r="F39" t="n">
        <v>760</v>
      </c>
      <c r="G39" t="n">
        <v>22710</v>
      </c>
      <c r="H39" t="inlineStr">
        <is>
          <t>빵가루(밀가루,옥수수전분,쇼트닝(팜유)설탕,효모)흰다리새우24%,배터믹스(정제수,밀가루,설탕,옥수수전분,정제소금)팜유,연육(녹줄돔,설타으난백분말,폴리인산나트륨)스즈닝,당근,합성새우향0.4%</t>
        </is>
      </c>
    </row>
    <row r="40">
      <c r="A40" t="inlineStr"/>
      <c r="B40" t="inlineStr"/>
      <c r="C40" t="inlineStr"/>
      <c r="D40" t="inlineStr"/>
      <c r="E40" t="inlineStr"/>
      <c r="F40" t="n">
        <v>737</v>
      </c>
      <c r="G40" t="n">
        <v>22110</v>
      </c>
      <c r="H40" t="inlineStr"/>
    </row>
    <row r="41">
      <c r="A41" t="inlineStr"/>
      <c r="B41" t="inlineStr"/>
      <c r="C41" t="inlineStr">
        <is>
          <t>타코 야끼볼+만능데리야끼소스200g</t>
        </is>
      </c>
      <c r="D41" t="inlineStr">
        <is>
          <t>1kg</t>
        </is>
      </c>
      <c r="E41" t="inlineStr">
        <is>
          <t>20g*50</t>
        </is>
      </c>
      <c r="F41" t="n">
        <v>186</v>
      </c>
      <c r="G41" t="n">
        <v>9310</v>
      </c>
      <c r="H41" t="inlineStr">
        <is>
          <t>정제수,밀가루,양배추,문어9%,파,옥수수전분,계란,설탕,대두유,생강,가다랑어분말,L글루탐산나트륨</t>
        </is>
      </c>
    </row>
    <row r="42">
      <c r="A42" t="inlineStr"/>
      <c r="B42" t="inlineStr"/>
      <c r="C42" t="inlineStr">
        <is>
          <t>타코 야끼볼</t>
        </is>
      </c>
      <c r="D42" t="inlineStr">
        <is>
          <t>1kg</t>
        </is>
      </c>
      <c r="E42" t="inlineStr">
        <is>
          <t>20g*50</t>
        </is>
      </c>
      <c r="F42" t="n">
        <v>158</v>
      </c>
      <c r="G42" t="n">
        <v>7920</v>
      </c>
      <c r="H42" t="inlineStr">
        <is>
          <t>정제수,밀가루,양배추,문어9%,파,옥수수전분,계란,설탕,대두유,생강,가다랑어분말,L글루탐산나트륨</t>
        </is>
      </c>
    </row>
    <row r="43">
      <c r="A43" t="inlineStr"/>
      <c r="B43" t="inlineStr"/>
      <c r="C43" t="inlineStr">
        <is>
          <t>콰트로치즈함박+
드미글라소스/로스트갈릭150g(최소발주 15봉 이상)</t>
        </is>
      </c>
      <c r="D43" t="inlineStr">
        <is>
          <t>800g</t>
        </is>
      </c>
      <c r="E43" t="inlineStr">
        <is>
          <t>80g x 10</t>
        </is>
      </c>
      <c r="F43" t="n">
        <v>1705</v>
      </c>
      <c r="G43" t="n">
        <v>17050</v>
      </c>
      <c r="H43" t="inlineStr">
        <is>
          <t>돼지고기52.81%(뒷다리살/국내산)돈지방(국산)카망베르소스-m10.63%,자연치즈7.09%,냉동양파,고소한빵가루,이태리4가지치즈크림소스5.32%,소스2.설탕,,한돈너비아니용시즈닝,변성미분</t>
        </is>
      </c>
    </row>
    <row r="44">
      <c r="A44" t="inlineStr"/>
      <c r="B44" t="inlineStr"/>
      <c r="C44" t="inlineStr"/>
      <c r="D44" t="inlineStr"/>
      <c r="E44" t="inlineStr"/>
      <c r="F44" t="n">
        <v>1652</v>
      </c>
      <c r="G44" t="n">
        <v>16520</v>
      </c>
      <c r="H44" t="inlineStr"/>
    </row>
    <row r="45">
      <c r="A45" t="inlineStr"/>
      <c r="B45" t="inlineStr"/>
      <c r="C45" t="inlineStr">
        <is>
          <t xml:space="preserve">콰트로치즈함박
</t>
        </is>
      </c>
      <c r="D45" t="inlineStr"/>
      <c r="E45" t="inlineStr"/>
      <c r="F45" t="n">
        <v>1507</v>
      </c>
      <c r="G45" t="n">
        <v>15070</v>
      </c>
      <c r="H45" t="inlineStr"/>
    </row>
    <row r="46">
      <c r="A46" t="inlineStr"/>
      <c r="B46" t="inlineStr"/>
      <c r="C46" t="inlineStr">
        <is>
          <t xml:space="preserve">콰트로치즈함박
+드미글라소스/로스트갈릭200g(최소발주 10봉 </t>
        </is>
      </c>
      <c r="D46" t="inlineStr">
        <is>
          <t>1.1kg</t>
        </is>
      </c>
      <c r="E46" t="inlineStr">
        <is>
          <t>110g*10</t>
        </is>
      </c>
      <c r="F46" t="n">
        <v>2320</v>
      </c>
      <c r="G46" t="n">
        <v>23200</v>
      </c>
      <c r="H46" t="inlineStr">
        <is>
          <t>돼지고기52.81%(뒷다리살/국내산)돈지방(국산)카망베르소스-m10.63%,자연치즈7.09%,냉동양파,고소한빵가루,이태리4가지치즈크림소스5.32%,소스2.설탕,,한돈너비아니용시즈닝,변성미분</t>
        </is>
      </c>
    </row>
    <row r="47">
      <c r="A47" t="inlineStr"/>
      <c r="B47" t="inlineStr"/>
      <c r="C47" t="inlineStr">
        <is>
          <t>콰트로치즈함박
단품</t>
        </is>
      </c>
      <c r="D47" t="inlineStr"/>
      <c r="E47" t="inlineStr"/>
      <c r="F47" t="n">
        <v>2090</v>
      </c>
      <c r="G47" t="n">
        <v>20900</v>
      </c>
      <c r="H47" t="inlineStr"/>
    </row>
    <row r="48">
      <c r="A48" t="inlineStr"/>
      <c r="B48" t="inlineStr"/>
      <c r="C48" t="inlineStr">
        <is>
          <t>알싸한청량고추떡갈비+레몬크림소스200g</t>
        </is>
      </c>
      <c r="D48" t="inlineStr"/>
      <c r="E48" t="inlineStr"/>
      <c r="F48" t="n">
        <v>1808</v>
      </c>
      <c r="G48" t="n">
        <v>18080</v>
      </c>
      <c r="H48" t="inlineStr">
        <is>
          <t>돼지고기66.24%(갈비살64.3%/국산)쇠고기3.16%(호주산)
청양고추6.08%,양조간장</t>
        </is>
      </c>
    </row>
    <row r="49">
      <c r="A49" t="inlineStr"/>
      <c r="B49" t="inlineStr"/>
      <c r="C49" t="inlineStr">
        <is>
          <t xml:space="preserve">
알싸한청량
고추떡갈비(단품)
</t>
        </is>
      </c>
      <c r="D49" t="inlineStr"/>
      <c r="E49" t="inlineStr"/>
      <c r="F49" t="n">
        <v>2200</v>
      </c>
      <c r="G49" t="n">
        <v>22000</v>
      </c>
      <c r="H49" t="inlineStr"/>
    </row>
    <row r="50">
      <c r="A50" t="inlineStr"/>
      <c r="B50" t="inlineStr"/>
      <c r="C50" t="inlineStr"/>
      <c r="D50" t="inlineStr"/>
      <c r="E50" t="inlineStr"/>
      <c r="F50" t="n">
        <v>1616</v>
      </c>
      <c r="G50" t="n">
        <v>16160</v>
      </c>
      <c r="H50" t="inlineStr"/>
    </row>
    <row r="51">
      <c r="A51" t="inlineStr"/>
      <c r="B51" t="inlineStr"/>
      <c r="C51" t="inlineStr">
        <is>
          <t xml:space="preserve">고소한탕수육+
블랙올리브소스200g(최소발주 20봉 
</t>
        </is>
      </c>
      <c r="D51" t="inlineStr">
        <is>
          <t>1kg</t>
        </is>
      </c>
      <c r="E51" t="inlineStr">
        <is>
          <t>12g×80</t>
        </is>
      </c>
      <c r="F51" t="n">
        <v>165</v>
      </c>
      <c r="G51" t="n">
        <v>13200</v>
      </c>
      <c r="H51" t="inlineStr">
        <is>
          <t>돼지고기 47.55%(국산), 탕수육가루24.54%, 탕수육씨즈닝-엔0.90%, 두부[대두(국산)]0.76%
맛동산탕수육
(땅콩분태를 뿌려주세요)</t>
        </is>
      </c>
    </row>
    <row r="52">
      <c r="A52" t="inlineStr"/>
      <c r="B52" t="inlineStr"/>
      <c r="C52" t="inlineStr">
        <is>
          <t xml:space="preserve">고소한탕수육+
맛탕소스10%만능데리야끼소스10%(최소발주 20봉 
</t>
        </is>
      </c>
      <c r="D52" t="inlineStr">
        <is>
          <t>1kg</t>
        </is>
      </c>
      <c r="E52" t="inlineStr">
        <is>
          <t>12g×80</t>
        </is>
      </c>
      <c r="F52" t="n">
        <v>174</v>
      </c>
      <c r="G52" t="n">
        <v>13980</v>
      </c>
      <c r="H52" t="inlineStr"/>
    </row>
    <row r="53">
      <c r="A53" t="inlineStr"/>
      <c r="B53" t="inlineStr"/>
      <c r="C53" t="inlineStr"/>
      <c r="D53" t="inlineStr"/>
      <c r="E53" t="inlineStr"/>
      <c r="F53" t="n">
        <v>159</v>
      </c>
      <c r="G53" t="n">
        <v>12690</v>
      </c>
      <c r="H53" t="inlineStr"/>
    </row>
    <row r="54">
      <c r="A54" t="inlineStr"/>
      <c r="B54" t="inlineStr"/>
      <c r="C54" t="inlineStr">
        <is>
          <t xml:space="preserve">고소한탕수육+
소스별도
</t>
        </is>
      </c>
      <c r="D54" t="inlineStr">
        <is>
          <t>1kg</t>
        </is>
      </c>
      <c r="E54" t="inlineStr">
        <is>
          <t>12g×80</t>
        </is>
      </c>
      <c r="F54" t="n">
        <v>155</v>
      </c>
      <c r="G54" t="n">
        <v>12430</v>
      </c>
      <c r="H54" t="inlineStr"/>
    </row>
    <row r="55">
      <c r="A55" t="inlineStr"/>
      <c r="B55" t="inlineStr"/>
      <c r="C55" t="inlineStr"/>
      <c r="D55" t="inlineStr">
        <is>
          <t>1kg</t>
        </is>
      </c>
      <c r="E55" t="inlineStr">
        <is>
          <t>12g×80</t>
        </is>
      </c>
      <c r="F55" t="n">
        <v>140</v>
      </c>
      <c r="G55" t="n">
        <v>11190</v>
      </c>
      <c r="H55" t="inlineStr"/>
    </row>
    <row r="56">
      <c r="A56" t="inlineStr"/>
      <c r="B56" t="inlineStr"/>
      <c r="C56" t="inlineStr">
        <is>
          <t>고소한 탕수육+
사천탕수육소스200g(최소발주5봉</t>
        </is>
      </c>
      <c r="D56" t="inlineStr">
        <is>
          <t>1kg</t>
        </is>
      </c>
      <c r="E56" t="inlineStr">
        <is>
          <t>12g×80</t>
        </is>
      </c>
      <c r="F56" t="n">
        <v>172</v>
      </c>
      <c r="G56" t="n">
        <v>13800</v>
      </c>
      <c r="H56" t="inlineStr">
        <is>
          <t>돼지고기 47.55%(국산), 탕수육가루24.54%, 탕수육씨즈닝-엔0.90%, 두부[대두(국산)]0.76%</t>
        </is>
      </c>
    </row>
    <row r="57">
      <c r="A57" t="inlineStr"/>
      <c r="B57" t="inlineStr"/>
      <c r="C57" t="inlineStr">
        <is>
          <t>고소한 탕수육+
사천탕수육소스100g+맛탕소스100g(최소발주5봉</t>
        </is>
      </c>
      <c r="D57" t="inlineStr">
        <is>
          <t>1kg</t>
        </is>
      </c>
      <c r="E57" t="inlineStr">
        <is>
          <t>12g×80</t>
        </is>
      </c>
      <c r="F57" t="n">
        <v>169</v>
      </c>
      <c r="G57" t="n">
        <v>13600</v>
      </c>
      <c r="H57" t="inlineStr"/>
    </row>
    <row r="58">
      <c r="A58" t="inlineStr"/>
      <c r="B58" t="inlineStr"/>
      <c r="C58" t="inlineStr">
        <is>
          <t xml:space="preserve">오곡탕수육+
만능홍콩소스200g(최소발주 5봉 이상)
</t>
        </is>
      </c>
      <c r="D58" t="inlineStr">
        <is>
          <t>1kg</t>
        </is>
      </c>
      <c r="E58" t="inlineStr">
        <is>
          <t>12g×80</t>
        </is>
      </c>
      <c r="F58" t="n">
        <v>197</v>
      </c>
      <c r="G58" t="n">
        <v>15740</v>
      </c>
      <c r="H58" t="inlineStr">
        <is>
          <t xml:space="preserve"> 돼지고기(국산)54.3%, 밀가루(밀:미국/호주산)14%, 정제수11.9%, 전분가공품(오곡탕수육베터믹스(현미50%,보리20%,대두10%,차조10%,수수 10%)</t>
        </is>
      </c>
    </row>
    <row r="59">
      <c r="A59" t="inlineStr"/>
      <c r="B59" t="inlineStr"/>
      <c r="C59" t="inlineStr">
        <is>
          <t xml:space="preserve">오곡탕수육+
북경식탕수육소스200g
(최소발주 5 이상)
</t>
        </is>
      </c>
      <c r="D59" t="inlineStr">
        <is>
          <t>1kg</t>
        </is>
      </c>
      <c r="E59" t="inlineStr">
        <is>
          <t>12g×80</t>
        </is>
      </c>
      <c r="F59" t="n">
        <v>194</v>
      </c>
      <c r="G59" t="n">
        <v>15520</v>
      </c>
      <c r="H59" t="inlineStr"/>
    </row>
    <row r="60">
      <c r="A60" t="inlineStr"/>
      <c r="B60" t="inlineStr"/>
      <c r="C60" t="inlineStr">
        <is>
          <t xml:space="preserve">오곡탕수육+
맛탕소스,만능데리야끼100g(최소발주 20봉 이상)
</t>
        </is>
      </c>
      <c r="D60" t="inlineStr">
        <is>
          <t>1kg</t>
        </is>
      </c>
      <c r="E60" t="inlineStr">
        <is>
          <t>12g ×
80개이상</t>
        </is>
      </c>
      <c r="F60" t="n">
        <v>210</v>
      </c>
      <c r="G60" t="n">
        <v>16800</v>
      </c>
      <c r="H60" t="inlineStr">
        <is>
          <t xml:space="preserve"> 돼지고기(국산)54.3%, 밀가루(밀:미국/호주산)14%, 정제수11.9%, 전분가공품(오곡탕수육베터믹스(현미50%,보리20%,대두10%,차조10%,수수 10%)</t>
        </is>
      </c>
    </row>
    <row r="61">
      <c r="A61" t="inlineStr"/>
      <c r="B61" t="inlineStr"/>
      <c r="C61" t="inlineStr"/>
      <c r="D61" t="inlineStr"/>
      <c r="E61" t="inlineStr"/>
      <c r="F61" t="n">
        <v>194</v>
      </c>
      <c r="G61" t="n">
        <v>15510</v>
      </c>
      <c r="H61" t="inlineStr"/>
    </row>
    <row r="62">
      <c r="A62" t="inlineStr"/>
      <c r="B62" t="inlineStr"/>
      <c r="C62" t="inlineStr">
        <is>
          <t xml:space="preserve">오곡탕수육+
소스별도
</t>
        </is>
      </c>
      <c r="D62" t="inlineStr"/>
      <c r="E62" t="inlineStr"/>
      <c r="F62" t="n">
        <v>200</v>
      </c>
      <c r="G62" t="n">
        <v>16000</v>
      </c>
      <c r="H62" t="inlineStr"/>
    </row>
    <row r="63">
      <c r="A63" t="inlineStr"/>
      <c r="B63" t="inlineStr"/>
      <c r="C63" t="inlineStr"/>
      <c r="D63" t="inlineStr"/>
      <c r="E63" t="inlineStr"/>
      <c r="F63" t="n">
        <v>175</v>
      </c>
      <c r="G63" t="n">
        <v>14000</v>
      </c>
      <c r="H63" t="inlineStr"/>
    </row>
    <row r="64">
      <c r="A64" t="inlineStr"/>
      <c r="B64" t="inlineStr"/>
      <c r="C64" t="inlineStr">
        <is>
          <t>눈송이 탕수육+만능홍콩소스+맛탕소스</t>
        </is>
      </c>
      <c r="D64" t="inlineStr">
        <is>
          <t>1kg</t>
        </is>
      </c>
      <c r="E64" t="inlineStr">
        <is>
          <t>55*3</t>
        </is>
      </c>
      <c r="F64" t="n">
        <v>247</v>
      </c>
      <c r="G64" t="n">
        <v>13580</v>
      </c>
      <c r="H64" t="inlineStr">
        <is>
          <t>돼지고기(후지,국산)55.4%,기타가공품,정제수,복합조미식품(탕수육시즈닝)콩기름(대두유곡류가공품(쌀가루,국산)</t>
        </is>
      </c>
    </row>
    <row r="65">
      <c r="A65" t="inlineStr"/>
      <c r="B65" t="inlineStr"/>
      <c r="C65" t="inlineStr">
        <is>
          <t xml:space="preserve">눈송이 탕수육 </t>
        </is>
      </c>
      <c r="D65" t="inlineStr">
        <is>
          <t>1kg</t>
        </is>
      </c>
      <c r="E65" t="inlineStr">
        <is>
          <t>55*3</t>
        </is>
      </c>
      <c r="F65" t="n">
        <v>213</v>
      </c>
      <c r="G65" t="n">
        <v>11740</v>
      </c>
      <c r="H65" t="inlineStr"/>
    </row>
    <row r="66">
      <c r="A66" t="inlineStr"/>
      <c r="B66" t="inlineStr"/>
      <c r="C66" t="inlineStr">
        <is>
          <t>소프트크림오물렛
오무라이스소스200g</t>
        </is>
      </c>
      <c r="D66" t="inlineStr">
        <is>
          <t>1kg</t>
        </is>
      </c>
      <c r="E66" t="inlineStr">
        <is>
          <t>50g*20개</t>
        </is>
      </c>
      <c r="F66" t="n">
        <v>1084</v>
      </c>
      <c r="G66" t="n">
        <v>21680</v>
      </c>
      <c r="H66" t="inlineStr">
        <is>
          <t>전란액100%,우유(국산:원유100%)채종유(호주산100%</t>
        </is>
      </c>
    </row>
    <row r="67">
      <c r="A67" t="inlineStr"/>
      <c r="B67" t="inlineStr"/>
      <c r="C67" t="inlineStr">
        <is>
          <t>소프트크림
오물렛</t>
        </is>
      </c>
      <c r="D67" t="inlineStr"/>
      <c r="E67" t="inlineStr"/>
      <c r="F67" t="n">
        <v>995</v>
      </c>
      <c r="G67" t="n">
        <v>19910</v>
      </c>
      <c r="H67" t="inlineStr"/>
    </row>
    <row r="68">
      <c r="A68" t="inlineStr"/>
      <c r="B68" t="inlineStr"/>
      <c r="C68" t="inlineStr">
        <is>
          <t>감자빠삭
슈스트링 가스</t>
        </is>
      </c>
      <c r="D68" t="inlineStr">
        <is>
          <t>1.2kg</t>
        </is>
      </c>
      <c r="E68" t="inlineStr">
        <is>
          <t>60g*20</t>
        </is>
      </c>
      <c r="F68" t="n">
        <v>1167</v>
      </c>
      <c r="G68" t="n">
        <v>23350</v>
      </c>
      <c r="H68" t="inlineStr">
        <is>
          <t>감자(국산)40%,팜유(말레이시아산)18%,소맥분(밀:호주산,미국산)튀김가루(밀:미국산,호주산)</t>
        </is>
      </c>
    </row>
    <row r="69">
      <c r="A69" t="inlineStr"/>
      <c r="B69" t="inlineStr"/>
      <c r="C69" t="inlineStr">
        <is>
          <t>매콤달콤쫀득
소떡소떡+맛탕소스100g+만능데리야끼소스100g(20인이상)</t>
        </is>
      </c>
      <c r="D69" t="inlineStr">
        <is>
          <t>1.2kg</t>
        </is>
      </c>
      <c r="E69" t="inlineStr">
        <is>
          <t>120g×10</t>
        </is>
      </c>
      <c r="F69" t="n">
        <v>1643</v>
      </c>
      <c r="G69" t="n">
        <v>16430</v>
      </c>
      <c r="H69" t="inlineStr">
        <is>
          <t>물엿1,물엿2,토마토케찹(토마토페이스트(토마토100%/중국산)
물엿,기타과당,발효식초,변성전분,정제수.양파(국산),기타설탕,설탕,마늘(중국산),전분가공품,발효식초,정제소금,향신료조제품1카르복시메틸셀룰로오스나트륨,</t>
        </is>
      </c>
    </row>
    <row r="70">
      <c r="A70" t="inlineStr"/>
      <c r="B70" t="inlineStr"/>
      <c r="C70" t="inlineStr"/>
      <c r="D70" t="inlineStr"/>
      <c r="E70" t="inlineStr"/>
      <c r="F70" t="n">
        <v>1419</v>
      </c>
      <c r="G70" t="n">
        <v>14190</v>
      </c>
      <c r="H70" t="inlineStr"/>
    </row>
    <row r="71">
      <c r="A71" t="inlineStr"/>
      <c r="B71" t="inlineStr"/>
      <c r="C71" t="inlineStr">
        <is>
          <t>매콤달콤쫀득
소떡소떡+매직강정소스300g</t>
        </is>
      </c>
      <c r="D71" t="inlineStr">
        <is>
          <t>1.2kg</t>
        </is>
      </c>
      <c r="E71" t="inlineStr">
        <is>
          <t>120g×10</t>
        </is>
      </c>
      <c r="F71" t="n">
        <v>1529</v>
      </c>
      <c r="G71" t="n">
        <v>15290</v>
      </c>
      <c r="H71" t="inlineStr"/>
    </row>
    <row r="72">
      <c r="A72" t="inlineStr"/>
      <c r="B72" t="inlineStr"/>
      <c r="C72" t="inlineStr">
        <is>
          <t>매콤달콤쫀득
소떡소떡</t>
        </is>
      </c>
      <c r="D72" t="inlineStr">
        <is>
          <t>1.2kg</t>
        </is>
      </c>
      <c r="E72" t="inlineStr">
        <is>
          <t>120g×10</t>
        </is>
      </c>
      <c r="F72" t="n">
        <v>1269</v>
      </c>
      <c r="G72" t="n">
        <v>12690</v>
      </c>
      <c r="H72" t="inlineStr"/>
    </row>
    <row r="73">
      <c r="A73" t="inlineStr"/>
      <c r="B73" t="inlineStr"/>
      <c r="C73" t="inlineStr">
        <is>
          <t>천일일본식라면+
만능짜장소스125g</t>
        </is>
      </c>
      <c r="D73" t="inlineStr">
        <is>
          <t>1kg</t>
        </is>
      </c>
      <c r="E73" t="inlineStr">
        <is>
          <t>3봉</t>
        </is>
      </c>
      <c r="F73" t="inlineStr">
        <is>
          <t> </t>
        </is>
      </c>
      <c r="G73" t="n">
        <v>6372</v>
      </c>
      <c r="H73" t="inlineStr">
        <is>
          <t>밀가루(밀:호주산)변정전분,정제소금(국산)밀글루텐(벨기에산)
감미유s,양파풍미유,탄산수소나트륨,알긴산프로필레늘리콜</t>
        </is>
      </c>
    </row>
    <row r="74">
      <c r="A74" t="inlineStr"/>
      <c r="B74" t="inlineStr"/>
      <c r="C74" t="inlineStr">
        <is>
          <t>천일일본식라면</t>
        </is>
      </c>
      <c r="D74" t="inlineStr">
        <is>
          <t>1kg</t>
        </is>
      </c>
      <c r="E74" t="inlineStr">
        <is>
          <t>3봉</t>
        </is>
      </c>
      <c r="F74" t="inlineStr"/>
      <c r="G74" t="n">
        <v>4987</v>
      </c>
      <c r="H74" t="inlineStr"/>
    </row>
    <row r="75">
      <c r="A75" t="inlineStr"/>
      <c r="B75" t="inlineStr"/>
      <c r="C75" t="inlineStr">
        <is>
          <t>콕콕찍어 치마
호크닭다리+매직강정소스110g</t>
        </is>
      </c>
      <c r="D75" t="inlineStr">
        <is>
          <t>1kg</t>
        </is>
      </c>
      <c r="E75" t="inlineStr">
        <is>
          <t>100g x 10±1</t>
        </is>
      </c>
      <c r="F75" t="n">
        <v>2262</v>
      </c>
      <c r="G75" t="n">
        <v>22600</v>
      </c>
      <c r="H75" t="inlineStr">
        <is>
          <t>닭다리북채(국내산)75.01%,장제수,레드베터믹스(밀가루,밀(미국,호주산)옥수수전분,(옥수수,외국산)빵가루(소맥분,(밀)미국,호주산,팜유(말레이시아산),화이트베터믹스,복합조미식품</t>
        </is>
      </c>
    </row>
    <row r="76">
      <c r="A76" t="inlineStr"/>
      <c r="B76" t="inlineStr"/>
      <c r="C76" t="inlineStr">
        <is>
          <t>콕콕찍어 치마
호크닭다리</t>
        </is>
      </c>
      <c r="D76" t="inlineStr"/>
      <c r="E76" t="inlineStr"/>
      <c r="F76" t="n">
        <v>2005</v>
      </c>
      <c r="G76" t="n">
        <v>20050</v>
      </c>
      <c r="H76" t="inlineStr"/>
    </row>
    <row r="77">
      <c r="A77" t="inlineStr"/>
      <c r="B77" t="inlineStr"/>
      <c r="C77" t="inlineStr">
        <is>
          <t>꼬꼬킷 통통 닭다리살꼬치+만능데리야끼소스75g</t>
        </is>
      </c>
      <c r="D77" t="inlineStr">
        <is>
          <t>300g</t>
        </is>
      </c>
      <c r="E77" t="inlineStr">
        <is>
          <t>60g*5</t>
        </is>
      </c>
      <c r="F77" t="n">
        <v>1760</v>
      </c>
      <c r="G77" t="n">
        <v>8800</v>
      </c>
      <c r="H77" t="inlineStr">
        <is>
          <t>닭다리살(국산)97.09%,정제소금,천연향신료(흑후추(외국산/베트남,인도네시아,말레이시아)</t>
        </is>
      </c>
    </row>
    <row r="78">
      <c r="A78" t="inlineStr"/>
      <c r="B78" t="inlineStr"/>
      <c r="C78" t="inlineStr">
        <is>
          <t>꼬꼬킷통통
닭다리살꼬치</t>
        </is>
      </c>
      <c r="D78" t="inlineStr">
        <is>
          <t>300g</t>
        </is>
      </c>
      <c r="E78" t="inlineStr">
        <is>
          <t>60g*5</t>
        </is>
      </c>
      <c r="F78" t="n">
        <v>1656</v>
      </c>
      <c r="G78" t="n">
        <v>8280</v>
      </c>
      <c r="H78" t="inlineStr"/>
    </row>
    <row r="79">
      <c r="A79" t="inlineStr"/>
      <c r="B79" t="inlineStr"/>
      <c r="C79" t="inlineStr">
        <is>
          <t>꼬꼬킷 옛날 구웁닭+매직양념치킨소스200g</t>
        </is>
      </c>
      <c r="D79" t="inlineStr">
        <is>
          <t>800g</t>
        </is>
      </c>
      <c r="E79" t="inlineStr">
        <is>
          <t>80g*10</t>
        </is>
      </c>
      <c r="F79" t="n">
        <v>2141</v>
      </c>
      <c r="G79" t="n">
        <v>21410</v>
      </c>
      <c r="H79" t="inlineStr">
        <is>
          <t>닭사이정육81.3%,정제수,곡류가공품(옥수수전분,(외국산)밀가루)미국산),전분가공품,혼합제제(인산이전분,설탕분말)흑후추(베트남산)팜유</t>
        </is>
      </c>
    </row>
    <row r="80">
      <c r="A80" t="inlineStr"/>
      <c r="B80" t="inlineStr"/>
      <c r="C80" t="inlineStr">
        <is>
          <t>꼬꼬킷
 옛날 구웁닭</t>
        </is>
      </c>
      <c r="D80" t="inlineStr">
        <is>
          <t>800g</t>
        </is>
      </c>
      <c r="E80" t="inlineStr">
        <is>
          <t>80g*10</t>
        </is>
      </c>
      <c r="F80" t="n">
        <v>1972</v>
      </c>
      <c r="G80" t="n">
        <v>19720</v>
      </c>
      <c r="H80" t="inlineStr"/>
    </row>
    <row r="81">
      <c r="A81" t="inlineStr">
        <is>
          <t>떡
갈
비</t>
        </is>
      </c>
      <c r="B81" t="inlineStr"/>
      <c r="C81" t="inlineStr">
        <is>
          <t>꼬꼬킷 버팔로 
와일드 구웁닭</t>
        </is>
      </c>
      <c r="D81" t="inlineStr">
        <is>
          <t>1kg</t>
        </is>
      </c>
      <c r="E81" t="inlineStr">
        <is>
          <t>100g×10±1</t>
        </is>
      </c>
      <c r="F81" t="n">
        <v>2335</v>
      </c>
      <c r="G81" t="n">
        <v>23350</v>
      </c>
      <c r="H81" t="inlineStr">
        <is>
          <t>닭사이정육73.53%(국내산)밁다루,오븐용간장맛베터믹스(밀가루(미국산)복합조미식품(탈지대두(외국산)설탕,곡물가공품,옥수수전분</t>
        </is>
      </c>
    </row>
    <row r="82">
      <c r="A82" t="inlineStr"/>
      <c r="B82" t="inlineStr"/>
      <c r="C82" t="inlineStr">
        <is>
          <t>꼬꼬킷 구웁닭+
로스용갈비소스150g)</t>
        </is>
      </c>
      <c r="D82" t="inlineStr">
        <is>
          <t>1kg</t>
        </is>
      </c>
      <c r="E82" t="inlineStr">
        <is>
          <t>100g × 10개</t>
        </is>
      </c>
      <c r="F82" t="n">
        <v>2726</v>
      </c>
      <c r="G82" t="n">
        <v>27260</v>
      </c>
      <c r="H82" t="inlineStr">
        <is>
          <t xml:space="preserve">염장사이정육90.9%(닭97.1%국산)/박력분,오븐용간장맛
베터믹스,밀가루 
</t>
        </is>
      </c>
    </row>
    <row r="83">
      <c r="A83" t="inlineStr"/>
      <c r="B83" t="inlineStr"/>
      <c r="C83" t="inlineStr">
        <is>
          <t>꼬꼬킷 구웁닭
(단품)</t>
        </is>
      </c>
      <c r="D83" t="inlineStr"/>
      <c r="E83" t="inlineStr"/>
      <c r="F83" t="n">
        <v>2576</v>
      </c>
      <c r="G83" t="n">
        <v>25760</v>
      </c>
      <c r="H83" t="inlineStr"/>
    </row>
    <row r="84">
      <c r="A84" t="inlineStr"/>
      <c r="B84" t="inlineStr"/>
      <c r="C84" t="inlineStr">
        <is>
          <t>꼬꼬킷 구웁닭+
로스용갈비소스200g
(최소발주 10봉 이상)</t>
        </is>
      </c>
      <c r="D84" t="inlineStr">
        <is>
          <t>1.3kg</t>
        </is>
      </c>
      <c r="E84" t="inlineStr">
        <is>
          <t>1.3kg*10</t>
        </is>
      </c>
      <c r="F84" t="n">
        <v>2464</v>
      </c>
      <c r="G84" t="n">
        <v>24640</v>
      </c>
      <c r="H84" t="inlineStr">
        <is>
          <t>염지더큰가슴살(92.61%(닭고기:98.8%(가슴살:국내산)천일염(국내산)박력분,오븐용간장맛배터믹스,설탕</t>
        </is>
      </c>
    </row>
    <row r="85">
      <c r="A85" t="inlineStr"/>
      <c r="B85" t="inlineStr"/>
      <c r="C85" t="inlineStr">
        <is>
          <t>꼬꼬킷 구웁닭
(단품)</t>
        </is>
      </c>
      <c r="D85" t="inlineStr">
        <is>
          <t>1.3kg</t>
        </is>
      </c>
      <c r="E85" t="inlineStr">
        <is>
          <t>1.3kg*10</t>
        </is>
      </c>
      <c r="F85" t="n">
        <v>2264</v>
      </c>
      <c r="G85" t="n">
        <v>22640</v>
      </c>
      <c r="H85" t="inlineStr"/>
    </row>
    <row r="86">
      <c r="A86" t="inlineStr"/>
      <c r="B86" t="inlineStr"/>
      <c r="C86" t="inlineStr">
        <is>
          <t xml:space="preserve">
꼬꼬킷 커틀렛+
락교소스200g
(최소발주 10봉이상)
</t>
        </is>
      </c>
      <c r="D86" t="inlineStr">
        <is>
          <t>1kg</t>
        </is>
      </c>
      <c r="E86" t="inlineStr">
        <is>
          <t>100g×10개</t>
        </is>
      </c>
      <c r="F86" t="n">
        <v>1794</v>
      </c>
      <c r="G86" t="n">
        <v>17940</v>
      </c>
      <c r="H86" t="inlineStr">
        <is>
          <t>염장가슴살 60 %
(닭고기 97.1 %/국산), 
고소한맛배터믹스,
고소한빵가루</t>
        </is>
      </c>
    </row>
    <row r="87">
      <c r="A87" t="inlineStr"/>
      <c r="B87" t="inlineStr"/>
      <c r="C87" t="inlineStr">
        <is>
          <t xml:space="preserve">
꼬꼬킷 커틀렛+
유린기소스400g
(최소발주 10봉이상)
</t>
        </is>
      </c>
      <c r="D87" t="inlineStr">
        <is>
          <t>1kg</t>
        </is>
      </c>
      <c r="E87" t="inlineStr">
        <is>
          <t>100g×10개</t>
        </is>
      </c>
      <c r="F87" t="n">
        <v>1735</v>
      </c>
      <c r="G87" t="n">
        <v>17350</v>
      </c>
      <c r="H87" t="inlineStr"/>
    </row>
    <row r="88">
      <c r="A88" t="inlineStr"/>
      <c r="B88" t="inlineStr"/>
      <c r="C88" t="inlineStr">
        <is>
          <t>꼬꼬킷 커틀렛+
지파이셋트
허니버터시즈닝+랩지증정
(최소발주 10봉이상)</t>
        </is>
      </c>
      <c r="D88" t="inlineStr">
        <is>
          <t>1kg</t>
        </is>
      </c>
      <c r="E88" t="inlineStr">
        <is>
          <t>100g×10개</t>
        </is>
      </c>
      <c r="F88" t="n">
        <v>1750</v>
      </c>
      <c r="G88" t="n">
        <v>17750</v>
      </c>
      <c r="H88" t="inlineStr"/>
    </row>
    <row r="89">
      <c r="A89" t="inlineStr"/>
      <c r="B89" t="inlineStr"/>
      <c r="C89" t="inlineStr"/>
      <c r="D89" t="inlineStr"/>
      <c r="E89" t="inlineStr"/>
      <c r="F89" t="n">
        <v>1610</v>
      </c>
      <c r="G89" t="n">
        <v>16100</v>
      </c>
      <c r="H89" t="inlineStr"/>
    </row>
    <row r="90">
      <c r="A90" t="inlineStr"/>
      <c r="B90" t="inlineStr"/>
      <c r="C90" t="inlineStr">
        <is>
          <t>꼬꼬킷 커틀렛
소스별도</t>
        </is>
      </c>
      <c r="D90" t="inlineStr"/>
      <c r="E90" t="inlineStr"/>
      <c r="F90" t="n">
        <v>1495</v>
      </c>
      <c r="G90" t="n">
        <v>14950</v>
      </c>
      <c r="H90" t="inlineStr"/>
    </row>
    <row r="91">
      <c r="A91" t="inlineStr"/>
      <c r="B91" t="inlineStr"/>
      <c r="C91" t="inlineStr">
        <is>
          <t>쌀로만 강정+
매직강정소스</t>
        </is>
      </c>
      <c r="D91" t="inlineStr">
        <is>
          <t>1kg</t>
        </is>
      </c>
      <c r="E91" t="inlineStr">
        <is>
          <t>24g±3g*38</t>
        </is>
      </c>
      <c r="F91" t="n">
        <v>611</v>
      </c>
      <c r="G91" t="n">
        <v>23230</v>
      </c>
      <c r="H91" t="inlineStr">
        <is>
          <t>닭고기(정육:국내산)82%,베터믹스12%(옥수수전분:외국산(러시아,헝가리,세르비아)아세틸아디핀산이전분,생미분(백미:국내산)</t>
        </is>
      </c>
    </row>
    <row r="92">
      <c r="A92" t="inlineStr"/>
      <c r="B92" t="inlineStr"/>
      <c r="C92" t="inlineStr">
        <is>
          <t>쌀로만강정
오븐가능</t>
        </is>
      </c>
      <c r="D92" t="inlineStr">
        <is>
          <t>1kg</t>
        </is>
      </c>
      <c r="E92" t="inlineStr">
        <is>
          <t>24g±3g*38</t>
        </is>
      </c>
      <c r="F92" t="n">
        <v>566</v>
      </c>
      <c r="G92" t="n">
        <v>21500</v>
      </c>
      <c r="H92" t="inlineStr"/>
    </row>
    <row r="93">
      <c r="A93" t="inlineStr"/>
      <c r="B93" t="inlineStr"/>
      <c r="C93" t="inlineStr">
        <is>
          <t>카놀라유 미니
치킨카츠+락교소스</t>
        </is>
      </c>
      <c r="D93" t="inlineStr">
        <is>
          <t>1kg</t>
        </is>
      </c>
      <c r="E93" t="inlineStr">
        <is>
          <t>26g*38±2</t>
        </is>
      </c>
      <c r="F93" t="n">
        <v>502</v>
      </c>
      <c r="G93" t="n">
        <v>19060</v>
      </c>
      <c r="H93" t="inlineStr">
        <is>
          <t>닭가슴살(국산)60.5%,기타가공품1(밀가루9밀;미국산,캐나다산),식물성유지9팜유:말레이시아산)포도당,효모(생이스트),옥수수전분(옥수수:외국산/러시아</t>
        </is>
      </c>
    </row>
    <row r="94">
      <c r="A94" t="inlineStr"/>
      <c r="B94" t="inlineStr"/>
      <c r="C94" t="inlineStr">
        <is>
          <t>카놀라유 미니
치킨카츠오븐가능)</t>
        </is>
      </c>
      <c r="D94" t="inlineStr">
        <is>
          <t>1kg</t>
        </is>
      </c>
      <c r="E94" t="inlineStr">
        <is>
          <t>26g*38±2</t>
        </is>
      </c>
      <c r="F94" t="n">
        <v>423</v>
      </c>
      <c r="G94" t="n">
        <v>16070</v>
      </c>
      <c r="H94" t="inlineStr"/>
    </row>
    <row r="95">
      <c r="A95" t="inlineStr"/>
      <c r="B95" t="inlineStr"/>
      <c r="C95" t="inlineStr">
        <is>
          <t>로즈마리 치킨텐더유린기소스20%증정(최소발주 10봉 이상)</t>
        </is>
      </c>
      <c r="D95" t="inlineStr">
        <is>
          <t>1kg</t>
        </is>
      </c>
      <c r="E95" t="inlineStr">
        <is>
          <t xml:space="preserve">50g ×20개 </t>
        </is>
      </c>
      <c r="F95" t="n">
        <v>876</v>
      </c>
      <c r="G95" t="n">
        <v>17520</v>
      </c>
      <c r="H95" t="inlineStr">
        <is>
          <t>염지닭안심71.43%,정제수,빵가루,배터믹스PS,밀가루,팜유,핫페퍼스테이크용시즈닝0.56%(로즈마리3.42%),볶음쌀분말,
대두유,베이킹파우더</t>
        </is>
      </c>
    </row>
    <row r="96">
      <c r="A96" t="inlineStr"/>
      <c r="B96" t="inlineStr"/>
      <c r="C96" t="inlineStr">
        <is>
          <t xml:space="preserve">로즈마리 
치킨텐더
</t>
        </is>
      </c>
      <c r="D96" t="inlineStr"/>
      <c r="E96" t="inlineStr"/>
      <c r="F96" t="n">
        <v>807</v>
      </c>
      <c r="G96" t="n">
        <v>16140</v>
      </c>
      <c r="H96" t="inlineStr"/>
    </row>
    <row r="97">
      <c r="A97" t="inlineStr"/>
      <c r="B97" t="inlineStr"/>
      <c r="C97" t="inlineStr">
        <is>
          <t>갈비살찹스테이크+로스트갈릭소스300g(최소발주 10봉 이상)</t>
        </is>
      </c>
      <c r="D97" t="inlineStr">
        <is>
          <t>1kg</t>
        </is>
      </c>
      <c r="E97" t="inlineStr">
        <is>
          <t xml:space="preserve">  18±2g × 
  53±2개</t>
        </is>
      </c>
      <c r="F97" t="n">
        <v>430</v>
      </c>
      <c r="G97" t="n">
        <v>22810</v>
      </c>
      <c r="H97" t="inlineStr">
        <is>
          <t xml:space="preserve">돼지고기 57%(국내산/갈비살),돼지고기8%(국내산/지방), 플레인요거트,홀그레인머스타드소스F,프리미엄 파마산 </t>
        </is>
      </c>
    </row>
    <row r="98">
      <c r="A98" t="inlineStr"/>
      <c r="B98" t="inlineStr"/>
      <c r="C98" t="inlineStr"/>
      <c r="D98" t="inlineStr"/>
      <c r="E98" t="inlineStr"/>
      <c r="F98" t="n">
        <v>390</v>
      </c>
      <c r="G98" t="n">
        <v>20810</v>
      </c>
      <c r="H98" t="inlineStr"/>
    </row>
    <row r="99">
      <c r="A99" t="inlineStr"/>
      <c r="B99" t="inlineStr"/>
      <c r="C99" t="inlineStr">
        <is>
          <t>갈비살
찹스테이크
소스별도</t>
        </is>
      </c>
      <c r="D99" t="inlineStr">
        <is>
          <t>1kg</t>
        </is>
      </c>
      <c r="E99" t="inlineStr">
        <is>
          <t xml:space="preserve">  18±2g × 
  53±2개</t>
        </is>
      </c>
      <c r="F99" t="n">
        <v>377</v>
      </c>
      <c r="G99" t="n">
        <v>20000</v>
      </c>
      <c r="H99" t="inlineStr"/>
    </row>
    <row r="100">
      <c r="A100" t="inlineStr"/>
      <c r="B100" t="inlineStr"/>
      <c r="C100" t="inlineStr"/>
      <c r="D100" t="inlineStr"/>
      <c r="E100" t="inlineStr"/>
      <c r="F100" t="n">
        <v>340</v>
      </c>
      <c r="G100" t="n">
        <v>18000</v>
      </c>
      <c r="H100" t="inlineStr"/>
    </row>
    <row r="101">
      <c r="A101" t="inlineStr"/>
      <c r="B101" t="inlineStr"/>
      <c r="C101" t="inlineStr">
        <is>
          <t xml:space="preserve">숯불갈비
너비아니+
로스용칠리소스200g
</t>
        </is>
      </c>
      <c r="D101" t="inlineStr">
        <is>
          <t>1kg</t>
        </is>
      </c>
      <c r="E101" t="inlineStr">
        <is>
          <t>100*10</t>
        </is>
      </c>
      <c r="F101" t="n">
        <v>1978</v>
      </c>
      <c r="G101" t="n">
        <v>19780</v>
      </c>
      <c r="H101" t="inlineStr">
        <is>
          <t>돼지고기50.00%(갈비살/국산),돈지방9%(국내산),쇠고기8%(앞다리살/호주산)냉동 양파,숯불갈비맛베이스,설탕,변성미분,분리대두단백,대파</t>
        </is>
      </c>
    </row>
    <row r="102">
      <c r="A102" t="inlineStr"/>
      <c r="B102" t="inlineStr"/>
      <c r="C102" t="inlineStr">
        <is>
          <t xml:space="preserve">
숯불갈비
너비아니
</t>
        </is>
      </c>
      <c r="D102" t="inlineStr">
        <is>
          <t>1kg</t>
        </is>
      </c>
      <c r="E102" t="inlineStr">
        <is>
          <t>100*10</t>
        </is>
      </c>
      <c r="F102" t="n">
        <v>1835</v>
      </c>
      <c r="G102" t="n">
        <v>18350</v>
      </c>
      <c r="H102" t="inlineStr">
        <is>
          <t>돼지고기50.00%(갈비살/국산),돈지방9%(국내산),쇠고기8%(앞다리살/호주산)냉동 양파,숯불갈비맛베이스,설탕,변성미분,분리대두단백,대파</t>
        </is>
      </c>
    </row>
    <row r="103">
      <c r="A103" t="inlineStr"/>
      <c r="B103" t="inlineStr"/>
      <c r="C103" t="inlineStr"/>
      <c r="D103" t="inlineStr"/>
      <c r="E103" t="inlineStr"/>
      <c r="F103" t="n">
        <v>1755</v>
      </c>
      <c r="G103" t="n">
        <v>17550</v>
      </c>
      <c r="H103" t="inlineStr"/>
    </row>
    <row r="104">
      <c r="A104" t="inlineStr"/>
      <c r="B104" t="inlineStr"/>
      <c r="C104" t="inlineStr">
        <is>
          <t xml:space="preserve">숯불갈비너비아니+로스용갈비소스15%증정(최소발주 15봉 이상)
</t>
        </is>
      </c>
      <c r="D104" t="inlineStr">
        <is>
          <t>600g</t>
        </is>
      </c>
      <c r="E104" t="inlineStr">
        <is>
          <t>60g × 10개</t>
        </is>
      </c>
      <c r="F104" t="n">
        <v>1498</v>
      </c>
      <c r="G104" t="n">
        <v>14980</v>
      </c>
      <c r="H104" t="inlineStr">
        <is>
          <t>돼지고기 50.00%(국산/갈비살),돼지고기9.00%(국산/돈지방),
쇠고기8.00%(호주산),숯불갈비맛베이스,전통떡갈비시즈닝PS</t>
        </is>
      </c>
    </row>
    <row r="105">
      <c r="A105" t="inlineStr"/>
      <c r="B105" t="inlineStr"/>
      <c r="C105" t="inlineStr"/>
      <c r="D105" t="inlineStr"/>
      <c r="E105" t="inlineStr"/>
      <c r="F105" t="n">
        <v>1229</v>
      </c>
      <c r="G105" t="n">
        <v>12290</v>
      </c>
      <c r="H105" t="inlineStr"/>
    </row>
    <row r="106">
      <c r="A106" t="inlineStr"/>
      <c r="B106" t="inlineStr"/>
      <c r="C106" t="inlineStr">
        <is>
          <t>숯불갈비
너비아니
소스별도</t>
        </is>
      </c>
      <c r="D106" t="inlineStr">
        <is>
          <t>600g</t>
        </is>
      </c>
      <c r="E106" t="inlineStr">
        <is>
          <t>60g × 10개</t>
        </is>
      </c>
      <c r="F106" t="n">
        <v>1348</v>
      </c>
      <c r="G106" t="n">
        <v>13480</v>
      </c>
      <c r="H106" t="inlineStr"/>
    </row>
    <row r="107">
      <c r="A107" t="inlineStr"/>
      <c r="B107" t="inlineStr"/>
      <c r="C107" t="inlineStr"/>
      <c r="D107" t="inlineStr"/>
      <c r="E107" t="inlineStr"/>
      <c r="F107" t="n">
        <v>1078</v>
      </c>
      <c r="G107" t="n">
        <v>10780</v>
      </c>
      <c r="H107" t="inlineStr"/>
    </row>
    <row r="108">
      <c r="A108" t="inlineStr"/>
      <c r="B108" t="inlineStr"/>
      <c r="C108" t="inlineStr">
        <is>
          <t>카놀라유
등심카츠+만능홍콩+레몬크림소스</t>
        </is>
      </c>
      <c r="D108" t="inlineStr">
        <is>
          <t>1kg</t>
        </is>
      </c>
      <c r="E108" t="inlineStr">
        <is>
          <t>100g*10</t>
        </is>
      </c>
      <c r="F108" t="n">
        <v>1553</v>
      </c>
      <c r="G108" t="n">
        <v>15530</v>
      </c>
      <c r="H108" t="inlineStr">
        <is>
          <t>돼지고기(국산)53.4%,기타가공품(밀가루(밀:미국산,캐나다산)심물성유지,(팜유:말레이시아산)포도당,효모(생이스트),옥수수,전분</t>
        </is>
      </c>
    </row>
    <row r="109">
      <c r="A109" t="inlineStr"/>
      <c r="B109" t="inlineStr"/>
      <c r="C109" t="inlineStr">
        <is>
          <t>카놀라유등심카츠(오븐가능)</t>
        </is>
      </c>
      <c r="D109" t="inlineStr">
        <is>
          <t>1kg</t>
        </is>
      </c>
      <c r="E109" t="inlineStr">
        <is>
          <t>100g*10</t>
        </is>
      </c>
      <c r="F109" t="n">
        <v>1370</v>
      </c>
      <c r="G109" t="n">
        <v>13700</v>
      </c>
      <c r="H109" t="inlineStr"/>
    </row>
    <row r="110">
      <c r="A110" t="inlineStr"/>
      <c r="B110" t="inlineStr"/>
      <c r="C110" t="inlineStr">
        <is>
          <t>치즈돈까스
오무라이스소스20%증정
(최소발주10봉이상)</t>
        </is>
      </c>
      <c r="D110" t="inlineStr">
        <is>
          <t>800g</t>
        </is>
      </c>
      <c r="E110" t="inlineStr">
        <is>
          <t>80g×10개</t>
        </is>
      </c>
      <c r="F110" t="n">
        <v>1402</v>
      </c>
      <c r="G110" t="n">
        <v>14020</v>
      </c>
      <c r="H110" t="inlineStr">
        <is>
          <t>돼지고기(국산)50.59%(정제수 포함),54.26%(정제수 미포함),
모짜렐라치즈(외국산:미국산,독일산,호주산/살균우유,치즈컬쳐,소금,우유응고효소) 15.60%,상신고급빵가루1호[밀가루(밀:미국산,캐나다산)</t>
        </is>
      </c>
    </row>
    <row r="111">
      <c r="A111" t="inlineStr"/>
      <c r="B111" t="inlineStr"/>
      <c r="C111" t="inlineStr">
        <is>
          <t>치즈돈까스
소스별도</t>
        </is>
      </c>
      <c r="D111" t="inlineStr"/>
      <c r="E111" t="inlineStr"/>
      <c r="F111" t="n">
        <v>1224</v>
      </c>
      <c r="G111" t="n">
        <v>12240</v>
      </c>
      <c r="H111" t="inlineStr"/>
    </row>
    <row r="112">
      <c r="A112" t="inlineStr"/>
      <c r="B112" t="inlineStr"/>
      <c r="C112" t="inlineStr">
        <is>
          <t xml:space="preserve"> 홀그레인머스타드미트볼+갈릭스테이크소스20%증정
      (최소발주 10봉 이상)</t>
        </is>
      </c>
      <c r="D112" t="inlineStr">
        <is>
          <t>1kg</t>
        </is>
      </c>
      <c r="E112" t="inlineStr">
        <is>
          <t>25g× 40</t>
        </is>
      </c>
      <c r="F112" t="n">
        <v>467</v>
      </c>
      <c r="G112" t="n">
        <v>18690</v>
      </c>
      <c r="H112" t="inlineStr">
        <is>
          <t>무항생제 돼지고기 72.77%(국산)[정제수미포함 시79.77%], 
홀그레인 머스타드소스F 11.00%
{홀그레인머스타드(프랑스산)},허브맛시즈닝 1.75%,</t>
        </is>
      </c>
    </row>
    <row r="113">
      <c r="A113" t="inlineStr"/>
      <c r="B113" t="inlineStr"/>
      <c r="C113" t="inlineStr">
        <is>
          <t>홀그레인머스타드미트볼(단품)</t>
        </is>
      </c>
      <c r="D113" t="inlineStr"/>
      <c r="E113" t="inlineStr">
        <is>
          <t>25*40</t>
        </is>
      </c>
      <c r="F113" t="n">
        <v>420</v>
      </c>
      <c r="G113" t="n">
        <v>16810</v>
      </c>
      <c r="H113" t="inlineStr"/>
    </row>
    <row r="114">
      <c r="A114" t="inlineStr"/>
      <c r="B114" t="inlineStr"/>
      <c r="C114" t="inlineStr">
        <is>
          <t>목화솜깐쇼새우
중화칠리/레몬소스250g</t>
        </is>
      </c>
      <c r="D114" t="inlineStr">
        <is>
          <t>1kg</t>
        </is>
      </c>
      <c r="E114" t="inlineStr">
        <is>
          <t>12g×83</t>
        </is>
      </c>
      <c r="F114" t="n">
        <v>327</v>
      </c>
      <c r="G114" t="n">
        <v>27200</v>
      </c>
      <c r="H114" t="inlineStr">
        <is>
          <t xml:space="preserve">새우53.33%(베트남산/새우살98%),배터믹스PS,파슬리후레이크 </t>
        </is>
      </c>
    </row>
    <row r="115">
      <c r="A115" t="inlineStr">
        <is>
          <t>새
우</t>
        </is>
      </c>
      <c r="B115" t="inlineStr"/>
      <c r="C115" t="inlineStr">
        <is>
          <t>목화솜깐쇼새우+
고추맛기름깐풍새우250g
(최소발주 8봉</t>
        </is>
      </c>
      <c r="D115" t="inlineStr">
        <is>
          <t>1kg</t>
        </is>
      </c>
      <c r="E115" t="inlineStr">
        <is>
          <t>12g ×83</t>
        </is>
      </c>
      <c r="F115" t="n">
        <v>322</v>
      </c>
      <c r="G115" t="n">
        <v>26800</v>
      </c>
      <c r="H115" t="inlineStr">
        <is>
          <t xml:space="preserve">새우53.33%(베트남산/새우살98%),배터믹스PS,파슬리후레이크 
</t>
        </is>
      </c>
    </row>
    <row r="116">
      <c r="A116" t="inlineStr"/>
      <c r="B116" t="inlineStr"/>
      <c r="C116" t="inlineStr"/>
      <c r="D116" t="inlineStr"/>
      <c r="E116" t="inlineStr"/>
      <c r="F116" t="n">
        <v>317</v>
      </c>
      <c r="G116" t="n">
        <v>26320</v>
      </c>
      <c r="H116" t="inlineStr"/>
    </row>
    <row r="117">
      <c r="A117" t="inlineStr"/>
      <c r="B117" t="inlineStr"/>
      <c r="C117" t="inlineStr">
        <is>
          <t>목화솜깐쇼새우
단품</t>
        </is>
      </c>
      <c r="D117" t="inlineStr"/>
      <c r="E117" t="inlineStr"/>
      <c r="F117" t="n">
        <v>300</v>
      </c>
      <c r="G117" t="n">
        <v>24900</v>
      </c>
      <c r="H117" t="inlineStr"/>
    </row>
    <row r="118">
      <c r="A118" t="inlineStr"/>
      <c r="B118" t="inlineStr"/>
      <c r="C118" t="inlineStr"/>
      <c r="D118" t="inlineStr"/>
      <c r="E118" t="inlineStr"/>
      <c r="F118" t="n">
        <v>295</v>
      </c>
      <c r="G118" t="n">
        <v>24480</v>
      </c>
      <c r="H118" t="inlineStr"/>
    </row>
    <row r="119">
      <c r="A119" t="inlineStr"/>
      <c r="B119" t="inlineStr"/>
      <c r="C119" t="inlineStr">
        <is>
          <t>새우짜조롤+
중화칠리소스100g
(최소발주 20봉)</t>
        </is>
      </c>
      <c r="D119" t="inlineStr">
        <is>
          <t>400g</t>
        </is>
      </c>
      <c r="E119" t="inlineStr">
        <is>
          <t>20g x 20개</t>
        </is>
      </c>
      <c r="F119" t="n">
        <v>607</v>
      </c>
      <c r="G119" t="n">
        <v>12150</v>
      </c>
      <c r="H119" t="inlineStr">
        <is>
          <t>페이스트52.5%[새우62.3%,
국수,조미새우20%[새우98.37%,설탕,후추</t>
        </is>
      </c>
    </row>
    <row r="120">
      <c r="A120" t="inlineStr"/>
      <c r="B120" t="inlineStr"/>
      <c r="C120" t="inlineStr">
        <is>
          <t>새우짜조롤
소스별도</t>
        </is>
      </c>
      <c r="D120" t="inlineStr"/>
      <c r="E120" t="inlineStr"/>
      <c r="F120" t="n">
        <v>564</v>
      </c>
      <c r="G120" t="n">
        <v>11270</v>
      </c>
      <c r="H120" t="inlineStr"/>
    </row>
    <row r="121">
      <c r="A121" t="inlineStr"/>
      <c r="B121" t="inlineStr"/>
      <c r="C121" t="inlineStr">
        <is>
          <t>5마리통새우꼬치+중화칠리소스18%증정
(최소발주16봉이상)</t>
        </is>
      </c>
      <c r="D121" t="inlineStr">
        <is>
          <t>585g</t>
        </is>
      </c>
      <c r="E121" t="inlineStr">
        <is>
          <t>65g × 9개</t>
        </is>
      </c>
      <c r="F121" t="n">
        <v>1977</v>
      </c>
      <c r="G121" t="n">
        <v>17800</v>
      </c>
      <c r="H121" t="inlineStr">
        <is>
          <t>흰다리새우 45%, 빵 가루[밀가루, 쇼트닝(팜유), 설탕, 정제소금, 효모]</t>
        </is>
      </c>
    </row>
    <row r="122">
      <c r="A122" t="inlineStr"/>
      <c r="B122" t="inlineStr"/>
      <c r="C122" t="inlineStr"/>
      <c r="D122" t="inlineStr"/>
      <c r="E122" t="inlineStr"/>
      <c r="F122" t="n">
        <v>1993</v>
      </c>
      <c r="G122" t="n">
        <v>17930</v>
      </c>
      <c r="H122" t="inlineStr"/>
    </row>
    <row r="123">
      <c r="A123" t="inlineStr"/>
      <c r="B123" t="inlineStr"/>
      <c r="C123" t="inlineStr">
        <is>
          <t>5마리통새우꼬치
소스별도</t>
        </is>
      </c>
      <c r="D123" t="inlineStr"/>
      <c r="E123" t="inlineStr"/>
      <c r="F123" t="n">
        <v>1900</v>
      </c>
      <c r="G123" t="n">
        <v>17100</v>
      </c>
      <c r="H123" t="inlineStr"/>
    </row>
    <row r="124">
      <c r="A124" t="inlineStr"/>
      <c r="B124" t="inlineStr"/>
      <c r="C124" t="inlineStr"/>
      <c r="D124" t="inlineStr"/>
      <c r="E124" t="inlineStr"/>
      <c r="F124" t="n">
        <v>1816</v>
      </c>
      <c r="G124" t="n">
        <v>16350</v>
      </c>
      <c r="H124" t="inlineStr"/>
    </row>
    <row r="125">
      <c r="A125" t="inlineStr"/>
      <c r="B125" t="inlineStr"/>
      <c r="C125" t="inlineStr">
        <is>
          <t>깐풍풍미두부+
만능홍콩소스333g
  (최소발주 6봉</t>
        </is>
      </c>
      <c r="D125" t="inlineStr">
        <is>
          <t>1kg</t>
        </is>
      </c>
      <c r="E125" t="inlineStr">
        <is>
          <t>15g x
 64ea</t>
        </is>
      </c>
      <c r="F125" t="n">
        <v>204</v>
      </c>
      <c r="G125" t="n">
        <v>13070</v>
      </c>
      <c r="H125" t="inlineStr">
        <is>
          <t>NON-GMO두부77.33%{대두100%[외국산(미국,캐나다,중국 등)], 조제해수염화마그네슘, 현미유, 올리브유}, 배터믹스ps</t>
        </is>
      </c>
    </row>
    <row r="126">
      <c r="A126" t="inlineStr"/>
      <c r="B126" t="inlineStr"/>
      <c r="C126" t="inlineStr">
        <is>
          <t>깐풍풍미두부+
만능홍콩소스333g
  (최소발주 6봉</t>
        </is>
      </c>
      <c r="D126" t="inlineStr">
        <is>
          <t>1kg</t>
        </is>
      </c>
      <c r="E126" t="inlineStr">
        <is>
          <t>15g x
 64ea</t>
        </is>
      </c>
      <c r="F126" t="n">
        <v>204</v>
      </c>
      <c r="G126" t="n">
        <v>13070</v>
      </c>
      <c r="H126" t="inlineStr">
        <is>
          <t>NON-GMO두부77.33%{대두100%[외국산(미국,캐나다,중국 등)], 조제해수염화마그네슘, 현미유, 올리브유}, 배터믹스ps</t>
        </is>
      </c>
    </row>
    <row r="127">
      <c r="A127" t="inlineStr"/>
      <c r="B127" t="inlineStr"/>
      <c r="C127" t="inlineStr">
        <is>
          <t>깐풍풍미두부+
중화칠리소스333g
  (최소발주 10봉 이상)</t>
        </is>
      </c>
      <c r="D127" t="inlineStr">
        <is>
          <t>1kg</t>
        </is>
      </c>
      <c r="E127" t="inlineStr">
        <is>
          <t>15g x 64ea</t>
        </is>
      </c>
      <c r="F127" t="n">
        <v>205</v>
      </c>
      <c r="G127" t="n">
        <v>13120</v>
      </c>
      <c r="H127" t="inlineStr">
        <is>
          <t>NON-GMO두부77.33%{대두100%[외국산(미국,캐나다,중국 등)], 조제해수염화마그네슘, 현미유, 올리브유}, 배터믹스ps</t>
        </is>
      </c>
    </row>
    <row r="128">
      <c r="A128" t="inlineStr"/>
      <c r="B128" t="inlineStr"/>
      <c r="C128" t="inlineStr">
        <is>
          <t>깐풍풍미두부
소스별도</t>
        </is>
      </c>
      <c r="D128" t="inlineStr"/>
      <c r="E128" t="inlineStr"/>
      <c r="F128" t="n">
        <v>159</v>
      </c>
      <c r="G128" t="n">
        <v>10190</v>
      </c>
      <c r="H128" t="inlineStr"/>
    </row>
    <row r="129">
      <c r="A129" t="inlineStr">
        <is>
          <t>미
트
볼</t>
        </is>
      </c>
      <c r="B129" t="inlineStr"/>
      <c r="C129" t="inlineStr">
        <is>
          <t>오징어 문어 핫바
+중화칠리소스100g  or
레몬크림소스100g(20봉</t>
        </is>
      </c>
      <c r="D129" t="inlineStr">
        <is>
          <t>800g</t>
        </is>
      </c>
      <c r="E129" t="inlineStr">
        <is>
          <t>80gx10개</t>
        </is>
      </c>
      <c r="F129" t="n">
        <v>1330</v>
      </c>
      <c r="G129" t="n">
        <v>13300</v>
      </c>
      <c r="H129" t="inlineStr">
        <is>
          <t>오징어(외국산)45.47%, 문어(외국산)5%, 소맥전분, 옥수수전분</t>
        </is>
      </c>
    </row>
    <row r="130">
      <c r="A130" t="inlineStr"/>
      <c r="B130" t="inlineStr"/>
      <c r="C130" t="inlineStr"/>
      <c r="D130" t="inlineStr"/>
      <c r="E130" t="inlineStr"/>
      <c r="F130" t="n">
        <v>1184</v>
      </c>
      <c r="G130" t="n">
        <v>11840</v>
      </c>
      <c r="H130" t="inlineStr"/>
    </row>
    <row r="131">
      <c r="A131" t="inlineStr"/>
      <c r="B131" t="inlineStr"/>
      <c r="C131" t="inlineStr">
        <is>
          <t>오징어 문어 핫바(튀김)채식의날
 강추!!</t>
        </is>
      </c>
      <c r="D131" t="inlineStr"/>
      <c r="E131" t="inlineStr"/>
      <c r="F131" t="n">
        <v>1140</v>
      </c>
      <c r="G131" t="n">
        <v>11400</v>
      </c>
      <c r="H131" t="inlineStr"/>
    </row>
    <row r="132">
      <c r="A132" t="inlineStr"/>
      <c r="B132" t="inlineStr"/>
      <c r="C132" t="inlineStr"/>
      <c r="D132" t="inlineStr">
        <is>
          <t>800g</t>
        </is>
      </c>
      <c r="E132" t="inlineStr">
        <is>
          <t>80gx10개</t>
        </is>
      </c>
      <c r="F132" t="n">
        <v>1000</v>
      </c>
      <c r="G132" t="n">
        <v>10000</v>
      </c>
      <c r="H132" t="inlineStr"/>
    </row>
    <row r="133">
      <c r="A133" t="inlineStr"/>
      <c r="B133" t="inlineStr"/>
      <c r="C133" t="inlineStr">
        <is>
          <t>고르곤졸라
 화덕피자</t>
        </is>
      </c>
      <c r="D133" t="inlineStr">
        <is>
          <t>335g</t>
        </is>
      </c>
      <c r="E133" t="inlineStr"/>
      <c r="F133" t="inlineStr"/>
      <c r="G133" t="n">
        <v>14300</v>
      </c>
      <c r="H133" t="inlineStr">
        <is>
          <t>피자도우(이태리산),베사멜소스.모자렐라치즈,고로곤졸라크럼플,잡화꿀</t>
        </is>
      </c>
    </row>
    <row r="134">
      <c r="A134" t="inlineStr"/>
      <c r="B134" t="inlineStr"/>
      <c r="C134" t="inlineStr"/>
      <c r="D134" t="inlineStr"/>
      <c r="E134" t="inlineStr"/>
      <c r="F134" t="inlineStr"/>
      <c r="G134" t="n">
        <v>13690</v>
      </c>
      <c r="H134" t="inlineStr"/>
    </row>
    <row r="135">
      <c r="A135" t="inlineStr"/>
      <c r="B135" t="inlineStr"/>
      <c r="C135" t="inlineStr">
        <is>
          <t>리얼불고기 
화덕피자</t>
        </is>
      </c>
      <c r="D135" t="inlineStr">
        <is>
          <t>395g</t>
        </is>
      </c>
      <c r="E135" t="inlineStr"/>
      <c r="F135" t="inlineStr"/>
      <c r="G135" t="n">
        <v>13980</v>
      </c>
      <c r="H135" t="inlineStr">
        <is>
          <t>불고기프리미엄S(쇠고기:미국산,호주산) 15.19%</t>
        </is>
      </c>
    </row>
    <row r="136">
      <c r="A136" t="inlineStr"/>
      <c r="B136" t="inlineStr"/>
      <c r="C136" t="inlineStr"/>
      <c r="D136" t="inlineStr">
        <is>
          <t>395g</t>
        </is>
      </c>
      <c r="E136" t="inlineStr"/>
      <c r="F136" t="inlineStr"/>
      <c r="G136" t="n">
        <v>11460</v>
      </c>
      <c r="H136" t="inlineStr"/>
    </row>
    <row r="137">
      <c r="A137" t="inlineStr"/>
      <c r="B137" t="inlineStr"/>
      <c r="C137" t="inlineStr">
        <is>
          <t>메가콰트로치즈
화덕피자</t>
        </is>
      </c>
      <c r="D137" t="inlineStr">
        <is>
          <t>385g</t>
        </is>
      </c>
      <c r="E137" t="inlineStr"/>
      <c r="F137" t="inlineStr"/>
      <c r="G137" t="n">
        <v>16300</v>
      </c>
      <c r="H137" t="inlineStr">
        <is>
          <t>고다치 즈(뉴질랜드산)] 20.78%, 브리 퍼 토이노우(프랑스산) 9.09%, 코다노체다큐브치 즈(체다치즈:미국산) 10.39%, 이탈리안 꼬포 치즈(자연치즈:이탈리아산) 3.90%</t>
        </is>
      </c>
    </row>
    <row r="138">
      <c r="A138" t="inlineStr"/>
      <c r="B138" t="inlineStr"/>
      <c r="C138" t="inlineStr"/>
      <c r="D138" t="inlineStr"/>
      <c r="E138" t="inlineStr"/>
      <c r="F138" t="inlineStr"/>
      <c r="G138" t="n">
        <v>11880</v>
      </c>
      <c r="H138" t="inlineStr"/>
    </row>
    <row r="139">
      <c r="A139" t="inlineStr"/>
      <c r="B139" t="inlineStr"/>
      <c r="C139" t="inlineStr">
        <is>
          <t>나폴리마리게리따화덕피자(이탈리아국기색상징)</t>
        </is>
      </c>
      <c r="D139" t="inlineStr">
        <is>
          <t>325g</t>
        </is>
      </c>
      <c r="E139" t="inlineStr"/>
      <c r="F139" t="inlineStr"/>
      <c r="G139" t="n">
        <v>13330</v>
      </c>
      <c r="H139" t="inlineStr">
        <is>
          <t>바질(국내산) 3.08%, 피오르디라테(이탈리아산) 12.31%</t>
        </is>
      </c>
    </row>
    <row r="140">
      <c r="A140" t="inlineStr"/>
      <c r="B140" t="inlineStr"/>
      <c r="C140" t="inlineStr">
        <is>
          <t>슈프림
콤비네이션피자</t>
        </is>
      </c>
      <c r="D140" t="inlineStr">
        <is>
          <t>680g</t>
        </is>
      </c>
      <c r="E140" t="inlineStr">
        <is>
          <t>85g × 8조각</t>
        </is>
      </c>
      <c r="F140" t="n">
        <v>1987</v>
      </c>
      <c r="G140" t="n">
        <v>15900</v>
      </c>
      <c r="H140" t="inlineStr">
        <is>
          <t>라이징도우 43.35%, 자연치즈 27.1%, 바베큐스모크햄, 포크토핑, 블랙올리브슬라이피자소스S,페파로니,바베큐불고기토핑,
다이스감자스</t>
        </is>
      </c>
    </row>
    <row r="141">
      <c r="A141" t="inlineStr"/>
      <c r="B141" t="inlineStr"/>
      <c r="C141" t="inlineStr"/>
      <c r="D141" t="inlineStr"/>
      <c r="E141" t="inlineStr"/>
      <c r="F141" t="n">
        <v>1715</v>
      </c>
      <c r="G141" t="n">
        <v>13720</v>
      </c>
      <c r="H141" t="inlineStr"/>
    </row>
    <row r="142">
      <c r="A142" t="inlineStr"/>
      <c r="B142" t="inlineStr"/>
      <c r="C142" t="inlineStr">
        <is>
          <t>오징어먹물
불고기피자</t>
        </is>
      </c>
      <c r="D142" t="inlineStr">
        <is>
          <t>640g</t>
        </is>
      </c>
      <c r="E142" t="inlineStr">
        <is>
          <t>80g*8조각</t>
        </is>
      </c>
      <c r="F142" t="n">
        <v>1531</v>
      </c>
      <c r="G142" t="n">
        <v>12350</v>
      </c>
      <c r="H142" t="inlineStr">
        <is>
          <t>오징어먹물도우 50 %[오징어먹물0.89%],반경성치즈30.88%,[자연치즈(모짜렐라치즈,고다치즈)], 불고기[쇠고기(호주산,미국산,네덜랜드산)67.17%],불고기소스,양파,피망</t>
        </is>
      </c>
    </row>
    <row r="143">
      <c r="A143" t="inlineStr"/>
      <c r="B143" t="inlineStr"/>
      <c r="C143" t="inlineStr"/>
      <c r="D143" t="inlineStr"/>
      <c r="E143" t="inlineStr"/>
      <c r="F143" t="n">
        <v>1443</v>
      </c>
      <c r="G143" t="n">
        <v>11550</v>
      </c>
      <c r="H143" t="inlineStr"/>
    </row>
    <row r="144">
      <c r="A144" t="inlineStr"/>
      <c r="B144" t="inlineStr"/>
      <c r="C144" t="inlineStr">
        <is>
          <t>오징어먹물
콤비네이션피자</t>
        </is>
      </c>
      <c r="D144" t="inlineStr">
        <is>
          <t>720g</t>
        </is>
      </c>
      <c r="E144" t="inlineStr">
        <is>
          <t>90g*8조각</t>
        </is>
      </c>
      <c r="F144" t="n">
        <v>1587</v>
      </c>
      <c r="G144" t="n">
        <v>12250</v>
      </c>
      <c r="H144" t="inlineStr">
        <is>
          <t>오징어먹물도우44.08%,피자치즈27.55%, 피자소스S 9.64%,양파(국산)6.2%,페파로니3.85%,피망</t>
        </is>
      </c>
    </row>
    <row r="145">
      <c r="A145" t="inlineStr"/>
      <c r="B145" t="inlineStr"/>
      <c r="C145" t="inlineStr"/>
      <c r="D145" t="inlineStr">
        <is>
          <t>720g</t>
        </is>
      </c>
      <c r="E145" t="inlineStr">
        <is>
          <t>90g*8조각</t>
        </is>
      </c>
      <c r="F145" t="n">
        <v>1467</v>
      </c>
      <c r="G145" t="n">
        <v>11740</v>
      </c>
      <c r="H145" t="inlineStr"/>
    </row>
    <row r="146">
      <c r="A146" t="inlineStr"/>
      <c r="B146" t="inlineStr"/>
      <c r="C146" t="inlineStr"/>
      <c r="D146" t="inlineStr">
        <is>
          <t>450g</t>
        </is>
      </c>
      <c r="E146" t="inlineStr">
        <is>
          <t>56.3g*8조각</t>
        </is>
      </c>
      <c r="F146" t="n">
        <v>1587</v>
      </c>
      <c r="G146" t="n">
        <v>12700</v>
      </c>
      <c r="H146" t="inlineStr"/>
    </row>
    <row r="147">
      <c r="A147" t="inlineStr"/>
      <c r="B147" t="inlineStr"/>
      <c r="C147" t="inlineStr"/>
      <c r="D147" t="inlineStr">
        <is>
          <t>450g</t>
        </is>
      </c>
      <c r="E147" t="inlineStr">
        <is>
          <t>56.3g*8조각</t>
        </is>
      </c>
      <c r="F147" t="n">
        <v>1366</v>
      </c>
      <c r="G147" t="n">
        <v>10930</v>
      </c>
      <c r="H147" t="inlineStr"/>
    </row>
    <row r="148">
      <c r="A148" t="inlineStr"/>
      <c r="B148" t="inlineStr"/>
      <c r="C148" t="inlineStr">
        <is>
          <t>오징어먹물
고르곤졸라피자</t>
        </is>
      </c>
      <c r="D148" t="n">
        <v>580</v>
      </c>
      <c r="E148" t="inlineStr">
        <is>
          <t>72.5*8</t>
        </is>
      </c>
      <c r="F148" t="n">
        <v>1462</v>
      </c>
      <c r="G148" t="n">
        <v>11700</v>
      </c>
      <c r="H148" t="inlineStr">
        <is>
          <t>오징어먹물도우54.97%[오징어먹0.89%],피자치즈32.72%,갈릭 샤워크림소스 8.38 %,아몬드슬라이스,고르곤졸라치즈</t>
        </is>
      </c>
    </row>
    <row r="149">
      <c r="A149" t="inlineStr">
        <is>
          <t>두
부</t>
        </is>
      </c>
      <c r="B149" t="inlineStr"/>
      <c r="C149" t="inlineStr"/>
      <c r="D149" t="inlineStr">
        <is>
          <t>1kg</t>
        </is>
      </c>
      <c r="E149" t="inlineStr">
        <is>
          <t>26g*37±1</t>
        </is>
      </c>
      <c r="F149" t="n">
        <v>359</v>
      </c>
      <c r="G149" t="n">
        <v>13300</v>
      </c>
      <c r="H149" t="inlineStr"/>
    </row>
    <row r="150">
      <c r="A150" t="inlineStr"/>
      <c r="B150" t="inlineStr"/>
      <c r="C150" t="inlineStr"/>
      <c r="D150" t="n">
        <v>580</v>
      </c>
      <c r="E150" t="inlineStr">
        <is>
          <t>72.5*8</t>
        </is>
      </c>
      <c r="F150" t="n">
        <v>1432</v>
      </c>
      <c r="G150" t="n">
        <v>11460</v>
      </c>
      <c r="H150" t="inlineStr"/>
    </row>
    <row r="151">
      <c r="A151" t="inlineStr"/>
      <c r="B151" t="inlineStr"/>
      <c r="C151" t="inlineStr">
        <is>
          <t>스윗고구마
시카고피자</t>
        </is>
      </c>
      <c r="D151" t="inlineStr">
        <is>
          <t>400g</t>
        </is>
      </c>
      <c r="E151" t="inlineStr">
        <is>
          <t>6인치
초등8조각</t>
        </is>
      </c>
      <c r="F151" t="inlineStr"/>
      <c r="G151" t="n">
        <v>7160</v>
      </c>
      <c r="H151" t="inlineStr">
        <is>
          <t>치즈.밀가루,서류가공품14.25%,소스,서류가공품2.713%,베이컨류,</t>
        </is>
      </c>
    </row>
    <row r="152">
      <c r="A152" t="inlineStr"/>
      <c r="B152" t="inlineStr"/>
      <c r="C152" t="inlineStr">
        <is>
          <t>갈릭크림 
시카고피자</t>
        </is>
      </c>
      <c r="D152" t="inlineStr">
        <is>
          <t>400g</t>
        </is>
      </c>
      <c r="E152" t="inlineStr">
        <is>
          <t>6인치</t>
        </is>
      </c>
      <c r="F152" t="inlineStr"/>
      <c r="G152" t="n">
        <v>7160</v>
      </c>
      <c r="H152" t="inlineStr">
        <is>
          <t>치즈31.91%,밀가루,가공치즈10.37%,가공치즈2,7.98%,식물성크림</t>
        </is>
      </c>
    </row>
    <row r="153">
      <c r="A153" t="inlineStr"/>
      <c r="B153" t="inlineStr"/>
      <c r="C153" t="inlineStr">
        <is>
          <t>김치 쁘띠피지</t>
        </is>
      </c>
      <c r="D153" t="inlineStr">
        <is>
          <t>600g</t>
        </is>
      </c>
      <c r="E153" t="inlineStr">
        <is>
          <t>60g*10</t>
        </is>
      </c>
      <c r="F153" t="n">
        <v>1348</v>
      </c>
      <c r="G153" t="n">
        <v>13480</v>
      </c>
      <c r="H153" t="inlineStr">
        <is>
          <t>밀가루,소스,양송이버섯8.26%(중국산)자연치즈,설탕,올리브유,쇼트닝</t>
        </is>
      </c>
    </row>
    <row r="154">
      <c r="A154" t="inlineStr"/>
      <c r="B154" t="inlineStr"/>
      <c r="C154" t="inlineStr">
        <is>
          <t>머쉬룸쁘띠피자</t>
        </is>
      </c>
      <c r="D154" t="inlineStr"/>
      <c r="E154" t="inlineStr"/>
      <c r="F154" t="inlineStr"/>
      <c r="G154" t="inlineStr"/>
      <c r="H154" t="inlineStr"/>
    </row>
    <row r="155">
      <c r="A155" t="inlineStr"/>
      <c r="B155" t="inlineStr"/>
      <c r="C155" t="inlineStr">
        <is>
          <t>크로와앙애플</t>
        </is>
      </c>
      <c r="D155" t="inlineStr">
        <is>
          <t>400g</t>
        </is>
      </c>
      <c r="E155" t="inlineStr">
        <is>
          <t>40g*10</t>
        </is>
      </c>
      <c r="F155" t="n">
        <v>1203</v>
      </c>
      <c r="G155" t="n">
        <v>12030</v>
      </c>
      <c r="H155" t="inlineStr">
        <is>
          <t>빵류100%(밀가루(밀:캐나다,미국)가공버터22.72%(뉴질랜드/무수유지방,팜유,크림)설탕,마가린(팜유(말레이시아)</t>
        </is>
      </c>
    </row>
    <row r="156">
      <c r="A156" t="inlineStr"/>
      <c r="B156" t="inlineStr"/>
      <c r="C156" t="inlineStr">
        <is>
          <t>더스윗 단팥
트위스트 꽈배기</t>
        </is>
      </c>
      <c r="D156" t="inlineStr">
        <is>
          <t>1KG</t>
        </is>
      </c>
      <c r="E156" t="inlineStr">
        <is>
          <t>40g*25</t>
        </is>
      </c>
      <c r="F156" t="n">
        <v>792</v>
      </c>
      <c r="G156" t="n">
        <v>19810</v>
      </c>
      <c r="H156" t="inlineStr">
        <is>
          <t>곡류가공품(변성전분,설탕,탈지분유),설탕,찹쌀가루9%(국산)고운앙금S35m25%(적물앙금,팥(중국산)적강낭콩(미국,케나다)</t>
        </is>
      </c>
    </row>
    <row r="157">
      <c r="A157" t="inlineStr"/>
      <c r="B157" t="inlineStr"/>
      <c r="C157" t="inlineStr">
        <is>
          <t>더스윗 슈크림
트위스트 꽈배기</t>
        </is>
      </c>
      <c r="D157" t="inlineStr">
        <is>
          <t>1KG</t>
        </is>
      </c>
      <c r="E157" t="inlineStr">
        <is>
          <t>40g*25</t>
        </is>
      </c>
      <c r="F157" t="n">
        <v>790</v>
      </c>
      <c r="G157" t="n">
        <v>19810</v>
      </c>
      <c r="H157" t="inlineStr">
        <is>
          <t>곡류가공품(변성전분,설탕,탈지분유),설탕,찹쌀가루9%(국산)
카스타드25%(백설탕,함수결정포도당)전분(옥수수:미국,브라질)</t>
        </is>
      </c>
    </row>
    <row r="158">
      <c r="A158" t="inlineStr"/>
      <c r="B158" t="inlineStr"/>
      <c r="C158" t="inlineStr">
        <is>
          <t>청룡달콤 
소미소미솜사탕</t>
        </is>
      </c>
      <c r="D158" t="inlineStr">
        <is>
          <t>160g</t>
        </is>
      </c>
      <c r="E158" t="inlineStr">
        <is>
          <t>4g*40</t>
        </is>
      </c>
      <c r="F158" t="n">
        <v>516</v>
      </c>
      <c r="G158" t="n">
        <v>20650</v>
      </c>
      <c r="H158" t="inlineStr">
        <is>
          <t>유기농설탕9.1%,당류가공품9%(유기농설탕,쌍백당,바나나향,포도향.딸기향,곡물주정,식용색소(적색40호,청색1호,황색4호)</t>
        </is>
      </c>
    </row>
    <row r="159">
      <c r="A159" t="inlineStr"/>
      <c r="B159" t="inlineStr"/>
      <c r="C159" t="inlineStr"/>
      <c r="D159" t="inlineStr"/>
      <c r="E159" t="inlineStr"/>
      <c r="F159" t="n">
        <v>490</v>
      </c>
      <c r="G159" t="n">
        <v>19640</v>
      </c>
      <c r="H159" t="inlineStr"/>
    </row>
    <row r="160">
      <c r="A160" t="inlineStr"/>
      <c r="B160" t="inlineStr"/>
      <c r="C160" t="inlineStr">
        <is>
          <t>행복약과</t>
        </is>
      </c>
      <c r="D160" t="inlineStr">
        <is>
          <t>1.2kg</t>
        </is>
      </c>
      <c r="E160" t="inlineStr">
        <is>
          <t>30g*40</t>
        </is>
      </c>
      <c r="F160" t="n">
        <v>500</v>
      </c>
      <c r="G160" t="n">
        <v>20010</v>
      </c>
      <c r="H160" t="inlineStr">
        <is>
          <t>물엿,(옥수수전분)밀가루(밀|호주산,미국산)33.8%.체종유(호주,캐나다산)14.7%,설탕,쌀조청3%,찹쌀(국산)0.8%</t>
        </is>
      </c>
    </row>
    <row r="161">
      <c r="A161" t="inlineStr"/>
      <c r="B161" t="inlineStr"/>
      <c r="C161" t="inlineStr"/>
      <c r="D161" t="inlineStr"/>
      <c r="E161" t="inlineStr"/>
      <c r="F161" t="n">
        <v>395</v>
      </c>
      <c r="G161" t="n">
        <v>15810</v>
      </c>
      <c r="H161" t="inlineStr"/>
    </row>
    <row r="162">
      <c r="A162" t="inlineStr"/>
      <c r="B162" t="inlineStr"/>
      <c r="C162" t="inlineStr">
        <is>
          <t>더스윗 순우유
빵설기</t>
        </is>
      </c>
      <c r="D162" t="inlineStr">
        <is>
          <t>1.2kg</t>
        </is>
      </c>
      <c r="E162" t="inlineStr">
        <is>
          <t>40g*30</t>
        </is>
      </c>
      <c r="F162" t="n">
        <v>1173</v>
      </c>
      <c r="G162" t="n">
        <v>35210</v>
      </c>
      <c r="H162" t="inlineStr">
        <is>
          <t>난백액(난백(계란(국산)박력쌀가루(국산)설탕,우유(국산)건포도</t>
        </is>
      </c>
    </row>
    <row r="163">
      <c r="A163" t="inlineStr"/>
      <c r="B163" t="inlineStr"/>
      <c r="C163" t="inlineStr">
        <is>
          <t>더스윗심쿵
하트뽕카롱</t>
        </is>
      </c>
      <c r="D163" t="inlineStr">
        <is>
          <t>300g</t>
        </is>
      </c>
      <c r="E163" t="inlineStr">
        <is>
          <t>20*15</t>
        </is>
      </c>
      <c r="F163" t="n">
        <v>1369</v>
      </c>
      <c r="G163" t="n">
        <v>20530</v>
      </c>
      <c r="H163" t="inlineStr">
        <is>
          <t>아몬드분말(아몬드,소맥분)딸기리플잼(중국)1.56%,음료베이스(중국,국산)2.19%,라즈베리리플잼(중국)</t>
        </is>
      </c>
    </row>
    <row r="164">
      <c r="A164" t="inlineStr"/>
      <c r="B164" t="inlineStr"/>
      <c r="C164" t="inlineStr">
        <is>
          <t>더스윗크!
치킨마카롱
6/12사전주문</t>
        </is>
      </c>
      <c r="D164" t="inlineStr">
        <is>
          <t>920g</t>
        </is>
      </c>
      <c r="E164" t="inlineStr">
        <is>
          <t>23g*40</t>
        </is>
      </c>
      <c r="F164" t="n">
        <v>1666</v>
      </c>
      <c r="G164" t="n">
        <v>66650</v>
      </c>
      <c r="H164" t="inlineStr">
        <is>
          <t>아몬드분태(18.5%)미국산(아몬드95%,소맥분5%)백설탕(국산)15%,슈가파우더14%,설탕,옥수수전분(외국산)</t>
        </is>
      </c>
    </row>
    <row r="165">
      <c r="A165" t="inlineStr"/>
      <c r="B165" t="inlineStr"/>
      <c r="C165" t="inlineStr">
        <is>
          <t>더스윗화잇
요거마카롱</t>
        </is>
      </c>
      <c r="D165" t="inlineStr">
        <is>
          <t>690g</t>
        </is>
      </c>
      <c r="E165" t="inlineStr">
        <is>
          <t>23g*30</t>
        </is>
      </c>
      <c r="F165" t="n">
        <v>1222</v>
      </c>
      <c r="G165" t="n">
        <v>36670</v>
      </c>
      <c r="H165" t="inlineStr">
        <is>
          <t>가공버터(뉴질랜드산/버터오일,크림,야자경화유)기타설탕(원당전분)땅콩또는견과류가공품(아몬드(미국산)소맥분(밀,미국산)</t>
        </is>
      </c>
    </row>
    <row r="166">
      <c r="A166" t="inlineStr"/>
      <c r="B166" t="inlineStr"/>
      <c r="C166" t="inlineStr">
        <is>
          <t>퍼블꽃카롱</t>
        </is>
      </c>
      <c r="D166" t="inlineStr">
        <is>
          <t>690G</t>
        </is>
      </c>
      <c r="E166" t="inlineStr">
        <is>
          <t>23g*30</t>
        </is>
      </c>
      <c r="F166" t="n">
        <v>1365</v>
      </c>
      <c r="G166" t="n">
        <v>40940</v>
      </c>
      <c r="H166" t="inlineStr">
        <is>
          <t>설탕,가공버터(뉴질랜드산/버터오일,크림,야자경화유),기타설탕(원당,옥수수전분)땅콩또는견과류가공품,아몬드(미국산)</t>
        </is>
      </c>
    </row>
    <row r="167">
      <c r="A167" t="inlineStr"/>
      <c r="B167" t="inlineStr"/>
      <c r="C167" t="inlineStr">
        <is>
          <t>스윗퐁당 쇼콜라</t>
        </is>
      </c>
      <c r="D167" t="inlineStr">
        <is>
          <t>700g</t>
        </is>
      </c>
      <c r="E167" t="inlineStr">
        <is>
          <t>70g*10</t>
        </is>
      </c>
      <c r="F167" t="n">
        <v>1430</v>
      </c>
      <c r="G167" t="n">
        <v>14310</v>
      </c>
      <c r="H167" t="inlineStr">
        <is>
          <t>준초콜릿26.01%,(인도네시아산)설탕,식물성유지,코코아파우더14%,레시틴)코코아파우더3.12%(코코아100%,독일산)</t>
        </is>
      </c>
    </row>
    <row r="168">
      <c r="A168" t="inlineStr"/>
      <c r="B168" t="inlineStr"/>
      <c r="C168" t="inlineStr">
        <is>
          <t>소금 롤케익</t>
        </is>
      </c>
      <c r="D168" t="inlineStr">
        <is>
          <t>1.65kg</t>
        </is>
      </c>
      <c r="E168" t="inlineStr">
        <is>
          <t>22g*75</t>
        </is>
      </c>
      <c r="F168" t="n">
        <v>985</v>
      </c>
      <c r="G168" t="n">
        <v>73890</v>
      </c>
      <c r="H168" t="inlineStr">
        <is>
          <t>난백액(달걀|국산),식물성크림.설탕,매일생크림(유크림:국산)
천일염0.2%(프랑스산)</t>
        </is>
      </c>
    </row>
    <row r="169">
      <c r="A169" t="inlineStr"/>
      <c r="B169" t="inlineStr"/>
      <c r="C169" t="inlineStr">
        <is>
          <t>스윗
 어흥 티그레</t>
        </is>
      </c>
      <c r="D169" t="inlineStr">
        <is>
          <t>1.4kg</t>
        </is>
      </c>
      <c r="E169" t="inlineStr">
        <is>
          <t>35g*40</t>
        </is>
      </c>
      <c r="F169" t="n">
        <v>1250</v>
      </c>
      <c r="G169" t="n">
        <v>49990</v>
      </c>
      <c r="H169" t="inlineStr">
        <is>
          <t>땅콩또는견과류(아몬드분말(미국)16.84%,준초콜릿(태국산)16.84%,설탕,유크림(이탈리아)5.89%,멸균우유(폴란드)크림치즈</t>
        </is>
      </c>
    </row>
    <row r="170">
      <c r="A170" t="inlineStr"/>
      <c r="B170" t="inlineStr"/>
      <c r="C170" t="inlineStr">
        <is>
          <t>멀티컬러
베리 젤리</t>
        </is>
      </c>
      <c r="D170" t="inlineStr">
        <is>
          <t>600g</t>
        </is>
      </c>
      <c r="E170" t="inlineStr">
        <is>
          <t>20g*30</t>
        </is>
      </c>
      <c r="F170" t="n">
        <v>650</v>
      </c>
      <c r="G170" t="n">
        <v>19500</v>
      </c>
      <c r="H170" t="inlineStr">
        <is>
          <t>포도당시럽,설탕,젤라틴,구연산,천연향료,착색료,식무성유지</t>
        </is>
      </c>
    </row>
    <row r="171">
      <c r="A171" t="inlineStr"/>
      <c r="B171" t="inlineStr">
        <is>
          <t>e</t>
        </is>
      </c>
      <c r="C171" t="inlineStr">
        <is>
          <t>애플망고젤리</t>
        </is>
      </c>
      <c r="D171" t="inlineStr">
        <is>
          <t>500g</t>
        </is>
      </c>
      <c r="E171" t="inlineStr">
        <is>
          <t>10g*50±3</t>
        </is>
      </c>
      <c r="F171" t="n">
        <v>164</v>
      </c>
      <c r="G171" t="n">
        <v>8200</v>
      </c>
      <c r="H171" t="inlineStr">
        <is>
          <t>설탕,애플막고주스43%,정제수,포도당,젤라틴(돼지)구연산(산도조절제)</t>
        </is>
      </c>
    </row>
    <row r="172">
      <c r="A172" t="inlineStr"/>
      <c r="B172" t="inlineStr"/>
      <c r="C172" t="inlineStr">
        <is>
          <t>더스윗 바다진주
스틱도넛
6/12사전주문</t>
        </is>
      </c>
      <c r="D172" t="inlineStr">
        <is>
          <t>1kg</t>
        </is>
      </c>
      <c r="E172" t="inlineStr">
        <is>
          <t>42g*24</t>
        </is>
      </c>
      <c r="F172" t="inlineStr"/>
      <c r="G172" t="inlineStr"/>
      <c r="H172" t="inlineStr">
        <is>
          <t>당류가공품(설탕,식물성유지(경화팜커널스테아린).밀크파우더,레시틴,소르비탄지방에스테르,향료(바닐라향)전란액(국산,전란액100%)밀가루(미국산/밀100%)</t>
        </is>
      </c>
    </row>
    <row r="173">
      <c r="A173" t="inlineStr"/>
      <c r="B173" t="inlineStr"/>
      <c r="C173" t="inlineStr">
        <is>
          <t>밀크크레이프
케이크</t>
        </is>
      </c>
      <c r="D173" t="inlineStr">
        <is>
          <t>400g</t>
        </is>
      </c>
      <c r="E173" t="inlineStr">
        <is>
          <t>25g×16</t>
        </is>
      </c>
      <c r="F173" t="n">
        <v>1390</v>
      </c>
      <c r="G173" t="n">
        <v>22230</v>
      </c>
      <c r="H173" t="inlineStr">
        <is>
          <t>우유,식물성크림,전란액,박력분,쌀가루,설탕,가공유크림,당류가공품</t>
        </is>
      </c>
    </row>
    <row r="174">
      <c r="A174" t="inlineStr"/>
      <c r="B174" t="inlineStr"/>
      <c r="C174" t="inlineStr">
        <is>
          <t>쇼콜라 크레이프
케이크</t>
        </is>
      </c>
      <c r="D174" t="inlineStr">
        <is>
          <t>400g</t>
        </is>
      </c>
      <c r="E174" t="inlineStr">
        <is>
          <t>25g×16</t>
        </is>
      </c>
      <c r="F174" t="n">
        <v>1390</v>
      </c>
      <c r="G174" t="n">
        <v>22230</v>
      </c>
      <c r="H174" t="inlineStr">
        <is>
          <t>식물성크림,준초콜릿,전란액,박력분,쌀가루,설탕,가공유크림,당류가공품,초콜릿파우더</t>
        </is>
      </c>
    </row>
    <row r="175">
      <c r="A175" t="inlineStr"/>
      <c r="B175" t="inlineStr"/>
      <c r="C175" t="inlineStr">
        <is>
          <t>프리미엄브라우니
풍성한 초코바닐라
크림케이크</t>
        </is>
      </c>
      <c r="D175" t="inlineStr">
        <is>
          <t>960g</t>
        </is>
      </c>
      <c r="E175" t="inlineStr">
        <is>
          <t>45g × 24개</t>
        </is>
      </c>
      <c r="F175" t="n">
        <v>1376</v>
      </c>
      <c r="G175" t="n">
        <v>33030</v>
      </c>
      <c r="H175" t="inlineStr">
        <is>
          <t>크림치즈28.2%,설탕,가공버터14.3%,코코아분말(싱가폴)
우유(국내산),중력분5.4%(미국산)</t>
        </is>
      </c>
    </row>
    <row r="176">
      <c r="A176" t="inlineStr"/>
      <c r="B176" t="inlineStr"/>
      <c r="C176" t="inlineStr"/>
      <c r="D176" t="inlineStr"/>
      <c r="E176" t="inlineStr"/>
      <c r="F176" t="n">
        <v>1300</v>
      </c>
      <c r="G176" t="n">
        <v>31210</v>
      </c>
      <c r="H176" t="inlineStr"/>
    </row>
    <row r="177">
      <c r="A177" t="inlineStr"/>
      <c r="B177" t="inlineStr"/>
      <c r="C177" t="inlineStr">
        <is>
          <t>블랙컬치즈케이크</t>
        </is>
      </c>
      <c r="D177" t="inlineStr">
        <is>
          <t>1.2kg</t>
        </is>
      </c>
      <c r="E177" t="inlineStr">
        <is>
          <t>40g*30</t>
        </is>
      </c>
      <c r="F177" t="n">
        <v>1833</v>
      </c>
      <c r="G177" t="n">
        <v>55000</v>
      </c>
      <c r="H177" t="inlineStr">
        <is>
          <t>가공유크림,자연치즈,초콜릿,정백당,전란,정제수,젤라틴</t>
        </is>
      </c>
    </row>
    <row r="178">
      <c r="A178" t="inlineStr"/>
      <c r="B178" t="inlineStr"/>
      <c r="C178" t="inlineStr"/>
      <c r="D178" t="inlineStr"/>
      <c r="E178" t="inlineStr"/>
      <c r="F178" t="n">
        <v>1430</v>
      </c>
      <c r="G178" t="n">
        <v>42800</v>
      </c>
      <c r="H178" t="inlineStr"/>
    </row>
    <row r="179">
      <c r="A179" t="inlineStr"/>
      <c r="B179" t="inlineStr"/>
      <c r="C179" t="inlineStr">
        <is>
          <t>딸기크림에빠진
초코케익</t>
        </is>
      </c>
      <c r="D179" t="inlineStr">
        <is>
          <t>1kg</t>
        </is>
      </c>
      <c r="E179" t="inlineStr">
        <is>
          <t>33g*30</t>
        </is>
      </c>
      <c r="F179" t="n">
        <v>1212</v>
      </c>
      <c r="G179" t="n">
        <v>36350</v>
      </c>
      <c r="H179" t="inlineStr">
        <is>
          <t>전란액(국산/전란액100%)자연치즈(우유,크림,배양액,정제염,로커스트콩검)딸기리플잼(딸기50%(칠레산)설탕,올리고당,딸기농축액5%(딸기100%국산)</t>
        </is>
      </c>
    </row>
    <row r="180">
      <c r="A180" t="inlineStr"/>
      <c r="B180" t="inlineStr"/>
      <c r="C180" t="inlineStr">
        <is>
          <t>브라우니 쿠키</t>
        </is>
      </c>
      <c r="D180" t="inlineStr">
        <is>
          <t>400g</t>
        </is>
      </c>
      <c r="E180" t="inlineStr">
        <is>
          <t>20g*20</t>
        </is>
      </c>
      <c r="F180" t="n">
        <v>891</v>
      </c>
      <c r="G180" t="n">
        <v>17820</v>
      </c>
      <c r="H180" t="inlineStr">
        <is>
          <t>밀가루(미국산,캐나다)설탕,쇼트닝,리얼브라우니9.4%(흑설탕,전란액(국산)가공버터</t>
        </is>
      </c>
    </row>
    <row r="181">
      <c r="A181" t="inlineStr"/>
      <c r="B181" t="inlineStr"/>
      <c r="C181" t="inlineStr"/>
      <c r="D181" t="inlineStr"/>
      <c r="E181" t="inlineStr"/>
      <c r="F181" t="n">
        <v>730</v>
      </c>
      <c r="G181" t="n">
        <v>14600</v>
      </c>
      <c r="H181" t="inlineStr"/>
    </row>
    <row r="182">
      <c r="A182" t="inlineStr"/>
      <c r="B182" t="inlineStr"/>
      <c r="C182" t="inlineStr">
        <is>
          <t>우리밀 레몬
 마들렌</t>
        </is>
      </c>
      <c r="D182" t="inlineStr">
        <is>
          <t>440g</t>
        </is>
      </c>
      <c r="E182" t="inlineStr">
        <is>
          <t>22-20</t>
        </is>
      </c>
      <c r="F182" t="n">
        <v>970</v>
      </c>
      <c r="G182" t="n">
        <v>19400</v>
      </c>
      <c r="H182" t="inlineStr">
        <is>
          <t>설탕,전란액(계란:국산)밀가루(밀:국산)가공버터(뉴질랜드산),마가인,아몬드분말.재제소금,</t>
        </is>
      </c>
    </row>
    <row r="183">
      <c r="A183" t="inlineStr"/>
      <c r="B183" t="inlineStr"/>
      <c r="C183" t="inlineStr"/>
      <c r="D183" t="inlineStr"/>
      <c r="E183" t="inlineStr"/>
      <c r="F183" t="n">
        <v>894</v>
      </c>
      <c r="G183" t="n">
        <v>17880</v>
      </c>
      <c r="H183" t="inlineStr"/>
    </row>
    <row r="184">
      <c r="A184" t="inlineStr"/>
      <c r="B184" t="inlineStr"/>
      <c r="C184" t="inlineStr">
        <is>
          <t>생크림크로칸슈</t>
        </is>
      </c>
      <c r="D184" t="inlineStr">
        <is>
          <t>525g</t>
        </is>
      </c>
      <c r="E184" t="inlineStr">
        <is>
          <t>35g × 15개</t>
        </is>
      </c>
      <c r="F184" t="n">
        <v>1210</v>
      </c>
      <c r="G184" t="n">
        <v>18150</v>
      </c>
      <c r="H184" t="inlineStr">
        <is>
          <t xml:space="preserve">식물성크림 26.23%,,아몬드분태 1.66%, 아몬드분말 1.11% </t>
        </is>
      </c>
    </row>
    <row r="185">
      <c r="A185" t="inlineStr"/>
      <c r="B185" t="inlineStr"/>
      <c r="C185" t="inlineStr"/>
      <c r="D185" t="inlineStr"/>
      <c r="E185" t="inlineStr"/>
      <c r="F185" t="n">
        <v>1065</v>
      </c>
      <c r="G185" t="n">
        <v>15970</v>
      </c>
      <c r="H185" t="inlineStr"/>
    </row>
    <row r="186">
      <c r="A186" t="inlineStr"/>
      <c r="B186" t="inlineStr"/>
      <c r="C186" t="inlineStr">
        <is>
          <t>초코크림크로칸슈</t>
        </is>
      </c>
      <c r="D186" t="inlineStr">
        <is>
          <t>750g</t>
        </is>
      </c>
      <c r="E186" t="inlineStr">
        <is>
          <t xml:space="preserve">
50g×15개
</t>
        </is>
      </c>
      <c r="F186" t="n">
        <v>1076</v>
      </c>
      <c r="G186" t="n">
        <v>16140</v>
      </c>
      <c r="H186" t="inlineStr">
        <is>
          <t>코코아분말,아몬드분말,설탕,전분,오징어먹물</t>
        </is>
      </c>
    </row>
    <row r="187">
      <c r="A187" t="inlineStr"/>
      <c r="B187" t="inlineStr"/>
      <c r="C187" t="inlineStr">
        <is>
          <t>롤링찰도그
(기름살짝바르고 
오븐조리가능)</t>
        </is>
      </c>
      <c r="D187" t="inlineStr">
        <is>
          <t>1.2kg</t>
        </is>
      </c>
      <c r="E187" t="inlineStr">
        <is>
          <t>60g × 20개</t>
        </is>
      </c>
      <c r="F187" t="n">
        <v>870</v>
      </c>
      <c r="G187" t="n">
        <v>17400</v>
      </c>
      <c r="H187" t="inlineStr">
        <is>
          <t>소시지R33.33%돼지고기95.23%(국산),찰도그믹스,강력분,찹쌀가루(국산)</t>
        </is>
      </c>
    </row>
    <row r="188">
      <c r="A188" t="inlineStr"/>
      <c r="B188" t="inlineStr"/>
      <c r="C188" t="inlineStr"/>
      <c r="D188" t="inlineStr"/>
      <c r="E188" t="inlineStr"/>
      <c r="F188" t="n">
        <v>855</v>
      </c>
      <c r="G188" t="n">
        <v>17110</v>
      </c>
      <c r="H188" t="inlineStr"/>
    </row>
    <row r="189">
      <c r="A189" t="inlineStr"/>
      <c r="B189" t="inlineStr"/>
      <c r="C189" t="inlineStr">
        <is>
          <t>브레딩 슈크림
찰호팡(기름없이 오븐조리가능)</t>
        </is>
      </c>
      <c r="D189" t="inlineStr">
        <is>
          <t xml:space="preserve"> 1kg</t>
        </is>
      </c>
      <c r="E189" t="inlineStr">
        <is>
          <t>50g x 20개</t>
        </is>
      </c>
      <c r="F189" t="n">
        <v>727</v>
      </c>
      <c r="G189" t="n">
        <v>14550</v>
      </c>
      <c r="H189" t="inlineStr">
        <is>
          <t>찰도그믹스 24.42%, 슈크림-D19.6%, 전란</t>
        </is>
      </c>
    </row>
    <row r="190">
      <c r="A190" t="inlineStr"/>
      <c r="B190" t="inlineStr"/>
      <c r="C190" t="inlineStr"/>
      <c r="D190" t="inlineStr"/>
      <c r="E190" t="inlineStr"/>
      <c r="F190" t="n">
        <v>680</v>
      </c>
      <c r="G190" t="n">
        <v>13610</v>
      </c>
      <c r="H190" t="inlineStr"/>
    </row>
    <row r="191">
      <c r="A191" t="inlineStr"/>
      <c r="B191" t="inlineStr"/>
      <c r="C191" t="inlineStr">
        <is>
          <t xml:space="preserve">딸기 슬라이스
딸기슬라이스40g+물,얼음,10g,우유or크림30g
</t>
        </is>
      </c>
      <c r="D191" t="inlineStr">
        <is>
          <t>1kg</t>
        </is>
      </c>
      <c r="E191" t="inlineStr"/>
      <c r="F191" t="inlineStr"/>
      <c r="G191" t="n">
        <v>7990</v>
      </c>
      <c r="H191" t="inlineStr">
        <is>
          <t>딸기80%(국산)설탕</t>
        </is>
      </c>
    </row>
    <row r="192">
      <c r="A192" t="inlineStr"/>
      <c r="B192" t="inlineStr"/>
      <c r="C192" t="inlineStr"/>
      <c r="D192" t="inlineStr"/>
      <c r="E192" t="inlineStr"/>
      <c r="F192" t="inlineStr"/>
      <c r="G192" t="n">
        <v>7430</v>
      </c>
      <c r="H192" t="inlineStr"/>
    </row>
    <row r="193">
      <c r="A193" t="inlineStr"/>
      <c r="B193" t="inlineStr"/>
      <c r="C193" t="inlineStr">
        <is>
          <t>생생크림요거트
(5kg당 종이컵
50개증정)</t>
        </is>
      </c>
      <c r="D193" t="inlineStr">
        <is>
          <t>5kg</t>
        </is>
      </c>
      <c r="E193" t="inlineStr"/>
      <c r="F193" t="n">
        <v>660</v>
      </c>
      <c r="G193" t="n">
        <v>33000</v>
      </c>
      <c r="H193" t="inlineStr">
        <is>
          <t>원유73%(국산),유크림8%(이탈리아산),유산균배양액(네델렌드산),정제수,설탕,기타과당,변성전분,팩틴,포도당,유산균</t>
        </is>
      </c>
    </row>
    <row r="194">
      <c r="A194" t="inlineStr"/>
      <c r="B194" t="inlineStr"/>
      <c r="C194" t="inlineStr"/>
      <c r="D194" t="inlineStr"/>
      <c r="E194" t="inlineStr"/>
      <c r="F194" t="n">
        <v>588</v>
      </c>
      <c r="G194" t="n">
        <v>29410</v>
      </c>
      <c r="H194" t="inlineStr"/>
    </row>
    <row r="195">
      <c r="A195" t="inlineStr"/>
      <c r="B195" t="inlineStr"/>
      <c r="C195" t="inlineStr">
        <is>
          <t>광동 비타500
자몽
비타민c 850ml
시험날 강추</t>
        </is>
      </c>
      <c r="D195" t="inlineStr">
        <is>
          <t>4.08L</t>
        </is>
      </c>
      <c r="E195" t="inlineStr">
        <is>
          <t>170ml*24</t>
        </is>
      </c>
      <c r="F195" t="n">
        <v>780</v>
      </c>
      <c r="G195" t="n">
        <v>18720</v>
      </c>
      <c r="H195" t="inlineStr">
        <is>
          <t>정제수,기타과당,레드자몽농축액(이스라엘산)비타민c비타민b2구연산,구연산나트륨,제재소금(국산)효소처리스테비아,몽크후르츠농축과즙(중국산),감초추출물</t>
        </is>
      </c>
    </row>
    <row r="196">
      <c r="A196" t="inlineStr"/>
      <c r="B196" t="inlineStr"/>
      <c r="C196" t="inlineStr">
        <is>
          <t>광동 비타500
라임
비타민c 850ml
시험날 강추</t>
        </is>
      </c>
      <c r="D196" t="inlineStr">
        <is>
          <t>4.08L</t>
        </is>
      </c>
      <c r="E196" t="inlineStr">
        <is>
          <t>170ml*24</t>
        </is>
      </c>
      <c r="F196" t="n">
        <v>780</v>
      </c>
      <c r="G196" t="n">
        <v>18720</v>
      </c>
      <c r="H196" t="inlineStr">
        <is>
          <t>정제수,기타과당,라임농축액(이탈리아산)비타민c비타민b2구연산,구연산나트륨,제재소금(국산)효소처리스테비아,몽크후르츠농축과즙(중국산),감초추출물효소</t>
        </is>
      </c>
    </row>
    <row r="197">
      <c r="A197" t="inlineStr"/>
      <c r="B197" t="inlineStr"/>
      <c r="C197" t="inlineStr">
        <is>
          <t>샤인봉봉
후레쉬</t>
        </is>
      </c>
      <c r="D197" t="inlineStr">
        <is>
          <t>4L</t>
        </is>
      </c>
      <c r="E197" t="inlineStr">
        <is>
          <t>100ml*40</t>
        </is>
      </c>
      <c r="F197" t="n">
        <v>713</v>
      </c>
      <c r="G197" t="n">
        <v>28530</v>
      </c>
      <c r="H197" t="inlineStr">
        <is>
          <t>정제수,정백당,샤인머스켓농축액5.5%구연산,비타민C,향료</t>
        </is>
      </c>
    </row>
    <row r="198">
      <c r="A198" t="inlineStr"/>
      <c r="B198" t="inlineStr"/>
      <c r="C198" t="inlineStr">
        <is>
          <t>슈퍼아이 
배리후레쉬
루테인함유 눈피로</t>
        </is>
      </c>
      <c r="D198" t="inlineStr">
        <is>
          <t>4L</t>
        </is>
      </c>
      <c r="E198" t="inlineStr">
        <is>
          <t>80ml x 50</t>
        </is>
      </c>
      <c r="F198" t="n">
        <v>459</v>
      </c>
      <c r="G198" t="n">
        <v>22970</v>
      </c>
      <c r="H198" t="inlineStr">
        <is>
          <t>백설탕,적포도농축액,세븐베리혼합농축액0.5%,마리골드추출분말0.025%</t>
        </is>
      </c>
    </row>
    <row r="199">
      <c r="A199" t="inlineStr"/>
      <c r="B199" t="inlineStr"/>
      <c r="C199" t="inlineStr">
        <is>
          <t>더스윗 
파이팅 케플</t>
        </is>
      </c>
      <c r="D199" t="inlineStr">
        <is>
          <t>4.5L</t>
        </is>
      </c>
      <c r="E199" t="inlineStr">
        <is>
          <t>100ml*45</t>
        </is>
      </c>
      <c r="F199" t="n">
        <v>502</v>
      </c>
      <c r="G199" t="n">
        <v>22600</v>
      </c>
      <c r="H199" t="inlineStr">
        <is>
          <t>정제수,설탕,사과농축액(사과:국산)100%,당근혼탁농축액(당근:국산99.65%)올리고당,난소화성말토텍스트린,구연산</t>
        </is>
      </c>
    </row>
    <row r="200">
      <c r="A200" t="inlineStr"/>
      <c r="B200" t="inlineStr"/>
      <c r="C200" t="inlineStr"/>
      <c r="D200" t="inlineStr"/>
      <c r="E200" t="inlineStr"/>
      <c r="F200" t="n">
        <v>450</v>
      </c>
      <c r="G200" t="n">
        <v>20210</v>
      </c>
      <c r="H200" t="inlineStr"/>
    </row>
    <row r="201">
      <c r="A201" t="inlineStr"/>
      <c r="B201" t="inlineStr"/>
      <c r="C201" t="inlineStr">
        <is>
          <t>아이스빙빙 
샤베트 스윗밀크</t>
        </is>
      </c>
      <c r="D201" t="inlineStr">
        <is>
          <t>4L</t>
        </is>
      </c>
      <c r="E201" t="inlineStr">
        <is>
          <t>100ml*40</t>
        </is>
      </c>
      <c r="F201" t="n">
        <v>641</v>
      </c>
      <c r="G201" t="n">
        <v>25640</v>
      </c>
      <c r="H201" t="inlineStr">
        <is>
          <t>정제수,연유,액상과당,정백당,우유,바나나농축액,구연산,셀룰로스검,치자황색소,향료</t>
        </is>
      </c>
    </row>
    <row r="202">
      <c r="A202" t="inlineStr"/>
      <c r="B202" t="inlineStr"/>
      <c r="C202" t="inlineStr">
        <is>
          <t>아이스빙빙 
샤베트 메론</t>
        </is>
      </c>
      <c r="D202" t="inlineStr">
        <is>
          <t>4.05L</t>
        </is>
      </c>
      <c r="E202" t="inlineStr">
        <is>
          <t>90ml*45</t>
        </is>
      </c>
      <c r="F202" t="n">
        <v>848</v>
      </c>
      <c r="G202" t="n">
        <v>38160</v>
      </c>
      <c r="H202" t="inlineStr">
        <is>
          <t>정제수,말토덱스트린,백설탕,올리고당,메론퓨레(배합함량(멜록:구산100%,배퓨레(배합함량(국내산)99.95%</t>
        </is>
      </c>
    </row>
    <row r="203">
      <c r="A203" t="inlineStr"/>
      <c r="B203" t="inlineStr"/>
      <c r="C203" t="inlineStr"/>
      <c r="D203" t="inlineStr"/>
      <c r="E203" t="inlineStr"/>
      <c r="F203" t="n">
        <v>636</v>
      </c>
      <c r="G203" t="n">
        <v>28620</v>
      </c>
      <c r="H203" t="inlineStr"/>
    </row>
    <row r="204">
      <c r="A204" t="inlineStr"/>
      <c r="B204" t="inlineStr"/>
      <c r="C204" t="inlineStr">
        <is>
          <t>리프레싱
애플 레몬</t>
        </is>
      </c>
      <c r="D204" t="inlineStr">
        <is>
          <t>4.5L</t>
        </is>
      </c>
      <c r="E204" t="inlineStr">
        <is>
          <t>100ml*45</t>
        </is>
      </c>
      <c r="F204" t="n">
        <v>462</v>
      </c>
      <c r="G204" t="n">
        <v>20800</v>
      </c>
      <c r="H204" t="inlineStr">
        <is>
          <t>정제수,설탕,사과농축액(사과:국산)100%,레몬농축액(이스라엘,레몬100%),구연산,비타님c</t>
        </is>
      </c>
    </row>
    <row r="205">
      <c r="A205" t="inlineStr"/>
      <c r="B205" t="inlineStr"/>
      <c r="C205" t="inlineStr"/>
      <c r="D205" t="inlineStr"/>
      <c r="E205" t="inlineStr"/>
      <c r="F205" t="n">
        <v>413</v>
      </c>
      <c r="G205" t="n">
        <v>18560</v>
      </c>
      <c r="H205" t="inlineStr"/>
    </row>
    <row r="206">
      <c r="A206" t="inlineStr"/>
      <c r="B206" t="inlineStr"/>
      <c r="C206" t="inlineStr">
        <is>
          <t>복숭아 에이드</t>
        </is>
      </c>
      <c r="D206" t="inlineStr">
        <is>
          <t>4.5L</t>
        </is>
      </c>
      <c r="E206" t="inlineStr">
        <is>
          <t>100ml*45</t>
        </is>
      </c>
      <c r="F206" t="n">
        <v>410</v>
      </c>
      <c r="G206" t="n">
        <v>18650</v>
      </c>
      <c r="H206" t="inlineStr">
        <is>
          <t>정제수,백설탕,올리고당,복숭아농축액(이스라엘산,배합함량:복숭아100%)</t>
        </is>
      </c>
    </row>
    <row r="207">
      <c r="A207" t="inlineStr"/>
      <c r="B207" t="inlineStr"/>
      <c r="C207" t="inlineStr">
        <is>
          <t>자두에이드</t>
        </is>
      </c>
      <c r="D207" t="inlineStr">
        <is>
          <t>4.5L</t>
        </is>
      </c>
      <c r="E207" t="inlineStr">
        <is>
          <t>100ml*45</t>
        </is>
      </c>
      <c r="F207" t="n">
        <v>410</v>
      </c>
      <c r="G207" t="n">
        <v>18650</v>
      </c>
      <c r="H207" t="inlineStr">
        <is>
          <t>정제수,백설탕,올리고당,자두농축액(이스라엘산,배합함량:복숭아100%)</t>
        </is>
      </c>
    </row>
    <row r="208">
      <c r="A208" t="inlineStr"/>
      <c r="B208" t="inlineStr"/>
      <c r="C208" t="inlineStr">
        <is>
          <t>청포도 에이드</t>
        </is>
      </c>
      <c r="D208" t="inlineStr">
        <is>
          <t>4.5L</t>
        </is>
      </c>
      <c r="E208" t="inlineStr">
        <is>
          <t>100*45</t>
        </is>
      </c>
      <c r="F208" t="n">
        <v>553</v>
      </c>
      <c r="G208" t="n">
        <v>24870</v>
      </c>
      <c r="H208" t="inlineStr">
        <is>
          <t>정제수,백설탕,올리고당,백청포도농축액(아르헨티나,배합함량:백/청포도착즙농축액(백/청포도100%</t>
        </is>
      </c>
    </row>
    <row r="209">
      <c r="A209" t="inlineStr"/>
      <c r="B209" t="inlineStr"/>
      <c r="C209" t="inlineStr"/>
      <c r="D209" t="inlineStr"/>
      <c r="E209" t="inlineStr"/>
      <c r="F209" t="n">
        <v>414</v>
      </c>
      <c r="G209" t="n">
        <v>18650</v>
      </c>
      <c r="H209" t="inlineStr"/>
    </row>
    <row r="210">
      <c r="A210" t="inlineStr"/>
      <c r="B210" t="inlineStr"/>
      <c r="C210" t="inlineStr">
        <is>
          <t>우리쌀 냉식혜</t>
        </is>
      </c>
      <c r="D210" t="inlineStr">
        <is>
          <t>4L</t>
        </is>
      </c>
      <c r="E210" t="inlineStr">
        <is>
          <t>100*40</t>
        </is>
      </c>
      <c r="F210" t="n">
        <v>554</v>
      </c>
      <c r="G210" t="n">
        <v>22150</v>
      </c>
      <c r="H210" t="inlineStr">
        <is>
          <t>정제수,엿기름(국산)7.75%,백설탕,유기농쌀(국산)2.5%</t>
        </is>
      </c>
    </row>
    <row r="211">
      <c r="A211" t="inlineStr"/>
      <c r="B211" t="inlineStr"/>
      <c r="C211" t="inlineStr"/>
      <c r="D211" t="inlineStr"/>
      <c r="E211" t="inlineStr"/>
      <c r="F211" t="n">
        <v>400</v>
      </c>
      <c r="G211" t="n">
        <v>16020</v>
      </c>
      <c r="H211" t="inlineStr"/>
    </row>
    <row r="212">
      <c r="A212" t="inlineStr"/>
      <c r="B212" t="inlineStr"/>
      <c r="C212" t="inlineStr">
        <is>
          <t xml:space="preserve">텐져린향후레쉬
</t>
        </is>
      </c>
      <c r="D212" t="inlineStr">
        <is>
          <t>4.5L</t>
        </is>
      </c>
      <c r="E212" t="inlineStr">
        <is>
          <t>100mlx45개</t>
        </is>
      </c>
      <c r="F212" t="n">
        <v>667</v>
      </c>
      <c r="G212" t="n">
        <v>30020</v>
      </c>
      <c r="H212" t="inlineStr">
        <is>
          <t>제주감귤주스농축액[감귤(국산)100%] 8.5%, 설탕, 고과당, 혼합제제(합 성향료1, 합성향료2, 프로필렌글리콜), 비타민C</t>
        </is>
      </c>
    </row>
    <row r="213">
      <c r="A213" t="inlineStr"/>
      <c r="B213" t="inlineStr"/>
      <c r="C213" t="inlineStr">
        <is>
          <t xml:space="preserve"> 라임후레쉬</t>
        </is>
      </c>
      <c r="D213" t="inlineStr">
        <is>
          <t>4.5L</t>
        </is>
      </c>
      <c r="E213" t="inlineStr">
        <is>
          <t>100ml ×45개</t>
        </is>
      </c>
      <c r="F213" t="n">
        <v>480</v>
      </c>
      <c r="G213" t="n">
        <v>21610</v>
      </c>
      <c r="H213" t="inlineStr">
        <is>
          <t>나타드코코[베트남 산/나타드코코 80%(정제수, 코코넛주스, 설탕, 초산) 라임농축액[라임(이탈리아산) 100%]비타민C</t>
        </is>
      </c>
    </row>
    <row r="214">
      <c r="A214" t="inlineStr"/>
      <c r="B214" t="inlineStr"/>
      <c r="C214" t="inlineStr">
        <is>
          <t>비타500 버디
(피로회복 강추!)
시험보는날 강추</t>
        </is>
      </c>
      <c r="D214" t="inlineStr">
        <is>
          <t>5L</t>
        </is>
      </c>
      <c r="E214" t="inlineStr">
        <is>
          <t>100mlx50개</t>
        </is>
      </c>
      <c r="F214" t="n">
        <v>772</v>
      </c>
      <c r="G214" t="n">
        <v>38600</v>
      </c>
      <c r="H214" t="inlineStr">
        <is>
          <t>농축사과과즙(뉴질랜드산), 기타과당,비타민C 500mg,비타민B2 1.2mg,구연산</t>
        </is>
      </c>
    </row>
    <row r="215">
      <c r="A215" t="inlineStr"/>
      <c r="B215" t="inlineStr"/>
      <c r="C215" t="inlineStr"/>
      <c r="D215" t="inlineStr"/>
      <c r="E215" t="inlineStr"/>
      <c r="F215" t="n">
        <v>716</v>
      </c>
      <c r="G215" t="n">
        <v>35810</v>
      </c>
      <c r="H215" t="inlineStr"/>
    </row>
    <row r="216">
      <c r="A216" t="inlineStr"/>
      <c r="B216" t="inlineStr"/>
      <c r="C216" t="inlineStr">
        <is>
          <t>블루레몬후레쉬</t>
        </is>
      </c>
      <c r="D216" t="inlineStr">
        <is>
          <t xml:space="preserve">  4L</t>
        </is>
      </c>
      <c r="E216" t="inlineStr">
        <is>
          <t>80ml x 50개</t>
        </is>
      </c>
      <c r="F216" t="n">
        <v>649</v>
      </c>
      <c r="G216" t="n">
        <v>32450</v>
      </c>
      <c r="H216" t="inlineStr">
        <is>
          <t>정제수, 백설탕, 레몬농축액(이스라엘산/배합합량100%)0.7%, 함수구연산, 합성 항료(레몬향, 라임향, 시트러스향), 라임농축액(이탈리아산)</t>
        </is>
      </c>
    </row>
    <row r="217">
      <c r="A217" t="inlineStr"/>
      <c r="B217" t="inlineStr"/>
      <c r="C217" t="inlineStr"/>
      <c r="D217" t="inlineStr"/>
      <c r="E217" t="inlineStr"/>
      <c r="F217" t="n">
        <v>467</v>
      </c>
      <c r="G217" t="n">
        <v>23360</v>
      </c>
      <c r="H217" t="inlineStr"/>
    </row>
    <row r="218">
      <c r="A218" t="inlineStr"/>
      <c r="B218" t="inlineStr"/>
      <c r="C218" t="inlineStr">
        <is>
          <t>일품한우 사골곰탕(국내산)</t>
        </is>
      </c>
      <c r="D218" t="inlineStr">
        <is>
          <t xml:space="preserve"> 2kg</t>
        </is>
      </c>
      <c r="E218" t="inlineStr"/>
      <c r="F218" t="inlineStr">
        <is>
          <t>냉동</t>
        </is>
      </c>
      <c r="G218" t="n">
        <v>17270</v>
      </c>
      <c r="H218" t="inlineStr">
        <is>
          <t>한우사골뼈추출액100%[고형분6.2%/정제수,한우뼈29.4%(사골52%,모듬뼈48%/국산)]</t>
        </is>
      </c>
    </row>
    <row r="219">
      <c r="A219" t="inlineStr"/>
      <c r="B219" t="inlineStr"/>
      <c r="C219" t="inlineStr">
        <is>
          <t>사천탕수육소스</t>
        </is>
      </c>
      <c r="D219" t="inlineStr">
        <is>
          <t>1kg</t>
        </is>
      </c>
      <c r="E219" t="inlineStr"/>
      <c r="F219" t="inlineStr"/>
      <c r="G219" t="n">
        <v>13240</v>
      </c>
      <c r="H219" t="inlineStr">
        <is>
          <t>설탕,발효식초,정제수,토마토케첩,굴소스,혼합간장,마늘,두반장
변성성분,청양고추,청주</t>
        </is>
      </c>
    </row>
    <row r="220">
      <c r="A220" t="inlineStr"/>
      <c r="B220" t="inlineStr"/>
      <c r="C220" t="inlineStr">
        <is>
          <t>북경식
탕수육소스</t>
        </is>
      </c>
      <c r="D220" t="inlineStr">
        <is>
          <t>1kg</t>
        </is>
      </c>
      <c r="E220" t="inlineStr"/>
      <c r="F220" t="inlineStr"/>
      <c r="G220" t="n">
        <v>8910</v>
      </c>
      <c r="H220" t="inlineStr">
        <is>
          <t>정제수,,설탕,,발효식초,물엿,변성전분,혼합간장,정제소금</t>
        </is>
      </c>
    </row>
    <row r="221">
      <c r="A221" t="inlineStr"/>
      <c r="B221" t="inlineStr"/>
      <c r="C221" t="inlineStr">
        <is>
          <t>만능홍콩소스</t>
        </is>
      </c>
      <c r="D221" t="inlineStr">
        <is>
          <t>1kg</t>
        </is>
      </c>
      <c r="E221" t="inlineStr"/>
      <c r="F221" t="inlineStr"/>
      <c r="G221" t="n">
        <v>10190</v>
      </c>
      <c r="H221" t="inlineStr">
        <is>
          <t>토마토케첩,설탕,정제수,발효식초,변성전분</t>
        </is>
      </c>
    </row>
    <row r="222">
      <c r="A222" t="inlineStr"/>
      <c r="B222" t="inlineStr"/>
      <c r="C222" t="inlineStr">
        <is>
          <t>풍미가득버터
갈릭소스</t>
        </is>
      </c>
      <c r="D222" t="inlineStr">
        <is>
          <t>1kg</t>
        </is>
      </c>
      <c r="E222" t="inlineStr"/>
      <c r="F222" t="inlineStr"/>
      <c r="G222" t="n">
        <v>16300</v>
      </c>
      <c r="H222" t="inlineStr">
        <is>
          <t>마요네즈,물엿,기타과당.설탕,마늘3%,가공버터3%,마늘농축액</t>
        </is>
      </c>
    </row>
    <row r="223">
      <c r="A223" t="inlineStr"/>
      <c r="B223" t="inlineStr"/>
      <c r="C223" t="inlineStr">
        <is>
          <t>블랙올리브소스</t>
        </is>
      </c>
      <c r="D223" t="inlineStr">
        <is>
          <t>1kg</t>
        </is>
      </c>
      <c r="E223" t="inlineStr"/>
      <c r="F223" t="inlineStr">
        <is>
          <t>냉장</t>
        </is>
      </c>
      <c r="G223" t="n">
        <v>13420</v>
      </c>
      <c r="H223" t="inlineStr">
        <is>
          <t>물엿,블랙올리브17.6%,설탕,발효식초,소스,정제수,마늘,기타과당,마늘,고춧가루</t>
        </is>
      </c>
    </row>
    <row r="224">
      <c r="A224" t="inlineStr"/>
      <c r="B224" t="inlineStr"/>
      <c r="C224" t="inlineStr">
        <is>
          <t>매직강정소스</t>
        </is>
      </c>
      <c r="D224" t="inlineStr">
        <is>
          <t>1kg</t>
        </is>
      </c>
      <c r="E224" t="inlineStr"/>
      <c r="F224" t="inlineStr">
        <is>
          <t>냉장</t>
        </is>
      </c>
      <c r="G224" t="n">
        <v>10190</v>
      </c>
      <c r="H224" t="inlineStr">
        <is>
          <t>물엿1,물엿2,토마토케찹(토마토페이스트(토마토100%/중국산)
물엿,기타과당,발효식초,변성전분,정제수.양파(국산),기타설탕,설탕,마늘(중국산),전분가공품,발효식초,정제소금,향신료조제품1카르복시메틸셀룰로오스나트륨,</t>
        </is>
      </c>
    </row>
    <row r="225">
      <c r="A225" t="inlineStr">
        <is>
          <t>소
스
류</t>
        </is>
      </c>
      <c r="B225" t="inlineStr"/>
      <c r="C225" t="inlineStr">
        <is>
          <t>유린기소스</t>
        </is>
      </c>
      <c r="D225" t="inlineStr">
        <is>
          <t>2kg</t>
        </is>
      </c>
      <c r="E225" t="inlineStr"/>
      <c r="F225" t="inlineStr"/>
      <c r="G225" t="n">
        <v>16200</v>
      </c>
      <c r="H225" t="inlineStr">
        <is>
          <t>정제수,설탕,양조간장{천일염(호주산),탈지대두 (인도산),소맥(미국산),주정,과당},발효식초{주정,맥아엑</t>
        </is>
      </c>
    </row>
    <row r="226">
      <c r="A226" t="inlineStr"/>
      <c r="B226" t="inlineStr"/>
      <c r="C226" t="inlineStr">
        <is>
          <t>투움바소스</t>
        </is>
      </c>
      <c r="D226" t="inlineStr">
        <is>
          <t>2kg</t>
        </is>
      </c>
      <c r="E226" t="inlineStr"/>
      <c r="F226" t="inlineStr"/>
      <c r="G226" t="n">
        <v>29380</v>
      </c>
      <c r="H226" t="inlineStr">
        <is>
          <t>식물성크림,정제수,가공치즈,설탕,가공버터,변성전분,정제소금 L-글루탐산나트륨(향미증진제)구연산삼나트륨,구아검</t>
        </is>
      </c>
    </row>
    <row r="227">
      <c r="A227" t="inlineStr"/>
      <c r="B227" t="inlineStr"/>
      <c r="C227" t="inlineStr">
        <is>
          <t>매콤볶음양념소스</t>
        </is>
      </c>
      <c r="D227" t="inlineStr">
        <is>
          <t>2kg</t>
        </is>
      </c>
      <c r="E227" t="inlineStr"/>
      <c r="F227" t="inlineStr"/>
      <c r="G227" t="n">
        <v>25680</v>
      </c>
      <c r="H227" t="inlineStr">
        <is>
          <t>정제수,고춧가루,기타과당,설탕,복합조미식품,덱스트린,양파,L-글루탐산나트륨(향미증진제),마늘 정제소금</t>
        </is>
      </c>
    </row>
    <row r="228">
      <c r="A228" t="inlineStr"/>
      <c r="B228" t="inlineStr"/>
      <c r="C228" t="inlineStr">
        <is>
          <t>오무라이스 소스</t>
        </is>
      </c>
      <c r="D228" t="inlineStr">
        <is>
          <t xml:space="preserve"> 2kg</t>
        </is>
      </c>
      <c r="E228" t="inlineStr"/>
      <c r="F228" t="inlineStr"/>
      <c r="G228" t="n">
        <v>19770</v>
      </c>
      <c r="H228" t="inlineStr">
        <is>
          <t>정제수,토마토케첩,토마토페이스트,사과퓌레,과당,양파,설탕,버터,밀가루,과채가공품,우스타소스,발효식초,L-글루탐산나트</t>
        </is>
      </c>
    </row>
    <row r="229">
      <c r="A229" t="inlineStr"/>
      <c r="B229" t="inlineStr"/>
      <c r="C229" t="inlineStr">
        <is>
          <t>이태리 4가지
치즈크림소스</t>
        </is>
      </c>
      <c r="D229" t="inlineStr">
        <is>
          <t xml:space="preserve"> 2kg</t>
        </is>
      </c>
      <c r="E229" t="inlineStr"/>
      <c r="F229" t="inlineStr"/>
      <c r="G229" t="n">
        <v>35100</v>
      </c>
      <c r="H229" t="inlineStr">
        <is>
          <t>정제수, 휘핑크림 32%(외국산), 우유(국산),로마노치즈분말(미국산), 고다치즈(뉴질랜드산), 그레이티드파마산치즈(미국산), 까망베르치즈분말(네덜란드산), 치킨씨즈닝분말</t>
        </is>
      </c>
    </row>
    <row r="230">
      <c r="A230" t="inlineStr"/>
      <c r="B230" t="inlineStr"/>
      <c r="C230" t="inlineStr">
        <is>
          <t>이탈리안 프레쉬 레드소스(토마토스파게티소스)</t>
        </is>
      </c>
      <c r="D230" t="inlineStr">
        <is>
          <t xml:space="preserve"> 2kg</t>
        </is>
      </c>
      <c r="E230" t="inlineStr">
        <is>
          <t>냉동</t>
        </is>
      </c>
      <c r="F230" t="inlineStr"/>
      <c r="G230" t="n">
        <v>23450</v>
      </c>
      <c r="H230" t="inlineStr">
        <is>
          <t>다이스드 토마토60%(미국산/토마토주스,구연산,염화칼슘), 크러쉬드토마토5%(이탈리아산).</t>
        </is>
      </c>
    </row>
    <row r="231">
      <c r="A231" t="inlineStr"/>
      <c r="B231" t="inlineStr"/>
      <c r="C231" t="inlineStr">
        <is>
          <t>드-미글라스소스</t>
        </is>
      </c>
      <c r="D231" t="inlineStr">
        <is>
          <t xml:space="preserve"> 2kg</t>
        </is>
      </c>
      <c r="E231" t="inlineStr">
        <is>
          <t>냉동</t>
        </is>
      </c>
      <c r="F231" t="inlineStr"/>
      <c r="G231" t="n">
        <v>21450</v>
      </c>
      <c r="H231" t="inlineStr">
        <is>
          <t>다이스드 토마도35%(미국산), 하인즈 데미글라스 소스 13%(뉴질랜드산), 양파(국산), 양송이, 크러쉬드토마토</t>
        </is>
      </c>
    </row>
    <row r="232">
      <c r="A232" t="inlineStr"/>
      <c r="B232" t="inlineStr"/>
      <c r="C232" t="inlineStr">
        <is>
          <t>락교소스</t>
        </is>
      </c>
      <c r="D232" t="inlineStr">
        <is>
          <t>2kg</t>
        </is>
      </c>
      <c r="E232" t="inlineStr"/>
      <c r="F232" t="inlineStr"/>
      <c r="G232" t="n">
        <v>31510</v>
      </c>
      <c r="H232" t="inlineStr">
        <is>
          <t>마요네즈63.25%,락교18.98%,오이피클,설탕,레몬쥬스</t>
        </is>
      </c>
    </row>
    <row r="233">
      <c r="A233" t="inlineStr"/>
      <c r="B233" t="inlineStr"/>
      <c r="C233" t="inlineStr">
        <is>
          <t>어향소스</t>
        </is>
      </c>
      <c r="D233" t="inlineStr">
        <is>
          <t>2kg</t>
        </is>
      </c>
      <c r="E233" t="inlineStr"/>
      <c r="F233" t="inlineStr"/>
      <c r="G233" t="n">
        <v>19420</v>
      </c>
      <c r="H233" t="inlineStr">
        <is>
          <t>정제수,설탕,양조간장,두반장,발효식초,마늘,변성전분,마늘분말,양파분말,고춧가루,대파,닭고기맛시즈닝,정제소금,마늘농축액</t>
        </is>
      </c>
    </row>
    <row r="234">
      <c r="A234" t="inlineStr"/>
      <c r="B234" t="inlineStr"/>
      <c r="C234" t="inlineStr">
        <is>
          <t>고추맛기름깐풍소스</t>
        </is>
      </c>
      <c r="D234" t="inlineStr">
        <is>
          <t>2kg</t>
        </is>
      </c>
      <c r="E234" t="inlineStr"/>
      <c r="F234" t="inlineStr"/>
      <c r="G234" t="n">
        <v>15540</v>
      </c>
      <c r="H234" t="inlineStr">
        <is>
          <t>정제수, 양조간장, 설탕, 고추맛기8.36%, 발효식초, 마늘, 변성전분, 마늘분말, 양파분말, 고춧가루, 대파, 닭고기맛시즈닝</t>
        </is>
      </c>
    </row>
    <row r="235">
      <c r="A235" t="inlineStr"/>
      <c r="B235" t="inlineStr"/>
      <c r="C235" t="inlineStr">
        <is>
          <t>맛탕소스</t>
        </is>
      </c>
      <c r="D235" t="inlineStr">
        <is>
          <t>1kg</t>
        </is>
      </c>
      <c r="E235" t="inlineStr"/>
      <c r="F235" t="inlineStr"/>
      <c r="G235" t="n">
        <v>11520</v>
      </c>
      <c r="H235" t="inlineStr">
        <is>
          <t>설탕, 물엿, 정제수, 혼합간장{탈지대두(인도산), 양조간장[탈지대두(인도산),천일염(호주산), 소맥]</t>
        </is>
      </c>
    </row>
    <row r="236">
      <c r="A236" t="inlineStr"/>
      <c r="B236" t="inlineStr"/>
      <c r="C236" t="inlineStr">
        <is>
          <t>만능데리야끼소스</t>
        </is>
      </c>
      <c r="D236" t="inlineStr">
        <is>
          <t>1kg</t>
        </is>
      </c>
      <c r="E236" t="inlineStr"/>
      <c r="F236" t="inlineStr"/>
      <c r="G236" t="n">
        <v>8690</v>
      </c>
      <c r="H236" t="inlineStr">
        <is>
          <t>정제수,설탕,혼합간장,물엿,변성전분,과실주,발효식초,마늘,카라멜색소,잔탄검,자몽종자추출물</t>
        </is>
      </c>
    </row>
    <row r="237">
      <c r="A237" t="inlineStr"/>
      <c r="B237" t="inlineStr"/>
      <c r="C237" t="inlineStr">
        <is>
          <t>중화칠리소스</t>
        </is>
      </c>
      <c r="D237" t="inlineStr">
        <is>
          <t>2kg</t>
        </is>
      </c>
      <c r="E237" t="inlineStr"/>
      <c r="F237" t="inlineStr"/>
      <c r="G237" t="n">
        <v>21950</v>
      </c>
      <c r="H237" t="inlineStr">
        <is>
          <t>칠리소스7%,스위트칠리소스4%,
데리야끼소스4%,설탕,케찹</t>
        </is>
      </c>
    </row>
    <row r="238">
      <c r="A238" t="inlineStr"/>
      <c r="B238" t="inlineStr"/>
      <c r="C238" t="inlineStr">
        <is>
          <t xml:space="preserve">    로스용
칠리소스</t>
        </is>
      </c>
      <c r="D238" t="inlineStr">
        <is>
          <t>2kg</t>
        </is>
      </c>
      <c r="E238" t="inlineStr"/>
      <c r="F238" t="inlineStr"/>
      <c r="G238" t="n">
        <v>24720</v>
      </c>
      <c r="H238" t="inlineStr">
        <is>
          <t>중화칠리소스47.619%,정제수,설탕,칠리소스,혼합간장,양조간장,변성전분,굴소스,복합조미식품</t>
        </is>
      </c>
    </row>
    <row r="239">
      <c r="A239" t="inlineStr"/>
      <c r="B239" t="inlineStr"/>
      <c r="C239" t="inlineStr">
        <is>
          <t xml:space="preserve">    로스용
갈비소스</t>
        </is>
      </c>
      <c r="D239" t="inlineStr">
        <is>
          <t>2kg</t>
        </is>
      </c>
      <c r="E239" t="inlineStr"/>
      <c r="F239" t="inlineStr"/>
      <c r="G239" t="n">
        <v>23590</v>
      </c>
      <c r="H239" t="inlineStr">
        <is>
          <t>정제수,물엿, 양조간장,설탕,기타설탕,대파,변성전분,과채가공품류,마늘,참기름,대두유,주정,L-글루탐산나트륨</t>
        </is>
      </c>
    </row>
    <row r="240">
      <c r="A240" t="inlineStr"/>
      <c r="B240" t="inlineStr"/>
      <c r="C240" t="inlineStr">
        <is>
          <t>홀그레인머스터드소스</t>
        </is>
      </c>
      <c r="D240" t="inlineStr">
        <is>
          <t>2kg</t>
        </is>
      </c>
      <c r="E240" t="inlineStr"/>
      <c r="F240" t="inlineStr"/>
      <c r="G240" t="n">
        <v>22260</v>
      </c>
      <c r="H240" t="inlineStr">
        <is>
          <t>마요네즈48.82%,설탕,양조식초,정제수,홀그레인머스타드소스 4.79%,양파</t>
        </is>
      </c>
    </row>
    <row r="241">
      <c r="A241" t="inlineStr"/>
      <c r="B241" t="inlineStr"/>
      <c r="C241" t="inlineStr">
        <is>
          <t>레몬크림소스</t>
        </is>
      </c>
      <c r="D241" t="inlineStr">
        <is>
          <t>2kg</t>
        </is>
      </c>
      <c r="E241" t="inlineStr"/>
      <c r="F241" t="inlineStr"/>
      <c r="G241" t="n">
        <v>24010</v>
      </c>
      <c r="H241" t="inlineStr">
        <is>
          <t>마요네즈,기타과당,양파,발효식초,설탕,조제겨자,레몬주스,대파,대두유,잔탄검</t>
        </is>
      </c>
    </row>
    <row r="242">
      <c r="A242" t="inlineStr"/>
      <c r="B242" t="inlineStr"/>
      <c r="C242" t="inlineStr">
        <is>
          <t xml:space="preserve"> 로스트갈릭스테이크소스</t>
        </is>
      </c>
      <c r="D242" t="inlineStr">
        <is>
          <t>2kg</t>
        </is>
      </c>
      <c r="E242" t="inlineStr"/>
      <c r="F242" t="inlineStr"/>
      <c r="G242" t="n">
        <v>23430</v>
      </c>
      <c r="H242" t="inlineStr">
        <is>
          <t xml:space="preserve">정제수, 데미그라스소스[토마토페이스트{토마토 100 %(중국산)}, 양파(중국산), 가공버터, 밀가루, 과실주], 토마토케첩[토마토페이스트{토마토(수입산)}, 물엿, 설탕, 발효식초 ,정제염], </t>
        </is>
      </c>
    </row>
  </sheetData>
  <hyperlinks>
    <hyperlink ref="A2" r:id="rId1"/>
  </hyperlinks>
  <pageMargins left="0.75" right="0.75" top="1" bottom="1" header="0.5" footer="0.5"/>
</worksheet>
</file>

<file path=xl/worksheets/sheet131.xml><?xml version="1.0" encoding="utf-8"?>
<worksheet xmlns:r="http://schemas.openxmlformats.org/officeDocument/2006/relationships" xmlns="http://schemas.openxmlformats.org/spreadsheetml/2006/main">
  <sheetPr>
    <outlinePr summaryBelow="1" summaryRight="1"/>
    <pageSetUpPr/>
  </sheetPr>
  <dimension ref="A1:H69"/>
  <sheetViews>
    <sheetView workbookViewId="0">
      <selection activeCell="A1" sqref="A1"/>
    </sheetView>
  </sheetViews>
  <sheetFormatPr baseColWidth="8" defaultRowHeight="15"/>
  <sheetData>
    <row r="1">
      <c r="A1" t="inlineStr">
        <is>
          <t>5988_호남푸드_슬로우2024,7월+단가+5+최종+1.xlsx</t>
        </is>
      </c>
    </row>
    <row r="2">
      <c r="A2" t="inlineStr">
        <is>
          <t>https://school062.com/bbs/board.php?bo_table=product_02&amp;wr_id=5988</t>
        </is>
      </c>
    </row>
    <row r="3">
      <c r="A3" s="1" t="inlineStr">
        <is>
          <t xml:space="preserve">
  The 블루테이블+1:28
4월 단가표
</t>
        </is>
      </c>
      <c r="B3" s="1" t="inlineStr"/>
      <c r="C3" s="1" t="inlineStr"/>
      <c r="D3" s="1" t="inlineStr"/>
      <c r="E3" s="1" t="inlineStr"/>
      <c r="F3" s="1" t="inlineStr"/>
      <c r="G3" s="1" t="inlineStr"/>
      <c r="H3" s="1" t="inlineStr"/>
    </row>
    <row r="4">
      <c r="A4" t="inlineStr">
        <is>
          <t>홍보담당 장선아/ 010-9602-5236  /  호남푸드 576-0993</t>
        </is>
      </c>
      <c r="B4" t="inlineStr"/>
      <c r="C4" t="inlineStr"/>
      <c r="D4" t="inlineStr"/>
      <c r="E4" t="inlineStr"/>
      <c r="F4" t="inlineStr"/>
      <c r="G4" t="inlineStr"/>
      <c r="H4" t="inlineStr"/>
    </row>
    <row r="5">
      <c r="A5" t="inlineStr">
        <is>
          <t>구분</t>
        </is>
      </c>
      <c r="B5" t="inlineStr">
        <is>
          <t>제품</t>
        </is>
      </c>
      <c r="C5" t="inlineStr">
        <is>
          <t>제품명</t>
        </is>
      </c>
      <c r="D5" t="inlineStr">
        <is>
          <t>규격</t>
        </is>
      </c>
      <c r="E5" t="inlineStr">
        <is>
          <t>봉당입수</t>
        </is>
      </c>
      <c r="F5" t="inlineStr">
        <is>
          <t>개당단가</t>
        </is>
      </c>
      <c r="G5" t="inlineStr">
        <is>
          <t>봉단가</t>
        </is>
      </c>
      <c r="H5" t="inlineStr">
        <is>
          <t>원재료명 및 함량</t>
        </is>
      </c>
    </row>
    <row r="6">
      <c r="A6" t="inlineStr">
        <is>
          <t>특
식
추
천
제
품</t>
        </is>
      </c>
      <c r="B6" t="inlineStr"/>
      <c r="C6" t="inlineStr">
        <is>
          <t>블랙 타이거
치즈새우</t>
        </is>
      </c>
      <c r="D6" t="inlineStr">
        <is>
          <t>450g</t>
        </is>
      </c>
      <c r="E6" t="inlineStr">
        <is>
          <t>45g*10</t>
        </is>
      </c>
      <c r="F6" t="n">
        <v>2332</v>
      </c>
      <c r="G6" t="n">
        <v>23320</v>
      </c>
      <c r="H6" t="inlineStr">
        <is>
          <t>새우(85%),모짜렐라치즈11%(우유,소금,락토코커스락티스.우유응고효소,)프리더스트(변성전분,난백분말,소금,옥수수전분,팜유.글리세린지방산에스테르)</t>
        </is>
      </c>
    </row>
    <row r="7">
      <c r="A7" t="inlineStr"/>
      <c r="B7" t="inlineStr"/>
      <c r="C7" t="inlineStr">
        <is>
          <t>청파래 대구까스
레몬크림소스300g</t>
        </is>
      </c>
      <c r="D7" t="inlineStr">
        <is>
          <t>1.2kg</t>
        </is>
      </c>
      <c r="E7" t="inlineStr">
        <is>
          <t>60g*20</t>
        </is>
      </c>
      <c r="F7" t="n">
        <v>734</v>
      </c>
      <c r="G7" t="n">
        <v>14670</v>
      </c>
      <c r="H7" t="inlineStr">
        <is>
          <t>청대구40%,빵가루(밀가루,정제수,포도당,효모,쇼트닝(팜유)정제소금,정제수,밀가루,밀전분,청파래분말0.6%</t>
        </is>
      </c>
    </row>
    <row r="8">
      <c r="A8" t="inlineStr"/>
      <c r="B8" t="inlineStr"/>
      <c r="C8" t="inlineStr"/>
      <c r="D8" t="inlineStr"/>
      <c r="E8" t="inlineStr"/>
      <c r="F8" t="n">
        <v>697</v>
      </c>
      <c r="G8" t="n">
        <v>13940</v>
      </c>
      <c r="H8" t="inlineStr"/>
    </row>
    <row r="9">
      <c r="A9" t="inlineStr"/>
      <c r="B9" t="inlineStr"/>
      <c r="C9" t="inlineStr">
        <is>
          <t xml:space="preserve">청파래 대구까스
</t>
        </is>
      </c>
      <c r="D9" t="inlineStr">
        <is>
          <t>1.2kg</t>
        </is>
      </c>
      <c r="E9" t="inlineStr">
        <is>
          <t>60g*20</t>
        </is>
      </c>
      <c r="F9" t="n">
        <v>590</v>
      </c>
      <c r="G9" t="n">
        <v>11790</v>
      </c>
      <c r="H9" t="inlineStr">
        <is>
          <t>청대구40%,빵가루(밀가루,정제수,포도당,효모,쇼트닝(팜유)정제소금,정제수,밀가루,밀전분,청파래분말0.6%</t>
        </is>
      </c>
    </row>
    <row r="10">
      <c r="A10" t="inlineStr"/>
      <c r="B10" t="inlineStr"/>
      <c r="C10" t="inlineStr"/>
      <c r="D10" t="inlineStr"/>
      <c r="E10" t="inlineStr"/>
      <c r="F10" t="n">
        <v>553</v>
      </c>
      <c r="G10" t="n">
        <v>11060</v>
      </c>
      <c r="H10" t="inlineStr"/>
    </row>
    <row r="11">
      <c r="A11" t="inlineStr"/>
      <c r="B11" t="inlineStr"/>
      <c r="C11" t="inlineStr">
        <is>
          <t>통살오징어
다리튀김+레몬크림소스200g</t>
        </is>
      </c>
      <c r="D11" t="inlineStr">
        <is>
          <t>1kg</t>
        </is>
      </c>
      <c r="E11" t="inlineStr">
        <is>
          <t>부정형</t>
        </is>
      </c>
      <c r="F11" t="inlineStr"/>
      <c r="G11" t="n">
        <v>23920</v>
      </c>
      <c r="H11" t="inlineStr">
        <is>
          <t>오징어68.5%,정제수,팜유,변성전분,타피오카전분,빵가루(밀가루,정제수,팜유,포도당,정제소금,효모,이스트푸드,파프리카추출색소)소금,L글루탐산나트륨(향미증진제)</t>
        </is>
      </c>
    </row>
    <row r="12">
      <c r="A12" t="inlineStr"/>
      <c r="B12" t="inlineStr"/>
      <c r="C12" t="inlineStr">
        <is>
          <t>통살오징어
다리튀김</t>
        </is>
      </c>
      <c r="D12" t="inlineStr">
        <is>
          <t>1kg</t>
        </is>
      </c>
      <c r="E12" t="inlineStr">
        <is>
          <t>부정형</t>
        </is>
      </c>
      <c r="F12" t="inlineStr"/>
      <c r="G12" t="n">
        <v>22000</v>
      </c>
      <c r="H12" t="inlineStr">
        <is>
          <t>오징어68.5%,정제수,팜유,변성전분,타피오카전분,빵가루(밀가루,정제수,팜유,포도당,정제소금,효모,이스트푸드,파프리카추출색소)소금,L글루탐산나트륨(향미증진제)</t>
        </is>
      </c>
    </row>
    <row r="13">
      <c r="A13" t="inlineStr"/>
      <c r="B13" t="inlineStr"/>
      <c r="C13" t="inlineStr">
        <is>
          <t>야채 핫바+북경식탕수육소스100g</t>
        </is>
      </c>
      <c r="D13" t="inlineStr">
        <is>
          <t>800g</t>
        </is>
      </c>
      <c r="E13" t="inlineStr">
        <is>
          <t>80g*10</t>
        </is>
      </c>
      <c r="F13" t="n">
        <v>1330</v>
      </c>
      <c r="G13" t="n">
        <v>13300</v>
      </c>
      <c r="H13" t="inlineStr">
        <is>
          <t>오징어31.48%,당근(15.5%)양파(12.5%)소맥전분,설탕,타피오카전분,대두유,완두콩2%,대두단백</t>
        </is>
      </c>
    </row>
    <row r="14">
      <c r="A14" t="inlineStr"/>
      <c r="B14" t="inlineStr"/>
      <c r="C14" t="inlineStr">
        <is>
          <t>야채 핫바</t>
        </is>
      </c>
      <c r="D14" t="inlineStr">
        <is>
          <t>800g</t>
        </is>
      </c>
      <c r="E14" t="inlineStr">
        <is>
          <t>80g*10</t>
        </is>
      </c>
      <c r="F14" t="n">
        <v>1155</v>
      </c>
      <c r="G14" t="n">
        <v>11550</v>
      </c>
      <c r="H14" t="inlineStr">
        <is>
          <t>오징어31.48%,당근(15.5%)양파(12.5%)소맥전분,설탕,타피오카전분,대두유,완두콩2%,대두단백</t>
        </is>
      </c>
    </row>
    <row r="15">
      <c r="A15" t="inlineStr"/>
      <c r="B15" t="inlineStr"/>
      <c r="C15" t="inlineStr">
        <is>
          <t>모짜렐라치즈&amp;
쉬림프너겟
만능홍콩소스300g</t>
        </is>
      </c>
      <c r="D15" t="inlineStr">
        <is>
          <t>1.2kg</t>
        </is>
      </c>
      <c r="E15" t="inlineStr">
        <is>
          <t>30g*40</t>
        </is>
      </c>
      <c r="F15" t="n">
        <v>821</v>
      </c>
      <c r="G15" t="n">
        <v>32850</v>
      </c>
      <c r="H15" t="inlineStr">
        <is>
          <t>스터프40%(새우26.2%,연육외,)배터믹스.흰색빵가루,노란색빵가루.모짤렐라치즈10%</t>
        </is>
      </c>
    </row>
    <row r="16">
      <c r="A16" t="inlineStr"/>
      <c r="B16" t="inlineStr"/>
      <c r="C16" t="inlineStr">
        <is>
          <t xml:space="preserve">모짜렐라치즈&amp;
쉬림프너겟
</t>
        </is>
      </c>
      <c r="D16" t="inlineStr">
        <is>
          <t>1.2kg</t>
        </is>
      </c>
      <c r="E16" t="inlineStr">
        <is>
          <t>30g*40</t>
        </is>
      </c>
      <c r="F16" t="n">
        <v>756</v>
      </c>
      <c r="G16" t="n">
        <v>30250</v>
      </c>
      <c r="H16" t="inlineStr">
        <is>
          <t>스터프40%(새우26.2%,연육외,)배터믹스.흰색빵가루,노란색빵가루.모짤렐라치즈10%</t>
        </is>
      </c>
    </row>
    <row r="17">
      <c r="A17" t="inlineStr"/>
      <c r="B17" t="inlineStr"/>
      <c r="C17" t="inlineStr">
        <is>
          <t>타코 야끼볼+만능데리야끼소스200g</t>
        </is>
      </c>
      <c r="D17" t="inlineStr">
        <is>
          <t>1kg</t>
        </is>
      </c>
      <c r="E17" t="inlineStr">
        <is>
          <t>20g*50</t>
        </is>
      </c>
      <c r="F17" t="n">
        <v>190</v>
      </c>
      <c r="G17" t="n">
        <v>9510</v>
      </c>
      <c r="H17" t="inlineStr">
        <is>
          <t>정제수,밀가루,양배추,문어9%,파,옥수수전분,계란,설탕,대두유,생강,가다랑어분말,L글루탐산나트륨</t>
        </is>
      </c>
    </row>
    <row r="18">
      <c r="A18" t="inlineStr"/>
      <c r="B18" t="inlineStr"/>
      <c r="C18" t="inlineStr"/>
      <c r="D18" t="inlineStr"/>
      <c r="E18" t="inlineStr"/>
      <c r="F18" t="n">
        <v>180</v>
      </c>
      <c r="G18" t="n">
        <v>9010</v>
      </c>
      <c r="H18" t="inlineStr"/>
    </row>
    <row r="19">
      <c r="A19" t="inlineStr"/>
      <c r="B19" t="inlineStr"/>
      <c r="C19" t="inlineStr">
        <is>
          <t>타코 야끼볼</t>
        </is>
      </c>
      <c r="D19" t="inlineStr">
        <is>
          <t>1kg</t>
        </is>
      </c>
      <c r="E19" t="inlineStr">
        <is>
          <t>20g*50</t>
        </is>
      </c>
      <c r="F19" t="n">
        <v>158</v>
      </c>
      <c r="G19" t="n">
        <v>7920</v>
      </c>
      <c r="H19" t="inlineStr">
        <is>
          <t>정제수,밀가루,양배추,문어9%,파,옥수수전분,계란,설탕,대두유,생강,가다랑어분말,L글루탐산나트륨</t>
        </is>
      </c>
    </row>
    <row r="20">
      <c r="A20" t="inlineStr"/>
      <c r="B20" t="inlineStr"/>
      <c r="C20" t="inlineStr">
        <is>
          <t xml:space="preserve">
냉동가리비관자
풍미가득버터갈릭소스180g
</t>
        </is>
      </c>
      <c r="D20" t="inlineStr">
        <is>
          <t>1kg</t>
        </is>
      </c>
      <c r="E20" t="inlineStr">
        <is>
          <t>20g*50±4개</t>
        </is>
      </c>
      <c r="F20" t="n">
        <v>1618</v>
      </c>
      <c r="G20" t="n">
        <v>80900</v>
      </c>
      <c r="H20" t="inlineStr">
        <is>
          <t>가리비관자(중국산)100%</t>
        </is>
      </c>
    </row>
    <row r="21">
      <c r="A21" t="inlineStr"/>
      <c r="B21" t="inlineStr"/>
      <c r="C21" t="inlineStr">
        <is>
          <t xml:space="preserve">냉동가리비관자
</t>
        </is>
      </c>
      <c r="D21" t="inlineStr">
        <is>
          <t>1kg</t>
        </is>
      </c>
      <c r="E21" t="inlineStr">
        <is>
          <t>20g*50±4개</t>
        </is>
      </c>
      <c r="F21" t="n">
        <v>1574</v>
      </c>
      <c r="G21" t="n">
        <v>78700</v>
      </c>
      <c r="H21" t="inlineStr">
        <is>
          <t>가리비관자(중국산)100%</t>
        </is>
      </c>
    </row>
    <row r="22">
      <c r="A22" t="inlineStr"/>
      <c r="B22" t="inlineStr"/>
      <c r="C22" t="inlineStr">
        <is>
          <t>랍스터테일 
하프컷+풍미가득버터갈릭소스1kg</t>
        </is>
      </c>
      <c r="D22" t="inlineStr">
        <is>
          <t>4.54kg</t>
        </is>
      </c>
      <c r="E22" t="inlineStr">
        <is>
          <t>55-65g*78±2</t>
        </is>
      </c>
      <c r="F22" t="inlineStr"/>
      <c r="G22" t="inlineStr">
        <is>
          <t>일시
공급중단</t>
        </is>
      </c>
      <c r="H22" t="inlineStr">
        <is>
          <t>랍스터(캐나다산)100%</t>
        </is>
      </c>
    </row>
    <row r="23">
      <c r="A23" t="inlineStr"/>
      <c r="B23" t="inlineStr"/>
      <c r="C23" t="inlineStr">
        <is>
          <t>랍스터테일 
하프컷+단품</t>
        </is>
      </c>
      <c r="D23" t="inlineStr">
        <is>
          <t>4.54kg</t>
        </is>
      </c>
      <c r="E23" t="inlineStr">
        <is>
          <t>55-65g*78±2</t>
        </is>
      </c>
      <c r="F23" t="inlineStr"/>
      <c r="G23" t="inlineStr">
        <is>
          <t>일시
공급중단</t>
        </is>
      </c>
      <c r="H23" t="inlineStr">
        <is>
          <t>랍스터(캐나다산)100%</t>
        </is>
      </c>
    </row>
    <row r="24">
      <c r="A24" t="inlineStr"/>
      <c r="B24" t="inlineStr"/>
      <c r="C24" t="inlineStr">
        <is>
          <t xml:space="preserve">프리미엄 폭립
깊은 맛의 정통 BBQ 소스로 맛을 내 풍미가 가득한 프리미엄 폭립 
※낱개로 분리되어 
조리와 배식이 간편합니다. </t>
        </is>
      </c>
      <c r="D24" t="inlineStr">
        <is>
          <t>1kg</t>
        </is>
      </c>
      <c r="E24" t="inlineStr">
        <is>
          <t>50g×20개</t>
        </is>
      </c>
      <c r="F24" t="n">
        <v>2750</v>
      </c>
      <c r="G24" t="n">
        <v>55000</v>
      </c>
      <c r="H24" t="inlineStr">
        <is>
          <t>돼지등갈비73.0%(국내산),프리미엄소스24.02%{정제수,토마토페이스 트[토마토100%(중국산)],액상과당,우스타소스[설탕,발효식초(주정,발효영양원), 정제소금,양조간장[양조간장원액(탈지대두)</t>
        </is>
      </c>
    </row>
    <row r="25">
      <c r="A25" t="inlineStr"/>
      <c r="B25" t="inlineStr"/>
      <c r="C25" t="inlineStr">
        <is>
          <t>버터풍미반 갈릭풍미반 소스인 연어스테이크</t>
        </is>
      </c>
      <c r="D25" t="inlineStr">
        <is>
          <t>1kg</t>
        </is>
      </c>
      <c r="E25" t="inlineStr">
        <is>
          <t>66g*15</t>
        </is>
      </c>
      <c r="F25" t="n">
        <v>2823</v>
      </c>
      <c r="G25" t="n">
        <v>42340</v>
      </c>
      <c r="H25" t="inlineStr">
        <is>
          <t>연어(칠레산)90%,버터갈릭소스10%,마요네즈,물엿,기타과당,설탕,마늘3%(국산),가공버터,3%,레몬쥬스
사이즈:가로90mm+세로45mm</t>
        </is>
      </c>
    </row>
    <row r="26">
      <c r="A26" t="inlineStr"/>
      <c r="B26" t="inlineStr"/>
      <c r="C26" t="inlineStr">
        <is>
          <t>리얼촉촉 
데리야끼 연어
만능데리야끼소스200g증정
(최소발주10봉이상)</t>
        </is>
      </c>
      <c r="D26" t="inlineStr">
        <is>
          <t>1kg</t>
        </is>
      </c>
      <c r="E26" t="inlineStr">
        <is>
          <t>50g × 20개</t>
        </is>
      </c>
      <c r="F26" t="n">
        <v>2299</v>
      </c>
      <c r="G26" t="n">
        <v>45970</v>
      </c>
      <c r="H26" t="inlineStr">
        <is>
          <t>연어(칠레산) 81.7%, 
레몬데리야끼소스 16.67%</t>
        </is>
      </c>
    </row>
    <row r="27">
      <c r="A27" t="inlineStr"/>
      <c r="B27" t="inlineStr"/>
      <c r="C27" t="inlineStr">
        <is>
          <t>리얼촉촉 
데리야끼 연어
단품</t>
        </is>
      </c>
      <c r="D27" t="inlineStr"/>
      <c r="E27" t="inlineStr"/>
      <c r="F27" t="n">
        <v>2229</v>
      </c>
      <c r="G27" t="n">
        <v>44590</v>
      </c>
      <c r="H27" t="inlineStr"/>
    </row>
    <row r="28">
      <c r="A28" t="inlineStr"/>
      <c r="B28" t="inlineStr"/>
      <c r="C28" t="inlineStr">
        <is>
          <t>리얼촉촉 
스파이시 연어
레몬크림소스202g
(최소발주10봉이상)</t>
        </is>
      </c>
      <c r="D28" t="inlineStr">
        <is>
          <t>1kg</t>
        </is>
      </c>
      <c r="E28" t="inlineStr">
        <is>
          <t>50g × 20개</t>
        </is>
      </c>
      <c r="F28" t="n">
        <v>2325</v>
      </c>
      <c r="G28" t="n">
        <v>46510</v>
      </c>
      <c r="H28" t="inlineStr">
        <is>
          <t>연어(칠레산) 81.7%, 
매콤소스 16.67%</t>
        </is>
      </c>
    </row>
    <row r="29">
      <c r="A29" t="inlineStr"/>
      <c r="B29" t="inlineStr"/>
      <c r="C29" t="inlineStr">
        <is>
          <t>리얼촉촉
스파이이시 연어
소스별도</t>
        </is>
      </c>
      <c r="D29" t="inlineStr"/>
      <c r="E29" t="inlineStr"/>
      <c r="F29" t="n">
        <v>2229</v>
      </c>
      <c r="G29" t="n">
        <v>44590</v>
      </c>
      <c r="H29" t="inlineStr"/>
    </row>
    <row r="30">
      <c r="A30" t="inlineStr"/>
      <c r="B30" t="inlineStr"/>
      <c r="C30" t="inlineStr">
        <is>
          <t>매실 데리야끼 바다장어+소스포함</t>
        </is>
      </c>
      <c r="D30" t="inlineStr">
        <is>
          <t>1kg</t>
        </is>
      </c>
      <c r="E30" t="inlineStr">
        <is>
          <t>125g×8</t>
        </is>
      </c>
      <c r="F30" t="n">
        <v>4958</v>
      </c>
      <c r="G30" t="n">
        <v>39670</v>
      </c>
      <c r="H30" t="inlineStr"/>
    </row>
    <row r="31">
      <c r="A31" t="inlineStr"/>
      <c r="B31" t="inlineStr"/>
      <c r="C31" t="inlineStr"/>
      <c r="D31" t="inlineStr"/>
      <c r="E31" t="inlineStr"/>
      <c r="F31" t="n">
        <v>4215</v>
      </c>
      <c r="G31" t="n">
        <v>33720</v>
      </c>
      <c r="H31" t="inlineStr"/>
    </row>
    <row r="32">
      <c r="A32" t="inlineStr"/>
      <c r="B32" t="inlineStr">
        <is>
          <t>신제품</t>
        </is>
      </c>
      <c r="C32" t="inlineStr">
        <is>
          <t>북경식 레드칠리 새우볼+중화칠리소스200g</t>
        </is>
      </c>
      <c r="D32" t="inlineStr">
        <is>
          <t>1kg</t>
        </is>
      </c>
      <c r="E32" t="inlineStr">
        <is>
          <t>20g*50</t>
        </is>
      </c>
      <c r="F32" t="n">
        <v>454</v>
      </c>
      <c r="G32" t="n">
        <v>22700</v>
      </c>
      <c r="H32" t="inlineStr">
        <is>
          <t>흰다리새우(베트남)47.95%,옥수수전분,밀</t>
        </is>
      </c>
    </row>
    <row r="33">
      <c r="A33" t="inlineStr"/>
      <c r="B33" t="inlineStr"/>
      <c r="C33" t="inlineStr">
        <is>
          <t>북경식 레드칠리 새우볼</t>
        </is>
      </c>
      <c r="D33" t="inlineStr"/>
      <c r="E33" t="inlineStr">
        <is>
          <t>20g*50</t>
        </is>
      </c>
      <c r="F33" t="n">
        <v>418</v>
      </c>
      <c r="G33" t="n">
        <v>20900</v>
      </c>
      <c r="H33" t="inlineStr"/>
    </row>
    <row r="34">
      <c r="A34" t="inlineStr"/>
      <c r="B34" t="inlineStr"/>
      <c r="C34" t="inlineStr">
        <is>
          <t>깐풍풍미두부+
만능홍콩소스333g
  (최소발주 6봉</t>
        </is>
      </c>
      <c r="D34" t="inlineStr">
        <is>
          <t>1kg</t>
        </is>
      </c>
      <c r="E34" t="inlineStr">
        <is>
          <t>15g x
 64ea</t>
        </is>
      </c>
      <c r="F34" t="n">
        <v>204</v>
      </c>
      <c r="G34" t="n">
        <v>13070</v>
      </c>
      <c r="H34" t="inlineStr">
        <is>
          <t>NON-GMO두부77.33%{대두100%[외국산(미국,캐나다,중국 등)], 조제해수염화마그네슘, 현미유, 올리브유}, 배터믹스ps</t>
        </is>
      </c>
    </row>
    <row r="35">
      <c r="A35" t="inlineStr"/>
      <c r="B35" t="inlineStr"/>
      <c r="C35" t="inlineStr">
        <is>
          <t>깐풍풍미두부+
중화칠리소스333g
  (최소발주 10봉 이상)</t>
        </is>
      </c>
      <c r="D35" t="inlineStr">
        <is>
          <t>1kg</t>
        </is>
      </c>
      <c r="E35" t="inlineStr">
        <is>
          <t>15g x 67ea</t>
        </is>
      </c>
      <c r="F35" t="n">
        <v>205</v>
      </c>
      <c r="G35" t="n">
        <v>13120</v>
      </c>
      <c r="H35" t="inlineStr">
        <is>
          <t>NON-GMO두부77.33%{대두100%[외국산(미국,캐나다,중국 등)], 조제해수염화마그네슘, 현미유, 올리브유}, 배터믹스ps</t>
        </is>
      </c>
    </row>
    <row r="36">
      <c r="A36" t="inlineStr"/>
      <c r="B36" t="inlineStr"/>
      <c r="C36" t="inlineStr">
        <is>
          <t>깐풍풍미두부
소스별도</t>
        </is>
      </c>
      <c r="D36" t="inlineStr"/>
      <c r="E36" t="inlineStr"/>
      <c r="F36" t="n">
        <v>159</v>
      </c>
      <c r="G36" t="n">
        <v>10190</v>
      </c>
      <c r="H36" t="inlineStr"/>
    </row>
    <row r="37">
      <c r="A37" t="inlineStr"/>
      <c r="B37" t="inlineStr"/>
      <c r="C37" t="inlineStr">
        <is>
          <t>목화솜깐쑈새우+
중화칠리소스/레몬소스250g</t>
        </is>
      </c>
      <c r="D37" t="inlineStr">
        <is>
          <t>1kg</t>
        </is>
      </c>
      <c r="E37" t="inlineStr">
        <is>
          <t>12g ×83</t>
        </is>
      </c>
      <c r="F37" t="n">
        <v>327</v>
      </c>
      <c r="G37" t="n">
        <v>27200</v>
      </c>
      <c r="H37" t="inlineStr"/>
    </row>
    <row r="38">
      <c r="A38" t="inlineStr">
        <is>
          <t>새
우</t>
        </is>
      </c>
      <c r="B38" t="inlineStr"/>
      <c r="C38" t="inlineStr">
        <is>
          <t>목화솜깐쇼새우+
고추맛기름깐풍새우250g
(최소발주 8봉 이상)증정</t>
        </is>
      </c>
      <c r="D38" t="inlineStr">
        <is>
          <t>1kg</t>
        </is>
      </c>
      <c r="E38" t="inlineStr">
        <is>
          <t>12g ×83</t>
        </is>
      </c>
      <c r="F38" t="n">
        <v>324</v>
      </c>
      <c r="G38" t="n">
        <v>26950</v>
      </c>
      <c r="H38" t="inlineStr">
        <is>
          <t xml:space="preserve">새우53.33%(베트남산/새우살98%),배터믹스PS,파슬리후레이크 
</t>
        </is>
      </c>
    </row>
    <row r="39">
      <c r="A39" t="inlineStr"/>
      <c r="B39" t="inlineStr"/>
      <c r="C39" t="inlineStr">
        <is>
          <t>목화솜깐쇼새우
단품</t>
        </is>
      </c>
      <c r="D39" t="inlineStr"/>
      <c r="E39" t="inlineStr"/>
      <c r="F39" t="n">
        <v>302</v>
      </c>
      <c r="G39" t="n">
        <v>25110</v>
      </c>
      <c r="H39" t="inlineStr"/>
    </row>
    <row r="40">
      <c r="A40" t="inlineStr"/>
      <c r="B40" t="inlineStr"/>
      <c r="C40" t="inlineStr">
        <is>
          <t>새우짜조롤+
중화칠리소스100g
(최소발주 20봉)</t>
        </is>
      </c>
      <c r="D40" t="inlineStr">
        <is>
          <t>400g</t>
        </is>
      </c>
      <c r="E40" t="inlineStr">
        <is>
          <t>20g x 20개</t>
        </is>
      </c>
      <c r="F40" t="n">
        <v>607</v>
      </c>
      <c r="G40" t="n">
        <v>12150</v>
      </c>
      <c r="H40" t="inlineStr">
        <is>
          <t>페이스트52.5%[새우62.3%,
국수,조미새우20%[새우98.37%,설탕,후추</t>
        </is>
      </c>
    </row>
    <row r="41">
      <c r="A41" t="inlineStr"/>
      <c r="B41" t="inlineStr"/>
      <c r="C41" t="inlineStr">
        <is>
          <t>새우짜조롤
소스별도</t>
        </is>
      </c>
      <c r="D41" t="inlineStr"/>
      <c r="E41" t="inlineStr"/>
      <c r="F41" t="n">
        <v>564</v>
      </c>
      <c r="G41" t="n">
        <v>11270</v>
      </c>
      <c r="H41" t="inlineStr"/>
    </row>
    <row r="42">
      <c r="A42" t="inlineStr"/>
      <c r="B42" t="inlineStr"/>
      <c r="C42" t="inlineStr">
        <is>
          <t>5마리통새우꼬치+중화칠리소스18%증정
(최소발주16봉이상)</t>
        </is>
      </c>
      <c r="D42" t="inlineStr">
        <is>
          <t>585g</t>
        </is>
      </c>
      <c r="E42" t="inlineStr">
        <is>
          <t>65g × 9개</t>
        </is>
      </c>
      <c r="F42" t="n">
        <v>2313</v>
      </c>
      <c r="G42" t="n">
        <v>20820</v>
      </c>
      <c r="H42" t="inlineStr">
        <is>
          <t>흰다리새우 45%, 빵 가루[밀가루, 쇼트닝(팜유), 설탕, 정제소금, 효모]</t>
        </is>
      </c>
    </row>
    <row r="43">
      <c r="A43" t="inlineStr"/>
      <c r="B43" t="inlineStr"/>
      <c r="C43" t="inlineStr">
        <is>
          <t>5마리통새우꼬치
소스별도</t>
        </is>
      </c>
      <c r="D43" t="inlineStr"/>
      <c r="E43" t="inlineStr"/>
      <c r="F43" t="n">
        <v>2137</v>
      </c>
      <c r="G43" t="n">
        <v>19240</v>
      </c>
      <c r="H43" t="inlineStr"/>
    </row>
    <row r="44">
      <c r="A44" t="inlineStr"/>
      <c r="B44" t="inlineStr"/>
      <c r="C44" t="inlineStr">
        <is>
          <t>깐풍풍미두부+
만능홍콩소스333g
  (최소발주 6봉</t>
        </is>
      </c>
      <c r="D44" t="inlineStr">
        <is>
          <t>1kg</t>
        </is>
      </c>
      <c r="E44" t="inlineStr">
        <is>
          <t>15g x
 64ea</t>
        </is>
      </c>
      <c r="F44" t="n">
        <v>204</v>
      </c>
      <c r="G44" t="n">
        <v>13070</v>
      </c>
      <c r="H44" t="inlineStr">
        <is>
          <t>NON-GMO두부77.33%{대두100%[외국산(미국,캐나다,중국 등)], 조제해수염화마그네슘, 현미유, 올리브유}, 배터믹스ps</t>
        </is>
      </c>
    </row>
    <row r="45">
      <c r="A45" t="inlineStr"/>
      <c r="B45" t="inlineStr"/>
      <c r="C45" t="inlineStr"/>
      <c r="D45" t="inlineStr"/>
      <c r="E45" t="inlineStr"/>
      <c r="F45" t="n">
        <v>195</v>
      </c>
      <c r="G45" t="n">
        <v>12480</v>
      </c>
      <c r="H45" t="inlineStr"/>
    </row>
    <row r="46">
      <c r="A46" t="inlineStr"/>
      <c r="B46" t="inlineStr"/>
      <c r="C46" t="inlineStr">
        <is>
          <t>깐풍풍미두부+
중화칠리소스333g
  (최소발주 10봉 이상)</t>
        </is>
      </c>
      <c r="D46" t="inlineStr">
        <is>
          <t>1kg</t>
        </is>
      </c>
      <c r="E46" t="inlineStr">
        <is>
          <t>15g x 67ea</t>
        </is>
      </c>
      <c r="F46" t="n">
        <v>191</v>
      </c>
      <c r="G46" t="n">
        <v>13120</v>
      </c>
      <c r="H46" t="inlineStr">
        <is>
          <t>NON-GMO두부77.33%{대두100%[외국산(미국,캐나다,중국 등)], 조제해수염화마그네슘, 현미유, 올리브유}, 배터믹스ps</t>
        </is>
      </c>
    </row>
    <row r="47">
      <c r="A47" t="inlineStr"/>
      <c r="B47" t="inlineStr"/>
      <c r="C47" t="inlineStr"/>
      <c r="D47" t="inlineStr"/>
      <c r="E47" t="inlineStr"/>
      <c r="F47" t="n">
        <v>186</v>
      </c>
      <c r="G47" t="n">
        <v>12520</v>
      </c>
      <c r="H47" t="inlineStr"/>
    </row>
    <row r="48">
      <c r="A48" t="inlineStr"/>
      <c r="B48" t="inlineStr"/>
      <c r="C48" t="inlineStr">
        <is>
          <t>깐풍풍미두부
소스별도</t>
        </is>
      </c>
      <c r="D48" t="inlineStr"/>
      <c r="E48" t="inlineStr"/>
      <c r="F48" t="n">
        <v>159</v>
      </c>
      <c r="G48" t="n">
        <v>10190</v>
      </c>
      <c r="H48" t="inlineStr"/>
    </row>
    <row r="49">
      <c r="A49" t="inlineStr"/>
      <c r="B49" t="inlineStr"/>
      <c r="C49" t="inlineStr"/>
      <c r="D49" t="inlineStr"/>
      <c r="E49" t="inlineStr"/>
      <c r="F49" t="n">
        <v>143</v>
      </c>
      <c r="G49" t="n">
        <v>9590</v>
      </c>
      <c r="H49" t="inlineStr"/>
    </row>
    <row r="50">
      <c r="A50" t="inlineStr"/>
      <c r="B50" t="inlineStr"/>
      <c r="C50" t="inlineStr">
        <is>
          <t>사천식동태강정
어향소스200g
10봉기준</t>
        </is>
      </c>
      <c r="D50" t="inlineStr">
        <is>
          <t>1kg</t>
        </is>
      </c>
      <c r="E50" t="inlineStr">
        <is>
          <t>15*64</t>
        </is>
      </c>
      <c r="F50" t="n">
        <v>322</v>
      </c>
      <c r="G50" t="n">
        <v>20620</v>
      </c>
      <c r="H50" t="inlineStr">
        <is>
          <t>네모동태살56.67%(러시아산),정제수,나이스크럼,고소한빵가루,배터믹스ps,오븐용간장맛배터믹스</t>
        </is>
      </c>
    </row>
    <row r="51">
      <c r="A51" t="inlineStr"/>
      <c r="B51" t="inlineStr"/>
      <c r="C51" t="inlineStr">
        <is>
          <t>사천식동태강정+
맛탕소스100g+만능데리야끼소스100g</t>
        </is>
      </c>
      <c r="D51" t="inlineStr"/>
      <c r="E51" t="inlineStr"/>
      <c r="F51" t="n">
        <v>322</v>
      </c>
      <c r="G51" t="n">
        <v>20620</v>
      </c>
      <c r="H51" t="inlineStr"/>
    </row>
    <row r="52">
      <c r="A52" t="inlineStr"/>
      <c r="B52" t="inlineStr"/>
      <c r="C52" t="inlineStr">
        <is>
          <t>사천식동태강정
(단품)</t>
        </is>
      </c>
      <c r="D52" t="inlineStr"/>
      <c r="E52" t="inlineStr"/>
      <c r="F52" t="n">
        <v>295</v>
      </c>
      <c r="G52" t="n">
        <v>18910</v>
      </c>
      <c r="H52" t="inlineStr"/>
    </row>
    <row r="53">
      <c r="A53" t="inlineStr"/>
      <c r="B53" t="inlineStr"/>
      <c r="C53" t="inlineStr">
        <is>
          <t>빵가루멘보샤
중화칠리소스200g</t>
        </is>
      </c>
      <c r="D53" t="inlineStr">
        <is>
          <t>900g</t>
        </is>
      </c>
      <c r="E53" t="inlineStr">
        <is>
          <t>30*30</t>
        </is>
      </c>
      <c r="F53" t="n">
        <v>856</v>
      </c>
      <c r="G53" t="n">
        <v>25680</v>
      </c>
      <c r="H53" t="inlineStr">
        <is>
          <t>스터프,63%(새우72%,연육(실꼬리돔,홍차,설탕,계란흰자(난백
제삼인삼나트륨,)타피오카,파,합성향료(새우향)양파,분말,정제소금,설탕,제삼인삼나트륨,마늘분말,5-리보뉴클레오티이나트륨</t>
        </is>
      </c>
    </row>
    <row r="54">
      <c r="A54" t="inlineStr"/>
      <c r="B54" t="inlineStr"/>
      <c r="C54" t="inlineStr"/>
      <c r="D54" t="inlineStr"/>
      <c r="E54" t="inlineStr"/>
      <c r="F54" t="n">
        <v>795</v>
      </c>
      <c r="G54" t="n">
        <v>23860</v>
      </c>
      <c r="H54" t="inlineStr"/>
    </row>
    <row r="55">
      <c r="A55" t="inlineStr"/>
      <c r="B55" t="inlineStr"/>
      <c r="C55" t="inlineStr">
        <is>
          <t>빵가루멘보샤</t>
        </is>
      </c>
      <c r="D55" t="inlineStr">
        <is>
          <t>900g</t>
        </is>
      </c>
      <c r="E55" t="inlineStr">
        <is>
          <t>30*30</t>
        </is>
      </c>
      <c r="F55" t="n">
        <v>798</v>
      </c>
      <c r="G55" t="n">
        <v>23930</v>
      </c>
      <c r="H55" t="inlineStr"/>
    </row>
    <row r="56">
      <c r="A56" t="inlineStr"/>
      <c r="B56" t="inlineStr"/>
      <c r="C56" t="inlineStr"/>
      <c r="D56" t="inlineStr"/>
      <c r="E56" t="inlineStr"/>
      <c r="F56" t="n">
        <v>737</v>
      </c>
      <c r="G56" t="n">
        <v>22110</v>
      </c>
      <c r="H56" t="inlineStr"/>
    </row>
    <row r="57">
      <c r="A57" t="inlineStr"/>
      <c r="B57" t="inlineStr"/>
      <c r="C57" t="inlineStr">
        <is>
          <t>버터플라이새우</t>
        </is>
      </c>
      <c r="D57" t="inlineStr">
        <is>
          <t>1kg</t>
        </is>
      </c>
      <c r="E57" t="inlineStr">
        <is>
          <t>50*20</t>
        </is>
      </c>
      <c r="F57" t="n">
        <v>1562</v>
      </c>
      <c r="G57" t="n">
        <v>31250</v>
      </c>
      <c r="H57" t="inlineStr">
        <is>
          <t>흰다리새우,40%,배터믹스,26%(밀가루.타피오커전분,초산성분,정제소금,구아검</t>
        </is>
      </c>
    </row>
    <row r="58">
      <c r="A58" t="inlineStr"/>
      <c r="B58" t="inlineStr"/>
      <c r="C58" t="inlineStr">
        <is>
          <t>절단낙지+
불향기볶음소스200g</t>
        </is>
      </c>
      <c r="D58" t="inlineStr"/>
      <c r="E58" t="inlineStr"/>
      <c r="F58" t="inlineStr"/>
      <c r="G58" t="n">
        <v>272630</v>
      </c>
      <c r="H58" t="inlineStr">
        <is>
          <t>낙지(중국산)100%</t>
        </is>
      </c>
    </row>
    <row r="59">
      <c r="A59" t="inlineStr"/>
      <c r="B59" t="inlineStr"/>
      <c r="C59" t="inlineStr"/>
      <c r="D59" t="inlineStr">
        <is>
          <t>10kg</t>
        </is>
      </c>
      <c r="E59" t="inlineStr"/>
      <c r="F59" t="inlineStr"/>
      <c r="G59" t="n">
        <v>268480</v>
      </c>
      <c r="H59" t="inlineStr"/>
    </row>
    <row r="60">
      <c r="A60" t="inlineStr"/>
      <c r="B60" t="inlineStr"/>
      <c r="C60" t="inlineStr">
        <is>
          <t>절단낙지</t>
        </is>
      </c>
      <c r="D60" t="inlineStr">
        <is>
          <t>10kg</t>
        </is>
      </c>
      <c r="E60" t="inlineStr"/>
      <c r="F60" t="inlineStr"/>
      <c r="G60" t="n">
        <v>237100</v>
      </c>
      <c r="H60" t="inlineStr">
        <is>
          <t>낙지(중국산)100%</t>
        </is>
      </c>
    </row>
    <row r="61">
      <c r="A61" t="inlineStr"/>
      <c r="B61" t="inlineStr"/>
      <c r="C61" t="inlineStr"/>
      <c r="D61" t="inlineStr"/>
      <c r="E61" t="inlineStr"/>
      <c r="F61" t="inlineStr"/>
      <c r="G61" t="n">
        <v>245370</v>
      </c>
      <c r="H61" t="inlineStr"/>
    </row>
    <row r="62">
      <c r="A62" t="inlineStr"/>
      <c r="B62" t="inlineStr"/>
      <c r="C62" t="inlineStr">
        <is>
          <t>절단쭈꾸미
매콤양념소스200g</t>
        </is>
      </c>
      <c r="D62" t="inlineStr">
        <is>
          <t>10kg</t>
        </is>
      </c>
      <c r="E62" t="inlineStr"/>
      <c r="F62" t="inlineStr"/>
      <c r="G62" t="n">
        <v>232000</v>
      </c>
      <c r="H62" t="inlineStr">
        <is>
          <t>쭈꾸미(베트남산)100%</t>
        </is>
      </c>
    </row>
    <row r="63">
      <c r="A63" t="inlineStr"/>
      <c r="B63" t="inlineStr"/>
      <c r="C63" t="inlineStr"/>
      <c r="D63" t="inlineStr"/>
      <c r="E63" t="inlineStr"/>
      <c r="F63" t="inlineStr"/>
      <c r="G63" t="n">
        <v>225690</v>
      </c>
      <c r="H63" t="inlineStr"/>
    </row>
    <row r="64">
      <c r="A64" t="inlineStr"/>
      <c r="B64" t="inlineStr"/>
      <c r="C64" t="inlineStr">
        <is>
          <t>절단쭈꾸미
단품</t>
        </is>
      </c>
      <c r="D64" t="inlineStr"/>
      <c r="E64" t="inlineStr"/>
      <c r="F64" t="inlineStr"/>
      <c r="G64" t="n">
        <v>20150</v>
      </c>
      <c r="H64" t="inlineStr"/>
    </row>
    <row r="65">
      <c r="A65" t="inlineStr"/>
      <c r="B65" t="inlineStr"/>
      <c r="C65" t="inlineStr"/>
      <c r="D65" t="inlineStr">
        <is>
          <t>1kg</t>
        </is>
      </c>
      <c r="E65" t="inlineStr"/>
      <c r="F65" t="inlineStr"/>
      <c r="G65" t="n">
        <v>19680</v>
      </c>
      <c r="H65" t="inlineStr"/>
    </row>
    <row r="66">
      <c r="A66" t="inlineStr">
        <is>
          <t>후
식
류</t>
        </is>
      </c>
      <c r="B66" t="inlineStr"/>
      <c r="C66" t="inlineStr">
        <is>
          <t>오징어 문어 핫바(튀김)
+중화칠리소스100g(20봉</t>
        </is>
      </c>
      <c r="D66" t="inlineStr">
        <is>
          <t>900g</t>
        </is>
      </c>
      <c r="E66" t="inlineStr">
        <is>
          <t>80gx10개</t>
        </is>
      </c>
      <c r="F66" t="n">
        <v>1330</v>
      </c>
      <c r="G66" t="n">
        <v>13300</v>
      </c>
      <c r="H66" t="inlineStr">
        <is>
          <t>오징어(외국산)45.47%, 문어(외국산)5%, 소맥전분, 옥수수전분</t>
        </is>
      </c>
    </row>
    <row r="67">
      <c r="A67" t="inlineStr"/>
      <c r="B67" t="inlineStr"/>
      <c r="C67" t="inlineStr"/>
      <c r="D67" t="inlineStr"/>
      <c r="E67" t="inlineStr"/>
      <c r="F67" t="n">
        <v>1184</v>
      </c>
      <c r="G67" t="n">
        <v>11840</v>
      </c>
      <c r="H67" t="inlineStr"/>
    </row>
    <row r="68">
      <c r="A68" t="inlineStr"/>
      <c r="B68" t="inlineStr"/>
      <c r="C68" t="inlineStr">
        <is>
          <t>오징어 문어 핫바(튀김)채식의날 강추!!</t>
        </is>
      </c>
      <c r="D68" t="inlineStr"/>
      <c r="E68" t="inlineStr"/>
      <c r="F68" t="n">
        <v>1140</v>
      </c>
      <c r="G68" t="n">
        <v>11400</v>
      </c>
      <c r="H68" t="inlineStr">
        <is>
          <t>오징어(외국산)45.47%, 문어(외국산)5%, 소맥전분, 옥수수전분</t>
        </is>
      </c>
    </row>
    <row r="69">
      <c r="A69" t="inlineStr"/>
      <c r="B69" t="inlineStr"/>
      <c r="C69" t="inlineStr"/>
      <c r="D69" t="inlineStr"/>
      <c r="E69" t="inlineStr">
        <is>
          <t>80gx10개</t>
        </is>
      </c>
      <c r="F69" t="n">
        <v>1000</v>
      </c>
      <c r="G69" t="n">
        <v>10000</v>
      </c>
      <c r="H69" t="inlineStr"/>
    </row>
  </sheetData>
  <hyperlinks>
    <hyperlink ref="A2" r:id="rId1"/>
  </hyperlinks>
  <pageMargins left="0.75" right="0.75" top="1" bottom="1" header="0.5" footer="0.5"/>
</worksheet>
</file>

<file path=xl/worksheets/sheet132.xml><?xml version="1.0" encoding="utf-8"?>
<worksheet xmlns:r="http://schemas.openxmlformats.org/officeDocument/2006/relationships" xmlns="http://schemas.openxmlformats.org/spreadsheetml/2006/main">
  <sheetPr>
    <outlinePr summaryBelow="1" summaryRight="1"/>
    <pageSetUpPr/>
  </sheetPr>
  <dimension ref="A1:H65"/>
  <sheetViews>
    <sheetView workbookViewId="0">
      <selection activeCell="A1" sqref="A1"/>
    </sheetView>
  </sheetViews>
  <sheetFormatPr baseColWidth="8" defaultRowHeight="15"/>
  <sheetData>
    <row r="1">
      <c r="A1" t="inlineStr">
        <is>
          <t>5989_다다수산유통_다다수산유통+24.07월.xls</t>
        </is>
      </c>
    </row>
    <row r="2">
      <c r="A2" t="inlineStr">
        <is>
          <t>https://school062.com/bbs/board.php?bo_table=product_02&amp;wr_id=5989</t>
        </is>
      </c>
    </row>
    <row r="3">
      <c r="A3" s="1" t="inlineStr">
        <is>
          <t xml:space="preserve">  다다수산유통  (7월 단가표)</t>
        </is>
      </c>
      <c r="B3" s="1" t="inlineStr"/>
      <c r="C3" s="1" t="inlineStr"/>
      <c r="D3" s="1" t="inlineStr"/>
      <c r="E3" s="1" t="inlineStr"/>
      <c r="F3" s="1" t="inlineStr"/>
      <c r="G3" s="1" t="inlineStr"/>
      <c r="H3" s="1" t="inlineStr"/>
    </row>
    <row r="4">
      <c r="A4" t="inlineStr">
        <is>
          <t xml:space="preserve"> T. 062-655-4177  /  F. 062-654-4177 </t>
        </is>
      </c>
      <c r="B4" t="inlineStr"/>
      <c r="C4" t="inlineStr"/>
      <c r="D4" t="inlineStr"/>
      <c r="E4" t="inlineStr"/>
      <c r="F4" t="inlineStr"/>
      <c r="G4" t="inlineStr"/>
      <c r="H4" t="inlineStr"/>
    </row>
    <row r="5">
      <c r="A5" t="inlineStr">
        <is>
          <t xml:space="preserve">▣어류제품은 재고가 아닌 발주가 들어오면 즉시 가공하여 제공하기 때문에 품질 및 맛이 좋습니다. </t>
        </is>
      </c>
      <c r="B5" t="inlineStr"/>
      <c r="C5" t="inlineStr"/>
      <c r="D5" t="inlineStr"/>
      <c r="E5" t="inlineStr"/>
      <c r="F5" t="inlineStr"/>
      <c r="G5" t="inlineStr"/>
      <c r="H5" t="inlineStr"/>
    </row>
    <row r="6">
      <c r="A6" t="inlineStr">
        <is>
          <t>▣어류절단제품은 5일전에 발주 부탁드립니다.</t>
        </is>
      </c>
      <c r="B6" t="inlineStr"/>
      <c r="C6" t="inlineStr"/>
      <c r="D6" t="inlineStr"/>
      <c r="E6" t="inlineStr"/>
      <c r="F6" t="inlineStr"/>
      <c r="G6" t="inlineStr"/>
      <c r="H6" t="inlineStr"/>
    </row>
    <row r="7">
      <c r="A7" t="inlineStr">
        <is>
          <t xml:space="preserve">▶ 위해요소중점관리기준 (HACCP) 적용업소 지정 (냉동수산식품 - 어류, 연체류)  </t>
        </is>
      </c>
      <c r="B7" t="inlineStr"/>
      <c r="C7" t="inlineStr"/>
      <c r="D7" t="inlineStr"/>
      <c r="E7" t="inlineStr"/>
      <c r="F7" t="inlineStr"/>
      <c r="G7" t="inlineStr"/>
      <c r="H7" t="inlineStr"/>
    </row>
    <row r="8">
      <c r="A8" t="inlineStr">
        <is>
          <t>어종</t>
        </is>
      </c>
      <c r="B8" t="inlineStr">
        <is>
          <t>제   품   명</t>
        </is>
      </c>
      <c r="C8" t="inlineStr">
        <is>
          <t>원산지</t>
        </is>
      </c>
      <c r="D8" t="inlineStr">
        <is>
          <t>제 품 규 격</t>
        </is>
      </c>
      <c r="E8" t="inlineStr">
        <is>
          <t>단위</t>
        </is>
      </c>
      <c r="F8" t="inlineStr">
        <is>
          <t>단가(원)</t>
        </is>
      </c>
      <c r="G8" t="inlineStr"/>
      <c r="H8" t="inlineStr">
        <is>
          <t>제품특징 및 용도설명</t>
        </is>
      </c>
    </row>
    <row r="9">
      <c r="A9" t="inlineStr"/>
      <c r="B9" t="inlineStr"/>
      <c r="C9" t="inlineStr"/>
      <c r="D9" t="inlineStr"/>
      <c r="E9" t="inlineStr"/>
      <c r="F9" t="inlineStr">
        <is>
          <t>냉동</t>
        </is>
      </c>
      <c r="G9" t="inlineStr">
        <is>
          <t>냉장</t>
        </is>
      </c>
      <c r="H9" t="inlineStr"/>
    </row>
    <row r="10">
      <c r="A10" t="inlineStr">
        <is>
          <t>고등어</t>
        </is>
      </c>
      <c r="B10" t="inlineStr">
        <is>
          <t>손포고등어순살 (특大)</t>
        </is>
      </c>
      <c r="C10" t="inlineStr">
        <is>
          <t>국내산</t>
        </is>
      </c>
      <c r="D10" t="inlineStr">
        <is>
          <t>±35g~70g</t>
        </is>
      </c>
      <c r="E10" t="inlineStr">
        <is>
          <t>kg</t>
        </is>
      </c>
      <c r="F10" t="n">
        <v>21500</v>
      </c>
      <c r="G10" t="n">
        <v>22500</v>
      </c>
      <c r="H10" t="inlineStr">
        <is>
          <t xml:space="preserve">[특징]전처리된 고등어를 손포뜬 후 저염
  특大고등어로 작업하는 명품고등어 
[용도] 구이/튀김용
 </t>
        </is>
      </c>
    </row>
    <row r="11">
      <c r="A11" t="inlineStr"/>
      <c r="B11" t="inlineStr">
        <is>
          <t>손포고등어순살 (특大)</t>
        </is>
      </c>
      <c r="C11" t="inlineStr">
        <is>
          <t>노르웨이</t>
        </is>
      </c>
      <c r="D11" t="inlineStr">
        <is>
          <t>±35g~80g</t>
        </is>
      </c>
      <c r="E11" t="inlineStr">
        <is>
          <t>kg</t>
        </is>
      </c>
      <c r="F11" t="n">
        <v>17500</v>
      </c>
      <c r="G11" t="n">
        <v>18500</v>
      </c>
      <c r="H11" t="inlineStr">
        <is>
          <t xml:space="preserve">[특징]전처리된 고등어를 손포뜬 후 저염
  특大고등어로 작업하는 명품고등어 
[용도] 구이/튀김용
 </t>
        </is>
      </c>
    </row>
    <row r="12">
      <c r="A12" t="inlineStr"/>
      <c r="B12" t="inlineStr">
        <is>
          <t>고등어토막-조림 (대)</t>
        </is>
      </c>
      <c r="C12" t="inlineStr">
        <is>
          <t>국내산</t>
        </is>
      </c>
      <c r="D12" t="inlineStr">
        <is>
          <t>±30g~70g</t>
        </is>
      </c>
      <c r="E12" t="inlineStr">
        <is>
          <t>kg</t>
        </is>
      </c>
      <c r="F12" t="n">
        <v>11000</v>
      </c>
      <c r="G12" t="n">
        <v>12000</v>
      </c>
      <c r="H12" t="inlineStr">
        <is>
          <t>[특징]머리,꼬리,내장제거후 절단
  *요청시 구이용 발주도 가능함</t>
        </is>
      </c>
    </row>
    <row r="13">
      <c r="A13" t="inlineStr">
        <is>
          <t>삼치</t>
        </is>
      </c>
      <c r="B13" t="inlineStr">
        <is>
          <t>손포삼치순살 (특大)</t>
        </is>
      </c>
      <c r="C13" t="inlineStr">
        <is>
          <t>국내산</t>
        </is>
      </c>
      <c r="D13" t="inlineStr">
        <is>
          <t>±30g~80g</t>
        </is>
      </c>
      <c r="E13" t="inlineStr">
        <is>
          <t>kg</t>
        </is>
      </c>
      <c r="F13" t="n">
        <v>25500</v>
      </c>
      <c r="G13" t="n">
        <v>26500</v>
      </c>
      <c r="H13" t="inlineStr">
        <is>
          <t xml:space="preserve">[특징] 전처리된 삼치를 손포뜬 후 저염
 특大삼치로 작업하는 명품삼치 
[용도] 구이/튀김용
 </t>
        </is>
      </c>
    </row>
    <row r="14">
      <c r="A14" t="inlineStr"/>
      <c r="B14" t="inlineStr">
        <is>
          <t>삼치토막-구이 (대)</t>
        </is>
      </c>
      <c r="C14" t="inlineStr">
        <is>
          <t>국내산</t>
        </is>
      </c>
      <c r="D14" t="inlineStr">
        <is>
          <t>±30g~80g</t>
        </is>
      </c>
      <c r="E14" t="inlineStr">
        <is>
          <t>kg</t>
        </is>
      </c>
      <c r="F14" t="n">
        <v>14000</v>
      </c>
      <c r="G14" t="n">
        <v>15000</v>
      </c>
      <c r="H14" t="inlineStr">
        <is>
          <t>[특징] 머리,꼬리,내장제거 후 반포 (등뼈있음)
   *요청시 조림용 발주도 가능함</t>
        </is>
      </c>
    </row>
    <row r="15">
      <c r="A15" t="inlineStr">
        <is>
          <t>갈치</t>
        </is>
      </c>
      <c r="B15" t="inlineStr">
        <is>
          <t>제주 은갈치(대) 토막</t>
        </is>
      </c>
      <c r="C15" t="inlineStr">
        <is>
          <t>국내산
(제주)</t>
        </is>
      </c>
      <c r="D15" t="inlineStr">
        <is>
          <t>±30g~70g</t>
        </is>
      </c>
      <c r="E15" t="inlineStr">
        <is>
          <t>kg</t>
        </is>
      </c>
      <c r="F15" t="inlineStr">
        <is>
          <t>*</t>
        </is>
      </c>
      <c r="G15" t="n">
        <v>45000</v>
      </c>
      <c r="H15" t="inlineStr">
        <is>
          <t>[특징] 머리,꼬리,지느러미,내장 제거 후  절단
  *원물 400-500g으로 작업 (대)</t>
        </is>
      </c>
    </row>
    <row r="16">
      <c r="A16" t="inlineStr">
        <is>
          <t>조기</t>
        </is>
      </c>
      <c r="B16" t="inlineStr">
        <is>
          <t>참조기-두절</t>
        </is>
      </c>
      <c r="C16" t="inlineStr">
        <is>
          <t>국내산</t>
        </is>
      </c>
      <c r="D16" t="inlineStr">
        <is>
          <t>50g</t>
        </is>
      </c>
      <c r="E16" t="inlineStr">
        <is>
          <t>kg</t>
        </is>
      </c>
      <c r="F16" t="n">
        <v>30000</v>
      </c>
      <c r="G16" t="inlineStr">
        <is>
          <t>*</t>
        </is>
      </c>
      <c r="H16" t="inlineStr">
        <is>
          <t>[특징] 머리,꼬리,내장,지느러미 제거 후 저염
          (손작업)</t>
        </is>
      </c>
    </row>
    <row r="17">
      <c r="A17" t="inlineStr">
        <is>
          <t>굴비</t>
        </is>
      </c>
      <c r="B17" t="inlineStr">
        <is>
          <t>영광굴비</t>
        </is>
      </c>
      <c r="C17" t="inlineStr">
        <is>
          <t>국내산</t>
        </is>
      </c>
      <c r="D17" t="inlineStr">
        <is>
          <t>1.1-1.2k (55-60g)</t>
        </is>
      </c>
      <c r="E17" t="inlineStr">
        <is>
          <t>두릅</t>
        </is>
      </c>
      <c r="F17" t="n">
        <v>33000</v>
      </c>
      <c r="G17" t="inlineStr">
        <is>
          <t>*</t>
        </is>
      </c>
      <c r="H17" t="inlineStr">
        <is>
          <t>[특징] 법성포 영광굴비가공품</t>
        </is>
      </c>
    </row>
    <row r="18">
      <c r="A18" t="inlineStr"/>
      <c r="B18" t="inlineStr"/>
      <c r="C18" t="inlineStr"/>
      <c r="D18" t="inlineStr">
        <is>
          <t>1.3-1.4k (65-70g)</t>
        </is>
      </c>
      <c r="E18" t="inlineStr">
        <is>
          <t>두릅</t>
        </is>
      </c>
      <c r="F18" t="n">
        <v>40000</v>
      </c>
      <c r="G18" t="inlineStr">
        <is>
          <t>*</t>
        </is>
      </c>
      <c r="H18" t="inlineStr">
        <is>
          <t>[특징] 법성포 영광굴비가공품</t>
        </is>
      </c>
    </row>
    <row r="19">
      <c r="A19" t="inlineStr"/>
      <c r="B19" t="inlineStr"/>
      <c r="C19" t="inlineStr"/>
      <c r="D19" t="inlineStr">
        <is>
          <t>1.6k (80g)</t>
        </is>
      </c>
      <c r="E19" t="inlineStr">
        <is>
          <t>두릅</t>
        </is>
      </c>
      <c r="F19" t="n">
        <v>58000</v>
      </c>
      <c r="G19" t="inlineStr">
        <is>
          <t>*</t>
        </is>
      </c>
      <c r="H19" t="inlineStr">
        <is>
          <t>[특징] 법성포 영광굴비가공품</t>
        </is>
      </c>
    </row>
    <row r="20">
      <c r="A20" t="inlineStr"/>
      <c r="B20" t="inlineStr"/>
      <c r="C20" t="inlineStr"/>
      <c r="D20" t="inlineStr">
        <is>
          <t>1.8k (90g)</t>
        </is>
      </c>
      <c r="E20" t="inlineStr">
        <is>
          <t>두릅</t>
        </is>
      </c>
      <c r="F20" t="n">
        <v>99000</v>
      </c>
      <c r="G20" t="inlineStr"/>
      <c r="H20" t="inlineStr">
        <is>
          <t>[특징] 법성포 영광굴비가공품</t>
        </is>
      </c>
    </row>
    <row r="21">
      <c r="A21" t="inlineStr"/>
      <c r="B21" t="inlineStr"/>
      <c r="C21" t="inlineStr"/>
      <c r="D21" t="inlineStr">
        <is>
          <t>2.0k (100g)</t>
        </is>
      </c>
      <c r="E21" t="inlineStr">
        <is>
          <t>두릅</t>
        </is>
      </c>
      <c r="F21" t="n">
        <v>180000</v>
      </c>
      <c r="G21" t="inlineStr">
        <is>
          <t>*</t>
        </is>
      </c>
      <c r="H21" t="inlineStr">
        <is>
          <t>[특징] 법성포 영광굴비가공품</t>
        </is>
      </c>
    </row>
    <row r="22">
      <c r="A22" t="inlineStr">
        <is>
          <t>장어</t>
        </is>
      </c>
      <c r="B22" t="inlineStr">
        <is>
          <t>건붕장어</t>
        </is>
      </c>
      <c r="C22" t="inlineStr">
        <is>
          <t>국내산</t>
        </is>
      </c>
      <c r="D22" t="inlineStr">
        <is>
          <t>3-4cm절단, ±100개</t>
        </is>
      </c>
      <c r="E22" t="inlineStr">
        <is>
          <t>kg</t>
        </is>
      </c>
      <c r="F22" t="n">
        <v>34000</v>
      </c>
      <c r="G22" t="inlineStr">
        <is>
          <t>*</t>
        </is>
      </c>
      <c r="H22" t="inlineStr">
        <is>
          <t xml:space="preserve">[특징] 머리,꼬리,내장제거 후 포를절단 </t>
        </is>
      </c>
    </row>
    <row r="23">
      <c r="A23" t="inlineStr">
        <is>
          <t>꼬막</t>
        </is>
      </c>
      <c r="B23" t="inlineStr">
        <is>
          <t>새꼬막살</t>
        </is>
      </c>
      <c r="C23" t="inlineStr">
        <is>
          <t>국내산</t>
        </is>
      </c>
      <c r="D23" t="inlineStr">
        <is>
          <t>400개 (±50)</t>
        </is>
      </c>
      <c r="E23" t="inlineStr">
        <is>
          <t>kg</t>
        </is>
      </c>
      <c r="F23" t="n">
        <v>35000</v>
      </c>
      <c r="G23" t="inlineStr">
        <is>
          <t>*</t>
        </is>
      </c>
      <c r="H23" t="inlineStr">
        <is>
          <t>[특징]자숙/탈각-&gt;세척-&gt;광학선별 
        -60 ℃초저온동결 새꼬막(100%)</t>
        </is>
      </c>
    </row>
    <row r="24">
      <c r="A24" t="inlineStr"/>
      <c r="B24" t="inlineStr">
        <is>
          <t>피꼬막살</t>
        </is>
      </c>
      <c r="C24" t="inlineStr">
        <is>
          <t>국내산</t>
        </is>
      </c>
      <c r="D24" t="inlineStr">
        <is>
          <t>100개 (±10)</t>
        </is>
      </c>
      <c r="E24" t="inlineStr">
        <is>
          <t>kg</t>
        </is>
      </c>
      <c r="F24" t="n">
        <v>25000</v>
      </c>
      <c r="G24" t="inlineStr">
        <is>
          <t>*</t>
        </is>
      </c>
      <c r="H24" t="inlineStr">
        <is>
          <t>[특징]자숙/탈각-&gt;세척-&gt;광학선별 
        -60 ℃초저온동결 피꼬막(100%)</t>
        </is>
      </c>
    </row>
    <row r="25">
      <c r="A25" t="inlineStr">
        <is>
          <t>대게</t>
        </is>
      </c>
      <c r="B25" t="inlineStr">
        <is>
          <t>붉은대게다리살</t>
        </is>
      </c>
      <c r="C25" t="inlineStr">
        <is>
          <t>국내산</t>
        </is>
      </c>
      <c r="D25" t="inlineStr">
        <is>
          <t>700g 단위 팩포장</t>
        </is>
      </c>
      <c r="E25" t="inlineStr">
        <is>
          <t>팩</t>
        </is>
      </c>
      <c r="F25" t="n">
        <v>44500</v>
      </c>
      <c r="G25" t="inlineStr">
        <is>
          <t>*</t>
        </is>
      </c>
      <c r="H25" t="inlineStr">
        <is>
          <t>[특징]살이 꽉찬 붉은대게다리살 
          초등기준-70명, 중고등기준-50명</t>
        </is>
      </c>
    </row>
    <row r="26">
      <c r="A26" t="inlineStr"/>
      <c r="B26" t="inlineStr">
        <is>
          <t>붉은대게몸살</t>
        </is>
      </c>
      <c r="C26" t="inlineStr"/>
      <c r="D26" t="inlineStr">
        <is>
          <t>700g 단위 팩포장</t>
        </is>
      </c>
      <c r="E26" t="inlineStr">
        <is>
          <t>팩</t>
        </is>
      </c>
      <c r="F26" t="n">
        <v>33500</v>
      </c>
      <c r="G26" t="inlineStr">
        <is>
          <t>*</t>
        </is>
      </c>
      <c r="H26" t="inlineStr">
        <is>
          <t>[특징]살이 꽉찬 붉은대게몸살
          초등기준-70명, 중고등기준-50명</t>
        </is>
      </c>
    </row>
    <row r="27">
      <c r="A27" t="inlineStr">
        <is>
          <t>랍스터</t>
        </is>
      </c>
      <c r="B27" t="inlineStr">
        <is>
          <t>랍스터테일-가재(바다가재)</t>
        </is>
      </c>
      <c r="C27" t="inlineStr">
        <is>
          <t>캐나다산</t>
        </is>
      </c>
      <c r="D27" t="inlineStr">
        <is>
          <t>110-120g</t>
        </is>
      </c>
      <c r="E27" t="inlineStr">
        <is>
          <t>마리</t>
        </is>
      </c>
      <c r="F27" t="inlineStr">
        <is>
          <t>문의</t>
        </is>
      </c>
      <c r="G27" t="inlineStr">
        <is>
          <t>*</t>
        </is>
      </c>
      <c r="H27" t="inlineStr">
        <is>
          <t>[특징]랍스터테일 1마리-110-120g
          박스포장 4.5k (38-45미/평균40미)</t>
        </is>
      </c>
    </row>
    <row r="28">
      <c r="A28" t="inlineStr">
        <is>
          <t>오징어</t>
        </is>
      </c>
      <c r="B28" t="inlineStr">
        <is>
          <t>오징어채 (손채)</t>
        </is>
      </c>
      <c r="C28" t="inlineStr">
        <is>
          <t>국내산</t>
        </is>
      </c>
      <c r="D28" t="inlineStr">
        <is>
          <t xml:space="preserve">1*7cm </t>
        </is>
      </c>
      <c r="E28" t="inlineStr">
        <is>
          <t>kg</t>
        </is>
      </c>
      <c r="F28" t="inlineStr">
        <is>
          <t>*</t>
        </is>
      </c>
      <c r="G28" t="n">
        <v>34000</v>
      </c>
      <c r="H28" t="inlineStr">
        <is>
          <t>[특징] 비가식부 제거 후 세절(다리포함) 유피
           납품일 하루 전날 손으로 작업 (기계작업X)</t>
        </is>
      </c>
    </row>
    <row r="29">
      <c r="A29" t="inlineStr">
        <is>
          <t>갑오징어</t>
        </is>
      </c>
      <c r="B29" t="inlineStr">
        <is>
          <t>갑오징어 할복 (손질)</t>
        </is>
      </c>
      <c r="C29" t="inlineStr">
        <is>
          <t>국내산</t>
        </is>
      </c>
      <c r="D29" t="inlineStr">
        <is>
          <t>내장 제거 손질 (갑있음)</t>
        </is>
      </c>
      <c r="E29" t="inlineStr">
        <is>
          <t>kg</t>
        </is>
      </c>
      <c r="F29" t="inlineStr">
        <is>
          <t>*</t>
        </is>
      </c>
      <c r="G29" t="n">
        <v>28500</v>
      </c>
      <c r="H29" t="inlineStr">
        <is>
          <t>[특징]  납품일 하루 전날 작업</t>
        </is>
      </c>
    </row>
    <row r="30">
      <c r="A30" t="inlineStr">
        <is>
          <t>아귀</t>
        </is>
      </c>
      <c r="B30" t="inlineStr">
        <is>
          <t>아귀순살</t>
        </is>
      </c>
      <c r="C30" t="inlineStr">
        <is>
          <t>국내산</t>
        </is>
      </c>
      <c r="D30" t="inlineStr">
        <is>
          <t xml:space="preserve">3*3cm,15-20g(깍뚝모양) </t>
        </is>
      </c>
      <c r="E30" t="inlineStr">
        <is>
          <t>kg</t>
        </is>
      </c>
      <c r="F30" t="n">
        <v>26500</v>
      </c>
      <c r="G30" t="inlineStr">
        <is>
          <t>*</t>
        </is>
      </c>
      <c r="H30" t="inlineStr">
        <is>
          <t>[특징] 쫄깃한아귀순살</t>
        </is>
      </c>
    </row>
    <row r="31">
      <c r="A31" t="inlineStr">
        <is>
          <t>키조개</t>
        </is>
      </c>
      <c r="B31" t="inlineStr">
        <is>
          <t>키조개살</t>
        </is>
      </c>
      <c r="C31" t="inlineStr">
        <is>
          <t>국내산</t>
        </is>
      </c>
      <c r="D31" t="inlineStr">
        <is>
          <t>20-30미</t>
        </is>
      </c>
      <c r="E31" t="inlineStr">
        <is>
          <t>kg</t>
        </is>
      </c>
      <c r="F31" t="n">
        <v>77500</v>
      </c>
      <c r="G31" t="n">
        <v>78000</v>
      </c>
      <c r="H31" t="inlineStr">
        <is>
          <t xml:space="preserve">[특징] 키조개살 </t>
        </is>
      </c>
    </row>
    <row r="32">
      <c r="A32" t="inlineStr"/>
      <c r="B32" t="inlineStr">
        <is>
          <t>키조개살슬라이스</t>
        </is>
      </c>
      <c r="C32" t="inlineStr"/>
      <c r="D32" t="inlineStr">
        <is>
          <t>_</t>
        </is>
      </c>
      <c r="E32" t="inlineStr"/>
      <c r="F32" t="inlineStr">
        <is>
          <t>*</t>
        </is>
      </c>
      <c r="G32" t="n">
        <v>79500</v>
      </c>
      <c r="H32" t="inlineStr">
        <is>
          <t>[특징] 키조개살슬라이스</t>
        </is>
      </c>
    </row>
    <row r="33">
      <c r="A33" t="inlineStr"/>
      <c r="B33" t="inlineStr">
        <is>
          <t>키조개살-생물</t>
        </is>
      </c>
      <c r="C33" t="inlineStr"/>
      <c r="D33" t="inlineStr">
        <is>
          <t>_</t>
        </is>
      </c>
      <c r="E33" t="inlineStr"/>
      <c r="F33" t="n">
        <v>83500</v>
      </c>
      <c r="G33" t="inlineStr">
        <is>
          <t>*</t>
        </is>
      </c>
      <c r="H33" t="inlineStr">
        <is>
          <t>[특징] 키조개살 (생물)</t>
        </is>
      </c>
    </row>
    <row r="34">
      <c r="A34" t="inlineStr"/>
      <c r="B34" t="inlineStr">
        <is>
          <t>키조개살슬라이스-생물</t>
        </is>
      </c>
      <c r="C34" t="inlineStr"/>
      <c r="D34" t="inlineStr">
        <is>
          <t>_</t>
        </is>
      </c>
      <c r="E34" t="inlineStr"/>
      <c r="F34" t="inlineStr">
        <is>
          <t>*</t>
        </is>
      </c>
      <c r="G34" t="n">
        <v>85000</v>
      </c>
      <c r="H34" t="inlineStr">
        <is>
          <t>[특징] 키조개살슬라이스 (생물)</t>
        </is>
      </c>
    </row>
    <row r="35">
      <c r="A35" t="inlineStr"/>
      <c r="B35" t="inlineStr">
        <is>
          <t>키조개날개</t>
        </is>
      </c>
      <c r="C35" t="inlineStr"/>
      <c r="D35" t="inlineStr">
        <is>
          <t>_</t>
        </is>
      </c>
      <c r="E35" t="inlineStr"/>
      <c r="F35" t="n">
        <v>12000</v>
      </c>
      <c r="G35" t="n">
        <v>13000</v>
      </c>
      <c r="H35" t="inlineStr">
        <is>
          <t>[특징] 키조개날개</t>
        </is>
      </c>
    </row>
    <row r="36">
      <c r="A36" t="inlineStr">
        <is>
          <t>세트상품</t>
        </is>
      </c>
      <c r="B36" t="inlineStr">
        <is>
          <t>낙지</t>
        </is>
      </c>
      <c r="C36" t="inlineStr">
        <is>
          <t>수입</t>
        </is>
      </c>
      <c r="D36" t="inlineStr">
        <is>
          <t>낙지100%+볶음양념소스</t>
        </is>
      </c>
      <c r="E36" t="inlineStr">
        <is>
          <t>10kg</t>
        </is>
      </c>
      <c r="F36" t="n">
        <v>295000</v>
      </c>
      <c r="G36" t="inlineStr">
        <is>
          <t>*</t>
        </is>
      </c>
      <c r="H36" t="inlineStr">
        <is>
          <t>[특징] 낙지 100%+볶음양념소스 (10k이상발주가능)</t>
        </is>
      </c>
    </row>
    <row r="37">
      <c r="A37" t="inlineStr"/>
      <c r="B37" t="inlineStr">
        <is>
          <t>쭈꾸미</t>
        </is>
      </c>
      <c r="C37" t="inlineStr"/>
      <c r="D37" t="inlineStr">
        <is>
          <t>쭈꾸미100%+볶음양념소스</t>
        </is>
      </c>
      <c r="E37" t="inlineStr"/>
      <c r="F37" t="n">
        <v>265000</v>
      </c>
      <c r="G37" t="inlineStr">
        <is>
          <t>*</t>
        </is>
      </c>
      <c r="H37" t="inlineStr">
        <is>
          <t>[특징] 쭈꾸미 100%+볶음양념소스 (10k이상발주가능)</t>
        </is>
      </c>
    </row>
    <row r="38">
      <c r="A38" t="inlineStr"/>
      <c r="B38" t="inlineStr">
        <is>
          <t>오징어</t>
        </is>
      </c>
      <c r="C38" t="inlineStr">
        <is>
          <t>국내산</t>
        </is>
      </c>
      <c r="D38" t="inlineStr">
        <is>
          <t>오징어100%+볶음양념소스</t>
        </is>
      </c>
      <c r="E38" t="inlineStr"/>
      <c r="F38" t="n">
        <v>345000</v>
      </c>
      <c r="G38" t="inlineStr">
        <is>
          <t>*</t>
        </is>
      </c>
      <c r="H38" t="inlineStr">
        <is>
          <t>[특징] 오징어 100%+볶음양념소스 (10k이상발주가능)</t>
        </is>
      </c>
    </row>
    <row r="39">
      <c r="A39" t="inlineStr">
        <is>
          <t>새우</t>
        </is>
      </c>
      <c r="B39" t="inlineStr">
        <is>
          <t>튀김새우</t>
        </is>
      </c>
      <c r="C39" t="inlineStr">
        <is>
          <t>에콰도르산</t>
        </is>
      </c>
      <c r="D39" t="inlineStr">
        <is>
          <t>± 70미</t>
        </is>
      </c>
      <c r="E39" t="inlineStr">
        <is>
          <t>kg</t>
        </is>
      </c>
      <c r="F39" t="inlineStr">
        <is>
          <t>*</t>
        </is>
      </c>
      <c r="G39" t="n">
        <v>46000</v>
      </c>
      <c r="H39" t="inlineStr">
        <is>
          <t xml:space="preserve">[특징] 흰다리 새우 머리 껍질제거, 
            끝부분2-3 마디있음 (±70미)
           </t>
        </is>
      </c>
    </row>
    <row r="40">
      <c r="A40" t="inlineStr"/>
      <c r="B40" t="inlineStr">
        <is>
          <t xml:space="preserve">깐새우살 </t>
        </is>
      </c>
      <c r="C40" t="inlineStr">
        <is>
          <t>국내산</t>
        </is>
      </c>
      <c r="D40" t="inlineStr">
        <is>
          <t>kg단위로만발주가능
2k부터발주가능
(소수점발주안됨)</t>
        </is>
      </c>
      <c r="E40" t="inlineStr">
        <is>
          <t>kg</t>
        </is>
      </c>
      <c r="F40" t="inlineStr">
        <is>
          <t>*</t>
        </is>
      </c>
      <c r="G40" t="inlineStr">
        <is>
          <t>일시품절</t>
        </is>
      </c>
      <c r="H40" t="inlineStr">
        <is>
          <t xml:space="preserve">[특징] 새우 머리, 꼬리, 껍질제거한 새우살 (대)       
            2k부터발주가능  
           2.6k -발주안됨 (소수점X) </t>
        </is>
      </c>
    </row>
    <row r="41">
      <c r="A41" t="inlineStr"/>
      <c r="B41" t="inlineStr">
        <is>
          <t>흰다리생새우살</t>
        </is>
      </c>
      <c r="C41" t="inlineStr">
        <is>
          <t>중국,베트남,에콰도르</t>
        </is>
      </c>
      <c r="D41" t="inlineStr">
        <is>
          <t>71-90 (±140-180미)</t>
        </is>
      </c>
      <c r="E41" t="inlineStr">
        <is>
          <t>kg</t>
        </is>
      </c>
      <c r="F41" t="n">
        <v>25000</v>
      </c>
      <c r="G41" t="n">
        <v>29500</v>
      </c>
      <c r="H41" t="inlineStr">
        <is>
          <t>[특징] 꼬리없음, 흰다리새우100% (C형새우탕수용)</t>
        </is>
      </c>
    </row>
    <row r="42">
      <c r="A42" t="inlineStr">
        <is>
          <t>우렁살</t>
        </is>
      </c>
      <c r="B42" t="inlineStr">
        <is>
          <t>논우렁살</t>
        </is>
      </c>
      <c r="C42" t="inlineStr">
        <is>
          <t>국내산</t>
        </is>
      </c>
      <c r="D42" t="inlineStr">
        <is>
          <t>_</t>
        </is>
      </c>
      <c r="E42" t="inlineStr">
        <is>
          <t>kg</t>
        </is>
      </c>
      <c r="F42" t="n">
        <v>21000</v>
      </c>
      <c r="G42" t="n">
        <v>21500</v>
      </c>
      <c r="H42" t="inlineStr">
        <is>
          <t>[특징] 우렁살 100%
 [용도] 무침용/국용</t>
        </is>
      </c>
    </row>
    <row r="43">
      <c r="A43" t="inlineStr">
        <is>
          <t>소라살</t>
        </is>
      </c>
      <c r="B43" t="inlineStr">
        <is>
          <t>소라살</t>
        </is>
      </c>
      <c r="C43" t="inlineStr">
        <is>
          <t>수입</t>
        </is>
      </c>
      <c r="D43" t="inlineStr">
        <is>
          <t>_</t>
        </is>
      </c>
      <c r="E43" t="inlineStr">
        <is>
          <t>kg</t>
        </is>
      </c>
      <c r="F43" t="n">
        <v>39000</v>
      </c>
      <c r="G43" t="inlineStr">
        <is>
          <t>*</t>
        </is>
      </c>
      <c r="H43" t="inlineStr">
        <is>
          <t xml:space="preserve"> [특징] 데친 후 탈각 .냉동</t>
        </is>
      </c>
    </row>
    <row r="44">
      <c r="A44" t="inlineStr">
        <is>
          <t>혼합다시</t>
        </is>
      </c>
      <c r="B44" t="inlineStr">
        <is>
          <t xml:space="preserve">혼합다시팩 5종 </t>
        </is>
      </c>
      <c r="C44" t="inlineStr">
        <is>
          <t>국내산</t>
        </is>
      </c>
      <c r="D44" t="inlineStr">
        <is>
          <t>_</t>
        </is>
      </c>
      <c r="E44" t="inlineStr">
        <is>
          <t>kg</t>
        </is>
      </c>
      <c r="F44" t="n">
        <v>25500</v>
      </c>
      <c r="G44" t="inlineStr">
        <is>
          <t>*</t>
        </is>
      </c>
      <c r="H44" t="inlineStr">
        <is>
          <t xml:space="preserve"> [특징] 국멸치70%+디포리10%+다시마10%
             +표고버섯5%+건새우 5%</t>
        </is>
      </c>
    </row>
    <row r="45">
      <c r="A45" t="inlineStr"/>
      <c r="B45" t="inlineStr">
        <is>
          <t xml:space="preserve">혼합다시팩 5종 </t>
        </is>
      </c>
      <c r="C45" t="inlineStr">
        <is>
          <t>국내산</t>
        </is>
      </c>
      <c r="D45" t="inlineStr">
        <is>
          <t>_</t>
        </is>
      </c>
      <c r="E45" t="inlineStr">
        <is>
          <t>kg</t>
        </is>
      </c>
      <c r="F45" t="n">
        <v>25000</v>
      </c>
      <c r="G45" t="inlineStr">
        <is>
          <t>*</t>
        </is>
      </c>
      <c r="H45" t="inlineStr">
        <is>
          <t xml:space="preserve"> [특징] 국멸치70%+디포리10%+다시마10%
             +표고버섯5%+건홍합 5%</t>
        </is>
      </c>
    </row>
    <row r="46">
      <c r="A46" t="inlineStr">
        <is>
          <t>멸치류</t>
        </is>
      </c>
      <c r="B46" t="inlineStr">
        <is>
          <t>국멸치</t>
        </is>
      </c>
      <c r="C46" t="inlineStr">
        <is>
          <t>남해안</t>
        </is>
      </c>
      <c r="D46" t="inlineStr">
        <is>
          <t>_</t>
        </is>
      </c>
      <c r="E46" t="inlineStr">
        <is>
          <t>kg</t>
        </is>
      </c>
      <c r="F46" t="n">
        <v>27500</v>
      </c>
      <c r="G46" t="inlineStr">
        <is>
          <t>*</t>
        </is>
      </c>
      <c r="H46" t="inlineStr">
        <is>
          <t xml:space="preserve"> [특징] 최상품 남해안 다시멸치</t>
        </is>
      </c>
    </row>
    <row r="47">
      <c r="A47" t="inlineStr"/>
      <c r="B47" t="inlineStr">
        <is>
          <t>디포리</t>
        </is>
      </c>
      <c r="C47" t="inlineStr">
        <is>
          <t>남해안</t>
        </is>
      </c>
      <c r="D47" t="inlineStr">
        <is>
          <t>_</t>
        </is>
      </c>
      <c r="E47" t="inlineStr">
        <is>
          <t>kg</t>
        </is>
      </c>
      <c r="F47" t="n">
        <v>26000</v>
      </c>
      <c r="G47" t="inlineStr">
        <is>
          <t>*</t>
        </is>
      </c>
      <c r="H47" t="inlineStr">
        <is>
          <t xml:space="preserve"> [특징] 최상품 남해안 디포리</t>
        </is>
      </c>
    </row>
    <row r="48">
      <c r="A48" t="inlineStr"/>
      <c r="B48" t="inlineStr">
        <is>
          <t>볶음멸치</t>
        </is>
      </c>
      <c r="C48" t="inlineStr">
        <is>
          <t>남해안</t>
        </is>
      </c>
      <c r="D48" t="inlineStr">
        <is>
          <t>_</t>
        </is>
      </c>
      <c r="E48" t="inlineStr">
        <is>
          <t>kg</t>
        </is>
      </c>
      <c r="F48" t="n">
        <v>35000</v>
      </c>
      <c r="G48" t="inlineStr">
        <is>
          <t>*</t>
        </is>
      </c>
      <c r="H48" t="inlineStr">
        <is>
          <t xml:space="preserve"> [특징] 최상품 남해안 볶음멸치</t>
        </is>
      </c>
    </row>
    <row r="49">
      <c r="A49" t="inlineStr"/>
      <c r="B49" t="inlineStr">
        <is>
          <t>지리멸치</t>
        </is>
      </c>
      <c r="C49" t="inlineStr">
        <is>
          <t>남해안</t>
        </is>
      </c>
      <c r="D49" t="inlineStr">
        <is>
          <t>_</t>
        </is>
      </c>
      <c r="E49" t="inlineStr">
        <is>
          <t>kg</t>
        </is>
      </c>
      <c r="F49" t="n">
        <v>32000</v>
      </c>
      <c r="G49" t="inlineStr">
        <is>
          <t>*</t>
        </is>
      </c>
      <c r="H49" t="inlineStr">
        <is>
          <t xml:space="preserve"> [특징] 짜지않은 최상품 남해안 지리멸치</t>
        </is>
      </c>
    </row>
    <row r="50">
      <c r="A50" t="inlineStr">
        <is>
          <t>다시마</t>
        </is>
      </c>
      <c r="B50" t="inlineStr">
        <is>
          <t>뿌리다시마</t>
        </is>
      </c>
      <c r="C50" t="inlineStr">
        <is>
          <t>완도</t>
        </is>
      </c>
      <c r="D50" t="inlineStr">
        <is>
          <t>_</t>
        </is>
      </c>
      <c r="E50" t="inlineStr">
        <is>
          <t>kg</t>
        </is>
      </c>
      <c r="F50" t="n">
        <v>27000</v>
      </c>
      <c r="G50" t="inlineStr">
        <is>
          <t>*</t>
        </is>
      </c>
      <c r="H50" t="inlineStr">
        <is>
          <t xml:space="preserve"> [특징] 원초 다시마를 자연건조하여 위생 포장</t>
        </is>
      </c>
    </row>
    <row r="51">
      <c r="A51" t="inlineStr"/>
      <c r="B51" t="inlineStr">
        <is>
          <t>금일선별다시마</t>
        </is>
      </c>
      <c r="C51" t="inlineStr">
        <is>
          <t>국내산</t>
        </is>
      </c>
      <c r="D51" t="inlineStr">
        <is>
          <t>_</t>
        </is>
      </c>
      <c r="E51" t="inlineStr">
        <is>
          <t>kg</t>
        </is>
      </c>
      <c r="F51" t="n">
        <v>26000</v>
      </c>
      <c r="G51" t="inlineStr">
        <is>
          <t>*</t>
        </is>
      </c>
      <c r="H51" t="inlineStr">
        <is>
          <t xml:space="preserve"> [특징] 원초 다시마를 자연건조하여 선별 포장
            금일선별다시마</t>
        </is>
      </c>
    </row>
    <row r="52">
      <c r="A52" t="inlineStr">
        <is>
          <t>미역</t>
        </is>
      </c>
      <c r="B52" t="inlineStr">
        <is>
          <t>자른미역 (컷트미역)</t>
        </is>
      </c>
      <c r="C52" t="inlineStr">
        <is>
          <t>국내산</t>
        </is>
      </c>
      <c r="D52" t="inlineStr">
        <is>
          <t>_</t>
        </is>
      </c>
      <c r="E52" t="inlineStr">
        <is>
          <t>200g</t>
        </is>
      </c>
      <c r="F52" t="n">
        <v>8000</v>
      </c>
      <c r="G52" t="inlineStr">
        <is>
          <t>*</t>
        </is>
      </c>
      <c r="H52" t="inlineStr">
        <is>
          <t xml:space="preserve"> [특징] 최상의 원초 건조 가공, 잘게 절단된 사이즈</t>
        </is>
      </c>
    </row>
    <row r="53">
      <c r="A53" t="inlineStr"/>
      <c r="B53" t="inlineStr"/>
      <c r="C53" t="inlineStr"/>
      <c r="D53" t="inlineStr"/>
      <c r="E53" t="inlineStr">
        <is>
          <t>300g</t>
        </is>
      </c>
      <c r="F53" t="n">
        <v>12500</v>
      </c>
      <c r="G53" t="inlineStr">
        <is>
          <t>*</t>
        </is>
      </c>
      <c r="H53" t="inlineStr"/>
    </row>
    <row r="54">
      <c r="A54" t="inlineStr"/>
      <c r="B54" t="inlineStr"/>
      <c r="C54" t="inlineStr"/>
      <c r="D54" t="inlineStr"/>
      <c r="E54" t="inlineStr">
        <is>
          <t>500g</t>
        </is>
      </c>
      <c r="F54" t="n">
        <v>17500</v>
      </c>
      <c r="G54" t="inlineStr">
        <is>
          <t>*</t>
        </is>
      </c>
      <c r="H54" t="inlineStr"/>
    </row>
    <row r="55">
      <c r="A55" t="inlineStr"/>
      <c r="B55" t="inlineStr"/>
      <c r="C55" t="inlineStr"/>
      <c r="D55" t="inlineStr"/>
      <c r="E55" t="inlineStr">
        <is>
          <t>kg</t>
        </is>
      </c>
      <c r="F55" t="n">
        <v>34000</v>
      </c>
      <c r="G55" t="inlineStr">
        <is>
          <t>*</t>
        </is>
      </c>
      <c r="H55" t="inlineStr"/>
    </row>
    <row r="56">
      <c r="A56" t="inlineStr">
        <is>
          <t>건새우류</t>
        </is>
      </c>
      <c r="B56" t="inlineStr">
        <is>
          <t>건중하새우</t>
        </is>
      </c>
      <c r="C56" t="inlineStr">
        <is>
          <t>국내산</t>
        </is>
      </c>
      <c r="D56" t="inlineStr">
        <is>
          <t>_</t>
        </is>
      </c>
      <c r="E56" t="inlineStr">
        <is>
          <t>kg</t>
        </is>
      </c>
      <c r="F56" t="n">
        <v>35000</v>
      </c>
      <c r="G56" t="inlineStr">
        <is>
          <t>*</t>
        </is>
      </c>
      <c r="H56" t="inlineStr">
        <is>
          <t xml:space="preserve"> [특징] 붉은 빛을  띠고 크기가 균일 위생 포장</t>
        </is>
      </c>
    </row>
    <row r="57">
      <c r="A57" t="inlineStr"/>
      <c r="B57" t="inlineStr">
        <is>
          <t>(분홍) 보리새우</t>
        </is>
      </c>
      <c r="C57" t="inlineStr">
        <is>
          <t>국내산</t>
        </is>
      </c>
      <c r="D57" t="inlineStr">
        <is>
          <t>_</t>
        </is>
      </c>
      <c r="E57" t="inlineStr">
        <is>
          <t>kg</t>
        </is>
      </c>
      <c r="F57" t="n">
        <v>26500</v>
      </c>
      <c r="G57" t="inlineStr">
        <is>
          <t>*</t>
        </is>
      </c>
      <c r="H57" t="inlineStr">
        <is>
          <t xml:space="preserve"> [특징] 붉은 빛을  띠고 크기가 균일 위생 포장</t>
        </is>
      </c>
    </row>
    <row r="58">
      <c r="A58" t="inlineStr"/>
      <c r="B58" t="inlineStr">
        <is>
          <t>두절건새우</t>
        </is>
      </c>
      <c r="C58" t="inlineStr">
        <is>
          <t>국내산</t>
        </is>
      </c>
      <c r="D58" t="inlineStr">
        <is>
          <t>_</t>
        </is>
      </c>
      <c r="E58" t="inlineStr">
        <is>
          <t>kg</t>
        </is>
      </c>
      <c r="F58" t="n">
        <v>80000</v>
      </c>
      <c r="G58" t="inlineStr">
        <is>
          <t>*</t>
        </is>
      </c>
      <c r="H58" t="inlineStr">
        <is>
          <t xml:space="preserve"> [특징] 붉은 빛을  띠고 크기가 균일 위생 포장</t>
        </is>
      </c>
    </row>
    <row r="59">
      <c r="A59" t="inlineStr">
        <is>
          <t>견과류</t>
        </is>
      </c>
      <c r="B59" t="inlineStr">
        <is>
          <t>아몬드슬라이스</t>
        </is>
      </c>
      <c r="C59" t="inlineStr">
        <is>
          <t>미국산</t>
        </is>
      </c>
      <c r="D59" t="inlineStr">
        <is>
          <t>_</t>
        </is>
      </c>
      <c r="E59" t="inlineStr">
        <is>
          <t>kg</t>
        </is>
      </c>
      <c r="F59" t="n">
        <v>24500</v>
      </c>
      <c r="G59" t="inlineStr">
        <is>
          <t>*</t>
        </is>
      </c>
      <c r="H59" t="inlineStr">
        <is>
          <t xml:space="preserve"> [특징] 아몬드슬라이스</t>
        </is>
      </c>
    </row>
    <row r="60">
      <c r="A60" t="inlineStr">
        <is>
          <t>조미
어포류</t>
        </is>
      </c>
      <c r="B60" t="inlineStr">
        <is>
          <t>백진미채</t>
        </is>
      </c>
      <c r="C60" t="inlineStr">
        <is>
          <t>국내산</t>
        </is>
      </c>
      <c r="D60" t="inlineStr">
        <is>
          <t>_</t>
        </is>
      </c>
      <c r="E60" t="inlineStr">
        <is>
          <t>kg</t>
        </is>
      </c>
      <c r="F60" t="n">
        <v>92500</v>
      </c>
      <c r="G60" t="inlineStr">
        <is>
          <t>*</t>
        </is>
      </c>
      <c r="H60" t="inlineStr">
        <is>
          <t xml:space="preserve"> [특징] 조미 오징어채 (백색)</t>
        </is>
      </c>
    </row>
    <row r="61">
      <c r="A61" t="inlineStr"/>
      <c r="B61" t="inlineStr">
        <is>
          <t>홍진미채 (참진미채)</t>
        </is>
      </c>
      <c r="C61" t="inlineStr">
        <is>
          <t>국내산</t>
        </is>
      </c>
      <c r="D61" t="inlineStr">
        <is>
          <t>_</t>
        </is>
      </c>
      <c r="E61" t="inlineStr">
        <is>
          <t>kg</t>
        </is>
      </c>
      <c r="F61" t="n">
        <v>92500</v>
      </c>
      <c r="G61" t="inlineStr">
        <is>
          <t>*</t>
        </is>
      </c>
      <c r="H61" t="inlineStr">
        <is>
          <t xml:space="preserve"> [특징] 조미 오징어 굵은채 (붉은색)</t>
        </is>
      </c>
    </row>
    <row r="62">
      <c r="A62" t="inlineStr"/>
      <c r="B62" t="inlineStr">
        <is>
          <t xml:space="preserve">백진미채 </t>
        </is>
      </c>
      <c r="C62" t="inlineStr">
        <is>
          <t>국내가공
(페루)</t>
        </is>
      </c>
      <c r="D62" t="inlineStr">
        <is>
          <t>_</t>
        </is>
      </c>
      <c r="E62" t="inlineStr">
        <is>
          <t>kg</t>
        </is>
      </c>
      <c r="F62" t="n">
        <v>38000</v>
      </c>
      <c r="G62" t="inlineStr">
        <is>
          <t>*</t>
        </is>
      </c>
      <c r="H62" t="inlineStr">
        <is>
          <t xml:space="preserve"> [특징] 조미 오징어채 (백색)</t>
        </is>
      </c>
    </row>
    <row r="63">
      <c r="A63" t="inlineStr"/>
      <c r="B63" t="inlineStr">
        <is>
          <t>홍진미채 (참진미채)</t>
        </is>
      </c>
      <c r="C63" t="inlineStr">
        <is>
          <t>국내가공
(페루)</t>
        </is>
      </c>
      <c r="D63" t="inlineStr">
        <is>
          <t>_</t>
        </is>
      </c>
      <c r="E63" t="inlineStr">
        <is>
          <t>kg</t>
        </is>
      </c>
      <c r="F63" t="n">
        <v>38000</v>
      </c>
      <c r="G63" t="inlineStr">
        <is>
          <t>*</t>
        </is>
      </c>
      <c r="H63" t="inlineStr">
        <is>
          <t xml:space="preserve"> [특징] 조미 오징어 굵은채 (붉은색)</t>
        </is>
      </c>
    </row>
    <row r="64">
      <c r="A64" t="inlineStr">
        <is>
          <t>건어포류</t>
        </is>
      </c>
      <c r="B64" t="inlineStr">
        <is>
          <t>황태채</t>
        </is>
      </c>
      <c r="C64" t="inlineStr">
        <is>
          <t>수입</t>
        </is>
      </c>
      <c r="D64" t="inlineStr">
        <is>
          <t>_</t>
        </is>
      </c>
      <c r="E64" t="inlineStr">
        <is>
          <t>kg</t>
        </is>
      </c>
      <c r="F64" t="n">
        <v>47000</v>
      </c>
      <c r="G64" t="inlineStr">
        <is>
          <t>*</t>
        </is>
      </c>
      <c r="H64" t="inlineStr">
        <is>
          <t xml:space="preserve"> [특징] 살이 도톰하고 군내가 없음 건조상태 좋음</t>
        </is>
      </c>
    </row>
    <row r="65">
      <c r="A65" t="inlineStr"/>
      <c r="B65" t="inlineStr">
        <is>
          <t>북어채</t>
        </is>
      </c>
      <c r="C65" t="inlineStr">
        <is>
          <t>수입</t>
        </is>
      </c>
      <c r="D65" t="inlineStr">
        <is>
          <t>_</t>
        </is>
      </c>
      <c r="E65" t="inlineStr">
        <is>
          <t>kg</t>
        </is>
      </c>
      <c r="F65" t="n">
        <v>46000</v>
      </c>
      <c r="G65" t="inlineStr">
        <is>
          <t>*</t>
        </is>
      </c>
      <c r="H65" t="inlineStr">
        <is>
          <t xml:space="preserve"> [특징] 살이 도톰하고 군내가 없음 건조상태 좋음</t>
        </is>
      </c>
    </row>
  </sheetData>
  <hyperlinks>
    <hyperlink ref="A2" r:id="rId1"/>
  </hyperlinks>
  <pageMargins left="0.75" right="0.75" top="1" bottom="1" header="0.5" footer="0.5"/>
</worksheet>
</file>

<file path=xl/worksheets/sheet133.xml><?xml version="1.0" encoding="utf-8"?>
<worksheet xmlns:r="http://schemas.openxmlformats.org/officeDocument/2006/relationships" xmlns="http://schemas.openxmlformats.org/spreadsheetml/2006/main">
  <sheetPr>
    <outlinePr summaryBelow="1" summaryRight="1"/>
    <pageSetUpPr/>
  </sheetPr>
  <dimension ref="A1:I106"/>
  <sheetViews>
    <sheetView workbookViewId="0">
      <selection activeCell="A1" sqref="A1"/>
    </sheetView>
  </sheetViews>
  <sheetFormatPr baseColWidth="8" defaultRowHeight="15"/>
  <sheetData>
    <row r="1">
      <c r="A1" t="inlineStr">
        <is>
          <t>5990_바다내음_며루치-24년+07월단가표영양사회.xls</t>
        </is>
      </c>
    </row>
    <row r="2">
      <c r="A2" t="inlineStr">
        <is>
          <t>https://school062.com/bbs/board.php?bo_table=product_02&amp;wr_id=5990</t>
        </is>
      </c>
    </row>
    <row r="3">
      <c r="A3" s="1" t="inlineStr">
        <is>
          <t xml:space="preserve">2024년 07월 단가표 </t>
        </is>
      </c>
      <c r="B3" s="1" t="inlineStr"/>
      <c r="C3" s="1" t="inlineStr"/>
      <c r="D3" s="1" t="inlineStr"/>
      <c r="E3" s="1" t="inlineStr"/>
      <c r="F3" s="1" t="inlineStr"/>
      <c r="G3" s="1" t="inlineStr"/>
      <c r="H3" s="1" t="inlineStr"/>
      <c r="I3" s="1" t="inlineStr"/>
    </row>
    <row r="4">
      <c r="A4" t="inlineStr"/>
      <c r="B4" t="inlineStr"/>
      <c r="C4" t="inlineStr"/>
      <c r="D4" t="inlineStr"/>
      <c r="E4" t="inlineStr"/>
      <c r="F4" t="inlineStr"/>
      <c r="G4" t="inlineStr"/>
      <c r="H4" t="inlineStr">
        <is>
          <t xml:space="preserve">          사무실 062-653-4397   FAX 062-654-4397</t>
        </is>
      </c>
      <c r="I4" t="inlineStr"/>
    </row>
    <row r="5">
      <c r="A5" t="inlineStr">
        <is>
          <t>품종</t>
        </is>
      </c>
      <c r="B5" t="inlineStr">
        <is>
          <t>제품명</t>
        </is>
      </c>
      <c r="C5" t="inlineStr">
        <is>
          <t>원산지</t>
        </is>
      </c>
      <c r="D5" t="inlineStr">
        <is>
          <t>규격</t>
        </is>
      </c>
      <c r="E5" t="inlineStr">
        <is>
          <t>단위</t>
        </is>
      </c>
      <c r="F5" t="inlineStr">
        <is>
          <t>학교가</t>
        </is>
      </c>
      <c r="G5" t="inlineStr"/>
      <c r="H5" t="inlineStr">
        <is>
          <t>제품특징</t>
        </is>
      </c>
      <c r="I5" t="inlineStr">
        <is>
          <t>비고</t>
        </is>
      </c>
    </row>
    <row r="6">
      <c r="A6" t="inlineStr">
        <is>
          <t xml:space="preserve">멸
치
류
</t>
        </is>
      </c>
      <c r="B6" t="inlineStr">
        <is>
          <t>어린이 저염지리</t>
        </is>
      </c>
      <c r="C6" t="inlineStr">
        <is>
          <t>남해안</t>
        </is>
      </c>
      <c r="D6" t="inlineStr">
        <is>
          <t>1kg/봉</t>
        </is>
      </c>
      <c r="E6" t="inlineStr">
        <is>
          <t>kg</t>
        </is>
      </c>
      <c r="F6" t="n">
        <v>35000</v>
      </c>
      <c r="G6" t="inlineStr"/>
      <c r="H6" t="inlineStr">
        <is>
          <t>남해안산, haccp 인증 , 수산물 이력추적관리제품, 1cm 이하, 주먹밥용</t>
        </is>
      </c>
      <c r="I6" t="inlineStr"/>
    </row>
    <row r="7">
      <c r="A7" t="inlineStr"/>
      <c r="B7" t="inlineStr">
        <is>
          <t>프리미엄 저염 지리멸치</t>
        </is>
      </c>
      <c r="C7" t="inlineStr">
        <is>
          <t>남해안</t>
        </is>
      </c>
      <c r="D7" t="inlineStr">
        <is>
          <t>1kg/봉</t>
        </is>
      </c>
      <c r="E7" t="inlineStr">
        <is>
          <t>kg</t>
        </is>
      </c>
      <c r="F7" t="n">
        <v>42000</v>
      </c>
      <c r="G7" t="inlineStr"/>
      <c r="H7" t="inlineStr">
        <is>
          <t>남해안산, haccp 인증 , 수산물 이력추적관리제품, 1-2cm 이하 ,  저염멸치</t>
        </is>
      </c>
      <c r="I7" t="inlineStr"/>
    </row>
    <row r="8">
      <c r="A8" t="inlineStr"/>
      <c r="B8" t="inlineStr">
        <is>
          <t>지리멸치(上)</t>
        </is>
      </c>
      <c r="C8" t="inlineStr">
        <is>
          <t>남해안</t>
        </is>
      </c>
      <c r="D8" t="inlineStr">
        <is>
          <t>1kg/봉</t>
        </is>
      </c>
      <c r="E8" t="inlineStr">
        <is>
          <t>kg</t>
        </is>
      </c>
      <c r="F8" t="n">
        <v>34500</v>
      </c>
      <c r="G8" t="inlineStr"/>
      <c r="H8" t="inlineStr">
        <is>
          <t>남해안산, haccp 인증 , 수산물 이력추적관리제품, 1-2cm 이하</t>
        </is>
      </c>
      <c r="I8" t="inlineStr"/>
    </row>
    <row r="9">
      <c r="A9" t="inlineStr"/>
      <c r="B9" t="inlineStr">
        <is>
          <t>볶음멸치</t>
        </is>
      </c>
      <c r="C9" t="inlineStr">
        <is>
          <t>남해안</t>
        </is>
      </c>
      <c r="D9" t="inlineStr">
        <is>
          <t>1kg/봉</t>
        </is>
      </c>
      <c r="E9" t="inlineStr">
        <is>
          <t>kg</t>
        </is>
      </c>
      <c r="F9" t="n">
        <v>35000</v>
      </c>
      <c r="G9" t="inlineStr"/>
      <c r="H9" t="inlineStr">
        <is>
          <t>남해안산, haccp 인증 , 수산물 이력추적관리제품, 2-3cm 이하</t>
        </is>
      </c>
      <c r="I9" t="inlineStr"/>
    </row>
    <row r="10">
      <c r="A10" t="inlineStr"/>
      <c r="B10" t="inlineStr">
        <is>
          <t>볶음멸치(特上)</t>
        </is>
      </c>
      <c r="C10" t="inlineStr">
        <is>
          <t>남해안</t>
        </is>
      </c>
      <c r="D10" t="inlineStr">
        <is>
          <t>1kg/봉</t>
        </is>
      </c>
      <c r="E10" t="inlineStr">
        <is>
          <t>kg</t>
        </is>
      </c>
      <c r="F10" t="n">
        <v>46000</v>
      </c>
      <c r="G10" t="inlineStr"/>
      <c r="H10" t="inlineStr">
        <is>
          <t>남해안산, haccp 인증 , 수산물 이력추적관리제품, 2-3cm 이하</t>
        </is>
      </c>
      <c r="I10" t="inlineStr"/>
    </row>
    <row r="11">
      <c r="A11" t="inlineStr"/>
      <c r="B11" t="inlineStr">
        <is>
          <t>다시멸치</t>
        </is>
      </c>
      <c r="C11" t="inlineStr">
        <is>
          <t>남해안</t>
        </is>
      </c>
      <c r="D11" t="inlineStr">
        <is>
          <t>1kg/봉</t>
        </is>
      </c>
      <c r="E11" t="inlineStr">
        <is>
          <t>kg</t>
        </is>
      </c>
      <c r="F11" t="n">
        <v>24000</v>
      </c>
      <c r="G11" t="inlineStr"/>
      <c r="H11" t="inlineStr">
        <is>
          <t>남해안산, 고주바,  haccp 인증 , 수산물 이력추적관리제품, 6-7cm 이하</t>
        </is>
      </c>
      <c r="I11" t="inlineStr"/>
    </row>
    <row r="12">
      <c r="A12" t="inlineStr"/>
      <c r="B12" t="inlineStr">
        <is>
          <t>프리미엄 다시멸치</t>
        </is>
      </c>
      <c r="C12" t="inlineStr">
        <is>
          <t>남해안</t>
        </is>
      </c>
      <c r="D12" t="inlineStr">
        <is>
          <t>1kg/봉</t>
        </is>
      </c>
      <c r="E12" t="inlineStr">
        <is>
          <t>kg</t>
        </is>
      </c>
      <c r="F12" t="n">
        <v>30000</v>
      </c>
      <c r="G12" t="inlineStr"/>
      <c r="H12" t="inlineStr">
        <is>
          <t>남해안산, 고주바,  haccp 인증 , 수산물 이력추적관리제품, 6-7cm 이하</t>
        </is>
      </c>
      <c r="I12" t="inlineStr"/>
    </row>
    <row r="13">
      <c r="A13" t="inlineStr"/>
      <c r="B13" t="inlineStr">
        <is>
          <t xml:space="preserve">★ haccp 제품 멸치는  업체 사정 상 kg단위 발주만 가능합니다. </t>
        </is>
      </c>
      <c r="C13" t="inlineStr"/>
      <c r="D13" t="inlineStr"/>
      <c r="E13" t="inlineStr"/>
      <c r="F13" t="inlineStr"/>
      <c r="G13" t="inlineStr"/>
      <c r="H13" t="inlineStr"/>
      <c r="I13" t="inlineStr"/>
    </row>
    <row r="14">
      <c r="A14" t="inlineStr">
        <is>
          <t>멸
치
류</t>
        </is>
      </c>
      <c r="B14" t="inlineStr">
        <is>
          <t xml:space="preserve"> 다시멸치(特上) 특가</t>
        </is>
      </c>
      <c r="C14" t="inlineStr">
        <is>
          <t>국산</t>
        </is>
      </c>
      <c r="D14" t="inlineStr">
        <is>
          <t>1kg/봉</t>
        </is>
      </c>
      <c r="E14" t="inlineStr">
        <is>
          <t>kg</t>
        </is>
      </c>
      <c r="F14" t="n">
        <v>16000</v>
      </c>
      <c r="G14" t="inlineStr"/>
      <c r="H14" t="inlineStr">
        <is>
          <t>다시멸치, 선별작업, 천일염 국내산 사용</t>
        </is>
      </c>
      <c r="I14" t="inlineStr">
        <is>
          <t>인하</t>
        </is>
      </c>
    </row>
    <row r="15">
      <c r="A15" t="inlineStr"/>
      <c r="B15" t="inlineStr">
        <is>
          <t>다시멸치(特上+위생망)특가</t>
        </is>
      </c>
      <c r="C15" t="inlineStr">
        <is>
          <t>국산</t>
        </is>
      </c>
      <c r="D15" t="inlineStr">
        <is>
          <t>1kg/봉</t>
        </is>
      </c>
      <c r="E15" t="inlineStr">
        <is>
          <t>kg</t>
        </is>
      </c>
      <c r="F15" t="n">
        <v>18000</v>
      </c>
      <c r="G15" t="inlineStr"/>
      <c r="H15" t="inlineStr">
        <is>
          <t>다시멸치, 선별작업, 위생망포함, 천일염 국내산 사용</t>
        </is>
      </c>
      <c r="I15" t="inlineStr"/>
    </row>
    <row r="16">
      <c r="A16" t="inlineStr"/>
      <c r="B16" t="inlineStr">
        <is>
          <t>다시멸치(特上 1.5KG) 특가</t>
        </is>
      </c>
      <c r="C16" t="inlineStr">
        <is>
          <t>국산</t>
        </is>
      </c>
      <c r="D16" t="inlineStr">
        <is>
          <t>1.5kg/봉</t>
        </is>
      </c>
      <c r="E16" t="inlineStr">
        <is>
          <t>1.5kg</t>
        </is>
      </c>
      <c r="F16" t="n">
        <v>26000</v>
      </c>
      <c r="G16" t="inlineStr"/>
      <c r="H16" t="inlineStr">
        <is>
          <t>주바멸치, 선별작업 후 위생비닐 포장, 천일염 국내산 사용</t>
        </is>
      </c>
      <c r="I16" t="inlineStr"/>
    </row>
    <row r="17">
      <c r="A17" t="inlineStr"/>
      <c r="B17" t="inlineStr">
        <is>
          <t>디포리</t>
        </is>
      </c>
      <c r="C17" t="inlineStr">
        <is>
          <t>남해안</t>
        </is>
      </c>
      <c r="D17" t="inlineStr">
        <is>
          <t>1kg/봉</t>
        </is>
      </c>
      <c r="E17" t="inlineStr">
        <is>
          <t>kg</t>
        </is>
      </c>
      <c r="F17" t="n">
        <v>16000</v>
      </c>
      <c r="G17" t="inlineStr"/>
      <c r="H17" t="inlineStr">
        <is>
          <t>5~6cm, 선별작업, 천일염 국내산 사용</t>
        </is>
      </c>
      <c r="I17" t="inlineStr">
        <is>
          <t>인하</t>
        </is>
      </c>
    </row>
    <row r="18">
      <c r="A18" t="inlineStr"/>
      <c r="B18" t="inlineStr">
        <is>
          <t>디포리(特上)</t>
        </is>
      </c>
      <c r="C18" t="inlineStr">
        <is>
          <t>남해안</t>
        </is>
      </c>
      <c r="D18" t="inlineStr">
        <is>
          <t>1kg/봉</t>
        </is>
      </c>
      <c r="E18" t="inlineStr">
        <is>
          <t>kg</t>
        </is>
      </c>
      <c r="F18" t="n">
        <v>23000</v>
      </c>
      <c r="G18" t="inlineStr"/>
      <c r="H18" t="inlineStr">
        <is>
          <t>5~6cm, 선별작업, 천일염 국내산 사용</t>
        </is>
      </c>
      <c r="I18" t="inlineStr">
        <is>
          <t>인하</t>
        </is>
      </c>
    </row>
    <row r="19">
      <c r="A19" t="inlineStr"/>
      <c r="B19" t="inlineStr">
        <is>
          <t>볶음멸치(特)</t>
        </is>
      </c>
      <c r="C19" t="inlineStr">
        <is>
          <t>국산</t>
        </is>
      </c>
      <c r="D19" t="inlineStr">
        <is>
          <t>1kg/봉</t>
        </is>
      </c>
      <c r="E19" t="inlineStr">
        <is>
          <t>kg</t>
        </is>
      </c>
      <c r="F19" t="n">
        <v>30000</v>
      </c>
      <c r="G19" t="inlineStr"/>
      <c r="H19" t="inlineStr">
        <is>
          <t>2~3cm, 선별작업, 볶음용 소멸치</t>
        </is>
      </c>
      <c r="I19" t="inlineStr">
        <is>
          <t>인하</t>
        </is>
      </c>
    </row>
    <row r="20">
      <c r="A20" t="inlineStr"/>
      <c r="B20" t="inlineStr">
        <is>
          <t>지리멸치(特)</t>
        </is>
      </c>
      <c r="C20" t="inlineStr">
        <is>
          <t>국산</t>
        </is>
      </c>
      <c r="D20" t="inlineStr">
        <is>
          <t>1kg/봉</t>
        </is>
      </c>
      <c r="E20" t="inlineStr">
        <is>
          <t>kg</t>
        </is>
      </c>
      <c r="F20" t="n">
        <v>28000</v>
      </c>
      <c r="G20" t="inlineStr"/>
      <c r="H20" t="inlineStr">
        <is>
          <t>1~2cm, 선별작업, 볶음용 세멸치</t>
        </is>
      </c>
      <c r="I20" t="inlineStr"/>
    </row>
    <row r="21">
      <c r="A21" t="inlineStr"/>
      <c r="B21" t="inlineStr">
        <is>
          <t>지리멸치(주먹밥용)</t>
        </is>
      </c>
      <c r="C21" t="inlineStr">
        <is>
          <t>국산</t>
        </is>
      </c>
      <c r="D21" t="inlineStr">
        <is>
          <t>1kg/봉</t>
        </is>
      </c>
      <c r="E21" t="inlineStr">
        <is>
          <t>kg</t>
        </is>
      </c>
      <c r="F21" t="n">
        <v>23000</v>
      </c>
      <c r="G21" t="inlineStr"/>
      <c r="H21" t="inlineStr">
        <is>
          <t>1cm내외, 선별작업, 비빔밥, 주먹밥용 세멸치</t>
        </is>
      </c>
      <c r="I21" t="inlineStr">
        <is>
          <t>인상</t>
        </is>
      </c>
    </row>
    <row r="22">
      <c r="A22" t="inlineStr"/>
      <c r="B22" t="inlineStr">
        <is>
          <t>깐멸치(特)</t>
        </is>
      </c>
      <c r="C22" t="inlineStr">
        <is>
          <t>국산</t>
        </is>
      </c>
      <c r="D22" t="inlineStr">
        <is>
          <t>1kg/봉</t>
        </is>
      </c>
      <c r="E22" t="inlineStr">
        <is>
          <t>kg</t>
        </is>
      </c>
      <c r="F22" t="n">
        <v>32000</v>
      </c>
      <c r="G22" t="inlineStr"/>
      <c r="H22" t="inlineStr">
        <is>
          <t>주바멸치를 두절 및 내장제거한 멸치, 볶음용,조림용, 천일염 국내산 사용</t>
        </is>
      </c>
      <c r="I22" t="inlineStr"/>
    </row>
    <row r="23">
      <c r="A23" t="inlineStr"/>
      <c r="B23" t="inlineStr">
        <is>
          <t>건홍합</t>
        </is>
      </c>
      <c r="C23" t="inlineStr">
        <is>
          <t>남해안</t>
        </is>
      </c>
      <c r="D23" t="inlineStr">
        <is>
          <t>1kg/봉</t>
        </is>
      </c>
      <c r="E23" t="inlineStr">
        <is>
          <t>kg</t>
        </is>
      </c>
      <c r="F23" t="n">
        <v>36000</v>
      </c>
      <c r="G23" t="inlineStr"/>
      <c r="H23" t="inlineStr">
        <is>
          <t>자숙건조, 분홍색을 뛰고 고소한 맛.</t>
        </is>
      </c>
      <c r="I23" t="inlineStr"/>
    </row>
    <row r="24">
      <c r="A24" t="inlineStr">
        <is>
          <t>진미류</t>
        </is>
      </c>
      <c r="B24" t="inlineStr">
        <is>
          <t xml:space="preserve">백진미채 </t>
        </is>
      </c>
      <c r="C24" t="inlineStr">
        <is>
          <t>국산</t>
        </is>
      </c>
      <c r="D24" t="inlineStr">
        <is>
          <t>1kg/봉</t>
        </is>
      </c>
      <c r="E24" t="inlineStr">
        <is>
          <t>kg</t>
        </is>
      </c>
      <c r="F24" t="n">
        <v>92000</v>
      </c>
      <c r="G24" t="inlineStr"/>
      <c r="H24" t="inlineStr">
        <is>
          <t>조미오징어채(백진미, 오징어 국산 83.8%)</t>
        </is>
      </c>
      <c r="I24" t="inlineStr">
        <is>
          <t>인상</t>
        </is>
      </c>
    </row>
    <row r="25">
      <c r="A25" t="inlineStr"/>
      <c r="B25" t="inlineStr">
        <is>
          <t xml:space="preserve">백진미채 </t>
        </is>
      </c>
      <c r="C25" t="inlineStr">
        <is>
          <t>페루(국내가공)</t>
        </is>
      </c>
      <c r="D25" t="inlineStr">
        <is>
          <t>1kg/봉</t>
        </is>
      </c>
      <c r="E25" t="inlineStr">
        <is>
          <t>kg</t>
        </is>
      </c>
      <c r="F25" t="n">
        <v>27000</v>
      </c>
      <c r="G25" t="inlineStr"/>
      <c r="H25" t="inlineStr">
        <is>
          <t>조미오징어채(백진미, 오징어 페루 84.98%)</t>
        </is>
      </c>
      <c r="I25" t="inlineStr">
        <is>
          <t>인상</t>
        </is>
      </c>
    </row>
    <row r="26">
      <c r="A26" t="inlineStr"/>
      <c r="B26" t="inlineStr">
        <is>
          <t xml:space="preserve">참진미채 </t>
        </is>
      </c>
      <c r="C26" t="inlineStr">
        <is>
          <t>국산</t>
        </is>
      </c>
      <c r="D26" t="inlineStr">
        <is>
          <t>1kg/봉</t>
        </is>
      </c>
      <c r="E26" t="inlineStr">
        <is>
          <t>kg</t>
        </is>
      </c>
      <c r="F26" t="n">
        <v>92000</v>
      </c>
      <c r="G26" t="inlineStr"/>
      <c r="H26" t="inlineStr">
        <is>
          <t>조미오징어 굵은채(참진미, 오징어 국산 83.8%)</t>
        </is>
      </c>
      <c r="I26" t="inlineStr">
        <is>
          <t>인상</t>
        </is>
      </c>
    </row>
    <row r="27">
      <c r="A27" t="inlineStr"/>
      <c r="B27" t="inlineStr">
        <is>
          <t xml:space="preserve">홍진미채 </t>
        </is>
      </c>
      <c r="C27" t="inlineStr">
        <is>
          <t>페루(국내가공)</t>
        </is>
      </c>
      <c r="D27" t="inlineStr">
        <is>
          <t>1kg/봉</t>
        </is>
      </c>
      <c r="E27" t="inlineStr">
        <is>
          <t>kg</t>
        </is>
      </c>
      <c r="F27" t="n">
        <v>27000</v>
      </c>
      <c r="G27" t="inlineStr"/>
      <c r="H27" t="inlineStr">
        <is>
          <t>조미오징어 굵은채(홍진미, 오징어 페루 85.18%)</t>
        </is>
      </c>
      <c r="I27" t="inlineStr">
        <is>
          <t>인상</t>
        </is>
      </c>
    </row>
    <row r="28">
      <c r="A28" t="inlineStr">
        <is>
          <t>혼
합
다
시</t>
        </is>
      </c>
      <c r="B28" t="inlineStr">
        <is>
          <t>우리바다혼합다시</t>
        </is>
      </c>
      <c r="C28" t="inlineStr">
        <is>
          <t>국산 100%</t>
        </is>
      </c>
      <c r="D28" t="inlineStr">
        <is>
          <t>1kg/봉</t>
        </is>
      </c>
      <c r="E28" t="inlineStr">
        <is>
          <t>kg</t>
        </is>
      </c>
      <c r="F28" t="n">
        <v>23000</v>
      </c>
      <c r="G28" t="inlineStr"/>
      <c r="H28" t="inlineStr">
        <is>
          <t>다시멸치(75%), 다시마(8%), 디포리(7%)보리새우(5%), 건표고버섯(5%), 국내산 100%</t>
        </is>
      </c>
      <c r="I28" t="inlineStr"/>
    </row>
    <row r="29">
      <c r="A29" t="inlineStr"/>
      <c r="B29" t="inlineStr">
        <is>
          <t>혼합다시멸치</t>
        </is>
      </c>
      <c r="C29" t="inlineStr">
        <is>
          <t>국산,수입 외</t>
        </is>
      </c>
      <c r="D29" t="inlineStr">
        <is>
          <t>1kg/봉</t>
        </is>
      </c>
      <c r="E29" t="inlineStr">
        <is>
          <t>kg</t>
        </is>
      </c>
      <c r="F29" t="n">
        <v>18900</v>
      </c>
      <c r="G29" t="inlineStr"/>
      <c r="H29" t="inlineStr">
        <is>
          <t>다시멸치(80%), 다시마(10%), 분홍수염새우(수입5%), 건표고버섯(수입5%)</t>
        </is>
      </c>
      <c r="I29" t="inlineStr"/>
    </row>
    <row r="30">
      <c r="A30" t="inlineStr"/>
      <c r="B30" t="inlineStr">
        <is>
          <t>혼합다시멸치(特)</t>
        </is>
      </c>
      <c r="C30" t="inlineStr">
        <is>
          <t>국산,수입 외</t>
        </is>
      </c>
      <c r="D30" t="inlineStr">
        <is>
          <t>1kg/봉</t>
        </is>
      </c>
      <c r="E30" t="inlineStr">
        <is>
          <t>kg</t>
        </is>
      </c>
      <c r="F30" t="n">
        <v>20900</v>
      </c>
      <c r="G30" t="inlineStr"/>
      <c r="H30" t="inlineStr">
        <is>
          <t>다시멸치(75%), 다시마(8%),디포리(7%), 분홍수염새우(수입5%), 건표고버섯(수입5%)</t>
        </is>
      </c>
      <c r="I30" t="inlineStr"/>
    </row>
    <row r="31">
      <c r="A31" t="inlineStr">
        <is>
          <t>혼
합
멸
치</t>
        </is>
      </c>
      <c r="B31" t="inlineStr">
        <is>
          <t>우리바다혼합멸치</t>
        </is>
      </c>
      <c r="C31" t="inlineStr">
        <is>
          <t>국산 100%</t>
        </is>
      </c>
      <c r="D31" t="inlineStr">
        <is>
          <t>1kg/봉</t>
        </is>
      </c>
      <c r="E31" t="inlineStr">
        <is>
          <t>kg</t>
        </is>
      </c>
      <c r="F31" t="n">
        <v>54000</v>
      </c>
      <c r="G31" t="inlineStr"/>
      <c r="H31" t="inlineStr">
        <is>
          <t>지리멸치(50%), 두절새우(15%), 땅콩(25%), 호두(10%)</t>
        </is>
      </c>
      <c r="I31" t="inlineStr"/>
    </row>
    <row r="32">
      <c r="A32" t="inlineStr"/>
      <c r="B32" t="inlineStr">
        <is>
          <t xml:space="preserve">혼합멸치-1 </t>
        </is>
      </c>
      <c r="C32" t="inlineStr">
        <is>
          <t>국산,수입 외</t>
        </is>
      </c>
      <c r="D32" t="inlineStr">
        <is>
          <t>1kg/봉</t>
        </is>
      </c>
      <c r="E32" t="inlineStr">
        <is>
          <t>kg</t>
        </is>
      </c>
      <c r="F32" t="n">
        <v>24000</v>
      </c>
      <c r="G32" t="inlineStr"/>
      <c r="H32" t="inlineStr">
        <is>
          <t>지리멸치(35%), 아몬드슬라이스(수입35%),두절새우(수입15%), 해바라기씨(수입 15%)</t>
        </is>
      </c>
      <c r="I32" t="inlineStr"/>
    </row>
    <row r="33">
      <c r="A33" t="inlineStr"/>
      <c r="B33" t="inlineStr">
        <is>
          <t xml:space="preserve">혼합멸치-2 </t>
        </is>
      </c>
      <c r="C33" t="inlineStr">
        <is>
          <t>국산,수입 외</t>
        </is>
      </c>
      <c r="D33" t="n">
        <v>0</v>
      </c>
      <c r="E33" t="inlineStr">
        <is>
          <t>kg</t>
        </is>
      </c>
      <c r="F33" t="n">
        <v>28000</v>
      </c>
      <c r="G33" t="inlineStr"/>
      <c r="H33" t="inlineStr">
        <is>
          <t>지리멸치(40%), 아몬드슬라이스(수입40%),두절새우(수입20%)</t>
        </is>
      </c>
      <c r="I33" t="inlineStr"/>
    </row>
    <row r="34">
      <c r="A34" t="inlineStr"/>
      <c r="B34" t="inlineStr">
        <is>
          <t xml:space="preserve">혼합멸치-3 </t>
        </is>
      </c>
      <c r="C34" t="inlineStr">
        <is>
          <t>국산,수입 외</t>
        </is>
      </c>
      <c r="D34" t="inlineStr">
        <is>
          <t>1kg/봉</t>
        </is>
      </c>
      <c r="E34" t="inlineStr">
        <is>
          <t>kg</t>
        </is>
      </c>
      <c r="F34" t="n">
        <v>26500</v>
      </c>
      <c r="G34" t="inlineStr"/>
      <c r="H34" t="inlineStr">
        <is>
          <t>지리멸치(50%), 아몬드슬라이스(수입10%), 호두(수입30%), 해바라기씨(수입 10%)</t>
        </is>
      </c>
      <c r="I34" t="inlineStr"/>
    </row>
    <row r="35">
      <c r="A35" t="inlineStr"/>
      <c r="B35" t="inlineStr">
        <is>
          <t xml:space="preserve">혼합멸치(호두-1) </t>
        </is>
      </c>
      <c r="C35" t="inlineStr">
        <is>
          <t>국산,수입 외</t>
        </is>
      </c>
      <c r="D35" t="inlineStr">
        <is>
          <t>1kg/봉</t>
        </is>
      </c>
      <c r="E35" t="inlineStr">
        <is>
          <t>kg</t>
        </is>
      </c>
      <c r="F35" t="n">
        <v>27000</v>
      </c>
      <c r="G35" t="inlineStr"/>
      <c r="H35" t="inlineStr">
        <is>
          <t>지리멸치(35%), 두절새우(수입15%), 땅콩(수입20%), 호두(수입 20%),아몬드슬라이스(수입 10%)</t>
        </is>
      </c>
      <c r="I35" t="inlineStr"/>
    </row>
    <row r="36">
      <c r="A36" t="inlineStr"/>
      <c r="B36" t="inlineStr">
        <is>
          <t xml:space="preserve">혼합멸치(호두-2) </t>
        </is>
      </c>
      <c r="C36" t="inlineStr">
        <is>
          <t>국산,수입 외</t>
        </is>
      </c>
      <c r="D36" t="inlineStr">
        <is>
          <t>1kg/봉</t>
        </is>
      </c>
      <c r="E36" t="inlineStr">
        <is>
          <t>kg</t>
        </is>
      </c>
      <c r="F36" t="n">
        <v>28000</v>
      </c>
      <c r="G36" t="inlineStr"/>
      <c r="H36" t="inlineStr">
        <is>
          <t>지리멸치(35%), 두절새우(수입15%), 땅콩(수입30%), 호두(수입 20%)</t>
        </is>
      </c>
      <c r="I36" t="inlineStr"/>
    </row>
    <row r="37">
      <c r="A37" t="inlineStr"/>
      <c r="B37" t="inlineStr">
        <is>
          <t>우리새우혼합멸치-1</t>
        </is>
      </c>
      <c r="C37" t="inlineStr">
        <is>
          <t>국산,수입 외</t>
        </is>
      </c>
      <c r="D37" t="inlineStr">
        <is>
          <t>1kg/봉</t>
        </is>
      </c>
      <c r="E37" t="inlineStr">
        <is>
          <t>kg</t>
        </is>
      </c>
      <c r="F37" t="n">
        <v>32000</v>
      </c>
      <c r="G37" t="inlineStr"/>
      <c r="H37" t="inlineStr">
        <is>
          <t>두절새우(국산15%), 지리멸치(35%), 아몬드슬라이스(수입35%), 해바라기씨(수입 15%)</t>
        </is>
      </c>
      <c r="I37" t="inlineStr"/>
    </row>
    <row r="38">
      <c r="A38" t="inlineStr"/>
      <c r="B38" t="inlineStr">
        <is>
          <t xml:space="preserve">우리새우혼합멸치-2 </t>
        </is>
      </c>
      <c r="C38" t="inlineStr">
        <is>
          <t>국산,수입 외</t>
        </is>
      </c>
      <c r="D38" t="inlineStr">
        <is>
          <t>1kg/봉</t>
        </is>
      </c>
      <c r="E38" t="inlineStr">
        <is>
          <t>kg</t>
        </is>
      </c>
      <c r="F38" t="n">
        <v>37000</v>
      </c>
      <c r="G38" t="inlineStr"/>
      <c r="H38" t="inlineStr">
        <is>
          <t>두절새우(국산20%), 지리멸치(40%), 아몬드슬라이스(수입40%)</t>
        </is>
      </c>
      <c r="I38" t="inlineStr"/>
    </row>
    <row r="39">
      <c r="A39" t="inlineStr"/>
      <c r="B39" t="inlineStr">
        <is>
          <t>우리새우혼합멸치(호두-1)</t>
        </is>
      </c>
      <c r="C39" t="inlineStr">
        <is>
          <t>국산,수입 외</t>
        </is>
      </c>
      <c r="D39" t="inlineStr">
        <is>
          <t>1kg/봉</t>
        </is>
      </c>
      <c r="E39" t="inlineStr">
        <is>
          <t>kg</t>
        </is>
      </c>
      <c r="F39" t="n">
        <v>35000</v>
      </c>
      <c r="G39" t="inlineStr"/>
      <c r="H39" t="inlineStr">
        <is>
          <t>두절새우(국산15%), 지리멸치(35%),  땅콩(수입20%), 호두(수입 20%),아몬드슬라이스(수입 10%)</t>
        </is>
      </c>
      <c r="I39" t="inlineStr"/>
    </row>
    <row r="40">
      <c r="A40" t="inlineStr"/>
      <c r="B40" t="inlineStr">
        <is>
          <t xml:space="preserve">우리새우혼합멸치(호두-2) </t>
        </is>
      </c>
      <c r="C40" t="inlineStr">
        <is>
          <t>국산,수입 외</t>
        </is>
      </c>
      <c r="D40" t="inlineStr">
        <is>
          <t>1kg/봉</t>
        </is>
      </c>
      <c r="E40" t="inlineStr">
        <is>
          <t>kg</t>
        </is>
      </c>
      <c r="F40" t="n">
        <v>35000</v>
      </c>
      <c r="G40" t="inlineStr"/>
      <c r="H40" t="inlineStr">
        <is>
          <t>두절새우(국산15%), 지리멸치(35%),  땅콩(수입30%), 호두(수입 20%)</t>
        </is>
      </c>
      <c r="I40" t="inlineStr"/>
    </row>
    <row r="41">
      <c r="A41" t="inlineStr">
        <is>
          <t>건새우류</t>
        </is>
      </c>
      <c r="B41" t="inlineStr">
        <is>
          <t>두절건새우(볶음용)</t>
        </is>
      </c>
      <c r="C41" t="inlineStr">
        <is>
          <t>국산</t>
        </is>
      </c>
      <c r="D41" t="inlineStr">
        <is>
          <t>1kg/봉</t>
        </is>
      </c>
      <c r="E41" t="inlineStr">
        <is>
          <t>kg</t>
        </is>
      </c>
      <c r="F41" t="n">
        <v>85000</v>
      </c>
      <c r="G41" t="inlineStr"/>
      <c r="H41" t="inlineStr">
        <is>
          <t>국내산 소두절새우, 2~3cm, 선별작업, 볶음용</t>
        </is>
      </c>
      <c r="I41" t="inlineStr"/>
    </row>
    <row r="42">
      <c r="A42" t="inlineStr"/>
      <c r="B42" t="inlineStr">
        <is>
          <t>두절건새우(국물용)</t>
        </is>
      </c>
      <c r="C42" t="inlineStr">
        <is>
          <t>국산</t>
        </is>
      </c>
      <c r="D42" t="inlineStr">
        <is>
          <t>1kg/봉</t>
        </is>
      </c>
      <c r="E42" t="inlineStr">
        <is>
          <t>kg</t>
        </is>
      </c>
      <c r="F42" t="n">
        <v>80000</v>
      </c>
      <c r="G42" t="inlineStr"/>
      <c r="H42" t="inlineStr">
        <is>
          <t>건새우 두절(국물용), 선별작업</t>
        </is>
      </c>
      <c r="I42" t="inlineStr"/>
    </row>
    <row r="43">
      <c r="A43" t="inlineStr"/>
      <c r="B43" t="inlineStr">
        <is>
          <t>두절건새우(볶음용)</t>
        </is>
      </c>
      <c r="C43" t="inlineStr">
        <is>
          <t>중국</t>
        </is>
      </c>
      <c r="D43" t="inlineStr">
        <is>
          <t>1kg/봉</t>
        </is>
      </c>
      <c r="E43" t="inlineStr">
        <is>
          <t>kg</t>
        </is>
      </c>
      <c r="F43" t="n">
        <v>30000</v>
      </c>
      <c r="G43" t="inlineStr"/>
      <c r="H43" t="inlineStr">
        <is>
          <t>건새우 두절, 선별작업, 볶음/조림용  2~3cm</t>
        </is>
      </c>
      <c r="I43" t="inlineStr"/>
    </row>
    <row r="44">
      <c r="A44" t="inlineStr"/>
      <c r="B44" t="inlineStr">
        <is>
          <t>건중하새우</t>
        </is>
      </c>
      <c r="C44" t="inlineStr">
        <is>
          <t>국산</t>
        </is>
      </c>
      <c r="D44" t="inlineStr">
        <is>
          <t>1kg/봉</t>
        </is>
      </c>
      <c r="E44" t="inlineStr">
        <is>
          <t>kg</t>
        </is>
      </c>
      <c r="F44" t="n">
        <v>25000</v>
      </c>
      <c r="G44" t="inlineStr"/>
      <c r="H44" t="inlineStr">
        <is>
          <t xml:space="preserve">선별작업, 건중하새우, 붉은 빛을  띠며 크기 일정. </t>
        </is>
      </c>
      <c r="I44" t="inlineStr">
        <is>
          <t>인상</t>
        </is>
      </c>
    </row>
    <row r="45">
      <c r="A45" t="inlineStr"/>
      <c r="B45" t="inlineStr">
        <is>
          <t>밥새우</t>
        </is>
      </c>
      <c r="C45" t="inlineStr">
        <is>
          <t>국산</t>
        </is>
      </c>
      <c r="D45" t="inlineStr">
        <is>
          <t>1kg/봉</t>
        </is>
      </c>
      <c r="E45" t="inlineStr">
        <is>
          <t>kg</t>
        </is>
      </c>
      <c r="F45" t="n">
        <v>27000</v>
      </c>
      <c r="G45" t="inlineStr"/>
      <c r="H45" t="inlineStr">
        <is>
          <t>선별작업, 건밥새우 1~2cm</t>
        </is>
      </c>
      <c r="I45" t="inlineStr">
        <is>
          <t>인상</t>
        </is>
      </c>
    </row>
    <row r="46">
      <c r="A46" t="inlineStr"/>
      <c r="B46" t="inlineStr">
        <is>
          <t>분홍꽃새우</t>
        </is>
      </c>
      <c r="C46" t="inlineStr">
        <is>
          <t>국산</t>
        </is>
      </c>
      <c r="D46" t="inlineStr">
        <is>
          <t>1kg/봉</t>
        </is>
      </c>
      <c r="E46" t="inlineStr">
        <is>
          <t>kg</t>
        </is>
      </c>
      <c r="F46" t="n">
        <v>68000</v>
      </c>
      <c r="G46" t="inlineStr"/>
      <c r="H46" t="inlineStr">
        <is>
          <t>선별작업, 홍새우, 꽃새우</t>
        </is>
      </c>
      <c r="I46" t="inlineStr"/>
    </row>
    <row r="47">
      <c r="A47" t="inlineStr"/>
      <c r="B47" t="inlineStr">
        <is>
          <t>분홍꽃새우</t>
        </is>
      </c>
      <c r="C47" t="inlineStr">
        <is>
          <t>중국</t>
        </is>
      </c>
      <c r="D47" t="inlineStr">
        <is>
          <t>1kg/봉</t>
        </is>
      </c>
      <c r="E47" t="inlineStr">
        <is>
          <t>kg</t>
        </is>
      </c>
      <c r="F47" t="n">
        <v>28000</v>
      </c>
      <c r="G47" t="inlineStr"/>
      <c r="H47" t="inlineStr">
        <is>
          <t>선별작업, 홍새우, 꽃새우</t>
        </is>
      </c>
      <c r="I47" t="inlineStr"/>
    </row>
    <row r="48">
      <c r="A48" t="inlineStr"/>
      <c r="B48" t="inlineStr">
        <is>
          <t>분홍보리새우</t>
        </is>
      </c>
      <c r="C48" t="inlineStr">
        <is>
          <t>국산</t>
        </is>
      </c>
      <c r="D48" t="inlineStr">
        <is>
          <t>1kg/봉</t>
        </is>
      </c>
      <c r="E48" t="inlineStr">
        <is>
          <t>kg</t>
        </is>
      </c>
      <c r="F48" t="n">
        <v>23000</v>
      </c>
      <c r="G48" t="inlineStr"/>
      <c r="H48" t="inlineStr">
        <is>
          <t>선별작업,  분홍색을 띤 둥글둥글한 모양의 보리새우</t>
        </is>
      </c>
      <c r="I48" t="inlineStr">
        <is>
          <t>인상</t>
        </is>
      </c>
    </row>
    <row r="49">
      <c r="A49" t="inlineStr"/>
      <c r="B49" t="inlineStr">
        <is>
          <t>흑보리새우</t>
        </is>
      </c>
      <c r="C49" t="inlineStr">
        <is>
          <t>국산</t>
        </is>
      </c>
      <c r="D49" t="inlineStr">
        <is>
          <t>1kg/봉</t>
        </is>
      </c>
      <c r="E49" t="inlineStr">
        <is>
          <t>kg</t>
        </is>
      </c>
      <c r="F49" t="inlineStr">
        <is>
          <t>품절</t>
        </is>
      </c>
      <c r="G49" t="inlineStr"/>
      <c r="H49" t="inlineStr">
        <is>
          <t>선별작업, 먹새우</t>
        </is>
      </c>
      <c r="I49" t="inlineStr">
        <is>
          <t>품절</t>
        </is>
      </c>
    </row>
    <row r="50">
      <c r="A50" t="inlineStr">
        <is>
          <t>해초류</t>
        </is>
      </c>
      <c r="B50" t="inlineStr">
        <is>
          <t xml:space="preserve">선별완도다시마(特上) </t>
        </is>
      </c>
      <c r="C50" t="inlineStr">
        <is>
          <t>전남 완도</t>
        </is>
      </c>
      <c r="D50" t="inlineStr">
        <is>
          <t>1kg/봉</t>
        </is>
      </c>
      <c r="E50" t="inlineStr">
        <is>
          <t>kg</t>
        </is>
      </c>
      <c r="F50" t="n">
        <v>23000</v>
      </c>
      <c r="G50" t="inlineStr"/>
      <c r="H50" t="inlineStr">
        <is>
          <t>뚜꺼운 부분만 사용, 이물질 완벽 선별, 파지 없음</t>
        </is>
      </c>
      <c r="I50" t="inlineStr"/>
    </row>
    <row r="51">
      <c r="A51" t="inlineStr"/>
      <c r="B51" t="inlineStr">
        <is>
          <t xml:space="preserve">완도다시마(特上) </t>
        </is>
      </c>
      <c r="C51" t="inlineStr">
        <is>
          <t>전남 완도</t>
        </is>
      </c>
      <c r="D51" t="inlineStr">
        <is>
          <t>1kg/봉</t>
        </is>
      </c>
      <c r="E51" t="inlineStr">
        <is>
          <t>kg</t>
        </is>
      </c>
      <c r="F51" t="n">
        <v>21000</v>
      </c>
      <c r="G51" t="inlineStr"/>
      <c r="H51" t="inlineStr">
        <is>
          <t>완도다시마, 원초 자연건조후 뚜꺼운 부분만 엄선 작업</t>
        </is>
      </c>
      <c r="I51" t="inlineStr"/>
    </row>
    <row r="52">
      <c r="A52" t="inlineStr"/>
      <c r="B52" t="inlineStr">
        <is>
          <t>다시마사각</t>
        </is>
      </c>
      <c r="C52" t="inlineStr">
        <is>
          <t>전남 완도</t>
        </is>
      </c>
      <c r="D52" t="inlineStr">
        <is>
          <t>1kg/봉</t>
        </is>
      </c>
      <c r="E52" t="inlineStr">
        <is>
          <t>kg</t>
        </is>
      </c>
      <c r="F52" t="n">
        <v>25000</v>
      </c>
      <c r="G52" t="inlineStr"/>
      <c r="H52" t="inlineStr">
        <is>
          <t>완도다시마, 3*3cm 절단,   튀각용</t>
        </is>
      </c>
      <c r="I52" t="inlineStr"/>
    </row>
    <row r="53">
      <c r="A53" t="inlineStr"/>
      <c r="B53" t="inlineStr">
        <is>
          <t xml:space="preserve">뿌리다시마(特上) </t>
        </is>
      </c>
      <c r="C53" t="inlineStr">
        <is>
          <t>전남 완도</t>
        </is>
      </c>
      <c r="D53" t="inlineStr">
        <is>
          <t>500g/봉</t>
        </is>
      </c>
      <c r="E53" t="inlineStr">
        <is>
          <t>봉</t>
        </is>
      </c>
      <c r="F53" t="n">
        <v>11500</v>
      </c>
      <c r="G53" t="inlineStr"/>
      <c r="H53" t="inlineStr">
        <is>
          <t>완도다시마, 최상품질의 뿌리부분만을 선별 자연건조후 엄선 작업</t>
        </is>
      </c>
      <c r="I53" t="inlineStr"/>
    </row>
    <row r="54">
      <c r="A54" t="inlineStr"/>
      <c r="B54" t="inlineStr">
        <is>
          <t>기장다시마(품질인증)</t>
        </is>
      </c>
      <c r="C54" t="inlineStr">
        <is>
          <t>부산 기장군</t>
        </is>
      </c>
      <c r="D54" t="inlineStr">
        <is>
          <t>120g/봉</t>
        </is>
      </c>
      <c r="E54" t="inlineStr">
        <is>
          <t>봉</t>
        </is>
      </c>
      <c r="F54" t="inlineStr"/>
      <c r="G54" t="n">
        <v>6500</v>
      </c>
      <c r="H54" t="inlineStr">
        <is>
          <t xml:space="preserve">품질인증(G-02-01-28),기장다시마, 원초 자연건조후 뚜꺼운 부분만 엄선 작업,수산물 이력추적관리제품 </t>
        </is>
      </c>
      <c r="I54" t="inlineStr"/>
    </row>
    <row r="55">
      <c r="A55" t="inlineStr"/>
      <c r="B55" t="inlineStr">
        <is>
          <t>기장 건미역(품질인증)</t>
        </is>
      </c>
      <c r="C55" t="inlineStr">
        <is>
          <t>부산 기장군</t>
        </is>
      </c>
      <c r="D55" t="inlineStr">
        <is>
          <t>70g/봉</t>
        </is>
      </c>
      <c r="E55" t="inlineStr">
        <is>
          <t>봉</t>
        </is>
      </c>
      <c r="F55" t="inlineStr"/>
      <c r="G55" t="n">
        <v>4950</v>
      </c>
      <c r="H55" t="inlineStr">
        <is>
          <t>품질인증(G-02-01-26),  기장산, 최상의 원초 건조 가공</t>
        </is>
      </c>
      <c r="I55" t="inlineStr"/>
    </row>
    <row r="56">
      <c r="A56" t="inlineStr"/>
      <c r="B56" t="inlineStr">
        <is>
          <t>서생산 돌미역(품질인증)</t>
        </is>
      </c>
      <c r="C56" t="inlineStr">
        <is>
          <t>경북 울주군</t>
        </is>
      </c>
      <c r="D56" t="inlineStr">
        <is>
          <t>80g/봉</t>
        </is>
      </c>
      <c r="E56" t="inlineStr">
        <is>
          <t>봉</t>
        </is>
      </c>
      <c r="F56" t="n">
        <v>8000</v>
      </c>
      <c r="G56" t="inlineStr"/>
      <c r="H56" t="inlineStr">
        <is>
          <t>품질인증(G-07-01-01), 최상의 원초 건조 가공,약25인분</t>
        </is>
      </c>
      <c r="I56" t="inlineStr">
        <is>
          <t>인상</t>
        </is>
      </c>
    </row>
    <row r="57">
      <c r="A57" t="inlineStr"/>
      <c r="B57" t="inlineStr">
        <is>
          <t>건미역</t>
        </is>
      </c>
      <c r="C57" t="inlineStr">
        <is>
          <t>전남 완도</t>
        </is>
      </c>
      <c r="D57" t="inlineStr">
        <is>
          <t>200g/봉</t>
        </is>
      </c>
      <c r="E57" t="inlineStr">
        <is>
          <t>봉</t>
        </is>
      </c>
      <c r="F57" t="n">
        <v>5200</v>
      </c>
      <c r="G57" t="inlineStr"/>
      <c r="H57" t="inlineStr">
        <is>
          <t>완도산, 최상의 원초 건조 가공</t>
        </is>
      </c>
      <c r="I57" t="inlineStr">
        <is>
          <t>인하</t>
        </is>
      </c>
    </row>
    <row r="58">
      <c r="A58" t="inlineStr"/>
      <c r="B58" t="inlineStr">
        <is>
          <t>건미역</t>
        </is>
      </c>
      <c r="C58" t="inlineStr">
        <is>
          <t>전남 완도</t>
        </is>
      </c>
      <c r="D58" t="inlineStr">
        <is>
          <t>500g/봉</t>
        </is>
      </c>
      <c r="E58" t="inlineStr">
        <is>
          <t>봉</t>
        </is>
      </c>
      <c r="F58" t="n">
        <v>11000</v>
      </c>
      <c r="G58" t="inlineStr"/>
      <c r="H58" t="inlineStr">
        <is>
          <t>완도산, 최상의 원초 건조 가공</t>
        </is>
      </c>
      <c r="I58" t="inlineStr">
        <is>
          <t>인하</t>
        </is>
      </c>
    </row>
    <row r="59">
      <c r="A59" t="inlineStr"/>
      <c r="B59" t="inlineStr">
        <is>
          <t>자른미역</t>
        </is>
      </c>
      <c r="C59" t="inlineStr">
        <is>
          <t>전남 완도</t>
        </is>
      </c>
      <c r="D59" t="inlineStr">
        <is>
          <t>200g/봉</t>
        </is>
      </c>
      <c r="E59" t="inlineStr">
        <is>
          <t>봉</t>
        </is>
      </c>
      <c r="F59" t="n">
        <v>5800</v>
      </c>
      <c r="G59" t="inlineStr"/>
      <c r="H59" t="inlineStr">
        <is>
          <t>완도산, 최상의 원초 건조 가공, 잘게 자름, M 사이즈</t>
        </is>
      </c>
      <c r="I59" t="inlineStr">
        <is>
          <t>인하</t>
        </is>
      </c>
    </row>
    <row r="60">
      <c r="A60" t="inlineStr"/>
      <c r="B60" t="inlineStr">
        <is>
          <t>5가지 혼합 모듬해초</t>
        </is>
      </c>
      <c r="C60" t="inlineStr">
        <is>
          <t>국산</t>
        </is>
      </c>
      <c r="D60" t="inlineStr">
        <is>
          <t>50g/봉</t>
        </is>
      </c>
      <c r="E60" t="inlineStr">
        <is>
          <t>봉</t>
        </is>
      </c>
      <c r="F60" t="inlineStr"/>
      <c r="G60" t="n">
        <v>2800</v>
      </c>
      <c r="H60" t="inlineStr">
        <is>
          <t>다시마(40%), 꼬시래기(30%), 곰피(10%), 톳(10%), 미역줄기(10%), 약 20인분 , (무침,볶음,조림용)</t>
        </is>
      </c>
      <c r="I60" t="inlineStr"/>
    </row>
    <row r="61">
      <c r="A61" t="inlineStr"/>
      <c r="B61" t="inlineStr">
        <is>
          <t>구운 김밥용김</t>
        </is>
      </c>
      <c r="C61" t="inlineStr">
        <is>
          <t>국산</t>
        </is>
      </c>
      <c r="D61" t="inlineStr">
        <is>
          <t>100장/속</t>
        </is>
      </c>
      <c r="E61" t="inlineStr">
        <is>
          <t>속</t>
        </is>
      </c>
      <c r="F61" t="n">
        <v>18500</v>
      </c>
      <c r="G61" t="inlineStr"/>
      <c r="H61" t="inlineStr">
        <is>
          <t xml:space="preserve">구운 김밥용 김, 한속(100장) </t>
        </is>
      </c>
      <c r="I61" t="inlineStr">
        <is>
          <t>인상</t>
        </is>
      </c>
    </row>
    <row r="62">
      <c r="A62" t="inlineStr"/>
      <c r="B62" t="inlineStr">
        <is>
          <t>무조미 구운 재래돌김</t>
        </is>
      </c>
      <c r="C62" t="inlineStr">
        <is>
          <t>국산</t>
        </is>
      </c>
      <c r="D62" t="inlineStr">
        <is>
          <t>20장/봉</t>
        </is>
      </c>
      <c r="E62" t="inlineStr">
        <is>
          <t>봉</t>
        </is>
      </c>
      <c r="F62" t="inlineStr"/>
      <c r="G62" t="n">
        <v>6500</v>
      </c>
      <c r="H62" t="inlineStr">
        <is>
          <t>무조미 구운 재래돌김, 20장(봉),  소금x, 기름x</t>
        </is>
      </c>
      <c r="I62" t="inlineStr">
        <is>
          <t>인상</t>
        </is>
      </c>
    </row>
    <row r="63">
      <c r="A63" t="inlineStr"/>
      <c r="B63" t="inlineStr">
        <is>
          <t>무조미 구운 돌김</t>
        </is>
      </c>
      <c r="C63" t="inlineStr">
        <is>
          <t>국산</t>
        </is>
      </c>
      <c r="D63" t="inlineStr">
        <is>
          <t>20장/봉</t>
        </is>
      </c>
      <c r="E63" t="inlineStr">
        <is>
          <t>봉</t>
        </is>
      </c>
      <c r="F63" t="inlineStr"/>
      <c r="G63" t="n">
        <v>4800</v>
      </c>
      <c r="H63" t="inlineStr">
        <is>
          <t>무조미 구운 돌김, 20장(봉), 소금x, 기름x</t>
        </is>
      </c>
      <c r="I63" t="inlineStr">
        <is>
          <t>인상</t>
        </is>
      </c>
    </row>
    <row r="64">
      <c r="A64" t="inlineStr"/>
      <c r="B64" t="inlineStr">
        <is>
          <t>무조미 구운 파래김</t>
        </is>
      </c>
      <c r="C64" t="inlineStr">
        <is>
          <t>국산</t>
        </is>
      </c>
      <c r="D64" t="inlineStr">
        <is>
          <t>20장/봉</t>
        </is>
      </c>
      <c r="E64" t="inlineStr">
        <is>
          <t>봉</t>
        </is>
      </c>
      <c r="F64" t="inlineStr"/>
      <c r="G64" t="n">
        <v>4400</v>
      </c>
      <c r="H64" t="inlineStr">
        <is>
          <t>무조기 구운 파래김, 20장(봉), 소금x, 기름x</t>
        </is>
      </c>
      <c r="I64" t="inlineStr">
        <is>
          <t>인상</t>
        </is>
      </c>
    </row>
    <row r="65">
      <c r="A65" t="inlineStr"/>
      <c r="B65" t="inlineStr">
        <is>
          <t>무조미 구운 파래김</t>
        </is>
      </c>
      <c r="C65" t="inlineStr">
        <is>
          <t>국산</t>
        </is>
      </c>
      <c r="D65" t="inlineStr">
        <is>
          <t>100장/속</t>
        </is>
      </c>
      <c r="E65" t="inlineStr">
        <is>
          <t>속</t>
        </is>
      </c>
      <c r="F65" t="n">
        <v>15000</v>
      </c>
      <c r="G65" t="inlineStr"/>
      <c r="H65" t="inlineStr">
        <is>
          <t>무조미 구운 파래김, 한속(100장) ,  소금 x , 기름 x</t>
        </is>
      </c>
      <c r="I65" t="inlineStr">
        <is>
          <t>인상</t>
        </is>
      </c>
    </row>
    <row r="66">
      <c r="A66" t="inlineStr"/>
      <c r="B66" t="inlineStr">
        <is>
          <t>김밥용김</t>
        </is>
      </c>
      <c r="C66" t="inlineStr">
        <is>
          <t>전남 고흥</t>
        </is>
      </c>
      <c r="D66" t="inlineStr">
        <is>
          <t>100장/속</t>
        </is>
      </c>
      <c r="E66" t="inlineStr">
        <is>
          <t>속</t>
        </is>
      </c>
      <c r="F66" t="n">
        <v>17500</v>
      </c>
      <c r="G66" t="inlineStr"/>
      <c r="H66" t="inlineStr">
        <is>
          <t xml:space="preserve">고흥산, 김밥용 김, 한속(100장), </t>
        </is>
      </c>
      <c r="I66" t="inlineStr">
        <is>
          <t>인상</t>
        </is>
      </c>
    </row>
    <row r="67">
      <c r="A67" t="inlineStr"/>
      <c r="B67" t="inlineStr">
        <is>
          <t>파래김</t>
        </is>
      </c>
      <c r="C67" t="inlineStr">
        <is>
          <t>국산</t>
        </is>
      </c>
      <c r="D67" t="inlineStr">
        <is>
          <t>100장/속</t>
        </is>
      </c>
      <c r="E67" t="inlineStr">
        <is>
          <t>속</t>
        </is>
      </c>
      <c r="F67" t="n">
        <v>13500</v>
      </c>
      <c r="G67" t="inlineStr"/>
      <c r="H67" t="inlineStr">
        <is>
          <t xml:space="preserve">파래김, 한속(100장) </t>
        </is>
      </c>
      <c r="I67" t="inlineStr">
        <is>
          <t>인상</t>
        </is>
      </c>
    </row>
    <row r="68">
      <c r="A68" t="inlineStr"/>
      <c r="B68" t="inlineStr">
        <is>
          <t>김가루(무염)</t>
        </is>
      </c>
      <c r="C68" t="inlineStr">
        <is>
          <t>국산</t>
        </is>
      </c>
      <c r="D68" t="inlineStr">
        <is>
          <t>1kg/봉</t>
        </is>
      </c>
      <c r="E68" t="inlineStr">
        <is>
          <t>kg</t>
        </is>
      </c>
      <c r="F68" t="inlineStr">
        <is>
          <t>품절</t>
        </is>
      </c>
      <c r="G68" t="inlineStr"/>
      <c r="H68" t="inlineStr">
        <is>
          <t>김 100%, 붉은색이 없는 최상품 완제품 김을 절단 가공함. 가는채 (5-7mm)</t>
        </is>
      </c>
      <c r="I68" t="inlineStr">
        <is>
          <t>품절</t>
        </is>
      </c>
    </row>
    <row r="69">
      <c r="A69" t="inlineStr"/>
      <c r="B69" t="inlineStr">
        <is>
          <t>김가루(조미)</t>
        </is>
      </c>
      <c r="C69" t="inlineStr">
        <is>
          <t>국산</t>
        </is>
      </c>
      <c r="D69" t="inlineStr">
        <is>
          <t>1kg/봉</t>
        </is>
      </c>
      <c r="E69" t="inlineStr">
        <is>
          <t>kg</t>
        </is>
      </c>
      <c r="F69" t="inlineStr">
        <is>
          <t>품절</t>
        </is>
      </c>
      <c r="G69" t="inlineStr"/>
      <c r="H69" t="inlineStr">
        <is>
          <t>김,참기름,맛소금 외, 짜지 않은 가는채 (5-7mm)</t>
        </is>
      </c>
      <c r="I69" t="inlineStr">
        <is>
          <t>품절</t>
        </is>
      </c>
    </row>
    <row r="70">
      <c r="A70" t="inlineStr"/>
      <c r="B70" t="inlineStr">
        <is>
          <t>김자반</t>
        </is>
      </c>
      <c r="C70" t="inlineStr">
        <is>
          <t>전남 해남</t>
        </is>
      </c>
      <c r="D70" t="inlineStr">
        <is>
          <t>280g이상</t>
        </is>
      </c>
      <c r="E70" t="inlineStr">
        <is>
          <t>봉</t>
        </is>
      </c>
      <c r="F70" t="n">
        <v>20000</v>
      </c>
      <c r="G70" t="inlineStr"/>
      <c r="H70" t="inlineStr">
        <is>
          <t>김 100%, 해남산, 가공품이 아닌 원초건조임, 280g 이상</t>
        </is>
      </c>
      <c r="I70" t="inlineStr">
        <is>
          <t>인상</t>
        </is>
      </c>
    </row>
    <row r="71">
      <c r="A71" t="inlineStr"/>
      <c r="B71" t="inlineStr">
        <is>
          <t>파래자반</t>
        </is>
      </c>
      <c r="C71" t="inlineStr">
        <is>
          <t>전남 해남</t>
        </is>
      </c>
      <c r="D71" t="inlineStr">
        <is>
          <t>250g이상</t>
        </is>
      </c>
      <c r="E71" t="inlineStr">
        <is>
          <t>봉</t>
        </is>
      </c>
      <c r="F71" t="n">
        <v>17000</v>
      </c>
      <c r="G71" t="inlineStr"/>
      <c r="H71" t="inlineStr">
        <is>
          <t>김/ 파래 혼합가공, 해남산, 가공품이 아닌 원초건조임, 무침용</t>
        </is>
      </c>
      <c r="I71" t="inlineStr">
        <is>
          <t>인상</t>
        </is>
      </c>
    </row>
    <row r="72">
      <c r="A72" t="inlineStr"/>
      <c r="B72" t="inlineStr">
        <is>
          <t>파래김자반(건파래)</t>
        </is>
      </c>
      <c r="C72" t="inlineStr">
        <is>
          <t>전남 해남</t>
        </is>
      </c>
      <c r="D72" t="inlineStr">
        <is>
          <t>500g / 2봉</t>
        </is>
      </c>
      <c r="E72" t="inlineStr">
        <is>
          <t>kg</t>
        </is>
      </c>
      <c r="F72" t="n">
        <v>68000</v>
      </c>
      <c r="G72" t="inlineStr"/>
      <c r="H72" t="inlineStr">
        <is>
          <t>찢은 건파래, 김/ 파래 혼합가공, 해남산, 가공품이 아닌 원초건조임, 무침용</t>
        </is>
      </c>
      <c r="I72" t="inlineStr">
        <is>
          <t>인상</t>
        </is>
      </c>
    </row>
    <row r="73">
      <c r="A73" t="inlineStr">
        <is>
          <t>건어채류</t>
        </is>
      </c>
      <c r="B73" t="inlineStr">
        <is>
          <t>북어채</t>
        </is>
      </c>
      <c r="C73" t="inlineStr">
        <is>
          <t>수입</t>
        </is>
      </c>
      <c r="D73" t="inlineStr">
        <is>
          <t>1kg/봉</t>
        </is>
      </c>
      <c r="E73" t="inlineStr">
        <is>
          <t>kg</t>
        </is>
      </c>
      <c r="F73" t="n">
        <v>35000</v>
      </c>
      <c r="G73" t="inlineStr"/>
      <c r="H73" t="inlineStr">
        <is>
          <t>맑은색, 군내없음</t>
        </is>
      </c>
      <c r="I73" t="inlineStr">
        <is>
          <t>인하</t>
        </is>
      </c>
    </row>
    <row r="74">
      <c r="A74" t="inlineStr"/>
      <c r="B74" t="inlineStr">
        <is>
          <t>북어머리</t>
        </is>
      </c>
      <c r="C74" t="inlineStr">
        <is>
          <t>수입</t>
        </is>
      </c>
      <c r="D74" t="inlineStr">
        <is>
          <t>1kg/봉</t>
        </is>
      </c>
      <c r="E74" t="inlineStr">
        <is>
          <t>kg</t>
        </is>
      </c>
      <c r="F74" t="n">
        <v>24000</v>
      </c>
      <c r="G74" t="inlineStr"/>
      <c r="H74" t="inlineStr">
        <is>
          <t>말린 북어의 머리 (다시용)</t>
        </is>
      </c>
      <c r="I74" t="inlineStr"/>
    </row>
    <row r="75">
      <c r="A75" t="inlineStr"/>
      <c r="B75" t="inlineStr">
        <is>
          <t>황태채</t>
        </is>
      </c>
      <c r="C75" t="inlineStr">
        <is>
          <t>수입</t>
        </is>
      </c>
      <c r="D75" t="inlineStr">
        <is>
          <t>1kg/봉</t>
        </is>
      </c>
      <c r="E75" t="inlineStr">
        <is>
          <t>kg</t>
        </is>
      </c>
      <c r="F75" t="n">
        <v>38000</v>
      </c>
      <c r="G75" t="inlineStr"/>
      <c r="H75" t="inlineStr">
        <is>
          <t>맑은색, 군내없음</t>
        </is>
      </c>
      <c r="I75" t="inlineStr">
        <is>
          <t>인하</t>
        </is>
      </c>
    </row>
    <row r="76">
      <c r="A76" t="inlineStr"/>
      <c r="B76" t="inlineStr">
        <is>
          <t>뱅어포</t>
        </is>
      </c>
      <c r="C76" t="inlineStr">
        <is>
          <t>서해안</t>
        </is>
      </c>
      <c r="D76" t="inlineStr">
        <is>
          <t>10장/속</t>
        </is>
      </c>
      <c r="E76" t="inlineStr">
        <is>
          <t>속</t>
        </is>
      </c>
      <c r="F76" t="n">
        <v>22000</v>
      </c>
      <c r="G76" t="inlineStr"/>
      <c r="H76" t="inlineStr">
        <is>
          <t xml:space="preserve"> 150g 이상 , 햇것</t>
        </is>
      </c>
      <c r="I76" t="inlineStr"/>
    </row>
    <row r="77">
      <c r="A77" t="inlineStr"/>
      <c r="B77" t="inlineStr">
        <is>
          <t>뱅어포사각</t>
        </is>
      </c>
      <c r="C77" t="inlineStr">
        <is>
          <t>서해안</t>
        </is>
      </c>
      <c r="D77" t="inlineStr">
        <is>
          <t>1kg/봉</t>
        </is>
      </c>
      <c r="E77" t="inlineStr">
        <is>
          <t>kg</t>
        </is>
      </c>
      <c r="F77" t="inlineStr"/>
      <c r="G77" t="inlineStr"/>
      <c r="H77" t="inlineStr">
        <is>
          <t xml:space="preserve">4*4cm 절단, 조림,구이, 볶음용 </t>
        </is>
      </c>
      <c r="I77" t="inlineStr">
        <is>
          <t>품절</t>
        </is>
      </c>
    </row>
    <row r="78">
      <c r="A78" t="inlineStr"/>
      <c r="B78" t="inlineStr">
        <is>
          <t>쥐손채</t>
        </is>
      </c>
      <c r="C78" t="inlineStr">
        <is>
          <t>베트남</t>
        </is>
      </c>
      <c r="D78" t="inlineStr">
        <is>
          <t>1kg/봉</t>
        </is>
      </c>
      <c r="E78" t="inlineStr">
        <is>
          <t>kg</t>
        </is>
      </c>
      <c r="F78" t="n">
        <v>29000</v>
      </c>
      <c r="G78" t="inlineStr"/>
      <c r="H78" t="inlineStr">
        <is>
          <t>쥐치살88%, 설탕외</t>
        </is>
      </c>
      <c r="I78" t="inlineStr">
        <is>
          <t>인상</t>
        </is>
      </c>
    </row>
    <row r="79">
      <c r="A79" t="inlineStr"/>
      <c r="B79" t="inlineStr">
        <is>
          <t>쥐포실채</t>
        </is>
      </c>
      <c r="C79" t="inlineStr">
        <is>
          <t>베트남</t>
        </is>
      </c>
      <c r="D79" t="inlineStr">
        <is>
          <t>1kg/봉</t>
        </is>
      </c>
      <c r="E79" t="inlineStr">
        <is>
          <t>kg</t>
        </is>
      </c>
      <c r="F79" t="n">
        <v>29800</v>
      </c>
      <c r="G79" t="inlineStr"/>
      <c r="H79" t="inlineStr">
        <is>
          <t>가는쥐손채,쥐치살87%,설탕외</t>
        </is>
      </c>
      <c r="I79" t="inlineStr">
        <is>
          <t>인상</t>
        </is>
      </c>
    </row>
    <row r="80">
      <c r="A80" t="inlineStr"/>
      <c r="B80" t="inlineStr">
        <is>
          <t xml:space="preserve">눌린구운쥐포채 </t>
        </is>
      </c>
      <c r="C80" t="inlineStr">
        <is>
          <t>베트남</t>
        </is>
      </c>
      <c r="D80" t="inlineStr">
        <is>
          <t>1kg/봉</t>
        </is>
      </c>
      <c r="E80" t="inlineStr">
        <is>
          <t>kg</t>
        </is>
      </c>
      <c r="F80" t="n">
        <v>29000</v>
      </c>
      <c r="G80" t="inlineStr"/>
      <c r="H80" t="inlineStr">
        <is>
          <t>쥐치살 조미 후 구워서 가공</t>
        </is>
      </c>
      <c r="I80" t="inlineStr"/>
    </row>
    <row r="81">
      <c r="A81" t="inlineStr"/>
      <c r="B81" t="inlineStr">
        <is>
          <t>구운 동전쥐포</t>
        </is>
      </c>
      <c r="C81" t="inlineStr">
        <is>
          <t>베트남</t>
        </is>
      </c>
      <c r="D81" t="inlineStr">
        <is>
          <t>1kg/봉</t>
        </is>
      </c>
      <c r="E81" t="inlineStr">
        <is>
          <t>kg</t>
        </is>
      </c>
      <c r="F81" t="n">
        <v>27000</v>
      </c>
      <c r="G81" t="inlineStr"/>
      <c r="H81" t="inlineStr">
        <is>
          <t>동전모양의 쥐포, 쥐포 87%, 설탕 외</t>
        </is>
      </c>
      <c r="I81" t="inlineStr">
        <is>
          <t>인상</t>
        </is>
      </c>
    </row>
    <row r="82">
      <c r="A82" t="inlineStr"/>
      <c r="B82" t="inlineStr">
        <is>
          <t>오징어실채</t>
        </is>
      </c>
      <c r="C82" t="inlineStr">
        <is>
          <t>페루(국내가공)</t>
        </is>
      </c>
      <c r="D82" t="inlineStr">
        <is>
          <t>1kg/봉</t>
        </is>
      </c>
      <c r="E82" t="inlineStr">
        <is>
          <t>kg</t>
        </is>
      </c>
      <c r="F82" t="n">
        <v>38000</v>
      </c>
      <c r="G82" t="inlineStr"/>
      <c r="H82" t="inlineStr">
        <is>
          <t>백색의 가는 실채 조미오징어채, 오징어92% 설탕외</t>
        </is>
      </c>
      <c r="I82" t="inlineStr">
        <is>
          <t>인상</t>
        </is>
      </c>
    </row>
    <row r="83">
      <c r="A83" t="inlineStr"/>
      <c r="B83" t="inlineStr">
        <is>
          <t>명엽채</t>
        </is>
      </c>
      <c r="C83" t="inlineStr">
        <is>
          <t>베트남</t>
        </is>
      </c>
      <c r="D83" t="inlineStr">
        <is>
          <t>1kg/봉</t>
        </is>
      </c>
      <c r="E83" t="inlineStr">
        <is>
          <t>kg</t>
        </is>
      </c>
      <c r="F83" t="n">
        <v>9000</v>
      </c>
      <c r="G83" t="inlineStr"/>
      <c r="H83" t="inlineStr">
        <is>
          <t>1*18cm, 명태연육94.7%, 전분, 설탕, 식염 등 국내가공</t>
        </is>
      </c>
      <c r="I83" t="inlineStr"/>
    </row>
    <row r="84">
      <c r="A84" t="inlineStr"/>
      <c r="B84" t="inlineStr">
        <is>
          <t>쥐어채</t>
        </is>
      </c>
      <c r="C84" t="inlineStr">
        <is>
          <t>베트남</t>
        </is>
      </c>
      <c r="D84" t="inlineStr">
        <is>
          <t>1kg/봉</t>
        </is>
      </c>
      <c r="E84" t="inlineStr">
        <is>
          <t>kg</t>
        </is>
      </c>
      <c r="F84" t="n">
        <v>9000</v>
      </c>
      <c r="G84" t="inlineStr"/>
      <c r="H84" t="inlineStr">
        <is>
          <t>쥐치연육94.7%, 전분, 설탕, 식염 등 국내가공</t>
        </is>
      </c>
      <c r="I84" t="inlineStr"/>
    </row>
    <row r="85">
      <c r="A85" t="inlineStr">
        <is>
          <t>견과류</t>
        </is>
      </c>
      <c r="B85" t="inlineStr">
        <is>
          <t>땅콩반태</t>
        </is>
      </c>
      <c r="C85" t="inlineStr">
        <is>
          <t>국내산</t>
        </is>
      </c>
      <c r="D85" t="inlineStr">
        <is>
          <t>1kg/봉</t>
        </is>
      </c>
      <c r="E85" t="inlineStr">
        <is>
          <t>kg</t>
        </is>
      </c>
      <c r="F85" t="n">
        <v>25000</v>
      </c>
      <c r="G85" t="inlineStr"/>
      <c r="H85" t="inlineStr">
        <is>
          <t xml:space="preserve"> 국내산 땅콩 100%</t>
        </is>
      </c>
      <c r="I85" t="inlineStr"/>
    </row>
    <row r="86">
      <c r="A86" t="inlineStr"/>
      <c r="B86" t="inlineStr">
        <is>
          <t>건포도</t>
        </is>
      </c>
      <c r="C86" t="inlineStr">
        <is>
          <t>미국산</t>
        </is>
      </c>
      <c r="D86" t="inlineStr">
        <is>
          <t>1kg/봉</t>
        </is>
      </c>
      <c r="E86" t="inlineStr">
        <is>
          <t>kg</t>
        </is>
      </c>
      <c r="F86" t="n">
        <v>10000</v>
      </c>
      <c r="G86" t="inlineStr"/>
      <c r="H86" t="inlineStr">
        <is>
          <t>건포도99.5%, 식물성기름 0.5%</t>
        </is>
      </c>
      <c r="I86" t="inlineStr"/>
    </row>
    <row r="87">
      <c r="A87" t="inlineStr"/>
      <c r="B87" t="inlineStr">
        <is>
          <t>건크랜베리</t>
        </is>
      </c>
      <c r="C87" t="inlineStr">
        <is>
          <t>미국산</t>
        </is>
      </c>
      <c r="D87" t="inlineStr">
        <is>
          <t>1kg/봉</t>
        </is>
      </c>
      <c r="E87" t="inlineStr">
        <is>
          <t>kg</t>
        </is>
      </c>
      <c r="F87" t="n">
        <v>12000</v>
      </c>
      <c r="G87" t="inlineStr"/>
      <c r="H87" t="inlineStr">
        <is>
          <t>크랜베리 ,  해바리기씨유</t>
        </is>
      </c>
      <c r="I87" t="inlineStr"/>
    </row>
    <row r="88">
      <c r="A88" t="inlineStr"/>
      <c r="B88" t="inlineStr">
        <is>
          <t>볶음통아몬드</t>
        </is>
      </c>
      <c r="C88" t="inlineStr">
        <is>
          <t>미국산</t>
        </is>
      </c>
      <c r="D88" t="inlineStr">
        <is>
          <t>1kg/봉</t>
        </is>
      </c>
      <c r="E88" t="inlineStr">
        <is>
          <t>kg</t>
        </is>
      </c>
      <c r="F88" t="n">
        <v>16000</v>
      </c>
      <c r="G88" t="inlineStr"/>
      <c r="H88" t="inlineStr">
        <is>
          <t>볶음아몬드100%</t>
        </is>
      </c>
      <c r="I88" t="inlineStr"/>
    </row>
    <row r="89">
      <c r="A89" t="inlineStr"/>
      <c r="B89" t="inlineStr">
        <is>
          <t>아몬드슬라이스</t>
        </is>
      </c>
      <c r="C89" t="inlineStr">
        <is>
          <t>미국산</t>
        </is>
      </c>
      <c r="D89" t="n">
        <v>1900</v>
      </c>
      <c r="E89" t="inlineStr">
        <is>
          <t>kg</t>
        </is>
      </c>
      <c r="F89" t="n">
        <v>17000</v>
      </c>
      <c r="G89" t="inlineStr"/>
      <c r="H89" t="inlineStr">
        <is>
          <t>아몬드100%</t>
        </is>
      </c>
      <c r="I89" t="inlineStr"/>
    </row>
    <row r="90">
      <c r="A90" t="inlineStr"/>
      <c r="B90" t="inlineStr">
        <is>
          <t>해바라기씨</t>
        </is>
      </c>
      <c r="C90" t="inlineStr">
        <is>
          <t>불가리아</t>
        </is>
      </c>
      <c r="D90" t="inlineStr">
        <is>
          <t>1kg/봉</t>
        </is>
      </c>
      <c r="E90" t="inlineStr">
        <is>
          <t>kg</t>
        </is>
      </c>
      <c r="F90" t="n">
        <v>6000</v>
      </c>
      <c r="G90" t="inlineStr"/>
      <c r="H90" t="inlineStr">
        <is>
          <t>해바라기씨 100%</t>
        </is>
      </c>
      <c r="I90" t="inlineStr"/>
    </row>
    <row r="91">
      <c r="A91" t="inlineStr"/>
      <c r="B91" t="inlineStr">
        <is>
          <t>호박씨</t>
        </is>
      </c>
      <c r="C91" t="inlineStr">
        <is>
          <t>중국</t>
        </is>
      </c>
      <c r="D91" t="inlineStr">
        <is>
          <t>1kg/봉</t>
        </is>
      </c>
      <c r="E91" t="inlineStr">
        <is>
          <t>kg</t>
        </is>
      </c>
      <c r="F91" t="n">
        <v>10000</v>
      </c>
      <c r="G91" t="inlineStr"/>
      <c r="H91" t="inlineStr">
        <is>
          <t>호박씨 100%</t>
        </is>
      </c>
      <c r="I91" t="inlineStr"/>
    </row>
    <row r="92">
      <c r="A92" t="inlineStr"/>
      <c r="B92" t="inlineStr">
        <is>
          <t>깐호두</t>
        </is>
      </c>
      <c r="C92" t="inlineStr">
        <is>
          <t>미국산</t>
        </is>
      </c>
      <c r="D92" t="inlineStr">
        <is>
          <t>1kg/봉</t>
        </is>
      </c>
      <c r="E92" t="inlineStr">
        <is>
          <t>kg</t>
        </is>
      </c>
      <c r="F92" t="n">
        <v>15000</v>
      </c>
      <c r="G92" t="inlineStr"/>
      <c r="H92" t="inlineStr">
        <is>
          <t>호두 100%</t>
        </is>
      </c>
      <c r="I92" t="inlineStr"/>
    </row>
    <row r="93">
      <c r="A93" t="inlineStr"/>
      <c r="B93" t="inlineStr">
        <is>
          <t>호두분태</t>
        </is>
      </c>
      <c r="C93" t="inlineStr">
        <is>
          <t>미국산</t>
        </is>
      </c>
      <c r="D93" t="inlineStr">
        <is>
          <t>1kg/봉</t>
        </is>
      </c>
      <c r="E93" t="inlineStr">
        <is>
          <t>kg</t>
        </is>
      </c>
      <c r="F93" t="n">
        <v>15000</v>
      </c>
      <c r="G93" t="inlineStr"/>
      <c r="H93" t="inlineStr">
        <is>
          <t>호두분태/조각, 호두 100%</t>
        </is>
      </c>
      <c r="I93" t="inlineStr"/>
    </row>
    <row r="94">
      <c r="A94" t="inlineStr"/>
      <c r="B94" t="inlineStr">
        <is>
          <t xml:space="preserve">견과믹스 5종 </t>
        </is>
      </c>
      <c r="C94" t="inlineStr">
        <is>
          <t>수입</t>
        </is>
      </c>
      <c r="D94" t="inlineStr">
        <is>
          <t>1kg/봉</t>
        </is>
      </c>
      <c r="E94" t="inlineStr">
        <is>
          <t>kg</t>
        </is>
      </c>
      <c r="F94" t="n">
        <v>23000</v>
      </c>
      <c r="G94" t="inlineStr"/>
      <c r="H94" t="inlineStr">
        <is>
          <t>땅콩(반태30%),아몬드(30%),해바라기씨(10%),호박씨(10%),깐호두(20%)</t>
        </is>
      </c>
      <c r="I94" t="inlineStr"/>
    </row>
    <row r="95">
      <c r="A95" t="inlineStr">
        <is>
          <t>새우표 조미김</t>
        </is>
      </c>
      <c r="B95" t="inlineStr">
        <is>
          <t>새우표 저염 어린이김</t>
        </is>
      </c>
      <c r="C95" t="inlineStr">
        <is>
          <t>별도표기</t>
        </is>
      </c>
      <c r="D95" t="inlineStr">
        <is>
          <t>4g*9EA</t>
        </is>
      </c>
      <c r="E95" t="inlineStr">
        <is>
          <t>봉</t>
        </is>
      </c>
      <c r="F95" t="n">
        <v>4140</v>
      </c>
      <c r="G95" t="n">
        <v>460</v>
      </c>
      <c r="H95" t="inlineStr">
        <is>
          <t>김(국산)70%, 옥배유(외국산),들기름(중국산), 참기름(중국), 천일염, L-글루타민산나르륨 무첨가</t>
        </is>
      </c>
      <c r="I95" t="inlineStr"/>
    </row>
    <row r="96">
      <c r="A96" t="inlineStr"/>
      <c r="B96" t="inlineStr">
        <is>
          <t>새우표 소문난 완도김</t>
        </is>
      </c>
      <c r="C96" t="inlineStr">
        <is>
          <t>별도표기</t>
        </is>
      </c>
      <c r="D96" t="inlineStr">
        <is>
          <t>4g*16EA</t>
        </is>
      </c>
      <c r="E96" t="inlineStr">
        <is>
          <t>봉</t>
        </is>
      </c>
      <c r="F96" t="n">
        <v>5920</v>
      </c>
      <c r="G96" t="n">
        <v>370</v>
      </c>
      <c r="H96" t="inlineStr">
        <is>
          <t>김(국산)56%, 옥배유(수입산)32%, 들기름(중국)8%, 참기름(중국)2%, 맛소금 2%</t>
        </is>
      </c>
      <c r="I96" t="inlineStr"/>
    </row>
    <row r="97">
      <c r="A97" t="inlineStr"/>
      <c r="B97" t="inlineStr">
        <is>
          <t xml:space="preserve"> 새우표 미니도시락김</t>
        </is>
      </c>
      <c r="C97" t="inlineStr">
        <is>
          <t>별도표기</t>
        </is>
      </c>
      <c r="D97" t="inlineStr">
        <is>
          <t>2g*10EA</t>
        </is>
      </c>
      <c r="E97" t="inlineStr">
        <is>
          <t>봉</t>
        </is>
      </c>
      <c r="F97" t="n">
        <v>1900</v>
      </c>
      <c r="G97" t="n">
        <v>190</v>
      </c>
      <c r="H97" t="inlineStr">
        <is>
          <t>김(국산)56%, 옥배유(수입산)32%, 들기름(중국)8%, 참기름(중국)2%, 맛소금 2%</t>
        </is>
      </c>
      <c r="I97" t="inlineStr"/>
    </row>
    <row r="98">
      <c r="A98" t="inlineStr"/>
      <c r="B98" t="inlineStr">
        <is>
          <t>새우표 완도김가루</t>
        </is>
      </c>
      <c r="C98" t="inlineStr">
        <is>
          <t>별도표기</t>
        </is>
      </c>
      <c r="D98" t="inlineStr">
        <is>
          <t>400g</t>
        </is>
      </c>
      <c r="E98" t="inlineStr">
        <is>
          <t>봉</t>
        </is>
      </c>
      <c r="F98" t="inlineStr"/>
      <c r="G98" t="inlineStr"/>
      <c r="H98" t="inlineStr">
        <is>
          <t>김(국산)56%, 옥배유(수입산)32%, 들기름(중국)8%, 참기름(중국)2%, 맛소금 2%</t>
        </is>
      </c>
      <c r="I98" t="inlineStr">
        <is>
          <t>품절</t>
        </is>
      </c>
    </row>
    <row r="99">
      <c r="A99" t="inlineStr"/>
      <c r="B99" t="inlineStr"/>
      <c r="C99" t="inlineStr">
        <is>
          <t>별도표기</t>
        </is>
      </c>
      <c r="D99" t="inlineStr">
        <is>
          <t>1kg/봉</t>
        </is>
      </c>
      <c r="E99" t="inlineStr">
        <is>
          <t>봉</t>
        </is>
      </c>
      <c r="F99" t="inlineStr"/>
      <c r="G99" t="inlineStr"/>
      <c r="H99" t="inlineStr">
        <is>
          <t>김(국산)56%, 옥배유(수입산)32%, 들기름(중국)8%, 참기름(중국)2%, 맛소금 2%</t>
        </is>
      </c>
      <c r="I99" t="inlineStr">
        <is>
          <t>품절</t>
        </is>
      </c>
    </row>
    <row r="100">
      <c r="A100" t="inlineStr"/>
      <c r="B100" t="inlineStr">
        <is>
          <t>새우표 녹차 김자반볶음</t>
        </is>
      </c>
      <c r="C100" t="inlineStr">
        <is>
          <t>별도표기</t>
        </is>
      </c>
      <c r="D100" t="inlineStr">
        <is>
          <t>300g</t>
        </is>
      </c>
      <c r="E100" t="inlineStr">
        <is>
          <t>봉</t>
        </is>
      </c>
      <c r="F100" t="n">
        <v>10000</v>
      </c>
      <c r="G100" t="inlineStr"/>
      <c r="H100" t="inlineStr">
        <is>
          <t>김(국산)85%, 옥배유(수입)8%, 들기름(중국)3%, 참기름(중국)1%, 정제염1.5%, 정백당0.5%
참깨(중국)0.5%, 녹차분말(국산)0.5%</t>
        </is>
      </c>
      <c r="I100" t="inlineStr">
        <is>
          <t>인상</t>
        </is>
      </c>
    </row>
    <row r="101">
      <c r="A101" t="inlineStr">
        <is>
          <t>바닮</t>
        </is>
      </c>
      <c r="B101" t="inlineStr">
        <is>
          <t>바닮 자반볶음</t>
        </is>
      </c>
      <c r="C101" t="inlineStr">
        <is>
          <t>별도표기</t>
        </is>
      </c>
      <c r="D101" t="inlineStr">
        <is>
          <t>1kg/봉</t>
        </is>
      </c>
      <c r="E101" t="inlineStr">
        <is>
          <t>봉</t>
        </is>
      </c>
      <c r="F101" t="n">
        <v>28000</v>
      </c>
      <c r="G101" t="inlineStr"/>
      <c r="H101" t="inlineStr">
        <is>
          <t>haccp 인증, 김(국산)87%, 옥배유(수입)7%, 참기름(중국)3%, 깨1%,설탕1.2%,소금0.8%</t>
        </is>
      </c>
      <c r="I101" t="inlineStr">
        <is>
          <t>인상</t>
        </is>
      </c>
    </row>
    <row r="102">
      <c r="A102" t="inlineStr">
        <is>
          <t>함초돌자반</t>
        </is>
      </c>
      <c r="B102" t="inlineStr">
        <is>
          <t>함초돌자반</t>
        </is>
      </c>
      <c r="C102" t="inlineStr">
        <is>
          <t>별도표기</t>
        </is>
      </c>
      <c r="D102" t="inlineStr">
        <is>
          <t>500g/봉</t>
        </is>
      </c>
      <c r="E102" t="inlineStr">
        <is>
          <t>봉</t>
        </is>
      </c>
      <c r="F102" t="n">
        <v>21000</v>
      </c>
      <c r="G102" t="inlineStr"/>
      <c r="H102" t="inlineStr">
        <is>
          <t>돌자반50%(국산),옥배유25%(수입), 들기름 8%(중국),참깨8%(수입),설탕7%,천일염1%(뉴질랜드),함초1%(국산)</t>
        </is>
      </c>
      <c r="I102" t="inlineStr">
        <is>
          <t>인상</t>
        </is>
      </c>
    </row>
    <row r="103">
      <c r="A103" t="inlineStr"/>
      <c r="B103" t="inlineStr">
        <is>
          <t>함초돌자반</t>
        </is>
      </c>
      <c r="C103" t="inlineStr">
        <is>
          <t>별도표기</t>
        </is>
      </c>
      <c r="D103" t="inlineStr">
        <is>
          <t>300g/봉</t>
        </is>
      </c>
      <c r="E103" t="inlineStr">
        <is>
          <t>봉</t>
        </is>
      </c>
      <c r="F103" t="n">
        <v>13200</v>
      </c>
      <c r="G103" t="inlineStr"/>
      <c r="H103" t="inlineStr">
        <is>
          <t>돌자반50%(국산),옥배유25%(수입), 들기름 8%(중국),참깨8%(수입),설탕7%,천일염1%(뉴질랜드),함초1%(국산)</t>
        </is>
      </c>
      <c r="I103" t="inlineStr">
        <is>
          <t>인상</t>
        </is>
      </c>
    </row>
    <row r="104">
      <c r="A104" t="inlineStr">
        <is>
          <t>예다원</t>
        </is>
      </c>
      <c r="B104" t="inlineStr">
        <is>
          <t>삼계탕 백숙재료</t>
        </is>
      </c>
      <c r="C104" t="inlineStr">
        <is>
          <t>국내산</t>
        </is>
      </c>
      <c r="D104" t="inlineStr">
        <is>
          <t>100g/봉</t>
        </is>
      </c>
      <c r="E104" t="inlineStr">
        <is>
          <t>봉</t>
        </is>
      </c>
      <c r="F104" t="n">
        <v>3000</v>
      </c>
      <c r="G104" t="inlineStr"/>
      <c r="H104" t="inlineStr">
        <is>
          <t>뽕나무30%, 오갈피나무30%, 황기20%,음나무15%, 건대추 3%, 참당귀2%</t>
        </is>
      </c>
      <c r="I104" t="inlineStr"/>
    </row>
    <row r="105">
      <c r="A105" t="inlineStr"/>
      <c r="B105" t="inlineStr">
        <is>
          <t>황기</t>
        </is>
      </c>
      <c r="C105" t="inlineStr">
        <is>
          <t>국내산</t>
        </is>
      </c>
      <c r="D105" t="inlineStr">
        <is>
          <t>40g/봉</t>
        </is>
      </c>
      <c r="E105" t="inlineStr">
        <is>
          <t>봉</t>
        </is>
      </c>
      <c r="F105" t="n">
        <v>3000</v>
      </c>
      <c r="G105" t="inlineStr"/>
      <c r="H105" t="inlineStr">
        <is>
          <t>황기 100%</t>
        </is>
      </c>
      <c r="I105" t="inlineStr"/>
    </row>
    <row r="106">
      <c r="A106" t="inlineStr">
        <is>
          <t>계피</t>
        </is>
      </c>
      <c r="B106" t="inlineStr">
        <is>
          <t>사각계피</t>
        </is>
      </c>
      <c r="C106" t="inlineStr">
        <is>
          <t>베트남</t>
        </is>
      </c>
      <c r="D106" t="inlineStr">
        <is>
          <t>200g/봉</t>
        </is>
      </c>
      <c r="E106" t="inlineStr">
        <is>
          <t>봉</t>
        </is>
      </c>
      <c r="F106" t="n">
        <v>3500</v>
      </c>
      <c r="G106" t="inlineStr"/>
      <c r="H106" t="inlineStr">
        <is>
          <t>통계피 100%</t>
        </is>
      </c>
      <c r="I106" t="inlineStr"/>
    </row>
  </sheetData>
  <hyperlinks>
    <hyperlink ref="A2" r:id="rId1"/>
  </hyperlinks>
  <pageMargins left="0.75" right="0.75" top="1" bottom="1" header="0.5" footer="0.5"/>
</worksheet>
</file>

<file path=xl/worksheets/sheet134.xml><?xml version="1.0" encoding="utf-8"?>
<worksheet xmlns:r="http://schemas.openxmlformats.org/officeDocument/2006/relationships" xmlns="http://schemas.openxmlformats.org/spreadsheetml/2006/main">
  <sheetPr>
    <outlinePr summaryBelow="1" summaryRight="1"/>
    <pageSetUpPr/>
  </sheetPr>
  <dimension ref="A1:I205"/>
  <sheetViews>
    <sheetView workbookViewId="0">
      <selection activeCell="A1" sqref="A1"/>
    </sheetView>
  </sheetViews>
  <sheetFormatPr baseColWidth="8" defaultRowHeight="15"/>
  <sheetData>
    <row r="1">
      <c r="A1" t="inlineStr">
        <is>
          <t>5991_한가득_바다먹거리+7월+단가표.xls</t>
        </is>
      </c>
    </row>
    <row r="2">
      <c r="A2" t="inlineStr">
        <is>
          <t>https://school062.com/bbs/board.php?bo_table=product_02&amp;wr_id=5991</t>
        </is>
      </c>
    </row>
    <row r="3">
      <c r="A3" s="1" t="inlineStr"/>
      <c r="B3" s="1" t="inlineStr"/>
      <c r="C3" s="1" t="inlineStr"/>
      <c r="D3" s="1" t="inlineStr">
        <is>
          <t>어류 단가표</t>
        </is>
      </c>
      <c r="E3" s="1" t="inlineStr"/>
      <c r="F3" s="1" t="inlineStr"/>
      <c r="G3" s="1" t="inlineStr"/>
      <c r="H3" s="1" t="inlineStr"/>
      <c r="I3" s="1" t="inlineStr"/>
    </row>
    <row r="4">
      <c r="A4" t="inlineStr">
        <is>
          <t>구  분</t>
        </is>
      </c>
      <c r="B4" t="inlineStr">
        <is>
          <t>제   품   명</t>
        </is>
      </c>
      <c r="C4" t="inlineStr">
        <is>
          <t>원 산 지</t>
        </is>
      </c>
      <c r="D4" t="inlineStr">
        <is>
          <t>단위</t>
        </is>
      </c>
      <c r="E4" t="inlineStr">
        <is>
          <t>학교가</t>
        </is>
      </c>
      <c r="F4" t="inlineStr">
        <is>
          <t>특             징</t>
        </is>
      </c>
      <c r="G4" t="inlineStr">
        <is>
          <t>HACCP
적용</t>
        </is>
      </c>
      <c r="H4" t="inlineStr">
        <is>
          <t>품질인증</t>
        </is>
      </c>
      <c r="I4" t="inlineStr">
        <is>
          <t>비  고</t>
        </is>
      </c>
    </row>
    <row r="5">
      <c r="A5" t="inlineStr">
        <is>
          <t>가
자
미</t>
        </is>
      </c>
      <c r="B5" t="inlineStr">
        <is>
          <t>가자미토막</t>
        </is>
      </c>
      <c r="C5" t="inlineStr">
        <is>
          <t>러시아/미국산</t>
        </is>
      </c>
      <c r="D5" t="inlineStr">
        <is>
          <t>kg</t>
        </is>
      </c>
      <c r="E5" t="n">
        <v>8300</v>
      </c>
      <c r="F5" t="inlineStr">
        <is>
          <t>±40g~100g 두절.내장.지너러미.꼬리제거 후 세척, 사양에 맞게 토막 절단</t>
        </is>
      </c>
      <c r="G5" t="inlineStr">
        <is>
          <t>○</t>
        </is>
      </c>
      <c r="H5" t="inlineStr"/>
      <c r="I5" t="inlineStr"/>
    </row>
    <row r="6">
      <c r="A6" t="inlineStr"/>
      <c r="B6" t="inlineStr">
        <is>
          <t>가자미토막(냉장)</t>
        </is>
      </c>
      <c r="C6" t="inlineStr">
        <is>
          <t>러시아/미국산</t>
        </is>
      </c>
      <c r="D6" t="inlineStr">
        <is>
          <t>kg</t>
        </is>
      </c>
      <c r="E6" t="n">
        <v>9800</v>
      </c>
      <c r="F6" t="inlineStr">
        <is>
          <t>±40g~100g 두절.내장.지너러미.꼬리제거 후 세척, 사양에 맞게 토막 절단</t>
        </is>
      </c>
      <c r="G6" t="inlineStr">
        <is>
          <t>○</t>
        </is>
      </c>
      <c r="H6" t="inlineStr"/>
      <c r="I6" t="inlineStr"/>
    </row>
    <row r="7">
      <c r="A7" t="inlineStr"/>
      <c r="B7" t="inlineStr">
        <is>
          <t>가자미순살(유피)</t>
        </is>
      </c>
      <c r="C7" t="inlineStr">
        <is>
          <t>러시아/미국산</t>
        </is>
      </c>
      <c r="D7" t="inlineStr">
        <is>
          <t>kg</t>
        </is>
      </c>
      <c r="E7" t="n">
        <v>13500</v>
      </c>
      <c r="F7" t="inlineStr">
        <is>
          <t>±30g~70g가자미포(껍질있음)를 사양에 맞게 토막 절단</t>
        </is>
      </c>
      <c r="G7" t="inlineStr">
        <is>
          <t>○</t>
        </is>
      </c>
      <c r="H7" t="inlineStr"/>
      <c r="I7" t="inlineStr"/>
    </row>
    <row r="8">
      <c r="A8" t="inlineStr"/>
      <c r="B8" t="inlineStr">
        <is>
          <t>가자미순살(강정)/유피</t>
        </is>
      </c>
      <c r="C8" t="inlineStr">
        <is>
          <t>러시아/미국산</t>
        </is>
      </c>
      <c r="D8" t="inlineStr">
        <is>
          <t>kg</t>
        </is>
      </c>
      <c r="E8" t="n">
        <v>15000</v>
      </c>
      <c r="F8" t="inlineStr">
        <is>
          <t>껍질있는포 깍뚝모양절단 ±15~20g</t>
        </is>
      </c>
      <c r="G8" t="inlineStr">
        <is>
          <t>○</t>
        </is>
      </c>
      <c r="H8" t="inlineStr"/>
      <c r="I8" t="inlineStr"/>
    </row>
    <row r="9">
      <c r="A9" t="inlineStr"/>
      <c r="B9" t="inlineStr">
        <is>
          <t>가자미순살(유피)슬라이스</t>
        </is>
      </c>
      <c r="C9" t="inlineStr">
        <is>
          <t>러시아/미국산</t>
        </is>
      </c>
      <c r="D9" t="inlineStr">
        <is>
          <t>kg</t>
        </is>
      </c>
      <c r="E9" t="n">
        <v>15800</v>
      </c>
      <c r="F9" t="inlineStr">
        <is>
          <t>껍질있는포 사양에 맞게 슬라이스모양</t>
        </is>
      </c>
      <c r="G9" t="inlineStr">
        <is>
          <t>○</t>
        </is>
      </c>
      <c r="H9" t="inlineStr"/>
      <c r="I9" t="inlineStr"/>
    </row>
    <row r="10">
      <c r="A10" t="inlineStr"/>
      <c r="B10" t="inlineStr">
        <is>
          <t>가자미순살(탈피)</t>
        </is>
      </c>
      <c r="C10" t="inlineStr">
        <is>
          <t>러시아/미국산</t>
        </is>
      </c>
      <c r="D10" t="inlineStr">
        <is>
          <t>kg</t>
        </is>
      </c>
      <c r="E10" t="n">
        <v>14300</v>
      </c>
      <c r="F10" t="inlineStr">
        <is>
          <t>±30g~70g가자미포(껍질없음)를 사양에 맞게 토막 절단</t>
        </is>
      </c>
      <c r="G10" t="inlineStr">
        <is>
          <t>○</t>
        </is>
      </c>
      <c r="H10" t="inlineStr"/>
      <c r="I10" t="inlineStr"/>
    </row>
    <row r="11">
      <c r="A11" t="inlineStr"/>
      <c r="B11" t="inlineStr">
        <is>
          <t>가자미순살(강정)/탈피</t>
        </is>
      </c>
      <c r="C11" t="inlineStr">
        <is>
          <t>러시아/미국산</t>
        </is>
      </c>
      <c r="D11" t="inlineStr">
        <is>
          <t>kg</t>
        </is>
      </c>
      <c r="E11" t="n">
        <v>15800</v>
      </c>
      <c r="F11" t="inlineStr">
        <is>
          <t>껍질없는포 깍뚝모양절단 ±15~20g</t>
        </is>
      </c>
      <c r="G11" t="inlineStr">
        <is>
          <t>○</t>
        </is>
      </c>
      <c r="H11" t="inlineStr"/>
      <c r="I11" t="inlineStr"/>
    </row>
    <row r="12">
      <c r="A12" t="inlineStr"/>
      <c r="B12" t="inlineStr">
        <is>
          <t>가자미순살(탈피)슬라이스</t>
        </is>
      </c>
      <c r="C12" t="inlineStr">
        <is>
          <t>러시아/미국산</t>
        </is>
      </c>
      <c r="D12" t="inlineStr">
        <is>
          <t>kg</t>
        </is>
      </c>
      <c r="E12" t="n">
        <v>16500</v>
      </c>
      <c r="F12" t="inlineStr">
        <is>
          <t>껍질없는포 사양에 맞게 슬라이스모양</t>
        </is>
      </c>
      <c r="G12" t="inlineStr">
        <is>
          <t>○</t>
        </is>
      </c>
      <c r="H12" t="inlineStr"/>
      <c r="I12" t="inlineStr"/>
    </row>
    <row r="13">
      <c r="A13" t="inlineStr"/>
      <c r="B13" t="inlineStr">
        <is>
          <t>가자미토막(국내산)-중</t>
        </is>
      </c>
      <c r="C13" t="inlineStr">
        <is>
          <t>국내산</t>
        </is>
      </c>
      <c r="D13" t="inlineStr">
        <is>
          <t>kg</t>
        </is>
      </c>
      <c r="E13" t="n">
        <v>12800</v>
      </c>
      <c r="F13" t="inlineStr">
        <is>
          <t>40~60g(50±10g)두절(온마리)</t>
        </is>
      </c>
      <c r="G13" t="inlineStr">
        <is>
          <t>○</t>
        </is>
      </c>
      <c r="H13" t="inlineStr"/>
      <c r="I13" t="inlineStr"/>
    </row>
    <row r="14">
      <c r="A14" t="inlineStr"/>
      <c r="B14" t="inlineStr">
        <is>
          <t>가자미토막(국내산)-대</t>
        </is>
      </c>
      <c r="C14" t="inlineStr">
        <is>
          <t>국내산</t>
        </is>
      </c>
      <c r="D14" t="inlineStr">
        <is>
          <t>kg</t>
        </is>
      </c>
      <c r="E14" t="n">
        <v>13100</v>
      </c>
      <c r="F14" t="inlineStr">
        <is>
          <t>60~80g(70±10g)두절(온마리)/ 40~50g 절단</t>
        </is>
      </c>
      <c r="G14" t="inlineStr">
        <is>
          <t>○</t>
        </is>
      </c>
      <c r="H14" t="inlineStr"/>
      <c r="I14" t="inlineStr"/>
    </row>
    <row r="15">
      <c r="A15" t="inlineStr"/>
      <c r="B15" t="inlineStr">
        <is>
          <t>살짝말린가자미토막(국내산-중)</t>
        </is>
      </c>
      <c r="C15" t="inlineStr">
        <is>
          <t>국내산</t>
        </is>
      </c>
      <c r="D15" t="inlineStr">
        <is>
          <t>kg</t>
        </is>
      </c>
      <c r="E15" t="n">
        <v>13100</v>
      </c>
      <c r="F15" t="inlineStr">
        <is>
          <t>40~60g(50±10g)두절.내장.지너러미.꼬리제거 후 세척후 살짝 건조/ 두절(온마리)</t>
        </is>
      </c>
      <c r="G15" t="inlineStr">
        <is>
          <t>○</t>
        </is>
      </c>
      <c r="H15" t="inlineStr"/>
      <c r="I15" t="inlineStr"/>
    </row>
    <row r="16">
      <c r="A16" t="inlineStr"/>
      <c r="B16" t="inlineStr">
        <is>
          <t>살짝말린가자미토막(국내산-대)</t>
        </is>
      </c>
      <c r="C16" t="inlineStr">
        <is>
          <t>국내산</t>
        </is>
      </c>
      <c r="D16" t="inlineStr">
        <is>
          <t>kg</t>
        </is>
      </c>
      <c r="E16" t="n">
        <v>13400</v>
      </c>
      <c r="F16" t="inlineStr">
        <is>
          <t>60~80g(70±10g)두절.내장.지너러미.꼬리제거 후 세척후 살짝 건조(두절(온마리) / 40~50g 절단</t>
        </is>
      </c>
      <c r="G16" t="inlineStr">
        <is>
          <t>○</t>
        </is>
      </c>
      <c r="H16" t="inlineStr"/>
      <c r="I16" t="inlineStr"/>
    </row>
    <row r="17">
      <c r="A17" t="inlineStr">
        <is>
          <t>갈    치</t>
        </is>
      </c>
      <c r="B17" t="inlineStr">
        <is>
          <t>갈치토막(모로코)</t>
        </is>
      </c>
      <c r="C17" t="inlineStr">
        <is>
          <t>모르코</t>
        </is>
      </c>
      <c r="D17" t="inlineStr">
        <is>
          <t>kg</t>
        </is>
      </c>
      <c r="E17" t="n">
        <v>11000</v>
      </c>
      <c r="F17" t="inlineStr">
        <is>
          <t>±40g~100g두절.내장.지너러미.꼬리제거 후 세척, 사양에 맞게 토막 절단</t>
        </is>
      </c>
      <c r="G17" t="inlineStr">
        <is>
          <t>○</t>
        </is>
      </c>
      <c r="H17" t="inlineStr"/>
      <c r="I17" t="inlineStr"/>
    </row>
    <row r="18">
      <c r="A18" t="inlineStr"/>
      <c r="B18" t="inlineStr">
        <is>
          <t>갈치토막(모로코)(냉장)</t>
        </is>
      </c>
      <c r="C18" t="inlineStr">
        <is>
          <t>모르코</t>
        </is>
      </c>
      <c r="D18" t="inlineStr">
        <is>
          <t>kg</t>
        </is>
      </c>
      <c r="E18" t="inlineStr">
        <is>
          <t>품 절</t>
        </is>
      </c>
      <c r="F18" t="inlineStr">
        <is>
          <t>±40g~100g두절.내장.지너러미.꼬리제거 후 세척, 사양에 맞게 토막 절단</t>
        </is>
      </c>
      <c r="G18" t="inlineStr">
        <is>
          <t>○</t>
        </is>
      </c>
      <c r="H18" t="inlineStr"/>
      <c r="I18" t="inlineStr"/>
    </row>
    <row r="19">
      <c r="A19" t="inlineStr"/>
      <c r="B19" t="inlineStr">
        <is>
          <t>갈치토막(세네갈)</t>
        </is>
      </c>
      <c r="C19" t="inlineStr">
        <is>
          <t>세네갈</t>
        </is>
      </c>
      <c r="D19" t="inlineStr">
        <is>
          <t>kg</t>
        </is>
      </c>
      <c r="E19" t="inlineStr">
        <is>
          <t>품 절</t>
        </is>
      </c>
      <c r="F19" t="inlineStr">
        <is>
          <t>±40g~100g두절.내장.지너러미.꼬리제거 후 세척, 사양에 맞게 토막 절단</t>
        </is>
      </c>
      <c r="G19" t="inlineStr">
        <is>
          <t>○</t>
        </is>
      </c>
      <c r="H19" t="inlineStr"/>
      <c r="I19" t="inlineStr"/>
    </row>
    <row r="20">
      <c r="A20" t="inlineStr"/>
      <c r="B20" t="inlineStr">
        <is>
          <t>갈치토막(세네갈)(냉장)</t>
        </is>
      </c>
      <c r="C20" t="inlineStr">
        <is>
          <t>세네갈</t>
        </is>
      </c>
      <c r="D20" t="inlineStr">
        <is>
          <t>kg</t>
        </is>
      </c>
      <c r="E20" t="inlineStr">
        <is>
          <t>품 절</t>
        </is>
      </c>
      <c r="F20" t="inlineStr">
        <is>
          <t>±40g~100g두절.내장.지너러미.꼬리제거 후 세척, 사양에 맞게 토막 절단</t>
        </is>
      </c>
      <c r="G20" t="inlineStr">
        <is>
          <t>○</t>
        </is>
      </c>
      <c r="H20" t="inlineStr"/>
      <c r="I20" t="inlineStr"/>
    </row>
    <row r="21">
      <c r="A21" t="inlineStr"/>
      <c r="B21" t="inlineStr">
        <is>
          <t>갈치(국내산-중)</t>
        </is>
      </c>
      <c r="C21" t="inlineStr">
        <is>
          <t>국내산</t>
        </is>
      </c>
      <c r="D21" t="inlineStr">
        <is>
          <t>kg</t>
        </is>
      </c>
      <c r="E21" t="n">
        <v>16500</v>
      </c>
      <c r="F21" t="inlineStr">
        <is>
          <t>30g,50g두절.내장.지너러미.꼬리제거 후 세척, 사양에 맞게 토막 절단</t>
        </is>
      </c>
      <c r="G21" t="inlineStr">
        <is>
          <t>○</t>
        </is>
      </c>
      <c r="H21" t="inlineStr"/>
      <c r="I21" t="inlineStr"/>
    </row>
    <row r="22">
      <c r="A22" t="inlineStr"/>
      <c r="B22" t="inlineStr">
        <is>
          <t>갈치(국내산-중)(냉장)</t>
        </is>
      </c>
      <c r="C22" t="inlineStr">
        <is>
          <t>국내산</t>
        </is>
      </c>
      <c r="D22" t="inlineStr">
        <is>
          <t>kg</t>
        </is>
      </c>
      <c r="E22" t="n">
        <v>18800</v>
      </c>
      <c r="F22" t="inlineStr">
        <is>
          <t>30g,50g두절.내장.지너러미.꼬리제거 후 세척, 사양에 맞게 토막 절단</t>
        </is>
      </c>
      <c r="G22" t="inlineStr">
        <is>
          <t>○</t>
        </is>
      </c>
      <c r="H22" t="inlineStr"/>
      <c r="I22" t="inlineStr"/>
    </row>
    <row r="23">
      <c r="A23" t="inlineStr"/>
      <c r="B23" t="inlineStr">
        <is>
          <t>갈치(국내산-대)</t>
        </is>
      </c>
      <c r="C23" t="inlineStr">
        <is>
          <t>국내산</t>
        </is>
      </c>
      <c r="D23" t="inlineStr">
        <is>
          <t>kg</t>
        </is>
      </c>
      <c r="E23" t="n">
        <v>19800</v>
      </c>
      <c r="F23" t="inlineStr">
        <is>
          <t>40g,50g,60g두절.내장.지너러미.꼬리제거 후 세척, 사양에 맞게 토막 절단</t>
        </is>
      </c>
      <c r="G23" t="inlineStr">
        <is>
          <t>○</t>
        </is>
      </c>
      <c r="H23" t="inlineStr"/>
      <c r="I23" t="inlineStr"/>
    </row>
    <row r="24">
      <c r="A24" t="inlineStr"/>
      <c r="B24" t="inlineStr">
        <is>
          <t>갈치(국내산-대)(냉장)</t>
        </is>
      </c>
      <c r="C24" t="inlineStr">
        <is>
          <t>국내산</t>
        </is>
      </c>
      <c r="D24" t="inlineStr">
        <is>
          <t>kg</t>
        </is>
      </c>
      <c r="E24" t="n">
        <v>22100</v>
      </c>
      <c r="F24" t="inlineStr">
        <is>
          <t>40g,50g,60g두절.내장.지너러미.꼬리제거 후 세척, 사양에 맞게 토막 절단</t>
        </is>
      </c>
      <c r="G24" t="inlineStr">
        <is>
          <t>○</t>
        </is>
      </c>
      <c r="H24" t="inlineStr"/>
      <c r="I24" t="inlineStr"/>
    </row>
    <row r="25">
      <c r="A25" t="inlineStr"/>
      <c r="B25" t="inlineStr">
        <is>
          <t>갈치(제주산)(대)</t>
        </is>
      </c>
      <c r="C25" t="inlineStr">
        <is>
          <t>국내산(제주)</t>
        </is>
      </c>
      <c r="D25" t="inlineStr">
        <is>
          <t>kg</t>
        </is>
      </c>
      <c r="E25" t="n">
        <v>23300</v>
      </c>
      <c r="F25" t="inlineStr">
        <is>
          <t>40g,50g,60g,70g두절.내장.지너러미.꼬리제거 후 세척, 사양에 맞게 토막 절단</t>
        </is>
      </c>
      <c r="G25" t="inlineStr">
        <is>
          <t>○</t>
        </is>
      </c>
      <c r="H25" t="inlineStr"/>
      <c r="I25" t="inlineStr"/>
    </row>
    <row r="26">
      <c r="A26" t="inlineStr"/>
      <c r="B26" t="inlineStr">
        <is>
          <t>갈치(제주산)(냉장)(대)</t>
        </is>
      </c>
      <c r="C26" t="inlineStr">
        <is>
          <t>국내산(제주)</t>
        </is>
      </c>
      <c r="D26" t="inlineStr">
        <is>
          <t>kg</t>
        </is>
      </c>
      <c r="E26" t="n">
        <v>25500</v>
      </c>
      <c r="F26" t="inlineStr">
        <is>
          <t>40g,50g,60g,70g두절.내장.지너러미.꼬리제거 후 세척, 사양에 맞게 토막 절단</t>
        </is>
      </c>
      <c r="G26" t="inlineStr">
        <is>
          <t>○</t>
        </is>
      </c>
      <c r="H26" t="inlineStr"/>
      <c r="I26" t="inlineStr"/>
    </row>
    <row r="27">
      <c r="A27" t="inlineStr"/>
      <c r="B27" t="inlineStr">
        <is>
          <t>갈치(제주산)</t>
        </is>
      </c>
      <c r="C27" t="inlineStr">
        <is>
          <t>국내산(제주)</t>
        </is>
      </c>
      <c r="D27" t="inlineStr">
        <is>
          <t>kg</t>
        </is>
      </c>
      <c r="E27" t="n">
        <v>20300</v>
      </c>
      <c r="F27" t="inlineStr">
        <is>
          <t>40g,50g,60g,70g두절.내장.지너러미.꼬리제거 후 세척, 사양에 맞게 토막 절단</t>
        </is>
      </c>
      <c r="G27" t="inlineStr">
        <is>
          <t>○</t>
        </is>
      </c>
      <c r="H27" t="inlineStr"/>
      <c r="I27" t="inlineStr"/>
    </row>
    <row r="28">
      <c r="A28" t="inlineStr"/>
      <c r="B28" t="inlineStr">
        <is>
          <t>갈치(제주산)(냉장)</t>
        </is>
      </c>
      <c r="C28" t="inlineStr">
        <is>
          <t>국내산(제주)</t>
        </is>
      </c>
      <c r="D28" t="inlineStr">
        <is>
          <t>kg</t>
        </is>
      </c>
      <c r="E28" t="n">
        <v>22500</v>
      </c>
      <c r="F28" t="inlineStr">
        <is>
          <t>40g,50g,60g,70g두절.내장.지너러미.꼬리제거 후 세척, 사양에 맞게 토막 절단</t>
        </is>
      </c>
      <c r="G28" t="inlineStr">
        <is>
          <t>○</t>
        </is>
      </c>
      <c r="H28" t="inlineStr"/>
      <c r="I28" t="inlineStr"/>
    </row>
    <row r="29">
      <c r="A29" t="inlineStr"/>
      <c r="B29" t="inlineStr">
        <is>
          <t>갈치포(수입-모르코)</t>
        </is>
      </c>
      <c r="C29" t="inlineStr">
        <is>
          <t>수입산</t>
        </is>
      </c>
      <c r="D29" t="inlineStr">
        <is>
          <t>kg</t>
        </is>
      </c>
      <c r="E29" t="inlineStr">
        <is>
          <t>품 절</t>
        </is>
      </c>
      <c r="F29" t="inlineStr">
        <is>
          <t>20g,30g중뼈를 제거한 순살 갈치포를 사양에 맞게 토막 절단</t>
        </is>
      </c>
      <c r="G29" t="inlineStr">
        <is>
          <t>○</t>
        </is>
      </c>
      <c r="H29" t="inlineStr"/>
      <c r="I29" t="inlineStr"/>
    </row>
    <row r="30">
      <c r="A30" t="inlineStr"/>
      <c r="B30" t="inlineStr">
        <is>
          <t>갈치포(국내산)</t>
        </is>
      </c>
      <c r="C30" t="inlineStr">
        <is>
          <t>국내산</t>
        </is>
      </c>
      <c r="D30" t="inlineStr">
        <is>
          <t>kg</t>
        </is>
      </c>
      <c r="E30" t="n">
        <v>16500</v>
      </c>
      <c r="F30" t="inlineStr">
        <is>
          <t>15g,20g중뼈를 제거한 순살 갈치포를 5% 건조후 튀김용 사양에 맞게 토막 절단</t>
        </is>
      </c>
      <c r="G30" t="inlineStr">
        <is>
          <t>○</t>
        </is>
      </c>
      <c r="H30" t="inlineStr"/>
      <c r="I30" t="inlineStr"/>
    </row>
    <row r="31">
      <c r="A31" t="inlineStr">
        <is>
          <t>고
등
어</t>
        </is>
      </c>
      <c r="B31" t="inlineStr">
        <is>
          <t>고등어조림</t>
        </is>
      </c>
      <c r="C31" t="inlineStr">
        <is>
          <t>국내산</t>
        </is>
      </c>
      <c r="D31" t="inlineStr">
        <is>
          <t>kg</t>
        </is>
      </c>
      <c r="E31" t="n">
        <v>3900</v>
      </c>
      <c r="F31" t="inlineStr">
        <is>
          <t>±30g~40g두절.내장.꼬리제거 후 세척, 사양에 맞게 조림용 토막 절단</t>
        </is>
      </c>
      <c r="G31" t="inlineStr">
        <is>
          <t>○</t>
        </is>
      </c>
      <c r="H31" t="inlineStr"/>
      <c r="I31" t="inlineStr">
        <is>
          <t>할인제외</t>
        </is>
      </c>
    </row>
    <row r="32">
      <c r="A32" t="inlineStr"/>
      <c r="B32" t="inlineStr">
        <is>
          <t>고등어조림(냉장)</t>
        </is>
      </c>
      <c r="C32" t="inlineStr">
        <is>
          <t>국내산</t>
        </is>
      </c>
      <c r="D32" t="inlineStr">
        <is>
          <t>kg</t>
        </is>
      </c>
      <c r="E32" t="n">
        <v>5400</v>
      </c>
      <c r="F32" t="inlineStr">
        <is>
          <t>±30g~40g두절.내장.꼬리제거 후 세척, 사양에 맞게 조림용 토막 절단</t>
        </is>
      </c>
      <c r="G32" t="inlineStr">
        <is>
          <t>○</t>
        </is>
      </c>
      <c r="H32" t="inlineStr"/>
      <c r="I32" t="inlineStr"/>
    </row>
    <row r="33">
      <c r="A33" t="inlineStr"/>
      <c r="B33" t="inlineStr">
        <is>
          <t>고등어조림(대)</t>
        </is>
      </c>
      <c r="C33" t="inlineStr">
        <is>
          <t>국내산</t>
        </is>
      </c>
      <c r="D33" t="inlineStr">
        <is>
          <t>kg</t>
        </is>
      </c>
      <c r="E33" t="n">
        <v>7400</v>
      </c>
      <c r="F33" t="inlineStr">
        <is>
          <t>±30g~80g두절.내장.꼬리제거 후 세척, 사양에 맞게 조림용 토막 절단</t>
        </is>
      </c>
      <c r="G33" t="inlineStr">
        <is>
          <t>○</t>
        </is>
      </c>
      <c r="H33" t="inlineStr"/>
      <c r="I33" t="inlineStr"/>
    </row>
    <row r="34">
      <c r="A34" t="inlineStr"/>
      <c r="B34" t="inlineStr">
        <is>
          <t>고등어조림(대)(냉장)</t>
        </is>
      </c>
      <c r="C34" t="inlineStr">
        <is>
          <t>국내산</t>
        </is>
      </c>
      <c r="D34" t="inlineStr">
        <is>
          <t>kg</t>
        </is>
      </c>
      <c r="E34" t="n">
        <v>8900</v>
      </c>
      <c r="F34" t="inlineStr">
        <is>
          <t>±30g~80g두절.내장.꼬리제거 후 세척, 사양에 맞게 조림용 토막 절단</t>
        </is>
      </c>
      <c r="G34" t="inlineStr">
        <is>
          <t>○</t>
        </is>
      </c>
      <c r="H34" t="inlineStr"/>
      <c r="I34" t="inlineStr"/>
    </row>
    <row r="35">
      <c r="A35" t="inlineStr"/>
      <c r="B35" t="inlineStr">
        <is>
          <t>고등어구이</t>
        </is>
      </c>
      <c r="C35" t="inlineStr">
        <is>
          <t>국내산</t>
        </is>
      </c>
      <c r="D35" t="inlineStr">
        <is>
          <t>kg</t>
        </is>
      </c>
      <c r="E35" t="n">
        <v>8300</v>
      </c>
      <c r="F35" t="inlineStr">
        <is>
          <t>±30g~40g두절.내장.꼬리제거 후 세척, 사양에 맞게 구이용 토막 절단</t>
        </is>
      </c>
      <c r="G35" t="inlineStr">
        <is>
          <t>○</t>
        </is>
      </c>
      <c r="H35" t="inlineStr"/>
      <c r="I35" t="inlineStr"/>
    </row>
    <row r="36">
      <c r="A36" t="inlineStr"/>
      <c r="B36" t="inlineStr">
        <is>
          <t>고등어구이(냉장)</t>
        </is>
      </c>
      <c r="C36" t="inlineStr">
        <is>
          <t>국내산</t>
        </is>
      </c>
      <c r="D36" t="inlineStr">
        <is>
          <t>kg</t>
        </is>
      </c>
      <c r="E36" t="n">
        <v>9800</v>
      </c>
      <c r="F36" t="inlineStr">
        <is>
          <t>±30g~40g두절.내장.꼬리제거 후 세척, 사양에 맞게 구이용 토막 절단</t>
        </is>
      </c>
      <c r="G36" t="inlineStr">
        <is>
          <t>○</t>
        </is>
      </c>
      <c r="H36" t="inlineStr"/>
      <c r="I36" t="inlineStr"/>
    </row>
    <row r="37">
      <c r="A37" t="inlineStr"/>
      <c r="B37" t="inlineStr">
        <is>
          <t>고등어구이(대)</t>
        </is>
      </c>
      <c r="C37" t="inlineStr">
        <is>
          <t>국내산</t>
        </is>
      </c>
      <c r="D37" t="inlineStr">
        <is>
          <t>kg</t>
        </is>
      </c>
      <c r="E37" t="n">
        <v>8600</v>
      </c>
      <c r="F37" t="inlineStr">
        <is>
          <t>±30g~80g두절.내장.꼬리제거 후 세척, 사양에 맞게 구이용 토막 절단</t>
        </is>
      </c>
      <c r="G37" t="inlineStr">
        <is>
          <t>○</t>
        </is>
      </c>
      <c r="H37" t="inlineStr"/>
      <c r="I37" t="inlineStr"/>
    </row>
    <row r="38">
      <c r="A38" t="inlineStr"/>
      <c r="B38" t="inlineStr">
        <is>
          <t>고등어구이(대)(냉장)</t>
        </is>
      </c>
      <c r="C38" t="inlineStr">
        <is>
          <t>국내산</t>
        </is>
      </c>
      <c r="D38" t="inlineStr">
        <is>
          <t>kg</t>
        </is>
      </c>
      <c r="E38" t="n">
        <v>10100</v>
      </c>
      <c r="F38" t="inlineStr">
        <is>
          <t>±30g~80g두절.내장.꼬리제거 후 세척, 사양에 맞게 구이용 토막 절단</t>
        </is>
      </c>
      <c r="G38" t="inlineStr">
        <is>
          <t>○</t>
        </is>
      </c>
      <c r="H38" t="inlineStr"/>
      <c r="I38" t="inlineStr"/>
    </row>
    <row r="39">
      <c r="A39" t="inlineStr"/>
      <c r="B39" t="inlineStr">
        <is>
          <t>고등어순살</t>
        </is>
      </c>
      <c r="C39" t="inlineStr">
        <is>
          <t>국내산</t>
        </is>
      </c>
      <c r="D39" t="inlineStr">
        <is>
          <t>kg</t>
        </is>
      </c>
      <c r="E39" t="n">
        <v>10400</v>
      </c>
      <c r="F39" t="inlineStr">
        <is>
          <t>30g-40g중뼈를 제거한 순살 고등어포를 세척(잔가시있음)</t>
        </is>
      </c>
      <c r="G39" t="inlineStr">
        <is>
          <t>○</t>
        </is>
      </c>
      <c r="H39" t="inlineStr"/>
      <c r="I39" t="inlineStr"/>
    </row>
    <row r="40">
      <c r="A40" t="inlineStr"/>
      <c r="B40" t="inlineStr">
        <is>
          <t>고등어순살(냉장)</t>
        </is>
      </c>
      <c r="C40" t="inlineStr">
        <is>
          <t>국내산</t>
        </is>
      </c>
      <c r="D40" t="inlineStr">
        <is>
          <t>kg</t>
        </is>
      </c>
      <c r="E40" t="n">
        <v>12200</v>
      </c>
      <c r="F40" t="inlineStr">
        <is>
          <t>30g-40g중뼈를 제거한 순살 고등어포를 세척(잔가시있음)</t>
        </is>
      </c>
      <c r="G40" t="inlineStr">
        <is>
          <t>○</t>
        </is>
      </c>
      <c r="H40" t="inlineStr"/>
      <c r="I40" t="inlineStr"/>
    </row>
    <row r="41">
      <c r="A41" t="inlineStr"/>
      <c r="B41" t="inlineStr">
        <is>
          <t>고등어순살(대)</t>
        </is>
      </c>
      <c r="C41" t="inlineStr">
        <is>
          <t>국내산</t>
        </is>
      </c>
      <c r="D41" t="inlineStr">
        <is>
          <t>kg</t>
        </is>
      </c>
      <c r="E41" t="n">
        <v>10800</v>
      </c>
      <c r="F41" t="inlineStr">
        <is>
          <t>±30g~±90g중뼈를 제거한 순살 고등어포를 세척후 사양에 맞게 토막 절단(잔가시있음)</t>
        </is>
      </c>
      <c r="G41" t="inlineStr">
        <is>
          <t>○</t>
        </is>
      </c>
      <c r="H41" t="inlineStr"/>
      <c r="I41" t="inlineStr"/>
    </row>
    <row r="42">
      <c r="A42" t="inlineStr"/>
      <c r="B42" t="inlineStr">
        <is>
          <t>고등어순살(대)(냉장)</t>
        </is>
      </c>
      <c r="C42" t="inlineStr">
        <is>
          <t>국내산</t>
        </is>
      </c>
      <c r="D42" t="inlineStr">
        <is>
          <t>kg</t>
        </is>
      </c>
      <c r="E42" t="n">
        <v>12600</v>
      </c>
      <c r="F42" t="inlineStr">
        <is>
          <t>±30g~±90g중뼈를 제거한 순살 고등어포를 세척후 사양에 맞게 토막 절단(잔가시있음)</t>
        </is>
      </c>
      <c r="G42" t="inlineStr">
        <is>
          <t>○</t>
        </is>
      </c>
      <c r="H42" t="inlineStr"/>
      <c r="I42" t="inlineStr"/>
    </row>
    <row r="43">
      <c r="A43" t="inlineStr"/>
      <c r="B43" t="inlineStr">
        <is>
          <t>고등어저염순살</t>
        </is>
      </c>
      <c r="C43" t="inlineStr">
        <is>
          <t>국내산</t>
        </is>
      </c>
      <c r="D43" t="inlineStr">
        <is>
          <t>kg</t>
        </is>
      </c>
      <c r="E43" t="n">
        <v>10500</v>
      </c>
      <c r="F43" t="inlineStr">
        <is>
          <t>±30g~±40g중뼈를 제거한 순살 고등어포를 세척후 저염(2%)수에 염지(잔가시있음)</t>
        </is>
      </c>
      <c r="G43" t="inlineStr">
        <is>
          <t>○</t>
        </is>
      </c>
      <c r="H43" t="inlineStr"/>
      <c r="I43" t="inlineStr"/>
    </row>
    <row r="44">
      <c r="A44" t="inlineStr"/>
      <c r="B44" t="inlineStr">
        <is>
          <t>고등어저염순살(냉장)</t>
        </is>
      </c>
      <c r="C44" t="inlineStr">
        <is>
          <t>국내산</t>
        </is>
      </c>
      <c r="D44" t="inlineStr">
        <is>
          <t>kg</t>
        </is>
      </c>
      <c r="E44" t="n">
        <v>12300</v>
      </c>
      <c r="F44" t="inlineStr">
        <is>
          <t>±30g~±40g중뼈를 제거한 순살 고등어포를 세척후 저염(2%)수에 염지(잔가시있음)</t>
        </is>
      </c>
      <c r="G44" t="inlineStr">
        <is>
          <t>○</t>
        </is>
      </c>
      <c r="H44" t="inlineStr"/>
      <c r="I44" t="inlineStr"/>
    </row>
    <row r="45">
      <c r="A45" t="inlineStr"/>
      <c r="B45" t="inlineStr">
        <is>
          <t>고등어저염순살(대)</t>
        </is>
      </c>
      <c r="C45" t="inlineStr">
        <is>
          <t>국내산</t>
        </is>
      </c>
      <c r="D45" t="inlineStr">
        <is>
          <t>kg</t>
        </is>
      </c>
      <c r="E45" t="n">
        <v>11000</v>
      </c>
      <c r="F45" t="inlineStr">
        <is>
          <t>±30g~±90g중뼈를 제거한 순살 고등어포를 세척후 저염(2%)수에 염지(잔가시있음)</t>
        </is>
      </c>
      <c r="G45" t="inlineStr">
        <is>
          <t>○</t>
        </is>
      </c>
      <c r="H45" t="inlineStr"/>
      <c r="I45" t="inlineStr"/>
    </row>
    <row r="46">
      <c r="A46" t="inlineStr"/>
      <c r="B46" t="inlineStr">
        <is>
          <t>고등어저염순살(대)(냉장)</t>
        </is>
      </c>
      <c r="C46" t="inlineStr">
        <is>
          <t>국내산</t>
        </is>
      </c>
      <c r="D46" t="inlineStr">
        <is>
          <t>kg</t>
        </is>
      </c>
      <c r="E46" t="n">
        <v>12800</v>
      </c>
      <c r="F46" t="inlineStr">
        <is>
          <t>±30g~±90g중뼈를 제거한 순살 고등어포를 세척후 저염(2%)수에 염지(잔가시있음)</t>
        </is>
      </c>
      <c r="G46" t="inlineStr">
        <is>
          <t>○</t>
        </is>
      </c>
      <c r="H46" t="inlineStr"/>
      <c r="I46" t="inlineStr"/>
    </row>
    <row r="47">
      <c r="A47" t="inlineStr"/>
      <c r="B47" t="inlineStr">
        <is>
          <t xml:space="preserve">어린이용 고등어순살(잔가시제거) </t>
        </is>
      </c>
      <c r="C47" t="inlineStr">
        <is>
          <t>국내산</t>
        </is>
      </c>
      <c r="D47" t="inlineStr">
        <is>
          <t>kg</t>
        </is>
      </c>
      <c r="E47" t="n">
        <v>19500</v>
      </c>
      <c r="F47" t="inlineStr">
        <is>
          <t>고등어순살 99% 잔가시제거</t>
        </is>
      </c>
      <c r="G47" t="inlineStr"/>
      <c r="H47" t="inlineStr"/>
      <c r="I47" t="inlineStr"/>
    </row>
    <row r="48">
      <c r="A48" t="inlineStr"/>
      <c r="B48" t="inlineStr">
        <is>
          <t>함초담은고등어순살</t>
        </is>
      </c>
      <c r="C48" t="inlineStr">
        <is>
          <t>국내산</t>
        </is>
      </c>
      <c r="D48" t="inlineStr">
        <is>
          <t>kg</t>
        </is>
      </c>
      <c r="E48" t="n">
        <v>12500</v>
      </c>
      <c r="F48" t="inlineStr">
        <is>
          <t>고등어99.5%, 함초가루0.3%, 천일염0.2%</t>
        </is>
      </c>
      <c r="G48" t="inlineStr"/>
      <c r="H48" t="inlineStr"/>
      <c r="I48" t="inlineStr"/>
    </row>
    <row r="49">
      <c r="A49" t="inlineStr"/>
      <c r="B49" t="inlineStr">
        <is>
          <t>레몬담은고등어순살</t>
        </is>
      </c>
      <c r="C49" t="inlineStr">
        <is>
          <t>국내산</t>
        </is>
      </c>
      <c r="D49" t="inlineStr">
        <is>
          <t>kg</t>
        </is>
      </c>
      <c r="E49" t="n">
        <v>12500</v>
      </c>
      <c r="F49" t="inlineStr">
        <is>
          <t>고등어99.5%, 레몬농축액0.3%, 천일염0.2%</t>
        </is>
      </c>
      <c r="G49" t="inlineStr"/>
      <c r="H49" t="inlineStr"/>
      <c r="I49" t="inlineStr"/>
    </row>
    <row r="50">
      <c r="A50" t="inlineStr"/>
      <c r="B50" t="inlineStr">
        <is>
          <t>라임담은고등어순살</t>
        </is>
      </c>
      <c r="C50" t="inlineStr">
        <is>
          <t>국내산</t>
        </is>
      </c>
      <c r="D50" t="inlineStr">
        <is>
          <t>kg</t>
        </is>
      </c>
      <c r="E50" t="n">
        <v>12500</v>
      </c>
      <c r="F50" t="inlineStr">
        <is>
          <t>고등어99.5%, 라임향0.3%, 천일염0.2%</t>
        </is>
      </c>
      <c r="G50" t="inlineStr"/>
      <c r="H50" t="inlineStr"/>
      <c r="I50" t="inlineStr"/>
    </row>
    <row r="51">
      <c r="A51" t="inlineStr"/>
      <c r="B51" t="inlineStr">
        <is>
          <t>녹차담은고등어순살</t>
        </is>
      </c>
      <c r="C51" t="inlineStr">
        <is>
          <t>국내산</t>
        </is>
      </c>
      <c r="D51" t="inlineStr">
        <is>
          <t>kg</t>
        </is>
      </c>
      <c r="E51" t="n">
        <v>12500</v>
      </c>
      <c r="F51" t="inlineStr">
        <is>
          <t>고등어99.5%, 녹차가루0.3%, 천일염0.2%</t>
        </is>
      </c>
      <c r="G51" t="inlineStr"/>
      <c r="H51" t="inlineStr"/>
      <c r="I51" t="inlineStr"/>
    </row>
    <row r="52">
      <c r="A52" t="inlineStr"/>
      <c r="B52" t="inlineStr">
        <is>
          <t>뽕잎담은고등어순살</t>
        </is>
      </c>
      <c r="C52" t="inlineStr">
        <is>
          <t>국내산</t>
        </is>
      </c>
      <c r="D52" t="inlineStr">
        <is>
          <t>kg</t>
        </is>
      </c>
      <c r="E52" t="n">
        <v>12500</v>
      </c>
      <c r="F52" t="inlineStr">
        <is>
          <t>고등어99.5%, 뽕잎가루0.3%, 천일염0.2%</t>
        </is>
      </c>
      <c r="G52" t="inlineStr"/>
      <c r="H52" t="inlineStr"/>
      <c r="I52" t="inlineStr"/>
    </row>
    <row r="53">
      <c r="A53" t="inlineStr">
        <is>
          <t>꽁
치</t>
        </is>
      </c>
      <c r="B53" t="inlineStr">
        <is>
          <t>꽁치토막</t>
        </is>
      </c>
      <c r="C53" t="inlineStr">
        <is>
          <t>원양산/대만산</t>
        </is>
      </c>
      <c r="D53" t="inlineStr">
        <is>
          <t>kg</t>
        </is>
      </c>
      <c r="E53" t="n">
        <v>21000</v>
      </c>
      <c r="F53" t="inlineStr">
        <is>
          <t>±45g 두절.내장.꼬리제거 후 세척, 사양에 맞게 토막 절단</t>
        </is>
      </c>
      <c r="G53" t="inlineStr">
        <is>
          <t>○</t>
        </is>
      </c>
      <c r="H53" t="inlineStr"/>
      <c r="I53" t="inlineStr"/>
    </row>
    <row r="54">
      <c r="A54" t="inlineStr"/>
      <c r="B54" t="inlineStr">
        <is>
          <t>꽁치토막(냉장)</t>
        </is>
      </c>
      <c r="C54" t="inlineStr">
        <is>
          <t>원양산/대만산</t>
        </is>
      </c>
      <c r="D54" t="inlineStr">
        <is>
          <t>kg</t>
        </is>
      </c>
      <c r="E54" t="n">
        <v>22500</v>
      </c>
      <c r="F54" t="inlineStr">
        <is>
          <t>±45g 두절.내장.꼬리제거 후 세척, 사양에 맞게 토막 절단</t>
        </is>
      </c>
      <c r="G54" t="inlineStr">
        <is>
          <t>○</t>
        </is>
      </c>
      <c r="H54" t="inlineStr"/>
      <c r="I54" t="inlineStr"/>
    </row>
    <row r="55">
      <c r="A55" t="inlineStr"/>
      <c r="B55" t="inlineStr">
        <is>
          <t>꽁치(온마리)</t>
        </is>
      </c>
      <c r="C55" t="inlineStr">
        <is>
          <t>원양산/대만산</t>
        </is>
      </c>
      <c r="D55" t="inlineStr">
        <is>
          <t>kg</t>
        </is>
      </c>
      <c r="E55" t="n">
        <v>21000</v>
      </c>
      <c r="F55" t="inlineStr">
        <is>
          <t>±90g 두절.내장.꼬리제거 후 세척/ 싸이즈 선별 안됨</t>
        </is>
      </c>
      <c r="G55" t="inlineStr">
        <is>
          <t>○</t>
        </is>
      </c>
      <c r="H55" t="inlineStr"/>
      <c r="I55" t="inlineStr"/>
    </row>
    <row r="56">
      <c r="A56" t="inlineStr"/>
      <c r="B56" t="inlineStr">
        <is>
          <t>꽁치(온마리)(냉장)</t>
        </is>
      </c>
      <c r="C56" t="inlineStr">
        <is>
          <t>원양산/대만산</t>
        </is>
      </c>
      <c r="D56" t="inlineStr">
        <is>
          <t>kg</t>
        </is>
      </c>
      <c r="E56" t="n">
        <v>22500</v>
      </c>
      <c r="F56" t="inlineStr">
        <is>
          <t>±90g 두절.내장.꼬리제거 후 세척/ 싸이즈 선별 안됨</t>
        </is>
      </c>
      <c r="G56" t="inlineStr">
        <is>
          <t>○</t>
        </is>
      </c>
      <c r="H56" t="inlineStr"/>
      <c r="I56" t="inlineStr"/>
    </row>
    <row r="57">
      <c r="A57" t="inlineStr">
        <is>
          <t>참
대
구</t>
        </is>
      </c>
      <c r="B57" t="inlineStr">
        <is>
          <t>참대구토막(국내산)</t>
        </is>
      </c>
      <c r="C57" t="inlineStr">
        <is>
          <t>국산</t>
        </is>
      </c>
      <c r="D57" t="inlineStr">
        <is>
          <t>kg</t>
        </is>
      </c>
      <c r="E57" t="n">
        <v>12000</v>
      </c>
      <c r="F57" t="inlineStr">
        <is>
          <t>±40g~100g두절.내장.지너러미.꼬리제거 후 세척, 사양에 맞게 토막 절단</t>
        </is>
      </c>
      <c r="G57" t="inlineStr">
        <is>
          <t>○</t>
        </is>
      </c>
      <c r="H57" t="inlineStr"/>
      <c r="I57" t="inlineStr"/>
    </row>
    <row r="58">
      <c r="A58" t="inlineStr"/>
      <c r="B58" t="inlineStr">
        <is>
          <t>참대구토막(국내산)(냉장)</t>
        </is>
      </c>
      <c r="C58" t="inlineStr">
        <is>
          <t>국산</t>
        </is>
      </c>
      <c r="D58" t="inlineStr">
        <is>
          <t>kg</t>
        </is>
      </c>
      <c r="E58" t="n">
        <v>13500</v>
      </c>
      <c r="F58" t="inlineStr">
        <is>
          <t>±40g~100g두절.내장.지너러미.꼬리제거 후 세척, 사양에 맞게 토막 절단</t>
        </is>
      </c>
      <c r="G58" t="inlineStr">
        <is>
          <t>○</t>
        </is>
      </c>
      <c r="H58" t="inlineStr"/>
      <c r="I58" t="inlineStr"/>
    </row>
    <row r="59">
      <c r="A59" t="inlineStr"/>
      <c r="B59" t="inlineStr">
        <is>
          <t>참대구토막(수입)</t>
        </is>
      </c>
      <c r="C59" t="inlineStr">
        <is>
          <t>미국/러시아</t>
        </is>
      </c>
      <c r="D59" t="inlineStr">
        <is>
          <t>kg</t>
        </is>
      </c>
      <c r="E59" t="inlineStr">
        <is>
          <t>품 절</t>
        </is>
      </c>
      <c r="F59" t="inlineStr">
        <is>
          <t>±40g~100g두절.내장.지너러미.꼬리제거 후 세척, 사양에 맞게 토막 절단</t>
        </is>
      </c>
      <c r="G59" t="inlineStr">
        <is>
          <t>○</t>
        </is>
      </c>
      <c r="H59" t="inlineStr"/>
      <c r="I59" t="inlineStr"/>
    </row>
    <row r="60">
      <c r="A60" t="inlineStr"/>
      <c r="B60" t="inlineStr">
        <is>
          <t>참대구토막(수입)(냉장)</t>
        </is>
      </c>
      <c r="C60" t="inlineStr">
        <is>
          <t>미국/러시아</t>
        </is>
      </c>
      <c r="D60" t="inlineStr">
        <is>
          <t>kg</t>
        </is>
      </c>
      <c r="E60" t="inlineStr">
        <is>
          <t>품 절</t>
        </is>
      </c>
      <c r="F60" t="inlineStr">
        <is>
          <t>±40g~100g두절.내장.지너러미.꼬리제거 후 세척, 사양에 맞게 토막 절단</t>
        </is>
      </c>
      <c r="G60" t="inlineStr">
        <is>
          <t>○</t>
        </is>
      </c>
      <c r="H60" t="inlineStr"/>
      <c r="I60" t="inlineStr"/>
    </row>
    <row r="61">
      <c r="A61" t="inlineStr"/>
      <c r="B61" t="inlineStr">
        <is>
          <t>참대구순살(유피)</t>
        </is>
      </c>
      <c r="C61" t="inlineStr">
        <is>
          <t>미국/러시아</t>
        </is>
      </c>
      <c r="D61" t="inlineStr">
        <is>
          <t>kg</t>
        </is>
      </c>
      <c r="E61" t="inlineStr">
        <is>
          <t>품 절</t>
        </is>
      </c>
      <c r="F61" t="inlineStr">
        <is>
          <t>20~30g,30~40g,40~50g,탈피대구순살(껍질없음)를 사양에 맞게 토막 절단</t>
        </is>
      </c>
      <c r="G61" t="inlineStr">
        <is>
          <t>○</t>
        </is>
      </c>
      <c r="H61" t="inlineStr"/>
      <c r="I61" t="inlineStr"/>
    </row>
    <row r="62">
      <c r="A62" t="inlineStr"/>
      <c r="B62" t="inlineStr">
        <is>
          <t>참대구순살강정(유피)</t>
        </is>
      </c>
      <c r="C62" t="inlineStr">
        <is>
          <t>미국/러시아</t>
        </is>
      </c>
      <c r="D62" t="inlineStr">
        <is>
          <t>kg</t>
        </is>
      </c>
      <c r="E62" t="inlineStr">
        <is>
          <t>품 절</t>
        </is>
      </c>
      <c r="F62" t="inlineStr">
        <is>
          <t>3cm*3cm(±15~20g/개)대구순살(껍질있음)를  3 * 3로 깍둑설기</t>
        </is>
      </c>
      <c r="G62" t="inlineStr">
        <is>
          <t>○</t>
        </is>
      </c>
      <c r="H62" t="inlineStr"/>
      <c r="I62" t="inlineStr"/>
    </row>
    <row r="63">
      <c r="A63" t="inlineStr"/>
      <c r="B63" t="inlineStr">
        <is>
          <t>참대구순살(탈피)</t>
        </is>
      </c>
      <c r="C63" t="inlineStr">
        <is>
          <t>미국/러시아</t>
        </is>
      </c>
      <c r="D63" t="inlineStr">
        <is>
          <t>kg</t>
        </is>
      </c>
      <c r="E63" t="inlineStr">
        <is>
          <t>품 절</t>
        </is>
      </c>
      <c r="F63" t="inlineStr">
        <is>
          <t>20~30g,30~40g,40~50g,탈피대구순살(껍질없음)를 사양에 맞게 토막 절단</t>
        </is>
      </c>
      <c r="G63" t="inlineStr">
        <is>
          <t>○</t>
        </is>
      </c>
      <c r="H63" t="inlineStr"/>
      <c r="I63" t="inlineStr"/>
    </row>
    <row r="64">
      <c r="A64" t="inlineStr"/>
      <c r="B64" t="inlineStr">
        <is>
          <t>참대구순살강정(탈피)</t>
        </is>
      </c>
      <c r="C64" t="inlineStr">
        <is>
          <t>미국/러시아</t>
        </is>
      </c>
      <c r="D64" t="inlineStr">
        <is>
          <t>kg</t>
        </is>
      </c>
      <c r="E64" t="inlineStr">
        <is>
          <t>품 절</t>
        </is>
      </c>
      <c r="F64" t="inlineStr">
        <is>
          <t>3cm*3cm(±15~20g/개)대구순살(껍질없음)를  3 * 3로 깍둑설기</t>
        </is>
      </c>
      <c r="G64" t="inlineStr"/>
      <c r="H64" t="inlineStr"/>
      <c r="I64" t="inlineStr"/>
    </row>
    <row r="65">
      <c r="A65" t="inlineStr"/>
      <c r="B65" t="inlineStr">
        <is>
          <t>대구알</t>
        </is>
      </c>
      <c r="C65" t="inlineStr">
        <is>
          <t>미국/러시아</t>
        </is>
      </c>
      <c r="D65" t="inlineStr">
        <is>
          <t>kg</t>
        </is>
      </c>
      <c r="E65" t="n">
        <v>15800</v>
      </c>
      <c r="F65" t="inlineStr">
        <is>
          <t>대구내장중 해물탕용. 선도최상급 ( 사각큐브작업시 단가 상승 )</t>
        </is>
      </c>
      <c r="G65" t="inlineStr"/>
      <c r="H65" t="inlineStr"/>
      <c r="I65" t="inlineStr"/>
    </row>
    <row r="66">
      <c r="A66" t="inlineStr"/>
      <c r="B66" t="inlineStr">
        <is>
          <t>대구곤</t>
        </is>
      </c>
      <c r="C66" t="inlineStr">
        <is>
          <t>미국/러시아</t>
        </is>
      </c>
      <c r="D66" t="inlineStr">
        <is>
          <t>kg</t>
        </is>
      </c>
      <c r="E66" t="n">
        <v>17300</v>
      </c>
      <c r="F66" t="inlineStr">
        <is>
          <t>대구내장중 해물탕용. 선도최상급 ( 사각큐브작업시 단가 상승 )</t>
        </is>
      </c>
      <c r="G66" t="inlineStr"/>
      <c r="H66" t="inlineStr"/>
      <c r="I66" t="inlineStr"/>
    </row>
    <row r="67">
      <c r="A67" t="inlineStr">
        <is>
          <t>민
대
구</t>
        </is>
      </c>
      <c r="B67" t="inlineStr">
        <is>
          <t>민대구토막</t>
        </is>
      </c>
      <c r="C67" t="inlineStr">
        <is>
          <t>원양산</t>
        </is>
      </c>
      <c r="D67" t="inlineStr">
        <is>
          <t>kg</t>
        </is>
      </c>
      <c r="E67" t="n">
        <v>9300</v>
      </c>
      <c r="F67" t="inlineStr">
        <is>
          <t>±40g~100g두절.내장.지너러미.꼬리제거 후 세척, 사양에 맞게 토막 절단</t>
        </is>
      </c>
      <c r="G67" t="inlineStr">
        <is>
          <t>○</t>
        </is>
      </c>
      <c r="H67" t="inlineStr"/>
      <c r="I67" t="inlineStr"/>
    </row>
    <row r="68">
      <c r="A68" t="inlineStr"/>
      <c r="B68" t="inlineStr">
        <is>
          <t>민대구토막(냉장)</t>
        </is>
      </c>
      <c r="C68" t="inlineStr">
        <is>
          <t>원양산</t>
        </is>
      </c>
      <c r="D68" t="inlineStr">
        <is>
          <t>kg</t>
        </is>
      </c>
      <c r="E68" t="n">
        <v>10800</v>
      </c>
      <c r="F68" t="inlineStr">
        <is>
          <t>±40g~100g두절.내장.지너러미.꼬리제거 후 세척, 사양에 맞게 토막 절단</t>
        </is>
      </c>
      <c r="G68" t="inlineStr">
        <is>
          <t>○</t>
        </is>
      </c>
      <c r="H68" t="inlineStr"/>
      <c r="I68" t="inlineStr"/>
    </row>
    <row r="69">
      <c r="A69" t="inlineStr"/>
      <c r="B69" t="inlineStr">
        <is>
          <t>민대구순살(유피)</t>
        </is>
      </c>
      <c r="C69" t="inlineStr">
        <is>
          <t>원양산</t>
        </is>
      </c>
      <c r="D69" t="inlineStr">
        <is>
          <t>kg</t>
        </is>
      </c>
      <c r="E69" t="n">
        <v>14700</v>
      </c>
      <c r="F69" t="inlineStr">
        <is>
          <t>±40g~100g민대구순살(껍질있음)를 사양에 맞게 토막 절단</t>
        </is>
      </c>
      <c r="G69" t="inlineStr">
        <is>
          <t>○</t>
        </is>
      </c>
      <c r="H69" t="inlineStr"/>
      <c r="I69" t="inlineStr"/>
    </row>
    <row r="70">
      <c r="A70" t="inlineStr"/>
      <c r="B70" t="inlineStr">
        <is>
          <t>민대구순살(탈피)</t>
        </is>
      </c>
      <c r="C70" t="inlineStr">
        <is>
          <t>원양산</t>
        </is>
      </c>
      <c r="D70" t="inlineStr">
        <is>
          <t>kg</t>
        </is>
      </c>
      <c r="E70" t="n">
        <v>16500</v>
      </c>
      <c r="F70" t="inlineStr">
        <is>
          <t>20~30g,30~40g,40~50g,슬라이스민대구순살(껍질없음)를 사양에 맞게 토막 절단</t>
        </is>
      </c>
      <c r="G70" t="inlineStr">
        <is>
          <t>○</t>
        </is>
      </c>
      <c r="H70" t="inlineStr"/>
      <c r="I70" t="inlineStr"/>
    </row>
    <row r="71">
      <c r="A71" t="inlineStr">
        <is>
          <t>동
태</t>
        </is>
      </c>
      <c r="B71" t="inlineStr">
        <is>
          <t>동태토막</t>
        </is>
      </c>
      <c r="C71" t="inlineStr">
        <is>
          <t>러시아</t>
        </is>
      </c>
      <c r="D71" t="inlineStr">
        <is>
          <t>kg</t>
        </is>
      </c>
      <c r="E71" t="n">
        <v>6500</v>
      </c>
      <c r="F71" t="inlineStr">
        <is>
          <t>±40g~100g두절.내장.지너러미.꼬리제거 후 세척, 사양에 맞게 토막 절단</t>
        </is>
      </c>
      <c r="G71" t="inlineStr">
        <is>
          <t>○</t>
        </is>
      </c>
      <c r="H71" t="inlineStr"/>
      <c r="I71" t="inlineStr"/>
    </row>
    <row r="72">
      <c r="A72" t="inlineStr"/>
      <c r="B72" t="inlineStr">
        <is>
          <t>동태토막(냉장)</t>
        </is>
      </c>
      <c r="C72" t="inlineStr">
        <is>
          <t>러시아</t>
        </is>
      </c>
      <c r="D72" t="inlineStr">
        <is>
          <t>kg</t>
        </is>
      </c>
      <c r="E72" t="n">
        <v>8000</v>
      </c>
      <c r="F72" t="inlineStr">
        <is>
          <t>±40g~100g두절.내장.지너러미.꼬리제거 후 세척, 사양에 맞게 토막 절단</t>
        </is>
      </c>
      <c r="G72" t="inlineStr">
        <is>
          <t>○</t>
        </is>
      </c>
      <c r="H72" t="inlineStr"/>
      <c r="I72" t="inlineStr"/>
    </row>
    <row r="73">
      <c r="A73" t="inlineStr"/>
      <c r="B73" t="inlineStr">
        <is>
          <t>동태포슬라이스(수입완제품)</t>
        </is>
      </c>
      <c r="C73" t="inlineStr">
        <is>
          <t>러시아</t>
        </is>
      </c>
      <c r="D73" t="inlineStr">
        <is>
          <t>kg</t>
        </is>
      </c>
      <c r="E73" t="n">
        <v>7500</v>
      </c>
      <c r="F73" t="inlineStr">
        <is>
          <t>±30g중뼈 . 껍질을 제거한 순살 동태포를 사양에 맞게 전뜨기</t>
        </is>
      </c>
      <c r="G73" t="inlineStr"/>
      <c r="H73" t="inlineStr"/>
      <c r="I73" t="inlineStr"/>
    </row>
    <row r="74">
      <c r="A74" t="inlineStr"/>
      <c r="B74" t="inlineStr">
        <is>
          <t>동태포슬라이스</t>
        </is>
      </c>
      <c r="C74" t="inlineStr">
        <is>
          <t>러시아(국내가공)</t>
        </is>
      </c>
      <c r="D74" t="inlineStr">
        <is>
          <t>kg</t>
        </is>
      </c>
      <c r="E74" t="n">
        <v>9500</v>
      </c>
      <c r="F74" t="inlineStr">
        <is>
          <t>20-30g/40g,50g주문사양생선까스용가능중뼈 . 껍질을 제거한 순살 동태포를 사양에 맞게 전뜨기</t>
        </is>
      </c>
      <c r="G74" t="inlineStr">
        <is>
          <t>○</t>
        </is>
      </c>
      <c r="H74" t="inlineStr"/>
      <c r="I74" t="inlineStr"/>
    </row>
    <row r="75">
      <c r="A75" t="inlineStr"/>
      <c r="B75" t="inlineStr">
        <is>
          <t>동태포(탕수)</t>
        </is>
      </c>
      <c r="C75" t="inlineStr">
        <is>
          <t>러시아</t>
        </is>
      </c>
      <c r="D75" t="inlineStr">
        <is>
          <t>kg</t>
        </is>
      </c>
      <c r="E75" t="n">
        <v>9500</v>
      </c>
      <c r="F75" t="inlineStr">
        <is>
          <t>껍질없는포 1*5 스틱모양</t>
        </is>
      </c>
      <c r="G75" t="inlineStr">
        <is>
          <t>○</t>
        </is>
      </c>
      <c r="H75" t="inlineStr"/>
      <c r="I75" t="inlineStr"/>
    </row>
    <row r="76">
      <c r="A76" t="inlineStr"/>
      <c r="B76" t="inlineStr">
        <is>
          <t>동태포(강정)</t>
        </is>
      </c>
      <c r="C76" t="inlineStr">
        <is>
          <t>러시아</t>
        </is>
      </c>
      <c r="D76" t="inlineStr">
        <is>
          <t>kg</t>
        </is>
      </c>
      <c r="E76" t="n">
        <v>9500</v>
      </c>
      <c r="F76" t="inlineStr">
        <is>
          <t>껍질없는포 깍둑썰기(±15~20g)</t>
        </is>
      </c>
      <c r="G76" t="inlineStr">
        <is>
          <t>○</t>
        </is>
      </c>
      <c r="H76" t="inlineStr"/>
      <c r="I76" t="inlineStr"/>
    </row>
    <row r="77">
      <c r="A77" t="inlineStr"/>
      <c r="B77" t="inlineStr">
        <is>
          <t>동태곤(명태곤)</t>
        </is>
      </c>
      <c r="C77" t="inlineStr">
        <is>
          <t>러시아</t>
        </is>
      </c>
      <c r="D77" t="inlineStr">
        <is>
          <t>kg</t>
        </is>
      </c>
      <c r="E77" t="n">
        <v>15000</v>
      </c>
      <c r="F77" t="inlineStr">
        <is>
          <t>명태내장중 해물탕용.</t>
        </is>
      </c>
      <c r="G77" t="inlineStr"/>
      <c r="H77" t="inlineStr"/>
      <c r="I77" t="inlineStr"/>
    </row>
    <row r="78">
      <c r="A78" t="inlineStr"/>
      <c r="B78" t="inlineStr">
        <is>
          <t>동태알(명태알)</t>
        </is>
      </c>
      <c r="C78" t="inlineStr">
        <is>
          <t>러시아</t>
        </is>
      </c>
      <c r="D78" t="inlineStr">
        <is>
          <t>kg</t>
        </is>
      </c>
      <c r="E78" t="n">
        <v>20300</v>
      </c>
      <c r="F78" t="inlineStr">
        <is>
          <t>명태내장중  알탕용.</t>
        </is>
      </c>
      <c r="G78" t="inlineStr"/>
      <c r="H78" t="inlineStr"/>
      <c r="I78" t="inlineStr"/>
    </row>
    <row r="79">
      <c r="A79" t="inlineStr"/>
      <c r="B79" t="inlineStr">
        <is>
          <t>어린이용 동태포슬라이스(잔가시제거)</t>
        </is>
      </c>
      <c r="C79" t="inlineStr">
        <is>
          <t>미국/러시아</t>
        </is>
      </c>
      <c r="D79" t="inlineStr">
        <is>
          <t>kg</t>
        </is>
      </c>
      <c r="E79" t="inlineStr">
        <is>
          <t>품 절</t>
        </is>
      </c>
      <c r="F79" t="inlineStr">
        <is>
          <t>중뼈를 제거한 순살 명태포를 세척후 사양에 맞게 토막 절단(잔가시 99%제거)</t>
        </is>
      </c>
      <c r="G79" t="inlineStr"/>
      <c r="H79" t="inlineStr"/>
      <c r="I79" t="inlineStr"/>
    </row>
    <row r="80">
      <c r="A80" t="inlineStr"/>
      <c r="B80" t="inlineStr">
        <is>
          <t>어린이용 동태포(강정)</t>
        </is>
      </c>
      <c r="C80" t="inlineStr">
        <is>
          <t>미국/러시아</t>
        </is>
      </c>
      <c r="D80" t="inlineStr">
        <is>
          <t>kg</t>
        </is>
      </c>
      <c r="E80" t="inlineStr">
        <is>
          <t>품 절</t>
        </is>
      </c>
      <c r="F80" t="inlineStr">
        <is>
          <t>중뼈를 제거한 순살 명태포를 세척후 ±15~20g로 깍둑설기(잔가시 99%제거)</t>
        </is>
      </c>
      <c r="G80" t="inlineStr"/>
      <c r="H80" t="inlineStr"/>
      <c r="I80" t="inlineStr"/>
    </row>
    <row r="81">
      <c r="A81" t="inlineStr"/>
      <c r="B81" t="inlineStr">
        <is>
          <t>어린이용 동태포(탕수)</t>
        </is>
      </c>
      <c r="C81" t="inlineStr">
        <is>
          <t>미국/러시아</t>
        </is>
      </c>
      <c r="D81" t="inlineStr">
        <is>
          <t>kg</t>
        </is>
      </c>
      <c r="E81" t="inlineStr">
        <is>
          <t>품 절</t>
        </is>
      </c>
      <c r="F81" t="inlineStr">
        <is>
          <t>중뼈를 제거한 순살 명태포를 세척후1*5스틱로 절단(잔가시 99%제거)</t>
        </is>
      </c>
      <c r="G81" t="inlineStr"/>
      <c r="H81" t="inlineStr"/>
      <c r="I81" t="inlineStr"/>
    </row>
    <row r="82">
      <c r="A82" t="inlineStr">
        <is>
          <t>선동
명태살</t>
        </is>
      </c>
      <c r="B82" t="inlineStr">
        <is>
          <t>선동 명태살(강정/국용)</t>
        </is>
      </c>
      <c r="C82" t="inlineStr">
        <is>
          <t>러시아</t>
        </is>
      </c>
      <c r="D82" t="inlineStr">
        <is>
          <t>kg</t>
        </is>
      </c>
      <c r="E82" t="n">
        <v>12000</v>
      </c>
      <c r="F82" t="inlineStr">
        <is>
          <t>3*3*3cm선동 압축 명태살 깍둑썰기</t>
        </is>
      </c>
      <c r="G82" t="inlineStr">
        <is>
          <t>○</t>
        </is>
      </c>
      <c r="H82" t="inlineStr"/>
      <c r="I82" t="inlineStr"/>
    </row>
    <row r="83">
      <c r="A83" t="inlineStr"/>
      <c r="B83" t="inlineStr">
        <is>
          <t>선동 명태살-20g(전/커틀릿용)</t>
        </is>
      </c>
      <c r="C83" t="inlineStr">
        <is>
          <t>러시아</t>
        </is>
      </c>
      <c r="D83" t="inlineStr">
        <is>
          <t>kg</t>
        </is>
      </c>
      <c r="E83" t="n">
        <v>13200</v>
      </c>
      <c r="F83" t="inlineStr">
        <is>
          <t>4.8*6*0.7cm선동 압축 명태살 깍둑썰기</t>
        </is>
      </c>
      <c r="G83" t="inlineStr">
        <is>
          <t>○</t>
        </is>
      </c>
      <c r="H83" t="inlineStr"/>
      <c r="I83" t="inlineStr"/>
    </row>
    <row r="84">
      <c r="A84" t="inlineStr"/>
      <c r="B84" t="inlineStr">
        <is>
          <t>선동 명태살-40g(커틀릿용)</t>
        </is>
      </c>
      <c r="C84" t="inlineStr">
        <is>
          <t>러시아</t>
        </is>
      </c>
      <c r="D84" t="inlineStr">
        <is>
          <t>kg</t>
        </is>
      </c>
      <c r="E84" t="n">
        <v>13200</v>
      </c>
      <c r="F84" t="inlineStr">
        <is>
          <t>6*7*1cm선동 압축 명태살 깍둑썰기</t>
        </is>
      </c>
      <c r="G84" t="inlineStr">
        <is>
          <t>○</t>
        </is>
      </c>
      <c r="H84" t="inlineStr"/>
      <c r="I84" t="inlineStr"/>
    </row>
    <row r="85">
      <c r="A85" t="inlineStr">
        <is>
          <t>코
다
리</t>
        </is>
      </c>
      <c r="B85" t="inlineStr">
        <is>
          <t>코다리토막</t>
        </is>
      </c>
      <c r="C85" t="inlineStr">
        <is>
          <t>미국/러시아</t>
        </is>
      </c>
      <c r="D85" t="inlineStr">
        <is>
          <t>kg</t>
        </is>
      </c>
      <c r="E85" t="n">
        <v>6800</v>
      </c>
      <c r="F85" t="inlineStr">
        <is>
          <t>30g~80g반건조 상태의 코다리를 사양에 맞게 토막 절단</t>
        </is>
      </c>
      <c r="G85" t="inlineStr">
        <is>
          <t>○</t>
        </is>
      </c>
      <c r="H85" t="inlineStr"/>
      <c r="I85" t="inlineStr"/>
    </row>
    <row r="86">
      <c r="A86" t="inlineStr"/>
      <c r="B86" t="inlineStr">
        <is>
          <t>코다리순살</t>
        </is>
      </c>
      <c r="C86" t="inlineStr">
        <is>
          <t>미국/러시아</t>
        </is>
      </c>
      <c r="D86" t="inlineStr">
        <is>
          <t>kg</t>
        </is>
      </c>
      <c r="E86" t="n">
        <v>10500</v>
      </c>
      <c r="F86" t="inlineStr">
        <is>
          <t>30g,40g,50g,60g중뼈를 제거한 순살 코다리로 조리 사양에 맞게 토막 절단</t>
        </is>
      </c>
      <c r="G86" t="inlineStr">
        <is>
          <t>○</t>
        </is>
      </c>
      <c r="H86" t="inlineStr"/>
      <c r="I86" t="inlineStr"/>
    </row>
    <row r="87">
      <c r="A87" t="inlineStr"/>
      <c r="B87" t="inlineStr">
        <is>
          <t>코다리순살(강정)</t>
        </is>
      </c>
      <c r="C87" t="inlineStr">
        <is>
          <t>미국/러시아</t>
        </is>
      </c>
      <c r="D87" t="inlineStr">
        <is>
          <t>kg</t>
        </is>
      </c>
      <c r="E87" t="n">
        <v>12000</v>
      </c>
      <c r="F87" t="inlineStr">
        <is>
          <t>중뼈를 제거한 순살 코다리를 깍둑설기 ±15~20g</t>
        </is>
      </c>
      <c r="G87" t="inlineStr">
        <is>
          <t>○</t>
        </is>
      </c>
      <c r="H87" t="inlineStr"/>
      <c r="I87" t="inlineStr"/>
    </row>
    <row r="88">
      <c r="A88" t="inlineStr"/>
      <c r="B88" t="inlineStr">
        <is>
          <t>코다리순살(탕수)</t>
        </is>
      </c>
      <c r="C88" t="inlineStr">
        <is>
          <t>미국/러시아</t>
        </is>
      </c>
      <c r="D88" t="inlineStr">
        <is>
          <t>kg</t>
        </is>
      </c>
      <c r="E88" t="n">
        <v>12000</v>
      </c>
      <c r="F88" t="inlineStr">
        <is>
          <t>2cm*5cm 중뼈를 제거한 순살 코다리순살 절단</t>
        </is>
      </c>
      <c r="G88" t="inlineStr">
        <is>
          <t>○</t>
        </is>
      </c>
      <c r="H88" t="inlineStr"/>
      <c r="I88" t="inlineStr"/>
    </row>
    <row r="89">
      <c r="A89" t="inlineStr"/>
      <c r="B89" t="inlineStr">
        <is>
          <t>어린이용 코다리순살(잔가시제거)</t>
        </is>
      </c>
      <c r="C89" t="inlineStr">
        <is>
          <t>미국/러시아</t>
        </is>
      </c>
      <c r="D89" t="inlineStr">
        <is>
          <t>kg</t>
        </is>
      </c>
      <c r="E89" t="n">
        <v>12800</v>
      </c>
      <c r="F89" t="inlineStr">
        <is>
          <t>중뼈를 제거한 순살 코다리순살을 세척후 사양에 맞게 토막 절단(잔가시 99%제거)</t>
        </is>
      </c>
      <c r="G89" t="inlineStr"/>
      <c r="H89" t="inlineStr"/>
      <c r="I89" t="inlineStr"/>
    </row>
    <row r="90">
      <c r="A90" t="inlineStr"/>
      <c r="B90" t="inlineStr">
        <is>
          <t>어린이용 코다리순살 강정</t>
        </is>
      </c>
      <c r="C90" t="inlineStr">
        <is>
          <t>미국/러시아</t>
        </is>
      </c>
      <c r="D90" t="inlineStr">
        <is>
          <t>kg</t>
        </is>
      </c>
      <c r="E90" t="n">
        <v>13500</v>
      </c>
      <c r="F90" t="inlineStr">
        <is>
          <t>중뼈를 제거한 순살 코다리순살을 세척후 2.5 * 2.5로 깍둑설기(잔가시 99%제거)</t>
        </is>
      </c>
      <c r="G90" t="inlineStr"/>
      <c r="H90" t="inlineStr"/>
      <c r="I90" t="inlineStr"/>
    </row>
    <row r="91">
      <c r="A91" t="inlineStr"/>
      <c r="B91" t="inlineStr">
        <is>
          <t>어린이용 코다리순살 탕수</t>
        </is>
      </c>
      <c r="C91" t="inlineStr">
        <is>
          <t>미국/러시아</t>
        </is>
      </c>
      <c r="D91" t="inlineStr">
        <is>
          <t>kg</t>
        </is>
      </c>
      <c r="E91" t="n">
        <v>13500</v>
      </c>
      <c r="F91" t="inlineStr">
        <is>
          <t>중뼈를 제거한 순살 코다리순살을 세척후2*5로 깍둑설기(잔가시 99%제거)</t>
        </is>
      </c>
      <c r="G91" t="inlineStr"/>
      <c r="H91" t="inlineStr"/>
      <c r="I91" t="inlineStr"/>
    </row>
    <row r="92">
      <c r="A92" t="inlineStr">
        <is>
          <t>달
고
기</t>
        </is>
      </c>
      <c r="B92" t="inlineStr">
        <is>
          <t>달고기순살(유피)</t>
        </is>
      </c>
      <c r="C92" t="inlineStr">
        <is>
          <t>국내산</t>
        </is>
      </c>
      <c r="D92" t="inlineStr">
        <is>
          <t>kg</t>
        </is>
      </c>
      <c r="E92" t="n">
        <v>18800</v>
      </c>
      <c r="F92" t="inlineStr">
        <is>
          <t>±20~30g/±30~40g 달고기순살(껍질있음)를 사양에 맞게 토막 절단</t>
        </is>
      </c>
      <c r="G92" t="inlineStr">
        <is>
          <t>○</t>
        </is>
      </c>
      <c r="H92" t="inlineStr"/>
      <c r="I92" t="inlineStr"/>
    </row>
    <row r="93">
      <c r="A93" t="inlineStr"/>
      <c r="B93" t="inlineStr">
        <is>
          <t>달고기순살슬라이스(유피)</t>
        </is>
      </c>
      <c r="C93" t="inlineStr">
        <is>
          <t>국내산</t>
        </is>
      </c>
      <c r="D93" t="inlineStr">
        <is>
          <t>kg</t>
        </is>
      </c>
      <c r="E93" t="n">
        <v>21000</v>
      </c>
      <c r="F93" t="inlineStr">
        <is>
          <t>±20~30g/중뼈를 제거한 순살 달고기포를 사양에 맞게 전뜨기(전 및 커틀릿용)</t>
        </is>
      </c>
      <c r="G93" t="inlineStr">
        <is>
          <t>○</t>
        </is>
      </c>
      <c r="H93" t="inlineStr"/>
      <c r="I93" t="inlineStr"/>
    </row>
    <row r="94">
      <c r="A94" t="inlineStr"/>
      <c r="B94" t="inlineStr">
        <is>
          <t>달고기순살(탈피)</t>
        </is>
      </c>
      <c r="C94" t="inlineStr">
        <is>
          <t>국내산</t>
        </is>
      </c>
      <c r="D94" t="inlineStr">
        <is>
          <t>kg</t>
        </is>
      </c>
      <c r="E94" t="n">
        <v>21800</v>
      </c>
      <c r="F94" t="inlineStr">
        <is>
          <t>±20~30g달고기순살(껍질없음)를 사양에 맞게 토막 절단</t>
        </is>
      </c>
      <c r="G94" t="inlineStr">
        <is>
          <t>○</t>
        </is>
      </c>
      <c r="H94" t="inlineStr"/>
      <c r="I94" t="inlineStr"/>
    </row>
    <row r="95">
      <c r="A95" t="inlineStr"/>
      <c r="B95" t="inlineStr">
        <is>
          <t>달고기순살슬라이스(탈피)</t>
        </is>
      </c>
      <c r="C95" t="inlineStr">
        <is>
          <t>국내산</t>
        </is>
      </c>
      <c r="D95" t="inlineStr">
        <is>
          <t>kg</t>
        </is>
      </c>
      <c r="E95" t="n">
        <v>24000</v>
      </c>
      <c r="F95" t="inlineStr">
        <is>
          <t>±20~30g/중뼈를 제거한 순살 달고기포를 사양에 맞게 전뜨기(전 및 커틀릿용)</t>
        </is>
      </c>
      <c r="G95" t="inlineStr">
        <is>
          <t>○</t>
        </is>
      </c>
      <c r="H95" t="inlineStr"/>
      <c r="I95" t="inlineStr"/>
    </row>
    <row r="96">
      <c r="A96" t="inlineStr">
        <is>
          <t>병
어</t>
        </is>
      </c>
      <c r="B96" t="inlineStr">
        <is>
          <t>병어(두절) 온마리(40/60g)</t>
        </is>
      </c>
      <c r="C96" t="inlineStr">
        <is>
          <t>국내산</t>
        </is>
      </c>
      <c r="D96" t="inlineStr">
        <is>
          <t>kg</t>
        </is>
      </c>
      <c r="E96" t="inlineStr">
        <is>
          <t>품 절</t>
        </is>
      </c>
      <c r="F96" t="inlineStr">
        <is>
          <t>40~60g,두절.내장.지너러미.꼬리제거 후 세척 온마리</t>
        </is>
      </c>
      <c r="G96" t="inlineStr">
        <is>
          <t>○</t>
        </is>
      </c>
      <c r="H96" t="inlineStr"/>
      <c r="I96" t="inlineStr"/>
    </row>
    <row r="97">
      <c r="A97" t="inlineStr"/>
      <c r="B97" t="inlineStr">
        <is>
          <t>병어(두절) 온마리(40/60g)(냉장)</t>
        </is>
      </c>
      <c r="C97" t="inlineStr">
        <is>
          <t>국내산</t>
        </is>
      </c>
      <c r="D97" t="inlineStr">
        <is>
          <t>kg</t>
        </is>
      </c>
      <c r="E97" t="inlineStr">
        <is>
          <t>품 절</t>
        </is>
      </c>
      <c r="F97" t="inlineStr">
        <is>
          <t>40~60g,두절.내장.지너러미.꼬리제거 후 세척 온마리</t>
        </is>
      </c>
      <c r="G97" t="inlineStr">
        <is>
          <t>○</t>
        </is>
      </c>
      <c r="H97" t="inlineStr"/>
      <c r="I97" t="inlineStr"/>
    </row>
    <row r="98">
      <c r="A98" t="inlineStr"/>
      <c r="B98" t="inlineStr">
        <is>
          <t>병어(두절) 온마리(60/80g)</t>
        </is>
      </c>
      <c r="C98" t="inlineStr">
        <is>
          <t>국내산</t>
        </is>
      </c>
      <c r="D98" t="inlineStr">
        <is>
          <t>kg</t>
        </is>
      </c>
      <c r="E98" t="inlineStr">
        <is>
          <t>품 절</t>
        </is>
      </c>
      <c r="F98" t="inlineStr">
        <is>
          <t>60-80g두절.내장.지너러미.꼬리제거 후 세척 온마리</t>
        </is>
      </c>
      <c r="G98" t="inlineStr">
        <is>
          <t>○</t>
        </is>
      </c>
      <c r="H98" t="inlineStr"/>
      <c r="I98" t="inlineStr"/>
    </row>
    <row r="99">
      <c r="A99" t="inlineStr"/>
      <c r="B99" t="inlineStr">
        <is>
          <t>병어(두절) 온마리(60/80g)(냉장)</t>
        </is>
      </c>
      <c r="C99" t="inlineStr">
        <is>
          <t>국내산</t>
        </is>
      </c>
      <c r="D99" t="inlineStr">
        <is>
          <t>kg</t>
        </is>
      </c>
      <c r="E99" t="inlineStr">
        <is>
          <t>품 절</t>
        </is>
      </c>
      <c r="F99" t="inlineStr">
        <is>
          <t>60-80g두절.내장.지너러미.꼬리제거 후 세척 온마리</t>
        </is>
      </c>
      <c r="G99" t="inlineStr">
        <is>
          <t>○</t>
        </is>
      </c>
      <c r="H99" t="inlineStr"/>
      <c r="I99" t="inlineStr"/>
    </row>
    <row r="100">
      <c r="A100" t="inlineStr"/>
      <c r="B100" t="inlineStr">
        <is>
          <t>병어(두절) 온마리(80/100g)</t>
        </is>
      </c>
      <c r="C100" t="inlineStr">
        <is>
          <t>국내산</t>
        </is>
      </c>
      <c r="D100" t="inlineStr">
        <is>
          <t>kg</t>
        </is>
      </c>
      <c r="E100" t="inlineStr">
        <is>
          <t>품 절</t>
        </is>
      </c>
      <c r="F100" t="inlineStr">
        <is>
          <t>80-100g두절.내장.지너러미.꼬리제거 후 세척 온마리</t>
        </is>
      </c>
      <c r="G100" t="inlineStr">
        <is>
          <t>○</t>
        </is>
      </c>
      <c r="H100" t="inlineStr"/>
      <c r="I100" t="inlineStr"/>
    </row>
    <row r="101">
      <c r="A101" t="inlineStr"/>
      <c r="B101" t="inlineStr">
        <is>
          <t>병어(두절) 온마리(80/100g)(냉장)</t>
        </is>
      </c>
      <c r="C101" t="inlineStr">
        <is>
          <t>국내산</t>
        </is>
      </c>
      <c r="D101" t="inlineStr">
        <is>
          <t>kg</t>
        </is>
      </c>
      <c r="E101" t="inlineStr">
        <is>
          <t>품 절</t>
        </is>
      </c>
      <c r="F101" t="inlineStr">
        <is>
          <t>80-100g두절.내장.지너러미.꼬리제거 후 세척 온마리</t>
        </is>
      </c>
      <c r="G101" t="inlineStr">
        <is>
          <t>○</t>
        </is>
      </c>
      <c r="H101" t="inlineStr"/>
      <c r="I101" t="inlineStr"/>
    </row>
    <row r="102">
      <c r="A102" t="inlineStr"/>
      <c r="B102" t="inlineStr">
        <is>
          <t>병어(두절) 온마리(100/120g)</t>
        </is>
      </c>
      <c r="C102" t="inlineStr">
        <is>
          <t>국내산</t>
        </is>
      </c>
      <c r="D102" t="inlineStr">
        <is>
          <t>kg</t>
        </is>
      </c>
      <c r="E102" t="inlineStr">
        <is>
          <t>품 절</t>
        </is>
      </c>
      <c r="F102" t="inlineStr">
        <is>
          <t>100-120g두절.내장.지너러미.꼬리제거 후 세척 온마리</t>
        </is>
      </c>
      <c r="G102" t="inlineStr"/>
      <c r="H102" t="inlineStr"/>
      <c r="I102" t="inlineStr"/>
    </row>
    <row r="103">
      <c r="A103" t="inlineStr"/>
      <c r="B103" t="inlineStr">
        <is>
          <t>병어(두절) 온마리(100/120g)(냉장)</t>
        </is>
      </c>
      <c r="C103" t="inlineStr">
        <is>
          <t>국내산</t>
        </is>
      </c>
      <c r="D103" t="inlineStr">
        <is>
          <t>kg</t>
        </is>
      </c>
      <c r="E103" t="inlineStr">
        <is>
          <t>품 절</t>
        </is>
      </c>
      <c r="F103" t="inlineStr">
        <is>
          <t>100-120g두절.내장.지너러미.꼬리제거 후 세척 온마리</t>
        </is>
      </c>
      <c r="G103" t="inlineStr"/>
      <c r="H103" t="inlineStr"/>
      <c r="I103" t="inlineStr"/>
    </row>
    <row r="104">
      <c r="A104" t="inlineStr"/>
      <c r="B104" t="inlineStr">
        <is>
          <t>병어토막</t>
        </is>
      </c>
      <c r="C104" t="inlineStr">
        <is>
          <t>국내산</t>
        </is>
      </c>
      <c r="D104" t="inlineStr">
        <is>
          <t>kg</t>
        </is>
      </c>
      <c r="E104" t="n">
        <v>14700</v>
      </c>
      <c r="F104" t="inlineStr">
        <is>
          <t>30~60g두절.내장.지너러미.꼬리제거 후 세척후 절단</t>
        </is>
      </c>
      <c r="G104" t="inlineStr">
        <is>
          <t>○</t>
        </is>
      </c>
      <c r="H104" t="inlineStr"/>
      <c r="I104" t="inlineStr"/>
    </row>
    <row r="105">
      <c r="A105" t="inlineStr"/>
      <c r="B105" t="inlineStr">
        <is>
          <t>병어토막(냉장)</t>
        </is>
      </c>
      <c r="C105" t="inlineStr">
        <is>
          <t>국내산</t>
        </is>
      </c>
      <c r="D105" t="inlineStr">
        <is>
          <t>kg</t>
        </is>
      </c>
      <c r="E105" t="n">
        <v>16200</v>
      </c>
      <c r="F105" t="inlineStr">
        <is>
          <t>30~60g두절.내장.지너러미.꼬리제거 후 세척후 절단</t>
        </is>
      </c>
      <c r="G105" t="inlineStr">
        <is>
          <t>○</t>
        </is>
      </c>
      <c r="H105" t="inlineStr"/>
      <c r="I105" t="inlineStr"/>
    </row>
    <row r="106">
      <c r="A106" t="inlineStr">
        <is>
          <t>방
어</t>
        </is>
      </c>
      <c r="B106" t="inlineStr">
        <is>
          <t>방어토막(조림용)</t>
        </is>
      </c>
      <c r="C106" t="inlineStr">
        <is>
          <t>국내산</t>
        </is>
      </c>
      <c r="D106" t="inlineStr">
        <is>
          <t>kg</t>
        </is>
      </c>
      <c r="E106" t="n">
        <v>9000</v>
      </c>
      <c r="F106" t="inlineStr">
        <is>
          <t>40g~100g두절.내장.지너러미.꼬리제거 후 세척, 사양에 맞게 토막 절단</t>
        </is>
      </c>
      <c r="G106" t="inlineStr">
        <is>
          <t>○</t>
        </is>
      </c>
      <c r="H106" t="inlineStr"/>
      <c r="I106" t="inlineStr"/>
    </row>
    <row r="107">
      <c r="A107" t="inlineStr"/>
      <c r="B107" t="inlineStr">
        <is>
          <t>방어토막(조림용)냉장</t>
        </is>
      </c>
      <c r="C107" t="inlineStr">
        <is>
          <t>국내산</t>
        </is>
      </c>
      <c r="D107" t="inlineStr">
        <is>
          <t>kg</t>
        </is>
      </c>
      <c r="E107" t="n">
        <v>10500</v>
      </c>
      <c r="F107" t="inlineStr">
        <is>
          <t>40g~100g두절.내장.지너러미.꼬리제거 후 세척, 사양에 맞게 토막 절단</t>
        </is>
      </c>
      <c r="G107" t="inlineStr">
        <is>
          <t>○</t>
        </is>
      </c>
      <c r="H107" t="inlineStr"/>
      <c r="I107" t="inlineStr"/>
    </row>
    <row r="108">
      <c r="A108" t="inlineStr"/>
      <c r="B108" t="inlineStr">
        <is>
          <t>방어토막(구이용)</t>
        </is>
      </c>
      <c r="C108" t="inlineStr">
        <is>
          <t>국내산</t>
        </is>
      </c>
      <c r="D108" t="inlineStr">
        <is>
          <t>kg</t>
        </is>
      </c>
      <c r="E108" t="n">
        <v>9000</v>
      </c>
      <c r="F108" t="inlineStr">
        <is>
          <t>40g~100g두절.내장.지너러미.꼬리제거 후 세척, 사양에 맞게 토막 절단</t>
        </is>
      </c>
      <c r="G108" t="inlineStr">
        <is>
          <t>○</t>
        </is>
      </c>
      <c r="H108" t="inlineStr"/>
      <c r="I108" t="inlineStr"/>
    </row>
    <row r="109">
      <c r="A109" t="inlineStr"/>
      <c r="B109" t="inlineStr">
        <is>
          <t>방어토막(구이용)냉장</t>
        </is>
      </c>
      <c r="C109" t="inlineStr">
        <is>
          <t>국내산</t>
        </is>
      </c>
      <c r="D109" t="inlineStr">
        <is>
          <t>kg</t>
        </is>
      </c>
      <c r="E109" t="n">
        <v>10500</v>
      </c>
      <c r="F109" t="inlineStr">
        <is>
          <t>40g~100g두절.내장.지너러미.꼬리제거 후 세척, 사양에 맞게 토막 절단</t>
        </is>
      </c>
      <c r="G109" t="inlineStr">
        <is>
          <t>○</t>
        </is>
      </c>
      <c r="H109" t="inlineStr"/>
      <c r="I109" t="inlineStr"/>
    </row>
    <row r="110">
      <c r="A110" t="inlineStr"/>
      <c r="B110" t="inlineStr">
        <is>
          <t>방어순살</t>
        </is>
      </c>
      <c r="C110" t="inlineStr">
        <is>
          <t>국내산</t>
        </is>
      </c>
      <c r="D110" t="inlineStr">
        <is>
          <t>kg</t>
        </is>
      </c>
      <c r="E110" t="n">
        <v>12300</v>
      </c>
      <c r="F110" t="inlineStr">
        <is>
          <t>40g~100g중뼈를 제거한 순살 방어포를 세척후 사양에 맞게 토막 절단(잔가시있음)</t>
        </is>
      </c>
      <c r="G110" t="inlineStr">
        <is>
          <t>○</t>
        </is>
      </c>
      <c r="H110" t="inlineStr"/>
      <c r="I110" t="inlineStr"/>
    </row>
    <row r="111">
      <c r="A111" t="inlineStr"/>
      <c r="B111" t="inlineStr">
        <is>
          <t>방어순살(냉장)</t>
        </is>
      </c>
      <c r="C111" t="inlineStr">
        <is>
          <t>국내산</t>
        </is>
      </c>
      <c r="D111" t="inlineStr">
        <is>
          <t>kg</t>
        </is>
      </c>
      <c r="E111" t="n">
        <v>13800</v>
      </c>
      <c r="F111" t="inlineStr">
        <is>
          <t>40g~100g중뼈를 제거한 순살 방어포를 세척후 사양에 맞게 토막 절단(잔가시있음)</t>
        </is>
      </c>
      <c r="G111" t="inlineStr">
        <is>
          <t>○</t>
        </is>
      </c>
      <c r="H111" t="inlineStr"/>
      <c r="I111" t="inlineStr"/>
    </row>
    <row r="112">
      <c r="A112" t="inlineStr"/>
      <c r="B112" t="inlineStr">
        <is>
          <t>방어순살강정</t>
        </is>
      </c>
      <c r="C112" t="inlineStr">
        <is>
          <t>국내산</t>
        </is>
      </c>
      <c r="D112" t="inlineStr">
        <is>
          <t>kg</t>
        </is>
      </c>
      <c r="E112" t="n">
        <v>13500</v>
      </c>
      <c r="F112" t="inlineStr">
        <is>
          <t>3cm*3cm(±15~20g/개)중뼈를 제거한 방어순살 3 * 3로 깍둑설기</t>
        </is>
      </c>
      <c r="G112" t="inlineStr">
        <is>
          <t>○</t>
        </is>
      </c>
      <c r="H112" t="inlineStr"/>
      <c r="I112" t="inlineStr"/>
    </row>
    <row r="113">
      <c r="A113" t="inlineStr">
        <is>
          <t>삼
치</t>
        </is>
      </c>
      <c r="B113" t="inlineStr">
        <is>
          <t>삼치조림</t>
        </is>
      </c>
      <c r="C113" t="inlineStr">
        <is>
          <t>국내산</t>
        </is>
      </c>
      <c r="D113" t="inlineStr">
        <is>
          <t>kg</t>
        </is>
      </c>
      <c r="E113" t="n">
        <v>8300</v>
      </c>
      <c r="F113" t="inlineStr">
        <is>
          <t>±40g~100g두절.내장.꼬리제거 후 세척, 사양에 맞게 조림용 토막 절단</t>
        </is>
      </c>
      <c r="G113" t="inlineStr">
        <is>
          <t>○</t>
        </is>
      </c>
      <c r="H113" t="inlineStr"/>
      <c r="I113" t="inlineStr"/>
    </row>
    <row r="114">
      <c r="A114" t="inlineStr"/>
      <c r="B114" t="inlineStr">
        <is>
          <t>삼치조림(냉장)</t>
        </is>
      </c>
      <c r="C114" t="inlineStr">
        <is>
          <t>국내산</t>
        </is>
      </c>
      <c r="D114" t="inlineStr">
        <is>
          <t>kg</t>
        </is>
      </c>
      <c r="E114" t="n">
        <v>9800</v>
      </c>
      <c r="F114" t="inlineStr">
        <is>
          <t>±40g~100g두절.내장.꼬리제거 후 세척, 사양에 맞게 조림용 토막 절단</t>
        </is>
      </c>
      <c r="G114" t="inlineStr">
        <is>
          <t>○</t>
        </is>
      </c>
      <c r="H114" t="inlineStr"/>
      <c r="I114" t="inlineStr"/>
    </row>
    <row r="115">
      <c r="A115" t="inlineStr"/>
      <c r="B115" t="inlineStr">
        <is>
          <t>삼치조림(대)</t>
        </is>
      </c>
      <c r="C115" t="inlineStr">
        <is>
          <t>국내산</t>
        </is>
      </c>
      <c r="D115" t="inlineStr">
        <is>
          <t>kg</t>
        </is>
      </c>
      <c r="E115" t="n">
        <v>10500</v>
      </c>
      <c r="F115" t="inlineStr">
        <is>
          <t>±40g~100g두절.내장.꼬리제거 후 세척, 사양에 맞게 조림용 토막 절단</t>
        </is>
      </c>
      <c r="G115" t="inlineStr">
        <is>
          <t>○</t>
        </is>
      </c>
      <c r="H115" t="inlineStr"/>
      <c r="I115" t="inlineStr"/>
    </row>
    <row r="116">
      <c r="A116" t="inlineStr"/>
      <c r="B116" t="inlineStr">
        <is>
          <t>삼치조림(냉장)(대)</t>
        </is>
      </c>
      <c r="C116" t="inlineStr">
        <is>
          <t>국내산</t>
        </is>
      </c>
      <c r="D116" t="inlineStr">
        <is>
          <t>kg</t>
        </is>
      </c>
      <c r="E116" t="n">
        <v>12000</v>
      </c>
      <c r="F116" t="inlineStr">
        <is>
          <t>±40g~100g두절.내장.꼬리제거 후 세척, 사양에 맞게 조림용 토막 절단</t>
        </is>
      </c>
      <c r="G116" t="inlineStr">
        <is>
          <t>○</t>
        </is>
      </c>
      <c r="H116" t="inlineStr"/>
      <c r="I116" t="inlineStr"/>
    </row>
    <row r="117">
      <c r="A117" t="inlineStr"/>
      <c r="B117" t="inlineStr">
        <is>
          <t>삼치구이</t>
        </is>
      </c>
      <c r="C117" t="inlineStr">
        <is>
          <t>국내산</t>
        </is>
      </c>
      <c r="D117" t="inlineStr">
        <is>
          <t>kg</t>
        </is>
      </c>
      <c r="E117" t="n">
        <v>10800</v>
      </c>
      <c r="F117" t="inlineStr">
        <is>
          <t>±40g~100g두절.내장.꼬리제거 후 세척, 사양에 맞게 구이용 토막 절단</t>
        </is>
      </c>
      <c r="G117" t="inlineStr">
        <is>
          <t>○</t>
        </is>
      </c>
      <c r="H117" t="inlineStr"/>
      <c r="I117" t="inlineStr"/>
    </row>
    <row r="118">
      <c r="A118" t="inlineStr"/>
      <c r="B118" t="inlineStr">
        <is>
          <t>삼치구이(냉장)</t>
        </is>
      </c>
      <c r="C118" t="inlineStr">
        <is>
          <t>국내산</t>
        </is>
      </c>
      <c r="D118" t="inlineStr">
        <is>
          <t>kg</t>
        </is>
      </c>
      <c r="E118" t="n">
        <v>12300</v>
      </c>
      <c r="F118" t="inlineStr">
        <is>
          <t>±40g~100g두절.내장.꼬리제거 후 세척, 사양에 맞게 구이용 토막 절단</t>
        </is>
      </c>
      <c r="G118" t="inlineStr">
        <is>
          <t>○</t>
        </is>
      </c>
      <c r="H118" t="inlineStr"/>
      <c r="I118" t="inlineStr"/>
    </row>
    <row r="119">
      <c r="A119" t="inlineStr"/>
      <c r="B119" t="inlineStr">
        <is>
          <t>삼치구이(대)</t>
        </is>
      </c>
      <c r="C119" t="inlineStr">
        <is>
          <t>국내산</t>
        </is>
      </c>
      <c r="D119" t="inlineStr">
        <is>
          <t>kg</t>
        </is>
      </c>
      <c r="E119" t="n">
        <v>11400</v>
      </c>
      <c r="F119" t="inlineStr">
        <is>
          <t>±40g~100g두절.내장.꼬리제거 후 세척, 사양에 맞게 구이용 토막 절단</t>
        </is>
      </c>
      <c r="G119" t="inlineStr">
        <is>
          <t>○</t>
        </is>
      </c>
      <c r="H119" t="inlineStr"/>
      <c r="I119" t="inlineStr"/>
    </row>
    <row r="120">
      <c r="A120" t="inlineStr"/>
      <c r="B120" t="inlineStr">
        <is>
          <t>삼치구이(대)(냉장)</t>
        </is>
      </c>
      <c r="C120" t="inlineStr">
        <is>
          <t>국내산</t>
        </is>
      </c>
      <c r="D120" t="inlineStr">
        <is>
          <t>kg</t>
        </is>
      </c>
      <c r="E120" t="n">
        <v>12900</v>
      </c>
      <c r="F120" t="inlineStr">
        <is>
          <t>±40g~100g두절.내장.꼬리제거 후 세척, 사양에 맞게 구이용 토막 절단</t>
        </is>
      </c>
      <c r="G120" t="inlineStr">
        <is>
          <t>○</t>
        </is>
      </c>
      <c r="H120" t="inlineStr"/>
      <c r="I120" t="inlineStr"/>
    </row>
    <row r="121">
      <c r="A121" t="inlineStr"/>
      <c r="B121" t="inlineStr">
        <is>
          <t>삼치순살</t>
        </is>
      </c>
      <c r="C121" t="inlineStr">
        <is>
          <t>국내산</t>
        </is>
      </c>
      <c r="D121" t="inlineStr">
        <is>
          <t>kg</t>
        </is>
      </c>
      <c r="E121" t="n">
        <v>14700</v>
      </c>
      <c r="F121" t="inlineStr">
        <is>
          <t>±30g~80g중뼈를 제거한 순살 삼치포를 세척후 사양에 맞게 구이용 토막 절단(잔가시있음)</t>
        </is>
      </c>
      <c r="G121" t="inlineStr">
        <is>
          <t>○</t>
        </is>
      </c>
      <c r="H121" t="inlineStr"/>
      <c r="I121" t="inlineStr"/>
    </row>
    <row r="122">
      <c r="A122" t="inlineStr"/>
      <c r="B122" t="inlineStr">
        <is>
          <t>삼치순살(냉장)</t>
        </is>
      </c>
      <c r="C122" t="inlineStr">
        <is>
          <t>국내산</t>
        </is>
      </c>
      <c r="D122" t="inlineStr">
        <is>
          <t>kg</t>
        </is>
      </c>
      <c r="E122" t="n">
        <v>17000</v>
      </c>
      <c r="F122" t="inlineStr">
        <is>
          <t>±30g~80g중뼈를 제거한 순살 삼치포를 세척후 사양에 맞게 구이용 토막 절단(잔가시있음)</t>
        </is>
      </c>
      <c r="G122" t="inlineStr">
        <is>
          <t>○</t>
        </is>
      </c>
      <c r="H122" t="inlineStr"/>
      <c r="I122" t="inlineStr"/>
    </row>
    <row r="123">
      <c r="A123" t="inlineStr"/>
      <c r="B123" t="inlineStr">
        <is>
          <t>삼치순살(대)</t>
        </is>
      </c>
      <c r="C123" t="inlineStr">
        <is>
          <t>국내산</t>
        </is>
      </c>
      <c r="D123" t="inlineStr">
        <is>
          <t>kg</t>
        </is>
      </c>
      <c r="E123" t="n">
        <v>16200</v>
      </c>
      <c r="F123" t="inlineStr">
        <is>
          <t>±30g~80g중뼈를 제거한 순살 삼치포를 세척후 사양에 맞게 구이용 토막 절단(잔가시있음)</t>
        </is>
      </c>
      <c r="G123" t="inlineStr">
        <is>
          <t>○</t>
        </is>
      </c>
      <c r="H123" t="inlineStr"/>
      <c r="I123" t="inlineStr"/>
    </row>
    <row r="124">
      <c r="A124" t="inlineStr"/>
      <c r="B124" t="inlineStr">
        <is>
          <t>삼치순살(대)(냉장)</t>
        </is>
      </c>
      <c r="C124" t="inlineStr">
        <is>
          <t>국내산</t>
        </is>
      </c>
      <c r="D124" t="inlineStr">
        <is>
          <t>kg</t>
        </is>
      </c>
      <c r="E124" t="n">
        <v>17700</v>
      </c>
      <c r="F124" t="inlineStr">
        <is>
          <t>±30g~80g중뼈를 제거한 순살 삼치포를 세척후 사양에 맞게 구이용 토막 절단(잔가시있음)</t>
        </is>
      </c>
      <c r="G124" t="inlineStr">
        <is>
          <t>○</t>
        </is>
      </c>
      <c r="H124" t="inlineStr"/>
      <c r="I124" t="inlineStr"/>
    </row>
    <row r="125">
      <c r="A125" t="inlineStr"/>
      <c r="B125" t="inlineStr">
        <is>
          <t>삼치저염순살</t>
        </is>
      </c>
      <c r="C125" t="inlineStr">
        <is>
          <t>국내산</t>
        </is>
      </c>
      <c r="D125" t="inlineStr">
        <is>
          <t>kg</t>
        </is>
      </c>
      <c r="E125" t="n">
        <v>14900</v>
      </c>
      <c r="F125" t="inlineStr">
        <is>
          <t>±30g~50g중뼈를 제거한 순살 삼치포를 세척후 사양에 맞게 구이용 토막 절단(잔가시있음)</t>
        </is>
      </c>
      <c r="G125" t="inlineStr">
        <is>
          <t>○</t>
        </is>
      </c>
      <c r="H125" t="inlineStr"/>
      <c r="I125" t="inlineStr"/>
    </row>
    <row r="126">
      <c r="A126" t="inlineStr"/>
      <c r="B126" t="inlineStr">
        <is>
          <t>삼치저염순살(냉장)</t>
        </is>
      </c>
      <c r="C126" t="inlineStr">
        <is>
          <t>국내산</t>
        </is>
      </c>
      <c r="D126" t="inlineStr">
        <is>
          <t>kg</t>
        </is>
      </c>
      <c r="E126" t="n">
        <v>17100</v>
      </c>
      <c r="F126" t="inlineStr">
        <is>
          <t>±30g~50g중뼈를 제거한 순살 삼치포를 세척후 사양에 맞게 구이용 토막 절단(잔가시있음)</t>
        </is>
      </c>
      <c r="G126" t="inlineStr">
        <is>
          <t>○</t>
        </is>
      </c>
      <c r="H126" t="inlineStr"/>
      <c r="I126" t="inlineStr"/>
    </row>
    <row r="127">
      <c r="A127" t="inlineStr"/>
      <c r="B127" t="inlineStr">
        <is>
          <t>삼치저염순살(대)</t>
        </is>
      </c>
      <c r="C127" t="inlineStr">
        <is>
          <t>국내산</t>
        </is>
      </c>
      <c r="D127" t="inlineStr">
        <is>
          <t>kg</t>
        </is>
      </c>
      <c r="E127" t="n">
        <v>16400</v>
      </c>
      <c r="F127" t="inlineStr">
        <is>
          <t>±60g~80g중뼈를 제거한 순살 삼치포를 세척후 사양에 맞게 구이용 토막 절단(잔가시있음)</t>
        </is>
      </c>
      <c r="G127" t="inlineStr">
        <is>
          <t>○</t>
        </is>
      </c>
      <c r="H127" t="inlineStr"/>
      <c r="I127" t="inlineStr"/>
    </row>
    <row r="128">
      <c r="A128" t="inlineStr"/>
      <c r="B128" t="inlineStr">
        <is>
          <t>삼치저염순살(대)(냉장)</t>
        </is>
      </c>
      <c r="C128" t="inlineStr">
        <is>
          <t>국내산</t>
        </is>
      </c>
      <c r="D128" t="inlineStr">
        <is>
          <t>kg</t>
        </is>
      </c>
      <c r="E128" t="n">
        <v>17900</v>
      </c>
      <c r="F128" t="inlineStr">
        <is>
          <t>±60g~80g중뼈를 제거한 순살 삼치포를 세척후 사양에 맞게 구이용 토막 절단(잔가시있음)</t>
        </is>
      </c>
      <c r="G128" t="inlineStr">
        <is>
          <t>○</t>
        </is>
      </c>
      <c r="H128" t="inlineStr"/>
      <c r="I128" t="inlineStr"/>
    </row>
    <row r="129">
      <c r="A129" t="inlineStr"/>
      <c r="B129" t="inlineStr">
        <is>
          <t>삼치순살(강정)</t>
        </is>
      </c>
      <c r="C129" t="inlineStr">
        <is>
          <t>국내산</t>
        </is>
      </c>
      <c r="D129" t="inlineStr">
        <is>
          <t>kg</t>
        </is>
      </c>
      <c r="E129" t="n">
        <v>19400</v>
      </c>
      <c r="F129" t="inlineStr">
        <is>
          <t>3cm*3cm(±15~20g/개)중뼈를 제거한 삼치순살 3*3으로 깍둑 모양</t>
        </is>
      </c>
      <c r="G129" t="inlineStr">
        <is>
          <t>○</t>
        </is>
      </c>
      <c r="H129" t="inlineStr"/>
      <c r="I129" t="inlineStr"/>
    </row>
    <row r="130">
      <c r="A130" t="inlineStr"/>
      <c r="B130" t="inlineStr">
        <is>
          <t xml:space="preserve">어린이용 삼치순살(잔가시제거) </t>
        </is>
      </c>
      <c r="C130" t="inlineStr">
        <is>
          <t>국내산</t>
        </is>
      </c>
      <c r="D130" t="inlineStr">
        <is>
          <t>kg</t>
        </is>
      </c>
      <c r="E130" t="n">
        <v>18800</v>
      </c>
      <c r="F130" t="inlineStr">
        <is>
          <t>삼치순살 99% 잔가시제거</t>
        </is>
      </c>
      <c r="G130" t="inlineStr"/>
      <c r="H130" t="inlineStr"/>
      <c r="I130" t="inlineStr"/>
    </row>
    <row r="131">
      <c r="A131" t="inlineStr"/>
      <c r="B131" t="inlineStr">
        <is>
          <t>함초담은삼치순살</t>
        </is>
      </c>
      <c r="C131" t="inlineStr">
        <is>
          <t>국내산</t>
        </is>
      </c>
      <c r="D131" t="inlineStr">
        <is>
          <t>kg</t>
        </is>
      </c>
      <c r="E131" t="n">
        <v>18500</v>
      </c>
      <c r="F131" t="inlineStr">
        <is>
          <t>삼치99.5%, 함초가루0.3%, 천일염0.2%</t>
        </is>
      </c>
      <c r="G131" t="inlineStr"/>
      <c r="H131" t="inlineStr"/>
      <c r="I131" t="inlineStr"/>
    </row>
    <row r="132">
      <c r="A132" t="inlineStr"/>
      <c r="B132" t="inlineStr">
        <is>
          <t>레몬담은삼치순살</t>
        </is>
      </c>
      <c r="C132" t="inlineStr">
        <is>
          <t>국내산</t>
        </is>
      </c>
      <c r="D132" t="inlineStr">
        <is>
          <t>kg</t>
        </is>
      </c>
      <c r="E132" t="n">
        <v>18500</v>
      </c>
      <c r="F132" t="inlineStr">
        <is>
          <t>삼치99.5%, 레몬농축액0.3%, 천일염0.2%</t>
        </is>
      </c>
      <c r="G132" t="inlineStr"/>
      <c r="H132" t="inlineStr"/>
      <c r="I132" t="inlineStr"/>
    </row>
    <row r="133">
      <c r="A133" t="inlineStr"/>
      <c r="B133" t="inlineStr">
        <is>
          <t>라임담은삼치순살</t>
        </is>
      </c>
      <c r="C133" t="inlineStr">
        <is>
          <t>국내산</t>
        </is>
      </c>
      <c r="D133" t="inlineStr">
        <is>
          <t>kg</t>
        </is>
      </c>
      <c r="E133" t="n">
        <v>18500</v>
      </c>
      <c r="F133" t="inlineStr">
        <is>
          <t>삼치99.5%, 라임향0.3%, 천일염0.2%</t>
        </is>
      </c>
      <c r="G133" t="inlineStr"/>
      <c r="H133" t="inlineStr"/>
      <c r="I133" t="inlineStr"/>
    </row>
    <row r="134">
      <c r="A134" t="inlineStr"/>
      <c r="B134" t="inlineStr">
        <is>
          <t>녹차담은삼치순살</t>
        </is>
      </c>
      <c r="C134" t="inlineStr">
        <is>
          <t>국내산</t>
        </is>
      </c>
      <c r="D134" t="inlineStr">
        <is>
          <t>kg</t>
        </is>
      </c>
      <c r="E134" t="n">
        <v>18500</v>
      </c>
      <c r="F134" t="inlineStr">
        <is>
          <t>삼치99.5%, 녹차가루0.3%, 천일염0.2%</t>
        </is>
      </c>
      <c r="G134" t="inlineStr"/>
      <c r="H134" t="inlineStr"/>
      <c r="I134" t="inlineStr"/>
    </row>
    <row r="135">
      <c r="A135" t="inlineStr"/>
      <c r="B135" t="inlineStr">
        <is>
          <t>뽕잎담은삼치순살</t>
        </is>
      </c>
      <c r="C135" t="inlineStr">
        <is>
          <t>국내산</t>
        </is>
      </c>
      <c r="D135" t="inlineStr">
        <is>
          <t>kg</t>
        </is>
      </c>
      <c r="E135" t="n">
        <v>18500</v>
      </c>
      <c r="F135" t="inlineStr">
        <is>
          <t>삼치99.5%, 뽕잎가루0.3%, 천일염0.2%</t>
        </is>
      </c>
      <c r="G135" t="inlineStr"/>
      <c r="H135" t="inlineStr"/>
      <c r="I135" t="inlineStr"/>
    </row>
    <row r="136">
      <c r="A136" t="inlineStr"/>
      <c r="B136" t="inlineStr">
        <is>
          <t>애플민트담은삼치순살</t>
        </is>
      </c>
      <c r="C136" t="inlineStr">
        <is>
          <t>국내산</t>
        </is>
      </c>
      <c r="D136" t="inlineStr">
        <is>
          <t>kg</t>
        </is>
      </c>
      <c r="E136" t="n">
        <v>18500</v>
      </c>
      <c r="F136" t="inlineStr">
        <is>
          <t>삼치99.7%, 천일염0.2 애플민트향0.1%</t>
        </is>
      </c>
      <c r="G136" t="inlineStr"/>
      <c r="H136" t="inlineStr"/>
      <c r="I136" t="inlineStr"/>
    </row>
    <row r="137">
      <c r="A137" t="inlineStr">
        <is>
          <t>서
대</t>
        </is>
      </c>
      <c r="B137" t="inlineStr">
        <is>
          <t>서대토막</t>
        </is>
      </c>
      <c r="C137" t="inlineStr">
        <is>
          <t>세네갈</t>
        </is>
      </c>
      <c r="D137" t="inlineStr">
        <is>
          <t>kg</t>
        </is>
      </c>
      <c r="E137" t="n">
        <v>20300</v>
      </c>
      <c r="F137" t="inlineStr">
        <is>
          <t>±40g두절.내장.꼬리제거 후 세척, 사양에 맞게 토막 절단</t>
        </is>
      </c>
      <c r="G137" t="inlineStr">
        <is>
          <t>○</t>
        </is>
      </c>
      <c r="H137" t="inlineStr"/>
      <c r="I137" t="inlineStr"/>
    </row>
    <row r="138">
      <c r="A138" t="inlineStr"/>
      <c r="B138" t="inlineStr">
        <is>
          <t>서대토막(냉장)</t>
        </is>
      </c>
      <c r="C138" t="inlineStr">
        <is>
          <t>세네갈</t>
        </is>
      </c>
      <c r="D138" t="inlineStr">
        <is>
          <t>kg</t>
        </is>
      </c>
      <c r="E138" t="n">
        <v>21800</v>
      </c>
      <c r="F138" t="inlineStr">
        <is>
          <t>±40g두절.내장.꼬리제거 후 세척, 사양에 맞게 토막 절단</t>
        </is>
      </c>
      <c r="G138" t="inlineStr">
        <is>
          <t>○</t>
        </is>
      </c>
      <c r="H138" t="inlineStr"/>
      <c r="I138" t="inlineStr"/>
    </row>
    <row r="139">
      <c r="A139" t="inlineStr">
        <is>
          <t>아
귀</t>
        </is>
      </c>
      <c r="B139" t="inlineStr">
        <is>
          <t>아귀순살</t>
        </is>
      </c>
      <c r="C139" t="inlineStr">
        <is>
          <t>국내산</t>
        </is>
      </c>
      <c r="D139" t="inlineStr">
        <is>
          <t>kg</t>
        </is>
      </c>
      <c r="E139" t="n">
        <v>24800</v>
      </c>
      <c r="F139" t="inlineStr">
        <is>
          <t xml:space="preserve">±20~50g 아귀꼬리에서 순살만 작업 </t>
        </is>
      </c>
      <c r="G139" t="inlineStr">
        <is>
          <t>○</t>
        </is>
      </c>
      <c r="H139" t="inlineStr"/>
      <c r="I139" t="inlineStr"/>
    </row>
    <row r="140">
      <c r="A140" t="inlineStr"/>
      <c r="B140" t="inlineStr">
        <is>
          <t>아귀순살(강정)</t>
        </is>
      </c>
      <c r="C140" t="inlineStr">
        <is>
          <t>국내산</t>
        </is>
      </c>
      <c r="D140" t="inlineStr">
        <is>
          <t>kg</t>
        </is>
      </c>
      <c r="E140" t="n">
        <v>26300</v>
      </c>
      <c r="F140" t="inlineStr">
        <is>
          <t>±10-15g 아귀순살 강정용으로 절단</t>
        </is>
      </c>
      <c r="G140" t="inlineStr">
        <is>
          <t>○</t>
        </is>
      </c>
      <c r="H140" t="inlineStr"/>
      <c r="I140" t="inlineStr"/>
    </row>
    <row r="141">
      <c r="A141" t="inlineStr"/>
      <c r="B141" t="inlineStr">
        <is>
          <t>아귀순살</t>
        </is>
      </c>
      <c r="C141" t="inlineStr">
        <is>
          <t>수입</t>
        </is>
      </c>
      <c r="D141" t="inlineStr">
        <is>
          <t>kg</t>
        </is>
      </c>
      <c r="E141" t="inlineStr">
        <is>
          <t>품 절</t>
        </is>
      </c>
      <c r="F141" t="inlineStr">
        <is>
          <t xml:space="preserve">±20~50g 아귀꼬리에서 순살만 작업 </t>
        </is>
      </c>
      <c r="G141" t="inlineStr"/>
      <c r="H141" t="inlineStr"/>
      <c r="I141" t="inlineStr"/>
    </row>
    <row r="142">
      <c r="A142" t="inlineStr"/>
      <c r="B142" t="inlineStr">
        <is>
          <t>아귀토막</t>
        </is>
      </c>
      <c r="C142" t="inlineStr">
        <is>
          <t>국내산</t>
        </is>
      </c>
      <c r="D142" t="inlineStr">
        <is>
          <t>kg</t>
        </is>
      </c>
      <c r="E142" t="n">
        <v>8400</v>
      </c>
      <c r="F142" t="inlineStr">
        <is>
          <t>±40g~100g두절.내장.꼬리제거 후 세척, 사양에 맞게 조림용 토막 절단</t>
        </is>
      </c>
      <c r="G142" t="inlineStr">
        <is>
          <t>○</t>
        </is>
      </c>
      <c r="H142" t="inlineStr"/>
      <c r="I142" t="inlineStr"/>
    </row>
    <row r="143">
      <c r="A143" t="inlineStr"/>
      <c r="B143" t="inlineStr">
        <is>
          <t>아귀토막(냉장)</t>
        </is>
      </c>
      <c r="C143" t="inlineStr">
        <is>
          <t>국내산</t>
        </is>
      </c>
      <c r="D143" t="inlineStr">
        <is>
          <t>kg</t>
        </is>
      </c>
      <c r="E143" t="n">
        <v>9900</v>
      </c>
      <c r="F143" t="inlineStr">
        <is>
          <t>±40g~100g두절.내장.꼬리제거 후 세척, 사양에 맞게 조림용 토막 절단</t>
        </is>
      </c>
      <c r="G143" t="inlineStr">
        <is>
          <t>○</t>
        </is>
      </c>
      <c r="H143" t="inlineStr"/>
      <c r="I143" t="inlineStr"/>
    </row>
    <row r="144">
      <c r="A144" t="inlineStr"/>
      <c r="B144" t="inlineStr">
        <is>
          <t>아귀봉(탈피)</t>
        </is>
      </c>
      <c r="C144" t="inlineStr">
        <is>
          <t>국내산</t>
        </is>
      </c>
      <c r="D144" t="inlineStr">
        <is>
          <t>kg</t>
        </is>
      </c>
      <c r="E144" t="n">
        <v>17300</v>
      </c>
      <c r="F144" t="inlineStr">
        <is>
          <t>±30g 아귀꼬리만 작업 (탈피)</t>
        </is>
      </c>
      <c r="G144" t="inlineStr">
        <is>
          <t>○</t>
        </is>
      </c>
      <c r="H144" t="inlineStr"/>
      <c r="I144" t="inlineStr"/>
    </row>
    <row r="145">
      <c r="A145" t="inlineStr">
        <is>
          <t>임
연
수</t>
        </is>
      </c>
      <c r="B145" t="inlineStr">
        <is>
          <t>임연수조림</t>
        </is>
      </c>
      <c r="C145" t="inlineStr">
        <is>
          <t>미국/러시아</t>
        </is>
      </c>
      <c r="D145" t="inlineStr">
        <is>
          <t>kg</t>
        </is>
      </c>
      <c r="E145" t="n">
        <v>14700</v>
      </c>
      <c r="F145" t="inlineStr">
        <is>
          <t>±40g~80g두절.내장.지너러미.꼬리제거 후 세척, 사양에 맞게 조림용 토막 절단</t>
        </is>
      </c>
      <c r="G145" t="inlineStr">
        <is>
          <t>○</t>
        </is>
      </c>
      <c r="H145" t="inlineStr"/>
      <c r="I145" t="inlineStr"/>
    </row>
    <row r="146">
      <c r="A146" t="inlineStr"/>
      <c r="B146" t="inlineStr">
        <is>
          <t>임연수조림(냉장)</t>
        </is>
      </c>
      <c r="C146" t="inlineStr">
        <is>
          <t>미국/러시아</t>
        </is>
      </c>
      <c r="D146" t="inlineStr">
        <is>
          <t>kg</t>
        </is>
      </c>
      <c r="E146" t="n">
        <v>16200</v>
      </c>
      <c r="F146" t="inlineStr">
        <is>
          <t>±40g~80g두절.내장.지너러미.꼬리제거 후 세척, 사양에 맞게 조림용 토막 절단</t>
        </is>
      </c>
      <c r="G146" t="inlineStr">
        <is>
          <t>○</t>
        </is>
      </c>
      <c r="H146" t="inlineStr"/>
      <c r="I146" t="inlineStr"/>
    </row>
    <row r="147">
      <c r="A147" t="inlineStr"/>
      <c r="B147" t="inlineStr">
        <is>
          <t>임연수구이</t>
        </is>
      </c>
      <c r="C147" t="inlineStr">
        <is>
          <t>미국/러시아</t>
        </is>
      </c>
      <c r="D147" t="inlineStr">
        <is>
          <t>kg</t>
        </is>
      </c>
      <c r="E147" t="n">
        <v>15800</v>
      </c>
      <c r="F147" t="inlineStr">
        <is>
          <t>±40g~80g두절.내장.지너러미.꼬리제거 후 세척, 사양에 맞게 조림용 토막 절단</t>
        </is>
      </c>
      <c r="G147" t="inlineStr">
        <is>
          <t>○</t>
        </is>
      </c>
      <c r="H147" t="inlineStr"/>
      <c r="I147" t="inlineStr"/>
    </row>
    <row r="148">
      <c r="A148" t="inlineStr"/>
      <c r="B148" t="inlineStr">
        <is>
          <t>임연수구이(냉장)</t>
        </is>
      </c>
      <c r="C148" t="inlineStr">
        <is>
          <t>미국/러시아</t>
        </is>
      </c>
      <c r="D148" t="inlineStr">
        <is>
          <t>kg</t>
        </is>
      </c>
      <c r="E148" t="n">
        <v>17300</v>
      </c>
      <c r="F148" t="inlineStr">
        <is>
          <t>±40g~80g두절.내장.지너러미.꼬리제거 후 세척, 사양에 맞게 조림용 토막 절단</t>
        </is>
      </c>
      <c r="G148" t="inlineStr">
        <is>
          <t>○</t>
        </is>
      </c>
      <c r="H148" t="inlineStr"/>
      <c r="I148" t="inlineStr"/>
    </row>
    <row r="149">
      <c r="A149" t="inlineStr"/>
      <c r="B149" t="inlineStr">
        <is>
          <t>임연수순살</t>
        </is>
      </c>
      <c r="C149" t="inlineStr">
        <is>
          <t>미국/러시아</t>
        </is>
      </c>
      <c r="D149" t="inlineStr">
        <is>
          <t>kg</t>
        </is>
      </c>
      <c r="E149" t="n">
        <v>19500</v>
      </c>
      <c r="F149" t="inlineStr">
        <is>
          <t>±40g~80g중뼈를 제거한 순살 임연수포를 세척후 사양에 맞게 구이용 토막 절단(잔가시있음)</t>
        </is>
      </c>
      <c r="G149" t="inlineStr">
        <is>
          <t>○</t>
        </is>
      </c>
      <c r="H149" t="inlineStr"/>
      <c r="I149" t="inlineStr"/>
    </row>
    <row r="150">
      <c r="A150" t="inlineStr"/>
      <c r="B150" t="inlineStr">
        <is>
          <t>임연수순살(냉장)</t>
        </is>
      </c>
      <c r="C150" t="inlineStr">
        <is>
          <t>미국/러시아</t>
        </is>
      </c>
      <c r="D150" t="inlineStr">
        <is>
          <t>kg</t>
        </is>
      </c>
      <c r="E150" t="n">
        <v>21000</v>
      </c>
      <c r="F150" t="inlineStr">
        <is>
          <t>±40g~80g중뼈를 제거한 순살 임연수포를 세척후 사양에 맞게 구이용 토막 절단(잔가시있음)</t>
        </is>
      </c>
      <c r="G150" t="inlineStr">
        <is>
          <t>○</t>
        </is>
      </c>
      <c r="H150" t="inlineStr"/>
      <c r="I150" t="inlineStr"/>
    </row>
    <row r="151">
      <c r="A151" t="inlineStr"/>
      <c r="B151" t="inlineStr">
        <is>
          <t>임연수저염순살</t>
        </is>
      </c>
      <c r="C151" t="inlineStr">
        <is>
          <t>미국/러시아</t>
        </is>
      </c>
      <c r="D151" t="inlineStr">
        <is>
          <t>kg</t>
        </is>
      </c>
      <c r="E151" t="n">
        <v>19800</v>
      </c>
      <c r="F151" t="inlineStr">
        <is>
          <t>±40g~80g중뼈를 제거한 순살 임연수포를 세척후 저염(2%)수에 염지(잔가시있음)</t>
        </is>
      </c>
      <c r="G151" t="inlineStr">
        <is>
          <t>○</t>
        </is>
      </c>
      <c r="H151" t="inlineStr"/>
      <c r="I151" t="inlineStr"/>
    </row>
    <row r="152">
      <c r="A152" t="inlineStr"/>
      <c r="B152" t="inlineStr">
        <is>
          <t>임연수저염순살(냉장)</t>
        </is>
      </c>
      <c r="C152" t="inlineStr">
        <is>
          <t>미국/러시아</t>
        </is>
      </c>
      <c r="D152" t="inlineStr">
        <is>
          <t>kg</t>
        </is>
      </c>
      <c r="E152" t="n">
        <v>21300</v>
      </c>
      <c r="F152" t="inlineStr">
        <is>
          <t>±40g~80g중뼈를 제거한 순살 임연수포를 세척후 저염(2%)수에 염지(잔가시있음)</t>
        </is>
      </c>
      <c r="G152" t="inlineStr">
        <is>
          <t>○</t>
        </is>
      </c>
      <c r="H152" t="inlineStr"/>
      <c r="I152" t="inlineStr"/>
    </row>
    <row r="153">
      <c r="A153" t="inlineStr">
        <is>
          <t>연
어</t>
        </is>
      </c>
      <c r="B153" t="inlineStr">
        <is>
          <t>연어순살(유피)</t>
        </is>
      </c>
      <c r="C153" t="inlineStr">
        <is>
          <t>미국/러시아</t>
        </is>
      </c>
      <c r="D153" t="inlineStr">
        <is>
          <t>kg</t>
        </is>
      </c>
      <c r="E153" t="n">
        <v>21000</v>
      </c>
      <c r="F153" t="inlineStr">
        <is>
          <t>±40g~100g중뼈를 제거한 순살 연어포를 세척후 사양에 맞게  토막 절단</t>
        </is>
      </c>
      <c r="G153" t="inlineStr">
        <is>
          <t>○</t>
        </is>
      </c>
      <c r="H153" t="inlineStr"/>
      <c r="I153" t="inlineStr"/>
    </row>
    <row r="154">
      <c r="A154" t="inlineStr"/>
      <c r="B154" t="inlineStr">
        <is>
          <t>연어순살(탈피)</t>
        </is>
      </c>
      <c r="C154" t="inlineStr">
        <is>
          <t>미국/러시아</t>
        </is>
      </c>
      <c r="D154" t="inlineStr">
        <is>
          <t>kg</t>
        </is>
      </c>
      <c r="E154" t="n">
        <v>24800</v>
      </c>
      <c r="F154" t="inlineStr">
        <is>
          <t>±40g~100g중뼈를 제거한 순살 연어포를 세척후 사양에 맞게  토막 절단</t>
        </is>
      </c>
      <c r="G154" t="inlineStr">
        <is>
          <t>○</t>
        </is>
      </c>
      <c r="H154" t="inlineStr"/>
      <c r="I154" t="inlineStr"/>
    </row>
    <row r="155">
      <c r="A155" t="inlineStr"/>
      <c r="B155" t="inlineStr">
        <is>
          <t>연어순살(유피/슬라이스)</t>
        </is>
      </c>
      <c r="C155" t="inlineStr">
        <is>
          <t>미국/러시아</t>
        </is>
      </c>
      <c r="D155" t="inlineStr">
        <is>
          <t>kg</t>
        </is>
      </c>
      <c r="E155" t="n">
        <v>23600</v>
      </c>
      <c r="F155" t="inlineStr">
        <is>
          <t>±40g~100g중뼈를 제거한 순살 연어포를 세척후 사양에 맞게  토막 절단</t>
        </is>
      </c>
      <c r="G155" t="inlineStr">
        <is>
          <t>○</t>
        </is>
      </c>
      <c r="H155" t="inlineStr"/>
      <c r="I155" t="inlineStr"/>
    </row>
    <row r="156">
      <c r="A156" t="inlineStr"/>
      <c r="B156" t="inlineStr">
        <is>
          <t>연어순살(탈피/슬라이스)</t>
        </is>
      </c>
      <c r="C156" t="inlineStr">
        <is>
          <t>미국/러시아</t>
        </is>
      </c>
      <c r="D156" t="inlineStr">
        <is>
          <t>kg</t>
        </is>
      </c>
      <c r="E156" t="n">
        <v>27300</v>
      </c>
      <c r="F156" t="inlineStr">
        <is>
          <t>±40g~100g중뼈를 제거한 순살 연어포를 세척후 사양에 맞게  토막 절단</t>
        </is>
      </c>
      <c r="G156" t="inlineStr">
        <is>
          <t>○</t>
        </is>
      </c>
      <c r="H156" t="inlineStr"/>
      <c r="I156" t="inlineStr"/>
    </row>
    <row r="157">
      <c r="A157" t="inlineStr"/>
      <c r="B157" t="inlineStr">
        <is>
          <t>연어순살강정(유피)</t>
        </is>
      </c>
      <c r="C157" t="inlineStr">
        <is>
          <t>미국/러시아</t>
        </is>
      </c>
      <c r="D157" t="inlineStr">
        <is>
          <t>kg</t>
        </is>
      </c>
      <c r="E157" t="n">
        <v>22800</v>
      </c>
      <c r="F157" t="inlineStr">
        <is>
          <t>2.5*2.5cm(±15g/개)중뼈를 제거한 순살 연어포를 세척후 3*3 깎둑설기</t>
        </is>
      </c>
      <c r="G157" t="inlineStr">
        <is>
          <t>○</t>
        </is>
      </c>
      <c r="H157" t="inlineStr"/>
      <c r="I157" t="inlineStr"/>
    </row>
    <row r="158">
      <c r="A158" t="inlineStr"/>
      <c r="B158" t="inlineStr">
        <is>
          <t>연어순살강정(탈피)</t>
        </is>
      </c>
      <c r="C158" t="inlineStr">
        <is>
          <t>미국/러시아</t>
        </is>
      </c>
      <c r="D158" t="inlineStr">
        <is>
          <t>kg</t>
        </is>
      </c>
      <c r="E158" t="n">
        <v>26600</v>
      </c>
      <c r="F158" t="inlineStr">
        <is>
          <t>2.5*2.5cm(±15g/개)중뼈를 제거한 순살 연어포를 세척후 3*3 깎둑설기</t>
        </is>
      </c>
      <c r="G158" t="inlineStr">
        <is>
          <t>○</t>
        </is>
      </c>
      <c r="H158" t="inlineStr"/>
      <c r="I158" t="inlineStr"/>
    </row>
    <row r="159">
      <c r="A159" t="inlineStr"/>
      <c r="B159" t="inlineStr">
        <is>
          <t>칠레연어스테이크(silver Salmon)</t>
        </is>
      </c>
      <c r="C159" t="inlineStr">
        <is>
          <t>칠레</t>
        </is>
      </c>
      <c r="D159" t="inlineStr">
        <is>
          <t>kg</t>
        </is>
      </c>
      <c r="E159" t="n">
        <v>39000</v>
      </c>
      <c r="F159" t="inlineStr">
        <is>
          <t>최상급 코호(은연어)의 중뼈,잔가시를 제거한 순살포를 세척후 사양에 맞게 절단</t>
        </is>
      </c>
      <c r="G159" t="inlineStr">
        <is>
          <t>○</t>
        </is>
      </c>
      <c r="H159" t="inlineStr"/>
      <c r="I159" t="inlineStr"/>
    </row>
    <row r="160">
      <c r="A160" t="inlineStr"/>
      <c r="B160" t="inlineStr">
        <is>
          <t>칠레연어스테이크(silver Salmon)/슬라이스</t>
        </is>
      </c>
      <c r="C160" t="inlineStr">
        <is>
          <t>칠레</t>
        </is>
      </c>
      <c r="D160" t="inlineStr">
        <is>
          <t>kg</t>
        </is>
      </c>
      <c r="E160" t="n">
        <v>43500</v>
      </c>
      <c r="F160" t="inlineStr">
        <is>
          <t>최상급 코호(은연어)의 중뼈,잔가시를 제거한 순살포를 세척후 사양에 맞게 절단</t>
        </is>
      </c>
      <c r="G160" t="inlineStr">
        <is>
          <t>○</t>
        </is>
      </c>
      <c r="H160" t="inlineStr"/>
      <c r="I160" t="inlineStr"/>
    </row>
    <row r="161">
      <c r="A161" t="inlineStr">
        <is>
          <t>백
조
기</t>
        </is>
      </c>
      <c r="B161" t="inlineStr">
        <is>
          <t>백조기(온마리)(60g)</t>
        </is>
      </c>
      <c r="C161" t="inlineStr">
        <is>
          <t>국내산</t>
        </is>
      </c>
      <c r="D161" t="inlineStr">
        <is>
          <t>kg</t>
        </is>
      </c>
      <c r="E161" t="inlineStr">
        <is>
          <t>품 절</t>
        </is>
      </c>
      <c r="F161" t="inlineStr">
        <is>
          <t>±60g백조기 통마리</t>
        </is>
      </c>
      <c r="G161" t="inlineStr">
        <is>
          <t>○</t>
        </is>
      </c>
      <c r="H161" t="inlineStr"/>
      <c r="I161" t="inlineStr"/>
    </row>
    <row r="162">
      <c r="A162" t="inlineStr"/>
      <c r="B162" t="inlineStr">
        <is>
          <t>백조기(온마리)(80g)</t>
        </is>
      </c>
      <c r="C162" t="inlineStr">
        <is>
          <t>국내산</t>
        </is>
      </c>
      <c r="D162" t="inlineStr">
        <is>
          <t>kg</t>
        </is>
      </c>
      <c r="E162" t="inlineStr">
        <is>
          <t>품 절</t>
        </is>
      </c>
      <c r="F162" t="inlineStr">
        <is>
          <t>±80g백조기 통마리</t>
        </is>
      </c>
      <c r="G162" t="inlineStr">
        <is>
          <t>○</t>
        </is>
      </c>
      <c r="H162" t="inlineStr"/>
      <c r="I162" t="inlineStr"/>
    </row>
    <row r="163">
      <c r="A163" t="inlineStr"/>
      <c r="B163" t="inlineStr">
        <is>
          <t>백조기(온마리)(100g)</t>
        </is>
      </c>
      <c r="C163" t="inlineStr">
        <is>
          <t>국내산</t>
        </is>
      </c>
      <c r="D163" t="inlineStr">
        <is>
          <t>kg</t>
        </is>
      </c>
      <c r="E163" t="inlineStr">
        <is>
          <t>품 절</t>
        </is>
      </c>
      <c r="F163" t="inlineStr">
        <is>
          <t>±100g백조기 통마리</t>
        </is>
      </c>
      <c r="G163" t="inlineStr"/>
      <c r="H163" t="inlineStr"/>
      <c r="I163" t="inlineStr"/>
    </row>
    <row r="164">
      <c r="A164" t="inlineStr"/>
      <c r="B164" t="inlineStr">
        <is>
          <t>백조기(온마리)(120g)</t>
        </is>
      </c>
      <c r="C164" t="inlineStr">
        <is>
          <t>국내산</t>
        </is>
      </c>
      <c r="D164" t="inlineStr">
        <is>
          <t>kg</t>
        </is>
      </c>
      <c r="E164" t="inlineStr">
        <is>
          <t>품 절</t>
        </is>
      </c>
      <c r="F164" t="inlineStr">
        <is>
          <t>±120g백조기 통마리</t>
        </is>
      </c>
      <c r="G164" t="inlineStr">
        <is>
          <t>○</t>
        </is>
      </c>
      <c r="H164" t="inlineStr"/>
      <c r="I164" t="inlineStr"/>
    </row>
    <row r="165">
      <c r="A165" t="inlineStr"/>
      <c r="B165" t="inlineStr">
        <is>
          <t>백조기(두절)(60g)</t>
        </is>
      </c>
      <c r="C165" t="inlineStr">
        <is>
          <t>국내산</t>
        </is>
      </c>
      <c r="D165" t="inlineStr">
        <is>
          <t>kg</t>
        </is>
      </c>
      <c r="E165" t="inlineStr">
        <is>
          <t>품 절</t>
        </is>
      </c>
      <c r="F165" t="inlineStr">
        <is>
          <t>60±g사양에 맞게 두절(중량선별불가)</t>
        </is>
      </c>
      <c r="G165" t="inlineStr">
        <is>
          <t>○</t>
        </is>
      </c>
      <c r="H165" t="inlineStr"/>
      <c r="I165" t="inlineStr"/>
    </row>
    <row r="166">
      <c r="A166" t="inlineStr"/>
      <c r="B166" t="inlineStr">
        <is>
          <t>백조기(두절)(80g)</t>
        </is>
      </c>
      <c r="C166" t="inlineStr">
        <is>
          <t>국내산</t>
        </is>
      </c>
      <c r="D166" t="inlineStr">
        <is>
          <t>kg</t>
        </is>
      </c>
      <c r="E166" t="inlineStr">
        <is>
          <t>품 절</t>
        </is>
      </c>
      <c r="F166" t="inlineStr">
        <is>
          <t>80±g사양에 맞게 두절(중량선별불가)</t>
        </is>
      </c>
      <c r="G166" t="inlineStr">
        <is>
          <t>○</t>
        </is>
      </c>
      <c r="H166" t="inlineStr"/>
      <c r="I166" t="inlineStr"/>
    </row>
    <row r="167">
      <c r="A167" t="inlineStr"/>
      <c r="B167" t="inlineStr">
        <is>
          <t>백조기(두절)(100g)</t>
        </is>
      </c>
      <c r="C167" t="inlineStr">
        <is>
          <t>국내산</t>
        </is>
      </c>
      <c r="D167" t="inlineStr">
        <is>
          <t>kg</t>
        </is>
      </c>
      <c r="E167" t="inlineStr">
        <is>
          <t>품 절</t>
        </is>
      </c>
      <c r="F167" t="inlineStr">
        <is>
          <t>100±g사양에 맞게 두절(중량선별불가)</t>
        </is>
      </c>
      <c r="G167" t="inlineStr">
        <is>
          <t>○</t>
        </is>
      </c>
      <c r="H167" t="inlineStr"/>
      <c r="I167" t="inlineStr"/>
    </row>
    <row r="168">
      <c r="A168" t="inlineStr"/>
      <c r="B168" t="inlineStr">
        <is>
          <t>백조기(순살)</t>
        </is>
      </c>
      <c r="C168" t="inlineStr">
        <is>
          <t>국내산</t>
        </is>
      </c>
      <c r="D168" t="inlineStr">
        <is>
          <t>kg</t>
        </is>
      </c>
      <c r="E168" t="inlineStr">
        <is>
          <t>품 절</t>
        </is>
      </c>
      <c r="F168" t="inlineStr">
        <is>
          <t>30±g  중뼈를 제거한 순살 백조기 냉동 (중량선별 불가)</t>
        </is>
      </c>
      <c r="G168" t="inlineStr">
        <is>
          <t>○</t>
        </is>
      </c>
      <c r="H168" t="inlineStr"/>
      <c r="I168" t="inlineStr"/>
    </row>
    <row r="169">
      <c r="A169" t="inlineStr"/>
      <c r="B169" t="inlineStr">
        <is>
          <t xml:space="preserve">  바질향  백조기순살</t>
        </is>
      </c>
      <c r="C169" t="inlineStr">
        <is>
          <t>국내산</t>
        </is>
      </c>
      <c r="D169" t="inlineStr">
        <is>
          <t>kg</t>
        </is>
      </c>
      <c r="E169" t="inlineStr">
        <is>
          <t>품 절</t>
        </is>
      </c>
      <c r="F169" t="inlineStr">
        <is>
          <t>백조기순살 바질향첨가</t>
        </is>
      </c>
      <c r="G169" t="inlineStr">
        <is>
          <t>○</t>
        </is>
      </c>
      <c r="H169" t="inlineStr"/>
      <c r="I169" t="inlineStr"/>
    </row>
    <row r="170">
      <c r="A170" t="inlineStr">
        <is>
          <t>참
조
기</t>
        </is>
      </c>
      <c r="B170" t="inlineStr">
        <is>
          <t>참조기순살양포(30/40g)</t>
        </is>
      </c>
      <c r="C170" t="inlineStr">
        <is>
          <t>중국산</t>
        </is>
      </c>
      <c r="D170" t="inlineStr">
        <is>
          <t>kg</t>
        </is>
      </c>
      <c r="E170" t="n">
        <v>14700</v>
      </c>
      <c r="F170" t="inlineStr">
        <is>
          <t>30~40g중뼈를 제거한 순살 참조기의 양포를 합쳐 온마리 형태로 냉동 (중량선별 불가)</t>
        </is>
      </c>
      <c r="G170" t="inlineStr"/>
      <c r="H170" t="inlineStr"/>
      <c r="I170" t="inlineStr"/>
    </row>
    <row r="171">
      <c r="A171" t="inlineStr"/>
      <c r="B171" t="inlineStr">
        <is>
          <t>참조기순살양포(40/50g)</t>
        </is>
      </c>
      <c r="C171" t="inlineStr">
        <is>
          <t>중국산</t>
        </is>
      </c>
      <c r="D171" t="inlineStr">
        <is>
          <t>kg</t>
        </is>
      </c>
      <c r="E171" t="n">
        <v>15900</v>
      </c>
      <c r="F171" t="inlineStr">
        <is>
          <t>40~50g중뼈를 제거한 순살 참조기의 양포를 합쳐 온마리 형태로 냉동 (중량선별 불가)</t>
        </is>
      </c>
      <c r="G171" t="inlineStr"/>
      <c r="H171" t="inlineStr"/>
      <c r="I171" t="inlineStr"/>
    </row>
    <row r="172">
      <c r="A172" t="inlineStr"/>
      <c r="B172" t="inlineStr">
        <is>
          <t>참조기순살양포(국내산-20/30g)</t>
        </is>
      </c>
      <c r="C172" t="inlineStr">
        <is>
          <t>국내산</t>
        </is>
      </c>
      <c r="D172" t="inlineStr">
        <is>
          <t>kg</t>
        </is>
      </c>
      <c r="E172" t="n">
        <v>28500</v>
      </c>
      <c r="F172" t="inlineStr">
        <is>
          <t>20~30g중뼈를 제거한 순살 참조기의 양포를 합쳐 온마리 형태로 냉동 (중량선별 불가)</t>
        </is>
      </c>
      <c r="G172" t="inlineStr">
        <is>
          <t>○</t>
        </is>
      </c>
      <c r="H172" t="inlineStr"/>
      <c r="I172" t="inlineStr"/>
    </row>
    <row r="173">
      <c r="A173" t="inlineStr"/>
      <c r="B173" t="inlineStr">
        <is>
          <t>참조기순살양포(국내산-30/40g)</t>
        </is>
      </c>
      <c r="C173" t="inlineStr">
        <is>
          <t>국내산</t>
        </is>
      </c>
      <c r="D173" t="inlineStr">
        <is>
          <t>kg</t>
        </is>
      </c>
      <c r="E173" t="n">
        <v>32300</v>
      </c>
      <c r="F173" t="inlineStr">
        <is>
          <t>30~40g중뼈를 제거한 순살 참조기의 양포를 합쳐 온마리 형태로 냉동 (중량선별 불가)</t>
        </is>
      </c>
      <c r="G173" t="inlineStr">
        <is>
          <t>○</t>
        </is>
      </c>
      <c r="H173" t="inlineStr"/>
      <c r="I173" t="inlineStr">
        <is>
          <t>소량재고 문의</t>
        </is>
      </c>
    </row>
    <row r="174">
      <c r="A174" t="inlineStr"/>
      <c r="B174" t="inlineStr">
        <is>
          <t>참조기순살양포(국내산 40-50g)</t>
        </is>
      </c>
      <c r="C174" t="inlineStr">
        <is>
          <t>국내산</t>
        </is>
      </c>
      <c r="D174" t="inlineStr">
        <is>
          <t>kg</t>
        </is>
      </c>
      <c r="E174" t="n">
        <v>51000</v>
      </c>
      <c r="F174" t="inlineStr">
        <is>
          <t>40~50g중뼈를 제거한 순살 참조기의 양포를 합쳐 온마리 형태로 냉동 (중량선별 불가)</t>
        </is>
      </c>
      <c r="G174" t="inlineStr">
        <is>
          <t>○</t>
        </is>
      </c>
      <c r="H174" t="inlineStr"/>
      <c r="I174" t="inlineStr"/>
    </row>
    <row r="175">
      <c r="A175" t="inlineStr"/>
      <c r="B175" t="inlineStr">
        <is>
          <t>참조기두절(40g)</t>
        </is>
      </c>
      <c r="C175" t="inlineStr">
        <is>
          <t>국내산</t>
        </is>
      </c>
      <c r="D175" t="inlineStr">
        <is>
          <t>kg</t>
        </is>
      </c>
      <c r="E175" t="n">
        <v>19500</v>
      </c>
      <c r="F175" t="inlineStr">
        <is>
          <t>40±5g 두절 참조기</t>
        </is>
      </c>
      <c r="G175" t="inlineStr">
        <is>
          <t>○</t>
        </is>
      </c>
      <c r="H175" t="inlineStr"/>
      <c r="I175" t="inlineStr">
        <is>
          <t>소량재고 문의</t>
        </is>
      </c>
    </row>
    <row r="176">
      <c r="A176" t="inlineStr"/>
      <c r="B176" t="inlineStr">
        <is>
          <t>참조기두절(50g)</t>
        </is>
      </c>
      <c r="C176" t="inlineStr">
        <is>
          <t>국내산</t>
        </is>
      </c>
      <c r="D176" t="inlineStr">
        <is>
          <t>kg</t>
        </is>
      </c>
      <c r="E176" t="n">
        <v>34500</v>
      </c>
      <c r="F176" t="inlineStr">
        <is>
          <t>50±5g 두절 참조기</t>
        </is>
      </c>
      <c r="G176" t="inlineStr"/>
      <c r="H176" t="inlineStr"/>
      <c r="I176" t="inlineStr">
        <is>
          <t>소량재고 문의</t>
        </is>
      </c>
    </row>
    <row r="177">
      <c r="A177" t="inlineStr"/>
      <c r="B177" t="inlineStr">
        <is>
          <t>참조기(온마리)(50g)</t>
        </is>
      </c>
      <c r="C177" t="inlineStr">
        <is>
          <t>국내산</t>
        </is>
      </c>
      <c r="D177" t="inlineStr">
        <is>
          <t>kg</t>
        </is>
      </c>
      <c r="E177" t="n">
        <v>11300</v>
      </c>
      <c r="F177" t="inlineStr">
        <is>
          <t>50±5g (중량선별 불가) / 머리있음</t>
        </is>
      </c>
      <c r="G177" t="inlineStr">
        <is>
          <t>○</t>
        </is>
      </c>
      <c r="H177" t="inlineStr"/>
      <c r="I177" t="inlineStr"/>
    </row>
    <row r="178">
      <c r="A178" t="inlineStr"/>
      <c r="B178" t="inlineStr">
        <is>
          <t>참조기(온마리)(60g)</t>
        </is>
      </c>
      <c r="C178" t="inlineStr">
        <is>
          <t>국내산</t>
        </is>
      </c>
      <c r="D178" t="inlineStr">
        <is>
          <t>kg</t>
        </is>
      </c>
      <c r="E178" t="n">
        <v>12800</v>
      </c>
      <c r="F178" t="inlineStr">
        <is>
          <t>60±5g(중량선별 불가) / 머리있음</t>
        </is>
      </c>
      <c r="G178" t="inlineStr">
        <is>
          <t>○</t>
        </is>
      </c>
      <c r="H178" t="inlineStr"/>
      <c r="I178" t="inlineStr">
        <is>
          <t>소량재고 문의</t>
        </is>
      </c>
    </row>
    <row r="179">
      <c r="A179" t="inlineStr"/>
      <c r="B179" t="inlineStr">
        <is>
          <t>참조기(온마리)(70g)</t>
        </is>
      </c>
      <c r="C179" t="inlineStr">
        <is>
          <t>국내산</t>
        </is>
      </c>
      <c r="D179" t="inlineStr">
        <is>
          <t>kg</t>
        </is>
      </c>
      <c r="E179" t="n">
        <v>21000</v>
      </c>
      <c r="F179" t="inlineStr">
        <is>
          <t>70±5g(중량선별 불가) / 머리있음</t>
        </is>
      </c>
      <c r="G179" t="inlineStr">
        <is>
          <t>○</t>
        </is>
      </c>
      <c r="H179" t="inlineStr"/>
      <c r="I179" t="inlineStr">
        <is>
          <t>소량재고 문의</t>
        </is>
      </c>
    </row>
    <row r="180">
      <c r="A180" t="inlineStr"/>
      <c r="B180" t="inlineStr">
        <is>
          <t>참조기(온마리)(80g)</t>
        </is>
      </c>
      <c r="C180" t="inlineStr">
        <is>
          <t>국내산</t>
        </is>
      </c>
      <c r="D180" t="inlineStr">
        <is>
          <t>kg</t>
        </is>
      </c>
      <c r="E180" t="n">
        <v>29300</v>
      </c>
      <c r="F180" t="inlineStr">
        <is>
          <t>80±5g(중량선별 불가) / 머리있음</t>
        </is>
      </c>
      <c r="G180" t="inlineStr">
        <is>
          <t>○</t>
        </is>
      </c>
      <c r="H180" t="inlineStr"/>
      <c r="I180" t="inlineStr"/>
    </row>
    <row r="181">
      <c r="A181" t="inlineStr"/>
      <c r="B181" t="inlineStr">
        <is>
          <t>참조기(온마리)(90g)</t>
        </is>
      </c>
      <c r="C181" t="inlineStr">
        <is>
          <t>국내산</t>
        </is>
      </c>
      <c r="D181" t="inlineStr">
        <is>
          <t>kg</t>
        </is>
      </c>
      <c r="E181" t="n">
        <v>36000</v>
      </c>
      <c r="F181" t="inlineStr">
        <is>
          <t>90±5g(중량선별 불가) / 머리있음</t>
        </is>
      </c>
      <c r="G181" t="inlineStr">
        <is>
          <t>○</t>
        </is>
      </c>
      <c r="H181" t="inlineStr"/>
      <c r="I181" t="inlineStr"/>
    </row>
    <row r="182">
      <c r="A182" t="inlineStr"/>
      <c r="B182" t="inlineStr">
        <is>
          <t>참조기(온마리)(100g)</t>
        </is>
      </c>
      <c r="C182" t="inlineStr">
        <is>
          <t>국내산</t>
        </is>
      </c>
      <c r="D182" t="inlineStr">
        <is>
          <t>kg</t>
        </is>
      </c>
      <c r="E182" t="inlineStr">
        <is>
          <t>품 절</t>
        </is>
      </c>
      <c r="F182" t="inlineStr">
        <is>
          <t>100±5g(중량선별 불가) / 머리있음</t>
        </is>
      </c>
      <c r="G182" t="inlineStr">
        <is>
          <t>○</t>
        </is>
      </c>
      <c r="H182" t="inlineStr"/>
      <c r="I182" t="inlineStr"/>
    </row>
    <row r="183">
      <c r="A183" t="inlineStr">
        <is>
          <t>붕
장
어</t>
        </is>
      </c>
      <c r="B183" t="inlineStr">
        <is>
          <t>붕장어(국용)-생물</t>
        </is>
      </c>
      <c r="C183" t="inlineStr">
        <is>
          <t>국내산</t>
        </is>
      </c>
      <c r="D183" t="inlineStr">
        <is>
          <t>kg</t>
        </is>
      </c>
      <c r="E183" t="n">
        <v>32300</v>
      </c>
      <c r="F183" t="inlineStr">
        <is>
          <t>내장제거만 됨, (머리,뼈있음)</t>
        </is>
      </c>
      <c r="G183" t="inlineStr"/>
      <c r="H183" t="inlineStr"/>
      <c r="I183" t="inlineStr"/>
    </row>
    <row r="184">
      <c r="A184" t="inlineStr"/>
      <c r="B184" t="inlineStr">
        <is>
          <t>붕장어(국용)두절-생물</t>
        </is>
      </c>
      <c r="C184" t="inlineStr">
        <is>
          <t>국내산</t>
        </is>
      </c>
      <c r="D184" t="inlineStr">
        <is>
          <t>kg</t>
        </is>
      </c>
      <c r="E184" t="n">
        <v>38300</v>
      </c>
      <c r="F184" t="inlineStr">
        <is>
          <t>내장제거 후 두절</t>
        </is>
      </c>
      <c r="G184" t="inlineStr"/>
      <c r="H184" t="inlineStr"/>
      <c r="I184" t="inlineStr"/>
    </row>
    <row r="185">
      <c r="A185" t="inlineStr"/>
      <c r="B185" t="inlineStr">
        <is>
          <t>붕장어(구이용)-생물</t>
        </is>
      </c>
      <c r="C185" t="inlineStr">
        <is>
          <t>국내산</t>
        </is>
      </c>
      <c r="D185" t="inlineStr">
        <is>
          <t>kg</t>
        </is>
      </c>
      <c r="E185" t="n">
        <v>58500</v>
      </c>
      <c r="F185" t="inlineStr">
        <is>
          <t>내장제거 (머리,뼈없음)원물 30cm~35cm</t>
        </is>
      </c>
      <c r="G185" t="inlineStr"/>
      <c r="H185" t="inlineStr"/>
      <c r="I185" t="inlineStr"/>
    </row>
    <row r="186">
      <c r="A186" t="inlineStr"/>
      <c r="B186" t="inlineStr">
        <is>
          <t>붕장어(구이용)-생물절단</t>
        </is>
      </c>
      <c r="C186" t="inlineStr">
        <is>
          <t>국내산</t>
        </is>
      </c>
      <c r="D186" t="inlineStr">
        <is>
          <t>kg</t>
        </is>
      </c>
      <c r="E186" t="n">
        <v>61500</v>
      </c>
      <c r="F186" t="inlineStr">
        <is>
          <t>내장제거 (머리,뼈없음)원물 30cm~35cm</t>
        </is>
      </c>
      <c r="G186" t="inlineStr"/>
      <c r="H186" t="inlineStr"/>
      <c r="I186" t="inlineStr"/>
    </row>
    <row r="187">
      <c r="A187" t="inlineStr"/>
      <c r="B187" t="inlineStr">
        <is>
          <t>붕장어포</t>
        </is>
      </c>
      <c r="C187" t="inlineStr">
        <is>
          <t>국내산</t>
        </is>
      </c>
      <c r="D187" t="inlineStr">
        <is>
          <t>kg</t>
        </is>
      </c>
      <c r="E187" t="n">
        <v>21800</v>
      </c>
      <c r="F187" t="inlineStr">
        <is>
          <t>20~40g절단,IQF내장.잔뼈를 제거한 장어를 할복하여  사양에 맞게 토막 절단함.(잔가시있음)</t>
        </is>
      </c>
      <c r="G187" t="inlineStr">
        <is>
          <t>○</t>
        </is>
      </c>
      <c r="H187" t="inlineStr"/>
      <c r="I187" t="inlineStr"/>
    </row>
    <row r="188">
      <c r="A188" t="inlineStr"/>
      <c r="B188" t="inlineStr">
        <is>
          <t>붕장어포(강정)</t>
        </is>
      </c>
      <c r="C188" t="inlineStr">
        <is>
          <t>국내산</t>
        </is>
      </c>
      <c r="D188" t="inlineStr">
        <is>
          <t>kg</t>
        </is>
      </c>
      <c r="E188" t="n">
        <v>23000</v>
      </c>
      <c r="F188" t="inlineStr">
        <is>
          <t>±10g절단,IQF내장.잔뼈를 제거한 장어를 할복하여  사양에 맞게 토막 절단함.(잔가시있음)</t>
        </is>
      </c>
      <c r="G188" t="inlineStr">
        <is>
          <t>○</t>
        </is>
      </c>
      <c r="H188" t="inlineStr"/>
      <c r="I188" t="inlineStr"/>
    </row>
    <row r="189">
      <c r="A189" t="inlineStr"/>
      <c r="B189" t="inlineStr">
        <is>
          <t>냉풍건장어(순살)</t>
        </is>
      </c>
      <c r="C189" t="inlineStr">
        <is>
          <t>국내산</t>
        </is>
      </c>
      <c r="D189" t="inlineStr">
        <is>
          <t>kg</t>
        </is>
      </c>
      <c r="E189" t="n">
        <v>22500</v>
      </c>
      <c r="F189" t="inlineStr">
        <is>
          <t>±20g절단,IQF붕장어포를 냉풍건조 (건조율 8%)</t>
        </is>
      </c>
      <c r="G189" t="inlineStr">
        <is>
          <t>○</t>
        </is>
      </c>
      <c r="H189" t="inlineStr"/>
      <c r="I189" t="inlineStr"/>
    </row>
    <row r="190">
      <c r="A190" t="inlineStr"/>
      <c r="B190" t="inlineStr">
        <is>
          <t>냉풍건장어(강정)</t>
        </is>
      </c>
      <c r="C190" t="inlineStr">
        <is>
          <t>국내산</t>
        </is>
      </c>
      <c r="D190" t="inlineStr">
        <is>
          <t>kg</t>
        </is>
      </c>
      <c r="E190" t="n">
        <v>23700</v>
      </c>
      <c r="F190" t="inlineStr">
        <is>
          <t>±10g절단,IQF붕장어포를 냉풍건조 (건조율 8%)</t>
        </is>
      </c>
      <c r="G190" t="inlineStr">
        <is>
          <t>○</t>
        </is>
      </c>
      <c r="H190" t="inlineStr"/>
      <c r="I190" t="inlineStr"/>
    </row>
    <row r="191">
      <c r="A191" t="inlineStr">
        <is>
          <t>미꾸라지</t>
        </is>
      </c>
      <c r="B191" t="inlineStr">
        <is>
          <t>미꾸라지</t>
        </is>
      </c>
      <c r="C191" t="inlineStr">
        <is>
          <t>국내산(이식산)</t>
        </is>
      </c>
      <c r="D191" t="inlineStr">
        <is>
          <t>kg</t>
        </is>
      </c>
      <c r="E191" t="n">
        <v>27000</v>
      </c>
      <c r="F191" t="inlineStr">
        <is>
          <t>국용, 온마리, 활어</t>
        </is>
      </c>
      <c r="G191" t="inlineStr"/>
      <c r="H191" t="inlineStr"/>
      <c r="I191" t="inlineStr"/>
    </row>
    <row r="192">
      <c r="A192" t="inlineStr"/>
      <c r="B192" t="inlineStr">
        <is>
          <t>미꾸라지(수입)</t>
        </is>
      </c>
      <c r="C192" t="inlineStr">
        <is>
          <t>수입(중국)</t>
        </is>
      </c>
      <c r="D192" t="inlineStr">
        <is>
          <t>kg</t>
        </is>
      </c>
      <c r="E192" t="n">
        <v>24800</v>
      </c>
      <c r="F192" t="inlineStr">
        <is>
          <t>국용, 온마리, 활어</t>
        </is>
      </c>
      <c r="G192" t="inlineStr"/>
      <c r="H192" t="inlineStr"/>
      <c r="I192" t="inlineStr"/>
    </row>
    <row r="193">
      <c r="A193" t="inlineStr">
        <is>
          <t>팡가시우스</t>
        </is>
      </c>
      <c r="B193" t="inlineStr">
        <is>
          <t>팡가시우스메기순살(강정)</t>
        </is>
      </c>
      <c r="C193" t="inlineStr">
        <is>
          <t>배트남</t>
        </is>
      </c>
      <c r="D193" t="inlineStr">
        <is>
          <t>kg</t>
        </is>
      </c>
      <c r="E193" t="n">
        <v>13800</v>
      </c>
      <c r="F193" t="inlineStr">
        <is>
          <t>강정용, 튀김용</t>
        </is>
      </c>
      <c r="G193" t="inlineStr"/>
      <c r="H193" t="inlineStr"/>
      <c r="I193" t="inlineStr"/>
    </row>
    <row r="194">
      <c r="A194" t="inlineStr"/>
      <c r="B194" t="inlineStr">
        <is>
          <t>팡가시우스메기순살(슬라이스)</t>
        </is>
      </c>
      <c r="C194" t="inlineStr">
        <is>
          <t>배트남</t>
        </is>
      </c>
      <c r="D194" t="inlineStr">
        <is>
          <t>kg</t>
        </is>
      </c>
      <c r="E194" t="n">
        <v>13800</v>
      </c>
      <c r="F194" t="inlineStr">
        <is>
          <t>전용, 커틀릿용</t>
        </is>
      </c>
      <c r="G194" t="inlineStr"/>
      <c r="H194" t="inlineStr"/>
      <c r="I194" t="inlineStr"/>
    </row>
    <row r="195">
      <c r="A195" t="inlineStr">
        <is>
          <t>메
기</t>
        </is>
      </c>
      <c r="B195" t="inlineStr">
        <is>
          <t>민물메기(내장제거)</t>
        </is>
      </c>
      <c r="C195" t="inlineStr">
        <is>
          <t>국내산</t>
        </is>
      </c>
      <c r="D195" t="inlineStr">
        <is>
          <t>kg</t>
        </is>
      </c>
      <c r="E195" t="n">
        <v>28500</v>
      </c>
      <c r="F195" t="inlineStr">
        <is>
          <t>내장제거만 됨, (머리,뼈있음)</t>
        </is>
      </c>
      <c r="G195" t="inlineStr"/>
      <c r="H195" t="inlineStr"/>
      <c r="I195" t="inlineStr"/>
    </row>
    <row r="196">
      <c r="A196" t="inlineStr"/>
      <c r="B196" t="inlineStr">
        <is>
          <t>민물메기</t>
        </is>
      </c>
      <c r="C196" t="inlineStr">
        <is>
          <t>국내산</t>
        </is>
      </c>
      <c r="D196" t="inlineStr">
        <is>
          <t>kg</t>
        </is>
      </c>
      <c r="E196" t="n">
        <v>25500</v>
      </c>
      <c r="F196" t="inlineStr">
        <is>
          <t>생물, 활어</t>
        </is>
      </c>
      <c r="G196" t="inlineStr"/>
      <c r="H196" t="inlineStr"/>
      <c r="I196" t="inlineStr"/>
    </row>
    <row r="197">
      <c r="A197" t="inlineStr"/>
      <c r="B197" t="inlineStr">
        <is>
          <t>물메기</t>
        </is>
      </c>
      <c r="C197" t="inlineStr">
        <is>
          <t>국내산</t>
        </is>
      </c>
      <c r="D197" t="inlineStr">
        <is>
          <t>kg</t>
        </is>
      </c>
      <c r="E197" t="inlineStr">
        <is>
          <t>품 절</t>
        </is>
      </c>
      <c r="F197" t="inlineStr">
        <is>
          <t>겨울계절상품, 문의</t>
        </is>
      </c>
      <c r="G197" t="inlineStr"/>
      <c r="H197" t="inlineStr"/>
      <c r="I197" t="inlineStr"/>
    </row>
    <row r="198">
      <c r="A198" t="inlineStr">
        <is>
          <t>우
럭</t>
        </is>
      </c>
      <c r="B198" t="inlineStr">
        <is>
          <t>활우럭</t>
        </is>
      </c>
      <c r="C198" t="inlineStr">
        <is>
          <t>국내산(여수)</t>
        </is>
      </c>
      <c r="D198" t="inlineStr">
        <is>
          <t>kg</t>
        </is>
      </c>
      <c r="E198" t="n">
        <v>45000</v>
      </c>
      <c r="F198" t="inlineStr">
        <is>
          <t>내장,비늘제거, 온마리형태 (활작업)</t>
        </is>
      </c>
      <c r="G198" t="inlineStr"/>
      <c r="H198" t="inlineStr"/>
      <c r="I198" t="inlineStr"/>
    </row>
    <row r="199">
      <c r="A199" t="inlineStr"/>
      <c r="B199" t="inlineStr">
        <is>
          <t>활우럭(두절)</t>
        </is>
      </c>
      <c r="C199" t="inlineStr">
        <is>
          <t>국내산(여수)</t>
        </is>
      </c>
      <c r="D199" t="inlineStr">
        <is>
          <t>kg</t>
        </is>
      </c>
      <c r="E199" t="n">
        <v>57800</v>
      </c>
      <c r="F199" t="inlineStr">
        <is>
          <t>내장,비늘제거, 두절 (활작업)</t>
        </is>
      </c>
      <c r="G199" t="inlineStr"/>
      <c r="H199" t="inlineStr"/>
      <c r="I199" t="inlineStr"/>
    </row>
    <row r="200">
      <c r="A200" t="inlineStr"/>
      <c r="B200" t="inlineStr">
        <is>
          <t>우럭(냉동)</t>
        </is>
      </c>
      <c r="C200" t="inlineStr">
        <is>
          <t>국내산(여수)</t>
        </is>
      </c>
      <c r="D200" t="inlineStr">
        <is>
          <t>kg</t>
        </is>
      </c>
      <c r="E200" t="n">
        <v>48600</v>
      </c>
      <c r="F200" t="inlineStr">
        <is>
          <t>내장,비늘제거, 온마리형태</t>
        </is>
      </c>
      <c r="G200" t="inlineStr"/>
      <c r="H200" t="inlineStr"/>
      <c r="I200" t="inlineStr"/>
    </row>
    <row r="201">
      <c r="A201" t="inlineStr"/>
      <c r="B201" t="inlineStr">
        <is>
          <t>우럭두절(냉동)</t>
        </is>
      </c>
      <c r="C201" t="inlineStr">
        <is>
          <t>국내산(여수)</t>
        </is>
      </c>
      <c r="D201" t="inlineStr">
        <is>
          <t>kg</t>
        </is>
      </c>
      <c r="E201" t="n">
        <v>59300</v>
      </c>
      <c r="F201" t="inlineStr">
        <is>
          <t>내장,비늘제거, 두절</t>
        </is>
      </c>
      <c r="G201" t="inlineStr"/>
      <c r="H201" t="inlineStr"/>
      <c r="I201" t="inlineStr"/>
    </row>
    <row r="202">
      <c r="A202" t="inlineStr">
        <is>
          <t>* 모든제품 3일전 발주 ,특히 냉장제품은 5일전 발주해주세요</t>
        </is>
      </c>
      <c r="B202" t="inlineStr"/>
      <c r="C202" t="inlineStr"/>
      <c r="D202" t="inlineStr"/>
      <c r="E202" t="inlineStr"/>
      <c r="F202" t="inlineStr"/>
      <c r="G202" t="inlineStr"/>
      <c r="H202" t="inlineStr"/>
      <c r="I202" t="inlineStr"/>
    </row>
    <row r="203">
      <c r="A203" t="inlineStr">
        <is>
          <t>*학교 홍보시 필히 생물과 해동품을 구분하시고, 생물 발주시 재고 확인 후 발주바랍니다.</t>
        </is>
      </c>
      <c r="B203" t="inlineStr"/>
      <c r="C203" t="inlineStr"/>
      <c r="D203" t="inlineStr"/>
      <c r="E203" t="inlineStr"/>
      <c r="F203" t="inlineStr"/>
      <c r="G203" t="inlineStr"/>
      <c r="H203" t="inlineStr"/>
      <c r="I203" t="inlineStr"/>
    </row>
    <row r="204">
      <c r="A204" t="inlineStr">
        <is>
          <t>*규격란에 있는 사이즈를 정확이 인지하시고, 표시규격보다 큰 사이즈로 출고시 단가 상향조정되오니 참고바랍니다.</t>
        </is>
      </c>
      <c r="B204" t="inlineStr"/>
      <c r="C204" t="inlineStr"/>
      <c r="D204" t="inlineStr"/>
      <c r="E204" t="inlineStr"/>
      <c r="F204" t="inlineStr"/>
      <c r="G204" t="inlineStr"/>
      <c r="H204" t="inlineStr"/>
      <c r="I204" t="inlineStr"/>
    </row>
    <row r="205">
      <c r="A205" t="inlineStr">
        <is>
          <t xml:space="preserve">                        ※ 어류 및 연체류 최소 발주단위 1KG 이상</t>
        </is>
      </c>
      <c r="B205" t="inlineStr"/>
      <c r="C205" t="inlineStr"/>
      <c r="D205" t="inlineStr"/>
      <c r="E205" t="inlineStr"/>
      <c r="F205" t="inlineStr"/>
      <c r="G205" t="inlineStr"/>
      <c r="H205" t="inlineStr"/>
      <c r="I205" t="inlineStr"/>
    </row>
  </sheetData>
  <hyperlinks>
    <hyperlink ref="A2" r:id="rId1"/>
  </hyperlinks>
  <pageMargins left="0.75" right="0.75" top="1" bottom="1" header="0.5" footer="0.5"/>
</worksheet>
</file>

<file path=xl/worksheets/sheet135.xml><?xml version="1.0" encoding="utf-8"?>
<worksheet xmlns:r="http://schemas.openxmlformats.org/officeDocument/2006/relationships" xmlns="http://schemas.openxmlformats.org/spreadsheetml/2006/main">
  <sheetPr>
    <outlinePr summaryBelow="1" summaryRight="1"/>
    <pageSetUpPr/>
  </sheetPr>
  <dimension ref="A1:I79"/>
  <sheetViews>
    <sheetView workbookViewId="0">
      <selection activeCell="A1" sqref="A1"/>
    </sheetView>
  </sheetViews>
  <sheetFormatPr baseColWidth="8" defaultRowHeight="15"/>
  <sheetData>
    <row r="1">
      <c r="A1" t="inlineStr">
        <is>
          <t>5991_한가득_바다먹거리+7월+단가표.xls</t>
        </is>
      </c>
    </row>
    <row r="2">
      <c r="A2" t="inlineStr">
        <is>
          <t>https://school062.com/bbs/board.php?bo_table=product_02&amp;wr_id=5991</t>
        </is>
      </c>
    </row>
    <row r="3">
      <c r="A3" s="1" t="inlineStr"/>
      <c r="B3" s="1" t="inlineStr"/>
      <c r="C3" s="1" t="inlineStr"/>
      <c r="D3" s="1" t="inlineStr">
        <is>
          <t>연체류 단가표</t>
        </is>
      </c>
      <c r="E3" s="1" t="inlineStr"/>
      <c r="F3" s="1" t="inlineStr"/>
      <c r="G3" s="1" t="inlineStr"/>
      <c r="H3" s="1" t="inlineStr"/>
      <c r="I3" s="1" t="inlineStr"/>
    </row>
    <row r="4">
      <c r="A4" t="inlineStr">
        <is>
          <t>구  분</t>
        </is>
      </c>
      <c r="B4" t="inlineStr">
        <is>
          <t>제   품   명</t>
        </is>
      </c>
      <c r="C4" t="inlineStr">
        <is>
          <t>원 산 지</t>
        </is>
      </c>
      <c r="D4" t="inlineStr">
        <is>
          <t>단위</t>
        </is>
      </c>
      <c r="E4" t="inlineStr">
        <is>
          <t>학교가</t>
        </is>
      </c>
      <c r="F4" t="inlineStr">
        <is>
          <t>특             징</t>
        </is>
      </c>
      <c r="G4" t="inlineStr">
        <is>
          <t>HACCP
적용</t>
        </is>
      </c>
      <c r="H4" t="inlineStr">
        <is>
          <t>품질인증</t>
        </is>
      </c>
      <c r="I4" t="inlineStr">
        <is>
          <t>비  고</t>
        </is>
      </c>
    </row>
    <row r="5">
      <c r="A5" t="inlineStr">
        <is>
          <t>오              
징                  
어</t>
        </is>
      </c>
      <c r="B5" t="inlineStr">
        <is>
          <t>오징어채</t>
        </is>
      </c>
      <c r="C5" t="inlineStr">
        <is>
          <t>국내(연근해)</t>
        </is>
      </c>
      <c r="D5" t="inlineStr">
        <is>
          <t>kg</t>
        </is>
      </c>
      <c r="E5" t="n">
        <v>20000</v>
      </c>
      <c r="F5" t="inlineStr">
        <is>
          <t>1Cm*5~7Cm</t>
        </is>
      </c>
      <c r="G5" t="inlineStr">
        <is>
          <t>○</t>
        </is>
      </c>
      <c r="H5" t="inlineStr"/>
      <c r="I5" t="inlineStr">
        <is>
          <t>할인제외</t>
        </is>
      </c>
    </row>
    <row r="6">
      <c r="A6" t="inlineStr"/>
      <c r="B6" t="inlineStr">
        <is>
          <t>오징어채(냉장)</t>
        </is>
      </c>
      <c r="C6" t="inlineStr">
        <is>
          <t>국내(연근해)</t>
        </is>
      </c>
      <c r="D6" t="inlineStr">
        <is>
          <t>kg</t>
        </is>
      </c>
      <c r="E6" t="n">
        <v>26000</v>
      </c>
      <c r="F6" t="inlineStr">
        <is>
          <t>1Cm*5~7Cm</t>
        </is>
      </c>
      <c r="G6" t="inlineStr">
        <is>
          <t>○</t>
        </is>
      </c>
      <c r="H6" t="inlineStr"/>
      <c r="I6" t="inlineStr"/>
    </row>
    <row r="7">
      <c r="A7" t="inlineStr"/>
      <c r="B7" t="inlineStr">
        <is>
          <t>오징어채/탈피</t>
        </is>
      </c>
      <c r="C7" t="inlineStr">
        <is>
          <t>국내(연근해)</t>
        </is>
      </c>
      <c r="D7" t="inlineStr">
        <is>
          <t>kg</t>
        </is>
      </c>
      <c r="E7" t="n">
        <v>20700</v>
      </c>
      <c r="F7" t="inlineStr">
        <is>
          <t>1Cm*5~7Cm  껍질無</t>
        </is>
      </c>
      <c r="G7" t="inlineStr">
        <is>
          <t>○</t>
        </is>
      </c>
      <c r="H7" t="inlineStr"/>
      <c r="I7" t="inlineStr"/>
    </row>
    <row r="8">
      <c r="A8" t="inlineStr"/>
      <c r="B8" t="inlineStr">
        <is>
          <t>오징어채/탈피(냉장)</t>
        </is>
      </c>
      <c r="C8" t="inlineStr">
        <is>
          <t>국내(연근해)</t>
        </is>
      </c>
      <c r="D8" t="inlineStr">
        <is>
          <t>kg</t>
        </is>
      </c>
      <c r="E8" t="n">
        <v>26700</v>
      </c>
      <c r="F8" t="inlineStr">
        <is>
          <t>1Cm*5~7Cm  껍질無</t>
        </is>
      </c>
      <c r="G8" t="inlineStr">
        <is>
          <t>○</t>
        </is>
      </c>
      <c r="H8" t="inlineStr"/>
      <c r="I8" t="inlineStr"/>
    </row>
    <row r="9">
      <c r="A9" t="inlineStr"/>
      <c r="B9" t="inlineStr">
        <is>
          <t>오징어/가는채</t>
        </is>
      </c>
      <c r="C9" t="inlineStr">
        <is>
          <t>국내(연근해)</t>
        </is>
      </c>
      <c r="D9" t="inlineStr">
        <is>
          <t>kg</t>
        </is>
      </c>
      <c r="E9" t="inlineStr">
        <is>
          <t>품 절</t>
        </is>
      </c>
      <c r="F9" t="inlineStr">
        <is>
          <t>0.5Cm*5~7Cm  껍질있음</t>
        </is>
      </c>
      <c r="G9" t="inlineStr">
        <is>
          <t>○</t>
        </is>
      </c>
      <c r="H9" t="inlineStr"/>
      <c r="I9" t="inlineStr"/>
    </row>
    <row r="10">
      <c r="A10" t="inlineStr"/>
      <c r="B10" t="inlineStr">
        <is>
          <t>오징어/가는채(냉장)</t>
        </is>
      </c>
      <c r="C10" t="inlineStr">
        <is>
          <t>국내(연근해)</t>
        </is>
      </c>
      <c r="D10" t="inlineStr">
        <is>
          <t>kg</t>
        </is>
      </c>
      <c r="E10" t="inlineStr">
        <is>
          <t>품 절</t>
        </is>
      </c>
      <c r="F10" t="inlineStr">
        <is>
          <t>0.5Cm*5~7Cm  껍질있음</t>
        </is>
      </c>
      <c r="G10" t="inlineStr">
        <is>
          <t>○</t>
        </is>
      </c>
      <c r="H10" t="inlineStr"/>
      <c r="I10" t="inlineStr"/>
    </row>
    <row r="11">
      <c r="A11" t="inlineStr"/>
      <c r="B11" t="inlineStr">
        <is>
          <t>오징어할복</t>
        </is>
      </c>
      <c r="C11" t="inlineStr">
        <is>
          <t>국내(연근해)</t>
        </is>
      </c>
      <c r="D11" t="inlineStr">
        <is>
          <t>kg</t>
        </is>
      </c>
      <c r="E11" t="n">
        <v>21900</v>
      </c>
      <c r="F11" t="inlineStr">
        <is>
          <t>할복 귀,다리,포함</t>
        </is>
      </c>
      <c r="G11" t="inlineStr">
        <is>
          <t>○</t>
        </is>
      </c>
      <c r="H11" t="inlineStr"/>
      <c r="I11" t="inlineStr"/>
    </row>
    <row r="12">
      <c r="A12" t="inlineStr"/>
      <c r="B12" t="inlineStr">
        <is>
          <t>오징어할복(냉장)</t>
        </is>
      </c>
      <c r="C12" t="inlineStr">
        <is>
          <t>국내(연근해)</t>
        </is>
      </c>
      <c r="D12" t="inlineStr">
        <is>
          <t>kg</t>
        </is>
      </c>
      <c r="E12" t="n">
        <v>26400</v>
      </c>
      <c r="F12" t="inlineStr">
        <is>
          <t>할복 귀,다리,포함</t>
        </is>
      </c>
      <c r="G12" t="inlineStr">
        <is>
          <t>○</t>
        </is>
      </c>
      <c r="H12" t="inlineStr"/>
      <c r="I12" t="inlineStr"/>
    </row>
    <row r="13">
      <c r="A13" t="inlineStr"/>
      <c r="B13" t="inlineStr">
        <is>
          <t>오징어할복/탈피</t>
        </is>
      </c>
      <c r="C13" t="inlineStr">
        <is>
          <t>국내(연근해)</t>
        </is>
      </c>
      <c r="D13" t="inlineStr">
        <is>
          <t>kg</t>
        </is>
      </c>
      <c r="E13" t="n">
        <v>24900</v>
      </c>
      <c r="F13" t="inlineStr">
        <is>
          <t>할복 귀,다리,포함 껍질無</t>
        </is>
      </c>
      <c r="G13" t="inlineStr">
        <is>
          <t>○</t>
        </is>
      </c>
      <c r="H13" t="inlineStr"/>
      <c r="I13" t="inlineStr"/>
    </row>
    <row r="14">
      <c r="A14" t="inlineStr"/>
      <c r="B14" t="inlineStr">
        <is>
          <t>오징어할복/탈피(냉장)</t>
        </is>
      </c>
      <c r="C14" t="inlineStr">
        <is>
          <t>국내(연근해)</t>
        </is>
      </c>
      <c r="D14" t="inlineStr">
        <is>
          <t>kg</t>
        </is>
      </c>
      <c r="E14" t="n">
        <v>29400</v>
      </c>
      <c r="F14" t="inlineStr">
        <is>
          <t>할복 귀,다리,포함 껍질無</t>
        </is>
      </c>
      <c r="G14" t="inlineStr">
        <is>
          <t>○</t>
        </is>
      </c>
      <c r="H14" t="inlineStr"/>
      <c r="I14" t="inlineStr"/>
    </row>
    <row r="15">
      <c r="A15" t="inlineStr"/>
      <c r="B15" t="inlineStr">
        <is>
          <t>오징어몸통할복</t>
        </is>
      </c>
      <c r="C15" t="inlineStr">
        <is>
          <t>국내(연근해)</t>
        </is>
      </c>
      <c r="D15" t="inlineStr">
        <is>
          <t>kg</t>
        </is>
      </c>
      <c r="E15" t="n">
        <v>25500</v>
      </c>
      <c r="F15" t="inlineStr">
        <is>
          <t>몸통할복 귀포함</t>
        </is>
      </c>
      <c r="G15" t="inlineStr">
        <is>
          <t>○</t>
        </is>
      </c>
      <c r="H15" t="inlineStr"/>
      <c r="I15" t="inlineStr"/>
    </row>
    <row r="16">
      <c r="A16" t="inlineStr"/>
      <c r="B16" t="inlineStr">
        <is>
          <t>오징어몸통할복(냉장)</t>
        </is>
      </c>
      <c r="C16" t="inlineStr">
        <is>
          <t>국내(연근해)</t>
        </is>
      </c>
      <c r="D16" t="inlineStr">
        <is>
          <t>kg</t>
        </is>
      </c>
      <c r="E16" t="n">
        <v>30000</v>
      </c>
      <c r="F16" t="inlineStr">
        <is>
          <t>몸통할복 귀포함</t>
        </is>
      </c>
      <c r="G16" t="inlineStr">
        <is>
          <t>○</t>
        </is>
      </c>
      <c r="H16" t="inlineStr"/>
      <c r="I16" t="inlineStr"/>
    </row>
    <row r="17">
      <c r="A17" t="inlineStr"/>
      <c r="B17" t="inlineStr">
        <is>
          <t>오징어몸통할복/탈피</t>
        </is>
      </c>
      <c r="C17" t="inlineStr">
        <is>
          <t>국내(연근해)</t>
        </is>
      </c>
      <c r="D17" t="inlineStr">
        <is>
          <t>kg</t>
        </is>
      </c>
      <c r="E17" t="n">
        <v>26600</v>
      </c>
      <c r="F17" t="inlineStr">
        <is>
          <t>몸통할복 귀포함 껍질無</t>
        </is>
      </c>
      <c r="G17" t="inlineStr">
        <is>
          <t>○</t>
        </is>
      </c>
      <c r="H17" t="inlineStr"/>
      <c r="I17" t="inlineStr"/>
    </row>
    <row r="18">
      <c r="A18" t="inlineStr"/>
      <c r="B18" t="inlineStr">
        <is>
          <t>오징어몸통할복/탈피(냉장)</t>
        </is>
      </c>
      <c r="C18" t="inlineStr">
        <is>
          <t>국내(연근해)</t>
        </is>
      </c>
      <c r="D18" t="inlineStr">
        <is>
          <t>kg</t>
        </is>
      </c>
      <c r="E18" t="n">
        <v>31100</v>
      </c>
      <c r="F18" t="inlineStr">
        <is>
          <t>몸통할복 귀포함 껍질無</t>
        </is>
      </c>
      <c r="G18" t="inlineStr">
        <is>
          <t>○</t>
        </is>
      </c>
      <c r="H18" t="inlineStr"/>
      <c r="I18" t="inlineStr"/>
    </row>
    <row r="19">
      <c r="A19" t="inlineStr"/>
      <c r="B19" t="inlineStr">
        <is>
          <t>오징어몸통채</t>
        </is>
      </c>
      <c r="C19" t="inlineStr">
        <is>
          <t>국내(연근해)</t>
        </is>
      </c>
      <c r="D19" t="inlineStr">
        <is>
          <t>kg</t>
        </is>
      </c>
      <c r="E19" t="n">
        <v>22800</v>
      </c>
      <c r="F19" t="inlineStr">
        <is>
          <t xml:space="preserve">몸통만 1Cm*5~7Cm 귀포함 </t>
        </is>
      </c>
      <c r="G19" t="inlineStr">
        <is>
          <t>○</t>
        </is>
      </c>
      <c r="H19" t="inlineStr"/>
      <c r="I19" t="inlineStr"/>
    </row>
    <row r="20">
      <c r="A20" t="inlineStr"/>
      <c r="B20" t="inlineStr">
        <is>
          <t>오징어몸통채(냉장)</t>
        </is>
      </c>
      <c r="C20" t="inlineStr">
        <is>
          <t>국내(연근해)</t>
        </is>
      </c>
      <c r="D20" t="inlineStr">
        <is>
          <t>kg</t>
        </is>
      </c>
      <c r="E20" t="n">
        <v>27300</v>
      </c>
      <c r="F20" t="inlineStr">
        <is>
          <t xml:space="preserve">몸통만 1Cm*5~7Cm 귀포함 </t>
        </is>
      </c>
      <c r="G20" t="inlineStr">
        <is>
          <t>○</t>
        </is>
      </c>
      <c r="H20" t="inlineStr"/>
      <c r="I20" t="inlineStr"/>
    </row>
    <row r="21">
      <c r="A21" t="inlineStr"/>
      <c r="B21" t="inlineStr">
        <is>
          <t>오징어몸통채/탈피</t>
        </is>
      </c>
      <c r="C21" t="inlineStr">
        <is>
          <t>국내(연근해)</t>
        </is>
      </c>
      <c r="D21" t="inlineStr">
        <is>
          <t>kg</t>
        </is>
      </c>
      <c r="E21" t="n">
        <v>23900</v>
      </c>
      <c r="F21" t="inlineStr">
        <is>
          <t>1Cm*5~7Cm 껍질無 귀포함</t>
        </is>
      </c>
      <c r="G21" t="inlineStr">
        <is>
          <t>○</t>
        </is>
      </c>
      <c r="H21" t="inlineStr"/>
      <c r="I21" t="inlineStr"/>
    </row>
    <row r="22">
      <c r="A22" t="inlineStr"/>
      <c r="B22" t="inlineStr">
        <is>
          <t>오징어몸통채/탈피(냉장)</t>
        </is>
      </c>
      <c r="C22" t="inlineStr">
        <is>
          <t>국내(연근해)</t>
        </is>
      </c>
      <c r="D22" t="inlineStr">
        <is>
          <t>kg</t>
        </is>
      </c>
      <c r="E22" t="n">
        <v>28400</v>
      </c>
      <c r="F22" t="inlineStr">
        <is>
          <t>1Cm*5~7Cm 껍질無 귀포함</t>
        </is>
      </c>
      <c r="G22" t="inlineStr">
        <is>
          <t>○</t>
        </is>
      </c>
      <c r="H22" t="inlineStr"/>
      <c r="I22" t="inlineStr"/>
    </row>
    <row r="23">
      <c r="A23" t="inlineStr"/>
      <c r="B23" t="inlineStr">
        <is>
          <t>오징어링</t>
        </is>
      </c>
      <c r="C23" t="inlineStr">
        <is>
          <t>국내(연근해)</t>
        </is>
      </c>
      <c r="D23" t="inlineStr">
        <is>
          <t>kg</t>
        </is>
      </c>
      <c r="E23" t="n">
        <v>27000</v>
      </c>
      <c r="F23" t="inlineStr">
        <is>
          <t xml:space="preserve">1cm 링 절단 </t>
        </is>
      </c>
      <c r="G23" t="inlineStr">
        <is>
          <t>○</t>
        </is>
      </c>
      <c r="H23" t="inlineStr"/>
      <c r="I23" t="inlineStr"/>
    </row>
    <row r="24">
      <c r="A24" t="inlineStr"/>
      <c r="B24" t="inlineStr">
        <is>
          <t>오징어링(냉장)</t>
        </is>
      </c>
      <c r="C24" t="inlineStr">
        <is>
          <t>국내(연근해)</t>
        </is>
      </c>
      <c r="D24" t="inlineStr">
        <is>
          <t>kg</t>
        </is>
      </c>
      <c r="E24" t="n">
        <v>31500</v>
      </c>
      <c r="F24" t="inlineStr">
        <is>
          <t xml:space="preserve">1cm 링 절단 </t>
        </is>
      </c>
      <c r="G24" t="inlineStr">
        <is>
          <t>○</t>
        </is>
      </c>
      <c r="H24" t="inlineStr"/>
      <c r="I24" t="inlineStr"/>
    </row>
    <row r="25">
      <c r="A25" t="inlineStr"/>
      <c r="B25" t="inlineStr">
        <is>
          <t>오징어링/탈피</t>
        </is>
      </c>
      <c r="C25" t="inlineStr">
        <is>
          <t>국내(연근해)</t>
        </is>
      </c>
      <c r="D25" t="inlineStr">
        <is>
          <t>kg</t>
        </is>
      </c>
      <c r="E25" t="n">
        <v>27900</v>
      </c>
      <c r="F25" t="inlineStr">
        <is>
          <t>1cm 링 절단 껍질無</t>
        </is>
      </c>
      <c r="G25" t="inlineStr">
        <is>
          <t>○</t>
        </is>
      </c>
      <c r="H25" t="inlineStr"/>
      <c r="I25" t="inlineStr"/>
    </row>
    <row r="26">
      <c r="A26" t="inlineStr"/>
      <c r="B26" t="inlineStr">
        <is>
          <t>오징어링/탈피(냉장)</t>
        </is>
      </c>
      <c r="C26" t="inlineStr">
        <is>
          <t>국내(연근해)</t>
        </is>
      </c>
      <c r="D26" t="inlineStr">
        <is>
          <t>kg</t>
        </is>
      </c>
      <c r="E26" t="n">
        <v>32400</v>
      </c>
      <c r="F26" t="inlineStr">
        <is>
          <t>1cm 링 절단 껍질無</t>
        </is>
      </c>
      <c r="G26" t="inlineStr">
        <is>
          <t>○</t>
        </is>
      </c>
      <c r="H26" t="inlineStr"/>
      <c r="I26" t="inlineStr"/>
    </row>
    <row r="27">
      <c r="A27" t="inlineStr"/>
      <c r="B27" t="inlineStr">
        <is>
          <t>오징어다지기</t>
        </is>
      </c>
      <c r="C27" t="inlineStr">
        <is>
          <t>국내(연근해)</t>
        </is>
      </c>
      <c r="D27" t="inlineStr">
        <is>
          <t>kg</t>
        </is>
      </c>
      <c r="E27" t="n">
        <v>24000</v>
      </c>
      <c r="F27" t="inlineStr">
        <is>
          <t>볶음및 완자용 다지기</t>
        </is>
      </c>
      <c r="G27" t="inlineStr">
        <is>
          <t>○</t>
        </is>
      </c>
      <c r="H27" t="inlineStr"/>
      <c r="I27" t="inlineStr"/>
    </row>
    <row r="28">
      <c r="A28" t="inlineStr"/>
      <c r="B28" t="inlineStr">
        <is>
          <t>오징어다지기(냉장)</t>
        </is>
      </c>
      <c r="C28" t="inlineStr">
        <is>
          <t>국내(연근해)</t>
        </is>
      </c>
      <c r="D28" t="inlineStr">
        <is>
          <t>kg</t>
        </is>
      </c>
      <c r="E28" t="n">
        <v>30000</v>
      </c>
      <c r="F28" t="inlineStr">
        <is>
          <t>볶음및 완자용 다지기</t>
        </is>
      </c>
      <c r="G28" t="inlineStr">
        <is>
          <t>○</t>
        </is>
      </c>
      <c r="H28" t="inlineStr"/>
      <c r="I28" t="inlineStr"/>
    </row>
    <row r="29">
      <c r="A29" t="inlineStr"/>
      <c r="B29" t="inlineStr">
        <is>
          <t>오징어솔방울채/탈피</t>
        </is>
      </c>
      <c r="C29" t="inlineStr">
        <is>
          <t>국내(연근해)</t>
        </is>
      </c>
      <c r="D29" t="inlineStr">
        <is>
          <t>kg</t>
        </is>
      </c>
      <c r="E29" t="n">
        <v>27000</v>
      </c>
      <c r="F29" t="inlineStr">
        <is>
          <t>몸통만칼집후 1Cm*5~7Cm 절단 껍질無(귀제외)</t>
        </is>
      </c>
      <c r="G29" t="inlineStr">
        <is>
          <t>○</t>
        </is>
      </c>
      <c r="H29" t="inlineStr"/>
      <c r="I29" t="inlineStr"/>
    </row>
    <row r="30">
      <c r="A30" t="inlineStr"/>
      <c r="B30" t="inlineStr">
        <is>
          <t>오징어솔방울채/탈피(냉장)</t>
        </is>
      </c>
      <c r="C30" t="inlineStr">
        <is>
          <t>국내(연근해)</t>
        </is>
      </c>
      <c r="D30" t="inlineStr">
        <is>
          <t>kg</t>
        </is>
      </c>
      <c r="E30" t="n">
        <v>31500</v>
      </c>
      <c r="F30" t="inlineStr">
        <is>
          <t>몸통만칼집후 1Cm*5~7Cm 절단 껍질無(귀제외)</t>
        </is>
      </c>
      <c r="G30" t="inlineStr">
        <is>
          <t>○</t>
        </is>
      </c>
      <c r="H30" t="inlineStr"/>
      <c r="I30" t="inlineStr"/>
    </row>
    <row r="31">
      <c r="A31" t="inlineStr"/>
      <c r="B31" t="inlineStr">
        <is>
          <t>오징어솔방울채</t>
        </is>
      </c>
      <c r="C31" t="inlineStr">
        <is>
          <t>국내(연근해)</t>
        </is>
      </c>
      <c r="D31" t="inlineStr">
        <is>
          <t>kg</t>
        </is>
      </c>
      <c r="E31" t="n">
        <v>26400</v>
      </c>
      <c r="F31" t="inlineStr">
        <is>
          <t>몸통만칼집후 1Cm*5~7Cm 절단 껍질(귀제외)</t>
        </is>
      </c>
      <c r="G31" t="inlineStr">
        <is>
          <t>○</t>
        </is>
      </c>
      <c r="H31" t="inlineStr"/>
      <c r="I31" t="inlineStr"/>
    </row>
    <row r="32">
      <c r="A32" t="inlineStr"/>
      <c r="B32" t="inlineStr">
        <is>
          <t>오징어솔방울채(냉장)</t>
        </is>
      </c>
      <c r="C32" t="inlineStr">
        <is>
          <t>국내(연근해)</t>
        </is>
      </c>
      <c r="D32" t="inlineStr">
        <is>
          <t>kg</t>
        </is>
      </c>
      <c r="E32" t="n">
        <v>30900</v>
      </c>
      <c r="F32" t="inlineStr">
        <is>
          <t>몸통만칼집후 1Cm*5~7Cm 절단 껍질(귀제외)</t>
        </is>
      </c>
      <c r="G32" t="inlineStr">
        <is>
          <t>○</t>
        </is>
      </c>
      <c r="H32" t="inlineStr"/>
      <c r="I32" t="inlineStr"/>
    </row>
    <row r="33">
      <c r="A33" t="inlineStr">
        <is>
          <t>갑
오
징
어</t>
        </is>
      </c>
      <c r="B33" t="inlineStr">
        <is>
          <t>갑오징어(미탈피채)</t>
        </is>
      </c>
      <c r="C33" t="inlineStr">
        <is>
          <t>국내산</t>
        </is>
      </c>
      <c r="D33" t="inlineStr">
        <is>
          <t>kg</t>
        </is>
      </c>
      <c r="E33" t="n">
        <v>30000</v>
      </c>
      <c r="F33" t="inlineStr">
        <is>
          <t>(귀O,다리O) 탈피 하지않고 그대로 채 썸</t>
        </is>
      </c>
      <c r="G33" t="inlineStr"/>
      <c r="H33" t="inlineStr"/>
      <c r="I33" t="inlineStr"/>
    </row>
    <row r="34">
      <c r="A34" t="inlineStr"/>
      <c r="B34" t="inlineStr">
        <is>
          <t>갑오징어(탈피채)</t>
        </is>
      </c>
      <c r="C34" t="inlineStr">
        <is>
          <t>국내산</t>
        </is>
      </c>
      <c r="D34" t="inlineStr">
        <is>
          <t>kg</t>
        </is>
      </c>
      <c r="E34" t="inlineStr">
        <is>
          <t>품 절</t>
        </is>
      </c>
      <c r="F34" t="inlineStr">
        <is>
          <t>(귀X, 다리O) 탈피하여 채 썸</t>
        </is>
      </c>
      <c r="G34" t="inlineStr"/>
      <c r="H34" t="inlineStr"/>
      <c r="I34" t="inlineStr"/>
    </row>
    <row r="35">
      <c r="A35" t="inlineStr"/>
      <c r="B35" t="inlineStr">
        <is>
          <t>갑오징어(미탈피몸통채)</t>
        </is>
      </c>
      <c r="C35" t="inlineStr">
        <is>
          <t>국내산</t>
        </is>
      </c>
      <c r="D35" t="inlineStr">
        <is>
          <t>kg</t>
        </is>
      </c>
      <c r="E35" t="n">
        <v>39800</v>
      </c>
      <c r="F35" t="inlineStr">
        <is>
          <t>(귀O, 다리X) 탈피 하지않고 몸통만 채 썸</t>
        </is>
      </c>
      <c r="G35" t="inlineStr"/>
      <c r="H35" t="inlineStr"/>
      <c r="I35" t="inlineStr"/>
    </row>
    <row r="36">
      <c r="A36" t="inlineStr"/>
      <c r="B36" t="inlineStr">
        <is>
          <t>갑오징어(탈피몸통채)</t>
        </is>
      </c>
      <c r="C36" t="inlineStr">
        <is>
          <t>국내산</t>
        </is>
      </c>
      <c r="D36" t="inlineStr">
        <is>
          <t>kg</t>
        </is>
      </c>
      <c r="E36" t="inlineStr">
        <is>
          <t>품 절</t>
        </is>
      </c>
      <c r="F36" t="inlineStr">
        <is>
          <t>(귀X, 다리X) 탈피하여 몸통만 채 썸</t>
        </is>
      </c>
      <c r="G36" t="inlineStr"/>
      <c r="H36" t="inlineStr"/>
      <c r="I36" t="inlineStr"/>
    </row>
    <row r="37">
      <c r="A37" t="inlineStr"/>
      <c r="B37" t="inlineStr">
        <is>
          <t>갑오징어(미탈피할복)</t>
        </is>
      </c>
      <c r="C37" t="inlineStr">
        <is>
          <t>국내산</t>
        </is>
      </c>
      <c r="D37" t="inlineStr">
        <is>
          <t>kg</t>
        </is>
      </c>
      <c r="E37" t="n">
        <v>30000</v>
      </c>
      <c r="F37" t="inlineStr">
        <is>
          <t>(귀O, 다리O) 탈피하지않고 할복만 함</t>
        </is>
      </c>
      <c r="G37" t="inlineStr"/>
      <c r="H37" t="inlineStr"/>
      <c r="I37" t="inlineStr"/>
    </row>
    <row r="38">
      <c r="A38" t="inlineStr"/>
      <c r="B38" t="inlineStr">
        <is>
          <t>갑오징어(탈피할복)</t>
        </is>
      </c>
      <c r="C38" t="inlineStr">
        <is>
          <t>국내산</t>
        </is>
      </c>
      <c r="D38" t="inlineStr">
        <is>
          <t>kg</t>
        </is>
      </c>
      <c r="E38" t="inlineStr">
        <is>
          <t>품 절</t>
        </is>
      </c>
      <c r="F38" t="inlineStr">
        <is>
          <t>(귀X, 다리O) 탈피하여 할복함</t>
        </is>
      </c>
      <c r="G38" t="inlineStr"/>
      <c r="H38" t="inlineStr"/>
      <c r="I38" t="inlineStr"/>
    </row>
    <row r="39">
      <c r="A39" t="inlineStr"/>
      <c r="B39" t="inlineStr">
        <is>
          <t>갑오징어(미탈피몸통할복)</t>
        </is>
      </c>
      <c r="C39" t="inlineStr">
        <is>
          <t>국내산</t>
        </is>
      </c>
      <c r="D39" t="inlineStr">
        <is>
          <t>kg</t>
        </is>
      </c>
      <c r="E39" t="n">
        <v>39600</v>
      </c>
      <c r="F39" t="inlineStr">
        <is>
          <t>(귀O, 다리X) 탈피하지않고 몸통만 할복함</t>
        </is>
      </c>
      <c r="G39" t="inlineStr"/>
      <c r="H39" t="inlineStr"/>
      <c r="I39" t="inlineStr"/>
    </row>
    <row r="40">
      <c r="A40" t="inlineStr"/>
      <c r="B40" t="inlineStr">
        <is>
          <t>갑오징어(탈피몸통할복)</t>
        </is>
      </c>
      <c r="C40" t="inlineStr">
        <is>
          <t>국내산</t>
        </is>
      </c>
      <c r="D40" t="inlineStr">
        <is>
          <t>kg</t>
        </is>
      </c>
      <c r="E40" t="inlineStr">
        <is>
          <t>품 절</t>
        </is>
      </c>
      <c r="F40" t="inlineStr">
        <is>
          <t>(귀X, 다리X) 탈피하여 몸통만 할복함</t>
        </is>
      </c>
      <c r="G40" t="inlineStr"/>
      <c r="H40" t="inlineStr"/>
      <c r="I40" t="inlineStr"/>
    </row>
    <row r="41">
      <c r="A41" t="inlineStr"/>
      <c r="B41" t="inlineStr">
        <is>
          <t>갑오징어(탈피솔방울)</t>
        </is>
      </c>
      <c r="C41" t="inlineStr">
        <is>
          <t>국내산</t>
        </is>
      </c>
      <c r="D41" t="inlineStr">
        <is>
          <t>kg</t>
        </is>
      </c>
      <c r="E41" t="inlineStr">
        <is>
          <t>품 절</t>
        </is>
      </c>
      <c r="F41" t="inlineStr">
        <is>
          <t>보통 3*4크기</t>
        </is>
      </c>
      <c r="G41" t="inlineStr"/>
      <c r="H41" t="inlineStr"/>
      <c r="I41" t="inlineStr"/>
    </row>
    <row r="42">
      <c r="A42" t="inlineStr"/>
      <c r="B42" t="inlineStr">
        <is>
          <t>갑오징어(탈피솔방울채)</t>
        </is>
      </c>
      <c r="C42" t="inlineStr">
        <is>
          <t>국내산</t>
        </is>
      </c>
      <c r="D42" t="inlineStr">
        <is>
          <t>kg</t>
        </is>
      </c>
      <c r="E42" t="inlineStr">
        <is>
          <t>품 절</t>
        </is>
      </c>
      <c r="F42" t="inlineStr">
        <is>
          <t>탈피하여 몸통만 칼집, 채 썸</t>
        </is>
      </c>
      <c r="G42" t="inlineStr"/>
      <c r="H42" t="inlineStr"/>
      <c r="I42" t="inlineStr"/>
    </row>
    <row r="43">
      <c r="A43" t="inlineStr"/>
      <c r="B43" t="inlineStr">
        <is>
          <t>갑오징어(다리)</t>
        </is>
      </c>
      <c r="C43" t="inlineStr">
        <is>
          <t>국내산</t>
        </is>
      </c>
      <c r="D43" t="inlineStr">
        <is>
          <t>kg</t>
        </is>
      </c>
      <c r="E43" t="n">
        <v>9000</v>
      </c>
      <c r="F43" t="inlineStr">
        <is>
          <t>갑오징어 다리만 포장함</t>
        </is>
      </c>
      <c r="G43" t="inlineStr"/>
      <c r="H43" t="inlineStr"/>
      <c r="I43" t="inlineStr"/>
    </row>
    <row r="44">
      <c r="A44" t="inlineStr"/>
      <c r="B44" t="inlineStr">
        <is>
          <t>베이비갑오징어(냉동)</t>
        </is>
      </c>
      <c r="C44" t="inlineStr">
        <is>
          <t>베트남</t>
        </is>
      </c>
      <c r="D44" t="inlineStr">
        <is>
          <t>kg</t>
        </is>
      </c>
      <c r="E44" t="n">
        <v>21800</v>
      </c>
      <c r="F44" t="inlineStr">
        <is>
          <t>1kg/40~45마리정도, 온마리</t>
        </is>
      </c>
      <c r="G44" t="inlineStr"/>
      <c r="H44" t="inlineStr"/>
      <c r="I44" t="inlineStr"/>
    </row>
    <row r="45">
      <c r="A45" t="inlineStr">
        <is>
          <t>주
꾸
미</t>
        </is>
      </c>
      <c r="B45" t="inlineStr">
        <is>
          <t>절단쭈꾸미(냉동)</t>
        </is>
      </c>
      <c r="C45" t="inlineStr">
        <is>
          <t>국내산</t>
        </is>
      </c>
      <c r="D45" t="inlineStr">
        <is>
          <t>kg</t>
        </is>
      </c>
      <c r="E45" t="n">
        <v>70500</v>
      </c>
      <c r="F45" t="inlineStr">
        <is>
          <t>내장제거, 5cm내외절단, 채</t>
        </is>
      </c>
      <c r="G45" t="inlineStr">
        <is>
          <t>○</t>
        </is>
      </c>
      <c r="H45" t="inlineStr"/>
      <c r="I45" t="inlineStr"/>
    </row>
    <row r="46">
      <c r="A46" t="inlineStr"/>
      <c r="B46" t="inlineStr">
        <is>
          <t>절단쭈꾸미(냉장)</t>
        </is>
      </c>
      <c r="C46" t="inlineStr">
        <is>
          <t>국내산</t>
        </is>
      </c>
      <c r="D46" t="inlineStr">
        <is>
          <t>kg</t>
        </is>
      </c>
      <c r="E46" t="n">
        <v>72000</v>
      </c>
      <c r="F46" t="inlineStr">
        <is>
          <t>내장제거, 5cm내외절단, 채</t>
        </is>
      </c>
      <c r="G46" t="inlineStr"/>
      <c r="H46" t="inlineStr"/>
      <c r="I46" t="inlineStr"/>
    </row>
    <row r="47">
      <c r="A47" t="inlineStr"/>
      <c r="B47" t="inlineStr">
        <is>
          <t>절단쭈꾸미/수입</t>
        </is>
      </c>
      <c r="C47" t="inlineStr">
        <is>
          <t>수입(베트남)</t>
        </is>
      </c>
      <c r="D47" t="inlineStr">
        <is>
          <t>kg</t>
        </is>
      </c>
      <c r="E47" t="n">
        <v>16500</v>
      </c>
      <c r="F47" t="inlineStr">
        <is>
          <t>내장제거, 5cm내외절단, 채, 수입완제품</t>
        </is>
      </c>
      <c r="G47" t="inlineStr"/>
      <c r="H47" t="inlineStr"/>
      <c r="I47" t="inlineStr"/>
    </row>
    <row r="48">
      <c r="A48" t="inlineStr"/>
      <c r="B48" t="inlineStr">
        <is>
          <t>절단쭈꾸미/수입(냉장)</t>
        </is>
      </c>
      <c r="C48" t="inlineStr">
        <is>
          <t>수입(베트남)</t>
        </is>
      </c>
      <c r="D48" t="inlineStr">
        <is>
          <t>kg</t>
        </is>
      </c>
      <c r="E48" t="n">
        <v>20300</v>
      </c>
      <c r="F48" t="inlineStr">
        <is>
          <t>내장제거, 5cm내외절단, 채, 수입완제품</t>
        </is>
      </c>
      <c r="G48" t="inlineStr"/>
      <c r="H48" t="inlineStr"/>
      <c r="I48" t="inlineStr"/>
    </row>
    <row r="49">
      <c r="A49" t="inlineStr"/>
      <c r="B49" t="inlineStr">
        <is>
          <t>쭈꾸미온마리/국산</t>
        </is>
      </c>
      <c r="C49" t="inlineStr">
        <is>
          <t>국내산</t>
        </is>
      </c>
      <c r="D49" t="inlineStr">
        <is>
          <t>kg</t>
        </is>
      </c>
      <c r="E49" t="n">
        <v>70500</v>
      </c>
      <c r="F49" t="inlineStr">
        <is>
          <t>kg/10~13미, 길이15cm내외, 온마리, 해동품, 내장제거X,
*냉동제품 3일전 미리 발주요망</t>
        </is>
      </c>
      <c r="G49" t="inlineStr"/>
      <c r="H49" t="inlineStr"/>
      <c r="I49" t="inlineStr"/>
    </row>
    <row r="50">
      <c r="A50" t="inlineStr"/>
      <c r="B50" t="inlineStr">
        <is>
          <t>쭈꾸미온마리/국산(냉동)</t>
        </is>
      </c>
      <c r="C50" t="inlineStr">
        <is>
          <t>국내산</t>
        </is>
      </c>
      <c r="D50" t="inlineStr">
        <is>
          <t>kg</t>
        </is>
      </c>
      <c r="E50" t="n">
        <v>70500</v>
      </c>
      <c r="F50" t="inlineStr">
        <is>
          <t>kg/10~13미, 길이15cm내외, 온마리, 해동품, 내장제거X,
*냉동제품 3일전 미리 발주요망</t>
        </is>
      </c>
      <c r="G50" t="inlineStr"/>
      <c r="H50" t="inlineStr"/>
      <c r="I50" t="inlineStr"/>
    </row>
    <row r="51">
      <c r="A51" t="inlineStr"/>
      <c r="B51" t="inlineStr">
        <is>
          <t>절단주꾸미(국내가공품)</t>
        </is>
      </c>
      <c r="C51" t="inlineStr">
        <is>
          <t>수입(국내가공)</t>
        </is>
      </c>
      <c r="D51" t="inlineStr">
        <is>
          <t>kg</t>
        </is>
      </c>
      <c r="E51" t="n">
        <v>22500</v>
      </c>
      <c r="F51" t="inlineStr">
        <is>
          <t>내장제거, 5cm내외절단, 채, 국내가공. IQF</t>
        </is>
      </c>
      <c r="G51" t="inlineStr">
        <is>
          <t>○</t>
        </is>
      </c>
      <c r="H51" t="inlineStr"/>
      <c r="I51" t="inlineStr"/>
    </row>
    <row r="52">
      <c r="A52" t="inlineStr"/>
      <c r="B52" t="inlineStr">
        <is>
          <t>쭈꾸미온마리(40미/kg)</t>
        </is>
      </c>
      <c r="C52" t="inlineStr">
        <is>
          <t>수입(베트남)</t>
        </is>
      </c>
      <c r="D52" t="inlineStr">
        <is>
          <t>kg</t>
        </is>
      </c>
      <c r="E52" t="n">
        <v>17300</v>
      </c>
      <c r="F52" t="inlineStr">
        <is>
          <t>1kg/40미, 내장제거 온마리 (미/25g)</t>
        </is>
      </c>
      <c r="G52" t="inlineStr"/>
      <c r="H52" t="inlineStr"/>
      <c r="I52" t="inlineStr"/>
    </row>
    <row r="53">
      <c r="A53" t="inlineStr"/>
      <c r="B53" t="inlineStr">
        <is>
          <t>쭈꾸미온마리 1/2절단</t>
        </is>
      </c>
      <c r="C53" t="inlineStr">
        <is>
          <t>수입(베트남)</t>
        </is>
      </c>
      <c r="D53" t="inlineStr">
        <is>
          <t>kg</t>
        </is>
      </c>
      <c r="E53" t="inlineStr">
        <is>
          <t>품 절</t>
        </is>
      </c>
      <c r="F53" t="inlineStr">
        <is>
          <t>1kg/40미, 1/2 블럭절단 (kg/80쪽 내외)</t>
        </is>
      </c>
      <c r="G53" t="inlineStr">
        <is>
          <t>○</t>
        </is>
      </c>
      <c r="H53" t="inlineStr"/>
      <c r="I53" t="inlineStr"/>
    </row>
    <row r="54">
      <c r="A54" t="inlineStr">
        <is>
          <t>낙
지</t>
        </is>
      </c>
      <c r="B54" t="inlineStr">
        <is>
          <t>절단낙지</t>
        </is>
      </c>
      <c r="C54" t="inlineStr">
        <is>
          <t>국내산</t>
        </is>
      </c>
      <c r="D54" t="inlineStr">
        <is>
          <t>kg</t>
        </is>
      </c>
      <c r="E54" t="inlineStr">
        <is>
          <t>품 절</t>
        </is>
      </c>
      <c r="F54" t="inlineStr">
        <is>
          <t>내장제거, 5cm내외절단, 채</t>
        </is>
      </c>
      <c r="G54" t="inlineStr"/>
      <c r="H54" t="inlineStr"/>
      <c r="I54" t="inlineStr"/>
    </row>
    <row r="55">
      <c r="A55" t="inlineStr"/>
      <c r="B55" t="inlineStr">
        <is>
          <t>절단낙지(냉장)</t>
        </is>
      </c>
      <c r="C55" t="inlineStr">
        <is>
          <t>국내산</t>
        </is>
      </c>
      <c r="D55" t="inlineStr">
        <is>
          <t>kg</t>
        </is>
      </c>
      <c r="E55" t="inlineStr">
        <is>
          <t>품 절</t>
        </is>
      </c>
      <c r="F55" t="inlineStr">
        <is>
          <t>내장제거, 5cm내외절단, 채</t>
        </is>
      </c>
      <c r="G55" t="inlineStr"/>
      <c r="H55" t="inlineStr"/>
      <c r="I55" t="inlineStr"/>
    </row>
    <row r="56">
      <c r="A56" t="inlineStr"/>
      <c r="B56" t="inlineStr">
        <is>
          <t>절단낙지(냉동)HACCP</t>
        </is>
      </c>
      <c r="C56" t="inlineStr">
        <is>
          <t>국내산</t>
        </is>
      </c>
      <c r="D56" t="inlineStr">
        <is>
          <t>kg</t>
        </is>
      </c>
      <c r="E56" t="n">
        <v>36000</v>
      </c>
      <c r="F56" t="inlineStr">
        <is>
          <t>내장제거, 5cm내외절단, 채</t>
        </is>
      </c>
      <c r="G56" t="inlineStr">
        <is>
          <t>○</t>
        </is>
      </c>
      <c r="H56" t="inlineStr"/>
      <c r="I56" t="inlineStr"/>
    </row>
    <row r="57">
      <c r="A57" t="inlineStr"/>
      <c r="B57" t="inlineStr">
        <is>
          <t>절단낙지(냉장)HACCP</t>
        </is>
      </c>
      <c r="C57" t="inlineStr">
        <is>
          <t>국내산</t>
        </is>
      </c>
      <c r="D57" t="inlineStr">
        <is>
          <t>kg</t>
        </is>
      </c>
      <c r="E57" t="n">
        <v>37500</v>
      </c>
      <c r="F57" t="inlineStr">
        <is>
          <t>내장제거, 5cm내외절단, 채</t>
        </is>
      </c>
      <c r="G57" t="inlineStr"/>
      <c r="H57" t="inlineStr"/>
      <c r="I57" t="inlineStr"/>
    </row>
    <row r="58">
      <c r="A58" t="inlineStr"/>
      <c r="B58" t="inlineStr">
        <is>
          <t>낙지온마리/국산(냉동)</t>
        </is>
      </c>
      <c r="C58" t="inlineStr">
        <is>
          <t>국내산</t>
        </is>
      </c>
      <c r="D58" t="inlineStr">
        <is>
          <t>kg</t>
        </is>
      </c>
      <c r="E58" t="inlineStr">
        <is>
          <t>품 절</t>
        </is>
      </c>
      <c r="F58" t="inlineStr">
        <is>
          <t>kg/4~6미, 길이30cm내외, 온마리, 해동품, 내장제거X,
*냉동제품 3일전 미리 발주요망</t>
        </is>
      </c>
      <c r="G58" t="inlineStr"/>
      <c r="H58" t="inlineStr"/>
      <c r="I58" t="inlineStr"/>
    </row>
    <row r="59">
      <c r="A59" t="inlineStr"/>
      <c r="B59" t="inlineStr">
        <is>
          <t>낙지온마리/국산(냉장)</t>
        </is>
      </c>
      <c r="C59" t="inlineStr">
        <is>
          <t>국내산</t>
        </is>
      </c>
      <c r="D59" t="inlineStr">
        <is>
          <t>kg</t>
        </is>
      </c>
      <c r="E59" t="inlineStr">
        <is>
          <t>품 절</t>
        </is>
      </c>
      <c r="F59" t="inlineStr">
        <is>
          <t>kg/4~6미, 길이30cm내외, 온마리, 해동품, 내장제거X,
*냉동제품 3일전 미리 발주요망</t>
        </is>
      </c>
      <c r="G59" t="inlineStr"/>
      <c r="H59" t="inlineStr"/>
      <c r="I59" t="inlineStr"/>
    </row>
    <row r="60">
      <c r="A60" t="inlineStr"/>
      <c r="B60" t="inlineStr">
        <is>
          <t>절단낙지/수입(냉동)</t>
        </is>
      </c>
      <c r="C60" t="inlineStr">
        <is>
          <t>수입(베트남)</t>
        </is>
      </c>
      <c r="D60" t="inlineStr">
        <is>
          <t>kg</t>
        </is>
      </c>
      <c r="E60" t="n">
        <v>18000</v>
      </c>
      <c r="F60" t="inlineStr">
        <is>
          <t>내장제거, 5cm내외절단, 채, 수입완제품</t>
        </is>
      </c>
      <c r="G60" t="inlineStr"/>
      <c r="H60" t="inlineStr"/>
      <c r="I60" t="inlineStr"/>
    </row>
    <row r="61">
      <c r="A61" t="inlineStr"/>
      <c r="B61" t="inlineStr">
        <is>
          <t>절단낙지/수입(냉장)</t>
        </is>
      </c>
      <c r="C61" t="inlineStr">
        <is>
          <t>수입(베트남)</t>
        </is>
      </c>
      <c r="D61" t="inlineStr">
        <is>
          <t>kg</t>
        </is>
      </c>
      <c r="E61" t="n">
        <v>22500</v>
      </c>
      <c r="F61" t="inlineStr">
        <is>
          <t>내장제거, 5cm내외절단, 채, 수입완제품</t>
        </is>
      </c>
      <c r="G61" t="inlineStr"/>
      <c r="H61" t="inlineStr"/>
      <c r="I61" t="inlineStr"/>
    </row>
    <row r="62">
      <c r="A62" t="inlineStr"/>
      <c r="B62" t="inlineStr">
        <is>
          <t>절단낙지/중국(냉동)</t>
        </is>
      </c>
      <c r="C62" t="inlineStr">
        <is>
          <t>수입(중국)</t>
        </is>
      </c>
      <c r="D62" t="inlineStr">
        <is>
          <t>kg</t>
        </is>
      </c>
      <c r="E62" t="n">
        <v>18000</v>
      </c>
      <c r="F62" t="inlineStr">
        <is>
          <t>내장제거, 5cm내외절단, 채, 수입완제품</t>
        </is>
      </c>
      <c r="G62" t="inlineStr"/>
      <c r="H62" t="inlineStr"/>
      <c r="I62" t="inlineStr"/>
    </row>
    <row r="63">
      <c r="A63" t="inlineStr"/>
      <c r="B63" t="inlineStr">
        <is>
          <t>절단낙지/중국(냉장)</t>
        </is>
      </c>
      <c r="C63" t="inlineStr">
        <is>
          <t>수입(중국)</t>
        </is>
      </c>
      <c r="D63" t="inlineStr">
        <is>
          <t>kg</t>
        </is>
      </c>
      <c r="E63" t="n">
        <v>22500</v>
      </c>
      <c r="F63" t="inlineStr">
        <is>
          <t>내장제거, 5cm내외절단, 채, 수입완제품</t>
        </is>
      </c>
      <c r="G63" t="inlineStr"/>
      <c r="H63" t="inlineStr"/>
      <c r="I63" t="inlineStr"/>
    </row>
    <row r="64">
      <c r="A64" t="inlineStr"/>
      <c r="B64" t="inlineStr">
        <is>
          <t>냉동낙지(소)</t>
        </is>
      </c>
      <c r="C64" t="inlineStr">
        <is>
          <t>수입(중국)</t>
        </is>
      </c>
      <c r="D64" t="inlineStr">
        <is>
          <t>850g/팩</t>
        </is>
      </c>
      <c r="E64" t="inlineStr">
        <is>
          <t>품 절</t>
        </is>
      </c>
      <c r="F64" t="inlineStr">
        <is>
          <t>마리당 100~150g. 낙지 온마리 블럭동결</t>
        </is>
      </c>
      <c r="G64" t="inlineStr"/>
      <c r="H64" t="inlineStr"/>
      <c r="I64" t="inlineStr"/>
    </row>
    <row r="65">
      <c r="A65" t="inlineStr"/>
      <c r="B65" t="inlineStr">
        <is>
          <t>냉동낙지(중)</t>
        </is>
      </c>
      <c r="C65" t="inlineStr">
        <is>
          <t>수입(중국)</t>
        </is>
      </c>
      <c r="D65" t="inlineStr">
        <is>
          <t>850g/팩</t>
        </is>
      </c>
      <c r="E65" t="inlineStr">
        <is>
          <t>품 절</t>
        </is>
      </c>
      <c r="F65" t="inlineStr">
        <is>
          <t>마리당 150~200g. 낙지 온마리 블럭동결</t>
        </is>
      </c>
      <c r="G65" t="inlineStr"/>
      <c r="H65" t="inlineStr"/>
      <c r="I65" t="inlineStr"/>
    </row>
    <row r="66">
      <c r="A66" t="inlineStr"/>
      <c r="B66" t="inlineStr">
        <is>
          <t>냉동낙지(대)</t>
        </is>
      </c>
      <c r="C66" t="inlineStr">
        <is>
          <t>수입(중국)</t>
        </is>
      </c>
      <c r="D66" t="inlineStr">
        <is>
          <t>850g/팩</t>
        </is>
      </c>
      <c r="E66" t="inlineStr">
        <is>
          <t>품 절</t>
        </is>
      </c>
      <c r="F66" t="inlineStr">
        <is>
          <t>마리당 200~300g. 낙지 온마리 블럭동결</t>
        </is>
      </c>
      <c r="G66" t="inlineStr"/>
      <c r="H66" t="inlineStr"/>
      <c r="I66" t="inlineStr"/>
    </row>
    <row r="67">
      <c r="A67" t="inlineStr">
        <is>
          <t>문어</t>
        </is>
      </c>
      <c r="B67" t="inlineStr">
        <is>
          <t>활문어</t>
        </is>
      </c>
      <c r="C67" t="inlineStr">
        <is>
          <t>국내산</t>
        </is>
      </c>
      <c r="D67" t="inlineStr">
        <is>
          <t>kg</t>
        </is>
      </c>
      <c r="E67" t="n">
        <v>51000</v>
      </c>
      <c r="F67" t="inlineStr">
        <is>
          <t>생물문어, 마리당 약 500g. 키로2미. 온마리, 내장O</t>
        </is>
      </c>
      <c r="G67" t="inlineStr"/>
      <c r="H67" t="inlineStr"/>
      <c r="I67" t="inlineStr"/>
    </row>
    <row r="68">
      <c r="A68" t="inlineStr"/>
      <c r="B68" t="inlineStr">
        <is>
          <t>문어절단</t>
        </is>
      </c>
      <c r="C68" t="inlineStr">
        <is>
          <t>수입(말레이시아)</t>
        </is>
      </c>
      <c r="D68" t="inlineStr">
        <is>
          <t>kg</t>
        </is>
      </c>
      <c r="E68" t="n">
        <v>38300</v>
      </c>
      <c r="F68" t="inlineStr">
        <is>
          <t>자숙문어 3cm내외 절단, 샐러드무침 볶음 용도</t>
        </is>
      </c>
      <c r="G68" t="inlineStr"/>
      <c r="H68" t="inlineStr"/>
      <c r="I68" t="inlineStr"/>
    </row>
    <row r="69">
      <c r="A69" t="inlineStr"/>
      <c r="B69" t="inlineStr">
        <is>
          <t>자숙문어</t>
        </is>
      </c>
      <c r="C69" t="inlineStr">
        <is>
          <t>수입(중국)</t>
        </is>
      </c>
      <c r="D69" t="inlineStr">
        <is>
          <t>kg</t>
        </is>
      </c>
      <c r="E69" t="inlineStr">
        <is>
          <t>품 절</t>
        </is>
      </c>
      <c r="F69" t="inlineStr">
        <is>
          <t>1마리: 약 800g~1.5kg. 자숙문어 1마리씩 개별 비닐포장</t>
        </is>
      </c>
      <c r="G69" t="inlineStr"/>
      <c r="H69" t="inlineStr"/>
      <c r="I69" t="inlineStr"/>
    </row>
    <row r="70">
      <c r="A70" t="inlineStr">
        <is>
          <t>한
치</t>
        </is>
      </c>
      <c r="B70" t="inlineStr">
        <is>
          <t>한치채/유피</t>
        </is>
      </c>
      <c r="C70" t="inlineStr">
        <is>
          <t>국내산</t>
        </is>
      </c>
      <c r="D70" t="inlineStr">
        <is>
          <t>kg</t>
        </is>
      </c>
      <c r="E70" t="inlineStr">
        <is>
          <t>품 절</t>
        </is>
      </c>
      <c r="F70" t="inlineStr">
        <is>
          <t>선동</t>
        </is>
      </c>
      <c r="G70" t="inlineStr"/>
      <c r="H70" t="inlineStr"/>
      <c r="I70" t="inlineStr"/>
    </row>
    <row r="71">
      <c r="A71" t="inlineStr"/>
      <c r="B71" t="inlineStr">
        <is>
          <t>한치채/유피(냉장)</t>
        </is>
      </c>
      <c r="C71" t="inlineStr">
        <is>
          <t>국내산</t>
        </is>
      </c>
      <c r="D71" t="inlineStr">
        <is>
          <t>kg</t>
        </is>
      </c>
      <c r="E71" t="inlineStr">
        <is>
          <t>품 절</t>
        </is>
      </c>
      <c r="F71" t="inlineStr">
        <is>
          <t>선동</t>
        </is>
      </c>
      <c r="G71" t="inlineStr"/>
      <c r="H71" t="inlineStr"/>
      <c r="I71" t="inlineStr"/>
    </row>
    <row r="72">
      <c r="A72" t="inlineStr"/>
      <c r="B72" t="inlineStr">
        <is>
          <t>한치채/탈피</t>
        </is>
      </c>
      <c r="C72" t="inlineStr">
        <is>
          <t>국내산</t>
        </is>
      </c>
      <c r="D72" t="inlineStr">
        <is>
          <t>kg</t>
        </is>
      </c>
      <c r="E72" t="inlineStr">
        <is>
          <t>품 절</t>
        </is>
      </c>
      <c r="F72" t="inlineStr">
        <is>
          <t>선동</t>
        </is>
      </c>
      <c r="G72" t="inlineStr"/>
      <c r="H72" t="inlineStr"/>
      <c r="I72" t="inlineStr"/>
    </row>
    <row r="73">
      <c r="A73" t="inlineStr"/>
      <c r="B73" t="inlineStr">
        <is>
          <t>한치채/탈피(냉장)</t>
        </is>
      </c>
      <c r="C73" t="inlineStr">
        <is>
          <t>국내산</t>
        </is>
      </c>
      <c r="D73" t="inlineStr">
        <is>
          <t>kg</t>
        </is>
      </c>
      <c r="E73" t="inlineStr">
        <is>
          <t>품 절</t>
        </is>
      </c>
      <c r="F73" t="inlineStr">
        <is>
          <t>선동</t>
        </is>
      </c>
      <c r="G73" t="inlineStr"/>
      <c r="H73" t="inlineStr"/>
      <c r="I73" t="inlineStr"/>
    </row>
    <row r="74">
      <c r="A74" t="inlineStr"/>
      <c r="B74" t="inlineStr">
        <is>
          <t>한치몸통할복(탈피)</t>
        </is>
      </c>
      <c r="C74" t="inlineStr">
        <is>
          <t>국내산</t>
        </is>
      </c>
      <c r="D74" t="inlineStr">
        <is>
          <t>kg</t>
        </is>
      </c>
      <c r="E74" t="inlineStr">
        <is>
          <t>품 절</t>
        </is>
      </c>
      <c r="F74" t="inlineStr">
        <is>
          <t>선동</t>
        </is>
      </c>
      <c r="G74" t="inlineStr"/>
      <c r="H74" t="inlineStr"/>
      <c r="I74" t="inlineStr"/>
    </row>
    <row r="75">
      <c r="A75" t="inlineStr"/>
      <c r="B75" t="inlineStr">
        <is>
          <t>한치몸통할복(탈피)(냉장)</t>
        </is>
      </c>
      <c r="C75" t="inlineStr">
        <is>
          <t>국내산</t>
        </is>
      </c>
      <c r="D75" t="inlineStr">
        <is>
          <t>kg</t>
        </is>
      </c>
      <c r="E75" t="inlineStr">
        <is>
          <t>품 절</t>
        </is>
      </c>
      <c r="F75" t="inlineStr">
        <is>
          <t>선동</t>
        </is>
      </c>
      <c r="G75" t="inlineStr"/>
      <c r="H75" t="inlineStr"/>
      <c r="I75" t="inlineStr"/>
    </row>
    <row r="76">
      <c r="A76" t="inlineStr">
        <is>
          <t>* 모든제품 3일전 발주 ,특히 냉장제품은 5일전 발주해주세요</t>
        </is>
      </c>
      <c r="B76" t="inlineStr"/>
      <c r="C76" t="inlineStr"/>
      <c r="D76" t="inlineStr"/>
      <c r="E76" t="inlineStr"/>
      <c r="F76" t="inlineStr"/>
      <c r="G76" t="inlineStr"/>
      <c r="H76" t="inlineStr"/>
      <c r="I76" t="inlineStr"/>
    </row>
    <row r="77">
      <c r="A77" t="inlineStr">
        <is>
          <t>*학교 홍보시 필히 생물과 해동품을 구분하시고, 생물 발주시 재고 확인 후 발주바랍니다.</t>
        </is>
      </c>
      <c r="B77" t="inlineStr"/>
      <c r="C77" t="inlineStr"/>
      <c r="D77" t="inlineStr"/>
      <c r="E77" t="inlineStr"/>
      <c r="F77" t="inlineStr"/>
      <c r="G77" t="inlineStr"/>
      <c r="H77" t="inlineStr"/>
      <c r="I77" t="inlineStr"/>
    </row>
    <row r="78">
      <c r="A78" t="inlineStr">
        <is>
          <t>*규격란에 있는 사이즈를 정확이 인지하시고, 표시규격보다 큰 사이즈로 출고시 단가 상향조정되오니 참고바랍니다.</t>
        </is>
      </c>
      <c r="B78" t="inlineStr"/>
      <c r="C78" t="inlineStr"/>
      <c r="D78" t="inlineStr"/>
      <c r="E78" t="inlineStr"/>
      <c r="F78" t="inlineStr"/>
      <c r="G78" t="inlineStr"/>
      <c r="H78" t="inlineStr"/>
      <c r="I78" t="inlineStr"/>
    </row>
    <row r="79">
      <c r="A79" t="inlineStr">
        <is>
          <t xml:space="preserve">                        ※ 어류 및 연체류 최소 발주단위 1KG 이상</t>
        </is>
      </c>
      <c r="B79" t="inlineStr"/>
      <c r="C79" t="inlineStr"/>
      <c r="D79" t="inlineStr"/>
      <c r="E79" t="inlineStr"/>
      <c r="F79" t="inlineStr"/>
      <c r="G79" t="inlineStr"/>
      <c r="H79" t="inlineStr"/>
      <c r="I79" t="inlineStr"/>
    </row>
  </sheetData>
  <hyperlinks>
    <hyperlink ref="A2" r:id="rId1"/>
  </hyperlinks>
  <pageMargins left="0.75" right="0.75" top="1" bottom="1" header="0.5" footer="0.5"/>
</worksheet>
</file>

<file path=xl/worksheets/sheet136.xml><?xml version="1.0" encoding="utf-8"?>
<worksheet xmlns:r="http://schemas.openxmlformats.org/officeDocument/2006/relationships" xmlns="http://schemas.openxmlformats.org/spreadsheetml/2006/main">
  <sheetPr>
    <outlinePr summaryBelow="1" summaryRight="1"/>
    <pageSetUpPr/>
  </sheetPr>
  <dimension ref="A1:I61"/>
  <sheetViews>
    <sheetView workbookViewId="0">
      <selection activeCell="A1" sqref="A1"/>
    </sheetView>
  </sheetViews>
  <sheetFormatPr baseColWidth="8" defaultRowHeight="15"/>
  <sheetData>
    <row r="1">
      <c r="A1" t="inlineStr">
        <is>
          <t>5991_한가득_바다먹거리+7월+단가표.xls</t>
        </is>
      </c>
    </row>
    <row r="2">
      <c r="A2" t="inlineStr">
        <is>
          <t>https://school062.com/bbs/board.php?bo_table=product_02&amp;wr_id=5991</t>
        </is>
      </c>
    </row>
    <row r="3">
      <c r="A3" s="1" t="inlineStr"/>
      <c r="B3" s="1" t="inlineStr"/>
      <c r="C3" s="1" t="inlineStr"/>
      <c r="D3" s="1" t="inlineStr">
        <is>
          <t>갑각류 단가표</t>
        </is>
      </c>
      <c r="E3" s="1" t="inlineStr"/>
      <c r="F3" s="1" t="inlineStr"/>
      <c r="G3" s="1" t="inlineStr"/>
      <c r="H3" s="1" t="inlineStr"/>
      <c r="I3" s="1" t="inlineStr"/>
    </row>
    <row r="4">
      <c r="A4" t="inlineStr">
        <is>
          <t>구  분</t>
        </is>
      </c>
      <c r="B4" t="inlineStr">
        <is>
          <t>제   품   명</t>
        </is>
      </c>
      <c r="C4" t="inlineStr">
        <is>
          <t>원 산 지</t>
        </is>
      </c>
      <c r="D4" t="inlineStr">
        <is>
          <t>단위</t>
        </is>
      </c>
      <c r="E4" t="inlineStr">
        <is>
          <t>학교가</t>
        </is>
      </c>
      <c r="F4" t="inlineStr">
        <is>
          <t>특             징</t>
        </is>
      </c>
      <c r="G4" t="inlineStr">
        <is>
          <t>HACCP
적용</t>
        </is>
      </c>
      <c r="H4" t="inlineStr">
        <is>
          <t>품질인증</t>
        </is>
      </c>
      <c r="I4" t="inlineStr">
        <is>
          <t>비  고</t>
        </is>
      </c>
    </row>
    <row r="5">
      <c r="A5" t="inlineStr">
        <is>
          <t>꽃
게</t>
        </is>
      </c>
      <c r="B5" t="inlineStr">
        <is>
          <t>꽃게(4절)HACCP</t>
        </is>
      </c>
      <c r="C5" t="inlineStr">
        <is>
          <t>국내산</t>
        </is>
      </c>
      <c r="D5" t="inlineStr">
        <is>
          <t>팩</t>
        </is>
      </c>
      <c r="E5" t="n">
        <v>18300</v>
      </c>
      <c r="F5" t="inlineStr">
        <is>
          <t>끝발제거, 등껍질제거
1토막:30/40g, 약 25~28토막, 실중량880g이상</t>
        </is>
      </c>
      <c r="G5" t="inlineStr">
        <is>
          <t>○</t>
        </is>
      </c>
      <c r="H5" t="inlineStr"/>
      <c r="I5" t="inlineStr">
        <is>
          <t>할인제외</t>
        </is>
      </c>
    </row>
    <row r="6">
      <c r="A6" t="inlineStr"/>
      <c r="B6" t="inlineStr">
        <is>
          <t>꽃게(2절)-발끝제거</t>
        </is>
      </c>
      <c r="C6" t="inlineStr">
        <is>
          <t>국내산</t>
        </is>
      </c>
      <c r="D6" t="inlineStr">
        <is>
          <t>팩</t>
        </is>
      </c>
      <c r="E6" t="n">
        <v>17700</v>
      </c>
      <c r="F6" t="inlineStr">
        <is>
          <t>끝발제거, 등껍질제거
1토막:50/60g, 약 16~20토막, 실중량880g이상</t>
        </is>
      </c>
      <c r="G6" t="inlineStr">
        <is>
          <t>○</t>
        </is>
      </c>
      <c r="H6" t="inlineStr"/>
      <c r="I6" t="inlineStr">
        <is>
          <t>할인제외</t>
        </is>
      </c>
    </row>
    <row r="7">
      <c r="A7" t="inlineStr"/>
      <c r="B7" t="inlineStr">
        <is>
          <t>꽃게 온마리</t>
        </is>
      </c>
      <c r="C7" t="inlineStr">
        <is>
          <t>국내산</t>
        </is>
      </c>
      <c r="D7" t="inlineStr">
        <is>
          <t>kg</t>
        </is>
      </c>
      <c r="E7" t="n">
        <v>18000</v>
      </c>
      <c r="F7" t="inlineStr">
        <is>
          <t>마리당 160~180g 정도. 등껍질제거X, 끝발제거X</t>
        </is>
      </c>
      <c r="G7" t="inlineStr"/>
      <c r="H7" t="inlineStr"/>
      <c r="I7" t="inlineStr"/>
    </row>
    <row r="8">
      <c r="A8" t="inlineStr"/>
      <c r="B8" t="inlineStr">
        <is>
          <t>꽃게(중국/냉동)L</t>
        </is>
      </c>
      <c r="C8" t="inlineStr">
        <is>
          <t>중국</t>
        </is>
      </c>
      <c r="D8" t="inlineStr">
        <is>
          <t>kg</t>
        </is>
      </c>
      <c r="E8" t="n">
        <v>13500</v>
      </c>
      <c r="F8" t="inlineStr">
        <is>
          <t>1토막: 25g내외 /36개 내외</t>
        </is>
      </c>
      <c r="G8" t="inlineStr"/>
      <c r="H8" t="inlineStr"/>
      <c r="I8" t="inlineStr"/>
    </row>
    <row r="9">
      <c r="A9" t="inlineStr"/>
      <c r="B9" t="inlineStr">
        <is>
          <t>꽃게(중국/냉동)M</t>
        </is>
      </c>
      <c r="C9" t="inlineStr">
        <is>
          <t>중국</t>
        </is>
      </c>
      <c r="D9" t="inlineStr">
        <is>
          <t>kg</t>
        </is>
      </c>
      <c r="E9" t="n">
        <v>10500</v>
      </c>
      <c r="F9" t="inlineStr">
        <is>
          <t>1토막: 20g내외 /45개 내외</t>
        </is>
      </c>
      <c r="G9" t="inlineStr"/>
      <c r="H9" t="inlineStr"/>
      <c r="I9" t="inlineStr"/>
    </row>
    <row r="10">
      <c r="A10" t="inlineStr"/>
      <c r="B10" t="inlineStr">
        <is>
          <t>꽃게(중국/냉동)S</t>
        </is>
      </c>
      <c r="C10" t="inlineStr">
        <is>
          <t>중국</t>
        </is>
      </c>
      <c r="D10" t="inlineStr">
        <is>
          <t>kg</t>
        </is>
      </c>
      <c r="E10" t="n">
        <v>9000</v>
      </c>
      <c r="F10" t="inlineStr">
        <is>
          <t>1토막: 15g내외 /60개 내외</t>
        </is>
      </c>
      <c r="G10" t="inlineStr"/>
      <c r="H10" t="inlineStr"/>
      <c r="I10" t="inlineStr"/>
    </row>
    <row r="11">
      <c r="A11" t="inlineStr"/>
      <c r="B11" t="inlineStr">
        <is>
          <t>냉동꽃게</t>
        </is>
      </c>
      <c r="C11" t="inlineStr">
        <is>
          <t>수입(파키스탄)</t>
        </is>
      </c>
      <c r="D11" t="inlineStr">
        <is>
          <t>kg</t>
        </is>
      </c>
      <c r="E11" t="n">
        <v>12800</v>
      </c>
      <c r="F11" t="inlineStr">
        <is>
          <t>마리당 100~150g. 전체길이 20cm 내외. 삼점게 온마리</t>
        </is>
      </c>
      <c r="G11" t="inlineStr"/>
      <c r="H11" t="inlineStr"/>
      <c r="I11" t="inlineStr"/>
    </row>
    <row r="12">
      <c r="A12" t="inlineStr"/>
      <c r="B12" t="inlineStr">
        <is>
          <t>베이비크랩</t>
        </is>
      </c>
      <c r="C12" t="inlineStr">
        <is>
          <t>수입(베트남)</t>
        </is>
      </c>
      <c r="D12" t="inlineStr">
        <is>
          <t>kg</t>
        </is>
      </c>
      <c r="E12" t="inlineStr">
        <is>
          <t>품 절</t>
        </is>
      </c>
      <c r="F12" t="inlineStr">
        <is>
          <t>튀김용, 빵게, 미니게, 1kg 블럭 동결</t>
        </is>
      </c>
      <c r="G12" t="inlineStr"/>
      <c r="H12" t="inlineStr"/>
      <c r="I12" t="inlineStr"/>
    </row>
    <row r="13">
      <c r="A13" t="inlineStr">
        <is>
          <t>대게</t>
        </is>
      </c>
      <c r="B13" t="inlineStr">
        <is>
          <t>게다리살(3단)</t>
        </is>
      </c>
      <c r="C13" t="inlineStr">
        <is>
          <t>국내산</t>
        </is>
      </c>
      <c r="D13" t="inlineStr">
        <is>
          <t>700g/팩</t>
        </is>
      </c>
      <c r="E13" t="n">
        <v>72000</v>
      </c>
      <c r="F13" t="inlineStr">
        <is>
          <t>붉은대게살500g, 정제수200g. 게다리모양 그대로의 상급품</t>
        </is>
      </c>
      <c r="G13" t="inlineStr"/>
      <c r="H13" t="inlineStr"/>
      <c r="I13" t="inlineStr"/>
    </row>
    <row r="14">
      <c r="A14" t="inlineStr"/>
      <c r="B14" t="inlineStr">
        <is>
          <t>게다리살(3단/파지)</t>
        </is>
      </c>
      <c r="C14" t="inlineStr">
        <is>
          <t>국내산</t>
        </is>
      </c>
      <c r="D14" t="inlineStr">
        <is>
          <t>700g/팩</t>
        </is>
      </c>
      <c r="E14" t="n">
        <v>48000</v>
      </c>
      <c r="F14" t="inlineStr">
        <is>
          <t xml:space="preserve">게다리살과 파지 몸통살 혼합제품. </t>
        </is>
      </c>
      <c r="G14" t="inlineStr"/>
      <c r="H14" t="inlineStr"/>
      <c r="I14" t="inlineStr"/>
    </row>
    <row r="15">
      <c r="A15" t="inlineStr"/>
      <c r="B15" t="inlineStr">
        <is>
          <t>게다리살(파지)</t>
        </is>
      </c>
      <c r="C15" t="inlineStr">
        <is>
          <t>국내산</t>
        </is>
      </c>
      <c r="D15" t="inlineStr">
        <is>
          <t>700g/팩</t>
        </is>
      </c>
      <c r="E15" t="n">
        <v>34500</v>
      </c>
      <c r="F15" t="inlineStr">
        <is>
          <t>죽,샐러드용. 붉은대게살, 정제수, 정제소금 등.</t>
        </is>
      </c>
      <c r="G15" t="inlineStr"/>
      <c r="H15" t="inlineStr"/>
      <c r="I15" t="inlineStr"/>
    </row>
    <row r="16">
      <c r="A16" t="inlineStr">
        <is>
          <t>황게</t>
        </is>
      </c>
      <c r="B16" t="inlineStr">
        <is>
          <t>황게(2절)</t>
        </is>
      </c>
      <c r="C16" t="inlineStr">
        <is>
          <t>국내산</t>
        </is>
      </c>
      <c r="D16" t="inlineStr">
        <is>
          <t>팩</t>
        </is>
      </c>
      <c r="E16" t="inlineStr">
        <is>
          <t>품 절</t>
        </is>
      </c>
      <c r="F16" t="inlineStr">
        <is>
          <t>1토막:15~20g</t>
        </is>
      </c>
      <c r="G16" t="inlineStr">
        <is>
          <t>○</t>
        </is>
      </c>
      <c r="H16" t="inlineStr"/>
      <c r="I16" t="inlineStr">
        <is>
          <t>팩</t>
        </is>
      </c>
    </row>
    <row r="17">
      <c r="A17" t="inlineStr">
        <is>
          <t xml:space="preserve">                 ※ 패류 갑각류 최소 발주단위 1KG 이상 </t>
        </is>
      </c>
      <c r="B17" t="inlineStr"/>
      <c r="C17" t="inlineStr"/>
      <c r="D17" t="inlineStr"/>
      <c r="E17" t="inlineStr"/>
      <c r="F17" t="inlineStr"/>
      <c r="G17" t="inlineStr"/>
      <c r="H17" t="inlineStr"/>
      <c r="I17" t="inlineStr"/>
    </row>
    <row r="18">
      <c r="A18" t="inlineStr">
        <is>
          <t>★  새          우          류  ★</t>
        </is>
      </c>
      <c r="B18" t="inlineStr"/>
      <c r="C18" t="inlineStr"/>
      <c r="D18" t="inlineStr"/>
      <c r="E18" t="inlineStr"/>
      <c r="F18" t="inlineStr"/>
      <c r="G18" t="inlineStr"/>
      <c r="H18" t="inlineStr"/>
      <c r="I18" t="inlineStr"/>
    </row>
    <row r="19">
      <c r="A19" t="inlineStr">
        <is>
          <t>구  분</t>
        </is>
      </c>
      <c r="B19" t="inlineStr">
        <is>
          <t>제   품   명</t>
        </is>
      </c>
      <c r="C19" t="inlineStr">
        <is>
          <t>원 산 지</t>
        </is>
      </c>
      <c r="D19" t="inlineStr">
        <is>
          <t>단위</t>
        </is>
      </c>
      <c r="E19" t="inlineStr">
        <is>
          <t>학교가</t>
        </is>
      </c>
      <c r="F19" t="inlineStr">
        <is>
          <t>특             징</t>
        </is>
      </c>
      <c r="G19" t="inlineStr">
        <is>
          <t>HACCP
적용</t>
        </is>
      </c>
      <c r="H19" t="inlineStr">
        <is>
          <t>품질인증</t>
        </is>
      </c>
      <c r="I19" t="inlineStr">
        <is>
          <t>비  고</t>
        </is>
      </c>
    </row>
    <row r="20">
      <c r="A20" t="inlineStr">
        <is>
          <t>새
우</t>
        </is>
      </c>
      <c r="B20" t="inlineStr">
        <is>
          <t>껍질새우</t>
        </is>
      </c>
      <c r="C20" t="inlineStr">
        <is>
          <t>국내산</t>
        </is>
      </c>
      <c r="D20" t="inlineStr">
        <is>
          <t>kg</t>
        </is>
      </c>
      <c r="E20" t="inlineStr">
        <is>
          <t>품 절</t>
        </is>
      </c>
      <c r="F20" t="inlineStr">
        <is>
          <t>13~15cm, 50~60미, 양식산, 흰다리새우</t>
        </is>
      </c>
      <c r="G20" t="inlineStr"/>
      <c r="H20" t="inlineStr"/>
      <c r="I20" t="inlineStr"/>
    </row>
    <row r="21">
      <c r="A21" t="inlineStr"/>
      <c r="B21" t="inlineStr">
        <is>
          <t>껍질새우(냉동)</t>
        </is>
      </c>
      <c r="C21" t="inlineStr">
        <is>
          <t>국내산</t>
        </is>
      </c>
      <c r="D21" t="inlineStr">
        <is>
          <t>kg</t>
        </is>
      </c>
      <c r="E21" t="inlineStr">
        <is>
          <t>품 절</t>
        </is>
      </c>
      <c r="F21" t="inlineStr">
        <is>
          <t>13~15cm, 50~60미, 양식산, 흰다리새우</t>
        </is>
      </c>
      <c r="G21" t="inlineStr"/>
      <c r="H21" t="inlineStr"/>
      <c r="I21" t="inlineStr"/>
    </row>
    <row r="22">
      <c r="A22" t="inlineStr"/>
      <c r="B22" t="inlineStr">
        <is>
          <t>껍질새우/대하</t>
        </is>
      </c>
      <c r="C22" t="inlineStr">
        <is>
          <t>국내산</t>
        </is>
      </c>
      <c r="D22" t="inlineStr">
        <is>
          <t>kg</t>
        </is>
      </c>
      <c r="E22" t="inlineStr">
        <is>
          <t>품 절</t>
        </is>
      </c>
      <c r="F22" t="inlineStr">
        <is>
          <t>KG/25미~30미. 국산 대하 해동품</t>
        </is>
      </c>
      <c r="G22" t="inlineStr"/>
      <c r="H22" t="inlineStr"/>
      <c r="I22" t="inlineStr"/>
    </row>
    <row r="23">
      <c r="A23" t="inlineStr"/>
      <c r="B23" t="inlineStr">
        <is>
          <t>껍질새우/대하(냉동)</t>
        </is>
      </c>
      <c r="C23" t="inlineStr">
        <is>
          <t>국내산</t>
        </is>
      </c>
      <c r="D23" t="inlineStr">
        <is>
          <t>kg</t>
        </is>
      </c>
      <c r="E23" t="inlineStr">
        <is>
          <t>품 절</t>
        </is>
      </c>
      <c r="F23" t="inlineStr">
        <is>
          <t>KG/25미~30미. 국산 대하</t>
        </is>
      </c>
      <c r="G23" t="inlineStr"/>
      <c r="H23" t="inlineStr"/>
      <c r="I23" t="inlineStr"/>
    </row>
    <row r="24">
      <c r="A24" t="inlineStr"/>
      <c r="B24" t="inlineStr">
        <is>
          <t>대하(생물)</t>
        </is>
      </c>
      <c r="C24" t="inlineStr">
        <is>
          <t>국내산</t>
        </is>
      </c>
      <c r="D24" t="inlineStr">
        <is>
          <t>kg</t>
        </is>
      </c>
      <c r="E24" t="inlineStr">
        <is>
          <t>품 절</t>
        </is>
      </c>
      <c r="F24" t="inlineStr">
        <is>
          <t>KG/25미~30미. **당일오전 생물로 포장** 9~10월 제철</t>
        </is>
      </c>
      <c r="G24" t="inlineStr"/>
      <c r="H24" t="inlineStr"/>
      <c r="I24" t="inlineStr">
        <is>
          <t>제철상품 시세적용</t>
        </is>
      </c>
    </row>
    <row r="25">
      <c r="A25" t="inlineStr"/>
      <c r="B25" t="inlineStr">
        <is>
          <t>흰다리새우(40미)</t>
        </is>
      </c>
      <c r="C25" t="inlineStr">
        <is>
          <t>수입(말레이시아/배트남)</t>
        </is>
      </c>
      <c r="D25" t="inlineStr">
        <is>
          <t>kg</t>
        </is>
      </c>
      <c r="E25" t="n">
        <v>30800</v>
      </c>
      <c r="F25" t="inlineStr">
        <is>
          <t>흰다리새우 40미 500G 팩포장</t>
        </is>
      </c>
      <c r="G25" t="inlineStr"/>
      <c r="H25" t="inlineStr"/>
      <c r="I25" t="inlineStr"/>
    </row>
    <row r="26">
      <c r="A26" t="inlineStr"/>
      <c r="B26" t="inlineStr">
        <is>
          <t>흰다리새우(60미)</t>
        </is>
      </c>
      <c r="C26" t="inlineStr">
        <is>
          <t>수입(말레이시아/배트남)</t>
        </is>
      </c>
      <c r="D26" t="inlineStr">
        <is>
          <t>kg</t>
        </is>
      </c>
      <c r="E26" t="n">
        <v>27800</v>
      </c>
      <c r="F26" t="inlineStr">
        <is>
          <t>흰다리새우 60미 500G 팩포장</t>
        </is>
      </c>
      <c r="G26" t="inlineStr"/>
      <c r="H26" t="inlineStr"/>
      <c r="I26" t="inlineStr"/>
    </row>
    <row r="27">
      <c r="A27" t="inlineStr"/>
      <c r="B27" t="inlineStr">
        <is>
          <t>흰다리새우(80미)</t>
        </is>
      </c>
      <c r="C27" t="inlineStr">
        <is>
          <t>수입(말레이시아/배트남)</t>
        </is>
      </c>
      <c r="D27" t="inlineStr">
        <is>
          <t>kg</t>
        </is>
      </c>
      <c r="E27" t="n">
        <v>26300</v>
      </c>
      <c r="F27" t="inlineStr">
        <is>
          <t>흰다리새우 80미 500G 팩포장</t>
        </is>
      </c>
      <c r="G27" t="inlineStr"/>
      <c r="H27" t="inlineStr"/>
      <c r="I27" t="inlineStr"/>
    </row>
    <row r="28">
      <c r="A28" t="inlineStr"/>
      <c r="B28" t="inlineStr">
        <is>
          <t>흰다리새우(100미)</t>
        </is>
      </c>
      <c r="C28" t="inlineStr">
        <is>
          <t>수입(말레이시아/배트남)</t>
        </is>
      </c>
      <c r="D28" t="inlineStr">
        <is>
          <t>kg</t>
        </is>
      </c>
      <c r="E28" t="n">
        <v>24000</v>
      </c>
      <c r="F28" t="inlineStr">
        <is>
          <t>흰다리새우 100미 500G 팩포장</t>
        </is>
      </c>
      <c r="G28" t="inlineStr"/>
      <c r="H28" t="inlineStr"/>
      <c r="I28" t="inlineStr"/>
    </row>
    <row r="29">
      <c r="A29" t="inlineStr"/>
      <c r="B29" t="inlineStr">
        <is>
          <t>블랙타이거새우(8미)500g</t>
        </is>
      </c>
      <c r="C29" t="inlineStr">
        <is>
          <t>수입(말레이시아)</t>
        </is>
      </c>
      <c r="D29" t="inlineStr">
        <is>
          <t>500g/팩</t>
        </is>
      </c>
      <c r="E29" t="n">
        <v>24800</v>
      </c>
      <c r="F29" t="inlineStr">
        <is>
          <t>홍다리얼룩새우, 길이 약 20cm</t>
        </is>
      </c>
      <c r="G29" t="inlineStr"/>
      <c r="H29" t="inlineStr"/>
      <c r="I29" t="inlineStr"/>
    </row>
    <row r="30">
      <c r="A30" t="inlineStr"/>
      <c r="B30" t="inlineStr">
        <is>
          <t>블랙타이거새우(10미)500g</t>
        </is>
      </c>
      <c r="C30" t="inlineStr">
        <is>
          <t>수입(말레이시아)</t>
        </is>
      </c>
      <c r="D30" t="inlineStr">
        <is>
          <t>500g/팩</t>
        </is>
      </c>
      <c r="E30" t="n">
        <v>23300</v>
      </c>
      <c r="F30" t="inlineStr">
        <is>
          <t>홍다리얼룩새우, 길이 약 17~18cm</t>
        </is>
      </c>
      <c r="G30" t="inlineStr"/>
      <c r="H30" t="inlineStr"/>
      <c r="I30" t="inlineStr"/>
    </row>
    <row r="31">
      <c r="A31" t="inlineStr"/>
      <c r="B31" t="inlineStr">
        <is>
          <t>블랙타이거새우(12미)500g</t>
        </is>
      </c>
      <c r="C31" t="inlineStr">
        <is>
          <t>수입(말레이시아)</t>
        </is>
      </c>
      <c r="D31" t="inlineStr">
        <is>
          <t>500g/팩</t>
        </is>
      </c>
      <c r="E31" t="n">
        <v>21000</v>
      </c>
      <c r="F31" t="inlineStr">
        <is>
          <t>홍다리얼룩새우, 길이 약 17cm</t>
        </is>
      </c>
      <c r="G31" t="inlineStr"/>
      <c r="H31" t="inlineStr"/>
      <c r="I31" t="inlineStr"/>
    </row>
    <row r="32">
      <c r="A32" t="inlineStr"/>
      <c r="B32" t="inlineStr">
        <is>
          <t>찐새우(60미)</t>
        </is>
      </c>
      <c r="C32" t="inlineStr">
        <is>
          <t>수입(베트남)</t>
        </is>
      </c>
      <c r="D32" t="inlineStr">
        <is>
          <t>kg</t>
        </is>
      </c>
      <c r="E32" t="n">
        <v>25500</v>
      </c>
      <c r="F32" t="inlineStr">
        <is>
          <t>IQF개별동결, 자숙, 길이 약 14~15cm</t>
        </is>
      </c>
      <c r="G32" t="inlineStr"/>
      <c r="H32" t="inlineStr"/>
      <c r="I32" t="inlineStr"/>
    </row>
    <row r="33">
      <c r="A33" t="inlineStr"/>
      <c r="B33" t="inlineStr">
        <is>
          <t>찐새우(120~150미)</t>
        </is>
      </c>
      <c r="C33" t="inlineStr">
        <is>
          <t>수입(캐나다)</t>
        </is>
      </c>
      <c r="D33" t="inlineStr">
        <is>
          <t>kg</t>
        </is>
      </c>
      <c r="E33" t="n">
        <v>18000</v>
      </c>
      <c r="F33" t="inlineStr">
        <is>
          <t>IQF개별동결, 자숙, U자형으로 말려있음, 길이 약 10m</t>
        </is>
      </c>
      <c r="G33" t="inlineStr"/>
      <c r="H33" t="inlineStr"/>
      <c r="I33" t="inlineStr"/>
    </row>
    <row r="34">
      <c r="A34" t="inlineStr"/>
      <c r="B34" t="inlineStr">
        <is>
          <t>가재새우/딱새우</t>
        </is>
      </c>
      <c r="C34" t="inlineStr">
        <is>
          <t>국내산(제주)</t>
        </is>
      </c>
      <c r="D34" t="inlineStr">
        <is>
          <t>kg</t>
        </is>
      </c>
      <c r="E34" t="n">
        <v>27000</v>
      </c>
      <c r="F34" t="inlineStr">
        <is>
          <t>40~50미, 딱새우</t>
        </is>
      </c>
      <c r="G34" t="inlineStr">
        <is>
          <t>소량입고
발주전 재고확인</t>
        </is>
      </c>
      <c r="H34" t="inlineStr"/>
      <c r="I34" t="inlineStr"/>
    </row>
    <row r="35">
      <c r="A35" t="inlineStr"/>
      <c r="B35" t="inlineStr">
        <is>
          <t>민물새우</t>
        </is>
      </c>
      <c r="C35" t="inlineStr">
        <is>
          <t>수입(인도)</t>
        </is>
      </c>
      <c r="D35" t="inlineStr">
        <is>
          <t>봉</t>
        </is>
      </c>
      <c r="E35" t="n">
        <v>9900</v>
      </c>
      <c r="F35" t="inlineStr">
        <is>
          <t>3~4cm / 400g/1봉</t>
        </is>
      </c>
      <c r="G35" t="inlineStr">
        <is>
          <t>소량입고
발주전 재고확인</t>
        </is>
      </c>
      <c r="H35" t="inlineStr"/>
      <c r="I35" t="inlineStr">
        <is>
          <t>400g단위</t>
        </is>
      </c>
    </row>
    <row r="36">
      <c r="A36" t="inlineStr">
        <is>
          <t>새
우
살
-
껍
질
x</t>
        </is>
      </c>
      <c r="B36" t="inlineStr">
        <is>
          <t>홍새우살(냉장)</t>
        </is>
      </c>
      <c r="C36" t="inlineStr">
        <is>
          <t>국내산</t>
        </is>
      </c>
      <c r="D36" t="inlineStr">
        <is>
          <t>kg</t>
        </is>
      </c>
      <c r="E36" t="n">
        <v>54000</v>
      </c>
      <c r="F36" t="inlineStr">
        <is>
          <t xml:space="preserve">200~300미 내외 국산 홍새우 두절, 꼬리,껍질제거
블럭 동결 </t>
        </is>
      </c>
      <c r="G36" t="inlineStr"/>
      <c r="H36" t="inlineStr"/>
      <c r="I36" t="inlineStr">
        <is>
          <t>500g / 1kg</t>
        </is>
      </c>
    </row>
    <row r="37">
      <c r="A37" t="inlineStr"/>
      <c r="B37" t="inlineStr">
        <is>
          <t>홍새우살(냉동)</t>
        </is>
      </c>
      <c r="C37" t="inlineStr">
        <is>
          <t>국내산</t>
        </is>
      </c>
      <c r="D37" t="inlineStr">
        <is>
          <t>kg</t>
        </is>
      </c>
      <c r="E37" t="n">
        <v>52500</v>
      </c>
      <c r="F37" t="inlineStr">
        <is>
          <t xml:space="preserve">200~300미 내외 국산 홍새우 두절, 꼬리,껍질제거
블럭 동결 </t>
        </is>
      </c>
      <c r="G37" t="inlineStr"/>
      <c r="H37" t="inlineStr"/>
      <c r="I37" t="inlineStr">
        <is>
          <t>500g / 1kg</t>
        </is>
      </c>
    </row>
    <row r="38">
      <c r="A38" t="inlineStr"/>
      <c r="B38" t="inlineStr">
        <is>
          <t>홍새우살(수입냉동)70/100</t>
        </is>
      </c>
      <c r="C38" t="inlineStr">
        <is>
          <t>수입(중국)</t>
        </is>
      </c>
      <c r="D38" t="inlineStr">
        <is>
          <t>kg</t>
        </is>
      </c>
      <c r="E38" t="inlineStr">
        <is>
          <t>품 절</t>
        </is>
      </c>
      <c r="F38" t="inlineStr">
        <is>
          <t>71/100 사이즈홍새우 두절, 꼬리,껍질제거
IQF개별동결</t>
        </is>
      </c>
      <c r="G38" t="inlineStr"/>
      <c r="H38" t="inlineStr"/>
      <c r="I38" t="inlineStr"/>
    </row>
    <row r="39">
      <c r="A39" t="inlineStr"/>
      <c r="B39" t="inlineStr">
        <is>
          <t>홍새우살(수입냉동)100/200</t>
        </is>
      </c>
      <c r="C39" t="inlineStr">
        <is>
          <t>수입(중국)</t>
        </is>
      </c>
      <c r="D39" t="inlineStr">
        <is>
          <t>kg</t>
        </is>
      </c>
      <c r="E39" t="n">
        <v>16200</v>
      </c>
      <c r="F39" t="inlineStr">
        <is>
          <t>100/200 사이즈홍새우 두절, 꼬리,껍질제거
IQF개별동결</t>
        </is>
      </c>
      <c r="G39" t="inlineStr"/>
      <c r="H39" t="inlineStr"/>
      <c r="I39" t="inlineStr"/>
    </row>
    <row r="40">
      <c r="A40" t="inlineStr"/>
      <c r="B40" t="inlineStr">
        <is>
          <t>홍새우살(수입냉장)100/200</t>
        </is>
      </c>
      <c r="C40" t="inlineStr">
        <is>
          <t>수입(중국)</t>
        </is>
      </c>
      <c r="D40" t="inlineStr">
        <is>
          <t>kg</t>
        </is>
      </c>
      <c r="E40" t="n">
        <v>19200</v>
      </c>
      <c r="F40" t="inlineStr">
        <is>
          <t>100/200 사이즈홍새우 두절, 꼬리,껍질제거
IQF개별동결</t>
        </is>
      </c>
      <c r="G40" t="inlineStr"/>
      <c r="H40" t="inlineStr"/>
      <c r="I40" t="inlineStr"/>
    </row>
    <row r="41">
      <c r="A41" t="inlineStr"/>
      <c r="B41" t="inlineStr">
        <is>
          <t>홍새우살(수입냉동)200/300</t>
        </is>
      </c>
      <c r="C41" t="inlineStr">
        <is>
          <t>수입(중국)</t>
        </is>
      </c>
      <c r="D41" t="inlineStr">
        <is>
          <t>kg</t>
        </is>
      </c>
      <c r="E41" t="n">
        <v>15800</v>
      </c>
      <c r="F41" t="inlineStr">
        <is>
          <t>200/300사이즈, IQF개별동결홍새우 두절, 꼬리,껍질제거</t>
        </is>
      </c>
      <c r="G41" t="inlineStr"/>
      <c r="H41" t="inlineStr"/>
      <c r="I41" t="inlineStr"/>
    </row>
    <row r="42">
      <c r="A42" t="inlineStr"/>
      <c r="B42" t="inlineStr">
        <is>
          <t>생새우살(냉장)</t>
        </is>
      </c>
      <c r="C42" t="inlineStr">
        <is>
          <t>국내산</t>
        </is>
      </c>
      <c r="D42" t="inlineStr">
        <is>
          <t>kg</t>
        </is>
      </c>
      <c r="E42" t="n">
        <v>37500</v>
      </c>
      <c r="F42" t="inlineStr">
        <is>
          <t>200미내외 새우 껍질제거 후 세척(해동품)</t>
        </is>
      </c>
      <c r="G42" t="inlineStr"/>
      <c r="H42" t="inlineStr"/>
      <c r="I42" t="inlineStr"/>
    </row>
    <row r="43">
      <c r="A43" t="inlineStr"/>
      <c r="B43" t="inlineStr">
        <is>
          <t>생새우살(냉장)600g이상(600g~900g)</t>
        </is>
      </c>
      <c r="C43" t="inlineStr">
        <is>
          <t>국내산</t>
        </is>
      </c>
      <c r="D43" t="inlineStr">
        <is>
          <t xml:space="preserve">600g 이상
 소수점발주 </t>
        </is>
      </c>
      <c r="E43" t="n">
        <v>39800</v>
      </c>
      <c r="F43" t="inlineStr">
        <is>
          <t>200미내외 새우 껍질제거 후 세척(해동품)</t>
        </is>
      </c>
      <c r="G43" t="inlineStr"/>
      <c r="H43" t="inlineStr"/>
      <c r="I43" t="inlineStr"/>
    </row>
    <row r="44">
      <c r="A44" t="inlineStr"/>
      <c r="B44" t="inlineStr">
        <is>
          <t>생새우살(냉장)500g이하(100g~500g)</t>
        </is>
      </c>
      <c r="C44" t="inlineStr">
        <is>
          <t>국내산</t>
        </is>
      </c>
      <c r="D44" t="inlineStr">
        <is>
          <t xml:space="preserve">500g 이하
 소수점발주 </t>
        </is>
      </c>
      <c r="E44" t="n">
        <v>41300</v>
      </c>
      <c r="F44" t="inlineStr">
        <is>
          <t>200미내외 새우 껍질제거 후 세척(해동품)</t>
        </is>
      </c>
      <c r="G44" t="inlineStr"/>
      <c r="H44" t="inlineStr"/>
      <c r="I44" t="inlineStr"/>
    </row>
    <row r="45">
      <c r="A45" t="inlineStr"/>
      <c r="B45" t="inlineStr">
        <is>
          <t>생새우살(냉동)</t>
        </is>
      </c>
      <c r="C45" t="inlineStr">
        <is>
          <t>국내산</t>
        </is>
      </c>
      <c r="D45" t="inlineStr">
        <is>
          <t>kg</t>
        </is>
      </c>
      <c r="E45" t="n">
        <v>37500</v>
      </c>
      <c r="F45" t="inlineStr">
        <is>
          <t>200미내외 새우 껍질제거 후 세척</t>
        </is>
      </c>
      <c r="G45" t="inlineStr"/>
      <c r="H45" t="inlineStr"/>
      <c r="I45" t="inlineStr"/>
    </row>
    <row r="46">
      <c r="A46" t="inlineStr"/>
      <c r="B46" t="inlineStr">
        <is>
          <t>백새우살(냉장)</t>
        </is>
      </c>
      <c r="C46" t="inlineStr">
        <is>
          <t>국내산</t>
        </is>
      </c>
      <c r="D46" t="inlineStr">
        <is>
          <t>kg</t>
        </is>
      </c>
      <c r="E46" t="n">
        <v>37500</v>
      </c>
      <c r="F46" t="inlineStr">
        <is>
          <t>200미 내외흰다리새우 껍질제거 후 세척(해동품)</t>
        </is>
      </c>
      <c r="G46" t="inlineStr"/>
      <c r="H46" t="inlineStr"/>
      <c r="I46" t="inlineStr"/>
    </row>
    <row r="47">
      <c r="A47" t="inlineStr"/>
      <c r="B47" t="inlineStr">
        <is>
          <t>백새우살(냉장)600g이상(600g~900g)</t>
        </is>
      </c>
      <c r="C47" t="inlineStr">
        <is>
          <t>국내산</t>
        </is>
      </c>
      <c r="D47" t="inlineStr">
        <is>
          <t xml:space="preserve">600g 이상
 소수점발주 </t>
        </is>
      </c>
      <c r="E47" t="n">
        <v>39800</v>
      </c>
      <c r="F47" t="inlineStr">
        <is>
          <t>200미 내외흰다리새우 껍질제거 후 세척(해동품)</t>
        </is>
      </c>
      <c r="G47" t="inlineStr"/>
      <c r="H47" t="inlineStr"/>
      <c r="I47" t="inlineStr"/>
    </row>
    <row r="48">
      <c r="A48" t="inlineStr"/>
      <c r="B48" t="inlineStr">
        <is>
          <t>백새우살(냉장)500g이하(100g~500g)</t>
        </is>
      </c>
      <c r="C48" t="inlineStr">
        <is>
          <t>국내산</t>
        </is>
      </c>
      <c r="D48" t="inlineStr">
        <is>
          <t xml:space="preserve">500g 이하
 소수점발주 </t>
        </is>
      </c>
      <c r="E48" t="n">
        <v>41300</v>
      </c>
      <c r="F48" t="inlineStr">
        <is>
          <t>200미 내외흰다리새우 껍질제거 후 세척(해동품)</t>
        </is>
      </c>
      <c r="G48" t="inlineStr"/>
      <c r="H48" t="inlineStr"/>
      <c r="I48" t="inlineStr"/>
    </row>
    <row r="49">
      <c r="A49" t="inlineStr"/>
      <c r="B49" t="inlineStr">
        <is>
          <t>백새우살(냉동)</t>
        </is>
      </c>
      <c r="C49" t="inlineStr">
        <is>
          <t>국내산</t>
        </is>
      </c>
      <c r="D49" t="inlineStr">
        <is>
          <t>kg</t>
        </is>
      </c>
      <c r="E49" t="n">
        <v>37500</v>
      </c>
      <c r="F49" t="inlineStr">
        <is>
          <t>200미 내외흰다리새우 껍질제거 후 세척 블럭동결</t>
        </is>
      </c>
      <c r="G49" t="inlineStr"/>
      <c r="H49" t="inlineStr"/>
      <c r="I49" t="inlineStr"/>
    </row>
    <row r="50">
      <c r="A50" t="inlineStr"/>
      <c r="B50" t="inlineStr">
        <is>
          <t>백새우살(수입냉동)31/50</t>
        </is>
      </c>
      <c r="C50" t="inlineStr">
        <is>
          <t>수입(중국,베트남외)</t>
        </is>
      </c>
      <c r="D50" t="inlineStr">
        <is>
          <t>kg</t>
        </is>
      </c>
      <c r="E50" t="n">
        <v>22500</v>
      </c>
      <c r="F50" t="inlineStr">
        <is>
          <t>30/50 사이즈흰다리새우 껍질제거 후 세척
IQF개별 동결</t>
        </is>
      </c>
      <c r="G50" t="inlineStr"/>
      <c r="H50" t="inlineStr"/>
      <c r="I50" t="inlineStr">
        <is>
          <t>kg - 100미 내외</t>
        </is>
      </c>
    </row>
    <row r="51">
      <c r="A51" t="inlineStr"/>
      <c r="B51" t="inlineStr">
        <is>
          <t>백새우살(수입냉동)51/70</t>
        </is>
      </c>
      <c r="C51" t="inlineStr">
        <is>
          <t>수입(중국,베트남외)</t>
        </is>
      </c>
      <c r="D51" t="inlineStr">
        <is>
          <t>kg</t>
        </is>
      </c>
      <c r="E51" t="n">
        <v>21800</v>
      </c>
      <c r="F51" t="inlineStr">
        <is>
          <t>51/70 사이즈흰다리새우 껍질제거 후 세척
IQF개별 동결</t>
        </is>
      </c>
      <c r="G51" t="inlineStr"/>
      <c r="H51" t="inlineStr"/>
      <c r="I51" t="inlineStr">
        <is>
          <t>kg - 140미 내외</t>
        </is>
      </c>
    </row>
    <row r="52">
      <c r="A52" t="inlineStr"/>
      <c r="B52" t="inlineStr">
        <is>
          <t>백새우살(수입냉동)71/90</t>
        </is>
      </c>
      <c r="C52" t="inlineStr">
        <is>
          <t>수입(중국,베트남외)</t>
        </is>
      </c>
      <c r="D52" t="inlineStr">
        <is>
          <t>kg</t>
        </is>
      </c>
      <c r="E52" t="n">
        <v>21000</v>
      </c>
      <c r="F52" t="inlineStr">
        <is>
          <t>71/90 사이즈흰다리새우 껍질제거 후 세척
IQF개별 동결</t>
        </is>
      </c>
      <c r="G52" t="inlineStr"/>
      <c r="H52" t="inlineStr"/>
      <c r="I52" t="inlineStr">
        <is>
          <t>kg - 180미 내외</t>
        </is>
      </c>
    </row>
    <row r="53">
      <c r="A53" t="inlineStr"/>
      <c r="B53" t="inlineStr">
        <is>
          <t>백새우살(수입냉동)90/120</t>
        </is>
      </c>
      <c r="C53" t="inlineStr">
        <is>
          <t>수입(중국,베트남외)</t>
        </is>
      </c>
      <c r="D53" t="inlineStr">
        <is>
          <t>kg</t>
        </is>
      </c>
      <c r="E53" t="n">
        <v>19800</v>
      </c>
      <c r="F53" t="inlineStr">
        <is>
          <t>90/120 사이즈흰다리새우 껍질제거 후 세척
IQF개별 동결</t>
        </is>
      </c>
      <c r="G53" t="inlineStr"/>
      <c r="H53" t="inlineStr"/>
      <c r="I53" t="inlineStr">
        <is>
          <t>kg - 240미 내외</t>
        </is>
      </c>
    </row>
    <row r="54">
      <c r="A54" t="inlineStr"/>
      <c r="B54" t="inlineStr">
        <is>
          <t>가재새우살</t>
        </is>
      </c>
      <c r="C54" t="inlineStr">
        <is>
          <t>국내산</t>
        </is>
      </c>
      <c r="D54" t="inlineStr">
        <is>
          <t>kg</t>
        </is>
      </c>
      <c r="E54" t="inlineStr">
        <is>
          <t>품 절</t>
        </is>
      </c>
      <c r="F54" t="inlineStr">
        <is>
          <t>150~200미 내외, 레드랍스타새우살가재새우 껍질제거 후 세척 / IQF 개별 동결</t>
        </is>
      </c>
      <c r="G54" t="inlineStr"/>
      <c r="H54" t="inlineStr"/>
      <c r="I54" t="inlineStr"/>
    </row>
    <row r="55">
      <c r="A55" t="inlineStr"/>
      <c r="B55" t="inlineStr">
        <is>
          <t>칵테일새우(31/50)</t>
        </is>
      </c>
      <c r="C55" t="inlineStr">
        <is>
          <t>수입(베트남)</t>
        </is>
      </c>
      <c r="D55" t="inlineStr">
        <is>
          <t>kg</t>
        </is>
      </c>
      <c r="E55" t="n">
        <v>26300</v>
      </c>
      <c r="F55" t="inlineStr">
        <is>
          <t>3150사이즈, IQF개별동결자숙 후 껍질제거, 꼬리유</t>
        </is>
      </c>
      <c r="G55" t="inlineStr"/>
      <c r="H55" t="inlineStr"/>
      <c r="I55" t="inlineStr">
        <is>
          <t>부가세포함
kg - 100미 내외</t>
        </is>
      </c>
    </row>
    <row r="56">
      <c r="A56" t="inlineStr"/>
      <c r="B56" t="inlineStr">
        <is>
          <t>칵테일새우(71/90)</t>
        </is>
      </c>
      <c r="C56" t="inlineStr">
        <is>
          <t>수입(베트남)</t>
        </is>
      </c>
      <c r="D56" t="inlineStr">
        <is>
          <t>kg</t>
        </is>
      </c>
      <c r="E56" t="n">
        <v>23600</v>
      </c>
      <c r="F56" t="inlineStr">
        <is>
          <t>7190사이즈, IQF개별동결자숙 후 껍질제거, 꼬리유</t>
        </is>
      </c>
      <c r="G56" t="inlineStr"/>
      <c r="H56" t="inlineStr"/>
      <c r="I56" t="inlineStr">
        <is>
          <t>부가세포함
kg - 180미 내외</t>
        </is>
      </c>
    </row>
    <row r="57">
      <c r="A57" t="inlineStr"/>
      <c r="B57" t="inlineStr">
        <is>
          <t>생칵테일새우(50미)</t>
        </is>
      </c>
      <c r="C57" t="inlineStr">
        <is>
          <t>수입(베트남)</t>
        </is>
      </c>
      <c r="D57" t="inlineStr">
        <is>
          <t>kg</t>
        </is>
      </c>
      <c r="E57" t="n">
        <v>27000</v>
      </c>
      <c r="F57" t="inlineStr">
        <is>
          <t>생새우, IQF, 두절, 껍질제거, 꼬리있음. 1kg/50마리/마리당20g 내외</t>
        </is>
      </c>
      <c r="G57" t="inlineStr"/>
      <c r="H57" t="inlineStr"/>
      <c r="I57" t="inlineStr"/>
    </row>
    <row r="58">
      <c r="A58" t="inlineStr"/>
      <c r="B58" t="inlineStr">
        <is>
          <t>생칵테일새우(60미)</t>
        </is>
      </c>
      <c r="C58" t="inlineStr">
        <is>
          <t>수입(베트남)</t>
        </is>
      </c>
      <c r="D58" t="inlineStr">
        <is>
          <t>kg</t>
        </is>
      </c>
      <c r="E58" t="n">
        <v>26300</v>
      </c>
      <c r="F58" t="inlineStr">
        <is>
          <t>생새우, IQF, 두절, 껍질제거, 꼬리있음. 1kg/60마리/마리당18g 내외</t>
        </is>
      </c>
      <c r="G58" t="inlineStr"/>
      <c r="H58" t="inlineStr"/>
      <c r="I58" t="inlineStr"/>
    </row>
    <row r="59">
      <c r="A59" t="inlineStr"/>
      <c r="B59" t="inlineStr">
        <is>
          <t>생칵테일새우(70미)</t>
        </is>
      </c>
      <c r="C59" t="inlineStr">
        <is>
          <t>수입(베트남)</t>
        </is>
      </c>
      <c r="D59" t="inlineStr">
        <is>
          <t>kg</t>
        </is>
      </c>
      <c r="E59" t="n">
        <v>23400</v>
      </c>
      <c r="F59" t="inlineStr">
        <is>
          <t>생새우, IQF, 두절, 껍질제거, 꼬리있음. 1kg/70마리/마리당15g 내외</t>
        </is>
      </c>
      <c r="G59" t="inlineStr"/>
      <c r="H59" t="inlineStr"/>
      <c r="I59" t="inlineStr"/>
    </row>
    <row r="60">
      <c r="A60" t="inlineStr"/>
      <c r="B60" t="inlineStr">
        <is>
          <t>노바시새우(30미/300g)</t>
        </is>
      </c>
      <c r="C60" t="inlineStr">
        <is>
          <t>수입(베트남)</t>
        </is>
      </c>
      <c r="D60" t="inlineStr">
        <is>
          <t>300g/팩</t>
        </is>
      </c>
      <c r="E60" t="n">
        <v>10500</v>
      </c>
      <c r="F60" t="inlineStr">
        <is>
          <t>C자로 말리지 않은 일자새우. 머리X껍질X꼬리O, 약 11cm</t>
        </is>
      </c>
      <c r="G60" t="inlineStr"/>
      <c r="H60" t="inlineStr"/>
      <c r="I60" t="inlineStr"/>
    </row>
    <row r="61">
      <c r="A61" t="inlineStr">
        <is>
          <t>랍스터</t>
        </is>
      </c>
      <c r="B61" t="inlineStr">
        <is>
          <t>미니 바다가재</t>
        </is>
      </c>
      <c r="C61" t="inlineStr">
        <is>
          <t>수입</t>
        </is>
      </c>
      <c r="D61" t="inlineStr">
        <is>
          <t>마리</t>
        </is>
      </c>
      <c r="E61" t="inlineStr">
        <is>
          <t>품 절</t>
        </is>
      </c>
      <c r="F61" t="inlineStr">
        <is>
          <t>1마리 380g~420g</t>
        </is>
      </c>
      <c r="G61" t="inlineStr"/>
      <c r="H61" t="inlineStr"/>
      <c r="I61" t="inlineStr">
        <is>
          <t>마리</t>
        </is>
      </c>
    </row>
  </sheetData>
  <hyperlinks>
    <hyperlink ref="A2" r:id="rId1"/>
  </hyperlinks>
  <pageMargins left="0.75" right="0.75" top="1" bottom="1" header="0.5" footer="0.5"/>
</worksheet>
</file>

<file path=xl/worksheets/sheet137.xml><?xml version="1.0" encoding="utf-8"?>
<worksheet xmlns:r="http://schemas.openxmlformats.org/officeDocument/2006/relationships" xmlns="http://schemas.openxmlformats.org/spreadsheetml/2006/main">
  <sheetPr>
    <outlinePr summaryBelow="1" summaryRight="1"/>
    <pageSetUpPr/>
  </sheetPr>
  <dimension ref="A1:I122"/>
  <sheetViews>
    <sheetView workbookViewId="0">
      <selection activeCell="A1" sqref="A1"/>
    </sheetView>
  </sheetViews>
  <sheetFormatPr baseColWidth="8" defaultRowHeight="15"/>
  <sheetData>
    <row r="1">
      <c r="A1" t="inlineStr">
        <is>
          <t>5991_한가득_바다먹거리+7월+단가표.xls</t>
        </is>
      </c>
    </row>
    <row r="2">
      <c r="A2" t="inlineStr">
        <is>
          <t>https://school062.com/bbs/board.php?bo_table=product_02&amp;wr_id=5991</t>
        </is>
      </c>
    </row>
    <row r="3">
      <c r="A3" s="1" t="inlineStr">
        <is>
          <t>★  패                      류  ★</t>
        </is>
      </c>
      <c r="B3" s="1" t="inlineStr"/>
      <c r="C3" s="1" t="inlineStr"/>
      <c r="D3" s="1" t="inlineStr"/>
      <c r="E3" s="1" t="inlineStr"/>
      <c r="F3" s="1" t="inlineStr"/>
      <c r="G3" s="1" t="inlineStr"/>
      <c r="H3" s="1" t="inlineStr"/>
      <c r="I3" s="1" t="inlineStr"/>
    </row>
    <row r="4">
      <c r="A4" t="inlineStr">
        <is>
          <t>구  분</t>
        </is>
      </c>
      <c r="B4" t="inlineStr">
        <is>
          <t>제   품   명</t>
        </is>
      </c>
      <c r="C4" t="inlineStr">
        <is>
          <t>원 산 지</t>
        </is>
      </c>
      <c r="D4" t="inlineStr">
        <is>
          <t>단위</t>
        </is>
      </c>
      <c r="E4" t="inlineStr">
        <is>
          <t>학교가</t>
        </is>
      </c>
      <c r="F4" t="inlineStr">
        <is>
          <t>특             징</t>
        </is>
      </c>
      <c r="G4" t="inlineStr">
        <is>
          <t>HACCP
적용</t>
        </is>
      </c>
      <c r="H4" t="inlineStr">
        <is>
          <t>품질인증</t>
        </is>
      </c>
      <c r="I4" t="inlineStr">
        <is>
          <t>비  고</t>
        </is>
      </c>
    </row>
    <row r="5">
      <c r="A5" t="inlineStr">
        <is>
          <t>바
지
락</t>
        </is>
      </c>
      <c r="B5" t="inlineStr">
        <is>
          <t>바지락살(생물)</t>
        </is>
      </c>
      <c r="C5" t="inlineStr">
        <is>
          <t>국내산(삼천포)</t>
        </is>
      </c>
      <c r="D5" t="inlineStr">
        <is>
          <t>kg</t>
        </is>
      </c>
      <c r="E5" t="n">
        <v>50300</v>
      </c>
      <c r="F5" t="inlineStr">
        <is>
          <t>생물, 선별하여 껍질제거 후 세척/ 벌크 포장</t>
        </is>
      </c>
      <c r="G5" t="inlineStr"/>
      <c r="H5" t="inlineStr"/>
      <c r="I5" t="inlineStr">
        <is>
          <t>할인제외</t>
        </is>
      </c>
    </row>
    <row r="6">
      <c r="A6" t="inlineStr"/>
      <c r="B6" t="inlineStr">
        <is>
          <t>바지락살(생물)600g이상(600g~900g)</t>
        </is>
      </c>
      <c r="C6" t="inlineStr">
        <is>
          <t>국내산(삼천포)</t>
        </is>
      </c>
      <c r="D6" t="inlineStr">
        <is>
          <t xml:space="preserve">600g 이상
 소수점발주 </t>
        </is>
      </c>
      <c r="E6" t="n">
        <v>51800</v>
      </c>
      <c r="F6" t="inlineStr">
        <is>
          <t>생물, 선별하여 껍질제거 후 세척, 해수와 함께 실링포장</t>
        </is>
      </c>
      <c r="G6" t="inlineStr"/>
      <c r="H6" t="inlineStr"/>
      <c r="I6" t="inlineStr">
        <is>
          <t>할인제외</t>
        </is>
      </c>
    </row>
    <row r="7">
      <c r="A7" t="inlineStr"/>
      <c r="B7" t="inlineStr">
        <is>
          <t>바지락살(생물)500g이하(100g~500g)</t>
        </is>
      </c>
      <c r="C7" t="inlineStr">
        <is>
          <t>국내산(삼천포)</t>
        </is>
      </c>
      <c r="D7" t="inlineStr">
        <is>
          <t xml:space="preserve">500g 이하
 소수점발주 </t>
        </is>
      </c>
      <c r="E7" t="n">
        <v>54000</v>
      </c>
      <c r="F7" t="inlineStr">
        <is>
          <t>생물, 선별하여 껍질제거 후 세척, 해수와 함께 실링포장</t>
        </is>
      </c>
      <c r="G7" t="inlineStr"/>
      <c r="H7" t="inlineStr"/>
      <c r="I7" t="inlineStr">
        <is>
          <t>할인제외</t>
        </is>
      </c>
    </row>
    <row r="8">
      <c r="A8" t="inlineStr"/>
      <c r="B8" t="inlineStr">
        <is>
          <t>바지락살(냉동)</t>
        </is>
      </c>
      <c r="C8" t="inlineStr">
        <is>
          <t>국내산(삼천포)</t>
        </is>
      </c>
      <c r="D8" t="inlineStr">
        <is>
          <t>kg</t>
        </is>
      </c>
      <c r="E8" t="n">
        <v>50300</v>
      </c>
      <c r="F8" t="inlineStr">
        <is>
          <t>생물, 선별하여 껍질제거 후 세척후 블럭동결</t>
        </is>
      </c>
      <c r="G8" t="inlineStr">
        <is>
          <t>○</t>
        </is>
      </c>
      <c r="H8" t="inlineStr"/>
      <c r="I8" t="inlineStr">
        <is>
          <t>할인제외</t>
        </is>
      </c>
    </row>
    <row r="9">
      <c r="A9" t="inlineStr"/>
      <c r="B9" t="inlineStr">
        <is>
          <t>바지락살(자숙)</t>
        </is>
      </c>
      <c r="C9" t="inlineStr">
        <is>
          <t>수입(중국)</t>
        </is>
      </c>
      <c r="D9" t="inlineStr">
        <is>
          <t>kg</t>
        </is>
      </c>
      <c r="E9" t="n">
        <v>9900</v>
      </c>
      <c r="F9" t="inlineStr">
        <is>
          <t>자숙바지락살 IQF동결중상품, 100/200</t>
        </is>
      </c>
      <c r="G9" t="inlineStr"/>
      <c r="H9" t="inlineStr"/>
      <c r="I9" t="inlineStr"/>
    </row>
    <row r="10">
      <c r="A10" t="inlineStr"/>
      <c r="B10" t="inlineStr">
        <is>
          <t>피바지락(냉동)</t>
        </is>
      </c>
      <c r="C10" t="inlineStr">
        <is>
          <t>국내산</t>
        </is>
      </c>
      <c r="D10" t="inlineStr">
        <is>
          <t>kg</t>
        </is>
      </c>
      <c r="E10" t="n">
        <v>12800</v>
      </c>
      <c r="F10" t="inlineStr">
        <is>
          <t>껍질조개, 생물, 해감</t>
        </is>
      </c>
      <c r="G10" t="inlineStr"/>
      <c r="H10" t="inlineStr"/>
      <c r="I10" t="inlineStr"/>
    </row>
    <row r="11">
      <c r="A11" t="inlineStr"/>
      <c r="B11" t="inlineStr">
        <is>
          <t>피바지락(생물)</t>
        </is>
      </c>
      <c r="C11" t="inlineStr">
        <is>
          <t>국내산</t>
        </is>
      </c>
      <c r="D11" t="inlineStr">
        <is>
          <t>kg</t>
        </is>
      </c>
      <c r="E11" t="n">
        <v>12800</v>
      </c>
      <c r="F11" t="inlineStr">
        <is>
          <t>껍질조개, 생물, 해감</t>
        </is>
      </c>
      <c r="G11" t="inlineStr"/>
      <c r="H11" t="inlineStr"/>
      <c r="I11" t="inlineStr"/>
    </row>
    <row r="12">
      <c r="A12" t="inlineStr">
        <is>
          <t>대
합</t>
        </is>
      </c>
      <c r="B12" t="inlineStr">
        <is>
          <t>대합살(생물)</t>
        </is>
      </c>
      <c r="C12" t="inlineStr">
        <is>
          <t>국내산(연근해)</t>
        </is>
      </c>
      <c r="D12" t="inlineStr">
        <is>
          <t>kg</t>
        </is>
      </c>
      <c r="E12" t="n">
        <v>66000</v>
      </c>
      <c r="F12" t="inlineStr">
        <is>
          <t>촉수가 싱싱하고 살아있는 것, 탈각 / 벌크포장</t>
        </is>
      </c>
      <c r="G12" t="inlineStr"/>
      <c r="H12" t="inlineStr"/>
      <c r="I12" t="inlineStr">
        <is>
          <t>할인제외</t>
        </is>
      </c>
    </row>
    <row r="13">
      <c r="A13" t="inlineStr"/>
      <c r="B13" t="inlineStr">
        <is>
          <t>대합살(생물)600g이상(600g~900g)</t>
        </is>
      </c>
      <c r="C13" t="inlineStr">
        <is>
          <t>국내산(연근해)</t>
        </is>
      </c>
      <c r="D13" t="inlineStr">
        <is>
          <t xml:space="preserve">600g 이상
 소수점발주 </t>
        </is>
      </c>
      <c r="E13" t="n">
        <v>67500</v>
      </c>
      <c r="F13" t="inlineStr">
        <is>
          <t>생물, 선별하여 껍질제거 후 세척 / 실링포장</t>
        </is>
      </c>
      <c r="G13" t="inlineStr"/>
      <c r="H13" t="inlineStr"/>
      <c r="I13" t="inlineStr">
        <is>
          <t>할인제외</t>
        </is>
      </c>
    </row>
    <row r="14">
      <c r="A14" t="inlineStr"/>
      <c r="B14" t="inlineStr">
        <is>
          <t>대합살(생물)500g이하(100g~500g)</t>
        </is>
      </c>
      <c r="C14" t="inlineStr">
        <is>
          <t>국내산(연근해)</t>
        </is>
      </c>
      <c r="D14" t="inlineStr">
        <is>
          <t xml:space="preserve">500g 이하
 소수점발주 </t>
        </is>
      </c>
      <c r="E14" t="n">
        <v>69500</v>
      </c>
      <c r="F14" t="inlineStr">
        <is>
          <t>생물, 선별하여 껍질제거 후 세척 / 실링포장</t>
        </is>
      </c>
      <c r="G14" t="inlineStr"/>
      <c r="H14" t="inlineStr"/>
      <c r="I14" t="inlineStr">
        <is>
          <t>할인제외</t>
        </is>
      </c>
    </row>
    <row r="15">
      <c r="A15" t="inlineStr"/>
      <c r="B15" t="inlineStr">
        <is>
          <t>대합살(냉동)</t>
        </is>
      </c>
      <c r="C15" t="inlineStr">
        <is>
          <t>국내산(연근해)</t>
        </is>
      </c>
      <c r="D15" t="inlineStr">
        <is>
          <t>kg</t>
        </is>
      </c>
      <c r="E15" t="n">
        <v>66000</v>
      </c>
      <c r="F15" t="inlineStr">
        <is>
          <t>촉수가 싱싱하고 살아있는 것, 탈각
생물 선별하여 껍질제거 한것을 동결</t>
        </is>
      </c>
      <c r="G15" t="inlineStr"/>
      <c r="H15" t="inlineStr"/>
      <c r="I15" t="inlineStr">
        <is>
          <t>할인제외</t>
        </is>
      </c>
    </row>
    <row r="16">
      <c r="A16" t="inlineStr"/>
      <c r="B16" t="inlineStr">
        <is>
          <t>피대합(생물)</t>
        </is>
      </c>
      <c r="C16" t="inlineStr">
        <is>
          <t>국내산(연근해)</t>
        </is>
      </c>
      <c r="D16" t="inlineStr">
        <is>
          <t>kg</t>
        </is>
      </c>
      <c r="E16" t="n">
        <v>24800</v>
      </c>
      <c r="F16" t="inlineStr">
        <is>
          <t>껍질대합, 생물, 해감</t>
        </is>
      </c>
      <c r="G16" t="inlineStr"/>
      <c r="H16" t="inlineStr"/>
      <c r="I16" t="inlineStr">
        <is>
          <t>할인제외</t>
        </is>
      </c>
    </row>
    <row r="17">
      <c r="A17" t="inlineStr">
        <is>
          <t>홍
합</t>
        </is>
      </c>
      <c r="B17" t="inlineStr">
        <is>
          <t>홍합살(생물)</t>
        </is>
      </c>
      <c r="C17" t="inlineStr">
        <is>
          <t>국내산(연근해)</t>
        </is>
      </c>
      <c r="D17" t="inlineStr">
        <is>
          <t>kg</t>
        </is>
      </c>
      <c r="E17" t="n">
        <v>30800</v>
      </c>
      <c r="F17" t="inlineStr">
        <is>
          <t>촉수가 싱싱하고 살아있는 것, 탈각 / 벌크포장</t>
        </is>
      </c>
      <c r="G17" t="inlineStr"/>
      <c r="H17" t="inlineStr"/>
      <c r="I17" t="inlineStr"/>
    </row>
    <row r="18">
      <c r="A18" t="inlineStr"/>
      <c r="B18" t="inlineStr">
        <is>
          <t>홍합살(생물)600g이상(600g~900g)</t>
        </is>
      </c>
      <c r="C18" t="inlineStr">
        <is>
          <t>국내산(연근해)</t>
        </is>
      </c>
      <c r="D18" t="inlineStr">
        <is>
          <t xml:space="preserve">600g 이상
 소수점발주 </t>
        </is>
      </c>
      <c r="E18" t="n">
        <v>32300</v>
      </c>
      <c r="F18" t="inlineStr">
        <is>
          <t>생물, 선별하여 껍질제거 후 세척 / 실링포장</t>
        </is>
      </c>
      <c r="G18" t="inlineStr"/>
      <c r="H18" t="inlineStr"/>
      <c r="I18" t="inlineStr"/>
    </row>
    <row r="19">
      <c r="A19" t="inlineStr"/>
      <c r="B19" t="inlineStr">
        <is>
          <t>홍합살(생물)500g이하(100g~500g)</t>
        </is>
      </c>
      <c r="C19" t="inlineStr">
        <is>
          <t>국내산(연근해)</t>
        </is>
      </c>
      <c r="D19" t="inlineStr">
        <is>
          <t xml:space="preserve">500g 이하
 소수점발주 </t>
        </is>
      </c>
      <c r="E19" t="n">
        <v>34200</v>
      </c>
      <c r="F19" t="inlineStr">
        <is>
          <t>생물, 선별하여 껍질제거 후 세척 / 실링포장</t>
        </is>
      </c>
      <c r="G19" t="inlineStr"/>
      <c r="H19" t="inlineStr"/>
      <c r="I19" t="inlineStr"/>
    </row>
    <row r="20">
      <c r="A20" t="inlineStr"/>
      <c r="B20" t="inlineStr">
        <is>
          <t>홍합살(냉동)</t>
        </is>
      </c>
      <c r="C20" t="inlineStr">
        <is>
          <t>국내산(연근해)</t>
        </is>
      </c>
      <c r="D20" t="inlineStr">
        <is>
          <t>kg</t>
        </is>
      </c>
      <c r="E20" t="n">
        <v>30800</v>
      </c>
      <c r="F20" t="inlineStr">
        <is>
          <t>생물, 선별하여 껍질제거 후 세척
생물 선별하여 껍질제거 한것을 동결.</t>
        </is>
      </c>
      <c r="G20" t="inlineStr"/>
      <c r="H20" t="inlineStr"/>
      <c r="I20" t="inlineStr"/>
    </row>
    <row r="21">
      <c r="A21" t="inlineStr"/>
      <c r="B21" t="inlineStr">
        <is>
          <t>홍합살(국산/자숙/IQF)</t>
        </is>
      </c>
      <c r="C21" t="inlineStr">
        <is>
          <t>국내산(연근해)</t>
        </is>
      </c>
      <c r="D21" t="inlineStr">
        <is>
          <t>kg</t>
        </is>
      </c>
      <c r="E21" t="inlineStr">
        <is>
          <t>품 절</t>
        </is>
      </c>
      <c r="F21" t="inlineStr">
        <is>
          <t xml:space="preserve">자숙 홍합살 </t>
        </is>
      </c>
      <c r="G21" t="inlineStr"/>
      <c r="H21" t="inlineStr"/>
      <c r="I21" t="inlineStr"/>
    </row>
    <row r="22">
      <c r="A22" t="inlineStr"/>
      <c r="B22" t="inlineStr">
        <is>
          <t>홍합살(자숙)</t>
        </is>
      </c>
      <c r="C22" t="inlineStr">
        <is>
          <t>중국산</t>
        </is>
      </c>
      <c r="D22" t="inlineStr">
        <is>
          <t>kg</t>
        </is>
      </c>
      <c r="E22" t="n">
        <v>9000</v>
      </c>
      <c r="F22" t="inlineStr">
        <is>
          <t>자숙 홍합살 100/200</t>
        </is>
      </c>
      <c r="G22" t="inlineStr"/>
      <c r="H22" t="inlineStr"/>
      <c r="I22" t="inlineStr"/>
    </row>
    <row r="23">
      <c r="A23" t="inlineStr"/>
      <c r="B23" t="inlineStr">
        <is>
          <t>피홍합(생물)</t>
        </is>
      </c>
      <c r="C23" t="inlineStr">
        <is>
          <t>국내산</t>
        </is>
      </c>
      <c r="D23" t="inlineStr">
        <is>
          <t>kg</t>
        </is>
      </c>
      <c r="E23" t="n">
        <v>4500</v>
      </c>
      <c r="F23" t="inlineStr">
        <is>
          <t>해감 후 다듬어진 것, 수염제거</t>
        </is>
      </c>
      <c r="G23" t="inlineStr"/>
      <c r="H23" t="inlineStr"/>
      <c r="I23" t="inlineStr"/>
    </row>
    <row r="24">
      <c r="A24" t="inlineStr"/>
      <c r="B24" t="inlineStr">
        <is>
          <t>피홍합(냉동)</t>
        </is>
      </c>
      <c r="C24" t="inlineStr">
        <is>
          <t>국내산</t>
        </is>
      </c>
      <c r="D24" t="inlineStr">
        <is>
          <t>kg</t>
        </is>
      </c>
      <c r="E24" t="inlineStr">
        <is>
          <t>품 절</t>
        </is>
      </c>
      <c r="F24" t="inlineStr">
        <is>
          <t>해감 후 다듬어진 것, 수염제거</t>
        </is>
      </c>
      <c r="G24" t="inlineStr"/>
      <c r="H24" t="inlineStr"/>
      <c r="I24" t="inlineStr"/>
    </row>
    <row r="25">
      <c r="A25" t="inlineStr"/>
      <c r="B25" t="inlineStr">
        <is>
          <t>그린홍합(냉동)</t>
        </is>
      </c>
      <c r="C25" t="inlineStr">
        <is>
          <t>수입(뉴질랜드)</t>
        </is>
      </c>
      <c r="D25" t="inlineStr">
        <is>
          <t>팩</t>
        </is>
      </c>
      <c r="E25" t="n">
        <v>23300</v>
      </c>
      <c r="F25" t="inlineStr">
        <is>
          <t>한쪽껍질 탈각, M사이즈</t>
        </is>
      </c>
      <c r="G25" t="inlineStr"/>
      <c r="H25" t="inlineStr"/>
      <c r="I25" t="inlineStr">
        <is>
          <t>800g단위</t>
        </is>
      </c>
    </row>
    <row r="26">
      <c r="A26" t="inlineStr">
        <is>
          <t>전
복</t>
        </is>
      </c>
      <c r="B26" t="inlineStr">
        <is>
          <t>피전복(9-10미)특대(생물)</t>
        </is>
      </c>
      <c r="C26" t="inlineStr">
        <is>
          <t>국내산(완도)</t>
        </is>
      </c>
      <c r="D26" t="inlineStr">
        <is>
          <t>kg</t>
        </is>
      </c>
      <c r="E26" t="n">
        <v>63000</v>
      </c>
      <c r="F26" t="inlineStr">
        <is>
          <t>생물, 껍질O, 선별하여 세척, 양식산</t>
        </is>
      </c>
      <c r="G26" t="inlineStr">
        <is>
          <t>활제품 미수 사양 변경</t>
        </is>
      </c>
      <c r="H26" t="inlineStr"/>
      <c r="I26" t="inlineStr">
        <is>
          <t>변동가능있음</t>
        </is>
      </c>
    </row>
    <row r="27">
      <c r="A27" t="inlineStr"/>
      <c r="B27" t="inlineStr">
        <is>
          <t>피전복(11-13미)대(생물)</t>
        </is>
      </c>
      <c r="C27" t="inlineStr">
        <is>
          <t>국내산(완도)</t>
        </is>
      </c>
      <c r="D27" t="inlineStr">
        <is>
          <t>kg</t>
        </is>
      </c>
      <c r="E27" t="n">
        <v>57800</v>
      </c>
      <c r="F27" t="inlineStr">
        <is>
          <t>생물, 껍질O, 선별하여 세척, 양식산</t>
        </is>
      </c>
      <c r="G27" t="inlineStr"/>
      <c r="H27" t="inlineStr"/>
      <c r="I27" t="inlineStr"/>
    </row>
    <row r="28">
      <c r="A28" t="inlineStr"/>
      <c r="B28" t="inlineStr">
        <is>
          <t>피전복(14-16미)대(생물)</t>
        </is>
      </c>
      <c r="C28" t="inlineStr">
        <is>
          <t>국내산(완도)</t>
        </is>
      </c>
      <c r="D28" t="inlineStr">
        <is>
          <t>kg</t>
        </is>
      </c>
      <c r="E28" t="n">
        <v>48800</v>
      </c>
      <c r="F28" t="inlineStr">
        <is>
          <t>생물, 껍질O, 선별하여 세척, 양식산</t>
        </is>
      </c>
      <c r="G28" t="inlineStr"/>
      <c r="H28" t="inlineStr"/>
      <c r="I28" t="inlineStr"/>
    </row>
    <row r="29">
      <c r="A29" t="inlineStr"/>
      <c r="B29" t="inlineStr">
        <is>
          <t>피전복(17-19미)중(생물)</t>
        </is>
      </c>
      <c r="C29" t="inlineStr">
        <is>
          <t>국내산(완도)</t>
        </is>
      </c>
      <c r="D29" t="inlineStr">
        <is>
          <t>kg</t>
        </is>
      </c>
      <c r="E29" t="n">
        <v>47300</v>
      </c>
      <c r="F29" t="inlineStr">
        <is>
          <t>생물, 껍질O, 선별하여 세척, 양식산</t>
        </is>
      </c>
      <c r="G29" t="inlineStr"/>
      <c r="H29" t="inlineStr"/>
      <c r="I29" t="inlineStr"/>
    </row>
    <row r="30">
      <c r="A30" t="inlineStr"/>
      <c r="B30" t="inlineStr">
        <is>
          <t>피전복(19-22미)중(생물)</t>
        </is>
      </c>
      <c r="C30" t="inlineStr">
        <is>
          <t>국내산(완도)</t>
        </is>
      </c>
      <c r="D30" t="inlineStr">
        <is>
          <t>kg</t>
        </is>
      </c>
      <c r="E30" t="n">
        <v>45000</v>
      </c>
      <c r="F30" t="inlineStr">
        <is>
          <t>생물, 껍질O, 선별하여 세척, 양식산</t>
        </is>
      </c>
      <c r="G30" t="inlineStr"/>
      <c r="H30" t="inlineStr"/>
      <c r="I30" t="inlineStr"/>
    </row>
    <row r="31">
      <c r="A31" t="inlineStr"/>
      <c r="B31" t="inlineStr">
        <is>
          <t>피전복(23-26미)소(생물)</t>
        </is>
      </c>
      <c r="C31" t="inlineStr">
        <is>
          <t>국내산(완도)</t>
        </is>
      </c>
      <c r="D31" t="inlineStr">
        <is>
          <t>kg</t>
        </is>
      </c>
      <c r="E31" t="n">
        <v>43500</v>
      </c>
      <c r="F31" t="inlineStr">
        <is>
          <t>생물, 껍질O, 선별하여 세척, 양식산</t>
        </is>
      </c>
      <c r="G31" t="inlineStr"/>
      <c r="H31" t="inlineStr"/>
      <c r="I31" t="inlineStr"/>
    </row>
    <row r="32">
      <c r="A32" t="inlineStr"/>
      <c r="B32" t="inlineStr">
        <is>
          <t>피전복(28-32미)소(생물)</t>
        </is>
      </c>
      <c r="C32" t="inlineStr">
        <is>
          <t>국내산(완도)</t>
        </is>
      </c>
      <c r="D32" t="inlineStr">
        <is>
          <t>kg</t>
        </is>
      </c>
      <c r="E32" t="n">
        <v>38300</v>
      </c>
      <c r="F32" t="inlineStr">
        <is>
          <t>생물, 껍질O, 선별하여 세척, 양식산</t>
        </is>
      </c>
      <c r="G32" t="inlineStr"/>
      <c r="H32" t="inlineStr"/>
      <c r="I32" t="inlineStr"/>
    </row>
    <row r="33">
      <c r="A33" t="inlineStr"/>
      <c r="B33" t="inlineStr">
        <is>
          <t>피전복(32미 이상)꼬마전복</t>
        </is>
      </c>
      <c r="C33" t="inlineStr">
        <is>
          <t>국내산(완도)</t>
        </is>
      </c>
      <c r="D33" t="inlineStr">
        <is>
          <t>kg</t>
        </is>
      </c>
      <c r="E33" t="inlineStr">
        <is>
          <t>품 절</t>
        </is>
      </c>
      <c r="F33" t="inlineStr">
        <is>
          <t>생물, 껍질O, 선별하여 세척, 양식산</t>
        </is>
      </c>
      <c r="G33" t="inlineStr"/>
      <c r="H33" t="inlineStr"/>
      <c r="I33" t="inlineStr"/>
    </row>
    <row r="34">
      <c r="A34" t="inlineStr"/>
      <c r="B34" t="inlineStr">
        <is>
          <t>전복살(8미 탈각)특대(생물)</t>
        </is>
      </c>
      <c r="C34" t="inlineStr">
        <is>
          <t>국내산(완도)</t>
        </is>
      </c>
      <c r="D34" t="inlineStr">
        <is>
          <t>kg</t>
        </is>
      </c>
      <c r="E34" t="inlineStr">
        <is>
          <t>품 절</t>
        </is>
      </c>
      <c r="F34" t="inlineStr">
        <is>
          <t>8/9미 피전복 탈각, 껍질X, 내장 포함</t>
        </is>
      </c>
      <c r="G34" t="inlineStr"/>
      <c r="H34" t="inlineStr"/>
      <c r="I34" t="inlineStr"/>
    </row>
    <row r="35">
      <c r="A35" t="inlineStr"/>
      <c r="B35" t="inlineStr">
        <is>
          <t>전복살(10-12미 탈각)특(생물)</t>
        </is>
      </c>
      <c r="C35" t="inlineStr">
        <is>
          <t>국내산(완도)</t>
        </is>
      </c>
      <c r="D35" t="inlineStr">
        <is>
          <t>kg</t>
        </is>
      </c>
      <c r="E35" t="n">
        <v>105000</v>
      </c>
      <c r="F35" t="inlineStr">
        <is>
          <t>10/12미 피전복 탈각, 껍질X, 내장 포함</t>
        </is>
      </c>
      <c r="G35" t="inlineStr"/>
      <c r="H35" t="inlineStr"/>
      <c r="I35" t="inlineStr"/>
    </row>
    <row r="36">
      <c r="A36" t="inlineStr"/>
      <c r="B36" t="inlineStr">
        <is>
          <t>전복살(13-15미 탈각)대(생물)</t>
        </is>
      </c>
      <c r="C36" t="inlineStr">
        <is>
          <t>국내산(완도)</t>
        </is>
      </c>
      <c r="D36" t="inlineStr">
        <is>
          <t>kg</t>
        </is>
      </c>
      <c r="E36" t="n">
        <v>99000</v>
      </c>
      <c r="F36" t="inlineStr">
        <is>
          <t>13/15미 피전복 탈각, 껍질X, 내장 포함</t>
        </is>
      </c>
      <c r="G36" t="inlineStr"/>
      <c r="H36" t="inlineStr"/>
      <c r="I36" t="inlineStr"/>
    </row>
    <row r="37">
      <c r="A37" t="inlineStr"/>
      <c r="B37" t="inlineStr">
        <is>
          <t>전복살(16-20미 탈각)중(생물)</t>
        </is>
      </c>
      <c r="C37" t="inlineStr">
        <is>
          <t>국내산(완도)</t>
        </is>
      </c>
      <c r="D37" t="inlineStr">
        <is>
          <t>kg</t>
        </is>
      </c>
      <c r="E37" t="n">
        <v>91500</v>
      </c>
      <c r="F37" t="inlineStr">
        <is>
          <t>16/18미 피전복 탈각, 껍질X, 내장 포함</t>
        </is>
      </c>
      <c r="G37" t="inlineStr"/>
      <c r="H37" t="inlineStr"/>
      <c r="I37" t="inlineStr"/>
    </row>
    <row r="38">
      <c r="A38" t="inlineStr"/>
      <c r="B38" t="inlineStr">
        <is>
          <t>전복살(21-25미 탈각)소(생물)</t>
        </is>
      </c>
      <c r="C38" t="inlineStr">
        <is>
          <t>국내산(완도)</t>
        </is>
      </c>
      <c r="D38" t="inlineStr">
        <is>
          <t>kg</t>
        </is>
      </c>
      <c r="E38" t="n">
        <v>84000</v>
      </c>
      <c r="F38" t="inlineStr">
        <is>
          <t>22/25미 피전복 탈각, 껍질X, 내장 포함</t>
        </is>
      </c>
      <c r="G38" t="inlineStr"/>
      <c r="H38" t="inlineStr"/>
      <c r="I38" t="inlineStr"/>
    </row>
    <row r="39">
      <c r="A39" t="inlineStr"/>
      <c r="B39" t="inlineStr">
        <is>
          <t>전복살(수입냉동)</t>
        </is>
      </c>
      <c r="C39" t="inlineStr">
        <is>
          <t>수입(필리핀)</t>
        </is>
      </c>
      <c r="D39" t="inlineStr">
        <is>
          <t>kg</t>
        </is>
      </c>
      <c r="E39" t="n">
        <v>90000</v>
      </c>
      <c r="F39" t="inlineStr">
        <is>
          <t>kg/33~35마리, IQF동결</t>
        </is>
      </c>
      <c r="G39" t="inlineStr"/>
      <c r="H39" t="inlineStr"/>
      <c r="I39" t="inlineStr"/>
    </row>
    <row r="40">
      <c r="A40" t="inlineStr"/>
      <c r="B40" t="inlineStr">
        <is>
          <t>다진전복살(생물)</t>
        </is>
      </c>
      <c r="C40" t="inlineStr">
        <is>
          <t>국내산</t>
        </is>
      </c>
      <c r="D40" t="inlineStr">
        <is>
          <t>kg</t>
        </is>
      </c>
      <c r="E40" t="inlineStr">
        <is>
          <t>품 절</t>
        </is>
      </c>
      <c r="F40" t="inlineStr">
        <is>
          <t>전복 탈각하여 고르게 다진것, 껍질X, 내장있음전복죽용</t>
        </is>
      </c>
      <c r="G40" t="inlineStr"/>
      <c r="H40" t="inlineStr"/>
      <c r="I40" t="inlineStr"/>
    </row>
    <row r="41">
      <c r="A41" t="inlineStr"/>
      <c r="B41" t="inlineStr">
        <is>
          <t>다진전복살(내장포함/별도포장)</t>
        </is>
      </c>
      <c r="C41" t="inlineStr">
        <is>
          <t>국내산</t>
        </is>
      </c>
      <c r="D41" t="inlineStr">
        <is>
          <t>kg</t>
        </is>
      </c>
      <c r="E41" t="n">
        <v>120000</v>
      </c>
      <c r="F41" t="inlineStr">
        <is>
          <t>전복 탈각하여 고르게 다진것, 껍질X, 내장있음전복죽용</t>
        </is>
      </c>
      <c r="G41" t="inlineStr"/>
      <c r="H41" t="inlineStr"/>
      <c r="I41" t="inlineStr"/>
    </row>
    <row r="42">
      <c r="A42" t="inlineStr"/>
      <c r="B42" t="inlineStr">
        <is>
          <t>다진전복살(내장제거/생물)</t>
        </is>
      </c>
      <c r="C42" t="inlineStr">
        <is>
          <t>국내산</t>
        </is>
      </c>
      <c r="D42" t="inlineStr">
        <is>
          <t>kg</t>
        </is>
      </c>
      <c r="E42" t="n">
        <v>135000</v>
      </c>
      <c r="F42" t="inlineStr">
        <is>
          <t>전복 탈각하여 고르게 다진것, 껍질X, 내장X: 전복죽용</t>
        </is>
      </c>
      <c r="G42" t="inlineStr"/>
      <c r="H42" t="inlineStr"/>
      <c r="I42" t="inlineStr"/>
    </row>
    <row r="43">
      <c r="A43" t="inlineStr"/>
      <c r="B43" t="inlineStr">
        <is>
          <t>전복내장소스(냉동)</t>
        </is>
      </c>
      <c r="C43" t="inlineStr">
        <is>
          <t>수입(중국)</t>
        </is>
      </c>
      <c r="D43" t="inlineStr">
        <is>
          <t>봉</t>
        </is>
      </c>
      <c r="E43" t="inlineStr">
        <is>
          <t>품 절</t>
        </is>
      </c>
      <c r="F43" t="inlineStr">
        <is>
          <t>전복 내장만 동결. 500g단위 파우치 포장</t>
        </is>
      </c>
      <c r="G43" t="inlineStr"/>
      <c r="H43" t="inlineStr"/>
      <c r="I43" t="inlineStr"/>
    </row>
    <row r="44">
      <c r="A44" t="inlineStr"/>
      <c r="B44" t="inlineStr">
        <is>
          <t>전복살슬라이스(자숙)2.5mm</t>
        </is>
      </c>
      <c r="C44" t="inlineStr">
        <is>
          <t>국내산</t>
        </is>
      </c>
      <c r="D44" t="inlineStr">
        <is>
          <t>kg</t>
        </is>
      </c>
      <c r="E44" t="n">
        <v>145500</v>
      </c>
      <c r="F44" t="inlineStr">
        <is>
          <t>1kg 활전복 18~20미 탈각후 이빨 내장제거 자숙 세절</t>
        </is>
      </c>
      <c r="G44" t="inlineStr"/>
      <c r="H44" t="inlineStr"/>
      <c r="I44" t="inlineStr"/>
    </row>
    <row r="45">
      <c r="A45" t="inlineStr"/>
      <c r="B45" t="inlineStr">
        <is>
          <t>전복살슬라이스(자숙)5mm</t>
        </is>
      </c>
      <c r="C45" t="inlineStr">
        <is>
          <t>국내산</t>
        </is>
      </c>
      <c r="D45" t="inlineStr">
        <is>
          <t>kg</t>
        </is>
      </c>
      <c r="E45" t="n">
        <v>145500</v>
      </c>
      <c r="F45" t="inlineStr">
        <is>
          <t>1kg 활전복 18~20미 탈각후 이빨 내장제거 자숙 세절</t>
        </is>
      </c>
      <c r="G45" t="inlineStr"/>
      <c r="H45" t="inlineStr"/>
      <c r="I45" t="inlineStr"/>
    </row>
    <row r="46">
      <c r="A46" t="inlineStr">
        <is>
          <t>재
첩</t>
        </is>
      </c>
      <c r="B46" t="inlineStr">
        <is>
          <t>재첩살(수입냉동)</t>
        </is>
      </c>
      <c r="C46" t="inlineStr">
        <is>
          <t>수입(중국)</t>
        </is>
      </c>
      <c r="D46" t="inlineStr">
        <is>
          <t>봉</t>
        </is>
      </c>
      <c r="E46" t="n">
        <v>10800</v>
      </c>
      <c r="F46" t="inlineStr">
        <is>
          <t>재첩살만 동결, 껍질X, 수율70%</t>
        </is>
      </c>
      <c r="G46" t="inlineStr"/>
      <c r="H46" t="inlineStr"/>
      <c r="I46" t="inlineStr">
        <is>
          <t>500g</t>
        </is>
      </c>
    </row>
    <row r="47">
      <c r="A47" t="inlineStr"/>
      <c r="B47" t="inlineStr">
        <is>
          <t>재첩살(국내산/하동)</t>
        </is>
      </c>
      <c r="C47" t="inlineStr">
        <is>
          <t>국내산(하동)</t>
        </is>
      </c>
      <c r="D47" t="inlineStr">
        <is>
          <t>봉</t>
        </is>
      </c>
      <c r="E47" t="n">
        <v>61500</v>
      </c>
      <c r="F47" t="inlineStr">
        <is>
          <t>재첩살만 동결, 껍질X, 수율80%</t>
        </is>
      </c>
      <c r="G47" t="inlineStr"/>
      <c r="H47" t="inlineStr"/>
      <c r="I47" t="inlineStr">
        <is>
          <t>1kg단위/할인제외</t>
        </is>
      </c>
    </row>
    <row r="48">
      <c r="A48" t="inlineStr"/>
      <c r="B48" t="inlineStr">
        <is>
          <t>피재첩(생물)</t>
        </is>
      </c>
      <c r="C48" t="inlineStr">
        <is>
          <t>국내산(하동)</t>
        </is>
      </c>
      <c r="D48" t="inlineStr">
        <is>
          <t>kg</t>
        </is>
      </c>
      <c r="E48" t="n">
        <v>16500</v>
      </c>
      <c r="F48" t="inlineStr">
        <is>
          <t>11월중순~2월 동절기 작업안됨, 껍질O</t>
        </is>
      </c>
      <c r="G48" t="inlineStr">
        <is>
          <t>3월 중순 이후 가능
발주전 재고꼭 확인</t>
        </is>
      </c>
      <c r="H48" t="inlineStr"/>
      <c r="I48" t="inlineStr"/>
    </row>
    <row r="49">
      <c r="A49" t="inlineStr"/>
      <c r="B49" t="inlineStr">
        <is>
          <t>피재첩(수입/생물)</t>
        </is>
      </c>
      <c r="C49" t="inlineStr">
        <is>
          <t>수입(중국)</t>
        </is>
      </c>
      <c r="D49" t="inlineStr">
        <is>
          <t>kg</t>
        </is>
      </c>
      <c r="E49" t="inlineStr">
        <is>
          <t>품 절</t>
        </is>
      </c>
      <c r="F49" t="inlineStr">
        <is>
          <t>수입시기따라 선도 떨어질수 있음. 껍질O</t>
        </is>
      </c>
      <c r="G49" t="inlineStr"/>
      <c r="H49" t="inlineStr"/>
      <c r="I49" t="inlineStr"/>
    </row>
    <row r="50">
      <c r="A50" t="inlineStr">
        <is>
          <t>꼬
막</t>
        </is>
      </c>
      <c r="B50" t="inlineStr">
        <is>
          <t>새꼬막살(냉장)</t>
        </is>
      </c>
      <c r="C50" t="inlineStr">
        <is>
          <t>국내산(여수)</t>
        </is>
      </c>
      <c r="D50" t="inlineStr">
        <is>
          <t>kg</t>
        </is>
      </c>
      <c r="E50" t="n">
        <v>30800</v>
      </c>
      <c r="F50" t="inlineStr">
        <is>
          <t>kg: 300~400알약간 자숙 후 탈각, 껍질X</t>
        </is>
      </c>
      <c r="G50" t="inlineStr"/>
      <c r="H50" t="inlineStr"/>
      <c r="I50" t="inlineStr">
        <is>
          <t>1kg단위</t>
        </is>
      </c>
    </row>
    <row r="51">
      <c r="A51" t="inlineStr"/>
      <c r="B51" t="inlineStr">
        <is>
          <t>새꼬막살(냉동)</t>
        </is>
      </c>
      <c r="C51" t="inlineStr">
        <is>
          <t>국내산(여수)</t>
        </is>
      </c>
      <c r="D51" t="inlineStr">
        <is>
          <t>kg</t>
        </is>
      </c>
      <c r="E51" t="n">
        <v>24800</v>
      </c>
      <c r="F51" t="inlineStr">
        <is>
          <t>kg: 300~400알약간 자숙 후 탈각, 껍질X</t>
        </is>
      </c>
      <c r="G51" t="inlineStr"/>
      <c r="H51" t="inlineStr"/>
      <c r="I51" t="inlineStr">
        <is>
          <t>1kg단위</t>
        </is>
      </c>
    </row>
    <row r="52">
      <c r="A52" t="inlineStr"/>
      <c r="B52" t="inlineStr">
        <is>
          <t>피꼬막살(냉장)</t>
        </is>
      </c>
      <c r="C52" t="inlineStr">
        <is>
          <t>국내산(여수)</t>
        </is>
      </c>
      <c r="D52" t="inlineStr">
        <is>
          <t>kg</t>
        </is>
      </c>
      <c r="E52" t="inlineStr">
        <is>
          <t>품 절</t>
        </is>
      </c>
      <c r="F52" t="inlineStr">
        <is>
          <t>kg: 80~100알새꼬막보다 씨알이 큰 꼬막살, 자숙 후 탈각, 껍질X</t>
        </is>
      </c>
      <c r="G52" t="inlineStr"/>
      <c r="H52" t="inlineStr"/>
      <c r="I52" t="inlineStr">
        <is>
          <t>1kg단위</t>
        </is>
      </c>
    </row>
    <row r="53">
      <c r="A53" t="inlineStr"/>
      <c r="B53" t="inlineStr">
        <is>
          <t>피꼬막살(냉동)</t>
        </is>
      </c>
      <c r="C53" t="inlineStr">
        <is>
          <t>국내산(여수)</t>
        </is>
      </c>
      <c r="D53" t="inlineStr">
        <is>
          <t>kg</t>
        </is>
      </c>
      <c r="E53" t="inlineStr">
        <is>
          <t>품 절</t>
        </is>
      </c>
      <c r="F53" t="inlineStr">
        <is>
          <t>kg: 80~100알새꼬막보다 씨알이 큰 꼬막살, 자숙 후 탈각, 껍질X</t>
        </is>
      </c>
      <c r="G53" t="inlineStr"/>
      <c r="H53" t="inlineStr"/>
      <c r="I53" t="inlineStr">
        <is>
          <t>1kg단위</t>
        </is>
      </c>
    </row>
    <row r="54">
      <c r="A54" t="inlineStr"/>
      <c r="B54" t="inlineStr">
        <is>
          <t>새꼬막(생물)</t>
        </is>
      </c>
      <c r="C54" t="inlineStr">
        <is>
          <t>국내산(여수)</t>
        </is>
      </c>
      <c r="D54" t="inlineStr">
        <is>
          <t>kg</t>
        </is>
      </c>
      <c r="E54" t="n">
        <v>9900</v>
      </c>
      <c r="F54" t="inlineStr">
        <is>
          <t>kg/80~100미일반적인 무침꼬막, 껍질O</t>
        </is>
      </c>
      <c r="G54" t="inlineStr"/>
      <c r="H54" t="inlineStr"/>
      <c r="I54" t="inlineStr"/>
    </row>
    <row r="55">
      <c r="A55" t="inlineStr"/>
      <c r="B55" t="inlineStr">
        <is>
          <t>피꼬막(피조개)</t>
        </is>
      </c>
      <c r="C55" t="inlineStr">
        <is>
          <t>국내산(여수)</t>
        </is>
      </c>
      <c r="D55" t="inlineStr">
        <is>
          <t>kg</t>
        </is>
      </c>
      <c r="E55" t="n">
        <v>5700</v>
      </c>
      <c r="F55" t="inlineStr">
        <is>
          <t>kg/12~15미, 동절기 계절상품새꼬막보다 큰 껍질꼬막, 껍질O</t>
        </is>
      </c>
      <c r="G55" t="inlineStr"/>
      <c r="H55" t="inlineStr"/>
      <c r="I55" t="inlineStr"/>
    </row>
    <row r="56">
      <c r="A56" t="inlineStr">
        <is>
          <t>모시조개</t>
        </is>
      </c>
      <c r="B56" t="inlineStr">
        <is>
          <t>피모시조개(생물)-흑색</t>
        </is>
      </c>
      <c r="C56" t="inlineStr">
        <is>
          <t>국내산(연근해)</t>
        </is>
      </c>
      <c r="D56" t="inlineStr">
        <is>
          <t>kg</t>
        </is>
      </c>
      <c r="E56" t="n">
        <v>23300</v>
      </c>
      <c r="F56" t="inlineStr">
        <is>
          <t>30~40미생물, 선별하여 해캄 후 세척, 껍질O</t>
        </is>
      </c>
      <c r="G56" t="inlineStr"/>
      <c r="H56" t="inlineStr"/>
      <c r="I56" t="inlineStr"/>
    </row>
    <row r="57">
      <c r="A57" t="inlineStr"/>
      <c r="B57" t="inlineStr">
        <is>
          <t>피모시조개(생물)-백색</t>
        </is>
      </c>
      <c r="C57" t="inlineStr">
        <is>
          <t>중국산</t>
        </is>
      </c>
      <c r="D57" t="inlineStr">
        <is>
          <t>kg</t>
        </is>
      </c>
      <c r="E57" t="n">
        <v>21800</v>
      </c>
      <c r="F57" t="inlineStr">
        <is>
          <t>30~40미생물, 선별하여 해캄 후 세척, 껍질O</t>
        </is>
      </c>
      <c r="G57" t="inlineStr"/>
      <c r="H57" t="inlineStr"/>
      <c r="I57" t="inlineStr"/>
    </row>
    <row r="58">
      <c r="A58" t="inlineStr">
        <is>
          <t>백합</t>
        </is>
      </c>
      <c r="B58" t="inlineStr">
        <is>
          <t>피백합(수입/생물)</t>
        </is>
      </c>
      <c r="C58" t="inlineStr">
        <is>
          <t>수입(중국)</t>
        </is>
      </c>
      <c r="D58" t="inlineStr">
        <is>
          <t>kg</t>
        </is>
      </c>
      <c r="E58" t="n">
        <v>20300</v>
      </c>
      <c r="F58" t="inlineStr">
        <is>
          <t>20~30미생물, 선별하여 해캄 후 세척, 껍질O</t>
        </is>
      </c>
      <c r="G58" t="inlineStr"/>
      <c r="H58" t="inlineStr"/>
      <c r="I58" t="inlineStr"/>
    </row>
    <row r="59">
      <c r="A59" t="inlineStr">
        <is>
          <t>동죽조개</t>
        </is>
      </c>
      <c r="B59" t="inlineStr">
        <is>
          <t>동죽조개(생물)</t>
        </is>
      </c>
      <c r="C59" t="inlineStr">
        <is>
          <t>국내산</t>
        </is>
      </c>
      <c r="D59" t="inlineStr">
        <is>
          <t>kg</t>
        </is>
      </c>
      <c r="E59" t="n">
        <v>21800</v>
      </c>
      <c r="F59" t="inlineStr">
        <is>
          <t>40~50미, 생물, 선별하여 해캄 후 세척, 껍질O, 3~5cm</t>
        </is>
      </c>
      <c r="G59" t="inlineStr"/>
      <c r="H59" t="inlineStr"/>
      <c r="I59" t="inlineStr">
        <is>
          <t>날씨영향 많음</t>
        </is>
      </c>
    </row>
    <row r="60">
      <c r="A60" t="inlineStr">
        <is>
          <t>가리비</t>
        </is>
      </c>
      <c r="B60" t="inlineStr">
        <is>
          <t>가리비(생물)</t>
        </is>
      </c>
      <c r="C60" t="inlineStr">
        <is>
          <t>국내산</t>
        </is>
      </c>
      <c r="D60" t="inlineStr">
        <is>
          <t>kg</t>
        </is>
      </c>
      <c r="E60" t="n">
        <v>16500</v>
      </c>
      <c r="F60" t="inlineStr">
        <is>
          <t>선별후 세척, 껍질O /15~20미</t>
        </is>
      </c>
      <c r="G60" t="inlineStr"/>
      <c r="H60" t="inlineStr"/>
      <c r="I60" t="inlineStr"/>
    </row>
    <row r="61">
      <c r="A61" t="inlineStr"/>
      <c r="B61" t="inlineStr">
        <is>
          <t>알가리비살(수입냉동)</t>
        </is>
      </c>
      <c r="C61" t="inlineStr">
        <is>
          <t>중국산</t>
        </is>
      </c>
      <c r="D61" t="inlineStr">
        <is>
          <t>kg</t>
        </is>
      </c>
      <c r="E61" t="n">
        <v>23300</v>
      </c>
      <c r="F61" t="inlineStr">
        <is>
          <t>자숙가리비살</t>
        </is>
      </c>
      <c r="G61" t="inlineStr"/>
      <c r="H61" t="inlineStr"/>
      <c r="I61" t="inlineStr"/>
    </row>
    <row r="62">
      <c r="A62" t="inlineStr">
        <is>
          <t>키
조
개</t>
        </is>
      </c>
      <c r="B62" t="inlineStr">
        <is>
          <t>키조개(생물)</t>
        </is>
      </c>
      <c r="C62" t="inlineStr">
        <is>
          <t>국내산</t>
        </is>
      </c>
      <c r="D62" t="inlineStr">
        <is>
          <t>마리</t>
        </is>
      </c>
      <c r="E62" t="n">
        <v>11300</v>
      </c>
      <c r="F62" t="inlineStr">
        <is>
          <t>선별후 세척, 껍질O</t>
        </is>
      </c>
      <c r="G62" t="inlineStr"/>
      <c r="H62" t="inlineStr"/>
      <c r="I62" t="inlineStr">
        <is>
          <t>마리</t>
        </is>
      </c>
    </row>
    <row r="63">
      <c r="A63" t="inlineStr"/>
      <c r="B63" t="inlineStr">
        <is>
          <t>키조개관자살(냉장)</t>
        </is>
      </c>
      <c r="C63" t="inlineStr">
        <is>
          <t>국내산</t>
        </is>
      </c>
      <c r="D63" t="inlineStr">
        <is>
          <t>kg</t>
        </is>
      </c>
      <c r="E63" t="inlineStr">
        <is>
          <t>품 절</t>
        </is>
      </c>
      <c r="F63" t="inlineStr">
        <is>
          <t>30~40미 선별후 세척, 탈각, 껍질X, 해동품</t>
        </is>
      </c>
      <c r="G63" t="inlineStr"/>
      <c r="H63" t="inlineStr"/>
      <c r="I63" t="inlineStr">
        <is>
          <t>생물아님</t>
        </is>
      </c>
    </row>
    <row r="64">
      <c r="A64" t="inlineStr"/>
      <c r="B64" t="inlineStr">
        <is>
          <t>키조개관자살(냉동)</t>
        </is>
      </c>
      <c r="C64" t="inlineStr">
        <is>
          <t>국내산</t>
        </is>
      </c>
      <c r="D64" t="inlineStr">
        <is>
          <t>kg</t>
        </is>
      </c>
      <c r="E64" t="inlineStr">
        <is>
          <t>품 절</t>
        </is>
      </c>
      <c r="F64" t="inlineStr">
        <is>
          <t>30~40미 선별후 세척, 탈각, 껍질X, 해동품</t>
        </is>
      </c>
      <c r="G64" t="inlineStr"/>
      <c r="H64" t="inlineStr"/>
      <c r="I64" t="inlineStr">
        <is>
          <t>생물아님</t>
        </is>
      </c>
    </row>
    <row r="65">
      <c r="A65" t="inlineStr"/>
      <c r="B65" t="inlineStr">
        <is>
          <t>키조개관자살(수입냉동)</t>
        </is>
      </c>
      <c r="C65" t="inlineStr">
        <is>
          <t>수입(중국)</t>
        </is>
      </c>
      <c r="D65" t="inlineStr">
        <is>
          <t>kg</t>
        </is>
      </c>
      <c r="E65" t="n">
        <v>30800</v>
      </c>
      <c r="F65" t="inlineStr">
        <is>
          <t>선별후 세척, 탈각, IQF개별동결, 껍질X</t>
        </is>
      </c>
      <c r="G65" t="inlineStr"/>
      <c r="H65" t="inlineStr"/>
      <c r="I65" t="inlineStr"/>
    </row>
    <row r="66">
      <c r="A66" t="inlineStr">
        <is>
          <t>미
더
덕</t>
        </is>
      </c>
      <c r="B66" t="inlineStr">
        <is>
          <t>참미더덕</t>
        </is>
      </c>
      <c r="C66" t="inlineStr">
        <is>
          <t>국내산(고현)</t>
        </is>
      </c>
      <c r="D66" t="inlineStr">
        <is>
          <t>kg</t>
        </is>
      </c>
      <c r="E66" t="n">
        <v>41300</v>
      </c>
      <c r="F66" t="inlineStr">
        <is>
          <t>3월~9월까지 생물, 10월~2월까지 동절기 해동품 (기후 상황에따라 변동발생)</t>
        </is>
      </c>
      <c r="G66" t="inlineStr"/>
      <c r="H66" t="inlineStr"/>
      <c r="I66" t="inlineStr"/>
    </row>
    <row r="67">
      <c r="A67" t="inlineStr"/>
      <c r="B67" t="inlineStr">
        <is>
          <t>오만디 슬라이스</t>
        </is>
      </c>
      <c r="C67" t="inlineStr">
        <is>
          <t>국내산(고현)</t>
        </is>
      </c>
      <c r="D67" t="inlineStr">
        <is>
          <t>kg</t>
        </is>
      </c>
      <c r="E67" t="inlineStr">
        <is>
          <t>품 절</t>
        </is>
      </c>
      <c r="F67" t="inlineStr">
        <is>
          <t>11월~5월까지 동절기 해동품, 6월~10월까지 생물 통오만둥이 슬라이스</t>
        </is>
      </c>
      <c r="G67" t="inlineStr"/>
      <c r="H67" t="inlineStr"/>
      <c r="I67" t="inlineStr"/>
    </row>
    <row r="68">
      <c r="A68" t="inlineStr"/>
      <c r="B68" t="inlineStr">
        <is>
          <t>통오만디</t>
        </is>
      </c>
      <c r="C68" t="inlineStr">
        <is>
          <t>국내산(고현)</t>
        </is>
      </c>
      <c r="D68" t="inlineStr">
        <is>
          <t>kg</t>
        </is>
      </c>
      <c r="E68" t="n">
        <v>30800</v>
      </c>
      <c r="F68" t="inlineStr">
        <is>
          <t>11월~5월까지 동절기 해동품, 6월~10월까지 생물/냉동가능</t>
        </is>
      </c>
      <c r="G68" t="inlineStr"/>
      <c r="H68" t="inlineStr"/>
      <c r="I68" t="inlineStr"/>
    </row>
    <row r="69">
      <c r="A69" t="inlineStr"/>
      <c r="B69" t="inlineStr">
        <is>
          <t>통오만디(냉동)</t>
        </is>
      </c>
      <c r="C69" t="inlineStr">
        <is>
          <t>국내산(고현)</t>
        </is>
      </c>
      <c r="D69" t="inlineStr">
        <is>
          <t>kg</t>
        </is>
      </c>
      <c r="E69" t="n">
        <v>30800</v>
      </c>
      <c r="F69" t="inlineStr">
        <is>
          <t>11월~5월까지 동절기 해동품, 6월~10월까지 생물/냉동가능</t>
        </is>
      </c>
      <c r="G69" t="inlineStr"/>
      <c r="H69" t="inlineStr"/>
      <c r="I69" t="inlineStr"/>
    </row>
    <row r="70">
      <c r="A70" t="inlineStr">
        <is>
          <t>멍
게</t>
        </is>
      </c>
      <c r="B70" t="inlineStr">
        <is>
          <t>멍게(생물)</t>
        </is>
      </c>
      <c r="C70" t="inlineStr">
        <is>
          <t>국내산(통영)</t>
        </is>
      </c>
      <c r="D70" t="inlineStr">
        <is>
          <t>kg</t>
        </is>
      </c>
      <c r="E70" t="inlineStr">
        <is>
          <t>품 절</t>
        </is>
      </c>
      <c r="F70" t="inlineStr">
        <is>
          <t>생물, 껍질O</t>
        </is>
      </c>
      <c r="G70" t="inlineStr"/>
      <c r="H70" t="inlineStr"/>
      <c r="I70" t="inlineStr"/>
    </row>
    <row r="71">
      <c r="A71" t="inlineStr"/>
      <c r="B71" t="inlineStr">
        <is>
          <t>멍게(냉동)</t>
        </is>
      </c>
      <c r="C71" t="inlineStr">
        <is>
          <t>국내산(통영)</t>
        </is>
      </c>
      <c r="D71" t="inlineStr">
        <is>
          <t>봉</t>
        </is>
      </c>
      <c r="E71" t="inlineStr">
        <is>
          <t>품 절</t>
        </is>
      </c>
      <c r="F71" t="inlineStr">
        <is>
          <t>1봉500g 블럭동결 (멍게300g, 수분200g), 껍질X</t>
        </is>
      </c>
      <c r="G71" t="inlineStr"/>
      <c r="H71" t="inlineStr"/>
      <c r="I71" t="inlineStr">
        <is>
          <t>500g단위</t>
        </is>
      </c>
    </row>
    <row r="72">
      <c r="A72" t="inlineStr">
        <is>
          <t>소
라</t>
        </is>
      </c>
      <c r="B72" t="inlineStr">
        <is>
          <t>참소라</t>
        </is>
      </c>
      <c r="C72" t="inlineStr">
        <is>
          <t>국내산</t>
        </is>
      </c>
      <c r="D72" t="inlineStr">
        <is>
          <t>kg</t>
        </is>
      </c>
      <c r="E72" t="n">
        <v>36000</v>
      </c>
      <c r="F72" t="inlineStr">
        <is>
          <t>생물, 껍질O, 4~6미, 당일작업, 시세변동심함, (봄,가을 제철작업)</t>
        </is>
      </c>
      <c r="G72" t="inlineStr"/>
      <c r="H72" t="inlineStr"/>
      <c r="I72" t="inlineStr"/>
    </row>
    <row r="73">
      <c r="A73" t="inlineStr"/>
      <c r="B73" t="inlineStr">
        <is>
          <t>참소라살</t>
        </is>
      </c>
      <c r="C73" t="inlineStr">
        <is>
          <t>국내산</t>
        </is>
      </c>
      <c r="D73" t="inlineStr">
        <is>
          <t>kg</t>
        </is>
      </c>
      <c r="E73" t="n">
        <v>165000</v>
      </c>
      <c r="F73" t="inlineStr">
        <is>
          <t>생물 참소라 껍질탈각. 딱지 제거X. 꼬리내장 끝만 살짝제거</t>
        </is>
      </c>
      <c r="G73" t="inlineStr"/>
      <c r="H73" t="inlineStr"/>
      <c r="I73" t="inlineStr"/>
    </row>
    <row r="74">
      <c r="A74" t="inlineStr"/>
      <c r="B74" t="inlineStr">
        <is>
          <t>참소라살(수입냉동)</t>
        </is>
      </c>
      <c r="C74" t="inlineStr">
        <is>
          <t>수입(불가리아)</t>
        </is>
      </c>
      <c r="D74" t="inlineStr">
        <is>
          <t>kg</t>
        </is>
      </c>
      <c r="E74" t="n">
        <v>45000</v>
      </c>
      <c r="F74" t="inlineStr">
        <is>
          <t>살짝 데친 후 탈각, 개별동결IQF</t>
        </is>
      </c>
      <c r="G74" t="inlineStr">
        <is>
          <t>소량입고 
발주전 재고꼭 확인</t>
        </is>
      </c>
      <c r="H74" t="inlineStr"/>
      <c r="I74" t="inlineStr"/>
    </row>
    <row r="75">
      <c r="A75" t="inlineStr"/>
      <c r="B75" t="inlineStr">
        <is>
          <t>참소라살슬라이스</t>
        </is>
      </c>
      <c r="C75" t="inlineStr">
        <is>
          <t>수입(세네갈)</t>
        </is>
      </c>
      <c r="D75" t="inlineStr">
        <is>
          <t>봉</t>
        </is>
      </c>
      <c r="E75" t="inlineStr">
        <is>
          <t>품 절</t>
        </is>
      </c>
      <c r="F75" t="inlineStr">
        <is>
          <t>1봉 200g씩 진공포장</t>
        </is>
      </c>
      <c r="G75" t="inlineStr"/>
      <c r="H75" t="inlineStr"/>
      <c r="I75" t="inlineStr"/>
    </row>
    <row r="76">
      <c r="A76" t="inlineStr"/>
      <c r="B76" t="inlineStr">
        <is>
          <t>위소라살(수입냉동)</t>
        </is>
      </c>
      <c r="C76" t="inlineStr">
        <is>
          <t>수입(세네갈)</t>
        </is>
      </c>
      <c r="D76" t="inlineStr">
        <is>
          <t>kg</t>
        </is>
      </c>
      <c r="E76" t="inlineStr">
        <is>
          <t>품 절</t>
        </is>
      </c>
      <c r="F76" t="inlineStr">
        <is>
          <t>껍질X, 자숙 위소라 살</t>
        </is>
      </c>
      <c r="G76" t="inlineStr"/>
      <c r="H76" t="inlineStr"/>
      <c r="I76" t="inlineStr"/>
    </row>
    <row r="77">
      <c r="A77" t="inlineStr"/>
      <c r="B77" t="inlineStr">
        <is>
          <t>위소라살슬라이스</t>
        </is>
      </c>
      <c r="C77" t="inlineStr">
        <is>
          <t>수입(세네갈)</t>
        </is>
      </c>
      <c r="D77" t="inlineStr">
        <is>
          <t>250g/봉</t>
        </is>
      </c>
      <c r="E77" t="inlineStr">
        <is>
          <t>품 절</t>
        </is>
      </c>
      <c r="F77" t="inlineStr">
        <is>
          <t>1봉:250g씩 진공포장</t>
        </is>
      </c>
      <c r="G77" t="inlineStr"/>
      <c r="H77" t="inlineStr"/>
      <c r="I77" t="inlineStr"/>
    </row>
    <row r="78">
      <c r="A78" t="inlineStr">
        <is>
          <t>고
동</t>
        </is>
      </c>
      <c r="B78" t="inlineStr">
        <is>
          <t>논고동살(냉장)</t>
        </is>
      </c>
      <c r="C78" t="inlineStr">
        <is>
          <t>국내산(북면)</t>
        </is>
      </c>
      <c r="D78" t="inlineStr">
        <is>
          <t>kg</t>
        </is>
      </c>
      <c r="E78" t="n">
        <v>36000</v>
      </c>
      <c r="F78" t="inlineStr">
        <is>
          <t>우렁살, 살짝 데친 후 탈각, 자숙, 냉동해동품</t>
        </is>
      </c>
      <c r="G78" t="inlineStr"/>
      <c r="H78" t="inlineStr"/>
      <c r="I78" t="inlineStr"/>
    </row>
    <row r="79">
      <c r="A79" t="inlineStr"/>
      <c r="B79" t="inlineStr">
        <is>
          <t>논고동살(냉동)</t>
        </is>
      </c>
      <c r="C79" t="inlineStr">
        <is>
          <t>국내산(북면)</t>
        </is>
      </c>
      <c r="D79" t="inlineStr">
        <is>
          <t>kg</t>
        </is>
      </c>
      <c r="E79" t="n">
        <v>15800</v>
      </c>
      <c r="F79" t="inlineStr">
        <is>
          <t>우렁살, 살짝 데친 후 탈각, 자숙(냉동실중량 700g)</t>
        </is>
      </c>
      <c r="G79" t="inlineStr"/>
      <c r="H79" t="inlineStr"/>
      <c r="I79" t="inlineStr"/>
    </row>
    <row r="80">
      <c r="A80" t="inlineStr"/>
      <c r="B80" t="inlineStr">
        <is>
          <t>논고동살(수입냉동)</t>
        </is>
      </c>
      <c r="C80" t="inlineStr">
        <is>
          <t>수입(베트남)</t>
        </is>
      </c>
      <c r="D80" t="inlineStr">
        <is>
          <t>봉</t>
        </is>
      </c>
      <c r="E80" t="inlineStr">
        <is>
          <t>품 절</t>
        </is>
      </c>
      <c r="F80" t="inlineStr">
        <is>
          <t>우렁살, 살짝 데친 후 탈각, 자숙</t>
        </is>
      </c>
      <c r="G80" t="inlineStr"/>
      <c r="H80" t="inlineStr"/>
      <c r="I80" t="inlineStr">
        <is>
          <t>500g단위</t>
        </is>
      </c>
    </row>
    <row r="81">
      <c r="A81" t="inlineStr">
        <is>
          <t>다슬기</t>
        </is>
      </c>
      <c r="B81" t="inlineStr">
        <is>
          <t>올갱이살(국내산)</t>
        </is>
      </c>
      <c r="C81" t="inlineStr">
        <is>
          <t>국내산</t>
        </is>
      </c>
      <c r="D81" t="inlineStr">
        <is>
          <t>봉</t>
        </is>
      </c>
      <c r="E81" t="n">
        <v>72000</v>
      </c>
      <c r="F81" t="inlineStr">
        <is>
          <t xml:space="preserve">자숙(냉동실중량 500g) </t>
        </is>
      </c>
      <c r="G81" t="inlineStr"/>
      <c r="H81" t="inlineStr"/>
      <c r="I81" t="inlineStr">
        <is>
          <t>kg단위</t>
        </is>
      </c>
    </row>
    <row r="82">
      <c r="A82" t="inlineStr"/>
      <c r="B82" t="inlineStr">
        <is>
          <t>올갱이살-700g(수입냉동)</t>
        </is>
      </c>
      <c r="C82" t="inlineStr">
        <is>
          <t>수입(중국)</t>
        </is>
      </c>
      <c r="D82" t="inlineStr">
        <is>
          <t>팩</t>
        </is>
      </c>
      <c r="E82" t="n">
        <v>23700</v>
      </c>
      <c r="F82" t="inlineStr">
        <is>
          <t>다슬기살, 살짝 데친 후 탈각, 수율70%</t>
        </is>
      </c>
      <c r="G82" t="inlineStr"/>
      <c r="H82" t="inlineStr"/>
      <c r="I82" t="inlineStr">
        <is>
          <t>700g단위</t>
        </is>
      </c>
    </row>
    <row r="83">
      <c r="A83" t="inlineStr">
        <is>
          <t>굴</t>
        </is>
      </c>
      <c r="B83" t="inlineStr">
        <is>
          <t>생굴</t>
        </is>
      </c>
      <c r="C83" t="inlineStr">
        <is>
          <t>국내산(통영)</t>
        </is>
      </c>
      <c r="D83" t="inlineStr">
        <is>
          <t>kg</t>
        </is>
      </c>
      <c r="E83" t="inlineStr">
        <is>
          <t>품 절</t>
        </is>
      </c>
      <c r="F83" t="inlineStr">
        <is>
          <t>10월~2월 생물 /시세급변</t>
        </is>
      </c>
      <c r="G83" t="inlineStr">
        <is>
          <t>발주전 꼭 확인</t>
        </is>
      </c>
      <c r="H83" t="inlineStr"/>
      <c r="I83" t="inlineStr">
        <is>
          <t>3월 중순이후 품절
날씨 영향 있음</t>
        </is>
      </c>
    </row>
    <row r="84">
      <c r="A84" t="inlineStr"/>
      <c r="B84" t="inlineStr">
        <is>
          <t>생굴(생물)600g이상(600g~900g)</t>
        </is>
      </c>
      <c r="C84" t="inlineStr">
        <is>
          <t>국내산(연근해)</t>
        </is>
      </c>
      <c r="D84" t="inlineStr">
        <is>
          <t xml:space="preserve">600g 이상
 소수점발주 </t>
        </is>
      </c>
      <c r="E84" t="inlineStr">
        <is>
          <t>품 절</t>
        </is>
      </c>
      <c r="F84" t="inlineStr">
        <is>
          <t>10월~2월 생물 /시세급변</t>
        </is>
      </c>
      <c r="G84" t="inlineStr">
        <is>
          <t>발주전 꼭 확인</t>
        </is>
      </c>
      <c r="H84" t="inlineStr"/>
      <c r="I84" t="inlineStr">
        <is>
          <t>3월 중순이후 품절
날씨 영향 있음</t>
        </is>
      </c>
    </row>
    <row r="85">
      <c r="A85" t="inlineStr"/>
      <c r="B85" t="inlineStr">
        <is>
          <t>생굴(생물)500g이하(100g~500g)</t>
        </is>
      </c>
      <c r="C85" t="inlineStr">
        <is>
          <t>국내산(연근해)</t>
        </is>
      </c>
      <c r="D85" t="inlineStr">
        <is>
          <t xml:space="preserve">500g 이하
 소수점발주 </t>
        </is>
      </c>
      <c r="E85" t="inlineStr">
        <is>
          <t>품 절</t>
        </is>
      </c>
      <c r="F85" t="inlineStr">
        <is>
          <t>10월~2월 생물 /시세급변</t>
        </is>
      </c>
      <c r="G85" t="inlineStr">
        <is>
          <t>발주전 꼭 확인</t>
        </is>
      </c>
      <c r="H85" t="inlineStr"/>
      <c r="I85" t="inlineStr">
        <is>
          <t>3월 중순이후 품절
날씨 영향 있음</t>
        </is>
      </c>
    </row>
    <row r="86">
      <c r="A86" t="inlineStr"/>
      <c r="B86" t="inlineStr">
        <is>
          <t>생굴(냉동)</t>
        </is>
      </c>
      <c r="C86" t="inlineStr">
        <is>
          <t>국내산(통영)</t>
        </is>
      </c>
      <c r="D86" t="inlineStr">
        <is>
          <t>kg</t>
        </is>
      </c>
      <c r="E86" t="n">
        <v>20300</v>
      </c>
      <c r="F86" t="inlineStr">
        <is>
          <t>탈각후 개별동결 IQF</t>
        </is>
      </c>
      <c r="G86" t="inlineStr">
        <is>
          <t>○</t>
        </is>
      </c>
      <c r="H86" t="inlineStr"/>
      <c r="I86" t="inlineStr">
        <is>
          <t>주의하여 해동</t>
        </is>
      </c>
    </row>
    <row r="87">
      <c r="A87" t="inlineStr"/>
      <c r="B87" t="inlineStr">
        <is>
          <t>석화</t>
        </is>
      </c>
      <c r="C87" t="inlineStr">
        <is>
          <t>국내산(통영)</t>
        </is>
      </c>
      <c r="D87" t="inlineStr">
        <is>
          <t>kg</t>
        </is>
      </c>
      <c r="E87" t="inlineStr">
        <is>
          <t>품 절</t>
        </is>
      </c>
      <c r="F87" t="inlineStr">
        <is>
          <t>계절상품, 10월~2월생물</t>
        </is>
      </c>
      <c r="G87" t="inlineStr"/>
      <c r="H87" t="inlineStr"/>
      <c r="I87" t="inlineStr"/>
    </row>
    <row r="88">
      <c r="A88" t="inlineStr">
        <is>
          <t>날치알</t>
        </is>
      </c>
      <c r="B88" t="inlineStr">
        <is>
          <t>날치알 골드 500G</t>
        </is>
      </c>
      <c r="C88" t="inlineStr">
        <is>
          <t>수입(페루,인도네시아)</t>
        </is>
      </c>
      <c r="D88" t="inlineStr">
        <is>
          <t>팩</t>
        </is>
      </c>
      <c r="E88" t="n">
        <v>15500</v>
      </c>
      <c r="F88" t="inlineStr">
        <is>
          <t>날치알 26%</t>
        </is>
      </c>
      <c r="G88" t="inlineStr"/>
      <c r="H88" t="inlineStr"/>
      <c r="I88" t="inlineStr">
        <is>
          <t>부가세포함</t>
        </is>
      </c>
    </row>
    <row r="89">
      <c r="A89" t="inlineStr"/>
      <c r="B89" t="inlineStr">
        <is>
          <t>날치알 레드 500G</t>
        </is>
      </c>
      <c r="C89" t="inlineStr">
        <is>
          <t>수입(페루,인도네시아)</t>
        </is>
      </c>
      <c r="D89" t="inlineStr">
        <is>
          <t>팩</t>
        </is>
      </c>
      <c r="E89" t="n">
        <v>15500</v>
      </c>
      <c r="F89" t="inlineStr">
        <is>
          <t>날치알 26%</t>
        </is>
      </c>
      <c r="G89" t="inlineStr"/>
      <c r="H89" t="inlineStr"/>
      <c r="I89" t="inlineStr">
        <is>
          <t>부가세포함</t>
        </is>
      </c>
    </row>
    <row r="90">
      <c r="A90" t="inlineStr">
        <is>
          <t>해물모듬</t>
        </is>
      </c>
      <c r="B90" t="inlineStr">
        <is>
          <t>국산해물모듬</t>
        </is>
      </c>
      <c r="C90" t="inlineStr">
        <is>
          <t>국내산</t>
        </is>
      </c>
      <c r="D90" t="inlineStr">
        <is>
          <t>kg</t>
        </is>
      </c>
      <c r="E90" t="n">
        <v>33300</v>
      </c>
      <c r="F90" t="inlineStr">
        <is>
          <t>오징어(50%),홍합살(33%),바지락살(7%),새우살(10%)</t>
        </is>
      </c>
      <c r="G90" t="inlineStr"/>
      <c r="H90" t="inlineStr"/>
      <c r="I90" t="inlineStr">
        <is>
          <t>비율 변경 안됨</t>
        </is>
      </c>
    </row>
    <row r="91">
      <c r="A91" t="inlineStr"/>
      <c r="B91" t="inlineStr">
        <is>
          <t>국산해물모듬(2kg)</t>
        </is>
      </c>
      <c r="C91" t="inlineStr">
        <is>
          <t>국내산</t>
        </is>
      </c>
      <c r="D91" t="inlineStr">
        <is>
          <t>kg</t>
        </is>
      </c>
      <c r="E91" t="n">
        <v>60800</v>
      </c>
      <c r="F91" t="inlineStr">
        <is>
          <t>오징어(50%),홍합살(33%),바지락살(7%),새우살(10%)</t>
        </is>
      </c>
      <c r="G91" t="inlineStr"/>
      <c r="H91" t="inlineStr"/>
      <c r="I91" t="inlineStr">
        <is>
          <t>비율 변경 안됨</t>
        </is>
      </c>
    </row>
    <row r="92">
      <c r="A92" t="inlineStr"/>
      <c r="B92" t="inlineStr">
        <is>
          <t>해물모듬(4종)</t>
        </is>
      </c>
      <c r="C92" t="inlineStr">
        <is>
          <t>혼합제품</t>
        </is>
      </c>
      <c r="D92" t="inlineStr">
        <is>
          <t>kg</t>
        </is>
      </c>
      <c r="E92" t="n">
        <v>22800</v>
      </c>
      <c r="F92" t="inlineStr">
        <is>
          <t>오징어(국산30%),홍합살(중국30%)바지락살중국(25%)새우살(중국15%)</t>
        </is>
      </c>
      <c r="G92" t="inlineStr"/>
      <c r="H92" t="inlineStr"/>
      <c r="I92" t="inlineStr">
        <is>
          <t>비율 변경 안됨</t>
        </is>
      </c>
    </row>
    <row r="93">
      <c r="A93" t="inlineStr"/>
      <c r="B93" t="inlineStr">
        <is>
          <t>해물모듬(4종)(2kg)</t>
        </is>
      </c>
      <c r="C93" t="inlineStr">
        <is>
          <t>혼합제품</t>
        </is>
      </c>
      <c r="D93" t="inlineStr">
        <is>
          <t>kg</t>
        </is>
      </c>
      <c r="E93" t="n">
        <v>42300</v>
      </c>
      <c r="F93" t="inlineStr">
        <is>
          <t>오징어(국산30%),홍합살(중국30%)바지락살중국(25%)새우살(중국15%)</t>
        </is>
      </c>
      <c r="G93" t="inlineStr"/>
      <c r="H93" t="inlineStr"/>
      <c r="I93" t="inlineStr">
        <is>
          <t>비율 변경 안됨</t>
        </is>
      </c>
    </row>
    <row r="94">
      <c r="A94" t="inlineStr">
        <is>
          <t>★  해          초          류  ★</t>
        </is>
      </c>
      <c r="B94" t="inlineStr"/>
      <c r="C94" t="inlineStr"/>
      <c r="D94" t="inlineStr"/>
      <c r="E94" t="inlineStr"/>
      <c r="F94" t="inlineStr"/>
      <c r="G94" t="inlineStr"/>
      <c r="H94" t="inlineStr"/>
      <c r="I94" t="inlineStr"/>
    </row>
    <row r="95">
      <c r="A95" t="inlineStr">
        <is>
          <t>구  분</t>
        </is>
      </c>
      <c r="B95" t="inlineStr">
        <is>
          <t>제   품   명</t>
        </is>
      </c>
      <c r="C95" t="inlineStr">
        <is>
          <t>원 산 지</t>
        </is>
      </c>
      <c r="D95" t="inlineStr">
        <is>
          <t>단위</t>
        </is>
      </c>
      <c r="E95" t="inlineStr">
        <is>
          <t>학교가</t>
        </is>
      </c>
      <c r="F95" t="inlineStr">
        <is>
          <t>특             징</t>
        </is>
      </c>
      <c r="G95" t="inlineStr">
        <is>
          <t>HACCP
적용</t>
        </is>
      </c>
      <c r="H95" t="inlineStr">
        <is>
          <t>품질인증</t>
        </is>
      </c>
      <c r="I95" t="inlineStr">
        <is>
          <t>비  고</t>
        </is>
      </c>
    </row>
    <row r="96">
      <c r="A96" t="inlineStr">
        <is>
          <t>해
조
류</t>
        </is>
      </c>
      <c r="B96" t="inlineStr">
        <is>
          <t>염미역줄기</t>
        </is>
      </c>
      <c r="C96" t="inlineStr">
        <is>
          <t>국내산(완도)</t>
        </is>
      </c>
      <c r="D96" t="inlineStr">
        <is>
          <t>kg</t>
        </is>
      </c>
      <c r="E96" t="n">
        <v>6200</v>
      </c>
      <c r="F96" t="inlineStr">
        <is>
          <t>소금가루 있음, 미역줄기를 길게 채 썬 것
미역줄기 80 : 소금 20</t>
        </is>
      </c>
      <c r="G96" t="inlineStr"/>
      <c r="H96" t="inlineStr"/>
      <c r="I96" t="inlineStr"/>
    </row>
    <row r="97">
      <c r="A97" t="inlineStr"/>
      <c r="B97" t="inlineStr">
        <is>
          <t>무염미역줄기</t>
        </is>
      </c>
      <c r="C97" t="inlineStr">
        <is>
          <t>국내산(완도)</t>
        </is>
      </c>
      <c r="D97" t="inlineStr">
        <is>
          <t>kg</t>
        </is>
      </c>
      <c r="E97" t="n">
        <v>8300</v>
      </c>
      <c r="F97" t="inlineStr">
        <is>
          <t>미역줄기를 길게 채 썬 것
수율100%</t>
        </is>
      </c>
      <c r="G97" t="inlineStr"/>
      <c r="H97" t="inlineStr"/>
      <c r="I97" t="inlineStr"/>
    </row>
    <row r="98">
      <c r="A98" t="inlineStr"/>
      <c r="B98" t="inlineStr">
        <is>
          <t>염다시마</t>
        </is>
      </c>
      <c r="C98" t="inlineStr">
        <is>
          <t>국내산(완도)</t>
        </is>
      </c>
      <c r="D98" t="inlineStr">
        <is>
          <t>kg</t>
        </is>
      </c>
      <c r="E98" t="n">
        <v>5900</v>
      </c>
      <c r="F98" t="inlineStr">
        <is>
          <t>쌈용
다시마 80 : 소금 20</t>
        </is>
      </c>
      <c r="G98" t="inlineStr"/>
      <c r="H98" t="inlineStr"/>
      <c r="I98" t="inlineStr"/>
    </row>
    <row r="99">
      <c r="A99" t="inlineStr"/>
      <c r="B99" t="inlineStr">
        <is>
          <t>무염다시마</t>
        </is>
      </c>
      <c r="C99" t="inlineStr">
        <is>
          <t>국내산(완도)</t>
        </is>
      </c>
      <c r="D99" t="inlineStr">
        <is>
          <t>kg</t>
        </is>
      </c>
      <c r="E99" t="n">
        <v>8000</v>
      </c>
      <c r="F99" t="inlineStr">
        <is>
          <t>쌈용
수율100%</t>
        </is>
      </c>
      <c r="G99" t="inlineStr"/>
      <c r="H99" t="inlineStr"/>
      <c r="I99" t="inlineStr"/>
    </row>
    <row r="100">
      <c r="A100" t="inlineStr"/>
      <c r="B100" t="inlineStr">
        <is>
          <t>염다시마채</t>
        </is>
      </c>
      <c r="C100" t="inlineStr">
        <is>
          <t>국내산(완도)</t>
        </is>
      </c>
      <c r="D100" t="inlineStr">
        <is>
          <t>kg</t>
        </is>
      </c>
      <c r="E100" t="n">
        <v>6000</v>
      </c>
      <c r="F100" t="inlineStr">
        <is>
          <t>소금가루 있음, 소금 친 다시마를 채 썬 것
다시마채 80 : 소금 20</t>
        </is>
      </c>
      <c r="G100" t="inlineStr"/>
      <c r="H100" t="inlineStr"/>
      <c r="I100" t="inlineStr"/>
    </row>
    <row r="101">
      <c r="A101" t="inlineStr"/>
      <c r="B101" t="inlineStr">
        <is>
          <t>무염다시마채</t>
        </is>
      </c>
      <c r="C101" t="inlineStr">
        <is>
          <t>국내산(완도)</t>
        </is>
      </c>
      <c r="D101" t="inlineStr">
        <is>
          <t>kg</t>
        </is>
      </c>
      <c r="E101" t="n">
        <v>8300</v>
      </c>
      <c r="F101" t="inlineStr">
        <is>
          <t>다시마를 채 썬 것
수율100%</t>
        </is>
      </c>
      <c r="G101" t="inlineStr"/>
      <c r="H101" t="inlineStr"/>
      <c r="I101" t="inlineStr"/>
    </row>
    <row r="102">
      <c r="A102" t="inlineStr"/>
      <c r="B102" t="inlineStr">
        <is>
          <t>꼬시래기</t>
        </is>
      </c>
      <c r="C102" t="inlineStr">
        <is>
          <t>국내산(완도)</t>
        </is>
      </c>
      <c r="D102" t="inlineStr">
        <is>
          <t>kg</t>
        </is>
      </c>
      <c r="E102" t="n">
        <v>6200</v>
      </c>
      <c r="F102" t="inlineStr">
        <is>
          <t>염장품, 무침볶음용 꼬시래기
꼬시래기 80: 소금 20</t>
        </is>
      </c>
      <c r="G102" t="inlineStr"/>
      <c r="H102" t="inlineStr"/>
      <c r="I102" t="inlineStr"/>
    </row>
    <row r="103">
      <c r="A103" t="inlineStr"/>
      <c r="B103" t="inlineStr">
        <is>
          <t>무염꼬시래기</t>
        </is>
      </c>
      <c r="C103" t="inlineStr">
        <is>
          <t>국내산(완도)</t>
        </is>
      </c>
      <c r="D103" t="inlineStr">
        <is>
          <t>kg</t>
        </is>
      </c>
      <c r="E103" t="n">
        <v>8400</v>
      </c>
      <c r="F103" t="inlineStr">
        <is>
          <t>무침볶음용 꼬시래기
수율 100%</t>
        </is>
      </c>
      <c r="G103" t="inlineStr"/>
      <c r="H103" t="inlineStr"/>
      <c r="I103" t="inlineStr"/>
    </row>
    <row r="104">
      <c r="A104" t="inlineStr"/>
      <c r="B104" t="inlineStr">
        <is>
          <t>생미역</t>
        </is>
      </c>
      <c r="C104" t="inlineStr">
        <is>
          <t>국내산</t>
        </is>
      </c>
      <c r="D104" t="inlineStr">
        <is>
          <t>kg</t>
        </is>
      </c>
      <c r="E104" t="inlineStr">
        <is>
          <t>품 절</t>
        </is>
      </c>
      <c r="F104" t="inlineStr">
        <is>
          <t>동절기 상품, 10월중순~2월 생물</t>
        </is>
      </c>
      <c r="G104" t="inlineStr"/>
      <c r="H104" t="inlineStr"/>
      <c r="I104" t="inlineStr">
        <is>
          <t>발주전 확인</t>
        </is>
      </c>
    </row>
    <row r="105">
      <c r="A105" t="inlineStr"/>
      <c r="B105" t="inlineStr">
        <is>
          <t>곰보미역</t>
        </is>
      </c>
      <c r="C105" t="inlineStr">
        <is>
          <t>국내산</t>
        </is>
      </c>
      <c r="D105" t="inlineStr">
        <is>
          <t>kg</t>
        </is>
      </c>
      <c r="E105" t="inlineStr">
        <is>
          <t>품 절</t>
        </is>
      </c>
      <c r="F105" t="inlineStr">
        <is>
          <t>동절기 상품, 1월~2월 출하</t>
        </is>
      </c>
      <c r="G105" t="inlineStr"/>
      <c r="H105" t="inlineStr"/>
      <c r="I105" t="inlineStr">
        <is>
          <t>발주전 확인</t>
        </is>
      </c>
    </row>
    <row r="106">
      <c r="A106" t="inlineStr"/>
      <c r="B106" t="inlineStr">
        <is>
          <t>모자반</t>
        </is>
      </c>
      <c r="C106" t="inlineStr">
        <is>
          <t>국내산</t>
        </is>
      </c>
      <c r="D106" t="inlineStr">
        <is>
          <t>kg</t>
        </is>
      </c>
      <c r="E106" t="inlineStr">
        <is>
          <t>품 절</t>
        </is>
      </c>
      <c r="F106" t="inlineStr">
        <is>
          <t>동절기 상품, 10월중순~2월 생물</t>
        </is>
      </c>
      <c r="G106" t="inlineStr"/>
      <c r="H106" t="inlineStr"/>
      <c r="I106" t="inlineStr">
        <is>
          <t>발주전 확인</t>
        </is>
      </c>
    </row>
    <row r="107">
      <c r="A107" t="inlineStr"/>
      <c r="B107" t="inlineStr">
        <is>
          <t>면파래(파래100%)</t>
        </is>
      </c>
      <c r="C107" t="inlineStr">
        <is>
          <t>국내산</t>
        </is>
      </c>
      <c r="D107" t="inlineStr">
        <is>
          <t>kg</t>
        </is>
      </c>
      <c r="E107" t="inlineStr">
        <is>
          <t>품 절</t>
        </is>
      </c>
      <c r="F107" t="inlineStr">
        <is>
          <t>동절기 상품, 10월중순~2월 생물</t>
        </is>
      </c>
      <c r="G107" t="inlineStr"/>
      <c r="H107" t="inlineStr"/>
      <c r="I107" t="inlineStr">
        <is>
          <t>발주전 확인</t>
        </is>
      </c>
    </row>
    <row r="108">
      <c r="A108" t="inlineStr"/>
      <c r="B108" t="inlineStr">
        <is>
          <t>김파래(김30%파래70%)</t>
        </is>
      </c>
      <c r="C108" t="inlineStr">
        <is>
          <t>국내산</t>
        </is>
      </c>
      <c r="D108" t="inlineStr">
        <is>
          <t>kg</t>
        </is>
      </c>
      <c r="E108" t="inlineStr">
        <is>
          <t>품 절</t>
        </is>
      </c>
      <c r="F108" t="inlineStr">
        <is>
          <t>동절기 상품, 10월중순~2월 생물</t>
        </is>
      </c>
      <c r="G108" t="inlineStr"/>
      <c r="H108" t="inlineStr"/>
      <c r="I108" t="inlineStr">
        <is>
          <t>발주전 확인</t>
        </is>
      </c>
    </row>
    <row r="109">
      <c r="A109" t="inlineStr"/>
      <c r="B109" t="inlineStr">
        <is>
          <t>톳</t>
        </is>
      </c>
      <c r="C109" t="inlineStr">
        <is>
          <t>국내산</t>
        </is>
      </c>
      <c r="D109" t="inlineStr">
        <is>
          <t>kg</t>
        </is>
      </c>
      <c r="E109" t="inlineStr">
        <is>
          <t>품 절</t>
        </is>
      </c>
      <c r="F109" t="inlineStr">
        <is>
          <t>동절기 상품, 10월중순~2월 생물</t>
        </is>
      </c>
      <c r="G109" t="inlineStr">
        <is>
          <t xml:space="preserve">날씨 영향 </t>
        </is>
      </c>
      <c r="H109" t="inlineStr"/>
      <c r="I109" t="inlineStr">
        <is>
          <t>발주전 확인</t>
        </is>
      </c>
    </row>
    <row r="110">
      <c r="A110" t="inlineStr"/>
      <c r="B110" t="inlineStr">
        <is>
          <t>매생이</t>
        </is>
      </c>
      <c r="C110" t="inlineStr">
        <is>
          <t>국내산</t>
        </is>
      </c>
      <c r="D110" t="inlineStr">
        <is>
          <t>kg</t>
        </is>
      </c>
      <c r="E110" t="n">
        <v>16500</v>
      </c>
      <c r="F110" t="inlineStr">
        <is>
          <t>동절기 상품, 1월~2월 생물, 하절기 해동품</t>
        </is>
      </c>
      <c r="G110" t="inlineStr"/>
      <c r="H110" t="inlineStr"/>
      <c r="I110" t="inlineStr"/>
    </row>
    <row r="111">
      <c r="A111" t="inlineStr"/>
      <c r="B111" t="inlineStr">
        <is>
          <t>매생이(냉동)</t>
        </is>
      </c>
      <c r="C111" t="inlineStr">
        <is>
          <t>국내산</t>
        </is>
      </c>
      <c r="D111" t="inlineStr">
        <is>
          <t>봉</t>
        </is>
      </c>
      <c r="E111" t="n">
        <v>5400</v>
      </c>
      <c r="F111" t="inlineStr">
        <is>
          <t>동절기 상품, 350g 동결</t>
        </is>
      </c>
      <c r="G111" t="inlineStr"/>
      <c r="H111" t="inlineStr"/>
      <c r="I111" t="inlineStr">
        <is>
          <t>350g단위</t>
        </is>
      </c>
    </row>
    <row r="112">
      <c r="A112" t="inlineStr">
        <is>
          <t>해파리</t>
        </is>
      </c>
      <c r="B112" t="inlineStr">
        <is>
          <t>염해파리</t>
        </is>
      </c>
      <c r="C112" t="inlineStr">
        <is>
          <t>수입(태국)</t>
        </is>
      </c>
      <c r="D112" t="inlineStr">
        <is>
          <t>kg</t>
        </is>
      </c>
      <c r="E112" t="n">
        <v>15000</v>
      </c>
      <c r="F112" t="inlineStr">
        <is>
          <t>수율100% (해파리100%, 염20%)</t>
        </is>
      </c>
      <c r="G112" t="inlineStr"/>
      <c r="H112" t="inlineStr"/>
      <c r="I112" t="inlineStr"/>
    </row>
    <row r="113">
      <c r="A113" t="inlineStr"/>
      <c r="B113" t="inlineStr">
        <is>
          <t>무염해파리</t>
        </is>
      </c>
      <c r="C113" t="inlineStr">
        <is>
          <t>수입(태국)</t>
        </is>
      </c>
      <c r="D113" t="inlineStr">
        <is>
          <t>kg</t>
        </is>
      </c>
      <c r="E113" t="n">
        <v>15000</v>
      </c>
      <c r="F113" t="inlineStr">
        <is>
          <t>수율100% (해파리100%)</t>
        </is>
      </c>
      <c r="G113" t="inlineStr"/>
      <c r="H113" t="inlineStr"/>
      <c r="I113" t="inlineStr"/>
    </row>
    <row r="114">
      <c r="A114" t="inlineStr">
        <is>
          <t>★  젓         갈          류  ★</t>
        </is>
      </c>
      <c r="B114" t="inlineStr"/>
      <c r="C114" t="inlineStr"/>
      <c r="D114" t="inlineStr"/>
      <c r="E114" t="inlineStr"/>
      <c r="F114" t="inlineStr"/>
      <c r="G114" t="inlineStr"/>
      <c r="H114" t="inlineStr"/>
      <c r="I114" t="inlineStr"/>
    </row>
    <row r="115">
      <c r="A115" t="inlineStr">
        <is>
          <t>구  분</t>
        </is>
      </c>
      <c r="B115" t="inlineStr">
        <is>
          <t>제   품   명</t>
        </is>
      </c>
      <c r="C115" t="inlineStr">
        <is>
          <t>원 산 지</t>
        </is>
      </c>
      <c r="D115" t="inlineStr">
        <is>
          <t>단위</t>
        </is>
      </c>
      <c r="E115" t="inlineStr">
        <is>
          <t>학교가</t>
        </is>
      </c>
      <c r="F115" t="inlineStr">
        <is>
          <t>특             징</t>
        </is>
      </c>
      <c r="G115" t="inlineStr">
        <is>
          <t>HACCP
적용</t>
        </is>
      </c>
      <c r="H115" t="inlineStr">
        <is>
          <t>품질인증</t>
        </is>
      </c>
      <c r="I115" t="inlineStr">
        <is>
          <t>비  고</t>
        </is>
      </c>
    </row>
    <row r="116">
      <c r="A116" t="inlineStr">
        <is>
          <t>젓갈류</t>
        </is>
      </c>
      <c r="B116" t="inlineStr">
        <is>
          <t>강경오징어젓</t>
        </is>
      </c>
      <c r="C116" t="inlineStr">
        <is>
          <t>국산</t>
        </is>
      </c>
      <c r="D116" t="inlineStr">
        <is>
          <t>kg</t>
        </is>
      </c>
      <c r="E116" t="n">
        <v>39800</v>
      </c>
      <c r="F116" t="inlineStr">
        <is>
          <t>오징어(국산)73%,천일염,물엿,조미고추분말 등</t>
        </is>
      </c>
      <c r="G116" t="inlineStr"/>
      <c r="H116" t="inlineStr"/>
      <c r="I116" t="inlineStr"/>
    </row>
    <row r="117">
      <c r="A117" t="inlineStr"/>
      <c r="B117" t="inlineStr">
        <is>
          <t>새우젓</t>
        </is>
      </c>
      <c r="C117" t="inlineStr">
        <is>
          <t>국산</t>
        </is>
      </c>
      <c r="D117" t="inlineStr">
        <is>
          <t>kg</t>
        </is>
      </c>
      <c r="E117" t="n">
        <v>18800</v>
      </c>
      <c r="F117" t="inlineStr">
        <is>
          <t>새우(국산)75%, 정제염25%</t>
        </is>
      </c>
      <c r="G117" t="inlineStr"/>
      <c r="H117" t="inlineStr"/>
      <c r="I117" t="inlineStr"/>
    </row>
    <row r="118">
      <c r="A118" t="inlineStr"/>
      <c r="B118" t="inlineStr">
        <is>
          <t>멸치액젓(2kg)</t>
        </is>
      </c>
      <c r="C118" t="inlineStr">
        <is>
          <t>국산</t>
        </is>
      </c>
      <c r="D118" t="inlineStr">
        <is>
          <t>2kg</t>
        </is>
      </c>
      <c r="E118" t="n">
        <v>19800</v>
      </c>
      <c r="F118" t="inlineStr">
        <is>
          <t>멸치살만 곱게 갈아서 만든 액젓</t>
        </is>
      </c>
      <c r="G118" t="inlineStr"/>
      <c r="H118" t="inlineStr"/>
      <c r="I118" t="inlineStr"/>
    </row>
    <row r="119">
      <c r="A119" t="inlineStr"/>
      <c r="B119" t="inlineStr">
        <is>
          <t>멸치육젓(2kg)</t>
        </is>
      </c>
      <c r="C119" t="inlineStr">
        <is>
          <t>국산</t>
        </is>
      </c>
      <c r="D119" t="inlineStr">
        <is>
          <t>2kg</t>
        </is>
      </c>
      <c r="E119" t="n">
        <v>19800</v>
      </c>
      <c r="F119" t="inlineStr">
        <is>
          <t>멸치살만 갈아서 만든 육질이 있는 육젓</t>
        </is>
      </c>
      <c r="G119" t="inlineStr"/>
      <c r="H119" t="inlineStr"/>
      <c r="I119" t="inlineStr"/>
    </row>
    <row r="120">
      <c r="A120" t="inlineStr"/>
      <c r="B120" t="inlineStr">
        <is>
          <t>멸치육젓/마리젓(2kg)</t>
        </is>
      </c>
      <c r="C120" t="inlineStr">
        <is>
          <t>국산</t>
        </is>
      </c>
      <c r="D120" t="inlineStr">
        <is>
          <t>2kg</t>
        </is>
      </c>
      <c r="E120" t="n">
        <v>19800</v>
      </c>
      <c r="F120" t="inlineStr">
        <is>
          <t>멸치 마리가 보이는 마리젓</t>
        </is>
      </c>
      <c r="G120" t="inlineStr"/>
      <c r="H120" t="inlineStr"/>
      <c r="I120" t="inlineStr"/>
    </row>
    <row r="121">
      <c r="A121" t="inlineStr"/>
      <c r="B121" t="inlineStr">
        <is>
          <t>명란젓(수입)최상품</t>
        </is>
      </c>
      <c r="C121" t="inlineStr">
        <is>
          <t>수입(러시아)</t>
        </is>
      </c>
      <c r="D121" t="inlineStr">
        <is>
          <t>400g/팩</t>
        </is>
      </c>
      <c r="E121" t="n">
        <v>27000</v>
      </c>
      <c r="F121" t="inlineStr">
        <is>
          <t>명란82.9%,정제염8%등, 붉은색젓갈최상품</t>
        </is>
      </c>
      <c r="G121" t="inlineStr"/>
      <c r="H121" t="inlineStr"/>
      <c r="I121" t="inlineStr"/>
    </row>
    <row r="122">
      <c r="A122" t="inlineStr">
        <is>
          <t xml:space="preserve">                 ※ 패류 갑각류 최소 발주단위 1KG 이상 </t>
        </is>
      </c>
      <c r="B122" t="inlineStr"/>
      <c r="C122" t="inlineStr"/>
      <c r="D122" t="inlineStr"/>
      <c r="E122" t="inlineStr"/>
      <c r="F122" t="inlineStr"/>
      <c r="G122" t="inlineStr"/>
      <c r="H122" t="inlineStr"/>
      <c r="I122" t="inlineStr"/>
    </row>
  </sheetData>
  <hyperlinks>
    <hyperlink ref="A2" r:id="rId1"/>
  </hyperlinks>
  <pageMargins left="0.75" right="0.75" top="1" bottom="1" header="0.5" footer="0.5"/>
</worksheet>
</file>

<file path=xl/worksheets/sheet138.xml><?xml version="1.0" encoding="utf-8"?>
<worksheet xmlns:r="http://schemas.openxmlformats.org/officeDocument/2006/relationships" xmlns="http://schemas.openxmlformats.org/spreadsheetml/2006/main">
  <sheetPr>
    <outlinePr summaryBelow="1" summaryRight="1"/>
    <pageSetUpPr/>
  </sheetPr>
  <dimension ref="A1:I87"/>
  <sheetViews>
    <sheetView workbookViewId="0">
      <selection activeCell="A1" sqref="A1"/>
    </sheetView>
  </sheetViews>
  <sheetFormatPr baseColWidth="8" defaultRowHeight="15"/>
  <sheetData>
    <row r="1">
      <c r="A1" t="inlineStr">
        <is>
          <t>5991_한가득_바다먹거리+7월+단가표.xls</t>
        </is>
      </c>
    </row>
    <row r="2">
      <c r="A2" t="inlineStr">
        <is>
          <t>https://school062.com/bbs/board.php?bo_table=product_02&amp;wr_id=5991</t>
        </is>
      </c>
    </row>
    <row r="3">
      <c r="A3" s="1" t="inlineStr"/>
      <c r="B3" s="1" t="inlineStr"/>
      <c r="C3" s="1" t="inlineStr"/>
      <c r="D3" s="1" t="inlineStr">
        <is>
          <t>건어물 단가표</t>
        </is>
      </c>
      <c r="E3" s="1" t="inlineStr"/>
      <c r="F3" s="1" t="inlineStr"/>
      <c r="G3" s="1" t="inlineStr"/>
      <c r="H3" s="1" t="inlineStr"/>
      <c r="I3" s="1" t="inlineStr"/>
    </row>
    <row r="4">
      <c r="A4" t="inlineStr">
        <is>
          <t>구  분</t>
        </is>
      </c>
      <c r="B4" t="inlineStr">
        <is>
          <t>제   품   명</t>
        </is>
      </c>
      <c r="C4" t="inlineStr">
        <is>
          <t>원 산 지</t>
        </is>
      </c>
      <c r="D4" t="inlineStr">
        <is>
          <t>단위</t>
        </is>
      </c>
      <c r="E4" t="inlineStr">
        <is>
          <t>학교가</t>
        </is>
      </c>
      <c r="F4" t="inlineStr">
        <is>
          <t>제 품 사 양</t>
        </is>
      </c>
      <c r="G4" t="inlineStr">
        <is>
          <t>HACCP
적용</t>
        </is>
      </c>
      <c r="H4" t="inlineStr">
        <is>
          <t>규격/용도</t>
        </is>
      </c>
      <c r="I4" t="inlineStr">
        <is>
          <t>비  고</t>
        </is>
      </c>
    </row>
    <row r="5">
      <c r="A5" t="inlineStr">
        <is>
          <t>멸
치
류</t>
        </is>
      </c>
      <c r="B5" t="inlineStr">
        <is>
          <t>다시멸치(상품)</t>
        </is>
      </c>
      <c r="C5" t="inlineStr">
        <is>
          <t>국내(연근해)</t>
        </is>
      </c>
      <c r="D5" t="inlineStr">
        <is>
          <t>kg</t>
        </is>
      </c>
      <c r="E5" t="n">
        <v>18900</v>
      </c>
      <c r="F5" t="inlineStr">
        <is>
          <t>1kg 위생내포장지에 탈기 씰링포장 부직포 미제공/냉풍건조</t>
        </is>
      </c>
      <c r="G5" t="inlineStr">
        <is>
          <t>○</t>
        </is>
      </c>
      <c r="H5" t="inlineStr">
        <is>
          <t>다시용(5~7cm)</t>
        </is>
      </c>
      <c r="I5" t="inlineStr">
        <is>
          <t>할인제외</t>
        </is>
      </c>
    </row>
    <row r="6">
      <c r="A6" t="inlineStr"/>
      <c r="B6" t="inlineStr">
        <is>
          <t>다시멸치(특상)</t>
        </is>
      </c>
      <c r="C6" t="inlineStr">
        <is>
          <t>국내(연근해)</t>
        </is>
      </c>
      <c r="D6" t="inlineStr">
        <is>
          <t>kg</t>
        </is>
      </c>
      <c r="E6" t="n">
        <v>23300</v>
      </c>
      <c r="F6" t="inlineStr">
        <is>
          <t>1kg 위생내포장지에 탈기 씰링포장 부직포 미제공/냉풍건조</t>
        </is>
      </c>
      <c r="G6" t="inlineStr">
        <is>
          <t>○</t>
        </is>
      </c>
      <c r="H6" t="inlineStr">
        <is>
          <t>다시용(5~7cm)</t>
        </is>
      </c>
      <c r="I6" t="inlineStr">
        <is>
          <t>할인제외</t>
        </is>
      </c>
    </row>
    <row r="7">
      <c r="A7" t="inlineStr"/>
      <c r="B7" t="inlineStr">
        <is>
          <t>중멸치(고바)</t>
        </is>
      </c>
      <c r="C7" t="inlineStr">
        <is>
          <t>국내(연근해)</t>
        </is>
      </c>
      <c r="D7" t="inlineStr">
        <is>
          <t>kg</t>
        </is>
      </c>
      <c r="E7" t="n">
        <v>18000</v>
      </c>
      <c r="F7" t="inlineStr">
        <is>
          <t>선별가공후 1kg 위생내포장지에 탈기 씰링포장</t>
        </is>
      </c>
      <c r="G7" t="inlineStr">
        <is>
          <t>○</t>
        </is>
      </c>
      <c r="H7" t="inlineStr">
        <is>
          <t>볶음용(3~4cm)</t>
        </is>
      </c>
      <c r="I7" t="inlineStr"/>
    </row>
    <row r="8">
      <c r="A8" t="inlineStr"/>
      <c r="B8" t="inlineStr">
        <is>
          <t>소멸치</t>
        </is>
      </c>
      <c r="C8" t="inlineStr">
        <is>
          <t>국내(연근해)</t>
        </is>
      </c>
      <c r="D8" t="inlineStr">
        <is>
          <t>kg</t>
        </is>
      </c>
      <c r="E8" t="n">
        <v>21800</v>
      </c>
      <c r="F8" t="inlineStr">
        <is>
          <t>선별가공후 1kg 위생내포장지에 탈기 씰링포장</t>
        </is>
      </c>
      <c r="G8" t="inlineStr">
        <is>
          <t>○</t>
        </is>
      </c>
      <c r="H8" t="inlineStr">
        <is>
          <t>볶음용(2~3cm)</t>
        </is>
      </c>
      <c r="I8" t="inlineStr"/>
    </row>
    <row r="9">
      <c r="A9" t="inlineStr"/>
      <c r="B9" t="inlineStr">
        <is>
          <t>지리가이리</t>
        </is>
      </c>
      <c r="C9" t="inlineStr">
        <is>
          <t>국내(연근해)</t>
        </is>
      </c>
      <c r="D9" t="inlineStr">
        <is>
          <t>kg</t>
        </is>
      </c>
      <c r="E9" t="n">
        <v>25500</v>
      </c>
      <c r="F9" t="inlineStr">
        <is>
          <t>선별가공후 1kg 위생내포장지에 탈기 씰링포장</t>
        </is>
      </c>
      <c r="G9" t="inlineStr">
        <is>
          <t>○</t>
        </is>
      </c>
      <c r="H9" t="inlineStr">
        <is>
          <t>볶음용(1.5-2.5cm)</t>
        </is>
      </c>
      <c r="I9" t="inlineStr"/>
    </row>
    <row r="10">
      <c r="A10" t="inlineStr"/>
      <c r="B10" t="inlineStr">
        <is>
          <t>세멸치</t>
        </is>
      </c>
      <c r="C10" t="inlineStr">
        <is>
          <t>국내(연근해)</t>
        </is>
      </c>
      <c r="D10" t="inlineStr">
        <is>
          <t>kg</t>
        </is>
      </c>
      <c r="E10" t="n">
        <v>28400</v>
      </c>
      <c r="F10" t="inlineStr">
        <is>
          <t>선별가공후 1kg 위생내포장지에 탈기 씰링포장</t>
        </is>
      </c>
      <c r="G10" t="inlineStr">
        <is>
          <t>○</t>
        </is>
      </c>
      <c r="H10" t="inlineStr">
        <is>
          <t>볶음용(1~2cm)</t>
        </is>
      </c>
      <c r="I10" t="inlineStr"/>
    </row>
    <row r="11">
      <c r="A11" t="inlineStr"/>
      <c r="B11" t="inlineStr">
        <is>
          <t>자연담 저염멸치</t>
        </is>
      </c>
      <c r="C11" t="inlineStr">
        <is>
          <t>국내(연근해)</t>
        </is>
      </c>
      <c r="D11" t="inlineStr">
        <is>
          <t>kg</t>
        </is>
      </c>
      <c r="E11" t="n">
        <v>29300</v>
      </c>
      <c r="F11" t="inlineStr">
        <is>
          <t>선별가공후 1kg 위생내포장지에 탈기 씰링포장</t>
        </is>
      </c>
      <c r="G11" t="inlineStr">
        <is>
          <t>○</t>
        </is>
      </c>
      <c r="H11" t="inlineStr">
        <is>
          <t>볶음용(1.5~2.5cm)
볶음용(1~2cm)</t>
        </is>
      </c>
      <c r="I11" t="inlineStr"/>
    </row>
    <row r="12">
      <c r="A12" t="inlineStr"/>
      <c r="B12" t="inlineStr">
        <is>
          <t>웰빙혼합멸치3종</t>
        </is>
      </c>
      <c r="C12" t="inlineStr">
        <is>
          <t>혼합제품</t>
        </is>
      </c>
      <c r="D12" t="inlineStr">
        <is>
          <t>kg</t>
        </is>
      </c>
      <c r="E12" t="n">
        <v>34500</v>
      </c>
      <c r="F12" t="inlineStr">
        <is>
          <t>건멸치(국내산)40%,아몬드s(미국)30% ,두절건새우(북한산)30%</t>
        </is>
      </c>
      <c r="G12" t="inlineStr"/>
      <c r="H12" t="inlineStr">
        <is>
          <t>볶음용</t>
        </is>
      </c>
      <c r="I12" t="inlineStr"/>
    </row>
    <row r="13">
      <c r="A13" t="inlineStr"/>
      <c r="B13" t="inlineStr">
        <is>
          <t>웰빙혼합멸치4종</t>
        </is>
      </c>
      <c r="C13" t="inlineStr">
        <is>
          <t>혼합제품</t>
        </is>
      </c>
      <c r="D13" t="inlineStr">
        <is>
          <t>kg</t>
        </is>
      </c>
      <c r="E13" t="n">
        <v>27800</v>
      </c>
      <c r="F13" t="inlineStr">
        <is>
          <t>건멸치(국내산)40%아몬드S20%,호두20%,해바라기씨20%</t>
        </is>
      </c>
      <c r="G13" t="inlineStr"/>
      <c r="H13" t="inlineStr">
        <is>
          <t>볶음용</t>
        </is>
      </c>
      <c r="I13" t="inlineStr"/>
    </row>
    <row r="14">
      <c r="A14" t="inlineStr"/>
      <c r="B14" t="inlineStr">
        <is>
          <t>웰빙혼합멸치5종</t>
        </is>
      </c>
      <c r="C14" t="inlineStr">
        <is>
          <t>혼합제품</t>
        </is>
      </c>
      <c r="D14" t="inlineStr">
        <is>
          <t>kg</t>
        </is>
      </c>
      <c r="E14" t="n">
        <v>29300</v>
      </c>
      <c r="F14" t="inlineStr">
        <is>
          <t>건멸치40%,아몬드s20%,건새우10%,해바라기씨20%,캐슈넛10%</t>
        </is>
      </c>
      <c r="G14" t="inlineStr"/>
      <c r="H14" t="inlineStr">
        <is>
          <t>볶음용</t>
        </is>
      </c>
      <c r="I14" t="inlineStr"/>
    </row>
    <row r="15">
      <c r="A15" t="inlineStr"/>
      <c r="B15" t="inlineStr">
        <is>
          <t>혼합다시(6종)</t>
        </is>
      </c>
      <c r="C15" t="inlineStr">
        <is>
          <t>혼합제품</t>
        </is>
      </c>
      <c r="D15" t="inlineStr">
        <is>
          <t>kg</t>
        </is>
      </c>
      <c r="E15" t="n">
        <v>21500</v>
      </c>
      <c r="F15" t="inlineStr">
        <is>
          <t>멸치70%,띠포리10%,건새우5%,건표고5%,다시마5%,명태머리5%</t>
        </is>
      </c>
      <c r="G15" t="inlineStr"/>
      <c r="H15" t="inlineStr">
        <is>
          <t>다시용</t>
        </is>
      </c>
      <c r="I15" t="inlineStr"/>
    </row>
    <row r="16">
      <c r="A16" t="inlineStr"/>
      <c r="B16" t="inlineStr">
        <is>
          <t>혼합다시(5종)</t>
        </is>
      </c>
      <c r="C16" t="inlineStr">
        <is>
          <t>국내산원료</t>
        </is>
      </c>
      <c r="D16" t="inlineStr">
        <is>
          <t>kg</t>
        </is>
      </c>
      <c r="E16" t="n">
        <v>21500</v>
      </c>
      <c r="F16" t="inlineStr">
        <is>
          <t>멸치75%,띠포리10%,건새우5%,건표고5%,다시마5%</t>
        </is>
      </c>
      <c r="G16" t="inlineStr"/>
      <c r="H16" t="inlineStr">
        <is>
          <t>다시용</t>
        </is>
      </c>
      <c r="I16" t="inlineStr"/>
    </row>
    <row r="17">
      <c r="A17" t="inlineStr"/>
      <c r="B17" t="inlineStr">
        <is>
          <t>띠포리</t>
        </is>
      </c>
      <c r="C17" t="inlineStr">
        <is>
          <t>국내(연근해)</t>
        </is>
      </c>
      <c r="D17" t="inlineStr">
        <is>
          <t>kg</t>
        </is>
      </c>
      <c r="E17" t="n">
        <v>19200</v>
      </c>
      <c r="F17" t="inlineStr">
        <is>
          <t>1kg 위생내포장지에 탈기 씰링포장 부직포 미제공</t>
        </is>
      </c>
      <c r="G17" t="inlineStr"/>
      <c r="H17" t="inlineStr">
        <is>
          <t>다시용(5~10cm)</t>
        </is>
      </c>
      <c r="I17" t="inlineStr"/>
    </row>
    <row r="18">
      <c r="A18" t="inlineStr">
        <is>
          <t>조
미
어
포
류</t>
        </is>
      </c>
      <c r="B18" t="inlineStr">
        <is>
          <t>일미채(국내산)</t>
        </is>
      </c>
      <c r="C18" t="inlineStr">
        <is>
          <t>국내(연근해)</t>
        </is>
      </c>
      <c r="D18" t="inlineStr">
        <is>
          <t>kg</t>
        </is>
      </c>
      <c r="E18" t="n">
        <v>119300</v>
      </c>
      <c r="F18" t="inlineStr">
        <is>
          <t>조미 오징어로 가늘게 채씀.</t>
        </is>
      </c>
      <c r="G18" t="inlineStr"/>
      <c r="H18" t="inlineStr">
        <is>
          <t>백색</t>
        </is>
      </c>
      <c r="I18" t="inlineStr">
        <is>
          <t>(부가세포함)
*과세품목*</t>
        </is>
      </c>
    </row>
    <row r="19">
      <c r="A19" t="inlineStr"/>
      <c r="B19" t="inlineStr">
        <is>
          <t>일미채(페루)</t>
        </is>
      </c>
      <c r="C19" t="inlineStr">
        <is>
          <t>국내가공(페루)</t>
        </is>
      </c>
      <c r="D19" t="inlineStr">
        <is>
          <t>kg</t>
        </is>
      </c>
      <c r="E19" t="n">
        <v>29300</v>
      </c>
      <c r="F19" t="inlineStr">
        <is>
          <t>조미 오징어로 가늘게 채씀.</t>
        </is>
      </c>
      <c r="G19" t="inlineStr"/>
      <c r="H19" t="inlineStr">
        <is>
          <t>백색</t>
        </is>
      </c>
      <c r="I19" t="inlineStr"/>
    </row>
    <row r="20">
      <c r="A20" t="inlineStr"/>
      <c r="B20" t="inlineStr">
        <is>
          <t>진미채(국내산)</t>
        </is>
      </c>
      <c r="C20" t="inlineStr">
        <is>
          <t>국내(연근해)</t>
        </is>
      </c>
      <c r="D20" t="inlineStr">
        <is>
          <t>kg</t>
        </is>
      </c>
      <c r="E20" t="n">
        <v>119300</v>
      </c>
      <c r="F20" t="inlineStr">
        <is>
          <t>조미 오징어로 굴게 채씀.</t>
        </is>
      </c>
      <c r="G20" t="inlineStr"/>
      <c r="H20" t="inlineStr">
        <is>
          <t>백색</t>
        </is>
      </c>
      <c r="I20" t="inlineStr"/>
    </row>
    <row r="21">
      <c r="A21" t="inlineStr"/>
      <c r="B21" t="inlineStr">
        <is>
          <t>진미채(페루)</t>
        </is>
      </c>
      <c r="C21" t="inlineStr">
        <is>
          <t>국내가공(페루)</t>
        </is>
      </c>
      <c r="D21" t="inlineStr">
        <is>
          <t>kg</t>
        </is>
      </c>
      <c r="E21" t="n">
        <v>29300</v>
      </c>
      <c r="F21" t="inlineStr">
        <is>
          <t>조미 오징어로 굴게 채씀.</t>
        </is>
      </c>
      <c r="G21" t="inlineStr"/>
      <c r="H21" t="inlineStr">
        <is>
          <t>백색</t>
        </is>
      </c>
      <c r="I21" t="inlineStr"/>
    </row>
    <row r="22">
      <c r="A22" t="inlineStr"/>
      <c r="B22" t="inlineStr">
        <is>
          <t>홍진미채(국내산)</t>
        </is>
      </c>
      <c r="C22" t="inlineStr">
        <is>
          <t>국내(연근해)</t>
        </is>
      </c>
      <c r="D22" t="inlineStr">
        <is>
          <t>kg</t>
        </is>
      </c>
      <c r="E22" t="n">
        <v>119300</v>
      </c>
      <c r="F22" t="inlineStr">
        <is>
          <t>껍질이 있는 오징어를 조미하여 굴게 채씀.</t>
        </is>
      </c>
      <c r="G22" t="inlineStr">
        <is>
          <t>일부 재고 사용가능</t>
        </is>
      </c>
      <c r="H22" t="inlineStr">
        <is>
          <t>홍색</t>
        </is>
      </c>
      <c r="I22" t="inlineStr"/>
    </row>
    <row r="23">
      <c r="A23" t="inlineStr"/>
      <c r="B23" t="inlineStr">
        <is>
          <t>홍진미채(페루)</t>
        </is>
      </c>
      <c r="C23" t="inlineStr">
        <is>
          <t>국내가공(페루)</t>
        </is>
      </c>
      <c r="D23" t="inlineStr">
        <is>
          <t>kg</t>
        </is>
      </c>
      <c r="E23" t="n">
        <v>29300</v>
      </c>
      <c r="F23" t="inlineStr">
        <is>
          <t>껍질이 있는 오징어를 조미하여 굴게 채씀.</t>
        </is>
      </c>
      <c r="G23" t="inlineStr"/>
      <c r="H23" t="inlineStr">
        <is>
          <t>홍색</t>
        </is>
      </c>
      <c r="I23" t="inlineStr"/>
    </row>
    <row r="24">
      <c r="A24" t="inlineStr"/>
      <c r="B24" t="inlineStr">
        <is>
          <t>오징어실채</t>
        </is>
      </c>
      <c r="C24" t="inlineStr">
        <is>
          <t>국내가공(페루)</t>
        </is>
      </c>
      <c r="D24" t="inlineStr">
        <is>
          <t>kg</t>
        </is>
      </c>
      <c r="E24" t="n">
        <v>35900</v>
      </c>
      <c r="F24" t="inlineStr">
        <is>
          <t>오징어 가늘게 채씀.</t>
        </is>
      </c>
      <c r="G24" t="inlineStr"/>
      <c r="H24" t="inlineStr">
        <is>
          <t>볶음용</t>
        </is>
      </c>
      <c r="I24" t="inlineStr"/>
    </row>
    <row r="25">
      <c r="A25" t="inlineStr"/>
      <c r="B25" t="inlineStr">
        <is>
          <t>동전쥐포</t>
        </is>
      </c>
      <c r="C25" t="inlineStr">
        <is>
          <t>베트남</t>
        </is>
      </c>
      <c r="D25" t="inlineStr">
        <is>
          <t>kg</t>
        </is>
      </c>
      <c r="E25" t="n">
        <v>27800</v>
      </c>
      <c r="F25" t="inlineStr">
        <is>
          <t>작은크기의 쥐치포.</t>
        </is>
      </c>
      <c r="G25" t="inlineStr"/>
      <c r="H25" t="inlineStr">
        <is>
          <t>작은크기</t>
        </is>
      </c>
      <c r="I25" t="inlineStr"/>
    </row>
    <row r="26">
      <c r="A26" t="inlineStr"/>
      <c r="B26" t="inlineStr">
        <is>
          <t>참쥐포구이채</t>
        </is>
      </c>
      <c r="C26" t="inlineStr">
        <is>
          <t>베트남</t>
        </is>
      </c>
      <c r="D26" t="inlineStr">
        <is>
          <t>kg</t>
        </is>
      </c>
      <c r="E26" t="n">
        <v>31500</v>
      </c>
      <c r="F26" t="inlineStr">
        <is>
          <t xml:space="preserve">구운 참쥐포를 채를 씀. </t>
        </is>
      </c>
      <c r="G26" t="inlineStr"/>
      <c r="H26" t="inlineStr">
        <is>
          <t>찢은구운쥐포채</t>
        </is>
      </c>
      <c r="I26" t="inlineStr"/>
    </row>
    <row r="27">
      <c r="A27" t="inlineStr"/>
      <c r="B27" t="inlineStr">
        <is>
          <t>참쥐포채</t>
        </is>
      </c>
      <c r="C27" t="inlineStr">
        <is>
          <t>베트남</t>
        </is>
      </c>
      <c r="D27" t="inlineStr">
        <is>
          <t>kg</t>
        </is>
      </c>
      <c r="E27" t="n">
        <v>28500</v>
      </c>
      <c r="F27" t="inlineStr">
        <is>
          <t>8cm 길이 참쥐포를 채씀 두께는 1cm 또는 0.3cm</t>
        </is>
      </c>
      <c r="G27" t="inlineStr"/>
      <c r="H27" t="inlineStr">
        <is>
          <t>0.3 * 8cm</t>
        </is>
      </c>
      <c r="I27" t="inlineStr"/>
    </row>
    <row r="28">
      <c r="A28" t="inlineStr"/>
      <c r="B28" t="inlineStr">
        <is>
          <t>참쥐포사각</t>
        </is>
      </c>
      <c r="C28" t="inlineStr">
        <is>
          <t>베트남</t>
        </is>
      </c>
      <c r="D28" t="inlineStr">
        <is>
          <t>kg</t>
        </is>
      </c>
      <c r="E28" t="n">
        <v>28500</v>
      </c>
      <c r="F28" t="inlineStr">
        <is>
          <t>2*2cm로 참쥐포를 사각 절단함.</t>
        </is>
      </c>
      <c r="G28" t="inlineStr"/>
      <c r="H28" t="inlineStr">
        <is>
          <t>2 * 2cm</t>
        </is>
      </c>
      <c r="I28" t="inlineStr"/>
    </row>
    <row r="29">
      <c r="A29" t="inlineStr"/>
      <c r="B29" t="inlineStr">
        <is>
          <t>아귀포채</t>
        </is>
      </c>
      <c r="C29" t="inlineStr">
        <is>
          <t>중국</t>
        </is>
      </c>
      <c r="D29" t="inlineStr">
        <is>
          <t>kg</t>
        </is>
      </c>
      <c r="E29" t="n">
        <v>44300</v>
      </c>
      <c r="F29" t="inlineStr">
        <is>
          <t>구운 아귀포채를 찢은 모양으로채를 씀.</t>
        </is>
      </c>
      <c r="G29" t="inlineStr"/>
      <c r="H29" t="inlineStr">
        <is>
          <t>아귀포채</t>
        </is>
      </c>
      <c r="I29" t="inlineStr"/>
    </row>
    <row r="30">
      <c r="A30" t="inlineStr"/>
      <c r="B30" t="inlineStr">
        <is>
          <t>쥐어채</t>
        </is>
      </c>
      <c r="C30" t="inlineStr">
        <is>
          <t>베트남</t>
        </is>
      </c>
      <c r="D30" t="inlineStr">
        <is>
          <t>kg</t>
        </is>
      </c>
      <c r="E30" t="inlineStr">
        <is>
          <t>품 절</t>
        </is>
      </c>
      <c r="F30" t="inlineStr">
        <is>
          <t xml:space="preserve">연육을 말려서 채를 씀. </t>
        </is>
      </c>
      <c r="G30" t="inlineStr"/>
      <c r="H30" t="inlineStr">
        <is>
          <t>0.3*7cm</t>
        </is>
      </c>
      <c r="I30" t="inlineStr"/>
    </row>
    <row r="31">
      <c r="A31" t="inlineStr"/>
      <c r="B31" t="inlineStr">
        <is>
          <t>명엽채</t>
        </is>
      </c>
      <c r="C31" t="inlineStr">
        <is>
          <t>베트남</t>
        </is>
      </c>
      <c r="D31" t="inlineStr">
        <is>
          <t>kg</t>
        </is>
      </c>
      <c r="E31" t="n">
        <v>11700</v>
      </c>
      <c r="F31" t="inlineStr">
        <is>
          <t xml:space="preserve">연육을 말려서 채를 씀. </t>
        </is>
      </c>
      <c r="G31" t="inlineStr"/>
      <c r="H31" t="inlineStr">
        <is>
          <t>0.5 * 15cm</t>
        </is>
      </c>
      <c r="I31" t="inlineStr"/>
    </row>
    <row r="32">
      <c r="A32" t="inlineStr">
        <is>
          <t>기
타
건
포
류</t>
        </is>
      </c>
      <c r="B32" t="inlineStr">
        <is>
          <t>황태채</t>
        </is>
      </c>
      <c r="C32" t="inlineStr">
        <is>
          <t>러시아(중국가공)</t>
        </is>
      </c>
      <c r="D32" t="inlineStr">
        <is>
          <t>kg/봉</t>
        </is>
      </c>
      <c r="E32" t="n">
        <v>43500</v>
      </c>
      <c r="F32" t="inlineStr">
        <is>
          <t>살이 도툼하고 건조상태 양호한 제품</t>
        </is>
      </c>
      <c r="G32" t="inlineStr"/>
      <c r="H32" t="inlineStr">
        <is>
          <t>짙은황색</t>
        </is>
      </c>
      <c r="I32" t="inlineStr"/>
    </row>
    <row r="33">
      <c r="A33" t="inlineStr"/>
      <c r="B33" t="inlineStr">
        <is>
          <t>황태채 500g</t>
        </is>
      </c>
      <c r="C33" t="inlineStr">
        <is>
          <t>러시아(중국가공)</t>
        </is>
      </c>
      <c r="D33" t="inlineStr">
        <is>
          <t>봉</t>
        </is>
      </c>
      <c r="E33" t="n">
        <v>22700</v>
      </c>
      <c r="F33" t="inlineStr">
        <is>
          <t>살이 도툼하고 건조상태 양호한 제품</t>
        </is>
      </c>
      <c r="G33" t="inlineStr"/>
      <c r="H33" t="inlineStr">
        <is>
          <t>짙은황색</t>
        </is>
      </c>
      <c r="I33" t="inlineStr"/>
    </row>
    <row r="34">
      <c r="A34" t="inlineStr"/>
      <c r="B34" t="inlineStr">
        <is>
          <t>황태채 200g</t>
        </is>
      </c>
      <c r="C34" t="inlineStr">
        <is>
          <t>러시아(중국가공)</t>
        </is>
      </c>
      <c r="D34" t="inlineStr">
        <is>
          <t>봉</t>
        </is>
      </c>
      <c r="E34" t="n">
        <v>11000</v>
      </c>
      <c r="F34" t="inlineStr">
        <is>
          <t>살이 도툼하고 건조상태 양호한 제품</t>
        </is>
      </c>
      <c r="G34" t="inlineStr"/>
      <c r="H34" t="inlineStr">
        <is>
          <t>짙은황색</t>
        </is>
      </c>
      <c r="I34" t="inlineStr"/>
    </row>
    <row r="35">
      <c r="A35" t="inlineStr"/>
      <c r="B35" t="inlineStr">
        <is>
          <t>북어채</t>
        </is>
      </c>
      <c r="C35" t="inlineStr">
        <is>
          <t>러시아(중국가공)</t>
        </is>
      </c>
      <c r="D35" t="inlineStr">
        <is>
          <t>kg/봉</t>
        </is>
      </c>
      <c r="E35" t="n">
        <v>43400</v>
      </c>
      <c r="F35" t="inlineStr">
        <is>
          <t>살이 도툼하고 건조상태 양호한 제품</t>
        </is>
      </c>
      <c r="G35" t="inlineStr"/>
      <c r="H35" t="inlineStr">
        <is>
          <t>밝은황색</t>
        </is>
      </c>
      <c r="I35" t="inlineStr"/>
    </row>
    <row r="36">
      <c r="A36" t="inlineStr"/>
      <c r="B36" t="inlineStr">
        <is>
          <t>북어채 500g</t>
        </is>
      </c>
      <c r="C36" t="inlineStr">
        <is>
          <t>러시아(중국가공)</t>
        </is>
      </c>
      <c r="D36" t="inlineStr">
        <is>
          <t>봉</t>
        </is>
      </c>
      <c r="E36" t="n">
        <v>22500</v>
      </c>
      <c r="F36" t="inlineStr">
        <is>
          <t>살이 도툼하고 건조상태 양호한 제품</t>
        </is>
      </c>
      <c r="G36" t="inlineStr"/>
      <c r="H36" t="inlineStr">
        <is>
          <t>밝은황색</t>
        </is>
      </c>
      <c r="I36" t="inlineStr"/>
    </row>
    <row r="37">
      <c r="A37" t="inlineStr"/>
      <c r="B37" t="inlineStr">
        <is>
          <t>북어채 200g</t>
        </is>
      </c>
      <c r="C37" t="inlineStr">
        <is>
          <t>러시아(중국가공)</t>
        </is>
      </c>
      <c r="D37" t="inlineStr">
        <is>
          <t>봉</t>
        </is>
      </c>
      <c r="E37" t="n">
        <v>10800</v>
      </c>
      <c r="F37" t="inlineStr">
        <is>
          <t>살이 도툼하고 건조상태 양호한 제품</t>
        </is>
      </c>
      <c r="G37" t="inlineStr"/>
      <c r="H37" t="inlineStr">
        <is>
          <t>밝은황색</t>
        </is>
      </c>
      <c r="I37" t="inlineStr"/>
    </row>
    <row r="38">
      <c r="A38" t="inlineStr"/>
      <c r="B38" t="inlineStr">
        <is>
          <t>명태머리</t>
        </is>
      </c>
      <c r="C38" t="inlineStr">
        <is>
          <t>러시아(국내가공)</t>
        </is>
      </c>
      <c r="D38" t="inlineStr">
        <is>
          <t>kg</t>
        </is>
      </c>
      <c r="E38" t="n">
        <v>22200</v>
      </c>
      <c r="F38" t="inlineStr">
        <is>
          <t>건조 명태머리 국물 다시용</t>
        </is>
      </c>
      <c r="G38" t="inlineStr"/>
      <c r="H38" t="inlineStr">
        <is>
          <t>다시용</t>
        </is>
      </c>
      <c r="I38" t="inlineStr"/>
    </row>
    <row r="39">
      <c r="A39" t="inlineStr"/>
      <c r="B39" t="inlineStr">
        <is>
          <t>명태껍질</t>
        </is>
      </c>
      <c r="C39" t="inlineStr">
        <is>
          <t>러시아(중국가공)</t>
        </is>
      </c>
      <c r="D39" t="inlineStr">
        <is>
          <t>kg</t>
        </is>
      </c>
      <c r="E39" t="n">
        <v>19500</v>
      </c>
      <c r="F39" t="inlineStr">
        <is>
          <t>튀김및 무침용</t>
        </is>
      </c>
      <c r="G39" t="inlineStr"/>
      <c r="H39" t="inlineStr">
        <is>
          <t>무침/튀김</t>
        </is>
      </c>
      <c r="I39" t="inlineStr"/>
    </row>
    <row r="40">
      <c r="A40" t="inlineStr"/>
      <c r="B40" t="inlineStr">
        <is>
          <t>뱅어포(특상)</t>
        </is>
      </c>
      <c r="C40" t="inlineStr">
        <is>
          <t>국내(연근해)산</t>
        </is>
      </c>
      <c r="D40" t="inlineStr">
        <is>
          <t>10장/속</t>
        </is>
      </c>
      <c r="E40" t="n">
        <v>24000</v>
      </c>
      <c r="F40" t="inlineStr">
        <is>
          <t>20*28cm 10장/속</t>
        </is>
      </c>
      <c r="G40" t="inlineStr">
        <is>
          <t>게절상품 재고부족으로 일시품절 가능 있음</t>
        </is>
      </c>
      <c r="H40" t="inlineStr">
        <is>
          <t>무침</t>
        </is>
      </c>
      <c r="I40" t="inlineStr"/>
    </row>
    <row r="41">
      <c r="A41" t="inlineStr"/>
      <c r="B41" t="inlineStr">
        <is>
          <t>뱅어포(kg)(특상)</t>
        </is>
      </c>
      <c r="C41" t="inlineStr">
        <is>
          <t>국내(연근해)산</t>
        </is>
      </c>
      <c r="D41" t="inlineStr">
        <is>
          <t>kg</t>
        </is>
      </c>
      <c r="E41" t="n">
        <v>135000</v>
      </c>
      <c r="F41" t="inlineStr">
        <is>
          <t>20*28cm</t>
        </is>
      </c>
      <c r="G41" t="inlineStr"/>
      <c r="H41" t="inlineStr">
        <is>
          <t>무침</t>
        </is>
      </c>
      <c r="I41" t="inlineStr"/>
    </row>
    <row r="42">
      <c r="A42" t="inlineStr"/>
      <c r="B42" t="inlineStr">
        <is>
          <t>뱅어포사각(특상)</t>
        </is>
      </c>
      <c r="C42" t="inlineStr">
        <is>
          <t>국내(연근해)산</t>
        </is>
      </c>
      <c r="D42" t="inlineStr">
        <is>
          <t>KG</t>
        </is>
      </c>
      <c r="E42" t="n">
        <v>144000</v>
      </c>
      <c r="F42" t="inlineStr">
        <is>
          <t>4*4cm 전후 절단</t>
        </is>
      </c>
      <c r="G42" t="inlineStr"/>
      <c r="H42" t="inlineStr">
        <is>
          <t>무침</t>
        </is>
      </c>
      <c r="I42" t="inlineStr"/>
    </row>
    <row r="43">
      <c r="A43" t="inlineStr"/>
      <c r="B43" t="inlineStr">
        <is>
          <t>건꼴뚜기</t>
        </is>
      </c>
      <c r="C43" t="inlineStr">
        <is>
          <t>국내(연근해)산</t>
        </is>
      </c>
      <c r="D43" t="inlineStr">
        <is>
          <t>kg</t>
        </is>
      </c>
      <c r="E43" t="n">
        <v>38300</v>
      </c>
      <c r="F43" t="inlineStr">
        <is>
          <t>수분함량25%이하</t>
        </is>
      </c>
      <c r="G43" t="inlineStr"/>
      <c r="H43" t="inlineStr">
        <is>
          <t>볶음용(2~4cm)</t>
        </is>
      </c>
      <c r="I43" t="inlineStr"/>
    </row>
    <row r="44">
      <c r="A44" t="inlineStr"/>
      <c r="B44" t="inlineStr">
        <is>
          <t>건홍합</t>
        </is>
      </c>
      <c r="C44" t="inlineStr">
        <is>
          <t>국내(연근해)산</t>
        </is>
      </c>
      <c r="D44" t="inlineStr">
        <is>
          <t>kg</t>
        </is>
      </c>
      <c r="E44" t="inlineStr">
        <is>
          <t>품 절</t>
        </is>
      </c>
      <c r="F44" t="inlineStr">
        <is>
          <t>수분함량25%이하</t>
        </is>
      </c>
      <c r="G44" t="inlineStr"/>
      <c r="H44" t="inlineStr">
        <is>
          <t>볶음용(2~3cm)</t>
        </is>
      </c>
      <c r="I44" t="inlineStr"/>
    </row>
    <row r="45">
      <c r="A45" t="inlineStr"/>
      <c r="B45" t="inlineStr">
        <is>
          <t>훈연다랑어500G(다시용)</t>
        </is>
      </c>
      <c r="C45" t="inlineStr">
        <is>
          <t>국내가공
(인도네시아)</t>
        </is>
      </c>
      <c r="D45" t="inlineStr">
        <is>
          <t>봉</t>
        </is>
      </c>
      <c r="E45" t="n">
        <v>23700</v>
      </c>
      <c r="F45" t="inlineStr">
        <is>
          <t xml:space="preserve">500g/봉가다랑어 훈연 슬라이스 </t>
        </is>
      </c>
      <c r="G45" t="inlineStr"/>
      <c r="H45" t="inlineStr">
        <is>
          <t>다시용</t>
        </is>
      </c>
      <c r="I45" t="inlineStr"/>
    </row>
    <row r="46">
      <c r="A46" t="inlineStr"/>
      <c r="B46" t="inlineStr">
        <is>
          <t>훈연다랑어200G(다시용)</t>
        </is>
      </c>
      <c r="C46" t="inlineStr">
        <is>
          <t>국내가공
(인도네시아)</t>
        </is>
      </c>
      <c r="D46" t="inlineStr">
        <is>
          <t>봉</t>
        </is>
      </c>
      <c r="E46" t="n">
        <v>11900</v>
      </c>
      <c r="F46" t="inlineStr">
        <is>
          <t xml:space="preserve">200g/봉가다랑어 훈연 슬라이스 </t>
        </is>
      </c>
      <c r="G46" t="inlineStr"/>
      <c r="H46" t="inlineStr">
        <is>
          <t>다시용</t>
        </is>
      </c>
      <c r="I46" t="inlineStr"/>
    </row>
    <row r="47">
      <c r="A47" t="inlineStr"/>
      <c r="B47" t="inlineStr">
        <is>
          <t>훈연다랑어500G(고명용)</t>
        </is>
      </c>
      <c r="C47" t="inlineStr">
        <is>
          <t>국내가공(필리핀)</t>
        </is>
      </c>
      <c r="D47" t="inlineStr">
        <is>
          <t>봉</t>
        </is>
      </c>
      <c r="E47" t="n">
        <v>27000</v>
      </c>
      <c r="F47" t="inlineStr">
        <is>
          <t>500g/봉가다랑어 고명용</t>
        </is>
      </c>
      <c r="G47" t="inlineStr"/>
      <c r="H47" t="inlineStr">
        <is>
          <t>고명용</t>
        </is>
      </c>
      <c r="I47" t="inlineStr"/>
    </row>
    <row r="48">
      <c r="A48" t="inlineStr"/>
      <c r="B48" t="inlineStr">
        <is>
          <t>훈연다랑어200G(고명용)</t>
        </is>
      </c>
      <c r="C48" t="inlineStr">
        <is>
          <t>국내가공(필리핀)</t>
        </is>
      </c>
      <c r="D48" t="inlineStr">
        <is>
          <t>봉</t>
        </is>
      </c>
      <c r="E48" t="n">
        <v>13400</v>
      </c>
      <c r="F48" t="inlineStr">
        <is>
          <t>200g/봉가다랑어 고명용</t>
        </is>
      </c>
      <c r="G48" t="inlineStr"/>
      <c r="H48" t="inlineStr">
        <is>
          <t>고명용</t>
        </is>
      </c>
      <c r="I48" t="inlineStr"/>
    </row>
    <row r="49">
      <c r="A49" t="inlineStr">
        <is>
          <t>해
조
류</t>
        </is>
      </c>
      <c r="B49" t="inlineStr">
        <is>
          <t>다시마kg</t>
        </is>
      </c>
      <c r="C49" t="inlineStr">
        <is>
          <t>국내(완도산/기장산)</t>
        </is>
      </c>
      <c r="D49" t="inlineStr">
        <is>
          <t>kg</t>
        </is>
      </c>
      <c r="E49" t="n">
        <v>22500</v>
      </c>
      <c r="F49" t="inlineStr">
        <is>
          <t>kg 위생내포장지에 씰링포장, 부직포미제공</t>
        </is>
      </c>
      <c r="G49" t="inlineStr">
        <is>
          <t>○</t>
        </is>
      </c>
      <c r="H49" t="inlineStr">
        <is>
          <t>다시용</t>
        </is>
      </c>
      <c r="I49" t="inlineStr"/>
    </row>
    <row r="50">
      <c r="A50" t="inlineStr"/>
      <c r="B50" t="inlineStr">
        <is>
          <t>다시마500g</t>
        </is>
      </c>
      <c r="C50" t="inlineStr">
        <is>
          <t>국내(완도산/기장산)</t>
        </is>
      </c>
      <c r="D50" t="inlineStr">
        <is>
          <t>봉</t>
        </is>
      </c>
      <c r="E50" t="n">
        <v>12500</v>
      </c>
      <c r="F50" t="inlineStr">
        <is>
          <t>500g 위생내포장지에 씰링포장, 부직포미제공</t>
        </is>
      </c>
      <c r="G50" t="inlineStr">
        <is>
          <t>○</t>
        </is>
      </c>
      <c r="H50" t="inlineStr">
        <is>
          <t>다시용</t>
        </is>
      </c>
      <c r="I50" t="inlineStr"/>
    </row>
    <row r="51">
      <c r="A51" t="inlineStr"/>
      <c r="B51" t="inlineStr">
        <is>
          <t>다시마200g</t>
        </is>
      </c>
      <c r="C51" t="inlineStr">
        <is>
          <t>국내(완도산/기장산)</t>
        </is>
      </c>
      <c r="D51" t="inlineStr">
        <is>
          <t>봉</t>
        </is>
      </c>
      <c r="E51" t="n">
        <v>6500</v>
      </c>
      <c r="F51" t="inlineStr">
        <is>
          <t>200g 위생내포장지에 씰링포장, 부직포미제공</t>
        </is>
      </c>
      <c r="G51" t="inlineStr">
        <is>
          <t>○</t>
        </is>
      </c>
      <c r="H51" t="inlineStr">
        <is>
          <t>다시용</t>
        </is>
      </c>
      <c r="I51" t="inlineStr"/>
    </row>
    <row r="52">
      <c r="A52" t="inlineStr"/>
      <c r="B52" t="inlineStr">
        <is>
          <t>다시마100g</t>
        </is>
      </c>
      <c r="C52" t="inlineStr">
        <is>
          <t>국내(완도산/기장산)</t>
        </is>
      </c>
      <c r="D52" t="inlineStr">
        <is>
          <t>봉</t>
        </is>
      </c>
      <c r="E52" t="n">
        <v>4100</v>
      </c>
      <c r="F52" t="inlineStr">
        <is>
          <t>100g 위생내포장지에 씰링포장, 부직포미제공</t>
        </is>
      </c>
      <c r="G52" t="inlineStr">
        <is>
          <t>○</t>
        </is>
      </c>
      <c r="H52" t="inlineStr">
        <is>
          <t>다시용</t>
        </is>
      </c>
      <c r="I52" t="inlineStr"/>
    </row>
    <row r="53">
      <c r="A53" t="inlineStr"/>
      <c r="B53" t="inlineStr">
        <is>
          <t>절단다시마</t>
        </is>
      </c>
      <c r="C53" t="inlineStr">
        <is>
          <t>국내(완도산/기장산)</t>
        </is>
      </c>
      <c r="D53" t="inlineStr">
        <is>
          <t>kg</t>
        </is>
      </c>
      <c r="E53" t="n">
        <v>30300</v>
      </c>
      <c r="F53" t="inlineStr">
        <is>
          <t>kg 위생내포장지에 씰링포장, 부직포미제공</t>
        </is>
      </c>
      <c r="G53" t="inlineStr"/>
      <c r="H53" t="inlineStr">
        <is>
          <t>다시/튀김용</t>
        </is>
      </c>
      <c r="I53" t="inlineStr"/>
    </row>
    <row r="54">
      <c r="A54" t="inlineStr"/>
      <c r="B54" t="inlineStr">
        <is>
          <t>뿌리다시마</t>
        </is>
      </c>
      <c r="C54" t="inlineStr">
        <is>
          <t>국내(완도산/기장산)</t>
        </is>
      </c>
      <c r="D54" t="inlineStr">
        <is>
          <t>KG</t>
        </is>
      </c>
      <c r="E54" t="n">
        <v>27000</v>
      </c>
      <c r="F54" t="inlineStr">
        <is>
          <t>500g 위생내포장지에 씰링포장, 부직포미제공</t>
        </is>
      </c>
      <c r="G54" t="inlineStr"/>
      <c r="H54" t="inlineStr">
        <is>
          <t>다시용</t>
        </is>
      </c>
      <c r="I54" t="inlineStr"/>
    </row>
    <row r="55">
      <c r="A55" t="inlineStr"/>
      <c r="B55" t="inlineStr">
        <is>
          <t>건파래</t>
        </is>
      </c>
      <c r="C55" t="inlineStr">
        <is>
          <t>국내(연근해)</t>
        </is>
      </c>
      <c r="D55" t="inlineStr">
        <is>
          <t>kg</t>
        </is>
      </c>
      <c r="E55" t="n">
        <v>71600</v>
      </c>
      <c r="F55" t="inlineStr">
        <is>
          <t>400g 위생내포장지에 씰링포장, 이물제거 공정추가,기계절단</t>
        </is>
      </c>
      <c r="G55" t="inlineStr"/>
      <c r="H55" t="inlineStr">
        <is>
          <t>무침</t>
        </is>
      </c>
      <c r="I55" t="inlineStr"/>
    </row>
    <row r="56">
      <c r="A56" t="inlineStr"/>
      <c r="B56" t="inlineStr">
        <is>
          <t>조미김가루</t>
        </is>
      </c>
      <c r="C56" t="inlineStr">
        <is>
          <t>국내가공품</t>
        </is>
      </c>
      <c r="D56" t="inlineStr">
        <is>
          <t>kg/봉</t>
        </is>
      </c>
      <c r="E56" t="n">
        <v>43500</v>
      </c>
      <c r="F56" t="inlineStr">
        <is>
          <t>돌김 조미한것 절단</t>
        </is>
      </c>
      <c r="G56" t="inlineStr"/>
      <c r="H56" t="inlineStr">
        <is>
          <t>고명용</t>
        </is>
      </c>
      <c r="I56" t="inlineStr">
        <is>
          <t>부가세포함</t>
        </is>
      </c>
    </row>
    <row r="57">
      <c r="A57" t="inlineStr"/>
      <c r="B57" t="inlineStr">
        <is>
          <t>조미김가루 500g</t>
        </is>
      </c>
      <c r="C57" t="inlineStr">
        <is>
          <t>국내가공품</t>
        </is>
      </c>
      <c r="D57" t="inlineStr">
        <is>
          <t>500g</t>
        </is>
      </c>
      <c r="E57" t="n">
        <v>28500</v>
      </c>
      <c r="F57" t="inlineStr">
        <is>
          <t>돌김 조미한것 절단</t>
        </is>
      </c>
      <c r="G57" t="inlineStr"/>
      <c r="H57" t="inlineStr">
        <is>
          <t>고명용</t>
        </is>
      </c>
      <c r="I57" t="inlineStr">
        <is>
          <t>부가세포함</t>
        </is>
      </c>
    </row>
    <row r="58">
      <c r="A58" t="inlineStr"/>
      <c r="B58" t="inlineStr">
        <is>
          <t>무염김가루 500g</t>
        </is>
      </c>
      <c r="C58" t="inlineStr">
        <is>
          <t>국내가공품</t>
        </is>
      </c>
      <c r="D58" t="inlineStr">
        <is>
          <t>봉</t>
        </is>
      </c>
      <c r="E58" t="inlineStr">
        <is>
          <t>품 절</t>
        </is>
      </c>
      <c r="F58" t="inlineStr">
        <is>
          <t>무염김 절단</t>
        </is>
      </c>
      <c r="G58" t="inlineStr"/>
      <c r="H58" t="inlineStr">
        <is>
          <t>고명용</t>
        </is>
      </c>
      <c r="I58" t="inlineStr"/>
    </row>
    <row r="59">
      <c r="A59" t="inlineStr"/>
      <c r="B59" t="inlineStr">
        <is>
          <t>무염김가루 200g</t>
        </is>
      </c>
      <c r="C59" t="inlineStr">
        <is>
          <t>국내가공품</t>
        </is>
      </c>
      <c r="D59" t="inlineStr">
        <is>
          <t>봉</t>
        </is>
      </c>
      <c r="E59" t="inlineStr">
        <is>
          <t>품 절</t>
        </is>
      </c>
      <c r="F59" t="inlineStr">
        <is>
          <t>무염김 절단</t>
        </is>
      </c>
      <c r="G59" t="inlineStr"/>
      <c r="H59" t="inlineStr">
        <is>
          <t>고명용</t>
        </is>
      </c>
      <c r="I59" t="inlineStr"/>
    </row>
    <row r="60">
      <c r="A60" t="inlineStr"/>
      <c r="B60" t="inlineStr">
        <is>
          <t>김밥김</t>
        </is>
      </c>
      <c r="C60" t="inlineStr">
        <is>
          <t>국내(연근해)</t>
        </is>
      </c>
      <c r="D60" t="inlineStr">
        <is>
          <t>속</t>
        </is>
      </c>
      <c r="E60" t="n">
        <v>19500</v>
      </c>
      <c r="F60" t="inlineStr">
        <is>
          <t>100장/속김밥용김</t>
        </is>
      </c>
      <c r="G60" t="inlineStr"/>
      <c r="H60" t="inlineStr">
        <is>
          <t>100매</t>
        </is>
      </c>
      <c r="I60" t="inlineStr"/>
    </row>
    <row r="61">
      <c r="A61" t="inlineStr"/>
      <c r="B61" t="inlineStr">
        <is>
          <t>파래김</t>
        </is>
      </c>
      <c r="C61" t="inlineStr">
        <is>
          <t>국내(연근해)</t>
        </is>
      </c>
      <c r="D61" t="inlineStr">
        <is>
          <t>속</t>
        </is>
      </c>
      <c r="E61" t="n">
        <v>14300</v>
      </c>
      <c r="F61" t="inlineStr">
        <is>
          <t>파래김 가공하지 않은 상태 100장/속</t>
        </is>
      </c>
      <c r="G61" t="inlineStr"/>
      <c r="H61" t="inlineStr">
        <is>
          <t>100매</t>
        </is>
      </c>
      <c r="I61" t="inlineStr"/>
    </row>
    <row r="62">
      <c r="A62" t="inlineStr"/>
      <c r="B62" t="inlineStr">
        <is>
          <t>재래김</t>
        </is>
      </c>
      <c r="C62" t="inlineStr">
        <is>
          <t>국내(연근해)</t>
        </is>
      </c>
      <c r="D62" t="inlineStr">
        <is>
          <t>속</t>
        </is>
      </c>
      <c r="E62" t="n">
        <v>27000</v>
      </c>
      <c r="F62" t="inlineStr">
        <is>
          <t>돌김 가공하지 않은 상태 100장/속</t>
        </is>
      </c>
      <c r="G62" t="inlineStr"/>
      <c r="H62" t="inlineStr">
        <is>
          <t>100매</t>
        </is>
      </c>
      <c r="I62" t="inlineStr"/>
    </row>
    <row r="63">
      <c r="A63" t="inlineStr"/>
      <c r="B63" t="inlineStr">
        <is>
          <t>자른미역 500g</t>
        </is>
      </c>
      <c r="C63" t="inlineStr">
        <is>
          <t>국내(연근해)</t>
        </is>
      </c>
      <c r="D63" t="inlineStr">
        <is>
          <t>봉</t>
        </is>
      </c>
      <c r="E63" t="n">
        <v>14700</v>
      </c>
      <c r="F63" t="inlineStr">
        <is>
          <t>원초를 자연건고한 것</t>
        </is>
      </c>
      <c r="G63" t="inlineStr">
        <is>
          <t>○</t>
        </is>
      </c>
      <c r="H63" t="inlineStr">
        <is>
          <t>kg/500g</t>
        </is>
      </c>
      <c r="I63" t="inlineStr"/>
    </row>
    <row r="64">
      <c r="A64" t="inlineStr"/>
      <c r="B64" t="inlineStr">
        <is>
          <t>자른미역 200g</t>
        </is>
      </c>
      <c r="C64" t="inlineStr">
        <is>
          <t>국내(연근해)</t>
        </is>
      </c>
      <c r="D64" t="inlineStr">
        <is>
          <t>봉</t>
        </is>
      </c>
      <c r="E64" t="n">
        <v>6900</v>
      </c>
      <c r="F64" t="inlineStr">
        <is>
          <t>원초를 자연건고한 것</t>
        </is>
      </c>
      <c r="G64" t="inlineStr">
        <is>
          <t>○</t>
        </is>
      </c>
      <c r="H64" t="inlineStr">
        <is>
          <t>200g</t>
        </is>
      </c>
      <c r="I64" t="inlineStr"/>
    </row>
    <row r="65">
      <c r="A65" t="inlineStr"/>
      <c r="B65" t="inlineStr">
        <is>
          <t>구운김밥김</t>
        </is>
      </c>
      <c r="C65" t="inlineStr">
        <is>
          <t>국내(연근해)</t>
        </is>
      </c>
      <c r="D65" t="inlineStr">
        <is>
          <t>속</t>
        </is>
      </c>
      <c r="E65" t="n">
        <v>18800</v>
      </c>
      <c r="F65" t="inlineStr">
        <is>
          <t>100장/속구운 김밥용김</t>
        </is>
      </c>
      <c r="G65" t="inlineStr"/>
      <c r="H65" t="inlineStr">
        <is>
          <t>100매</t>
        </is>
      </c>
      <c r="I65" t="inlineStr"/>
    </row>
    <row r="66">
      <c r="A66" t="inlineStr"/>
      <c r="B66" t="inlineStr">
        <is>
          <t>조미돌자반</t>
        </is>
      </c>
      <c r="C66" t="inlineStr">
        <is>
          <t>국내(연근해)</t>
        </is>
      </c>
      <c r="D66" t="inlineStr">
        <is>
          <t>봉</t>
        </is>
      </c>
      <c r="E66" t="n">
        <v>16500</v>
      </c>
      <c r="F66" t="inlineStr">
        <is>
          <t>500g 포장 / 조미 김파래 김자반</t>
        </is>
      </c>
      <c r="G66" t="inlineStr"/>
      <c r="H66" t="inlineStr">
        <is>
          <t>볶음,주먹밥</t>
        </is>
      </c>
      <c r="I66" t="inlineStr"/>
    </row>
    <row r="67">
      <c r="A67" t="inlineStr"/>
      <c r="B67" t="inlineStr">
        <is>
          <t>건미역(500G)</t>
        </is>
      </c>
      <c r="C67" t="inlineStr">
        <is>
          <t>국내(연근해)</t>
        </is>
      </c>
      <c r="D67" t="inlineStr">
        <is>
          <t>봉</t>
        </is>
      </c>
      <c r="E67" t="n">
        <v>14600</v>
      </c>
      <c r="F67" t="inlineStr">
        <is>
          <t>500g/봉원초를 자연건고한 것</t>
        </is>
      </c>
      <c r="G67" t="inlineStr"/>
      <c r="H67" t="inlineStr"/>
      <c r="I67" t="inlineStr"/>
    </row>
    <row r="68">
      <c r="A68" t="inlineStr"/>
      <c r="B68" t="inlineStr">
        <is>
          <t>건미역(200G)</t>
        </is>
      </c>
      <c r="C68" t="inlineStr">
        <is>
          <t>국내(연근해)</t>
        </is>
      </c>
      <c r="D68" t="inlineStr">
        <is>
          <t>봉</t>
        </is>
      </c>
      <c r="E68" t="n">
        <v>6800</v>
      </c>
      <c r="F68" t="inlineStr">
        <is>
          <t>200g/봉원초를 자연건고한 것</t>
        </is>
      </c>
      <c r="G68" t="inlineStr"/>
      <c r="H68" t="inlineStr"/>
      <c r="I68" t="inlineStr"/>
    </row>
    <row r="69">
      <c r="A69" t="inlineStr">
        <is>
          <t>새
우
류</t>
        </is>
      </c>
      <c r="B69" t="inlineStr">
        <is>
          <t>보리새우(국내산)</t>
        </is>
      </c>
      <c r="C69" t="inlineStr">
        <is>
          <t>국내(연근해)</t>
        </is>
      </c>
      <c r="D69" t="inlineStr">
        <is>
          <t>kg</t>
        </is>
      </c>
      <c r="E69" t="n">
        <v>32300</v>
      </c>
      <c r="F69" t="inlineStr">
        <is>
          <t>다시용. 흑새우를 건조함.</t>
        </is>
      </c>
      <c r="G69" t="inlineStr">
        <is>
          <t>○</t>
        </is>
      </c>
      <c r="H69" t="inlineStr">
        <is>
          <t>다시용</t>
        </is>
      </c>
      <c r="I69" t="inlineStr"/>
    </row>
    <row r="70">
      <c r="A70" t="inlineStr"/>
      <c r="B70" t="inlineStr">
        <is>
          <t>보리새우(중국산)</t>
        </is>
      </c>
      <c r="C70" t="inlineStr">
        <is>
          <t>수입(중국)산</t>
        </is>
      </c>
      <c r="D70" t="inlineStr">
        <is>
          <t>kg</t>
        </is>
      </c>
      <c r="E70" t="inlineStr">
        <is>
          <t>품 절</t>
        </is>
      </c>
      <c r="F70" t="inlineStr">
        <is>
          <t>다시용. 흑새우를 건조함.</t>
        </is>
      </c>
      <c r="G70" t="inlineStr"/>
      <c r="H70" t="inlineStr">
        <is>
          <t>다시용</t>
        </is>
      </c>
      <c r="I70" t="inlineStr"/>
    </row>
    <row r="71">
      <c r="A71" t="inlineStr"/>
      <c r="B71" t="inlineStr">
        <is>
          <t>두절건새우(국내산)</t>
        </is>
      </c>
      <c r="C71" t="inlineStr">
        <is>
          <t>국내(연근해)</t>
        </is>
      </c>
      <c r="D71" t="inlineStr">
        <is>
          <t>kg</t>
        </is>
      </c>
      <c r="E71" t="n">
        <v>83300</v>
      </c>
      <c r="F71" t="inlineStr">
        <is>
          <t>건새우 두절한것 선별수작업</t>
        </is>
      </c>
      <c r="G71" t="inlineStr">
        <is>
          <t>○</t>
        </is>
      </c>
      <c r="H71" t="inlineStr">
        <is>
          <t xml:space="preserve"> ± 3cm</t>
        </is>
      </c>
      <c r="I71" t="inlineStr"/>
    </row>
    <row r="72">
      <c r="A72" t="inlineStr"/>
      <c r="B72" t="inlineStr">
        <is>
          <t>두절건새우(중국산)</t>
        </is>
      </c>
      <c r="C72" t="inlineStr">
        <is>
          <t>수입(중국)산</t>
        </is>
      </c>
      <c r="D72" t="inlineStr">
        <is>
          <t>kg</t>
        </is>
      </c>
      <c r="E72" t="n">
        <v>28800</v>
      </c>
      <c r="F72" t="inlineStr">
        <is>
          <t>건새우 두절한것 선별수작업</t>
        </is>
      </c>
      <c r="G72" t="inlineStr">
        <is>
          <t>○</t>
        </is>
      </c>
      <c r="H72" t="inlineStr">
        <is>
          <t xml:space="preserve"> ± 2cm</t>
        </is>
      </c>
      <c r="I72" t="inlineStr"/>
    </row>
    <row r="73">
      <c r="A73" t="inlineStr"/>
      <c r="B73" t="inlineStr">
        <is>
          <t>분홍건새우(국내산)</t>
        </is>
      </c>
      <c r="C73" t="inlineStr">
        <is>
          <t>국내(연근해)</t>
        </is>
      </c>
      <c r="D73" t="inlineStr">
        <is>
          <t>kg</t>
        </is>
      </c>
      <c r="E73" t="n">
        <v>44700</v>
      </c>
      <c r="F73" t="inlineStr">
        <is>
          <t>건새우 선별수작업</t>
        </is>
      </c>
      <c r="G73" t="inlineStr">
        <is>
          <t>○</t>
        </is>
      </c>
      <c r="H73" t="inlineStr">
        <is>
          <t>다시용</t>
        </is>
      </c>
      <c r="I73" t="inlineStr"/>
    </row>
    <row r="74">
      <c r="A74" t="inlineStr"/>
      <c r="B74" t="inlineStr">
        <is>
          <t>분홍건새우(중국산)</t>
        </is>
      </c>
      <c r="C74" t="inlineStr">
        <is>
          <t>수입(중국)산</t>
        </is>
      </c>
      <c r="D74" t="inlineStr">
        <is>
          <t>kg</t>
        </is>
      </c>
      <c r="E74" t="n">
        <v>32300</v>
      </c>
      <c r="F74" t="inlineStr">
        <is>
          <t>건새우 선별수작업</t>
        </is>
      </c>
      <c r="G74" t="inlineStr">
        <is>
          <t>○</t>
        </is>
      </c>
      <c r="H74" t="inlineStr">
        <is>
          <t>다시용</t>
        </is>
      </c>
      <c r="I74" t="inlineStr"/>
    </row>
    <row r="75">
      <c r="A75" t="inlineStr"/>
      <c r="B75" t="inlineStr">
        <is>
          <t>밥새우</t>
        </is>
      </c>
      <c r="C75" t="inlineStr">
        <is>
          <t>국내(연근해)</t>
        </is>
      </c>
      <c r="D75" t="inlineStr">
        <is>
          <t>kg</t>
        </is>
      </c>
      <c r="E75" t="inlineStr">
        <is>
          <t>품 절</t>
        </is>
      </c>
      <c r="F75" t="inlineStr">
        <is>
          <t>국내산 밥새우(세멸치 일부 혼입)</t>
        </is>
      </c>
      <c r="G75" t="inlineStr">
        <is>
          <t>일부 재고 사용가능</t>
        </is>
      </c>
      <c r="H75" t="inlineStr">
        <is>
          <t>볶음,주먹밥</t>
        </is>
      </c>
      <c r="I75" t="inlineStr"/>
    </row>
    <row r="76">
      <c r="A76" t="inlineStr">
        <is>
          <t>건
버
섯
류</t>
        </is>
      </c>
      <c r="B76" t="inlineStr">
        <is>
          <t>건표고버섯(국내산)</t>
        </is>
      </c>
      <c r="C76" t="inlineStr">
        <is>
          <t>국내산</t>
        </is>
      </c>
      <c r="D76" t="inlineStr">
        <is>
          <t>kg</t>
        </is>
      </c>
      <c r="E76" t="n">
        <v>59300</v>
      </c>
      <c r="F76" t="inlineStr">
        <is>
          <t>갓이 피지 않은 향교</t>
        </is>
      </c>
      <c r="G76" t="inlineStr"/>
      <c r="H76" t="inlineStr">
        <is>
          <t>동고</t>
        </is>
      </c>
      <c r="I76" t="inlineStr"/>
    </row>
    <row r="77">
      <c r="A77" t="inlineStr"/>
      <c r="B77" t="inlineStr">
        <is>
          <t>건표고버섯(중국산)</t>
        </is>
      </c>
      <c r="C77" t="inlineStr">
        <is>
          <t>수입(중국)산</t>
        </is>
      </c>
      <c r="D77" t="inlineStr">
        <is>
          <t>kg</t>
        </is>
      </c>
      <c r="E77" t="inlineStr">
        <is>
          <t>품 절</t>
        </is>
      </c>
      <c r="F77" t="inlineStr">
        <is>
          <t>갓이 피지 않은 향교</t>
        </is>
      </c>
      <c r="G77" t="inlineStr"/>
      <c r="H77" t="inlineStr">
        <is>
          <t>동고</t>
        </is>
      </c>
      <c r="I77" t="inlineStr"/>
    </row>
    <row r="78">
      <c r="A78" t="inlineStr"/>
      <c r="B78" t="inlineStr">
        <is>
          <t>건표고슬라이스</t>
        </is>
      </c>
      <c r="C78" t="inlineStr">
        <is>
          <t>수입(중국)산</t>
        </is>
      </c>
      <c r="D78" t="inlineStr">
        <is>
          <t>kg</t>
        </is>
      </c>
      <c r="E78" t="inlineStr">
        <is>
          <t>품 절</t>
        </is>
      </c>
      <c r="F78" t="inlineStr">
        <is>
          <t>자연 건조한 표고버섯을 슬라이스함.</t>
        </is>
      </c>
      <c r="G78" t="inlineStr"/>
      <c r="H78" t="inlineStr">
        <is>
          <t>0.2cm</t>
        </is>
      </c>
      <c r="I78" t="inlineStr"/>
    </row>
    <row r="79">
      <c r="A79" t="inlineStr"/>
      <c r="B79" t="inlineStr">
        <is>
          <t>아몬드(통)</t>
        </is>
      </c>
      <c r="C79" t="inlineStr">
        <is>
          <t>수입(미국)산</t>
        </is>
      </c>
      <c r="D79" t="inlineStr">
        <is>
          <t>kg</t>
        </is>
      </c>
      <c r="E79" t="inlineStr">
        <is>
          <t>품 절</t>
        </is>
      </c>
      <c r="F79" t="inlineStr">
        <is>
          <t>아몬드 100%</t>
        </is>
      </c>
      <c r="G79" t="inlineStr"/>
      <c r="H79" t="inlineStr">
        <is>
          <t>무가미</t>
        </is>
      </c>
      <c r="I79" t="inlineStr"/>
    </row>
    <row r="80">
      <c r="A80" t="inlineStr"/>
      <c r="B80" t="inlineStr">
        <is>
          <t>아몬드슬라이스</t>
        </is>
      </c>
      <c r="C80" t="inlineStr">
        <is>
          <t>수입(미국)산</t>
        </is>
      </c>
      <c r="D80" t="inlineStr">
        <is>
          <t>kg</t>
        </is>
      </c>
      <c r="E80" t="n">
        <v>20300</v>
      </c>
      <c r="F80" t="inlineStr">
        <is>
          <t>아몬드 100%</t>
        </is>
      </c>
      <c r="G80" t="inlineStr"/>
      <c r="H80" t="inlineStr">
        <is>
          <t>무가미</t>
        </is>
      </c>
      <c r="I80" t="inlineStr"/>
    </row>
    <row r="81">
      <c r="A81" t="inlineStr"/>
      <c r="B81" t="inlineStr">
        <is>
          <t>컷팅호두</t>
        </is>
      </c>
      <c r="C81" t="inlineStr">
        <is>
          <t>수입(미국)산</t>
        </is>
      </c>
      <c r="D81" t="inlineStr">
        <is>
          <t>kg</t>
        </is>
      </c>
      <c r="E81" t="n">
        <v>18800</v>
      </c>
      <c r="F81" t="inlineStr">
        <is>
          <t>1/4 탈각된 호두알 100%</t>
        </is>
      </c>
      <c r="G81" t="inlineStr"/>
      <c r="H81" t="inlineStr">
        <is>
          <t>무가미</t>
        </is>
      </c>
      <c r="I81" t="inlineStr"/>
    </row>
    <row r="82">
      <c r="A82" t="inlineStr"/>
      <c r="B82" t="inlineStr">
        <is>
          <t>건포도</t>
        </is>
      </c>
      <c r="C82" t="inlineStr">
        <is>
          <t>수입(미국)산</t>
        </is>
      </c>
      <c r="D82" t="inlineStr">
        <is>
          <t>kg</t>
        </is>
      </c>
      <c r="E82" t="inlineStr">
        <is>
          <t>품 절</t>
        </is>
      </c>
      <c r="F82" t="inlineStr">
        <is>
          <t>건포도99.5%,식물성기름0.5%.</t>
        </is>
      </c>
      <c r="G82" t="inlineStr"/>
      <c r="H82" t="inlineStr">
        <is>
          <t>위생포장</t>
        </is>
      </c>
      <c r="I82" t="inlineStr"/>
    </row>
    <row r="83">
      <c r="A83" t="inlineStr"/>
      <c r="B83" t="inlineStr">
        <is>
          <t>해바라기씨</t>
        </is>
      </c>
      <c r="C83" t="inlineStr">
        <is>
          <t>수입(미국)산</t>
        </is>
      </c>
      <c r="D83" t="inlineStr">
        <is>
          <t>kg</t>
        </is>
      </c>
      <c r="E83" t="n">
        <v>8000</v>
      </c>
      <c r="F83" t="inlineStr">
        <is>
          <t>해바라기씨 100%</t>
        </is>
      </c>
      <c r="G83" t="inlineStr"/>
      <c r="H83" t="inlineStr">
        <is>
          <t>위생포장</t>
        </is>
      </c>
      <c r="I83" t="inlineStr"/>
    </row>
    <row r="84">
      <c r="A84" t="inlineStr"/>
      <c r="B84" t="inlineStr">
        <is>
          <t>케슈넛</t>
        </is>
      </c>
      <c r="C84" t="inlineStr">
        <is>
          <t>수입(인도)산</t>
        </is>
      </c>
      <c r="D84" t="inlineStr">
        <is>
          <t>kg</t>
        </is>
      </c>
      <c r="E84" t="n">
        <v>24500</v>
      </c>
      <c r="F84" t="inlineStr">
        <is>
          <t>케슈넛 100%</t>
        </is>
      </c>
      <c r="G84" t="inlineStr"/>
      <c r="H84" t="inlineStr">
        <is>
          <t>무가미</t>
        </is>
      </c>
      <c r="I84" t="inlineStr"/>
    </row>
    <row r="85">
      <c r="A85" t="inlineStr"/>
      <c r="B85" t="inlineStr">
        <is>
          <t xml:space="preserve">   ※ 웰빙혼합멸치,혼합다시 소수점 단위 발주불가</t>
        </is>
      </c>
      <c r="C85" t="inlineStr"/>
      <c r="D85" t="inlineStr"/>
      <c r="E85" t="inlineStr"/>
      <c r="F85" t="inlineStr"/>
      <c r="G85" t="inlineStr"/>
      <c r="H85" t="inlineStr"/>
      <c r="I85" t="inlineStr"/>
    </row>
    <row r="86">
      <c r="A86" t="inlineStr"/>
      <c r="B86" t="inlineStr">
        <is>
          <t xml:space="preserve">   ※ 조미김가루/무염김가루/북어채/황태채/자른미역은 제품명 외 단위로 소분불가입니다.</t>
        </is>
      </c>
      <c r="C86" t="inlineStr"/>
      <c r="D86" t="inlineStr"/>
      <c r="E86" t="inlineStr"/>
      <c r="F86" t="inlineStr"/>
      <c r="G86" t="inlineStr"/>
      <c r="H86" t="inlineStr"/>
      <c r="I86" t="inlineStr"/>
    </row>
    <row r="87">
      <c r="A87" t="inlineStr"/>
      <c r="B87" t="inlineStr">
        <is>
          <t xml:space="preserve">     ex) 700g발주시 500g 1봉, 200g 1봉 발주주셔야합니다.</t>
        </is>
      </c>
      <c r="C87" t="inlineStr"/>
      <c r="D87" t="inlineStr"/>
      <c r="E87" t="inlineStr"/>
      <c r="F87" t="inlineStr"/>
      <c r="G87" t="inlineStr"/>
      <c r="H87" t="inlineStr"/>
      <c r="I87" t="inlineStr"/>
    </row>
  </sheetData>
  <hyperlinks>
    <hyperlink ref="A2" r:id="rId1"/>
  </hyperlinks>
  <pageMargins left="0.75" right="0.75" top="1" bottom="1" header="0.5" footer="0.5"/>
</worksheet>
</file>

<file path=xl/worksheets/sheet139.xml><?xml version="1.0" encoding="utf-8"?>
<worksheet xmlns:r="http://schemas.openxmlformats.org/officeDocument/2006/relationships" xmlns="http://schemas.openxmlformats.org/spreadsheetml/2006/main">
  <sheetPr>
    <outlinePr summaryBelow="1" summaryRight="1"/>
    <pageSetUpPr/>
  </sheetPr>
  <dimension ref="A1:H53"/>
  <sheetViews>
    <sheetView workbookViewId="0">
      <selection activeCell="A1" sqref="A1"/>
    </sheetView>
  </sheetViews>
  <sheetFormatPr baseColWidth="8" defaultRowHeight="15"/>
  <sheetData>
    <row r="1">
      <c r="A1" t="inlineStr">
        <is>
          <t>5991_한가득_바다먹거리+7월+단가표.xls</t>
        </is>
      </c>
    </row>
    <row r="2">
      <c r="A2" t="inlineStr">
        <is>
          <t>https://school062.com/bbs/board.php?bo_table=product_02&amp;wr_id=5991</t>
        </is>
      </c>
    </row>
    <row r="3">
      <c r="A3" s="1" t="inlineStr"/>
      <c r="B3" s="1" t="inlineStr"/>
      <c r="C3" s="1" t="inlineStr"/>
      <c r="D3" s="1" t="inlineStr">
        <is>
          <t>튀김류 단가표</t>
        </is>
      </c>
      <c r="E3" s="1" t="inlineStr"/>
      <c r="F3" s="1" t="inlineStr"/>
      <c r="G3" s="1" t="inlineStr"/>
      <c r="H3" s="1" t="inlineStr"/>
    </row>
    <row r="4">
      <c r="A4" t="inlineStr">
        <is>
          <t>★   튀          김          류  ★      ※제조원에 따라 원재료 함량 변경될 수 있음※</t>
        </is>
      </c>
      <c r="B4" t="inlineStr"/>
      <c r="C4" t="inlineStr"/>
      <c r="D4" t="inlineStr"/>
      <c r="E4" t="inlineStr"/>
      <c r="F4" t="inlineStr"/>
      <c r="G4" t="inlineStr"/>
      <c r="H4" t="inlineStr"/>
    </row>
    <row r="5">
      <c r="A5" t="inlineStr">
        <is>
          <t>구  분</t>
        </is>
      </c>
      <c r="B5" t="inlineStr">
        <is>
          <t>제   품   명</t>
        </is>
      </c>
      <c r="C5" t="inlineStr">
        <is>
          <t>원 산 지</t>
        </is>
      </c>
      <c r="D5" t="inlineStr">
        <is>
          <t>단위</t>
        </is>
      </c>
      <c r="E5" t="inlineStr">
        <is>
          <t xml:space="preserve"> 학교가</t>
        </is>
      </c>
      <c r="F5" t="inlineStr">
        <is>
          <t>특             징</t>
        </is>
      </c>
      <c r="G5" t="inlineStr">
        <is>
          <t>HACCP
적용</t>
        </is>
      </c>
      <c r="H5" t="inlineStr">
        <is>
          <t>비  고</t>
        </is>
      </c>
    </row>
    <row r="6">
      <c r="A6" t="inlineStr">
        <is>
          <t>새
우
류</t>
        </is>
      </c>
      <c r="B6" t="inlineStr">
        <is>
          <t>깐쇼새우</t>
        </is>
      </c>
      <c r="C6" t="inlineStr">
        <is>
          <t>수입산</t>
        </is>
      </c>
      <c r="D6" t="inlineStr">
        <is>
          <t>900g/봉</t>
        </is>
      </c>
      <c r="E6" t="n">
        <v>24000</v>
      </c>
      <c r="F6" t="inlineStr">
        <is>
          <t xml:space="preserve">개당 12~13g (1봉=70알 내외)
새우(베트남),67.50%,밀가루(밀:미국산),13.10%,식물성유지(팜유),튀김가루(밀가루,전분,옥수수가루(밀가루,전분,옥수수가루,쌀가루,정제소금,포도당,후추가루,베이킹파우더,유화제,마늘향파우더,양파향파우더,비타민B-2,L-글루타민산나트륨,정제염,정제수,베이킹파우더 </t>
        </is>
      </c>
      <c r="G6" t="inlineStr"/>
      <c r="H6" t="inlineStr">
        <is>
          <t>(부가세포함가격)
*과세품목*</t>
        </is>
      </c>
    </row>
    <row r="7">
      <c r="A7" t="inlineStr"/>
      <c r="B7" t="inlineStr">
        <is>
          <t>감자말이 새우</t>
        </is>
      </c>
      <c r="C7" t="inlineStr">
        <is>
          <t>베트남산</t>
        </is>
      </c>
      <c r="D7" t="inlineStr">
        <is>
          <t>kg</t>
        </is>
      </c>
      <c r="E7" t="n">
        <v>36000</v>
      </c>
      <c r="F7" t="inlineStr">
        <is>
          <t>개당 20g (1kg=50개)
감자50%, 새우25%, 어육페이스트 25%(메기살 88.1%, 밀가루(밀)2%, 생선분(메기)2%,감자전분2%, 양파1.7%, 마늘1.7%, 설탕0.7%, 정제소금0.7%, L-글루타민산나트륨 (향미증진제)0.3%, 후추0.5%, 그린신(향미증진제)0.2%, 제삼인산나트륨0.1%)</t>
        </is>
      </c>
      <c r="G7" t="inlineStr"/>
      <c r="H7" t="inlineStr"/>
    </row>
    <row r="8">
      <c r="A8" t="inlineStr"/>
      <c r="B8" t="inlineStr">
        <is>
          <t>빵가루 새우(튀김용)특대</t>
        </is>
      </c>
      <c r="C8" t="inlineStr">
        <is>
          <t>베트남산</t>
        </is>
      </c>
      <c r="D8" t="inlineStr">
        <is>
          <t>500g/10미</t>
        </is>
      </c>
      <c r="E8" t="n">
        <v>11300</v>
      </c>
      <c r="F8" t="inlineStr">
        <is>
          <t xml:space="preserve">50gx10마리 (마리당 18cm내외)
새우40%,백색빵가루27.3%(밀가루,정제수,대두유,설탕,소금,효모,프로피온산칼슘(합성보존료)
배터믹스15%(밀가루,타피오카전분,소금,식물성유지(팜유),구아검,밀단백질,L-글루타민산나트륨
(향미증진제),합성팽창제,유화제,향신료추출물(후추,옥수수)),오렌지색빵가루11.7%(밀가루,쇼트닝
(팜유),설탕,효모,소금,안나토색소,이스트푸드),프리더스트6%(타피오카전분,패각칼슘(가리비),
유화제,식물성유지(들깨유)) </t>
        </is>
      </c>
      <c r="G8" t="inlineStr"/>
      <c r="H8" t="inlineStr"/>
    </row>
    <row r="9">
      <c r="A9" t="inlineStr"/>
      <c r="B9" t="inlineStr">
        <is>
          <t>빵가루 새우(튀김용)대</t>
        </is>
      </c>
      <c r="C9" t="inlineStr">
        <is>
          <t>베트남산</t>
        </is>
      </c>
      <c r="D9" t="inlineStr">
        <is>
          <t>300g/10미</t>
        </is>
      </c>
      <c r="E9" t="n">
        <v>5700</v>
      </c>
      <c r="F9" t="inlineStr">
        <is>
          <t>30gx10마리 (마리당 12cm내외)
흰다리새우 30%,화이트팬코(밀가루,쇼트닝(팜유),설탕,효모,정제소금,이스트푸드]예로우팬코[밀가루,쇼트닝(팜유),설탕,효모,정제소금,안나토색소,이스트푸드],정제수,배터믹스[밀가루구아검,잔탄검,탈지대두분말,정제소금,분말지방(팜유ㅡ포도당시럽,카제인,폴리인산나트륨,이산화규소(고결방지제,)],변성전분(인산이전분),옥수수전분(유전자변형옥수수포함가능성있음),
밀가루,정제소슴,새우,밀,대두으유포함</t>
        </is>
      </c>
      <c r="G9" t="inlineStr"/>
      <c r="H9" t="inlineStr"/>
    </row>
    <row r="10">
      <c r="A10" t="inlineStr"/>
      <c r="B10" t="inlineStr">
        <is>
          <t>빵가루 새우(튀김용)중</t>
        </is>
      </c>
      <c r="C10" t="inlineStr">
        <is>
          <t>베트남산</t>
        </is>
      </c>
      <c r="D10" t="inlineStr">
        <is>
          <t>600g/30미</t>
        </is>
      </c>
      <c r="E10" t="n">
        <v>16200</v>
      </c>
      <c r="F10" t="inlineStr">
        <is>
          <t>20gx30마리 (마리당 10cm내외)
새우40%,화이트팬코{밀가루,쇼트닝(팜유),설탕,효모,정제소금.이스트푸드[염화암모늄,황산칼슘,
탄산칼슘,L-시스틴,비타민C,알파-아밀라아제,프로테아제,밀가루,맥아분말,옥수수전분,효모분말]},
오렌지팬커[밀가루,쇼트닝(팜유),설탕,효모,정제소금,안나토색소,이스트푸드,정제수,배터믹스,
합성팽창제(탄산수소나트륨),L-글루타민산나트륨(향미증진제),프리더스트[변성전분(초산전분,
대두유,D-토코페롤(혼합형),계란분말,정제소금,옥수수전분]</t>
        </is>
      </c>
      <c r="G10" t="inlineStr"/>
      <c r="H10" t="inlineStr"/>
    </row>
    <row r="11">
      <c r="A11" t="inlineStr"/>
      <c r="B11" t="inlineStr">
        <is>
          <t>빵가루 새우(튀김용)소</t>
        </is>
      </c>
      <c r="C11" t="inlineStr">
        <is>
          <t>수입산</t>
        </is>
      </c>
      <c r="D11" t="inlineStr">
        <is>
          <t>720g/60미</t>
        </is>
      </c>
      <c r="E11" t="inlineStr">
        <is>
          <t>품 절</t>
        </is>
      </c>
      <c r="F11" t="inlineStr">
        <is>
          <t>12gx60마리 (마리당 8cm내외)
새우40%, 빵가루41%(밀가루, 쇼트닝, 설탕, 효모, 정제염, 반죽계량제 (밀가루, 효모추출물,옥수수수전분)), 베터믹스10% (밀가루, 설탕, 쌀가루, 팜유분말, 정제염, 계란분말, 대두단백,쇼트닝, L-글루타민산나트륨(향미증진제), 탄산수소나트륨, 글리세린지방산에스테르,타피오카전분, 옥수수전분, 안정제(구아검, 신탄검), 정제수, 프리더스트(계란분말, 정제염,타피오카전분, 옥수수전분)</t>
        </is>
      </c>
      <c r="G11" t="inlineStr"/>
      <c r="H11" t="inlineStr"/>
    </row>
    <row r="12">
      <c r="A12" t="inlineStr"/>
      <c r="B12" t="inlineStr">
        <is>
          <t>생선까스(2.5KG)45~46개입</t>
        </is>
      </c>
      <c r="C12" t="inlineStr">
        <is>
          <t>중국산</t>
        </is>
      </c>
      <c r="D12" t="inlineStr">
        <is>
          <t>45~46EA/봉</t>
        </is>
      </c>
      <c r="E12" t="n">
        <v>22500</v>
      </c>
      <c r="F12" t="inlineStr">
        <is>
          <t>2.5kg(50g/45~46개입)
대구살40%,빵가루(밀가루,쇼트닝,설탕,효모,정제소금),정제수,밀가루,밀전분,정제소금,잔탄검,L-글루탐산나트륨(향미증진제)</t>
        </is>
      </c>
      <c r="G12" t="inlineStr"/>
      <c r="H12" t="inlineStr"/>
    </row>
    <row r="13">
      <c r="A13" t="inlineStr">
        <is>
          <t>튀
김
류</t>
        </is>
      </c>
      <c r="B13" t="inlineStr">
        <is>
          <t>해물까스</t>
        </is>
      </c>
      <c r="C13" t="inlineStr">
        <is>
          <t>중국산</t>
        </is>
      </c>
      <c r="D13" t="inlineStr">
        <is>
          <t>20EA/봉</t>
        </is>
      </c>
      <c r="E13" t="n">
        <v>13500</v>
      </c>
      <c r="F13" t="inlineStr">
        <is>
          <t xml:space="preserve">1.2kg(60g/20개입)
오징어29.62%, 정제수, 밀가루, 밀전분, 양파, 문어3%, 정제소금, 쇼트닝,옥수수전분, 합성팽창제, L-글루타민산나트륨, 설탕, 구아검, 파래,흑후추  </t>
        </is>
      </c>
      <c r="G13" t="inlineStr"/>
      <c r="H13" t="inlineStr"/>
    </row>
    <row r="14">
      <c r="A14" t="inlineStr"/>
      <c r="B14" t="inlineStr">
        <is>
          <t>꽉찬 새우까스
(새우55%함유)</t>
        </is>
      </c>
      <c r="C14" t="inlineStr">
        <is>
          <t>수입산
(인도네시아)</t>
        </is>
      </c>
      <c r="D14" t="inlineStr">
        <is>
          <t>20EA/봉</t>
        </is>
      </c>
      <c r="E14" t="n">
        <v>16500</v>
      </c>
      <c r="F14" t="inlineStr">
        <is>
          <t>1kg(50g/20개입)
흰다리새우55%, 연육19%
빵가루, 정제수, 배터믹스 등</t>
        </is>
      </c>
      <c r="G14" t="inlineStr"/>
      <c r="H14" t="inlineStr"/>
    </row>
    <row r="15">
      <c r="A15" t="inlineStr">
        <is>
          <t>부
침
류</t>
        </is>
      </c>
      <c r="B15" t="inlineStr">
        <is>
          <t>미니오꼬노미야끼</t>
        </is>
      </c>
      <c r="C15" t="inlineStr">
        <is>
          <t>중국산</t>
        </is>
      </c>
      <c r="D15" t="inlineStr">
        <is>
          <t>kg/봉</t>
        </is>
      </c>
      <c r="E15" t="inlineStr">
        <is>
          <t>품 절</t>
        </is>
      </c>
      <c r="F15" t="inlineStr">
        <is>
          <t>개당 20g (1kg=50개)
양배추 52.36%, 계란17.32%, 밀가루(밀)9.89%, 정제수, 오징어4.46%, 파2.68%</t>
        </is>
      </c>
      <c r="G15" t="inlineStr"/>
      <c r="H15" t="inlineStr"/>
    </row>
    <row r="16">
      <c r="A16" t="inlineStr"/>
      <c r="B16" t="inlineStr">
        <is>
          <t>오꼬노미야끼</t>
        </is>
      </c>
      <c r="C16" t="inlineStr">
        <is>
          <t>중국산</t>
        </is>
      </c>
      <c r="D16" t="inlineStr">
        <is>
          <t>4EA/봉</t>
        </is>
      </c>
      <c r="E16" t="inlineStr">
        <is>
          <t>품 절</t>
        </is>
      </c>
      <c r="F16" t="inlineStr">
        <is>
          <t xml:space="preserve">1봉(4EA)/개당350g
양배추41.17%, 난황(계란)11.56%,밀가루(밀)11.1%,난백(계란)10.04%,오징어5.02%,새우,문어,대두유 </t>
        </is>
      </c>
      <c r="G16" t="inlineStr"/>
      <c r="H16" t="inlineStr"/>
    </row>
    <row r="17">
      <c r="A17" t="inlineStr"/>
      <c r="B17" t="inlineStr">
        <is>
          <t>타코야끼</t>
        </is>
      </c>
      <c r="C17" t="inlineStr">
        <is>
          <t>중국산</t>
        </is>
      </c>
      <c r="D17" t="inlineStr">
        <is>
          <t>kg/봉</t>
        </is>
      </c>
      <c r="E17" t="n">
        <v>10200</v>
      </c>
      <c r="F17" t="inlineStr">
        <is>
          <t>약50개입
정제수, 소맥분, 양배추, 문어, 계란, 밀전분, 대두유, 씨즈닝오일[대두유, 간장]정제소금, 생강, 대파, L-글루탄산나트륨(향미증진제)</t>
        </is>
      </c>
      <c r="G17" t="inlineStr"/>
      <c r="H17" t="inlineStr"/>
    </row>
    <row r="18">
      <c r="A18" t="inlineStr"/>
      <c r="B18" t="inlineStr">
        <is>
          <t>새우 피쉬볼</t>
        </is>
      </c>
      <c r="C18" t="inlineStr">
        <is>
          <t>중국산</t>
        </is>
      </c>
      <c r="D18" t="inlineStr">
        <is>
          <t>kg</t>
        </is>
      </c>
      <c r="E18" t="inlineStr">
        <is>
          <t>품 절</t>
        </is>
      </c>
      <c r="F18" t="inlineStr">
        <is>
          <t>약70개입
냉동어육(실꼬리돔)48%,새우살19%, 대두유4.6%,
당근6%,밀전분(밀)4.55%, 정제소금,설탕</t>
        </is>
      </c>
      <c r="G18" t="inlineStr"/>
      <c r="H18" t="inlineStr"/>
    </row>
    <row r="19">
      <c r="A19" t="inlineStr"/>
      <c r="B19" t="inlineStr">
        <is>
          <t>샌드위치 피쉬볼</t>
        </is>
      </c>
      <c r="C19" t="inlineStr">
        <is>
          <t>중국산</t>
        </is>
      </c>
      <c r="D19" t="inlineStr">
        <is>
          <t>kg</t>
        </is>
      </c>
      <c r="E19" t="inlineStr">
        <is>
          <t>품 절</t>
        </is>
      </c>
      <c r="F19" t="inlineStr">
        <is>
          <t>약60~65개
냉동어육 (실꼬리돔)47%,정제수, 당근7%, 두유5%,
감자전분5%, 옥수수3.5%,양파,정제소금,설탕,계란,</t>
        </is>
      </c>
      <c r="G19" t="inlineStr"/>
      <c r="H19" t="inlineStr"/>
    </row>
    <row r="20">
      <c r="A20" t="inlineStr"/>
      <c r="B20" t="inlineStr">
        <is>
          <t>두부모양 피쉬볼</t>
        </is>
      </c>
      <c r="C20" t="inlineStr">
        <is>
          <t>중국산</t>
        </is>
      </c>
      <c r="D20" t="inlineStr">
        <is>
          <t>kg</t>
        </is>
      </c>
      <c r="E20" t="inlineStr">
        <is>
          <t>품 절</t>
        </is>
      </c>
      <c r="F20" t="inlineStr">
        <is>
          <t>약70~75개
냉동어육(실고리돔)55%,정제수, 대두유(대두)9.4%, 
두유(대두)8%, 감자전분4%,정제소금2%, 설탕,계란</t>
        </is>
      </c>
      <c r="G20" t="inlineStr"/>
      <c r="H20" t="inlineStr"/>
    </row>
    <row r="21">
      <c r="A21" t="inlineStr">
        <is>
          <t>★   오          븐          용  ★</t>
        </is>
      </c>
      <c r="B21" t="inlineStr"/>
      <c r="C21" t="inlineStr"/>
      <c r="D21" t="inlineStr"/>
      <c r="E21" t="inlineStr"/>
      <c r="F21" t="inlineStr"/>
      <c r="G21" t="inlineStr"/>
      <c r="H21" t="inlineStr"/>
    </row>
    <row r="22">
      <c r="A22" t="inlineStr">
        <is>
          <t>구  분</t>
        </is>
      </c>
      <c r="B22" t="inlineStr">
        <is>
          <t>제   품   명</t>
        </is>
      </c>
      <c r="C22" t="inlineStr">
        <is>
          <t>원 산 지</t>
        </is>
      </c>
      <c r="D22" t="inlineStr">
        <is>
          <t>단위</t>
        </is>
      </c>
      <c r="E22" t="inlineStr">
        <is>
          <t xml:space="preserve"> 학교가</t>
        </is>
      </c>
      <c r="F22" t="inlineStr">
        <is>
          <t>과세/면세</t>
        </is>
      </c>
      <c r="G22" t="inlineStr">
        <is>
          <t>팩단위
적용</t>
        </is>
      </c>
      <c r="H22" t="inlineStr">
        <is>
          <t>비  고</t>
        </is>
      </c>
    </row>
    <row r="23">
      <c r="A23" t="inlineStr">
        <is>
          <t>오
븐
용</t>
        </is>
      </c>
      <c r="B23" t="inlineStr">
        <is>
          <t>카레아몬드
통살방어스테이크</t>
        </is>
      </c>
      <c r="C23" t="inlineStr">
        <is>
          <t>국산</t>
        </is>
      </c>
      <c r="D23" t="inlineStr">
        <is>
          <t>50g/개</t>
        </is>
      </c>
      <c r="E23" t="n">
        <v>1200</v>
      </c>
      <c r="F23" t="inlineStr">
        <is>
          <t>【규격】50g/개,70g/개
【특징】냉동생선포를 적당한 비율의 카레분말에 혼합하여
        아몬드분태를 토핑한 제품
【조리방법】①오븐전용 : 180~185℃온도→20~25분간 굽는다
【성분함량】
가자미순살 : 가자미살97%, 카레분말1% 아몬드분태0.5%빵가루1.5%
가자미방어 : 방어살97%, 카레분말1% 아몬드분태0.5%빵가루1.5%
삼치순살 : 삼치살97%, 카레분말1% 아몬드분태0.5%빵가루1.5%
고등어순살 : 고등어살97%, 카레분말1% 아몬드분태0.5%빵가루1.5%</t>
        </is>
      </c>
      <c r="G23" t="inlineStr">
        <is>
          <t>1팩/30개</t>
        </is>
      </c>
      <c r="H23" t="inlineStr">
        <is>
          <t>할인제외  /  품목 조정 항목 있음</t>
        </is>
      </c>
    </row>
    <row r="24">
      <c r="A24" t="inlineStr"/>
      <c r="B24" t="inlineStr"/>
      <c r="C24" t="inlineStr">
        <is>
          <t>국산</t>
        </is>
      </c>
      <c r="D24" t="inlineStr">
        <is>
          <t>70g/개</t>
        </is>
      </c>
      <c r="E24" t="n">
        <v>1700</v>
      </c>
      <c r="F24" t="inlineStr"/>
      <c r="G24" t="inlineStr">
        <is>
          <t>1팩/20개</t>
        </is>
      </c>
      <c r="H24" t="inlineStr"/>
    </row>
    <row r="25">
      <c r="A25" t="inlineStr"/>
      <c r="B25" t="inlineStr">
        <is>
          <t xml:space="preserve">카레아몬드
통살삼치스테이크          </t>
        </is>
      </c>
      <c r="C25" t="inlineStr">
        <is>
          <t>국산</t>
        </is>
      </c>
      <c r="D25" t="inlineStr">
        <is>
          <t>50g/개</t>
        </is>
      </c>
      <c r="E25" t="n">
        <v>1800</v>
      </c>
      <c r="F25" t="inlineStr"/>
      <c r="G25" t="inlineStr">
        <is>
          <t>1팩/30개</t>
        </is>
      </c>
      <c r="H25" t="inlineStr"/>
    </row>
    <row r="26">
      <c r="A26" t="inlineStr"/>
      <c r="B26" t="inlineStr"/>
      <c r="C26" t="inlineStr">
        <is>
          <t>국산</t>
        </is>
      </c>
      <c r="D26" t="inlineStr">
        <is>
          <t>70g/개</t>
        </is>
      </c>
      <c r="E26" t="n">
        <v>2600</v>
      </c>
      <c r="F26" t="inlineStr"/>
      <c r="G26" t="inlineStr">
        <is>
          <t>1팩/20개</t>
        </is>
      </c>
      <c r="H26" t="inlineStr"/>
    </row>
    <row r="27">
      <c r="A27" t="inlineStr"/>
      <c r="B27" t="inlineStr">
        <is>
          <t>카레아몬드
통살고등어스테이크</t>
        </is>
      </c>
      <c r="C27" t="inlineStr">
        <is>
          <t>국산</t>
        </is>
      </c>
      <c r="D27" t="inlineStr">
        <is>
          <t>50g/개</t>
        </is>
      </c>
      <c r="E27" t="n">
        <v>1300</v>
      </c>
      <c r="F27" t="inlineStr"/>
      <c r="G27" t="inlineStr">
        <is>
          <t>1팩/30개</t>
        </is>
      </c>
      <c r="H27" t="inlineStr"/>
    </row>
    <row r="28">
      <c r="A28" t="inlineStr"/>
      <c r="B28" t="inlineStr"/>
      <c r="C28" t="inlineStr">
        <is>
          <t>국산</t>
        </is>
      </c>
      <c r="D28" t="inlineStr">
        <is>
          <t>70g/개</t>
        </is>
      </c>
      <c r="E28" t="n">
        <v>1800</v>
      </c>
      <c r="F28" t="inlineStr"/>
      <c r="G28" t="inlineStr">
        <is>
          <t>1팩/20개</t>
        </is>
      </c>
      <c r="H28" t="inlineStr"/>
    </row>
    <row r="29">
      <c r="A29" t="inlineStr"/>
      <c r="B29" t="inlineStr">
        <is>
          <t>카레아몬드
통살가자미스테이크</t>
        </is>
      </c>
      <c r="C29" t="inlineStr">
        <is>
          <t>수입산</t>
        </is>
      </c>
      <c r="D29" t="inlineStr">
        <is>
          <t>50g/개</t>
        </is>
      </c>
      <c r="E29" t="inlineStr">
        <is>
          <t>품 절</t>
        </is>
      </c>
      <c r="F29" t="inlineStr"/>
      <c r="G29" t="inlineStr">
        <is>
          <t>1팩/30개</t>
        </is>
      </c>
      <c r="H29" t="inlineStr"/>
    </row>
    <row r="30">
      <c r="A30" t="inlineStr"/>
      <c r="B30" t="inlineStr"/>
      <c r="C30" t="inlineStr">
        <is>
          <t>수입산</t>
        </is>
      </c>
      <c r="D30" t="inlineStr">
        <is>
          <t>70g/개</t>
        </is>
      </c>
      <c r="E30" t="inlineStr">
        <is>
          <t>품 절</t>
        </is>
      </c>
      <c r="F30" t="inlineStr"/>
      <c r="G30" t="inlineStr">
        <is>
          <t>1팩/20개</t>
        </is>
      </c>
      <c r="H30" t="inlineStr"/>
    </row>
    <row r="31">
      <c r="A31" t="inlineStr"/>
      <c r="B31" t="inlineStr">
        <is>
          <t>숯불바베큐맛
통살방어스테이크</t>
        </is>
      </c>
      <c r="C31" t="inlineStr">
        <is>
          <t>국산</t>
        </is>
      </c>
      <c r="D31" t="inlineStr">
        <is>
          <t>50g/개</t>
        </is>
      </c>
      <c r="E31" t="n">
        <v>1200</v>
      </c>
      <c r="F31" t="inlineStr">
        <is>
          <t>【규격】50g/개,70g/개
【특징】냉동생선포를 특제소스에 침지
→담백한 바베큐소스를 토핑하여 오븐이나,
그릴에 굽기 쉽도록 독자적인 기술력과 제조공법으로 제조
【성분함량】
순살방어 : 방어살 95%, 숯불바베큐소스 4.0%,재제염 1.0%
순살삼치 : 삼치살 95%, 숯불바베큐소스 4.0%,재제염 1.0%
순살고등어 : 고등어살 95%, 숯불바베큐소스 4.0%,재제염 1.0%</t>
        </is>
      </c>
      <c r="G31" t="inlineStr">
        <is>
          <t>1팩/30개</t>
        </is>
      </c>
      <c r="H31" t="inlineStr"/>
    </row>
    <row r="32">
      <c r="A32" t="inlineStr"/>
      <c r="B32" t="inlineStr"/>
      <c r="C32" t="inlineStr">
        <is>
          <t>국산</t>
        </is>
      </c>
      <c r="D32" t="inlineStr">
        <is>
          <t>70g/개</t>
        </is>
      </c>
      <c r="E32" t="n">
        <v>1700</v>
      </c>
      <c r="F32" t="inlineStr"/>
      <c r="G32" t="inlineStr">
        <is>
          <t>1팩/20개</t>
        </is>
      </c>
      <c r="H32" t="inlineStr"/>
    </row>
    <row r="33">
      <c r="A33" t="inlineStr"/>
      <c r="B33" t="inlineStr">
        <is>
          <t>숯불바베큐맛
통살삼치스테이크</t>
        </is>
      </c>
      <c r="C33" t="inlineStr">
        <is>
          <t>국산</t>
        </is>
      </c>
      <c r="D33" t="inlineStr">
        <is>
          <t>50g/개</t>
        </is>
      </c>
      <c r="E33" t="n">
        <v>1800</v>
      </c>
      <c r="F33" t="inlineStr"/>
      <c r="G33" t="inlineStr">
        <is>
          <t>1팩/30개</t>
        </is>
      </c>
      <c r="H33" t="inlineStr"/>
    </row>
    <row r="34">
      <c r="A34" t="inlineStr"/>
      <c r="B34" t="inlineStr"/>
      <c r="C34" t="inlineStr">
        <is>
          <t>국산</t>
        </is>
      </c>
      <c r="D34" t="inlineStr">
        <is>
          <t>70g/개</t>
        </is>
      </c>
      <c r="E34" t="n">
        <v>2600</v>
      </c>
      <c r="F34" t="inlineStr"/>
      <c r="G34" t="inlineStr">
        <is>
          <t>1팩/20개</t>
        </is>
      </c>
      <c r="H34" t="inlineStr"/>
    </row>
    <row r="35">
      <c r="A35" t="inlineStr"/>
      <c r="B35" t="inlineStr">
        <is>
          <t>숯불바베큐맛
통살고등어스테이크</t>
        </is>
      </c>
      <c r="C35" t="inlineStr">
        <is>
          <t>국산</t>
        </is>
      </c>
      <c r="D35" t="inlineStr">
        <is>
          <t>50g/개</t>
        </is>
      </c>
      <c r="E35" t="n">
        <v>1300</v>
      </c>
      <c r="F35" t="inlineStr"/>
      <c r="G35" t="inlineStr">
        <is>
          <t>1팩/30개</t>
        </is>
      </c>
      <c r="H35" t="inlineStr"/>
    </row>
    <row r="36">
      <c r="A36" t="inlineStr"/>
      <c r="B36" t="inlineStr"/>
      <c r="C36" t="inlineStr">
        <is>
          <t>국산</t>
        </is>
      </c>
      <c r="D36" t="inlineStr">
        <is>
          <t>70g/개</t>
        </is>
      </c>
      <c r="E36" t="n">
        <v>1800</v>
      </c>
      <c r="F36" t="inlineStr"/>
      <c r="G36" t="inlineStr">
        <is>
          <t>1팩/20개</t>
        </is>
      </c>
      <c r="H36" t="inlineStr"/>
    </row>
    <row r="37">
      <c r="A37" t="inlineStr"/>
      <c r="B37" t="inlineStr">
        <is>
          <t>허니데리야끼
삼치순살스테이크</t>
        </is>
      </c>
      <c r="C37" t="inlineStr">
        <is>
          <t>국산</t>
        </is>
      </c>
      <c r="D37" t="inlineStr">
        <is>
          <t>50g/개</t>
        </is>
      </c>
      <c r="E37" t="n">
        <v>1800</v>
      </c>
      <c r="F37" t="inlineStr">
        <is>
          <t>【규격】초등기준(±50g)/고등,성인기준(±70g)
【성분함량】삼치 94.97%, 데리야끼소스 4.53%, 피쉬순살염지제 0.5%</t>
        </is>
      </c>
      <c r="G37" t="inlineStr">
        <is>
          <t>1팩/30개</t>
        </is>
      </c>
      <c r="H37" t="inlineStr"/>
    </row>
    <row r="38">
      <c r="A38" t="inlineStr"/>
      <c r="B38" t="inlineStr"/>
      <c r="C38" t="inlineStr">
        <is>
          <t>국산</t>
        </is>
      </c>
      <c r="D38" t="inlineStr">
        <is>
          <t>70g/개</t>
        </is>
      </c>
      <c r="E38" t="n">
        <v>2600</v>
      </c>
      <c r="F38" t="inlineStr"/>
      <c r="G38" t="inlineStr">
        <is>
          <t>1팩/20개</t>
        </is>
      </c>
      <c r="H38" t="inlineStr"/>
    </row>
    <row r="39">
      <c r="A39" t="inlineStr"/>
      <c r="B39" t="inlineStr">
        <is>
          <t>허니데리야끼
고등어순살스테이크</t>
        </is>
      </c>
      <c r="C39" t="inlineStr">
        <is>
          <t>국산</t>
        </is>
      </c>
      <c r="D39" t="inlineStr">
        <is>
          <t>50g/개</t>
        </is>
      </c>
      <c r="E39" t="n">
        <v>1300</v>
      </c>
      <c r="F39" t="inlineStr">
        <is>
          <t>【규격】초등기준(±50g)/고등,성인기준(±70g)
【성분함량】고등어94.97%, 데리야끼소스4.53%, 피쉬순살염지제0.5%</t>
        </is>
      </c>
      <c r="G39" t="inlineStr">
        <is>
          <t>1팩/30개</t>
        </is>
      </c>
      <c r="H39" t="inlineStr"/>
    </row>
    <row r="40">
      <c r="A40" t="inlineStr"/>
      <c r="B40" t="inlineStr"/>
      <c r="C40" t="inlineStr">
        <is>
          <t>국산</t>
        </is>
      </c>
      <c r="D40" t="inlineStr">
        <is>
          <t>70g/개</t>
        </is>
      </c>
      <c r="E40" t="n">
        <v>1800</v>
      </c>
      <c r="F40" t="inlineStr"/>
      <c r="G40" t="inlineStr">
        <is>
          <t>1팩/20개</t>
        </is>
      </c>
      <c r="H40" t="inlineStr"/>
    </row>
    <row r="41">
      <c r="A41" t="inlineStr"/>
      <c r="B41" t="inlineStr">
        <is>
          <t>허니데리야끼
방어순살스테이크</t>
        </is>
      </c>
      <c r="C41" t="inlineStr">
        <is>
          <t>국산</t>
        </is>
      </c>
      <c r="D41" t="inlineStr">
        <is>
          <t>50g/개</t>
        </is>
      </c>
      <c r="E41" t="n">
        <v>1200</v>
      </c>
      <c r="F41" t="inlineStr">
        <is>
          <t>【규격】초등기준(±50g)/고등,성인기준(±70g)
【성분함량】방어94.97%, 데리야끼소스4.53%, 피쉬순살염지제0.5%</t>
        </is>
      </c>
      <c r="G41" t="inlineStr">
        <is>
          <t>1팩/30개</t>
        </is>
      </c>
      <c r="H41" t="inlineStr"/>
    </row>
    <row r="42">
      <c r="A42" t="inlineStr"/>
      <c r="B42" t="inlineStr"/>
      <c r="C42" t="inlineStr">
        <is>
          <t>국산</t>
        </is>
      </c>
      <c r="D42" t="inlineStr">
        <is>
          <t>70g/개</t>
        </is>
      </c>
      <c r="E42" t="n">
        <v>1700</v>
      </c>
      <c r="F42" t="inlineStr"/>
      <c r="G42" t="inlineStr">
        <is>
          <t>1팩/20개</t>
        </is>
      </c>
      <c r="H42" t="inlineStr"/>
    </row>
    <row r="43">
      <c r="A43" t="inlineStr"/>
      <c r="B43" t="inlineStr">
        <is>
          <t>발사믹고등어순살</t>
        </is>
      </c>
      <c r="C43" t="inlineStr">
        <is>
          <t>국산</t>
        </is>
      </c>
      <c r="D43" t="inlineStr">
        <is>
          <t>40g/개</t>
        </is>
      </c>
      <c r="E43" t="n">
        <v>1000</v>
      </c>
      <c r="F43" t="inlineStr">
        <is>
          <t>【규격】초등기준(±40g)/고등,성인기준(±70g)
【성분함량】고등어97.8%, 천일염0.2%, 발사믹소스2%</t>
        </is>
      </c>
      <c r="G43" t="inlineStr">
        <is>
          <t>1팩/30개</t>
        </is>
      </c>
      <c r="H43" t="inlineStr"/>
    </row>
    <row r="44">
      <c r="A44" t="inlineStr"/>
      <c r="B44" t="inlineStr"/>
      <c r="C44" t="inlineStr">
        <is>
          <t>국산</t>
        </is>
      </c>
      <c r="D44" t="inlineStr">
        <is>
          <t>70g/개</t>
        </is>
      </c>
      <c r="E44" t="n">
        <v>1700</v>
      </c>
      <c r="F44" t="inlineStr">
        <is>
          <t>【규격】온마리(±70)
【성분함량】고등어97.8%, 천일염0.2%, 발사믹소스2%</t>
        </is>
      </c>
      <c r="G44" t="inlineStr">
        <is>
          <t>1팩/20개</t>
        </is>
      </c>
      <c r="H44" t="inlineStr"/>
    </row>
    <row r="45">
      <c r="A45" t="inlineStr"/>
      <c r="B45" t="inlineStr"/>
      <c r="C45" t="inlineStr">
        <is>
          <t>국산</t>
        </is>
      </c>
      <c r="D45" t="inlineStr">
        <is>
          <t>90g/개</t>
        </is>
      </c>
      <c r="E45" t="n">
        <v>2100</v>
      </c>
      <c r="F45" t="inlineStr">
        <is>
          <t>【규격】온마리(±90)
【성분함량】고등어97.8%, 천일염0.2%, 발사믹소스2%</t>
        </is>
      </c>
      <c r="G45" t="inlineStr">
        <is>
          <t>1팩/15개</t>
        </is>
      </c>
      <c r="H45" t="inlineStr"/>
    </row>
    <row r="46">
      <c r="A46" t="inlineStr"/>
      <c r="B46" t="inlineStr">
        <is>
          <t>허브향 코호연어스테이크(silver Salmon)</t>
        </is>
      </c>
      <c r="C46" t="inlineStr">
        <is>
          <t>칠레</t>
        </is>
      </c>
      <c r="D46" t="inlineStr">
        <is>
          <t>60g/개</t>
        </is>
      </c>
      <c r="E46" t="n">
        <v>3000</v>
      </c>
      <c r="F46" t="inlineStr">
        <is>
          <t>최고급의 칠레산 은연어사용
【규격】±60g,±80g
【특징】연어살 98.0%, 버터혼합분말65 1.5%, 백설허브맛솔트순한맛, 파슬리후레이크</t>
        </is>
      </c>
      <c r="G46" t="inlineStr">
        <is>
          <t>1팩/20개</t>
        </is>
      </c>
      <c r="H46" t="inlineStr"/>
    </row>
    <row r="47">
      <c r="A47" t="inlineStr"/>
      <c r="B47" t="inlineStr"/>
      <c r="C47" t="inlineStr">
        <is>
          <t>칠레</t>
        </is>
      </c>
      <c r="D47" t="inlineStr">
        <is>
          <t>80g/개</t>
        </is>
      </c>
      <c r="E47" t="n">
        <v>4000</v>
      </c>
      <c r="F47" t="inlineStr"/>
      <c r="G47" t="inlineStr">
        <is>
          <t>1팩/15개</t>
        </is>
      </c>
      <c r="H47" t="inlineStr"/>
    </row>
    <row r="48">
      <c r="A48" t="inlineStr"/>
      <c r="B48" t="inlineStr">
        <is>
          <t>허니버터 코호연어스테이크(silver Salmon)</t>
        </is>
      </c>
      <c r="C48" t="inlineStr">
        <is>
          <t>칠레</t>
        </is>
      </c>
      <c r="D48" t="inlineStr">
        <is>
          <t>60g/개</t>
        </is>
      </c>
      <c r="E48" t="n">
        <v>3000</v>
      </c>
      <c r="F48" t="inlineStr">
        <is>
          <t>최고급의 칠레산 은연어사용
【규격】±60g,±80g
【특징】연어살 98.0%, 버터혼합분말65 1.5%, 백설허브맛솔트순한맛, 파슬리후레이크</t>
        </is>
      </c>
      <c r="G48" t="inlineStr">
        <is>
          <t>1팩/20개</t>
        </is>
      </c>
      <c r="H48" t="inlineStr"/>
    </row>
    <row r="49">
      <c r="A49" t="inlineStr"/>
      <c r="B49" t="inlineStr"/>
      <c r="C49" t="inlineStr">
        <is>
          <t>칠레</t>
        </is>
      </c>
      <c r="D49" t="inlineStr">
        <is>
          <t>80g/개</t>
        </is>
      </c>
      <c r="E49" t="n">
        <v>4000</v>
      </c>
      <c r="F49" t="inlineStr"/>
      <c r="G49" t="inlineStr">
        <is>
          <t>1팩/15개</t>
        </is>
      </c>
      <c r="H49" t="inlineStr"/>
    </row>
    <row r="50">
      <c r="A50" t="inlineStr"/>
      <c r="B50" t="inlineStr">
        <is>
          <t>허니갈릭 코호연어스테이크(silver Salmon)</t>
        </is>
      </c>
      <c r="C50" t="inlineStr">
        <is>
          <t>칠레</t>
        </is>
      </c>
      <c r="D50" t="inlineStr">
        <is>
          <t>60g/개</t>
        </is>
      </c>
      <c r="E50" t="n">
        <v>3000</v>
      </c>
      <c r="F50" t="inlineStr">
        <is>
          <t>최고급의 칠레산 은연어사용
【규격】±60g,±80g
【특징】연어살 98.5%, 허니갈릭시즈닝1.3%
천일염0.2%</t>
        </is>
      </c>
      <c r="G50" t="inlineStr">
        <is>
          <t>1팩/20개</t>
        </is>
      </c>
      <c r="H50" t="inlineStr"/>
    </row>
    <row r="51">
      <c r="A51" t="inlineStr"/>
      <c r="B51" t="inlineStr"/>
      <c r="C51" t="inlineStr">
        <is>
          <t>칠레</t>
        </is>
      </c>
      <c r="D51" t="inlineStr">
        <is>
          <t>80g/개</t>
        </is>
      </c>
      <c r="E51" t="n">
        <v>4000</v>
      </c>
      <c r="F51" t="inlineStr"/>
      <c r="G51" t="inlineStr">
        <is>
          <t>1팩/15개</t>
        </is>
      </c>
      <c r="H51" t="inlineStr"/>
    </row>
    <row r="52">
      <c r="A52" t="inlineStr"/>
      <c r="B52" t="inlineStr">
        <is>
          <t>치즈갈릭 코호연어스테이크(silver Salmon)</t>
        </is>
      </c>
      <c r="C52" t="inlineStr">
        <is>
          <t>칠레</t>
        </is>
      </c>
      <c r="D52" t="inlineStr">
        <is>
          <t>60g/개</t>
        </is>
      </c>
      <c r="E52" t="n">
        <v>3000</v>
      </c>
      <c r="F52" t="inlineStr">
        <is>
          <t>최고급의 칠레산 은연어사용
【규격】±60g,±80g
【특징】연어살 98.5%, 천일염0.2% 혼합치즈1%,
갈릭시즈닝0.5.%</t>
        </is>
      </c>
      <c r="G52" t="inlineStr">
        <is>
          <t>1팩/20개</t>
        </is>
      </c>
      <c r="H52" t="inlineStr"/>
    </row>
    <row r="53">
      <c r="A53" t="inlineStr"/>
      <c r="B53" t="inlineStr"/>
      <c r="C53" t="inlineStr">
        <is>
          <t>칠레</t>
        </is>
      </c>
      <c r="D53" t="inlineStr">
        <is>
          <t>80g/개</t>
        </is>
      </c>
      <c r="E53" t="n">
        <v>4000</v>
      </c>
      <c r="F53" t="inlineStr"/>
      <c r="G53" t="inlineStr">
        <is>
          <t>1팩/15개</t>
        </is>
      </c>
      <c r="H53" t="inlineStr"/>
    </row>
  </sheetData>
  <hyperlinks>
    <hyperlink ref="A2" r:id="rId1"/>
  </hyperlinks>
  <pageMargins left="0.75" right="0.75" top="1" bottom="1" header="0.5" footer="0.5"/>
</worksheet>
</file>

<file path=xl/worksheets/sheet140.xml><?xml version="1.0" encoding="utf-8"?>
<worksheet xmlns:r="http://schemas.openxmlformats.org/officeDocument/2006/relationships" xmlns="http://schemas.openxmlformats.org/spreadsheetml/2006/main">
  <sheetPr>
    <outlinePr summaryBelow="1" summaryRight="1"/>
    <pageSetUpPr/>
  </sheetPr>
  <dimension ref="A1:J607"/>
  <sheetViews>
    <sheetView workbookViewId="0">
      <selection activeCell="A1" sqref="A1"/>
    </sheetView>
  </sheetViews>
  <sheetFormatPr baseColWidth="8" defaultRowHeight="15"/>
  <sheetData>
    <row r="1">
      <c r="A1" t="inlineStr">
        <is>
          <t>5992_다다수산유통_자연과바다에스엔푸드학교가24.07.xlsx</t>
        </is>
      </c>
    </row>
    <row r="2">
      <c r="A2" t="inlineStr">
        <is>
          <t>https://school062.com/bbs/board.php?bo_table=product_02&amp;wr_id=5992</t>
        </is>
      </c>
    </row>
    <row r="3">
      <c r="A3" s="1" t="inlineStr">
        <is>
          <t>★  어          류  ★</t>
        </is>
      </c>
      <c r="B3" s="1" t="inlineStr"/>
      <c r="C3" s="1" t="inlineStr"/>
      <c r="D3" s="1" t="inlineStr"/>
      <c r="E3" s="1" t="inlineStr"/>
      <c r="F3" s="1" t="inlineStr"/>
      <c r="G3" s="1" t="inlineStr"/>
      <c r="H3" s="1" t="inlineStr"/>
      <c r="I3" s="1" t="inlineStr"/>
      <c r="J3" s="1" t="inlineStr"/>
    </row>
    <row r="4">
      <c r="A4" t="inlineStr">
        <is>
          <t>구  분</t>
        </is>
      </c>
      <c r="B4" t="inlineStr">
        <is>
          <t>제품코드</t>
        </is>
      </c>
      <c r="C4" t="inlineStr">
        <is>
          <t>제   품   명</t>
        </is>
      </c>
      <c r="D4" t="inlineStr">
        <is>
          <t>원 산 지</t>
        </is>
      </c>
      <c r="E4" t="inlineStr">
        <is>
          <t>단위</t>
        </is>
      </c>
      <c r="F4" t="inlineStr">
        <is>
          <t>학교가</t>
        </is>
      </c>
      <c r="G4" t="inlineStr">
        <is>
          <t>특             징</t>
        </is>
      </c>
      <c r="H4" t="inlineStr">
        <is>
          <t>HACCP
적용</t>
        </is>
      </c>
      <c r="I4" t="inlineStr">
        <is>
          <t>품질인증</t>
        </is>
      </c>
      <c r="J4" t="inlineStr">
        <is>
          <t>비  고</t>
        </is>
      </c>
    </row>
    <row r="5">
      <c r="A5" t="inlineStr">
        <is>
          <t>가
자
미</t>
        </is>
      </c>
      <c r="B5" t="n">
        <v>217</v>
      </c>
      <c r="C5" t="inlineStr">
        <is>
          <t>가자미토막</t>
        </is>
      </c>
      <c r="D5" t="inlineStr">
        <is>
          <t>러시아/미국산</t>
        </is>
      </c>
      <c r="E5" t="inlineStr">
        <is>
          <t>kg</t>
        </is>
      </c>
      <c r="F5" t="n">
        <v>8300</v>
      </c>
      <c r="G5" t="inlineStr">
        <is>
          <t>±40g~100g 두절.내장.지너러미.꼬리제거 후 세척, 사양에 맞게 토막 절단</t>
        </is>
      </c>
      <c r="H5" t="inlineStr">
        <is>
          <t>○</t>
        </is>
      </c>
      <c r="I5" t="inlineStr"/>
      <c r="J5" t="inlineStr"/>
    </row>
    <row r="6">
      <c r="A6" t="inlineStr"/>
      <c r="B6" t="n">
        <v>218</v>
      </c>
      <c r="C6" t="inlineStr">
        <is>
          <t>가자미토막(냉장)</t>
        </is>
      </c>
      <c r="D6" t="inlineStr">
        <is>
          <t>러시아/미국산</t>
        </is>
      </c>
      <c r="E6" t="inlineStr">
        <is>
          <t>kg</t>
        </is>
      </c>
      <c r="F6" t="n">
        <v>9800</v>
      </c>
      <c r="G6" t="inlineStr">
        <is>
          <t>±40g~100g 두절.내장.지너러미.꼬리제거 후 세척, 사양에 맞게 토막 절단</t>
        </is>
      </c>
      <c r="H6" t="inlineStr">
        <is>
          <t>○</t>
        </is>
      </c>
      <c r="I6" t="inlineStr"/>
      <c r="J6" t="inlineStr"/>
    </row>
    <row r="7">
      <c r="A7" t="inlineStr"/>
      <c r="B7" t="n">
        <v>223</v>
      </c>
      <c r="C7" t="inlineStr">
        <is>
          <t>가자미순살(유피)</t>
        </is>
      </c>
      <c r="D7" t="inlineStr">
        <is>
          <t>러시아/미국산</t>
        </is>
      </c>
      <c r="E7" t="inlineStr">
        <is>
          <t>kg</t>
        </is>
      </c>
      <c r="F7" t="n">
        <v>13500</v>
      </c>
      <c r="G7" t="inlineStr">
        <is>
          <t>±30g~70g가자미포(껍질있음)를 사양에 맞게 토막 절단</t>
        </is>
      </c>
      <c r="H7" t="inlineStr">
        <is>
          <t>○</t>
        </is>
      </c>
      <c r="I7" t="inlineStr"/>
      <c r="J7" t="inlineStr"/>
    </row>
    <row r="8">
      <c r="A8" t="inlineStr"/>
      <c r="B8" t="n">
        <v>219</v>
      </c>
      <c r="C8" t="inlineStr">
        <is>
          <t>가자미순살(강정)/유피</t>
        </is>
      </c>
      <c r="D8" t="inlineStr">
        <is>
          <t>러시아/미국산</t>
        </is>
      </c>
      <c r="E8" t="inlineStr">
        <is>
          <t>kg</t>
        </is>
      </c>
      <c r="F8" t="n">
        <v>15000</v>
      </c>
      <c r="G8" t="inlineStr">
        <is>
          <t>껍질있는포 깍뚝모양절단 ±15~20g</t>
        </is>
      </c>
      <c r="H8" t="inlineStr">
        <is>
          <t>○</t>
        </is>
      </c>
      <c r="I8" t="inlineStr"/>
      <c r="J8" t="inlineStr"/>
    </row>
    <row r="9">
      <c r="A9" t="inlineStr"/>
      <c r="B9" t="n">
        <v>221</v>
      </c>
      <c r="C9" t="inlineStr">
        <is>
          <t>가자미순살(유피)슬라이스</t>
        </is>
      </c>
      <c r="D9" t="inlineStr">
        <is>
          <t>러시아/미국산</t>
        </is>
      </c>
      <c r="E9" t="inlineStr">
        <is>
          <t>kg</t>
        </is>
      </c>
      <c r="F9" t="n">
        <v>15800</v>
      </c>
      <c r="G9" t="inlineStr">
        <is>
          <t>껍질있는포 사양에 맞게 슬라이스모양 20~50g /전용. 커틀렛</t>
        </is>
      </c>
      <c r="H9" t="inlineStr">
        <is>
          <t>○</t>
        </is>
      </c>
      <c r="I9" t="inlineStr"/>
      <c r="J9" t="inlineStr"/>
    </row>
    <row r="10">
      <c r="A10" t="inlineStr"/>
      <c r="B10" t="n">
        <v>224</v>
      </c>
      <c r="C10" t="inlineStr">
        <is>
          <t>가자미순살(탈피)</t>
        </is>
      </c>
      <c r="D10" t="inlineStr">
        <is>
          <t>러시아/미국산</t>
        </is>
      </c>
      <c r="E10" t="inlineStr">
        <is>
          <t>kg</t>
        </is>
      </c>
      <c r="F10" t="n">
        <v>14300</v>
      </c>
      <c r="G10" t="inlineStr">
        <is>
          <t>±30g~70g가자미포(껍질없음)를 사양에 맞게 토막 절단</t>
        </is>
      </c>
      <c r="H10" t="inlineStr">
        <is>
          <t>○</t>
        </is>
      </c>
      <c r="I10" t="inlineStr"/>
      <c r="J10" t="inlineStr"/>
    </row>
    <row r="11">
      <c r="A11" t="inlineStr"/>
      <c r="B11" t="n">
        <v>220</v>
      </c>
      <c r="C11" t="inlineStr">
        <is>
          <t>가자미순살(강정)/탈피</t>
        </is>
      </c>
      <c r="D11" t="inlineStr">
        <is>
          <t>러시아/미국산</t>
        </is>
      </c>
      <c r="E11" t="inlineStr">
        <is>
          <t>kg</t>
        </is>
      </c>
      <c r="F11" t="n">
        <v>15800</v>
      </c>
      <c r="G11" t="inlineStr">
        <is>
          <t>껍질없는포 깍뚝모양절단 ±15~20g</t>
        </is>
      </c>
      <c r="H11" t="inlineStr">
        <is>
          <t>○</t>
        </is>
      </c>
      <c r="I11" t="inlineStr"/>
      <c r="J11" t="inlineStr"/>
    </row>
    <row r="12">
      <c r="A12" t="inlineStr"/>
      <c r="B12" t="n">
        <v>222</v>
      </c>
      <c r="C12" t="inlineStr">
        <is>
          <t>가자미순살(탈피)슬라이스</t>
        </is>
      </c>
      <c r="D12" t="inlineStr">
        <is>
          <t>러시아/미국산</t>
        </is>
      </c>
      <c r="E12" t="inlineStr">
        <is>
          <t>kg</t>
        </is>
      </c>
      <c r="F12" t="n">
        <v>16500</v>
      </c>
      <c r="G12" t="inlineStr">
        <is>
          <t>껍질없는포 사양에 맞게 슬라이스모양 20~50g /전용. 커틀렛</t>
        </is>
      </c>
      <c r="H12" t="inlineStr">
        <is>
          <t>○</t>
        </is>
      </c>
      <c r="I12" t="inlineStr"/>
      <c r="J12" t="inlineStr"/>
    </row>
    <row r="13">
      <c r="A13" t="inlineStr"/>
      <c r="B13" t="n">
        <v>215</v>
      </c>
      <c r="C13" t="inlineStr">
        <is>
          <t>가자미토막(국내산)-중</t>
        </is>
      </c>
      <c r="D13" t="inlineStr">
        <is>
          <t>국내산</t>
        </is>
      </c>
      <c r="E13" t="inlineStr">
        <is>
          <t>kg</t>
        </is>
      </c>
      <c r="F13" t="n">
        <v>12800</v>
      </c>
      <c r="G13" t="inlineStr">
        <is>
          <t>40~60g(50±10g)두절(온마리)</t>
        </is>
      </c>
      <c r="H13" t="inlineStr">
        <is>
          <t>○</t>
        </is>
      </c>
      <c r="I13" t="inlineStr"/>
      <c r="J13" t="inlineStr"/>
    </row>
    <row r="14">
      <c r="A14" t="inlineStr"/>
      <c r="B14" t="n">
        <v>214</v>
      </c>
      <c r="C14" t="inlineStr">
        <is>
          <t>가자미토막(국내산)-대</t>
        </is>
      </c>
      <c r="D14" t="inlineStr">
        <is>
          <t>국내산</t>
        </is>
      </c>
      <c r="E14" t="inlineStr">
        <is>
          <t>kg</t>
        </is>
      </c>
      <c r="F14" t="n">
        <v>13100</v>
      </c>
      <c r="G14" t="inlineStr">
        <is>
          <t>60~80g(70±10g)두절(온마리)/ 40~50g 절단</t>
        </is>
      </c>
      <c r="H14" t="inlineStr">
        <is>
          <t>○</t>
        </is>
      </c>
      <c r="I14" t="inlineStr"/>
      <c r="J14" t="inlineStr"/>
    </row>
    <row r="15">
      <c r="A15" t="inlineStr"/>
      <c r="B15" t="n">
        <v>289</v>
      </c>
      <c r="C15" t="inlineStr">
        <is>
          <t>살짝말린가자미토막(국내산-중)</t>
        </is>
      </c>
      <c r="D15" t="inlineStr">
        <is>
          <t>국내산</t>
        </is>
      </c>
      <c r="E15" t="inlineStr">
        <is>
          <t>kg</t>
        </is>
      </c>
      <c r="F15" t="n">
        <v>13100</v>
      </c>
      <c r="G15" t="inlineStr">
        <is>
          <t>40~60g(50±10g)두절.내장.지너러미.꼬리제거 후 세척후 살짝 건조/ 두절(온마리)</t>
        </is>
      </c>
      <c r="H15" t="inlineStr">
        <is>
          <t>○</t>
        </is>
      </c>
      <c r="I15" t="inlineStr"/>
      <c r="J15" t="inlineStr"/>
    </row>
    <row r="16">
      <c r="A16" t="inlineStr"/>
      <c r="B16" t="n">
        <v>288</v>
      </c>
      <c r="C16" t="inlineStr">
        <is>
          <t>살짝말린가자미토막(국내산-대)</t>
        </is>
      </c>
      <c r="D16" t="inlineStr">
        <is>
          <t>국내산</t>
        </is>
      </c>
      <c r="E16" t="inlineStr">
        <is>
          <t>kg</t>
        </is>
      </c>
      <c r="F16" t="n">
        <v>13500</v>
      </c>
      <c r="G16" t="inlineStr">
        <is>
          <t>60~80g(70±10g)두절.내장.지너러미.꼬리제거 후 세척후 살짝 건조(두절(온마리) / 40~50g 절단</t>
        </is>
      </c>
      <c r="H16" t="inlineStr">
        <is>
          <t>○</t>
        </is>
      </c>
      <c r="I16" t="inlineStr"/>
      <c r="J16" t="inlineStr"/>
    </row>
    <row r="17">
      <c r="A17" t="inlineStr">
        <is>
          <t>갈    치</t>
        </is>
      </c>
      <c r="B17" t="n">
        <v>225</v>
      </c>
      <c r="C17" t="inlineStr">
        <is>
          <t>갈치토막(모로코)</t>
        </is>
      </c>
      <c r="D17" t="inlineStr">
        <is>
          <t>모르코</t>
        </is>
      </c>
      <c r="E17" t="inlineStr">
        <is>
          <t>kg</t>
        </is>
      </c>
      <c r="F17" t="n">
        <v>11000</v>
      </c>
      <c r="G17" t="inlineStr">
        <is>
          <t>±40g~100g두절.내장.지너러미.꼬리제거 후 세척, 사양에 맞게 토막 절단</t>
        </is>
      </c>
      <c r="H17" t="inlineStr">
        <is>
          <t>○</t>
        </is>
      </c>
      <c r="I17" t="inlineStr"/>
      <c r="J17" t="inlineStr"/>
    </row>
    <row r="18">
      <c r="A18" t="inlineStr"/>
      <c r="B18" t="n">
        <v>226</v>
      </c>
      <c r="C18" t="inlineStr">
        <is>
          <t>갈치토막(모로코)(냉장)</t>
        </is>
      </c>
      <c r="D18" t="inlineStr">
        <is>
          <t>모르코</t>
        </is>
      </c>
      <c r="E18" t="inlineStr">
        <is>
          <t>kg</t>
        </is>
      </c>
      <c r="F18" t="inlineStr">
        <is>
          <t>일시품절</t>
        </is>
      </c>
      <c r="G18" t="inlineStr">
        <is>
          <t>±40g~100g두절.내장.지너러미.꼬리제거 후 세척, 사양에 맞게 토막 절단</t>
        </is>
      </c>
      <c r="H18" t="inlineStr">
        <is>
          <t>○</t>
        </is>
      </c>
      <c r="I18" t="inlineStr"/>
      <c r="J18" t="inlineStr"/>
    </row>
    <row r="19">
      <c r="A19" t="inlineStr"/>
      <c r="B19" t="n">
        <v>227</v>
      </c>
      <c r="C19" t="inlineStr">
        <is>
          <t>갈치토막(세네갈)</t>
        </is>
      </c>
      <c r="D19" t="inlineStr">
        <is>
          <t>세네갈</t>
        </is>
      </c>
      <c r="E19" t="inlineStr">
        <is>
          <t>kg</t>
        </is>
      </c>
      <c r="F19" t="inlineStr">
        <is>
          <t>일시품절</t>
        </is>
      </c>
      <c r="G19" t="inlineStr">
        <is>
          <t>±40g~100g두절.내장.지너러미.꼬리제거 후 세척, 사양에 맞게 토막 절단</t>
        </is>
      </c>
      <c r="H19" t="inlineStr">
        <is>
          <t>○</t>
        </is>
      </c>
      <c r="I19" t="inlineStr"/>
      <c r="J19" t="inlineStr"/>
    </row>
    <row r="20">
      <c r="A20" t="inlineStr"/>
      <c r="B20" t="n">
        <v>228</v>
      </c>
      <c r="C20" t="inlineStr">
        <is>
          <t>갈치토막(세네갈)(냉장)</t>
        </is>
      </c>
      <c r="D20" t="inlineStr">
        <is>
          <t>세네갈</t>
        </is>
      </c>
      <c r="E20" t="inlineStr">
        <is>
          <t>kg</t>
        </is>
      </c>
      <c r="F20" t="inlineStr">
        <is>
          <t>일시품절</t>
        </is>
      </c>
      <c r="G20" t="inlineStr">
        <is>
          <t>±40g~100g두절.내장.지너러미.꼬리제거 후 세척, 사양에 맞게 토막 절단</t>
        </is>
      </c>
      <c r="H20" t="inlineStr">
        <is>
          <t>○</t>
        </is>
      </c>
      <c r="I20" t="inlineStr"/>
      <c r="J20" t="inlineStr"/>
    </row>
    <row r="21">
      <c r="A21" t="inlineStr"/>
      <c r="B21" t="n">
        <v>231</v>
      </c>
      <c r="C21" t="inlineStr">
        <is>
          <t>갈치(국내산-중)</t>
        </is>
      </c>
      <c r="D21" t="inlineStr">
        <is>
          <t>국내산</t>
        </is>
      </c>
      <c r="E21" t="inlineStr">
        <is>
          <t>kg</t>
        </is>
      </c>
      <c r="F21" t="n">
        <v>16500</v>
      </c>
      <c r="G21" t="inlineStr">
        <is>
          <t>30g,40g두절.내장.지너러미.꼬리제거 후 세척, 사양에 맞게 토막 절단</t>
        </is>
      </c>
      <c r="H21" t="inlineStr">
        <is>
          <t>○</t>
        </is>
      </c>
      <c r="I21" t="inlineStr"/>
      <c r="J21" t="inlineStr"/>
    </row>
    <row r="22">
      <c r="A22" t="inlineStr"/>
      <c r="B22" t="n">
        <v>232</v>
      </c>
      <c r="C22" t="inlineStr">
        <is>
          <t>갈치(국내산-중)(냉장)</t>
        </is>
      </c>
      <c r="D22" t="inlineStr">
        <is>
          <t>국내산</t>
        </is>
      </c>
      <c r="E22" t="inlineStr">
        <is>
          <t>kg</t>
        </is>
      </c>
      <c r="F22" t="n">
        <v>18800</v>
      </c>
      <c r="G22" t="inlineStr">
        <is>
          <t>30g,40g두절.내장.지너러미.꼬리제거 후 세척, 사양에 맞게 토막 절단</t>
        </is>
      </c>
      <c r="H22" t="inlineStr">
        <is>
          <t>○</t>
        </is>
      </c>
      <c r="I22" t="inlineStr"/>
      <c r="J22" t="inlineStr"/>
    </row>
    <row r="23">
      <c r="A23" t="inlineStr"/>
      <c r="B23" t="n">
        <v>229</v>
      </c>
      <c r="C23" t="inlineStr">
        <is>
          <t>갈치(국내산-대)</t>
        </is>
      </c>
      <c r="D23" t="inlineStr">
        <is>
          <t>국내산</t>
        </is>
      </c>
      <c r="E23" t="inlineStr">
        <is>
          <t>kg</t>
        </is>
      </c>
      <c r="F23" t="n">
        <v>19800</v>
      </c>
      <c r="G23" t="inlineStr">
        <is>
          <t>40g,50g,60g두절.내장.지너러미.꼬리제거 후 세척, 사양에 맞게 토막 절단</t>
        </is>
      </c>
      <c r="H23" t="inlineStr">
        <is>
          <t>○</t>
        </is>
      </c>
      <c r="I23" t="inlineStr"/>
      <c r="J23" t="inlineStr"/>
    </row>
    <row r="24">
      <c r="A24" t="inlineStr"/>
      <c r="B24" t="n">
        <v>230</v>
      </c>
      <c r="C24" t="inlineStr">
        <is>
          <t>갈치(국내산-대)(냉장)</t>
        </is>
      </c>
      <c r="D24" t="inlineStr">
        <is>
          <t>국내산</t>
        </is>
      </c>
      <c r="E24" t="inlineStr">
        <is>
          <t>kg</t>
        </is>
      </c>
      <c r="F24" t="n">
        <v>22100</v>
      </c>
      <c r="G24" t="inlineStr">
        <is>
          <t>40g,50g,60g두절.내장.지너러미.꼬리제거 후 세척, 사양에 맞게 토막 절단</t>
        </is>
      </c>
      <c r="H24" t="inlineStr">
        <is>
          <t>○</t>
        </is>
      </c>
      <c r="I24" t="inlineStr"/>
      <c r="J24" t="inlineStr"/>
    </row>
    <row r="25">
      <c r="A25" t="inlineStr"/>
      <c r="B25" t="n">
        <v>421</v>
      </c>
      <c r="C25" t="inlineStr">
        <is>
          <t>갈치(제주산)(대)</t>
        </is>
      </c>
      <c r="D25" t="inlineStr">
        <is>
          <t>국내산(제주)</t>
        </is>
      </c>
      <c r="E25" t="inlineStr">
        <is>
          <t>kg</t>
        </is>
      </c>
      <c r="F25" t="n">
        <v>23300</v>
      </c>
      <c r="G25" t="inlineStr">
        <is>
          <t>40g,50g,60g,70g두절.내장.지너러미.꼬리제거 후 세척, 사양에 맞게 토막 절단</t>
        </is>
      </c>
      <c r="H25" t="inlineStr">
        <is>
          <t>○</t>
        </is>
      </c>
      <c r="I25" t="inlineStr"/>
      <c r="J25" t="inlineStr"/>
    </row>
    <row r="26">
      <c r="A26" t="inlineStr"/>
      <c r="B26" t="n">
        <v>422</v>
      </c>
      <c r="C26" t="inlineStr">
        <is>
          <t>갈치(제주산)(냉장)(대)</t>
        </is>
      </c>
      <c r="D26" t="inlineStr">
        <is>
          <t>국내산(제주)</t>
        </is>
      </c>
      <c r="E26" t="inlineStr">
        <is>
          <t>kg</t>
        </is>
      </c>
      <c r="F26" t="n">
        <v>25500</v>
      </c>
      <c r="G26" t="inlineStr">
        <is>
          <t>40g,50g,60g,70g두절.내장.지너러미.꼬리제거 후 세척, 사양에 맞게 토막 절단</t>
        </is>
      </c>
      <c r="H26" t="inlineStr">
        <is>
          <t>○</t>
        </is>
      </c>
      <c r="I26" t="inlineStr"/>
      <c r="J26" t="inlineStr"/>
    </row>
    <row r="27">
      <c r="A27" t="inlineStr"/>
      <c r="B27" t="n">
        <v>810</v>
      </c>
      <c r="C27" t="inlineStr">
        <is>
          <t>갈치(제주산)</t>
        </is>
      </c>
      <c r="D27" t="inlineStr">
        <is>
          <t>국내산(제주)</t>
        </is>
      </c>
      <c r="E27" t="inlineStr">
        <is>
          <t>kg</t>
        </is>
      </c>
      <c r="F27" t="n">
        <v>20300</v>
      </c>
      <c r="G27" t="inlineStr">
        <is>
          <t>40g,50g두절.내장.지너러미.꼬리제거 후 세척, 사양에 맞게 토막 절단</t>
        </is>
      </c>
      <c r="H27" t="inlineStr">
        <is>
          <t>○</t>
        </is>
      </c>
      <c r="I27" t="inlineStr"/>
      <c r="J27" t="inlineStr"/>
    </row>
    <row r="28">
      <c r="A28" t="inlineStr"/>
      <c r="B28" t="n">
        <v>811</v>
      </c>
      <c r="C28" t="inlineStr">
        <is>
          <t>갈치(제주산)(냉장)</t>
        </is>
      </c>
      <c r="D28" t="inlineStr">
        <is>
          <t>국내산(제주)</t>
        </is>
      </c>
      <c r="E28" t="inlineStr">
        <is>
          <t>kg</t>
        </is>
      </c>
      <c r="F28" t="n">
        <v>22500</v>
      </c>
      <c r="G28" t="inlineStr">
        <is>
          <t>40g,50g두절.내장.지너러미.꼬리제거 후 세척, 사양에 맞게 토막 절단</t>
        </is>
      </c>
      <c r="H28" t="inlineStr">
        <is>
          <t>○</t>
        </is>
      </c>
      <c r="I28" t="inlineStr"/>
      <c r="J28" t="inlineStr"/>
    </row>
    <row r="29">
      <c r="A29" t="inlineStr"/>
      <c r="B29" t="n">
        <v>234</v>
      </c>
      <c r="C29" t="inlineStr">
        <is>
          <t>갈치포(수입-모르코)</t>
        </is>
      </c>
      <c r="D29" t="inlineStr">
        <is>
          <t>수입산</t>
        </is>
      </c>
      <c r="E29" t="inlineStr">
        <is>
          <t>kg</t>
        </is>
      </c>
      <c r="F29" t="inlineStr">
        <is>
          <t>일시품절</t>
        </is>
      </c>
      <c r="G29" t="inlineStr">
        <is>
          <t>20g,30g중뼈를 제거한 순살 갈치포를 사양에 맞게 토막 절단</t>
        </is>
      </c>
      <c r="H29" t="inlineStr">
        <is>
          <t>○</t>
        </is>
      </c>
      <c r="I29" t="inlineStr"/>
      <c r="J29" t="inlineStr"/>
    </row>
    <row r="30">
      <c r="A30" t="inlineStr"/>
      <c r="B30" t="n">
        <v>233</v>
      </c>
      <c r="C30" t="inlineStr">
        <is>
          <t>갈치포(국내산)</t>
        </is>
      </c>
      <c r="D30" t="inlineStr">
        <is>
          <t>국내산</t>
        </is>
      </c>
      <c r="E30" t="inlineStr">
        <is>
          <t>kg</t>
        </is>
      </c>
      <c r="F30" t="n">
        <v>16500</v>
      </c>
      <c r="G30" t="inlineStr">
        <is>
          <t>15g,20g중뼈를 제거한 순살 갈치포를 5% 건조후 튀김용 사양에 맞게 토막 절단</t>
        </is>
      </c>
      <c r="H30" t="inlineStr">
        <is>
          <t>○</t>
        </is>
      </c>
      <c r="I30" t="inlineStr"/>
      <c r="J30" t="inlineStr"/>
    </row>
    <row r="31">
      <c r="A31" t="inlineStr">
        <is>
          <t>고
등
어</t>
        </is>
      </c>
      <c r="B31" t="n">
        <v>239</v>
      </c>
      <c r="C31" t="inlineStr">
        <is>
          <t>고등어조림</t>
        </is>
      </c>
      <c r="D31" t="inlineStr">
        <is>
          <t>국내산</t>
        </is>
      </c>
      <c r="E31" t="inlineStr">
        <is>
          <t>kg</t>
        </is>
      </c>
      <c r="F31" t="n">
        <v>3900</v>
      </c>
      <c r="G31" t="inlineStr">
        <is>
          <t>±30g~40g두절.내장.꼬리제거 후 세척, 사양에 맞게 조림용 토막 절단</t>
        </is>
      </c>
      <c r="H31" t="inlineStr">
        <is>
          <t>○</t>
        </is>
      </c>
      <c r="I31" t="inlineStr"/>
      <c r="J31" t="inlineStr"/>
    </row>
    <row r="32">
      <c r="A32" t="inlineStr"/>
      <c r="B32" t="n">
        <v>240</v>
      </c>
      <c r="C32" t="inlineStr">
        <is>
          <t>고등어조림(냉장)</t>
        </is>
      </c>
      <c r="D32" t="inlineStr">
        <is>
          <t>국내산</t>
        </is>
      </c>
      <c r="E32" t="inlineStr">
        <is>
          <t>kg</t>
        </is>
      </c>
      <c r="F32" t="n">
        <v>5400</v>
      </c>
      <c r="G32" t="inlineStr">
        <is>
          <t>±30g~40g두절.내장.꼬리제거 후 세척, 사양에 맞게 조림용 토막 절단</t>
        </is>
      </c>
      <c r="H32" t="inlineStr">
        <is>
          <t>○</t>
        </is>
      </c>
      <c r="I32" t="inlineStr"/>
      <c r="J32" t="inlineStr"/>
    </row>
    <row r="33">
      <c r="A33" t="inlineStr"/>
      <c r="B33" t="n">
        <v>241</v>
      </c>
      <c r="C33" t="inlineStr">
        <is>
          <t>고등어조림(대)</t>
        </is>
      </c>
      <c r="D33" t="inlineStr">
        <is>
          <t>국내산</t>
        </is>
      </c>
      <c r="E33" t="inlineStr">
        <is>
          <t>kg</t>
        </is>
      </c>
      <c r="F33" t="n">
        <v>7400</v>
      </c>
      <c r="G33" t="inlineStr">
        <is>
          <t>±30g~80g두절.내장.꼬리제거 후 세척, 사양에 맞게 조림용 토막 절단</t>
        </is>
      </c>
      <c r="H33" t="inlineStr">
        <is>
          <t>○</t>
        </is>
      </c>
      <c r="I33" t="inlineStr"/>
      <c r="J33" t="inlineStr"/>
    </row>
    <row r="34">
      <c r="A34" t="inlineStr"/>
      <c r="B34" t="n">
        <v>242</v>
      </c>
      <c r="C34" t="inlineStr">
        <is>
          <t>고등어조림(대)(냉장)</t>
        </is>
      </c>
      <c r="D34" t="inlineStr">
        <is>
          <t>국내산</t>
        </is>
      </c>
      <c r="E34" t="inlineStr">
        <is>
          <t>kg</t>
        </is>
      </c>
      <c r="F34" t="n">
        <v>8900</v>
      </c>
      <c r="G34" t="inlineStr">
        <is>
          <t>±30g~80g두절.내장.꼬리제거 후 세척, 사양에 맞게 조림용 토막 절단</t>
        </is>
      </c>
      <c r="H34" t="inlineStr">
        <is>
          <t>○</t>
        </is>
      </c>
      <c r="I34" t="inlineStr"/>
      <c r="J34" t="inlineStr"/>
    </row>
    <row r="35">
      <c r="A35" t="inlineStr"/>
      <c r="B35" t="n">
        <v>235</v>
      </c>
      <c r="C35" t="inlineStr">
        <is>
          <t>고등어구이</t>
        </is>
      </c>
      <c r="D35" t="inlineStr">
        <is>
          <t>국내산</t>
        </is>
      </c>
      <c r="E35" t="inlineStr">
        <is>
          <t>kg</t>
        </is>
      </c>
      <c r="F35" t="n">
        <v>8300</v>
      </c>
      <c r="G35" t="inlineStr">
        <is>
          <t>±30g~40g두절.내장.꼬리제거 후 세척, 사양에 맞게 구이용 토막 절단</t>
        </is>
      </c>
      <c r="H35" t="inlineStr">
        <is>
          <t>○</t>
        </is>
      </c>
      <c r="I35" t="inlineStr"/>
      <c r="J35" t="inlineStr"/>
    </row>
    <row r="36">
      <c r="A36" t="inlineStr"/>
      <c r="B36" t="n">
        <v>236</v>
      </c>
      <c r="C36" t="inlineStr">
        <is>
          <t>고등어구이(냉장)</t>
        </is>
      </c>
      <c r="D36" t="inlineStr">
        <is>
          <t>국내산</t>
        </is>
      </c>
      <c r="E36" t="inlineStr">
        <is>
          <t>kg</t>
        </is>
      </c>
      <c r="F36" t="n">
        <v>9800</v>
      </c>
      <c r="G36" t="inlineStr">
        <is>
          <t>±30g~40g두절.내장.꼬리제거 후 세척, 사양에 맞게 구이용 토막 절단</t>
        </is>
      </c>
      <c r="H36" t="inlineStr">
        <is>
          <t>○</t>
        </is>
      </c>
      <c r="I36" t="inlineStr"/>
      <c r="J36" t="inlineStr"/>
    </row>
    <row r="37">
      <c r="A37" t="inlineStr"/>
      <c r="B37" t="n">
        <v>237</v>
      </c>
      <c r="C37" t="inlineStr">
        <is>
          <t>고등어구이(대)</t>
        </is>
      </c>
      <c r="D37" t="inlineStr">
        <is>
          <t>국내산</t>
        </is>
      </c>
      <c r="E37" t="inlineStr">
        <is>
          <t>kg</t>
        </is>
      </c>
      <c r="F37" t="n">
        <v>8600</v>
      </c>
      <c r="G37" t="inlineStr">
        <is>
          <t>±30g~80g두절.내장.꼬리제거 후 세척, 사양에 맞게 구이용 토막 절단</t>
        </is>
      </c>
      <c r="H37" t="inlineStr">
        <is>
          <t>○</t>
        </is>
      </c>
      <c r="I37" t="inlineStr"/>
      <c r="J37" t="inlineStr"/>
    </row>
    <row r="38">
      <c r="A38" t="inlineStr"/>
      <c r="B38" t="n">
        <v>238</v>
      </c>
      <c r="C38" t="inlineStr">
        <is>
          <t>고등어구이(대)(냉장)</t>
        </is>
      </c>
      <c r="D38" t="inlineStr">
        <is>
          <t>국내산</t>
        </is>
      </c>
      <c r="E38" t="inlineStr">
        <is>
          <t>kg</t>
        </is>
      </c>
      <c r="F38" t="n">
        <v>10100</v>
      </c>
      <c r="G38" t="inlineStr">
        <is>
          <t>±30g~80g두절.내장.꼬리제거 후 세척, 사양에 맞게 구이용 토막 절단</t>
        </is>
      </c>
      <c r="H38" t="inlineStr">
        <is>
          <t>○</t>
        </is>
      </c>
      <c r="I38" t="inlineStr"/>
      <c r="J38" t="inlineStr"/>
    </row>
    <row r="39">
      <c r="A39" t="inlineStr"/>
      <c r="B39" t="n">
        <v>243</v>
      </c>
      <c r="C39" t="inlineStr">
        <is>
          <t>고등어순살</t>
        </is>
      </c>
      <c r="D39" t="inlineStr">
        <is>
          <t>국내산</t>
        </is>
      </c>
      <c r="E39" t="inlineStr">
        <is>
          <t>kg</t>
        </is>
      </c>
      <c r="F39" t="n">
        <v>10400</v>
      </c>
      <c r="G39" t="inlineStr">
        <is>
          <t>30g-40g중뼈를 제거한 순살 고등어포를 세척(잔가시있음)</t>
        </is>
      </c>
      <c r="H39" t="inlineStr">
        <is>
          <t>○</t>
        </is>
      </c>
      <c r="I39" t="inlineStr"/>
      <c r="J39" t="inlineStr"/>
    </row>
    <row r="40">
      <c r="A40" t="inlineStr"/>
      <c r="B40" t="n">
        <v>244</v>
      </c>
      <c r="C40" t="inlineStr">
        <is>
          <t>고등어순살(냉장)</t>
        </is>
      </c>
      <c r="D40" t="inlineStr">
        <is>
          <t>국내산</t>
        </is>
      </c>
      <c r="E40" t="inlineStr">
        <is>
          <t>kg</t>
        </is>
      </c>
      <c r="F40" t="n">
        <v>12200</v>
      </c>
      <c r="G40" t="inlineStr">
        <is>
          <t>30g-40g중뼈를 제거한 순살 고등어포를 세척(잔가시있음)</t>
        </is>
      </c>
      <c r="H40" t="inlineStr">
        <is>
          <t>○</t>
        </is>
      </c>
      <c r="I40" t="inlineStr"/>
      <c r="J40" t="inlineStr"/>
    </row>
    <row r="41">
      <c r="A41" t="inlineStr"/>
      <c r="B41" t="n">
        <v>249</v>
      </c>
      <c r="C41" t="inlineStr">
        <is>
          <t>고등어순살(대)</t>
        </is>
      </c>
      <c r="D41" t="inlineStr">
        <is>
          <t>국내산</t>
        </is>
      </c>
      <c r="E41" t="inlineStr">
        <is>
          <t>kg</t>
        </is>
      </c>
      <c r="F41" t="n">
        <v>10800</v>
      </c>
      <c r="G41" t="inlineStr">
        <is>
          <t>±30g~±80g중뼈를 제거한 순살 고등어포를 세척후 사양에 맞게 토막 절단(잔가시있음)</t>
        </is>
      </c>
      <c r="H41" t="inlineStr">
        <is>
          <t>○</t>
        </is>
      </c>
      <c r="I41" t="inlineStr"/>
      <c r="J41" t="inlineStr"/>
    </row>
    <row r="42">
      <c r="A42" t="inlineStr"/>
      <c r="B42" t="n">
        <v>250</v>
      </c>
      <c r="C42" t="inlineStr">
        <is>
          <t>고등어순살(대)(냉장)</t>
        </is>
      </c>
      <c r="D42" t="inlineStr">
        <is>
          <t>국내산</t>
        </is>
      </c>
      <c r="E42" t="inlineStr">
        <is>
          <t>kg</t>
        </is>
      </c>
      <c r="F42" t="n">
        <v>12600</v>
      </c>
      <c r="G42" t="inlineStr">
        <is>
          <t>±30g~±80g중뼈를 제거한 순살 고등어포를 세척후 사양에 맞게 토막 절단(잔가시있음)</t>
        </is>
      </c>
      <c r="H42" t="inlineStr">
        <is>
          <t>○</t>
        </is>
      </c>
      <c r="I42" t="inlineStr"/>
      <c r="J42" t="inlineStr"/>
    </row>
    <row r="43">
      <c r="A43" t="inlineStr"/>
      <c r="B43" t="n">
        <v>245</v>
      </c>
      <c r="C43" t="inlineStr">
        <is>
          <t>고등어저염순살</t>
        </is>
      </c>
      <c r="D43" t="inlineStr">
        <is>
          <t>국내산</t>
        </is>
      </c>
      <c r="E43" t="inlineStr">
        <is>
          <t>kg</t>
        </is>
      </c>
      <c r="F43" t="n">
        <v>10600</v>
      </c>
      <c r="G43" t="inlineStr">
        <is>
          <t>±30g~±40g중뼈를 제거한 순살 고등어포를 세척후 저염(2%)수에 염지(잔가시있음)</t>
        </is>
      </c>
      <c r="H43" t="inlineStr">
        <is>
          <t>○</t>
        </is>
      </c>
      <c r="I43" t="inlineStr"/>
      <c r="J43" t="inlineStr"/>
    </row>
    <row r="44">
      <c r="A44" t="inlineStr"/>
      <c r="B44" t="n">
        <v>828</v>
      </c>
      <c r="C44" t="inlineStr">
        <is>
          <t>고등어저염순살(냉장)</t>
        </is>
      </c>
      <c r="D44" t="inlineStr">
        <is>
          <t>국내산</t>
        </is>
      </c>
      <c r="E44" t="inlineStr">
        <is>
          <t>kg</t>
        </is>
      </c>
      <c r="F44" t="n">
        <v>12400</v>
      </c>
      <c r="G44" t="inlineStr">
        <is>
          <t>±30g~±40g중뼈를 제거한 순살 고등어포를 세척후 저염(2%)수에 염지(잔가시있음)</t>
        </is>
      </c>
      <c r="H44" t="inlineStr">
        <is>
          <t>○</t>
        </is>
      </c>
      <c r="I44" t="inlineStr"/>
      <c r="J44" t="inlineStr"/>
    </row>
    <row r="45">
      <c r="A45" t="inlineStr"/>
      <c r="B45" t="n">
        <v>246</v>
      </c>
      <c r="C45" t="inlineStr">
        <is>
          <t>고등어저염순살(대)</t>
        </is>
      </c>
      <c r="D45" t="inlineStr">
        <is>
          <t>국내산</t>
        </is>
      </c>
      <c r="E45" t="inlineStr">
        <is>
          <t>kg</t>
        </is>
      </c>
      <c r="F45" t="n">
        <v>11000</v>
      </c>
      <c r="G45" t="inlineStr">
        <is>
          <t>±30g~±80g중뼈를 제거한 순살 고등어포를 세척후 저염(2%)수에 염지(잔가시있음)</t>
        </is>
      </c>
      <c r="H45" t="inlineStr">
        <is>
          <t>○</t>
        </is>
      </c>
      <c r="I45" t="inlineStr"/>
      <c r="J45" t="inlineStr"/>
    </row>
    <row r="46">
      <c r="A46" t="inlineStr"/>
      <c r="B46" t="n">
        <v>247</v>
      </c>
      <c r="C46" t="inlineStr">
        <is>
          <t>고등어저염순살(대)(냉장)</t>
        </is>
      </c>
      <c r="D46" t="inlineStr">
        <is>
          <t>국내산</t>
        </is>
      </c>
      <c r="E46" t="inlineStr">
        <is>
          <t>kg</t>
        </is>
      </c>
      <c r="F46" t="n">
        <v>12800</v>
      </c>
      <c r="G46" t="inlineStr">
        <is>
          <t>±30g~±80g중뼈를 제거한 순살 고등어포를 세척후 저염(2%)수에 염지(잔가시있음)</t>
        </is>
      </c>
      <c r="H46" t="inlineStr">
        <is>
          <t>○</t>
        </is>
      </c>
      <c r="I46" t="inlineStr"/>
      <c r="J46" t="inlineStr"/>
    </row>
    <row r="47">
      <c r="A47" t="inlineStr"/>
      <c r="B47" t="inlineStr">
        <is>
          <t>신규</t>
        </is>
      </c>
      <c r="C47" t="inlineStr">
        <is>
          <t xml:space="preserve">어린이용 고등어순살(잔가시제거) </t>
        </is>
      </c>
      <c r="D47" t="inlineStr">
        <is>
          <t>국내산</t>
        </is>
      </c>
      <c r="E47" t="inlineStr">
        <is>
          <t>kg</t>
        </is>
      </c>
      <c r="F47" t="n">
        <v>19500</v>
      </c>
      <c r="G47" t="inlineStr">
        <is>
          <t>±30g~±40g고등어순살 99% 잔가시제거</t>
        </is>
      </c>
      <c r="H47" t="inlineStr"/>
      <c r="I47" t="inlineStr"/>
      <c r="J47" t="inlineStr"/>
    </row>
    <row r="48">
      <c r="A48" t="inlineStr"/>
      <c r="B48" t="n">
        <v>479</v>
      </c>
      <c r="C48" t="inlineStr">
        <is>
          <t>함초담은고등어순살</t>
        </is>
      </c>
      <c r="D48" t="inlineStr">
        <is>
          <t>국내산</t>
        </is>
      </c>
      <c r="E48" t="inlineStr">
        <is>
          <t>kg</t>
        </is>
      </c>
      <c r="F48" t="n">
        <v>12500</v>
      </c>
      <c r="G48" t="inlineStr">
        <is>
          <t>고등어99.5%, 함초가루0.3%, 천일염0.2%</t>
        </is>
      </c>
      <c r="H48" t="inlineStr"/>
      <c r="I48" t="inlineStr"/>
      <c r="J48" t="inlineStr"/>
    </row>
    <row r="49">
      <c r="A49" t="inlineStr"/>
      <c r="B49" t="n">
        <v>278</v>
      </c>
      <c r="C49" t="inlineStr">
        <is>
          <t>레몬담은고등어순살</t>
        </is>
      </c>
      <c r="D49" t="inlineStr">
        <is>
          <t>국내산</t>
        </is>
      </c>
      <c r="E49" t="inlineStr">
        <is>
          <t>kg</t>
        </is>
      </c>
      <c r="F49" t="n">
        <v>12500</v>
      </c>
      <c r="G49" t="inlineStr">
        <is>
          <t>고등어99.5%, 레몬농축액0.3%, 천일염0.2%</t>
        </is>
      </c>
      <c r="H49" t="inlineStr"/>
      <c r="I49" t="inlineStr"/>
      <c r="J49" t="inlineStr"/>
    </row>
    <row r="50">
      <c r="A50" t="inlineStr"/>
      <c r="B50" t="n">
        <v>276</v>
      </c>
      <c r="C50" t="inlineStr">
        <is>
          <t>라임담은고등어순살</t>
        </is>
      </c>
      <c r="D50" t="inlineStr">
        <is>
          <t>국내산</t>
        </is>
      </c>
      <c r="E50" t="inlineStr">
        <is>
          <t>kg</t>
        </is>
      </c>
      <c r="F50" t="n">
        <v>12500</v>
      </c>
      <c r="G50" t="inlineStr">
        <is>
          <t>고등어99.5%, 라임향0.3%, 천일염0.2%</t>
        </is>
      </c>
      <c r="H50" t="inlineStr"/>
      <c r="I50" t="inlineStr"/>
      <c r="J50" t="inlineStr"/>
    </row>
    <row r="51">
      <c r="A51" t="inlineStr"/>
      <c r="B51" t="n">
        <v>258</v>
      </c>
      <c r="C51" t="inlineStr">
        <is>
          <t>녹차담은고등어순살</t>
        </is>
      </c>
      <c r="D51" t="inlineStr">
        <is>
          <t>국내산</t>
        </is>
      </c>
      <c r="E51" t="inlineStr">
        <is>
          <t>kg</t>
        </is>
      </c>
      <c r="F51" t="n">
        <v>12500</v>
      </c>
      <c r="G51" t="inlineStr">
        <is>
          <t>고등어99.5%, 녹차가루0.3%, 천일염0.2%</t>
        </is>
      </c>
      <c r="H51" t="inlineStr"/>
      <c r="I51" t="inlineStr"/>
      <c r="J51" t="inlineStr"/>
    </row>
    <row r="52">
      <c r="A52" t="inlineStr"/>
      <c r="B52" t="n">
        <v>317</v>
      </c>
      <c r="C52" t="inlineStr">
        <is>
          <t>뽕잎담은고등어순살</t>
        </is>
      </c>
      <c r="D52" t="inlineStr">
        <is>
          <t>국내산</t>
        </is>
      </c>
      <c r="E52" t="inlineStr">
        <is>
          <t>kg</t>
        </is>
      </c>
      <c r="F52" t="n">
        <v>12500</v>
      </c>
      <c r="G52" t="inlineStr">
        <is>
          <t>고등어99.5%, 뽕잎가루0.3%, 천일염0.2%</t>
        </is>
      </c>
      <c r="H52" t="inlineStr"/>
      <c r="I52" t="inlineStr"/>
      <c r="J52" t="inlineStr"/>
    </row>
    <row r="53">
      <c r="A53" t="inlineStr">
        <is>
          <t>꽁
치</t>
        </is>
      </c>
      <c r="B53" t="n">
        <v>254</v>
      </c>
      <c r="C53" t="inlineStr">
        <is>
          <t>꽁치토막</t>
        </is>
      </c>
      <c r="D53" t="inlineStr">
        <is>
          <t>원양산/대만산</t>
        </is>
      </c>
      <c r="E53" t="inlineStr">
        <is>
          <t>kg</t>
        </is>
      </c>
      <c r="F53" t="n">
        <v>21000</v>
      </c>
      <c r="G53" t="inlineStr">
        <is>
          <t>±45g 두절.내장.꼬리제거 후 세척, 사양에 맞게 토막 절단</t>
        </is>
      </c>
      <c r="H53" t="inlineStr">
        <is>
          <t>○</t>
        </is>
      </c>
      <c r="I53" t="inlineStr"/>
      <c r="J53" t="inlineStr"/>
    </row>
    <row r="54">
      <c r="A54" t="inlineStr"/>
      <c r="B54" t="n">
        <v>255</v>
      </c>
      <c r="C54" t="inlineStr">
        <is>
          <t>꽁치토막(냉장)</t>
        </is>
      </c>
      <c r="D54" t="inlineStr">
        <is>
          <t>원양산/대만산</t>
        </is>
      </c>
      <c r="E54" t="inlineStr">
        <is>
          <t>kg</t>
        </is>
      </c>
      <c r="F54" t="n">
        <v>22500</v>
      </c>
      <c r="G54" t="inlineStr">
        <is>
          <t>±45g 두절.내장.꼬리제거 후 세척, 사양에 맞게 토막 절단</t>
        </is>
      </c>
      <c r="H54" t="inlineStr">
        <is>
          <t>○</t>
        </is>
      </c>
      <c r="I54" t="inlineStr"/>
      <c r="J54" t="inlineStr"/>
    </row>
    <row r="55">
      <c r="A55" t="inlineStr"/>
      <c r="B55" t="n">
        <v>252</v>
      </c>
      <c r="C55" t="inlineStr">
        <is>
          <t>꽁치(온마리)</t>
        </is>
      </c>
      <c r="D55" t="inlineStr">
        <is>
          <t>원양산/대만산</t>
        </is>
      </c>
      <c r="E55" t="inlineStr">
        <is>
          <t>kg</t>
        </is>
      </c>
      <c r="F55" t="n">
        <v>21000</v>
      </c>
      <c r="G55" t="inlineStr">
        <is>
          <t>±90g 두절.내장.꼬리제거 후 세척/ 싸이즈 선별 안됨</t>
        </is>
      </c>
      <c r="H55" t="inlineStr">
        <is>
          <t>○</t>
        </is>
      </c>
      <c r="I55" t="inlineStr"/>
      <c r="J55" t="inlineStr"/>
    </row>
    <row r="56">
      <c r="A56" t="inlineStr"/>
      <c r="B56" t="n">
        <v>253</v>
      </c>
      <c r="C56" t="inlineStr">
        <is>
          <t>꽁치(온마리)(냉장)</t>
        </is>
      </c>
      <c r="D56" t="inlineStr">
        <is>
          <t>원양산/대만산</t>
        </is>
      </c>
      <c r="E56" t="inlineStr">
        <is>
          <t>kg</t>
        </is>
      </c>
      <c r="F56" t="n">
        <v>22500</v>
      </c>
      <c r="G56" t="inlineStr">
        <is>
          <t>±90g 두절.내장.꼬리제거 후 세척/ 싸이즈 선별 안됨</t>
        </is>
      </c>
      <c r="H56" t="inlineStr">
        <is>
          <t>○</t>
        </is>
      </c>
      <c r="I56" t="inlineStr"/>
      <c r="J56" t="inlineStr"/>
    </row>
    <row r="57">
      <c r="A57" t="inlineStr">
        <is>
          <t>참
대
구</t>
        </is>
      </c>
      <c r="B57" t="n">
        <v>432</v>
      </c>
      <c r="C57" t="inlineStr">
        <is>
          <t>참대구토막(국내산)</t>
        </is>
      </c>
      <c r="D57" t="inlineStr">
        <is>
          <t>국산</t>
        </is>
      </c>
      <c r="E57" t="inlineStr">
        <is>
          <t>kg</t>
        </is>
      </c>
      <c r="F57" t="n">
        <v>12000</v>
      </c>
      <c r="G57" t="inlineStr">
        <is>
          <t>±40g~100g두절.내장.지너러미.꼬리제거 후 세척, 사양에 맞게 토막 절단</t>
        </is>
      </c>
      <c r="H57" t="inlineStr">
        <is>
          <t>○</t>
        </is>
      </c>
      <c r="I57" t="inlineStr"/>
      <c r="J57" t="inlineStr"/>
    </row>
    <row r="58">
      <c r="A58" t="inlineStr"/>
      <c r="B58" t="n">
        <v>433</v>
      </c>
      <c r="C58" t="inlineStr">
        <is>
          <t>참대구토막(국내산)(냉장)</t>
        </is>
      </c>
      <c r="D58" t="inlineStr">
        <is>
          <t>국산</t>
        </is>
      </c>
      <c r="E58" t="inlineStr">
        <is>
          <t>kg</t>
        </is>
      </c>
      <c r="F58" t="n">
        <v>13500</v>
      </c>
      <c r="G58" t="inlineStr">
        <is>
          <t>±40g~100g두절.내장.지너러미.꼬리제거 후 세척, 사양에 맞게 토막 절단</t>
        </is>
      </c>
      <c r="H58" t="inlineStr">
        <is>
          <t>○</t>
        </is>
      </c>
      <c r="I58" t="inlineStr"/>
      <c r="J58" t="inlineStr"/>
    </row>
    <row r="59">
      <c r="A59" t="inlineStr"/>
      <c r="B59" t="n">
        <v>434</v>
      </c>
      <c r="C59" t="inlineStr">
        <is>
          <t>참대구토막(수입)</t>
        </is>
      </c>
      <c r="D59" t="inlineStr">
        <is>
          <t>미국/러시아</t>
        </is>
      </c>
      <c r="E59" t="inlineStr">
        <is>
          <t>kg</t>
        </is>
      </c>
      <c r="F59" t="inlineStr">
        <is>
          <t>일시품절</t>
        </is>
      </c>
      <c r="G59" t="inlineStr">
        <is>
          <t>±40g~100g두절.내장.지너러미.꼬리제거 후 세척, 사양에 맞게 토막 절단</t>
        </is>
      </c>
      <c r="H59" t="inlineStr">
        <is>
          <t>○</t>
        </is>
      </c>
      <c r="I59" t="inlineStr"/>
      <c r="J59" t="inlineStr"/>
    </row>
    <row r="60">
      <c r="A60" t="inlineStr"/>
      <c r="B60" t="n">
        <v>435</v>
      </c>
      <c r="C60" t="inlineStr">
        <is>
          <t>참대구토막(수입)(냉장)</t>
        </is>
      </c>
      <c r="D60" t="inlineStr">
        <is>
          <t>미국/러시아</t>
        </is>
      </c>
      <c r="E60" t="inlineStr">
        <is>
          <t>kg</t>
        </is>
      </c>
      <c r="F60" t="inlineStr">
        <is>
          <t>일시품절</t>
        </is>
      </c>
      <c r="G60" t="inlineStr">
        <is>
          <t>±40g~100g두절.내장.지너러미.꼬리제거 후 세척, 사양에 맞게 토막 절단</t>
        </is>
      </c>
      <c r="H60" t="inlineStr">
        <is>
          <t>○</t>
        </is>
      </c>
      <c r="I60" t="inlineStr"/>
      <c r="J60" t="inlineStr"/>
    </row>
    <row r="61">
      <c r="A61" t="inlineStr"/>
      <c r="B61" t="n">
        <v>426</v>
      </c>
      <c r="C61" t="inlineStr">
        <is>
          <t>참대구순살(유피)</t>
        </is>
      </c>
      <c r="D61" t="inlineStr">
        <is>
          <t>미국/러시아</t>
        </is>
      </c>
      <c r="E61" t="inlineStr">
        <is>
          <t>kg</t>
        </is>
      </c>
      <c r="F61" t="inlineStr">
        <is>
          <t>일시품절</t>
        </is>
      </c>
      <c r="G61" t="inlineStr">
        <is>
          <t>20~30g,30~40g,40~50g,탈피대구순살(껍질없음)를 사양에 맞게 토막 절단</t>
        </is>
      </c>
      <c r="H61" t="inlineStr">
        <is>
          <t>○</t>
        </is>
      </c>
      <c r="I61" t="inlineStr"/>
      <c r="J61" t="inlineStr"/>
    </row>
    <row r="62">
      <c r="A62" t="inlineStr"/>
      <c r="B62" t="n">
        <v>428</v>
      </c>
      <c r="C62" t="inlineStr">
        <is>
          <t>참대구순살강정(유피)</t>
        </is>
      </c>
      <c r="D62" t="inlineStr">
        <is>
          <t>미국/러시아</t>
        </is>
      </c>
      <c r="E62" t="inlineStr">
        <is>
          <t>kg</t>
        </is>
      </c>
      <c r="F62" t="inlineStr">
        <is>
          <t>일시품절</t>
        </is>
      </c>
      <c r="G62" t="inlineStr">
        <is>
          <t>3cm*3cm(±15~20g/개)대구순살(껍질있음)를  3 * 3로 깍둑설기</t>
        </is>
      </c>
      <c r="H62" t="inlineStr">
        <is>
          <t>○</t>
        </is>
      </c>
      <c r="I62" t="inlineStr"/>
      <c r="J62" t="inlineStr"/>
    </row>
    <row r="63">
      <c r="A63" t="inlineStr"/>
      <c r="B63" t="n">
        <v>427</v>
      </c>
      <c r="C63" t="inlineStr">
        <is>
          <t>참대구순살(탈피)</t>
        </is>
      </c>
      <c r="D63" t="inlineStr">
        <is>
          <t>미국/러시아</t>
        </is>
      </c>
      <c r="E63" t="inlineStr">
        <is>
          <t>kg</t>
        </is>
      </c>
      <c r="F63" t="inlineStr">
        <is>
          <t>일시품절</t>
        </is>
      </c>
      <c r="G63" t="inlineStr">
        <is>
          <t>20~30g,30~40g,40~50g,탈피대구순살(껍질없음)를 사양에 맞게 토막 절단</t>
        </is>
      </c>
      <c r="H63" t="inlineStr">
        <is>
          <t>○</t>
        </is>
      </c>
      <c r="I63" t="inlineStr"/>
      <c r="J63" t="inlineStr"/>
    </row>
    <row r="64">
      <c r="A64" t="inlineStr"/>
      <c r="B64" t="n">
        <v>429</v>
      </c>
      <c r="C64" t="inlineStr">
        <is>
          <t>참대구순살강정(탈피)</t>
        </is>
      </c>
      <c r="D64" t="inlineStr">
        <is>
          <t>미국/러시아</t>
        </is>
      </c>
      <c r="E64" t="inlineStr">
        <is>
          <t>kg</t>
        </is>
      </c>
      <c r="F64" t="inlineStr">
        <is>
          <t>일시품절</t>
        </is>
      </c>
      <c r="G64" t="inlineStr">
        <is>
          <t>3cm*3cm(±15~20g/개)대구순살(껍질없음)를  3 * 3로 깍둑설기</t>
        </is>
      </c>
      <c r="H64" t="inlineStr"/>
      <c r="I64" t="inlineStr"/>
      <c r="J64" t="inlineStr"/>
    </row>
    <row r="65">
      <c r="A65" t="inlineStr"/>
      <c r="B65" t="n">
        <v>267</v>
      </c>
      <c r="C65" t="inlineStr">
        <is>
          <t>대구알</t>
        </is>
      </c>
      <c r="D65" t="inlineStr">
        <is>
          <t>미국/러시아</t>
        </is>
      </c>
      <c r="E65" t="inlineStr">
        <is>
          <t>kg</t>
        </is>
      </c>
      <c r="F65" t="n">
        <v>15800</v>
      </c>
      <c r="G65" t="inlineStr">
        <is>
          <t>대구내장중 해물탕용. 선도최상급 ( 사각큐브작업시 단가 상승 )</t>
        </is>
      </c>
      <c r="H65" t="inlineStr"/>
      <c r="I65" t="inlineStr"/>
      <c r="J65" t="inlineStr"/>
    </row>
    <row r="66">
      <c r="A66" t="inlineStr"/>
      <c r="B66" t="n">
        <v>266</v>
      </c>
      <c r="C66" t="inlineStr">
        <is>
          <t>대구곤</t>
        </is>
      </c>
      <c r="D66" t="inlineStr">
        <is>
          <t>미국/러시아</t>
        </is>
      </c>
      <c r="E66" t="inlineStr">
        <is>
          <t>kg</t>
        </is>
      </c>
      <c r="F66" t="n">
        <v>17300</v>
      </c>
      <c r="G66" t="inlineStr">
        <is>
          <t>대구내장중 해물탕용. 선도최상급 ( 사각큐브작업시 단가 상승 )</t>
        </is>
      </c>
      <c r="H66" t="inlineStr"/>
      <c r="I66" t="inlineStr"/>
      <c r="J66" t="inlineStr"/>
    </row>
    <row r="67">
      <c r="A67" t="inlineStr">
        <is>
          <t>민
대
구</t>
        </is>
      </c>
      <c r="B67" t="n">
        <v>286</v>
      </c>
      <c r="C67" t="inlineStr">
        <is>
          <t>민대구토막</t>
        </is>
      </c>
      <c r="D67" t="inlineStr">
        <is>
          <t>원양산</t>
        </is>
      </c>
      <c r="E67" t="inlineStr">
        <is>
          <t>kg</t>
        </is>
      </c>
      <c r="F67" t="n">
        <v>9300</v>
      </c>
      <c r="G67" t="inlineStr">
        <is>
          <t>±40g~100g두절.내장.지너러미.꼬리제거 후 세척, 사양에 맞게 토막 절단</t>
        </is>
      </c>
      <c r="H67" t="inlineStr">
        <is>
          <t>○</t>
        </is>
      </c>
      <c r="I67" t="inlineStr"/>
      <c r="J67" t="inlineStr"/>
    </row>
    <row r="68">
      <c r="A68" t="inlineStr"/>
      <c r="B68" t="n">
        <v>287</v>
      </c>
      <c r="C68" t="inlineStr">
        <is>
          <t>민대구토막(냉장)</t>
        </is>
      </c>
      <c r="D68" t="inlineStr">
        <is>
          <t>원양산</t>
        </is>
      </c>
      <c r="E68" t="inlineStr">
        <is>
          <t>kg</t>
        </is>
      </c>
      <c r="F68" t="n">
        <v>10800</v>
      </c>
      <c r="G68" t="inlineStr">
        <is>
          <t>±40g~100g두절.내장.지너러미.꼬리제거 후 세척, 사양에 맞게 토막 절단</t>
        </is>
      </c>
      <c r="H68" t="inlineStr">
        <is>
          <t>○</t>
        </is>
      </c>
      <c r="I68" t="inlineStr"/>
      <c r="J68" t="inlineStr"/>
    </row>
    <row r="69">
      <c r="A69" t="inlineStr"/>
      <c r="B69" t="n">
        <v>280</v>
      </c>
      <c r="C69" t="inlineStr">
        <is>
          <t>민대구순살(유피)</t>
        </is>
      </c>
      <c r="D69" t="inlineStr">
        <is>
          <t>원양산</t>
        </is>
      </c>
      <c r="E69" t="inlineStr">
        <is>
          <t>kg</t>
        </is>
      </c>
      <c r="F69" t="n">
        <v>14700</v>
      </c>
      <c r="G69" t="inlineStr">
        <is>
          <t>±40g~100g민대구순살(껍질있음)를 사양에 맞게 토막 절단</t>
        </is>
      </c>
      <c r="H69" t="inlineStr">
        <is>
          <t>○</t>
        </is>
      </c>
      <c r="I69" t="inlineStr"/>
      <c r="J69" t="inlineStr"/>
    </row>
    <row r="70">
      <c r="A70" t="inlineStr"/>
      <c r="B70" t="n">
        <v>281</v>
      </c>
      <c r="C70" t="inlineStr">
        <is>
          <t>민대구순살(탈피)</t>
        </is>
      </c>
      <c r="D70" t="inlineStr">
        <is>
          <t>원양산</t>
        </is>
      </c>
      <c r="E70" t="inlineStr">
        <is>
          <t>kg</t>
        </is>
      </c>
      <c r="F70" t="n">
        <v>16500</v>
      </c>
      <c r="G70" t="inlineStr">
        <is>
          <t>20~30g,30~40g,40~50g,슬라이스민대구순살(껍질없음)를 사양에 맞게 토막 절단</t>
        </is>
      </c>
      <c r="H70" t="inlineStr">
        <is>
          <t>○</t>
        </is>
      </c>
      <c r="I70" t="inlineStr"/>
      <c r="J70" t="inlineStr"/>
    </row>
    <row r="71">
      <c r="A71" t="inlineStr">
        <is>
          <t>동
태</t>
        </is>
      </c>
      <c r="B71" t="n">
        <v>272</v>
      </c>
      <c r="C71" t="inlineStr">
        <is>
          <t>동태토막</t>
        </is>
      </c>
      <c r="D71" t="inlineStr">
        <is>
          <t>러시아</t>
        </is>
      </c>
      <c r="E71" t="inlineStr">
        <is>
          <t>kg</t>
        </is>
      </c>
      <c r="F71" t="n">
        <v>6500</v>
      </c>
      <c r="G71" t="inlineStr">
        <is>
          <t>±40g~100g두절.내장.지너러미.꼬리제거 후 세척, 사양에 맞게 토막 절단</t>
        </is>
      </c>
      <c r="H71" t="inlineStr">
        <is>
          <t>○</t>
        </is>
      </c>
      <c r="I71" t="inlineStr"/>
      <c r="J71" t="inlineStr"/>
    </row>
    <row r="72">
      <c r="A72" t="inlineStr"/>
      <c r="B72" t="n">
        <v>273</v>
      </c>
      <c r="C72" t="inlineStr">
        <is>
          <t>동태토막(냉장)</t>
        </is>
      </c>
      <c r="D72" t="inlineStr">
        <is>
          <t>러시아</t>
        </is>
      </c>
      <c r="E72" t="inlineStr">
        <is>
          <t>kg</t>
        </is>
      </c>
      <c r="F72" t="n">
        <v>8000</v>
      </c>
      <c r="G72" t="inlineStr">
        <is>
          <t>±40g~100g두절.내장.지너러미.꼬리제거 후 세척, 사양에 맞게 토막 절단</t>
        </is>
      </c>
      <c r="H72" t="inlineStr">
        <is>
          <t>○</t>
        </is>
      </c>
      <c r="I72" t="inlineStr"/>
      <c r="J72" t="inlineStr"/>
    </row>
    <row r="73">
      <c r="A73" t="inlineStr"/>
      <c r="B73" t="n">
        <v>270</v>
      </c>
      <c r="C73" t="inlineStr">
        <is>
          <t>동태포슬라이스(수입완제품)</t>
        </is>
      </c>
      <c r="D73" t="inlineStr">
        <is>
          <t>러시아</t>
        </is>
      </c>
      <c r="E73" t="inlineStr">
        <is>
          <t>kg</t>
        </is>
      </c>
      <c r="F73" t="n">
        <v>7500</v>
      </c>
      <c r="G73" t="inlineStr">
        <is>
          <t>±30g중뼈 . 껍질을 제거한 순살 동태포를 사양에 맞게 전뜨기</t>
        </is>
      </c>
      <c r="H73" t="inlineStr"/>
      <c r="I73" t="inlineStr"/>
      <c r="J73" t="inlineStr"/>
    </row>
    <row r="74">
      <c r="A74" t="inlineStr"/>
      <c r="B74" t="n">
        <v>269</v>
      </c>
      <c r="C74" t="inlineStr">
        <is>
          <t>동태포슬라이스</t>
        </is>
      </c>
      <c r="D74" t="inlineStr">
        <is>
          <t>러시아(국내가공)</t>
        </is>
      </c>
      <c r="E74" t="inlineStr">
        <is>
          <t>kg</t>
        </is>
      </c>
      <c r="F74" t="n">
        <v>9500</v>
      </c>
      <c r="G74" t="inlineStr">
        <is>
          <t>20-30g/40g,50g주문사양생선까스용가능중뼈 . 껍질을 제거한 순살 동태포를 사양에 맞게 전뜨기</t>
        </is>
      </c>
      <c r="H74" t="inlineStr">
        <is>
          <t>○</t>
        </is>
      </c>
      <c r="I74" t="inlineStr"/>
      <c r="J74" t="inlineStr"/>
    </row>
    <row r="75">
      <c r="A75" t="inlineStr"/>
      <c r="B75" t="n">
        <v>275</v>
      </c>
      <c r="C75" t="inlineStr">
        <is>
          <t>동태포(탕수)</t>
        </is>
      </c>
      <c r="D75" t="inlineStr">
        <is>
          <t>러시아</t>
        </is>
      </c>
      <c r="E75" t="inlineStr">
        <is>
          <t>kg</t>
        </is>
      </c>
      <c r="F75" t="n">
        <v>9500</v>
      </c>
      <c r="G75" t="inlineStr">
        <is>
          <t>껍질없는포 1*5 스틱모양</t>
        </is>
      </c>
      <c r="H75" t="inlineStr">
        <is>
          <t>○</t>
        </is>
      </c>
      <c r="I75" t="inlineStr"/>
      <c r="J75" t="inlineStr"/>
    </row>
    <row r="76">
      <c r="A76" t="inlineStr"/>
      <c r="B76" t="n">
        <v>274</v>
      </c>
      <c r="C76" t="inlineStr">
        <is>
          <t>동태포(강정)</t>
        </is>
      </c>
      <c r="D76" t="inlineStr">
        <is>
          <t>러시아</t>
        </is>
      </c>
      <c r="E76" t="inlineStr">
        <is>
          <t>kg</t>
        </is>
      </c>
      <c r="F76" t="n">
        <v>9500</v>
      </c>
      <c r="G76" t="inlineStr">
        <is>
          <t>껍질없는포 깍둑썰기(±15~20g)</t>
        </is>
      </c>
      <c r="H76" t="inlineStr">
        <is>
          <t>○</t>
        </is>
      </c>
      <c r="I76" t="inlineStr"/>
      <c r="J76" t="inlineStr"/>
    </row>
    <row r="77">
      <c r="A77" t="inlineStr"/>
      <c r="B77" t="n">
        <v>268</v>
      </c>
      <c r="C77" t="inlineStr">
        <is>
          <t>동태곤(명태곤)</t>
        </is>
      </c>
      <c r="D77" t="inlineStr">
        <is>
          <t>러시아</t>
        </is>
      </c>
      <c r="E77" t="inlineStr">
        <is>
          <t>kg</t>
        </is>
      </c>
      <c r="F77" t="n">
        <v>15000</v>
      </c>
      <c r="G77" t="inlineStr">
        <is>
          <t>명태내장중 해물탕용.</t>
        </is>
      </c>
      <c r="H77" t="inlineStr"/>
      <c r="I77" t="inlineStr"/>
      <c r="J77" t="inlineStr"/>
    </row>
    <row r="78">
      <c r="A78" t="inlineStr"/>
      <c r="B78" t="n">
        <v>271</v>
      </c>
      <c r="C78" t="inlineStr">
        <is>
          <t>동태알(명태알)</t>
        </is>
      </c>
      <c r="D78" t="inlineStr">
        <is>
          <t>러시아</t>
        </is>
      </c>
      <c r="E78" t="inlineStr">
        <is>
          <t>kg</t>
        </is>
      </c>
      <c r="F78" t="n">
        <v>20300</v>
      </c>
      <c r="G78" t="inlineStr">
        <is>
          <t>명태내장중  알탕용.</t>
        </is>
      </c>
      <c r="H78" t="inlineStr"/>
      <c r="I78" t="inlineStr"/>
      <c r="J78" t="inlineStr"/>
    </row>
    <row r="79">
      <c r="A79" t="inlineStr"/>
      <c r="B79" t="n">
        <v>359</v>
      </c>
      <c r="C79" t="inlineStr">
        <is>
          <t>어린이용 동태포슬라이스(잔가시제거)</t>
        </is>
      </c>
      <c r="D79" t="inlineStr">
        <is>
          <t>미국/러시아</t>
        </is>
      </c>
      <c r="E79" t="inlineStr">
        <is>
          <t>kg</t>
        </is>
      </c>
      <c r="F79" t="inlineStr">
        <is>
          <t>일시품절</t>
        </is>
      </c>
      <c r="G79" t="inlineStr">
        <is>
          <t>중뼈를 제거한 순살 명태포를 세척후 사양에 맞게 토막 절단(잔가시 99%제거)</t>
        </is>
      </c>
      <c r="H79" t="inlineStr"/>
      <c r="I79" t="inlineStr"/>
      <c r="J79" t="inlineStr"/>
    </row>
    <row r="80">
      <c r="A80" t="inlineStr"/>
      <c r="B80" t="n">
        <v>357</v>
      </c>
      <c r="C80" t="inlineStr">
        <is>
          <t>어린이용 동태포(강정)</t>
        </is>
      </c>
      <c r="D80" t="inlineStr">
        <is>
          <t>미국/러시아</t>
        </is>
      </c>
      <c r="E80" t="inlineStr">
        <is>
          <t>kg</t>
        </is>
      </c>
      <c r="F80" t="inlineStr">
        <is>
          <t>일시품절</t>
        </is>
      </c>
      <c r="G80" t="inlineStr">
        <is>
          <t>중뼈를 제거한 순살 명태포를 세척후 ±15~20g로 깍둑설기(잔가시 99%제거)</t>
        </is>
      </c>
      <c r="H80" t="inlineStr"/>
      <c r="I80" t="inlineStr"/>
      <c r="J80" t="inlineStr"/>
    </row>
    <row r="81">
      <c r="A81" t="inlineStr"/>
      <c r="B81" t="n">
        <v>358</v>
      </c>
      <c r="C81" t="inlineStr">
        <is>
          <t>어린이용 동태포(탕수)</t>
        </is>
      </c>
      <c r="D81" t="inlineStr">
        <is>
          <t>미국/러시아</t>
        </is>
      </c>
      <c r="E81" t="inlineStr">
        <is>
          <t>kg</t>
        </is>
      </c>
      <c r="F81" t="inlineStr">
        <is>
          <t>일시품절</t>
        </is>
      </c>
      <c r="G81" t="inlineStr">
        <is>
          <t>중뼈를 제거한 순살 명태포를 세척후1*5스틱로 절단(잔가시 99%제거)</t>
        </is>
      </c>
      <c r="H81" t="inlineStr"/>
      <c r="I81" t="inlineStr"/>
      <c r="J81" t="inlineStr"/>
    </row>
    <row r="82">
      <c r="A82" t="inlineStr">
        <is>
          <t>선동
명태살</t>
        </is>
      </c>
      <c r="B82" t="n">
        <v>338</v>
      </c>
      <c r="C82" t="inlineStr">
        <is>
          <t>선동 명태살(강정/국용)</t>
        </is>
      </c>
      <c r="D82" t="inlineStr">
        <is>
          <t>러시아</t>
        </is>
      </c>
      <c r="E82" t="inlineStr">
        <is>
          <t>kg</t>
        </is>
      </c>
      <c r="F82" t="n">
        <v>12000</v>
      </c>
      <c r="G82" t="inlineStr">
        <is>
          <t>3*3*3cm선동 압축 명태살 깍둑썰기</t>
        </is>
      </c>
      <c r="H82" t="inlineStr">
        <is>
          <t>○</t>
        </is>
      </c>
      <c r="I82" t="inlineStr"/>
      <c r="J82" t="inlineStr"/>
    </row>
    <row r="83">
      <c r="A83" t="inlineStr"/>
      <c r="B83" t="n">
        <v>339</v>
      </c>
      <c r="C83" t="inlineStr">
        <is>
          <t>선동 명태살-20g(전/커틀릿용)</t>
        </is>
      </c>
      <c r="D83" t="inlineStr">
        <is>
          <t>러시아</t>
        </is>
      </c>
      <c r="E83" t="inlineStr">
        <is>
          <t>kg</t>
        </is>
      </c>
      <c r="F83" t="n">
        <v>13200</v>
      </c>
      <c r="G83" t="inlineStr">
        <is>
          <t>4.8*6*0.7cm선동 압축 명태살 깍둑썰기</t>
        </is>
      </c>
      <c r="H83" t="inlineStr">
        <is>
          <t>○</t>
        </is>
      </c>
      <c r="I83" t="inlineStr"/>
      <c r="J83" t="inlineStr"/>
    </row>
    <row r="84">
      <c r="A84" t="inlineStr"/>
      <c r="B84" t="n">
        <v>340</v>
      </c>
      <c r="C84" t="inlineStr">
        <is>
          <t>선동 명태살-40g(커틀릿용)</t>
        </is>
      </c>
      <c r="D84" t="inlineStr">
        <is>
          <t>러시아</t>
        </is>
      </c>
      <c r="E84" t="inlineStr">
        <is>
          <t>kg</t>
        </is>
      </c>
      <c r="F84" t="n">
        <v>13200</v>
      </c>
      <c r="G84" t="inlineStr">
        <is>
          <t>6*7*1cm선동 압축 명태살 깍둑썰기</t>
        </is>
      </c>
      <c r="H84" t="inlineStr">
        <is>
          <t>○</t>
        </is>
      </c>
      <c r="I84" t="inlineStr"/>
      <c r="J84" t="inlineStr"/>
    </row>
    <row r="85">
      <c r="A85" t="inlineStr">
        <is>
          <t>코
다
리</t>
        </is>
      </c>
      <c r="B85" t="n">
        <v>469</v>
      </c>
      <c r="C85" t="inlineStr">
        <is>
          <t>코다리토막</t>
        </is>
      </c>
      <c r="D85" t="inlineStr">
        <is>
          <t>미국/러시아</t>
        </is>
      </c>
      <c r="E85" t="inlineStr">
        <is>
          <t>kg</t>
        </is>
      </c>
      <c r="F85" t="n">
        <v>6800</v>
      </c>
      <c r="G85" t="inlineStr">
        <is>
          <t>30g~80g반건조 상태의 코다리를 사양에 맞게 토막 절단</t>
        </is>
      </c>
      <c r="H85" t="inlineStr">
        <is>
          <t>○</t>
        </is>
      </c>
      <c r="I85" t="inlineStr"/>
      <c r="J85" t="inlineStr"/>
    </row>
    <row r="86">
      <c r="A86" t="inlineStr"/>
      <c r="B86" t="n">
        <v>468</v>
      </c>
      <c r="C86" t="inlineStr">
        <is>
          <t>코다리순살</t>
        </is>
      </c>
      <c r="D86" t="inlineStr">
        <is>
          <t>미국/러시아</t>
        </is>
      </c>
      <c r="E86" t="inlineStr">
        <is>
          <t>kg</t>
        </is>
      </c>
      <c r="F86" t="n">
        <v>10500</v>
      </c>
      <c r="G86" t="inlineStr">
        <is>
          <t>30g,40g,50g,60g중뼈를 제거한 순살 코다리로 조리 사양에 맞게 토막 절단</t>
        </is>
      </c>
      <c r="H86" t="inlineStr">
        <is>
          <t>○</t>
        </is>
      </c>
      <c r="I86" t="inlineStr"/>
      <c r="J86" t="inlineStr"/>
    </row>
    <row r="87">
      <c r="A87" t="inlineStr"/>
      <c r="B87" t="n">
        <v>466</v>
      </c>
      <c r="C87" t="inlineStr">
        <is>
          <t>코다리순살(강정)</t>
        </is>
      </c>
      <c r="D87" t="inlineStr">
        <is>
          <t>미국/러시아</t>
        </is>
      </c>
      <c r="E87" t="inlineStr">
        <is>
          <t>kg</t>
        </is>
      </c>
      <c r="F87" t="n">
        <v>12000</v>
      </c>
      <c r="G87" t="inlineStr">
        <is>
          <t>중뼈를 제거한 순살 코다리를 깍둑설기 ±15~20g</t>
        </is>
      </c>
      <c r="H87" t="inlineStr">
        <is>
          <t>○</t>
        </is>
      </c>
      <c r="I87" t="inlineStr"/>
      <c r="J87" t="inlineStr"/>
    </row>
    <row r="88">
      <c r="A88" t="inlineStr"/>
      <c r="B88" t="n">
        <v>467</v>
      </c>
      <c r="C88" t="inlineStr">
        <is>
          <t>코다리순살(탕수)</t>
        </is>
      </c>
      <c r="D88" t="inlineStr">
        <is>
          <t>미국/러시아</t>
        </is>
      </c>
      <c r="E88" t="inlineStr">
        <is>
          <t>kg</t>
        </is>
      </c>
      <c r="F88" t="n">
        <v>12000</v>
      </c>
      <c r="G88" t="inlineStr">
        <is>
          <t>2cm*5cm 중뼈를 제거한 순살 코다리순살 절단</t>
        </is>
      </c>
      <c r="H88" t="inlineStr">
        <is>
          <t>○</t>
        </is>
      </c>
      <c r="I88" t="inlineStr"/>
      <c r="J88" t="inlineStr"/>
    </row>
    <row r="89">
      <c r="A89" t="inlineStr"/>
      <c r="B89" t="n">
        <v>364</v>
      </c>
      <c r="C89" t="inlineStr">
        <is>
          <t>어린이용 코다리순살(잔가시제거)</t>
        </is>
      </c>
      <c r="D89" t="inlineStr">
        <is>
          <t>미국/러시아</t>
        </is>
      </c>
      <c r="E89" t="inlineStr">
        <is>
          <t>kg</t>
        </is>
      </c>
      <c r="F89" t="n">
        <v>12800</v>
      </c>
      <c r="G89" t="inlineStr">
        <is>
          <t>30g,40g,50g,60g
중뼈를 제거한 순살 코다리순살을 세척후 사양에 맞게 토막 절단(잔가시 99%제거)</t>
        </is>
      </c>
      <c r="H89" t="inlineStr"/>
      <c r="I89" t="inlineStr"/>
      <c r="J89" t="inlineStr"/>
    </row>
    <row r="90">
      <c r="A90" t="inlineStr"/>
      <c r="B90" t="n">
        <v>362</v>
      </c>
      <c r="C90" t="inlineStr">
        <is>
          <t>어린이용 코다리순살 강정</t>
        </is>
      </c>
      <c r="D90" t="inlineStr">
        <is>
          <t>미국/러시아</t>
        </is>
      </c>
      <c r="E90" t="inlineStr">
        <is>
          <t>kg</t>
        </is>
      </c>
      <c r="F90" t="n">
        <v>13500</v>
      </c>
      <c r="G90" t="inlineStr">
        <is>
          <t>중뼈를 제거한 순살 코다리순살을 세척후 2.5 * 2.5로 깍둑설기(잔가시 99%제거)</t>
        </is>
      </c>
      <c r="H90" t="inlineStr"/>
      <c r="I90" t="inlineStr"/>
      <c r="J90" t="inlineStr"/>
    </row>
    <row r="91">
      <c r="A91" t="inlineStr"/>
      <c r="B91" t="n">
        <v>363</v>
      </c>
      <c r="C91" t="inlineStr">
        <is>
          <t>어린이용 코다리순살 탕수</t>
        </is>
      </c>
      <c r="D91" t="inlineStr">
        <is>
          <t>미국/러시아</t>
        </is>
      </c>
      <c r="E91" t="inlineStr">
        <is>
          <t>kg</t>
        </is>
      </c>
      <c r="F91" t="n">
        <v>13500</v>
      </c>
      <c r="G91" t="inlineStr">
        <is>
          <t>중뼈를 제거한 순살 코다리순살을 세척후2*5로 깍둑설기(잔가시 99%제거)</t>
        </is>
      </c>
      <c r="H91" t="inlineStr"/>
      <c r="I91" t="inlineStr"/>
      <c r="J91" t="inlineStr"/>
    </row>
    <row r="92">
      <c r="A92" t="inlineStr">
        <is>
          <t>달
고
기</t>
        </is>
      </c>
      <c r="B92" t="n">
        <v>262</v>
      </c>
      <c r="C92" t="inlineStr">
        <is>
          <t>달고기순살(유피)</t>
        </is>
      </c>
      <c r="D92" t="inlineStr">
        <is>
          <t>국내산</t>
        </is>
      </c>
      <c r="E92" t="inlineStr">
        <is>
          <t>kg</t>
        </is>
      </c>
      <c r="F92" t="n">
        <v>18800</v>
      </c>
      <c r="G92" t="inlineStr">
        <is>
          <t>±20~30g/±30~40g 달고기순살(껍질있음)를 사양에 맞게 토막 절단</t>
        </is>
      </c>
      <c r="H92" t="inlineStr">
        <is>
          <t>○</t>
        </is>
      </c>
      <c r="I92" t="inlineStr"/>
      <c r="J92" t="inlineStr"/>
    </row>
    <row r="93">
      <c r="A93" t="inlineStr"/>
      <c r="B93" t="n">
        <v>264</v>
      </c>
      <c r="C93" t="inlineStr">
        <is>
          <t>달고기순살슬라이스(유피)</t>
        </is>
      </c>
      <c r="D93" t="inlineStr">
        <is>
          <t>국내산</t>
        </is>
      </c>
      <c r="E93" t="inlineStr">
        <is>
          <t>kg</t>
        </is>
      </c>
      <c r="F93" t="n">
        <v>21000</v>
      </c>
      <c r="G93" t="inlineStr">
        <is>
          <t>±20~30g/중뼈를 제거한 순살 달고기포를 사양에 맞게 전뜨기(전 및 커틀릿용)</t>
        </is>
      </c>
      <c r="H93" t="inlineStr">
        <is>
          <t>○</t>
        </is>
      </c>
      <c r="I93" t="inlineStr"/>
      <c r="J93" t="inlineStr"/>
    </row>
    <row r="94">
      <c r="A94" t="inlineStr"/>
      <c r="B94" t="n">
        <v>263</v>
      </c>
      <c r="C94" t="inlineStr">
        <is>
          <t>달고기순살(탈피)</t>
        </is>
      </c>
      <c r="D94" t="inlineStr">
        <is>
          <t>국내산</t>
        </is>
      </c>
      <c r="E94" t="inlineStr">
        <is>
          <t>kg</t>
        </is>
      </c>
      <c r="F94" t="n">
        <v>21800</v>
      </c>
      <c r="G94" t="inlineStr">
        <is>
          <t>±20~30g달고기순살(껍질없음)를 사양에 맞게 토막 절단</t>
        </is>
      </c>
      <c r="H94" t="inlineStr">
        <is>
          <t>○</t>
        </is>
      </c>
      <c r="I94" t="inlineStr"/>
      <c r="J94" t="inlineStr"/>
    </row>
    <row r="95">
      <c r="A95" t="inlineStr"/>
      <c r="B95" t="n">
        <v>265</v>
      </c>
      <c r="C95" t="inlineStr">
        <is>
          <t>달고기순살슬라이스(탈피)</t>
        </is>
      </c>
      <c r="D95" t="inlineStr">
        <is>
          <t>국내산</t>
        </is>
      </c>
      <c r="E95" t="inlineStr">
        <is>
          <t>kg</t>
        </is>
      </c>
      <c r="F95" t="n">
        <v>24000</v>
      </c>
      <c r="G95" t="inlineStr">
        <is>
          <t>±20~30g/중뼈를 제거한 순살 달고기포를 사양에 맞게 전뜨기(전 및 커틀릿용)</t>
        </is>
      </c>
      <c r="H95" t="inlineStr">
        <is>
          <t>○</t>
        </is>
      </c>
      <c r="I95" t="inlineStr"/>
      <c r="J95" t="inlineStr"/>
    </row>
    <row r="96">
      <c r="A96" t="inlineStr">
        <is>
          <t>병
어</t>
        </is>
      </c>
      <c r="B96" t="n">
        <v>307</v>
      </c>
      <c r="C96" t="inlineStr">
        <is>
          <t>병어(두절) 온마리(40/60g)</t>
        </is>
      </c>
      <c r="D96" t="inlineStr">
        <is>
          <t>국내산</t>
        </is>
      </c>
      <c r="E96" t="inlineStr">
        <is>
          <t>kg</t>
        </is>
      </c>
      <c r="F96" t="inlineStr">
        <is>
          <t>일시품절</t>
        </is>
      </c>
      <c r="G96" t="inlineStr">
        <is>
          <t>40~60g,두절.내장.지너러미.꼬리제거 후 세척 온마리</t>
        </is>
      </c>
      <c r="H96" t="inlineStr">
        <is>
          <t>○</t>
        </is>
      </c>
      <c r="I96" t="inlineStr"/>
      <c r="J96" t="inlineStr"/>
    </row>
    <row r="97">
      <c r="A97" t="inlineStr"/>
      <c r="B97" t="n">
        <v>308</v>
      </c>
      <c r="C97" t="inlineStr">
        <is>
          <t>병어(두절) 온마리(40/60g)(냉장)</t>
        </is>
      </c>
      <c r="D97" t="inlineStr">
        <is>
          <t>국내산</t>
        </is>
      </c>
      <c r="E97" t="inlineStr">
        <is>
          <t>kg</t>
        </is>
      </c>
      <c r="F97" t="inlineStr"/>
      <c r="G97" t="inlineStr">
        <is>
          <t>40~60g,두절.내장.지너러미.꼬리제거 후 세척 온마리</t>
        </is>
      </c>
      <c r="H97" t="inlineStr">
        <is>
          <t>○</t>
        </is>
      </c>
      <c r="I97" t="inlineStr"/>
      <c r="J97" t="inlineStr"/>
    </row>
    <row r="98">
      <c r="A98" t="inlineStr"/>
      <c r="B98" t="n">
        <v>309</v>
      </c>
      <c r="C98" t="inlineStr">
        <is>
          <t>병어(두절) 온마리(60/80g)</t>
        </is>
      </c>
      <c r="D98" t="inlineStr">
        <is>
          <t>국내산</t>
        </is>
      </c>
      <c r="E98" t="inlineStr">
        <is>
          <t>kg</t>
        </is>
      </c>
      <c r="F98" t="inlineStr"/>
      <c r="G98" t="inlineStr">
        <is>
          <t>60-80g두절.내장.지너러미.꼬리제거 후 세척 온마리</t>
        </is>
      </c>
      <c r="H98" t="inlineStr">
        <is>
          <t>○</t>
        </is>
      </c>
      <c r="I98" t="inlineStr"/>
      <c r="J98" t="inlineStr"/>
    </row>
    <row r="99">
      <c r="A99" t="inlineStr"/>
      <c r="B99" t="n">
        <v>310</v>
      </c>
      <c r="C99" t="inlineStr">
        <is>
          <t>병어(두절) 온마리(60/80g)(냉장)</t>
        </is>
      </c>
      <c r="D99" t="inlineStr">
        <is>
          <t>국내산</t>
        </is>
      </c>
      <c r="E99" t="inlineStr">
        <is>
          <t>kg</t>
        </is>
      </c>
      <c r="F99" t="inlineStr"/>
      <c r="G99" t="inlineStr">
        <is>
          <t>60-80g두절.내장.지너러미.꼬리제거 후 세척 온마리</t>
        </is>
      </c>
      <c r="H99" t="inlineStr">
        <is>
          <t>○</t>
        </is>
      </c>
      <c r="I99" t="inlineStr"/>
      <c r="J99" t="inlineStr"/>
    </row>
    <row r="100">
      <c r="A100" t="inlineStr"/>
      <c r="B100" t="n">
        <v>311</v>
      </c>
      <c r="C100" t="inlineStr">
        <is>
          <t>병어(두절) 온마리(80/100g)</t>
        </is>
      </c>
      <c r="D100" t="inlineStr">
        <is>
          <t>국내산</t>
        </is>
      </c>
      <c r="E100" t="inlineStr">
        <is>
          <t>kg</t>
        </is>
      </c>
      <c r="F100" t="inlineStr"/>
      <c r="G100" t="inlineStr">
        <is>
          <t>80-100g두절.내장.지너러미.꼬리제거 후 세척 온마리</t>
        </is>
      </c>
      <c r="H100" t="inlineStr">
        <is>
          <t>○</t>
        </is>
      </c>
      <c r="I100" t="inlineStr"/>
      <c r="J100" t="inlineStr"/>
    </row>
    <row r="101">
      <c r="A101" t="inlineStr"/>
      <c r="B101" t="n">
        <v>312</v>
      </c>
      <c r="C101" t="inlineStr">
        <is>
          <t>병어(두절) 온마리(80/100g)(냉장)</t>
        </is>
      </c>
      <c r="D101" t="inlineStr">
        <is>
          <t>국내산</t>
        </is>
      </c>
      <c r="E101" t="inlineStr">
        <is>
          <t>kg</t>
        </is>
      </c>
      <c r="F101" t="inlineStr"/>
      <c r="G101" t="inlineStr">
        <is>
          <t>80-100g두절.내장.지너러미.꼬리제거 후 세척 온마리</t>
        </is>
      </c>
      <c r="H101" t="inlineStr">
        <is>
          <t>○</t>
        </is>
      </c>
      <c r="I101" t="inlineStr"/>
      <c r="J101" t="inlineStr"/>
    </row>
    <row r="102">
      <c r="A102" t="inlineStr"/>
      <c r="B102" t="n">
        <v>305</v>
      </c>
      <c r="C102" t="inlineStr">
        <is>
          <t>병어(두절) 온마리(100/120g)</t>
        </is>
      </c>
      <c r="D102" t="inlineStr">
        <is>
          <t>국내산</t>
        </is>
      </c>
      <c r="E102" t="inlineStr">
        <is>
          <t>kg</t>
        </is>
      </c>
      <c r="F102" t="inlineStr"/>
      <c r="G102" t="inlineStr">
        <is>
          <t>100-120g두절.내장.지너러미.꼬리제거 후 세척 온마리</t>
        </is>
      </c>
      <c r="H102" t="inlineStr"/>
      <c r="I102" t="inlineStr"/>
      <c r="J102" t="inlineStr"/>
    </row>
    <row r="103">
      <c r="A103" t="inlineStr"/>
      <c r="B103" t="n">
        <v>306</v>
      </c>
      <c r="C103" t="inlineStr">
        <is>
          <t>병어(두절) 온마리(100/120g)(냉장)</t>
        </is>
      </c>
      <c r="D103" t="inlineStr">
        <is>
          <t>국내산</t>
        </is>
      </c>
      <c r="E103" t="inlineStr">
        <is>
          <t>kg</t>
        </is>
      </c>
      <c r="F103" t="inlineStr"/>
      <c r="G103" t="inlineStr">
        <is>
          <t>100-120g두절.내장.지너러미.꼬리제거 후 세척 온마리</t>
        </is>
      </c>
      <c r="H103" t="inlineStr"/>
      <c r="I103" t="inlineStr"/>
      <c r="J103" t="inlineStr"/>
    </row>
    <row r="104">
      <c r="A104" t="inlineStr"/>
      <c r="B104" t="n">
        <v>313</v>
      </c>
      <c r="C104" t="inlineStr">
        <is>
          <t>병어토막</t>
        </is>
      </c>
      <c r="D104" t="inlineStr">
        <is>
          <t>국내산</t>
        </is>
      </c>
      <c r="E104" t="inlineStr">
        <is>
          <t>kg</t>
        </is>
      </c>
      <c r="F104" t="n">
        <v>14700</v>
      </c>
      <c r="G104" t="inlineStr">
        <is>
          <t>30~60g두절.내장.지너러미.꼬리제거 후 세척후 절단</t>
        </is>
      </c>
      <c r="H104" t="inlineStr">
        <is>
          <t>○</t>
        </is>
      </c>
      <c r="I104" t="inlineStr"/>
      <c r="J104" t="inlineStr"/>
    </row>
    <row r="105">
      <c r="A105" t="inlineStr"/>
      <c r="B105" t="n">
        <v>314</v>
      </c>
      <c r="C105" t="inlineStr">
        <is>
          <t>병어토막(냉장)</t>
        </is>
      </c>
      <c r="D105" t="inlineStr">
        <is>
          <t>국내산</t>
        </is>
      </c>
      <c r="E105" t="inlineStr">
        <is>
          <t>kg</t>
        </is>
      </c>
      <c r="F105" t="n">
        <v>16200</v>
      </c>
      <c r="G105" t="inlineStr">
        <is>
          <t>30~60g두절.내장.지너러미.꼬리제거 후 세척후 절단</t>
        </is>
      </c>
      <c r="H105" t="inlineStr">
        <is>
          <t>○</t>
        </is>
      </c>
      <c r="I105" t="inlineStr"/>
      <c r="J105" t="inlineStr"/>
    </row>
    <row r="106">
      <c r="A106" t="inlineStr">
        <is>
          <t>방
어</t>
        </is>
      </c>
      <c r="B106" t="n">
        <v>293</v>
      </c>
      <c r="C106" t="inlineStr">
        <is>
          <t>방어토막(조림용)</t>
        </is>
      </c>
      <c r="D106" t="inlineStr">
        <is>
          <t>국내산</t>
        </is>
      </c>
      <c r="E106" t="inlineStr">
        <is>
          <t>kg</t>
        </is>
      </c>
      <c r="F106" t="n">
        <v>9000</v>
      </c>
      <c r="G106" t="inlineStr">
        <is>
          <t>40g~100g두절.내장.지너러미.꼬리제거 후 세척, 사양에 맞게 토막 절단</t>
        </is>
      </c>
      <c r="H106" t="inlineStr">
        <is>
          <t>○</t>
        </is>
      </c>
      <c r="I106" t="inlineStr"/>
      <c r="J106" t="inlineStr"/>
    </row>
    <row r="107">
      <c r="A107" t="inlineStr"/>
      <c r="B107" t="n">
        <v>294</v>
      </c>
      <c r="C107" t="inlineStr">
        <is>
          <t>방어토막(조림용)냉장</t>
        </is>
      </c>
      <c r="D107" t="inlineStr">
        <is>
          <t>국내산</t>
        </is>
      </c>
      <c r="E107" t="inlineStr">
        <is>
          <t>kg</t>
        </is>
      </c>
      <c r="F107" t="n">
        <v>10500</v>
      </c>
      <c r="G107" t="inlineStr">
        <is>
          <t>40g~100g두절.내장.지너러미.꼬리제거 후 세척, 사양에 맞게 토막 절단</t>
        </is>
      </c>
      <c r="H107" t="inlineStr">
        <is>
          <t>○</t>
        </is>
      </c>
      <c r="I107" t="inlineStr"/>
      <c r="J107" t="inlineStr"/>
    </row>
    <row r="108">
      <c r="A108" t="inlineStr"/>
      <c r="B108" t="n">
        <v>291</v>
      </c>
      <c r="C108" t="inlineStr">
        <is>
          <t>방어토막(구이용)</t>
        </is>
      </c>
      <c r="D108" t="inlineStr">
        <is>
          <t>국내산</t>
        </is>
      </c>
      <c r="E108" t="inlineStr">
        <is>
          <t>kg</t>
        </is>
      </c>
      <c r="F108" t="n">
        <v>9000</v>
      </c>
      <c r="G108" t="inlineStr">
        <is>
          <t>40g~100g두절.내장.지너러미.꼬리제거 후 세척, 사양에 맞게 토막 절단</t>
        </is>
      </c>
      <c r="H108" t="inlineStr">
        <is>
          <t>○</t>
        </is>
      </c>
      <c r="I108" t="inlineStr"/>
      <c r="J108" t="inlineStr"/>
    </row>
    <row r="109">
      <c r="A109" t="inlineStr"/>
      <c r="B109" t="n">
        <v>292</v>
      </c>
      <c r="C109" t="inlineStr">
        <is>
          <t>방어토막(구이용)냉장</t>
        </is>
      </c>
      <c r="D109" t="inlineStr">
        <is>
          <t>국내산</t>
        </is>
      </c>
      <c r="E109" t="inlineStr">
        <is>
          <t>kg</t>
        </is>
      </c>
      <c r="F109" t="n">
        <v>10500</v>
      </c>
      <c r="G109" t="inlineStr">
        <is>
          <t>40g~100g두절.내장.지너러미.꼬리제거 후 세척, 사양에 맞게 토막 절단</t>
        </is>
      </c>
      <c r="H109" t="inlineStr">
        <is>
          <t>○</t>
        </is>
      </c>
      <c r="I109" t="inlineStr"/>
      <c r="J109" t="inlineStr"/>
    </row>
    <row r="110">
      <c r="A110" t="inlineStr"/>
      <c r="B110" t="n">
        <v>295</v>
      </c>
      <c r="C110" t="inlineStr">
        <is>
          <t>방어순살</t>
        </is>
      </c>
      <c r="D110" t="inlineStr">
        <is>
          <t>국내산</t>
        </is>
      </c>
      <c r="E110" t="inlineStr">
        <is>
          <t>kg</t>
        </is>
      </c>
      <c r="F110" t="n">
        <v>12300</v>
      </c>
      <c r="G110" t="inlineStr">
        <is>
          <t>40g~100g중뼈를 제거한 순살 방어포를 세척후 사양에 맞게 토막 절단(잔가시있음)</t>
        </is>
      </c>
      <c r="H110" t="inlineStr">
        <is>
          <t>○</t>
        </is>
      </c>
      <c r="I110" t="inlineStr"/>
      <c r="J110" t="inlineStr"/>
    </row>
    <row r="111">
      <c r="A111" t="inlineStr"/>
      <c r="B111" t="n">
        <v>296</v>
      </c>
      <c r="C111" t="inlineStr">
        <is>
          <t>방어순살(냉장)</t>
        </is>
      </c>
      <c r="D111" t="inlineStr">
        <is>
          <t>국내산</t>
        </is>
      </c>
      <c r="E111" t="inlineStr">
        <is>
          <t>kg</t>
        </is>
      </c>
      <c r="F111" t="n">
        <v>13800</v>
      </c>
      <c r="G111" t="inlineStr">
        <is>
          <t>40g~100g중뼈를 제거한 순살 방어포를 세척후 사양에 맞게 토막 절단(잔가시있음)</t>
        </is>
      </c>
      <c r="H111" t="inlineStr">
        <is>
          <t>○</t>
        </is>
      </c>
      <c r="I111" t="inlineStr"/>
      <c r="J111" t="inlineStr"/>
    </row>
    <row r="112">
      <c r="A112" t="inlineStr"/>
      <c r="B112" t="n">
        <v>290</v>
      </c>
      <c r="C112" t="inlineStr">
        <is>
          <t>방어순살강정</t>
        </is>
      </c>
      <c r="D112" t="inlineStr">
        <is>
          <t>국내산</t>
        </is>
      </c>
      <c r="E112" t="inlineStr">
        <is>
          <t>kg</t>
        </is>
      </c>
      <c r="F112" t="n">
        <v>13500</v>
      </c>
      <c r="G112" t="inlineStr">
        <is>
          <t>3cm*3cm(±15~20g/개)중뼈를 제거한 방어순살 3 * 3로 깍둑설기</t>
        </is>
      </c>
      <c r="H112" t="inlineStr">
        <is>
          <t>○</t>
        </is>
      </c>
      <c r="I112" t="inlineStr"/>
      <c r="J112" t="inlineStr"/>
    </row>
    <row r="113">
      <c r="A113" t="inlineStr">
        <is>
          <t>삼
치</t>
        </is>
      </c>
      <c r="B113" t="n">
        <v>323</v>
      </c>
      <c r="C113" t="inlineStr">
        <is>
          <t>삼치조림</t>
        </is>
      </c>
      <c r="D113" t="inlineStr">
        <is>
          <t>국내산</t>
        </is>
      </c>
      <c r="E113" t="inlineStr">
        <is>
          <t>kg</t>
        </is>
      </c>
      <c r="F113" t="n">
        <v>8300</v>
      </c>
      <c r="G113" t="inlineStr">
        <is>
          <t>±40g~50g두절.내장.꼬리제거 후 세척, 사양에 맞게 조림용 토막 절단</t>
        </is>
      </c>
      <c r="H113" t="inlineStr">
        <is>
          <t>○</t>
        </is>
      </c>
      <c r="I113" t="inlineStr"/>
      <c r="J113" t="inlineStr"/>
    </row>
    <row r="114">
      <c r="A114" t="inlineStr"/>
      <c r="B114" t="n">
        <v>324</v>
      </c>
      <c r="C114" t="inlineStr">
        <is>
          <t>삼치조림(냉장)</t>
        </is>
      </c>
      <c r="D114" t="inlineStr">
        <is>
          <t>국내산</t>
        </is>
      </c>
      <c r="E114" t="inlineStr">
        <is>
          <t>kg</t>
        </is>
      </c>
      <c r="F114" t="n">
        <v>9800</v>
      </c>
      <c r="G114" t="inlineStr">
        <is>
          <t>±40g~50g두절.내장.꼬리제거 후 세척, 사양에 맞게 조림용 토막 절단</t>
        </is>
      </c>
      <c r="H114" t="inlineStr">
        <is>
          <t>○</t>
        </is>
      </c>
      <c r="I114" t="inlineStr"/>
      <c r="J114" t="inlineStr"/>
    </row>
    <row r="115">
      <c r="A115" t="inlineStr"/>
      <c r="B115" t="n">
        <v>326</v>
      </c>
      <c r="C115" t="inlineStr">
        <is>
          <t>삼치조림(대)</t>
        </is>
      </c>
      <c r="D115" t="inlineStr">
        <is>
          <t>국내산</t>
        </is>
      </c>
      <c r="E115" t="inlineStr">
        <is>
          <t>kg</t>
        </is>
      </c>
      <c r="F115" t="n">
        <v>10500</v>
      </c>
      <c r="G115" t="inlineStr">
        <is>
          <t>±40g~100g두절.내장.꼬리제거 후 세척, 사양에 맞게 조림용 토막 절단</t>
        </is>
      </c>
      <c r="H115" t="inlineStr">
        <is>
          <t>○</t>
        </is>
      </c>
      <c r="I115" t="inlineStr"/>
      <c r="J115" t="inlineStr"/>
    </row>
    <row r="116">
      <c r="A116" t="inlineStr"/>
      <c r="B116" t="n">
        <v>325</v>
      </c>
      <c r="C116" t="inlineStr">
        <is>
          <t>삼치조림(냉장)(대)</t>
        </is>
      </c>
      <c r="D116" t="inlineStr">
        <is>
          <t>국내산</t>
        </is>
      </c>
      <c r="E116" t="inlineStr">
        <is>
          <t>kg</t>
        </is>
      </c>
      <c r="F116" t="n">
        <v>12000</v>
      </c>
      <c r="G116" t="inlineStr">
        <is>
          <t>±40g~100g두절.내장.꼬리제거 후 세척, 사양에 맞게 조림용 토막 절단</t>
        </is>
      </c>
      <c r="H116" t="inlineStr">
        <is>
          <t>○</t>
        </is>
      </c>
      <c r="I116" t="inlineStr"/>
      <c r="J116" t="inlineStr"/>
    </row>
    <row r="117">
      <c r="A117" t="inlineStr"/>
      <c r="B117" t="n">
        <v>319</v>
      </c>
      <c r="C117" t="inlineStr">
        <is>
          <t>삼치구이</t>
        </is>
      </c>
      <c r="D117" t="inlineStr">
        <is>
          <t>국내산</t>
        </is>
      </c>
      <c r="E117" t="inlineStr">
        <is>
          <t>kg</t>
        </is>
      </c>
      <c r="F117" t="n">
        <v>10800</v>
      </c>
      <c r="G117" t="inlineStr">
        <is>
          <t>±40g~50g두절.내장.꼬리제거 후 세척, 사양에 맞게 구이용 토막 절단</t>
        </is>
      </c>
      <c r="H117" t="inlineStr">
        <is>
          <t>○</t>
        </is>
      </c>
      <c r="I117" t="inlineStr"/>
      <c r="J117" t="inlineStr"/>
    </row>
    <row r="118">
      <c r="A118" t="inlineStr"/>
      <c r="B118" t="n">
        <v>320</v>
      </c>
      <c r="C118" t="inlineStr">
        <is>
          <t>삼치구이(냉장)</t>
        </is>
      </c>
      <c r="D118" t="inlineStr">
        <is>
          <t>국내산</t>
        </is>
      </c>
      <c r="E118" t="inlineStr">
        <is>
          <t>kg</t>
        </is>
      </c>
      <c r="F118" t="n">
        <v>12300</v>
      </c>
      <c r="G118" t="inlineStr">
        <is>
          <t>±40g~50g두절.내장.꼬리제거 후 세척, 사양에 맞게 구이용 토막 절단</t>
        </is>
      </c>
      <c r="H118" t="inlineStr">
        <is>
          <t>○</t>
        </is>
      </c>
      <c r="I118" t="inlineStr"/>
      <c r="J118" t="inlineStr"/>
    </row>
    <row r="119">
      <c r="A119" t="inlineStr"/>
      <c r="B119" t="n">
        <v>322</v>
      </c>
      <c r="C119" t="inlineStr">
        <is>
          <t>삼치구이(대)</t>
        </is>
      </c>
      <c r="D119" t="inlineStr">
        <is>
          <t>국내산</t>
        </is>
      </c>
      <c r="E119" t="inlineStr">
        <is>
          <t>kg</t>
        </is>
      </c>
      <c r="F119" t="n">
        <v>11400</v>
      </c>
      <c r="G119" t="inlineStr">
        <is>
          <t>±40g~100g두절.내장.꼬리제거 후 세척, 사양에 맞게 구이용 토막 절단</t>
        </is>
      </c>
      <c r="H119" t="inlineStr">
        <is>
          <t>○</t>
        </is>
      </c>
      <c r="I119" t="inlineStr"/>
      <c r="J119" t="inlineStr"/>
    </row>
    <row r="120">
      <c r="A120" t="inlineStr"/>
      <c r="B120" t="n">
        <v>321</v>
      </c>
      <c r="C120" t="inlineStr">
        <is>
          <t>삼치구이(대)(냉장)</t>
        </is>
      </c>
      <c r="D120" t="inlineStr">
        <is>
          <t>국내산</t>
        </is>
      </c>
      <c r="E120" t="inlineStr">
        <is>
          <t>kg</t>
        </is>
      </c>
      <c r="F120" t="n">
        <v>12900</v>
      </c>
      <c r="G120" t="inlineStr">
        <is>
          <t>±40g~100g두절.내장.꼬리제거 후 세척, 사양에 맞게 구이용 토막 절단</t>
        </is>
      </c>
      <c r="H120" t="inlineStr">
        <is>
          <t>○</t>
        </is>
      </c>
      <c r="I120" t="inlineStr"/>
      <c r="J120" t="inlineStr"/>
    </row>
    <row r="121">
      <c r="A121" t="inlineStr"/>
      <c r="B121" t="n">
        <v>328</v>
      </c>
      <c r="C121" t="inlineStr">
        <is>
          <t>삼치순살</t>
        </is>
      </c>
      <c r="D121" t="inlineStr">
        <is>
          <t>국내산</t>
        </is>
      </c>
      <c r="E121" t="inlineStr">
        <is>
          <t>kg</t>
        </is>
      </c>
      <c r="F121" t="n">
        <v>14700</v>
      </c>
      <c r="G121" t="inlineStr">
        <is>
          <t>±30g~50g중뼈를 제거한 순살 삼치포를 세척후 사양에 맞게 구이용 토막 절단(잔가시있음)</t>
        </is>
      </c>
      <c r="H121" t="inlineStr">
        <is>
          <t>○</t>
        </is>
      </c>
      <c r="I121" t="inlineStr"/>
      <c r="J121" t="inlineStr"/>
    </row>
    <row r="122">
      <c r="A122" t="inlineStr"/>
      <c r="B122" t="n">
        <v>329</v>
      </c>
      <c r="C122" t="inlineStr">
        <is>
          <t>삼치순살(냉장)</t>
        </is>
      </c>
      <c r="D122" t="inlineStr">
        <is>
          <t>국내산</t>
        </is>
      </c>
      <c r="E122" t="inlineStr">
        <is>
          <t>kg</t>
        </is>
      </c>
      <c r="F122" t="n">
        <v>17000</v>
      </c>
      <c r="G122" t="inlineStr">
        <is>
          <t>±30g~50g중뼈를 제거한 순살 삼치포를 세척후 사양에 맞게 구이용 토막 절단(잔가시있음)</t>
        </is>
      </c>
      <c r="H122" t="inlineStr">
        <is>
          <t>○</t>
        </is>
      </c>
      <c r="I122" t="inlineStr"/>
      <c r="J122" t="inlineStr"/>
    </row>
    <row r="123">
      <c r="A123" t="inlineStr"/>
      <c r="B123" t="n">
        <v>334</v>
      </c>
      <c r="C123" t="inlineStr">
        <is>
          <t>삼치순살(대)</t>
        </is>
      </c>
      <c r="D123" t="inlineStr">
        <is>
          <t>국내산</t>
        </is>
      </c>
      <c r="E123" t="inlineStr">
        <is>
          <t>kg</t>
        </is>
      </c>
      <c r="F123" t="n">
        <v>16200</v>
      </c>
      <c r="G123" t="inlineStr">
        <is>
          <t>±30g~80g중뼈를 제거한 순살 삼치포를 세척후 사양에 맞게 구이용 토막 절단(잔가시있음)</t>
        </is>
      </c>
      <c r="H123" t="inlineStr">
        <is>
          <t>○</t>
        </is>
      </c>
      <c r="I123" t="inlineStr"/>
      <c r="J123" t="inlineStr"/>
    </row>
    <row r="124">
      <c r="A124" t="inlineStr"/>
      <c r="B124" t="n">
        <v>335</v>
      </c>
      <c r="C124" t="inlineStr">
        <is>
          <t>삼치순살(대)(냉장)</t>
        </is>
      </c>
      <c r="D124" t="inlineStr">
        <is>
          <t>국내산</t>
        </is>
      </c>
      <c r="E124" t="inlineStr">
        <is>
          <t>kg</t>
        </is>
      </c>
      <c r="F124" t="n">
        <v>17700</v>
      </c>
      <c r="G124" t="inlineStr">
        <is>
          <t>±30g~80g중뼈를 제거한 순살 삼치포를 세척후 사양에 맞게 구이용 토막 절단(잔가시있음)</t>
        </is>
      </c>
      <c r="H124" t="inlineStr">
        <is>
          <t>○</t>
        </is>
      </c>
      <c r="I124" t="inlineStr"/>
      <c r="J124" t="inlineStr"/>
    </row>
    <row r="125">
      <c r="A125" t="inlineStr"/>
      <c r="B125" t="n">
        <v>330</v>
      </c>
      <c r="C125" t="inlineStr">
        <is>
          <t>삼치저염순살</t>
        </is>
      </c>
      <c r="D125" t="inlineStr">
        <is>
          <t>국내산</t>
        </is>
      </c>
      <c r="E125" t="inlineStr">
        <is>
          <t>kg</t>
        </is>
      </c>
      <c r="F125" t="n">
        <v>14900</v>
      </c>
      <c r="G125" t="inlineStr">
        <is>
          <t>±30g~50g중뼈를 제거한 순살 삼치포를 세척후 사양에 맞게 구이용 토막 절단(잔가시있음)</t>
        </is>
      </c>
      <c r="H125" t="inlineStr">
        <is>
          <t>○</t>
        </is>
      </c>
      <c r="I125" t="inlineStr"/>
      <c r="J125" t="inlineStr"/>
    </row>
    <row r="126">
      <c r="A126" t="inlineStr"/>
      <c r="B126" t="n">
        <v>331</v>
      </c>
      <c r="C126" t="inlineStr">
        <is>
          <t>삼치저염순살(냉장)</t>
        </is>
      </c>
      <c r="D126" t="inlineStr">
        <is>
          <t>국내산</t>
        </is>
      </c>
      <c r="E126" t="inlineStr">
        <is>
          <t>kg</t>
        </is>
      </c>
      <c r="F126" t="n">
        <v>17200</v>
      </c>
      <c r="G126" t="inlineStr">
        <is>
          <t>±30g~50g중뼈를 제거한 순살 삼치포를 세척후 사양에 맞게 구이용 토막 절단(잔가시있음)</t>
        </is>
      </c>
      <c r="H126" t="inlineStr">
        <is>
          <t>○</t>
        </is>
      </c>
      <c r="I126" t="inlineStr"/>
      <c r="J126" t="inlineStr"/>
    </row>
    <row r="127">
      <c r="A127" t="inlineStr"/>
      <c r="B127" t="n">
        <v>332</v>
      </c>
      <c r="C127" t="inlineStr">
        <is>
          <t>삼치저염순살(대)</t>
        </is>
      </c>
      <c r="D127" t="inlineStr">
        <is>
          <t>국내산</t>
        </is>
      </c>
      <c r="E127" t="inlineStr">
        <is>
          <t>kg</t>
        </is>
      </c>
      <c r="F127" t="n">
        <v>16500</v>
      </c>
      <c r="G127" t="inlineStr">
        <is>
          <t>±60g~80g중뼈를 제거한 순살 삼치포를 세척후 사양에 맞게 구이용 토막 절단(잔가시있음)</t>
        </is>
      </c>
      <c r="H127" t="inlineStr">
        <is>
          <t>○</t>
        </is>
      </c>
      <c r="I127" t="inlineStr"/>
      <c r="J127" t="inlineStr"/>
    </row>
    <row r="128">
      <c r="A128" t="inlineStr"/>
      <c r="B128" t="n">
        <v>333</v>
      </c>
      <c r="C128" t="inlineStr">
        <is>
          <t>삼치저염순살(대)(냉장)</t>
        </is>
      </c>
      <c r="D128" t="inlineStr">
        <is>
          <t>국내산</t>
        </is>
      </c>
      <c r="E128" t="inlineStr">
        <is>
          <t>kg</t>
        </is>
      </c>
      <c r="F128" t="n">
        <v>17900</v>
      </c>
      <c r="G128" t="inlineStr">
        <is>
          <t>±60g~80g중뼈를 제거한 순살 삼치포를 세척후 사양에 맞게 구이용 토막 절단(잔가시있음)</t>
        </is>
      </c>
      <c r="H128" t="inlineStr">
        <is>
          <t>○</t>
        </is>
      </c>
      <c r="I128" t="inlineStr"/>
      <c r="J128" t="inlineStr"/>
    </row>
    <row r="129">
      <c r="A129" t="inlineStr"/>
      <c r="B129" t="n">
        <v>327</v>
      </c>
      <c r="C129" t="inlineStr">
        <is>
          <t>삼치순살(강정)</t>
        </is>
      </c>
      <c r="D129" t="inlineStr">
        <is>
          <t>국내산</t>
        </is>
      </c>
      <c r="E129" t="inlineStr">
        <is>
          <t>kg</t>
        </is>
      </c>
      <c r="F129" t="n">
        <v>19400</v>
      </c>
      <c r="G129" t="inlineStr">
        <is>
          <t>3cm*3cm(±15~20g/개)중뼈를 제거한 삼치순살 3*3으로 깍둑 모양</t>
        </is>
      </c>
      <c r="H129" t="inlineStr">
        <is>
          <t>○</t>
        </is>
      </c>
      <c r="I129" t="inlineStr"/>
      <c r="J129" t="inlineStr"/>
    </row>
    <row r="130">
      <c r="A130" t="inlineStr"/>
      <c r="B130" t="inlineStr">
        <is>
          <t>신규</t>
        </is>
      </c>
      <c r="C130" t="inlineStr">
        <is>
          <t xml:space="preserve">어린이용 삼치순살(잔가시제거) </t>
        </is>
      </c>
      <c r="D130" t="inlineStr">
        <is>
          <t>국내산</t>
        </is>
      </c>
      <c r="E130" t="inlineStr">
        <is>
          <t>kg</t>
        </is>
      </c>
      <c r="F130" t="n">
        <v>18800</v>
      </c>
      <c r="G130" t="inlineStr">
        <is>
          <t>삼치순살 99% 잔가시제거</t>
        </is>
      </c>
      <c r="H130" t="inlineStr"/>
      <c r="I130" t="inlineStr"/>
      <c r="J130" t="inlineStr"/>
    </row>
    <row r="131">
      <c r="A131" t="inlineStr"/>
      <c r="B131" t="n">
        <v>480</v>
      </c>
      <c r="C131" t="inlineStr">
        <is>
          <t>함초담은삼치순살</t>
        </is>
      </c>
      <c r="D131" t="inlineStr">
        <is>
          <t>국내산</t>
        </is>
      </c>
      <c r="E131" t="inlineStr">
        <is>
          <t>kg</t>
        </is>
      </c>
      <c r="F131" t="n">
        <v>18500</v>
      </c>
      <c r="G131" t="inlineStr">
        <is>
          <t>삼치99.5%, 함초가루0.3%, 천일염0.2%</t>
        </is>
      </c>
      <c r="H131" t="inlineStr"/>
      <c r="I131" t="inlineStr"/>
      <c r="J131" t="inlineStr"/>
    </row>
    <row r="132">
      <c r="A132" t="inlineStr"/>
      <c r="B132" t="n">
        <v>279</v>
      </c>
      <c r="C132" t="inlineStr">
        <is>
          <t>레몬담은삼치순살</t>
        </is>
      </c>
      <c r="D132" t="inlineStr">
        <is>
          <t>국내산</t>
        </is>
      </c>
      <c r="E132" t="inlineStr">
        <is>
          <t>kg</t>
        </is>
      </c>
      <c r="F132" t="n">
        <v>18500</v>
      </c>
      <c r="G132" t="inlineStr">
        <is>
          <t>삼치99.5%, 레몬농축액0.3%, 천일염0.2%</t>
        </is>
      </c>
      <c r="H132" t="inlineStr"/>
      <c r="I132" t="inlineStr"/>
      <c r="J132" t="inlineStr"/>
    </row>
    <row r="133">
      <c r="A133" t="inlineStr"/>
      <c r="B133" t="n">
        <v>277</v>
      </c>
      <c r="C133" t="inlineStr">
        <is>
          <t>라임담은삼치순살</t>
        </is>
      </c>
      <c r="D133" t="inlineStr">
        <is>
          <t>국내산</t>
        </is>
      </c>
      <c r="E133" t="inlineStr">
        <is>
          <t>kg</t>
        </is>
      </c>
      <c r="F133" t="n">
        <v>18500</v>
      </c>
      <c r="G133" t="inlineStr">
        <is>
          <t>삼치99.5%, 라임향0.3%, 천일염0.2%</t>
        </is>
      </c>
      <c r="H133" t="inlineStr"/>
      <c r="I133" t="inlineStr"/>
      <c r="J133" t="inlineStr"/>
    </row>
    <row r="134">
      <c r="A134" t="inlineStr"/>
      <c r="B134" t="n">
        <v>259</v>
      </c>
      <c r="C134" t="inlineStr">
        <is>
          <t>녹차담은삼치순살</t>
        </is>
      </c>
      <c r="D134" t="inlineStr">
        <is>
          <t>국내산</t>
        </is>
      </c>
      <c r="E134" t="inlineStr">
        <is>
          <t>kg</t>
        </is>
      </c>
      <c r="F134" t="n">
        <v>18500</v>
      </c>
      <c r="G134" t="inlineStr">
        <is>
          <t>삼치99.5%, 녹차가루0.3%, 천일염0.2%</t>
        </is>
      </c>
      <c r="H134" t="inlineStr"/>
      <c r="I134" t="inlineStr"/>
      <c r="J134" t="inlineStr"/>
    </row>
    <row r="135">
      <c r="A135" t="inlineStr"/>
      <c r="B135" t="n">
        <v>318</v>
      </c>
      <c r="C135" t="inlineStr">
        <is>
          <t>뽕잎담은삼치순살</t>
        </is>
      </c>
      <c r="D135" t="inlineStr">
        <is>
          <t>국내산</t>
        </is>
      </c>
      <c r="E135" t="inlineStr">
        <is>
          <t>kg</t>
        </is>
      </c>
      <c r="F135" t="n">
        <v>18500</v>
      </c>
      <c r="G135" t="inlineStr">
        <is>
          <t>삼치99.5%, 뽕잎가루0.3%, 천일염0.2%</t>
        </is>
      </c>
      <c r="H135" t="inlineStr"/>
      <c r="I135" t="inlineStr"/>
      <c r="J135" t="inlineStr"/>
    </row>
    <row r="136">
      <c r="A136" t="inlineStr"/>
      <c r="B136" t="n">
        <v>355</v>
      </c>
      <c r="C136" t="inlineStr">
        <is>
          <t>애플민트담은삼치순살</t>
        </is>
      </c>
      <c r="D136" t="inlineStr">
        <is>
          <t>국내산</t>
        </is>
      </c>
      <c r="E136" t="inlineStr">
        <is>
          <t>kg</t>
        </is>
      </c>
      <c r="F136" t="n">
        <v>18500</v>
      </c>
      <c r="G136" t="inlineStr">
        <is>
          <t>삼치99.7%, 천일염0.2 애플민트향0.1%</t>
        </is>
      </c>
      <c r="H136" t="inlineStr"/>
      <c r="I136" t="inlineStr"/>
      <c r="J136" t="inlineStr"/>
    </row>
    <row r="137">
      <c r="A137" t="inlineStr">
        <is>
          <t>서
대</t>
        </is>
      </c>
      <c r="B137" t="n">
        <v>336</v>
      </c>
      <c r="C137" t="inlineStr">
        <is>
          <t>서대토막</t>
        </is>
      </c>
      <c r="D137" t="inlineStr">
        <is>
          <t>세네갈</t>
        </is>
      </c>
      <c r="E137" t="inlineStr">
        <is>
          <t>kg</t>
        </is>
      </c>
      <c r="F137" t="n">
        <v>20300</v>
      </c>
      <c r="G137" t="inlineStr">
        <is>
          <t>±40g두절.내장.꼬리제거 후 세척, 사양에 맞게 토막 절단</t>
        </is>
      </c>
      <c r="H137" t="inlineStr">
        <is>
          <t>○</t>
        </is>
      </c>
      <c r="I137" t="inlineStr"/>
      <c r="J137" t="inlineStr"/>
    </row>
    <row r="138">
      <c r="A138" t="inlineStr"/>
      <c r="B138" t="n">
        <v>337</v>
      </c>
      <c r="C138" t="inlineStr">
        <is>
          <t>서대토막(냉장)</t>
        </is>
      </c>
      <c r="D138" t="inlineStr">
        <is>
          <t>세네갈</t>
        </is>
      </c>
      <c r="E138" t="inlineStr">
        <is>
          <t>kg</t>
        </is>
      </c>
      <c r="F138" t="n">
        <v>21800</v>
      </c>
      <c r="G138" t="inlineStr">
        <is>
          <t>±40g두절.내장.꼬리제거 후 세척, 사양에 맞게 토막 절단</t>
        </is>
      </c>
      <c r="H138" t="inlineStr">
        <is>
          <t>○</t>
        </is>
      </c>
      <c r="I138" t="inlineStr"/>
      <c r="J138" t="inlineStr"/>
    </row>
    <row r="139">
      <c r="A139" t="inlineStr">
        <is>
          <t>아
귀</t>
        </is>
      </c>
      <c r="B139" t="n">
        <v>351</v>
      </c>
      <c r="C139" t="inlineStr">
        <is>
          <t>아귀순살</t>
        </is>
      </c>
      <c r="D139" t="inlineStr">
        <is>
          <t>국내산</t>
        </is>
      </c>
      <c r="E139" t="inlineStr">
        <is>
          <t>kg</t>
        </is>
      </c>
      <c r="F139" t="n">
        <v>24800</v>
      </c>
      <c r="G139" t="inlineStr">
        <is>
          <t xml:space="preserve">±20~50g 아귀꼬리에서 순살만 작업 </t>
        </is>
      </c>
      <c r="H139" t="inlineStr">
        <is>
          <t>○</t>
        </is>
      </c>
      <c r="I139" t="inlineStr"/>
      <c r="J139" t="inlineStr"/>
    </row>
    <row r="140">
      <c r="A140" t="inlineStr"/>
      <c r="B140" t="n">
        <v>352</v>
      </c>
      <c r="C140" t="inlineStr">
        <is>
          <t>아귀순살(강정)</t>
        </is>
      </c>
      <c r="D140" t="inlineStr">
        <is>
          <t>국내산</t>
        </is>
      </c>
      <c r="E140" t="inlineStr">
        <is>
          <t>kg</t>
        </is>
      </c>
      <c r="F140" t="n">
        <v>26500</v>
      </c>
      <c r="G140" t="inlineStr">
        <is>
          <t>±10-15g 아귀순살 강정용으로 절단</t>
        </is>
      </c>
      <c r="H140" t="inlineStr">
        <is>
          <t>○</t>
        </is>
      </c>
      <c r="I140" t="inlineStr"/>
      <c r="J140" t="inlineStr"/>
    </row>
    <row r="141">
      <c r="A141" t="inlineStr"/>
      <c r="B141" t="inlineStr"/>
      <c r="C141" t="inlineStr">
        <is>
          <t>아귀순살</t>
        </is>
      </c>
      <c r="D141" t="inlineStr">
        <is>
          <t>수입</t>
        </is>
      </c>
      <c r="E141" t="inlineStr">
        <is>
          <t>kg</t>
        </is>
      </c>
      <c r="F141" t="inlineStr">
        <is>
          <t>일시품절</t>
        </is>
      </c>
      <c r="G141" t="inlineStr">
        <is>
          <t xml:space="preserve">±20~50g 아귀꼬리에서 순살만 작업 </t>
        </is>
      </c>
      <c r="H141" t="inlineStr"/>
      <c r="I141" t="inlineStr"/>
      <c r="J141" t="inlineStr"/>
    </row>
    <row r="142">
      <c r="A142" t="inlineStr"/>
      <c r="B142" t="n">
        <v>353</v>
      </c>
      <c r="C142" t="inlineStr">
        <is>
          <t>아귀토막</t>
        </is>
      </c>
      <c r="D142" t="inlineStr">
        <is>
          <t>국내산</t>
        </is>
      </c>
      <c r="E142" t="inlineStr">
        <is>
          <t>kg</t>
        </is>
      </c>
      <c r="F142" t="n">
        <v>8400</v>
      </c>
      <c r="G142" t="inlineStr">
        <is>
          <t>±40g~100g두절.내장.꼬리제거 후 세척, 사양에 맞게 조림용 토막 절단</t>
        </is>
      </c>
      <c r="H142" t="inlineStr">
        <is>
          <t>○</t>
        </is>
      </c>
      <c r="I142" t="inlineStr"/>
      <c r="J142" t="inlineStr"/>
    </row>
    <row r="143">
      <c r="A143" t="inlineStr"/>
      <c r="B143" t="n">
        <v>354</v>
      </c>
      <c r="C143" t="inlineStr">
        <is>
          <t>아귀토막(냉장)</t>
        </is>
      </c>
      <c r="D143" t="inlineStr">
        <is>
          <t>국내산</t>
        </is>
      </c>
      <c r="E143" t="inlineStr">
        <is>
          <t>kg</t>
        </is>
      </c>
      <c r="F143" t="n">
        <v>9900</v>
      </c>
      <c r="G143" t="inlineStr">
        <is>
          <t>±40g~100g두절.내장.꼬리제거 후 세척, 사양에 맞게 조림용 토막 절단</t>
        </is>
      </c>
      <c r="H143" t="inlineStr">
        <is>
          <t>○</t>
        </is>
      </c>
      <c r="I143" t="inlineStr"/>
      <c r="J143" t="inlineStr"/>
    </row>
    <row r="144">
      <c r="A144" t="inlineStr"/>
      <c r="B144" t="n">
        <v>350</v>
      </c>
      <c r="C144" t="inlineStr">
        <is>
          <t>아귀봉(탈피)</t>
        </is>
      </c>
      <c r="D144" t="inlineStr">
        <is>
          <t>국내산</t>
        </is>
      </c>
      <c r="E144" t="inlineStr">
        <is>
          <t>kg</t>
        </is>
      </c>
      <c r="F144" t="n">
        <v>17300</v>
      </c>
      <c r="G144" t="inlineStr">
        <is>
          <t>±30g 아귀꼬리만 작업 (탈피)</t>
        </is>
      </c>
      <c r="H144" t="inlineStr">
        <is>
          <t>○</t>
        </is>
      </c>
      <c r="I144" t="inlineStr"/>
      <c r="J144" t="inlineStr"/>
    </row>
    <row r="145">
      <c r="A145" t="inlineStr">
        <is>
          <t>임
연
수</t>
        </is>
      </c>
      <c r="B145" t="n">
        <v>401</v>
      </c>
      <c r="C145" t="inlineStr">
        <is>
          <t>임연수조림</t>
        </is>
      </c>
      <c r="D145" t="inlineStr">
        <is>
          <t>미국/러시아</t>
        </is>
      </c>
      <c r="E145" t="inlineStr">
        <is>
          <t>kg</t>
        </is>
      </c>
      <c r="F145" t="n">
        <v>14700</v>
      </c>
      <c r="G145" t="inlineStr">
        <is>
          <t>±40g~80g두절.내장.지너러미.꼬리제거 후 세척, 사양에 맞게 조림용 토막 절단</t>
        </is>
      </c>
      <c r="H145" t="inlineStr">
        <is>
          <t>○</t>
        </is>
      </c>
      <c r="I145" t="inlineStr"/>
      <c r="J145" t="inlineStr"/>
    </row>
    <row r="146">
      <c r="A146" t="inlineStr"/>
      <c r="B146" t="n">
        <v>402</v>
      </c>
      <c r="C146" t="inlineStr">
        <is>
          <t>임연수조림(냉장)</t>
        </is>
      </c>
      <c r="D146" t="inlineStr">
        <is>
          <t>미국/러시아</t>
        </is>
      </c>
      <c r="E146" t="inlineStr">
        <is>
          <t>kg</t>
        </is>
      </c>
      <c r="F146" t="n">
        <v>16200</v>
      </c>
      <c r="G146" t="inlineStr">
        <is>
          <t>±40g~80g두절.내장.지너러미.꼬리제거 후 세척, 사양에 맞게 조림용 토막 절단</t>
        </is>
      </c>
      <c r="H146" t="inlineStr">
        <is>
          <t>○</t>
        </is>
      </c>
      <c r="I146" t="inlineStr"/>
      <c r="J146" t="inlineStr"/>
    </row>
    <row r="147">
      <c r="A147" t="inlineStr"/>
      <c r="B147" t="n">
        <v>399</v>
      </c>
      <c r="C147" t="inlineStr">
        <is>
          <t>임연수구이</t>
        </is>
      </c>
      <c r="D147" t="inlineStr">
        <is>
          <t>미국/러시아</t>
        </is>
      </c>
      <c r="E147" t="inlineStr">
        <is>
          <t>kg</t>
        </is>
      </c>
      <c r="F147" t="n">
        <v>15800</v>
      </c>
      <c r="G147" t="inlineStr">
        <is>
          <t>±40g~80g두절.내장.지너러미.꼬리제거 후 세척, 사양에 맞게 조림용 토막 절단</t>
        </is>
      </c>
      <c r="H147" t="inlineStr">
        <is>
          <t>○</t>
        </is>
      </c>
      <c r="I147" t="inlineStr"/>
      <c r="J147" t="inlineStr"/>
    </row>
    <row r="148">
      <c r="A148" t="inlineStr"/>
      <c r="B148" t="n">
        <v>400</v>
      </c>
      <c r="C148" t="inlineStr">
        <is>
          <t>임연수구이(냉장)</t>
        </is>
      </c>
      <c r="D148" t="inlineStr">
        <is>
          <t>미국/러시아</t>
        </is>
      </c>
      <c r="E148" t="inlineStr">
        <is>
          <t>kg</t>
        </is>
      </c>
      <c r="F148" t="n">
        <v>17300</v>
      </c>
      <c r="G148" t="inlineStr">
        <is>
          <t>±40g~80g두절.내장.지너러미.꼬리제거 후 세척, 사양에 맞게 조림용 토막 절단</t>
        </is>
      </c>
      <c r="H148" t="inlineStr">
        <is>
          <t>○</t>
        </is>
      </c>
      <c r="I148" t="inlineStr"/>
      <c r="J148" t="inlineStr"/>
    </row>
    <row r="149">
      <c r="A149" t="inlineStr"/>
      <c r="B149" t="n">
        <v>403</v>
      </c>
      <c r="C149" t="inlineStr">
        <is>
          <t>임연수순살</t>
        </is>
      </c>
      <c r="D149" t="inlineStr">
        <is>
          <t>미국/러시아</t>
        </is>
      </c>
      <c r="E149" t="inlineStr">
        <is>
          <t>kg</t>
        </is>
      </c>
      <c r="F149" t="n">
        <v>19500</v>
      </c>
      <c r="G149" t="inlineStr">
        <is>
          <t>±40g~80g중뼈를 제거한 순살 임연수포를 세척후 사양에 맞게 구이용 토막 절단(잔가시있음)</t>
        </is>
      </c>
      <c r="H149" t="inlineStr">
        <is>
          <t>○</t>
        </is>
      </c>
      <c r="I149" t="inlineStr"/>
      <c r="J149" t="inlineStr"/>
    </row>
    <row r="150">
      <c r="A150" t="inlineStr"/>
      <c r="B150" t="n">
        <v>404</v>
      </c>
      <c r="C150" t="inlineStr">
        <is>
          <t>임연수순살(냉장)</t>
        </is>
      </c>
      <c r="D150" t="inlineStr">
        <is>
          <t>미국/러시아</t>
        </is>
      </c>
      <c r="E150" t="inlineStr">
        <is>
          <t>kg</t>
        </is>
      </c>
      <c r="F150" t="n">
        <v>21000</v>
      </c>
      <c r="G150" t="inlineStr">
        <is>
          <t>±40g~80g중뼈를 제거한 순살 임연수포를 세척후 사양에 맞게 구이용 토막 절단(잔가시있음)</t>
        </is>
      </c>
      <c r="H150" t="inlineStr">
        <is>
          <t>○</t>
        </is>
      </c>
      <c r="I150" t="inlineStr"/>
      <c r="J150" t="inlineStr"/>
    </row>
    <row r="151">
      <c r="A151" t="inlineStr"/>
      <c r="B151" t="n">
        <v>405</v>
      </c>
      <c r="C151" t="inlineStr">
        <is>
          <t>임연수저염순살</t>
        </is>
      </c>
      <c r="D151" t="inlineStr">
        <is>
          <t>미국/러시아</t>
        </is>
      </c>
      <c r="E151" t="inlineStr">
        <is>
          <t>kg</t>
        </is>
      </c>
      <c r="F151" t="n">
        <v>19800</v>
      </c>
      <c r="G151" t="inlineStr">
        <is>
          <t>±40g~80g중뼈를 제거한 순살 임연수포를 세척후 저염(2%)수에 염지(잔가시있음)</t>
        </is>
      </c>
      <c r="H151" t="inlineStr">
        <is>
          <t>○</t>
        </is>
      </c>
      <c r="I151" t="inlineStr"/>
      <c r="J151" t="inlineStr"/>
    </row>
    <row r="152">
      <c r="A152" t="inlineStr"/>
      <c r="B152" t="n">
        <v>406</v>
      </c>
      <c r="C152" t="inlineStr">
        <is>
          <t>임연수저염순살(냉장)</t>
        </is>
      </c>
      <c r="D152" t="inlineStr">
        <is>
          <t>미국/러시아</t>
        </is>
      </c>
      <c r="E152" t="inlineStr">
        <is>
          <t>kg</t>
        </is>
      </c>
      <c r="F152" t="n">
        <v>21300</v>
      </c>
      <c r="G152" t="inlineStr">
        <is>
          <t>±40g~80g중뼈를 제거한 순살 임연수포를 세척후 저염(2%)수에 염지(잔가시있음)</t>
        </is>
      </c>
      <c r="H152" t="inlineStr">
        <is>
          <t>○</t>
        </is>
      </c>
      <c r="I152" t="inlineStr"/>
      <c r="J152" t="inlineStr"/>
    </row>
    <row r="153">
      <c r="A153" t="inlineStr">
        <is>
          <t>연
어</t>
        </is>
      </c>
      <c r="B153" t="n">
        <v>829</v>
      </c>
      <c r="C153" t="inlineStr">
        <is>
          <t>연어순살(유피)</t>
        </is>
      </c>
      <c r="D153" t="inlineStr">
        <is>
          <t>미국/러시아</t>
        </is>
      </c>
      <c r="E153" t="inlineStr">
        <is>
          <t>kg</t>
        </is>
      </c>
      <c r="F153" t="n">
        <v>21000</v>
      </c>
      <c r="G153" t="inlineStr">
        <is>
          <t>±40g~100g중뼈를 제거한 순살 연어포를 세척후 사양에 맞게  토막 절단</t>
        </is>
      </c>
      <c r="H153" t="inlineStr">
        <is>
          <t>○</t>
        </is>
      </c>
      <c r="I153" t="inlineStr"/>
      <c r="J153" t="inlineStr"/>
    </row>
    <row r="154">
      <c r="A154" t="inlineStr"/>
      <c r="B154" t="n">
        <v>366</v>
      </c>
      <c r="C154" t="inlineStr">
        <is>
          <t>연어순살(탈피)</t>
        </is>
      </c>
      <c r="D154" t="inlineStr">
        <is>
          <t>미국/러시아</t>
        </is>
      </c>
      <c r="E154" t="inlineStr">
        <is>
          <t>kg</t>
        </is>
      </c>
      <c r="F154" t="n">
        <v>24800</v>
      </c>
      <c r="G154" t="inlineStr">
        <is>
          <t>±40g~100g중뼈를 제거한 순살 연어포를 세척후 사양에 맞게  토막 절단</t>
        </is>
      </c>
      <c r="H154" t="inlineStr">
        <is>
          <t>○</t>
        </is>
      </c>
      <c r="I154" t="inlineStr"/>
      <c r="J154" t="inlineStr"/>
    </row>
    <row r="155">
      <c r="A155" t="inlineStr"/>
      <c r="B155" t="n">
        <v>368</v>
      </c>
      <c r="C155" t="inlineStr">
        <is>
          <t>연어순살(유피/슬라이스)</t>
        </is>
      </c>
      <c r="D155" t="inlineStr">
        <is>
          <t>미국/러시아</t>
        </is>
      </c>
      <c r="E155" t="inlineStr">
        <is>
          <t>kg</t>
        </is>
      </c>
      <c r="F155" t="n">
        <v>23600</v>
      </c>
      <c r="G155" t="inlineStr">
        <is>
          <t>±40g~100g중뼈를 제거한 순살 연어포를 세척후 사양에 맞게  토막 절단</t>
        </is>
      </c>
      <c r="H155" t="inlineStr">
        <is>
          <t>○</t>
        </is>
      </c>
      <c r="I155" t="inlineStr"/>
      <c r="J155" t="inlineStr"/>
    </row>
    <row r="156">
      <c r="A156" t="inlineStr"/>
      <c r="B156" t="n">
        <v>784</v>
      </c>
      <c r="C156" t="inlineStr">
        <is>
          <t>연어순살(탈피/슬라이스)</t>
        </is>
      </c>
      <c r="D156" t="inlineStr">
        <is>
          <t>미국/러시아</t>
        </is>
      </c>
      <c r="E156" t="inlineStr">
        <is>
          <t>kg</t>
        </is>
      </c>
      <c r="F156" t="n">
        <v>27500</v>
      </c>
      <c r="G156" t="inlineStr">
        <is>
          <t>±40g~100g중뼈를 제거한 순살 연어포를 세척후 사양에 맞게  토막 절단</t>
        </is>
      </c>
      <c r="H156" t="inlineStr">
        <is>
          <t>○</t>
        </is>
      </c>
      <c r="I156" t="inlineStr"/>
      <c r="J156" t="inlineStr"/>
    </row>
    <row r="157">
      <c r="A157" t="inlineStr"/>
      <c r="B157" t="n">
        <v>365</v>
      </c>
      <c r="C157" t="inlineStr">
        <is>
          <t>연어순살강정(유피)</t>
        </is>
      </c>
      <c r="D157" t="inlineStr">
        <is>
          <t>미국/러시아</t>
        </is>
      </c>
      <c r="E157" t="inlineStr">
        <is>
          <t>kg</t>
        </is>
      </c>
      <c r="F157" t="n">
        <v>22800</v>
      </c>
      <c r="G157" t="inlineStr">
        <is>
          <t>2.5*2.5cm(±15g/개)중뼈를 제거한 순살 연어포를 세척후 3*3 깎둑설기</t>
        </is>
      </c>
      <c r="H157" t="inlineStr">
        <is>
          <t>○</t>
        </is>
      </c>
      <c r="I157" t="inlineStr"/>
      <c r="J157" t="inlineStr"/>
    </row>
    <row r="158">
      <c r="A158" t="inlineStr"/>
      <c r="B158" t="inlineStr"/>
      <c r="C158" t="inlineStr">
        <is>
          <t>연어순살강정(탈피)</t>
        </is>
      </c>
      <c r="D158" t="inlineStr">
        <is>
          <t>미국/러시아</t>
        </is>
      </c>
      <c r="E158" t="inlineStr">
        <is>
          <t>kg</t>
        </is>
      </c>
      <c r="F158" t="n">
        <v>27000</v>
      </c>
      <c r="G158" t="inlineStr">
        <is>
          <t>2.5*2.5cm(±15g/개)중뼈를 제거한 순살 연어포를 세척후 3*3 깎둑설기</t>
        </is>
      </c>
      <c r="H158" t="inlineStr">
        <is>
          <t>○</t>
        </is>
      </c>
      <c r="I158" t="inlineStr"/>
      <c r="J158" t="inlineStr"/>
    </row>
    <row r="159">
      <c r="A159" t="inlineStr"/>
      <c r="B159" t="n">
        <v>452</v>
      </c>
      <c r="C159" t="inlineStr">
        <is>
          <t>칠레연어스테이크(silver Salmon)</t>
        </is>
      </c>
      <c r="D159" t="inlineStr">
        <is>
          <t>칠레</t>
        </is>
      </c>
      <c r="E159" t="inlineStr">
        <is>
          <t>kg</t>
        </is>
      </c>
      <c r="F159" t="n">
        <v>39000</v>
      </c>
      <c r="G159" t="inlineStr">
        <is>
          <t>최상급 코호(은연어)의 중뼈,잔가시를 제거한 순살포를 세척후 사양에 맞게 절단</t>
        </is>
      </c>
      <c r="H159" t="inlineStr">
        <is>
          <t>○</t>
        </is>
      </c>
      <c r="I159" t="inlineStr"/>
      <c r="J159" t="inlineStr"/>
    </row>
    <row r="160">
      <c r="A160" t="inlineStr"/>
      <c r="B160" t="n">
        <v>453</v>
      </c>
      <c r="C160" t="inlineStr">
        <is>
          <t>칠레연어스테이크(silver Salmon)/슬라이스</t>
        </is>
      </c>
      <c r="D160" t="inlineStr">
        <is>
          <t>칠레</t>
        </is>
      </c>
      <c r="E160" t="inlineStr">
        <is>
          <t>kg</t>
        </is>
      </c>
      <c r="F160" t="n">
        <v>43500</v>
      </c>
      <c r="G160" t="inlineStr">
        <is>
          <t>최상급 코호(은연어)의 중뼈,잔가시를 제거한 순살포를 세척후 사양에 맞게 절단</t>
        </is>
      </c>
      <c r="H160" t="inlineStr">
        <is>
          <t>○</t>
        </is>
      </c>
      <c r="I160" t="inlineStr"/>
      <c r="J160" t="inlineStr"/>
    </row>
    <row r="161">
      <c r="A161" t="inlineStr">
        <is>
          <t>백
조
기</t>
        </is>
      </c>
      <c r="B161" t="n">
        <v>303</v>
      </c>
      <c r="C161" t="inlineStr">
        <is>
          <t>백조기(온마리)(60g)</t>
        </is>
      </c>
      <c r="D161" t="inlineStr">
        <is>
          <t>국내산</t>
        </is>
      </c>
      <c r="E161" t="inlineStr">
        <is>
          <t>kg</t>
        </is>
      </c>
      <c r="F161" t="inlineStr">
        <is>
          <t>일시품절</t>
        </is>
      </c>
      <c r="G161" t="inlineStr">
        <is>
          <t>±60g백조기 통마리</t>
        </is>
      </c>
      <c r="H161" t="inlineStr">
        <is>
          <t>○</t>
        </is>
      </c>
      <c r="I161" t="inlineStr"/>
      <c r="J161" t="inlineStr"/>
    </row>
    <row r="162">
      <c r="A162" t="inlineStr"/>
      <c r="B162" t="n">
        <v>304</v>
      </c>
      <c r="C162" t="inlineStr">
        <is>
          <t>백조기(온마리)(80g)</t>
        </is>
      </c>
      <c r="D162" t="inlineStr">
        <is>
          <t>국내산</t>
        </is>
      </c>
      <c r="E162" t="inlineStr">
        <is>
          <t>kg</t>
        </is>
      </c>
      <c r="F162" t="inlineStr"/>
      <c r="G162" t="inlineStr">
        <is>
          <t>±80g백조기 통마리</t>
        </is>
      </c>
      <c r="H162" t="inlineStr">
        <is>
          <t>○</t>
        </is>
      </c>
      <c r="I162" t="inlineStr"/>
      <c r="J162" t="inlineStr"/>
    </row>
    <row r="163">
      <c r="A163" t="inlineStr"/>
      <c r="B163" t="n">
        <v>301</v>
      </c>
      <c r="C163" t="inlineStr">
        <is>
          <t>백조기(온마리)(100g)</t>
        </is>
      </c>
      <c r="D163" t="inlineStr">
        <is>
          <t>국내산</t>
        </is>
      </c>
      <c r="E163" t="inlineStr">
        <is>
          <t>kg</t>
        </is>
      </c>
      <c r="F163" t="inlineStr"/>
      <c r="G163" t="inlineStr">
        <is>
          <t>±100g백조기 통마리</t>
        </is>
      </c>
      <c r="H163" t="inlineStr"/>
      <c r="I163" t="inlineStr"/>
      <c r="J163" t="inlineStr"/>
    </row>
    <row r="164">
      <c r="A164" t="inlineStr"/>
      <c r="B164" t="n">
        <v>302</v>
      </c>
      <c r="C164" t="inlineStr">
        <is>
          <t>백조기(온마리)(120g)</t>
        </is>
      </c>
      <c r="D164" t="inlineStr">
        <is>
          <t>국내산</t>
        </is>
      </c>
      <c r="E164" t="inlineStr">
        <is>
          <t>kg</t>
        </is>
      </c>
      <c r="F164" t="inlineStr"/>
      <c r="G164" t="inlineStr">
        <is>
          <t>±120g백조기 통마리</t>
        </is>
      </c>
      <c r="H164" t="inlineStr">
        <is>
          <t>○</t>
        </is>
      </c>
      <c r="I164" t="inlineStr"/>
      <c r="J164" t="inlineStr"/>
    </row>
    <row r="165">
      <c r="A165" t="inlineStr"/>
      <c r="B165" t="n">
        <v>298</v>
      </c>
      <c r="C165" t="inlineStr">
        <is>
          <t>백조기(두절)(60g)</t>
        </is>
      </c>
      <c r="D165" t="inlineStr">
        <is>
          <t>국내산</t>
        </is>
      </c>
      <c r="E165" t="inlineStr">
        <is>
          <t>kg</t>
        </is>
      </c>
      <c r="F165" t="inlineStr"/>
      <c r="G165" t="inlineStr">
        <is>
          <t>60±g사양에 맞게 두절(중량선별불가)</t>
        </is>
      </c>
      <c r="H165" t="inlineStr">
        <is>
          <t>○</t>
        </is>
      </c>
      <c r="I165" t="inlineStr"/>
      <c r="J165" t="inlineStr"/>
    </row>
    <row r="166">
      <c r="A166" t="inlineStr"/>
      <c r="B166" t="n">
        <v>299</v>
      </c>
      <c r="C166" t="inlineStr">
        <is>
          <t>백조기(두절)(80g)</t>
        </is>
      </c>
      <c r="D166" t="inlineStr">
        <is>
          <t>국내산</t>
        </is>
      </c>
      <c r="E166" t="inlineStr">
        <is>
          <t>kg</t>
        </is>
      </c>
      <c r="F166" t="inlineStr"/>
      <c r="G166" t="inlineStr">
        <is>
          <t>80±g사양에 맞게 두절(중량선별불가)</t>
        </is>
      </c>
      <c r="H166" t="inlineStr">
        <is>
          <t>○</t>
        </is>
      </c>
      <c r="I166" t="inlineStr"/>
      <c r="J166" t="inlineStr"/>
    </row>
    <row r="167">
      <c r="A167" t="inlineStr"/>
      <c r="B167" t="n">
        <v>297</v>
      </c>
      <c r="C167" t="inlineStr">
        <is>
          <t>백조기(두절)(100g)</t>
        </is>
      </c>
      <c r="D167" t="inlineStr">
        <is>
          <t>국내산</t>
        </is>
      </c>
      <c r="E167" t="inlineStr">
        <is>
          <t>kg</t>
        </is>
      </c>
      <c r="F167" t="inlineStr"/>
      <c r="G167" t="inlineStr">
        <is>
          <t>100±g사양에 맞게 두절(중량선별불가)</t>
        </is>
      </c>
      <c r="H167" t="inlineStr">
        <is>
          <t>○</t>
        </is>
      </c>
      <c r="I167" t="inlineStr"/>
      <c r="J167" t="inlineStr"/>
    </row>
    <row r="168">
      <c r="A168" t="inlineStr"/>
      <c r="B168" t="n">
        <v>300</v>
      </c>
      <c r="C168" t="inlineStr">
        <is>
          <t>백조기(순살)</t>
        </is>
      </c>
      <c r="D168" t="inlineStr">
        <is>
          <t>국내산</t>
        </is>
      </c>
      <c r="E168" t="inlineStr">
        <is>
          <t>kg</t>
        </is>
      </c>
      <c r="F168" t="inlineStr"/>
      <c r="G168" t="inlineStr">
        <is>
          <t>30±g  중뼈를 제거한 순살 백조기 냉동 (중량선별 불가)</t>
        </is>
      </c>
      <c r="H168" t="inlineStr">
        <is>
          <t>○</t>
        </is>
      </c>
      <c r="I168" t="inlineStr"/>
      <c r="J168" t="inlineStr"/>
    </row>
    <row r="169">
      <c r="A169" t="inlineStr"/>
      <c r="B169" t="inlineStr"/>
      <c r="C169" t="inlineStr">
        <is>
          <t xml:space="preserve">  바질향  백조기순살</t>
        </is>
      </c>
      <c r="D169" t="inlineStr">
        <is>
          <t>국내산</t>
        </is>
      </c>
      <c r="E169" t="inlineStr">
        <is>
          <t>kg</t>
        </is>
      </c>
      <c r="F169" t="inlineStr"/>
      <c r="G169" t="inlineStr">
        <is>
          <t>백조기순살 바질향첨가</t>
        </is>
      </c>
      <c r="H169" t="inlineStr">
        <is>
          <t>○</t>
        </is>
      </c>
      <c r="I169" t="inlineStr"/>
      <c r="J169" t="inlineStr"/>
    </row>
    <row r="170">
      <c r="A170" t="inlineStr">
        <is>
          <t>참
조
기</t>
        </is>
      </c>
      <c r="B170" t="n">
        <v>444</v>
      </c>
      <c r="C170" t="inlineStr">
        <is>
          <t>참조기순살양포(30/40g)</t>
        </is>
      </c>
      <c r="D170" t="inlineStr">
        <is>
          <t>중국산</t>
        </is>
      </c>
      <c r="E170" t="inlineStr">
        <is>
          <t>kg</t>
        </is>
      </c>
      <c r="F170" t="n">
        <v>14700</v>
      </c>
      <c r="G170" t="inlineStr">
        <is>
          <t>30~40g중뼈를 제거한 순살 참조기의 양포를 합쳐 온마리 형태로 냉동 (중량선별 불가)</t>
        </is>
      </c>
      <c r="H170" t="inlineStr"/>
      <c r="I170" t="inlineStr"/>
      <c r="J170" t="inlineStr"/>
    </row>
    <row r="171">
      <c r="A171" t="inlineStr"/>
      <c r="B171" t="n">
        <v>445</v>
      </c>
      <c r="C171" t="inlineStr">
        <is>
          <t>참조기순살양포(40/50g)</t>
        </is>
      </c>
      <c r="D171" t="inlineStr">
        <is>
          <t>중국산</t>
        </is>
      </c>
      <c r="E171" t="inlineStr">
        <is>
          <t>kg</t>
        </is>
      </c>
      <c r="F171" t="n">
        <v>15900</v>
      </c>
      <c r="G171" t="inlineStr">
        <is>
          <t>40~50g중뼈를 제거한 순살 참조기의 양포를 합쳐 온마리 형태로 냉동 (중량선별 불가)</t>
        </is>
      </c>
      <c r="H171" t="inlineStr"/>
      <c r="I171" t="inlineStr"/>
      <c r="J171" t="inlineStr"/>
    </row>
    <row r="172">
      <c r="A172" t="inlineStr"/>
      <c r="B172" t="n">
        <v>447</v>
      </c>
      <c r="C172" t="inlineStr">
        <is>
          <t>참조기순살양포(국내산-20/30g)</t>
        </is>
      </c>
      <c r="D172" t="inlineStr">
        <is>
          <t>국내산</t>
        </is>
      </c>
      <c r="E172" t="inlineStr">
        <is>
          <t>kg</t>
        </is>
      </c>
      <c r="F172" t="n">
        <v>28500</v>
      </c>
      <c r="G172" t="inlineStr">
        <is>
          <t>20~30g중뼈를 제거한 순살 참조기의 양포를 합쳐 온마리 형태로 냉동 (중량선별 불가)</t>
        </is>
      </c>
      <c r="H172" t="inlineStr">
        <is>
          <t>○</t>
        </is>
      </c>
      <c r="I172" t="inlineStr"/>
      <c r="J172" t="inlineStr"/>
    </row>
    <row r="173">
      <c r="A173" t="inlineStr"/>
      <c r="B173" t="n">
        <v>448</v>
      </c>
      <c r="C173" t="inlineStr">
        <is>
          <t>참조기순살양포(국내산-30/40g)</t>
        </is>
      </c>
      <c r="D173" t="inlineStr">
        <is>
          <t>국내산</t>
        </is>
      </c>
      <c r="E173" t="inlineStr">
        <is>
          <t>kg</t>
        </is>
      </c>
      <c r="F173" t="n">
        <v>32300</v>
      </c>
      <c r="G173" t="inlineStr">
        <is>
          <t>30~40g중뼈를 제거한 순살 참조기의 양포를 합쳐 온마리 형태로 냉동 (중량선별 불가)</t>
        </is>
      </c>
      <c r="H173" t="inlineStr">
        <is>
          <t>○</t>
        </is>
      </c>
      <c r="I173" t="inlineStr"/>
      <c r="J173" t="inlineStr">
        <is>
          <t>소량재고 문의</t>
        </is>
      </c>
    </row>
    <row r="174">
      <c r="A174" t="inlineStr"/>
      <c r="B174" t="n">
        <v>446</v>
      </c>
      <c r="C174" t="inlineStr">
        <is>
          <t>참조기순살양포(국내산 40-50g)</t>
        </is>
      </c>
      <c r="D174" t="inlineStr">
        <is>
          <t>국내산</t>
        </is>
      </c>
      <c r="E174" t="inlineStr">
        <is>
          <t>kg</t>
        </is>
      </c>
      <c r="F174" t="n">
        <v>51000</v>
      </c>
      <c r="G174" t="inlineStr">
        <is>
          <t>40~50g중뼈를 제거한 순살 참조기의 양포를 합쳐 온마리 형태로 냉동 (중량선별 불가)</t>
        </is>
      </c>
      <c r="H174" t="inlineStr">
        <is>
          <t>○</t>
        </is>
      </c>
      <c r="I174" t="inlineStr"/>
      <c r="J174" t="inlineStr"/>
    </row>
    <row r="175">
      <c r="A175" t="inlineStr"/>
      <c r="B175" t="n">
        <v>442</v>
      </c>
      <c r="C175" t="inlineStr">
        <is>
          <t>참조기두절(40g)</t>
        </is>
      </c>
      <c r="D175" t="inlineStr">
        <is>
          <t>국내산</t>
        </is>
      </c>
      <c r="E175" t="inlineStr">
        <is>
          <t>kg</t>
        </is>
      </c>
      <c r="F175" t="n">
        <v>19500</v>
      </c>
      <c r="G175" t="inlineStr">
        <is>
          <t>40±5g 두절 참조기</t>
        </is>
      </c>
      <c r="H175" t="inlineStr">
        <is>
          <t>○</t>
        </is>
      </c>
      <c r="I175" t="inlineStr"/>
      <c r="J175" t="inlineStr">
        <is>
          <t>소량재고 문의</t>
        </is>
      </c>
    </row>
    <row r="176">
      <c r="A176" t="inlineStr"/>
      <c r="B176" t="n">
        <v>443</v>
      </c>
      <c r="C176" t="inlineStr">
        <is>
          <t>참조기두절(50g)</t>
        </is>
      </c>
      <c r="D176" t="inlineStr">
        <is>
          <t>국내산</t>
        </is>
      </c>
      <c r="E176" t="inlineStr">
        <is>
          <t>kg</t>
        </is>
      </c>
      <c r="F176" t="n">
        <v>34500</v>
      </c>
      <c r="G176" t="inlineStr">
        <is>
          <t>50±5g 두절 참조기</t>
        </is>
      </c>
      <c r="H176" t="inlineStr"/>
      <c r="I176" t="inlineStr"/>
      <c r="J176" t="inlineStr">
        <is>
          <t>소량재고 문의</t>
        </is>
      </c>
    </row>
    <row r="177">
      <c r="A177" t="inlineStr"/>
      <c r="B177" t="n">
        <v>437</v>
      </c>
      <c r="C177" t="inlineStr">
        <is>
          <t>참조기(온마리)(50g)</t>
        </is>
      </c>
      <c r="D177" t="inlineStr">
        <is>
          <t>국내산</t>
        </is>
      </c>
      <c r="E177" t="inlineStr">
        <is>
          <t>kg</t>
        </is>
      </c>
      <c r="F177" t="n">
        <v>11300</v>
      </c>
      <c r="G177" t="inlineStr">
        <is>
          <t>50±5g (중량선별 불가) / 머리있음</t>
        </is>
      </c>
      <c r="H177" t="inlineStr">
        <is>
          <t>○</t>
        </is>
      </c>
      <c r="I177" t="inlineStr"/>
      <c r="J177" t="inlineStr"/>
    </row>
    <row r="178">
      <c r="A178" t="inlineStr"/>
      <c r="B178" t="n">
        <v>438</v>
      </c>
      <c r="C178" t="inlineStr">
        <is>
          <t>참조기(온마리)(60g)</t>
        </is>
      </c>
      <c r="D178" t="inlineStr">
        <is>
          <t>국내산</t>
        </is>
      </c>
      <c r="E178" t="inlineStr">
        <is>
          <t>kg</t>
        </is>
      </c>
      <c r="F178" t="n">
        <v>12800</v>
      </c>
      <c r="G178" t="inlineStr">
        <is>
          <t>60±5g(중량선별 불가) / 머리있음</t>
        </is>
      </c>
      <c r="H178" t="inlineStr">
        <is>
          <t>○</t>
        </is>
      </c>
      <c r="I178" t="inlineStr"/>
      <c r="J178" t="inlineStr">
        <is>
          <t>소량재고 문의</t>
        </is>
      </c>
    </row>
    <row r="179">
      <c r="A179" t="inlineStr"/>
      <c r="B179" t="n">
        <v>439</v>
      </c>
      <c r="C179" t="inlineStr">
        <is>
          <t>참조기(온마리)(70g)</t>
        </is>
      </c>
      <c r="D179" t="inlineStr">
        <is>
          <t>국내산</t>
        </is>
      </c>
      <c r="E179" t="inlineStr">
        <is>
          <t>kg</t>
        </is>
      </c>
      <c r="F179" t="n">
        <v>21000</v>
      </c>
      <c r="G179" t="inlineStr">
        <is>
          <t>70±5g(중량선별 불가) / 머리있음</t>
        </is>
      </c>
      <c r="H179" t="inlineStr">
        <is>
          <t>○</t>
        </is>
      </c>
      <c r="I179" t="inlineStr"/>
      <c r="J179" t="inlineStr">
        <is>
          <t>소량재고 문의</t>
        </is>
      </c>
    </row>
    <row r="180">
      <c r="A180" t="inlineStr"/>
      <c r="B180" t="n">
        <v>440</v>
      </c>
      <c r="C180" t="inlineStr">
        <is>
          <t>참조기(온마리)(80g)</t>
        </is>
      </c>
      <c r="D180" t="inlineStr">
        <is>
          <t>국내산</t>
        </is>
      </c>
      <c r="E180" t="inlineStr">
        <is>
          <t>kg</t>
        </is>
      </c>
      <c r="F180" t="n">
        <v>29300</v>
      </c>
      <c r="G180" t="inlineStr">
        <is>
          <t>80±5g(중량선별 불가) / 머리있음</t>
        </is>
      </c>
      <c r="H180" t="inlineStr">
        <is>
          <t>○</t>
        </is>
      </c>
      <c r="I180" t="inlineStr"/>
      <c r="J180" t="inlineStr"/>
    </row>
    <row r="181">
      <c r="A181" t="inlineStr"/>
      <c r="B181" t="n">
        <v>441</v>
      </c>
      <c r="C181" t="inlineStr">
        <is>
          <t>참조기(온마리)(90g)</t>
        </is>
      </c>
      <c r="D181" t="inlineStr">
        <is>
          <t>국내산</t>
        </is>
      </c>
      <c r="E181" t="inlineStr">
        <is>
          <t>kg</t>
        </is>
      </c>
      <c r="F181" t="n">
        <v>36000</v>
      </c>
      <c r="G181" t="inlineStr">
        <is>
          <t>90±5g(중량선별 불가) / 머리있음</t>
        </is>
      </c>
      <c r="H181" t="inlineStr">
        <is>
          <t>○</t>
        </is>
      </c>
      <c r="I181" t="inlineStr"/>
      <c r="J181" t="inlineStr"/>
    </row>
    <row r="182">
      <c r="A182" t="inlineStr"/>
      <c r="B182" t="n">
        <v>436</v>
      </c>
      <c r="C182" t="inlineStr">
        <is>
          <t>참조기(온마리)(100g)</t>
        </is>
      </c>
      <c r="D182" t="inlineStr">
        <is>
          <t>국내산</t>
        </is>
      </c>
      <c r="E182" t="inlineStr">
        <is>
          <t>kg</t>
        </is>
      </c>
      <c r="F182" t="inlineStr">
        <is>
          <t>일시품절</t>
        </is>
      </c>
      <c r="G182" t="inlineStr">
        <is>
          <t>100±5g(중량선별 불가) / 머리있음</t>
        </is>
      </c>
      <c r="H182" t="inlineStr">
        <is>
          <t>○</t>
        </is>
      </c>
      <c r="I182" t="inlineStr"/>
      <c r="J182" t="inlineStr"/>
    </row>
    <row r="183">
      <c r="A183" t="inlineStr">
        <is>
          <t>붕
장
어</t>
        </is>
      </c>
      <c r="B183" t="n">
        <v>529</v>
      </c>
      <c r="C183" t="inlineStr">
        <is>
          <t>붕장어(국용)-생물</t>
        </is>
      </c>
      <c r="D183" t="inlineStr">
        <is>
          <t>국내산</t>
        </is>
      </c>
      <c r="E183" t="inlineStr">
        <is>
          <t>kg</t>
        </is>
      </c>
      <c r="F183" t="n">
        <v>32300</v>
      </c>
      <c r="G183" t="inlineStr">
        <is>
          <t>내장제거만 됨, (머리,뼈있음)</t>
        </is>
      </c>
      <c r="H183" t="inlineStr"/>
      <c r="I183" t="inlineStr"/>
      <c r="J183" t="inlineStr"/>
    </row>
    <row r="184">
      <c r="A184" t="inlineStr"/>
      <c r="B184" t="n">
        <v>528</v>
      </c>
      <c r="C184" t="inlineStr">
        <is>
          <t>붕장어(국용)두절-생물</t>
        </is>
      </c>
      <c r="D184" t="inlineStr">
        <is>
          <t>국내산</t>
        </is>
      </c>
      <c r="E184" t="inlineStr">
        <is>
          <t>kg</t>
        </is>
      </c>
      <c r="F184" t="n">
        <v>38300</v>
      </c>
      <c r="G184" t="inlineStr">
        <is>
          <t>내장제거 후 두절</t>
        </is>
      </c>
      <c r="H184" t="inlineStr"/>
      <c r="I184" t="inlineStr"/>
      <c r="J184" t="inlineStr"/>
    </row>
    <row r="185">
      <c r="A185" t="inlineStr"/>
      <c r="B185" t="n">
        <v>526</v>
      </c>
      <c r="C185" t="inlineStr">
        <is>
          <t>붕장어(구이용)-생물</t>
        </is>
      </c>
      <c r="D185" t="inlineStr">
        <is>
          <t>국내산</t>
        </is>
      </c>
      <c r="E185" t="inlineStr">
        <is>
          <t>kg</t>
        </is>
      </c>
      <c r="F185" t="n">
        <v>58500</v>
      </c>
      <c r="G185" t="inlineStr">
        <is>
          <t>내장제거 (머리,뼈없음)원물 30cm~35cm</t>
        </is>
      </c>
      <c r="H185" t="inlineStr"/>
      <c r="I185" t="inlineStr"/>
      <c r="J185" t="inlineStr"/>
    </row>
    <row r="186">
      <c r="A186" t="inlineStr"/>
      <c r="B186" t="n">
        <v>527</v>
      </c>
      <c r="C186" t="inlineStr">
        <is>
          <t>붕장어(구이용)-생물절단</t>
        </is>
      </c>
      <c r="D186" t="inlineStr">
        <is>
          <t>국내산</t>
        </is>
      </c>
      <c r="E186" t="inlineStr">
        <is>
          <t>kg</t>
        </is>
      </c>
      <c r="F186" t="n">
        <v>60500</v>
      </c>
      <c r="G186" t="inlineStr">
        <is>
          <t>내장제거 (머리,뼈없음)원물 30cm~35cm</t>
        </is>
      </c>
      <c r="H186" t="inlineStr"/>
      <c r="I186" t="inlineStr"/>
      <c r="J186" t="inlineStr"/>
    </row>
    <row r="187">
      <c r="A187" t="inlineStr"/>
      <c r="B187" t="n">
        <v>315</v>
      </c>
      <c r="C187" t="inlineStr">
        <is>
          <t>붕장어포</t>
        </is>
      </c>
      <c r="D187" t="inlineStr">
        <is>
          <t>국내산</t>
        </is>
      </c>
      <c r="E187" t="inlineStr">
        <is>
          <t>kg</t>
        </is>
      </c>
      <c r="F187" t="n">
        <v>21800</v>
      </c>
      <c r="G187" t="inlineStr">
        <is>
          <t>20~40g절단,IQF내장.잔뼈를 제거한 장어를 할복하여  사양에 맞게 토막 절단함.(잔가시있음)</t>
        </is>
      </c>
      <c r="H187" t="inlineStr">
        <is>
          <t>○</t>
        </is>
      </c>
      <c r="I187" t="inlineStr"/>
      <c r="J187" t="inlineStr"/>
    </row>
    <row r="188">
      <c r="A188" t="inlineStr"/>
      <c r="B188" t="n">
        <v>316</v>
      </c>
      <c r="C188" t="inlineStr">
        <is>
          <t>붕장어포(강정)</t>
        </is>
      </c>
      <c r="D188" t="inlineStr">
        <is>
          <t>국내산</t>
        </is>
      </c>
      <c r="E188" t="inlineStr">
        <is>
          <t>kg</t>
        </is>
      </c>
      <c r="F188" t="n">
        <v>22900</v>
      </c>
      <c r="G188" t="inlineStr">
        <is>
          <t>±10g절단,IQF내장.잔뼈를 제거한 장어를 할복하여  사양에 맞게 토막 절단함.(잔가시있음)</t>
        </is>
      </c>
      <c r="H188" t="inlineStr">
        <is>
          <t>○</t>
        </is>
      </c>
      <c r="I188" t="inlineStr"/>
      <c r="J188" t="inlineStr"/>
    </row>
    <row r="189">
      <c r="A189" t="inlineStr"/>
      <c r="B189" t="n">
        <v>256</v>
      </c>
      <c r="C189" t="inlineStr">
        <is>
          <t>냉풍건장어(순살)</t>
        </is>
      </c>
      <c r="D189" t="inlineStr">
        <is>
          <t>국내산</t>
        </is>
      </c>
      <c r="E189" t="inlineStr">
        <is>
          <t>kg</t>
        </is>
      </c>
      <c r="F189" t="n">
        <v>22500</v>
      </c>
      <c r="G189" t="inlineStr">
        <is>
          <t>±20g절단,IQF붕장어포를 냉풍건조 (건조율 8%)</t>
        </is>
      </c>
      <c r="H189" t="inlineStr">
        <is>
          <t>○</t>
        </is>
      </c>
      <c r="I189" t="inlineStr"/>
      <c r="J189" t="inlineStr"/>
    </row>
    <row r="190">
      <c r="A190" t="inlineStr"/>
      <c r="B190" t="n">
        <v>257</v>
      </c>
      <c r="C190" t="inlineStr">
        <is>
          <t>냉풍건장어(강정)</t>
        </is>
      </c>
      <c r="D190" t="inlineStr">
        <is>
          <t>국내산</t>
        </is>
      </c>
      <c r="E190" t="inlineStr">
        <is>
          <t>kg</t>
        </is>
      </c>
      <c r="F190" t="n">
        <v>24000</v>
      </c>
      <c r="G190" t="inlineStr">
        <is>
          <t>±10g절단,IQF붕장어포를 냉풍건조 (건조율 8%)</t>
        </is>
      </c>
      <c r="H190" t="inlineStr">
        <is>
          <t>○</t>
        </is>
      </c>
      <c r="I190" t="inlineStr"/>
      <c r="J190" t="inlineStr"/>
    </row>
    <row r="191">
      <c r="A191" t="inlineStr">
        <is>
          <t>미꾸라지</t>
        </is>
      </c>
      <c r="B191" t="n">
        <v>522</v>
      </c>
      <c r="C191" t="inlineStr">
        <is>
          <t>미꾸라지</t>
        </is>
      </c>
      <c r="D191" t="inlineStr">
        <is>
          <t>국내산(이식산)</t>
        </is>
      </c>
      <c r="E191" t="inlineStr">
        <is>
          <t>kg</t>
        </is>
      </c>
      <c r="F191" t="n">
        <v>27000</v>
      </c>
      <c r="G191" t="inlineStr">
        <is>
          <t>국용, 온마리, 활어</t>
        </is>
      </c>
      <c r="H191" t="inlineStr"/>
      <c r="I191" t="inlineStr"/>
      <c r="J191" t="inlineStr"/>
    </row>
    <row r="192">
      <c r="A192" t="inlineStr"/>
      <c r="B192" t="n">
        <v>523</v>
      </c>
      <c r="C192" t="inlineStr">
        <is>
          <t>미꾸라지(수입)</t>
        </is>
      </c>
      <c r="D192" t="inlineStr">
        <is>
          <t>수입(중국)</t>
        </is>
      </c>
      <c r="E192" t="inlineStr">
        <is>
          <t>kg</t>
        </is>
      </c>
      <c r="F192" t="n">
        <v>24800</v>
      </c>
      <c r="G192" t="inlineStr">
        <is>
          <t>국용, 온마리, 활어</t>
        </is>
      </c>
      <c r="H192" t="inlineStr"/>
      <c r="I192" t="inlineStr"/>
      <c r="J192" t="inlineStr"/>
    </row>
    <row r="193">
      <c r="A193" t="inlineStr">
        <is>
          <t>팡가시우스</t>
        </is>
      </c>
      <c r="B193" t="n">
        <v>470</v>
      </c>
      <c r="C193" t="inlineStr">
        <is>
          <t>팡가시우스메기순살(강정)</t>
        </is>
      </c>
      <c r="D193" t="inlineStr">
        <is>
          <t>배트남</t>
        </is>
      </c>
      <c r="E193" t="inlineStr">
        <is>
          <t>kg</t>
        </is>
      </c>
      <c r="F193" t="n">
        <v>13800</v>
      </c>
      <c r="G193" t="inlineStr">
        <is>
          <t>강정용, 튀김용</t>
        </is>
      </c>
      <c r="H193" t="inlineStr"/>
      <c r="I193" t="inlineStr"/>
      <c r="J193" t="inlineStr"/>
    </row>
    <row r="194">
      <c r="A194" t="inlineStr"/>
      <c r="B194" t="n">
        <v>471</v>
      </c>
      <c r="C194" t="inlineStr">
        <is>
          <t>팡가시우스메기순살(슬라이스)</t>
        </is>
      </c>
      <c r="D194" t="inlineStr">
        <is>
          <t>배트남</t>
        </is>
      </c>
      <c r="E194" t="inlineStr">
        <is>
          <t>kg</t>
        </is>
      </c>
      <c r="F194" t="n">
        <v>13800</v>
      </c>
      <c r="G194" t="inlineStr">
        <is>
          <t>전용, 커틀릿용</t>
        </is>
      </c>
      <c r="H194" t="inlineStr"/>
      <c r="I194" t="inlineStr"/>
      <c r="J194" t="inlineStr"/>
    </row>
    <row r="195">
      <c r="A195" t="inlineStr">
        <is>
          <t>메
기</t>
        </is>
      </c>
      <c r="B195" t="n">
        <v>525</v>
      </c>
      <c r="C195" t="inlineStr">
        <is>
          <t>민물메기(내장제거)</t>
        </is>
      </c>
      <c r="D195" t="inlineStr">
        <is>
          <t>국내산</t>
        </is>
      </c>
      <c r="E195" t="inlineStr">
        <is>
          <t>kg</t>
        </is>
      </c>
      <c r="F195" t="n">
        <v>28500</v>
      </c>
      <c r="G195" t="inlineStr">
        <is>
          <t>내장제거만 됨, (머리,뼈있음)</t>
        </is>
      </c>
      <c r="H195" t="inlineStr"/>
      <c r="I195" t="inlineStr"/>
      <c r="J195" t="inlineStr"/>
    </row>
    <row r="196">
      <c r="A196" t="inlineStr"/>
      <c r="B196" t="n">
        <v>524</v>
      </c>
      <c r="C196" t="inlineStr">
        <is>
          <t>민물메기</t>
        </is>
      </c>
      <c r="D196" t="inlineStr">
        <is>
          <t>국내산</t>
        </is>
      </c>
      <c r="E196" t="inlineStr">
        <is>
          <t>kg</t>
        </is>
      </c>
      <c r="F196" t="n">
        <v>28500</v>
      </c>
      <c r="G196" t="inlineStr">
        <is>
          <t>생물, 활어</t>
        </is>
      </c>
      <c r="H196" t="inlineStr"/>
      <c r="I196" t="inlineStr"/>
      <c r="J196" t="inlineStr"/>
    </row>
    <row r="197">
      <c r="A197" t="inlineStr"/>
      <c r="B197" t="n">
        <v>521</v>
      </c>
      <c r="C197" t="inlineStr">
        <is>
          <t>물메기</t>
        </is>
      </c>
      <c r="D197" t="inlineStr">
        <is>
          <t>국내산</t>
        </is>
      </c>
      <c r="E197" t="inlineStr">
        <is>
          <t>kg</t>
        </is>
      </c>
      <c r="F197" t="inlineStr">
        <is>
          <t>계절상품</t>
        </is>
      </c>
      <c r="G197" t="inlineStr">
        <is>
          <t>겨울계절상품, 문의</t>
        </is>
      </c>
      <c r="H197" t="inlineStr"/>
      <c r="I197" t="inlineStr"/>
      <c r="J197" t="inlineStr"/>
    </row>
    <row r="198">
      <c r="A198" t="inlineStr">
        <is>
          <t>우
럭</t>
        </is>
      </c>
      <c r="B198" t="n">
        <v>530</v>
      </c>
      <c r="C198" t="inlineStr">
        <is>
          <t>활우럭</t>
        </is>
      </c>
      <c r="D198" t="inlineStr">
        <is>
          <t>국내산(여수)</t>
        </is>
      </c>
      <c r="E198" t="inlineStr">
        <is>
          <t>kg</t>
        </is>
      </c>
      <c r="F198" t="n">
        <v>45000</v>
      </c>
      <c r="G198" t="inlineStr">
        <is>
          <t>내장,비늘제거, 온마리형태 (활작업)</t>
        </is>
      </c>
      <c r="H198" t="inlineStr"/>
      <c r="I198" t="inlineStr"/>
      <c r="J198" t="inlineStr"/>
    </row>
    <row r="199">
      <c r="A199" t="inlineStr"/>
      <c r="B199" t="n">
        <v>531</v>
      </c>
      <c r="C199" t="inlineStr">
        <is>
          <t>활우럭(두절)</t>
        </is>
      </c>
      <c r="D199" t="inlineStr">
        <is>
          <t>국내산(여수)</t>
        </is>
      </c>
      <c r="E199" t="inlineStr">
        <is>
          <t>kg</t>
        </is>
      </c>
      <c r="F199" t="n">
        <v>57800</v>
      </c>
      <c r="G199" t="inlineStr">
        <is>
          <t>내장,비늘제거, 두절 (활작업)</t>
        </is>
      </c>
      <c r="H199" t="inlineStr"/>
      <c r="I199" t="inlineStr"/>
      <c r="J199" t="inlineStr"/>
    </row>
    <row r="200">
      <c r="A200" t="inlineStr">
        <is>
          <t>★  연          체           류  ★</t>
        </is>
      </c>
      <c r="B200" t="inlineStr"/>
      <c r="C200" t="inlineStr"/>
      <c r="D200" t="inlineStr"/>
      <c r="E200" t="inlineStr"/>
      <c r="F200" t="inlineStr"/>
      <c r="G200" t="inlineStr"/>
      <c r="H200" t="inlineStr"/>
      <c r="I200" t="inlineStr"/>
      <c r="J200" t="inlineStr"/>
    </row>
    <row r="201">
      <c r="A201" t="inlineStr">
        <is>
          <t>구  분</t>
        </is>
      </c>
      <c r="B201" t="inlineStr">
        <is>
          <t>제품코드</t>
        </is>
      </c>
      <c r="C201" t="inlineStr">
        <is>
          <t>제   품   명</t>
        </is>
      </c>
      <c r="D201" t="inlineStr">
        <is>
          <t>원 산 지</t>
        </is>
      </c>
      <c r="E201" t="inlineStr">
        <is>
          <t>단위</t>
        </is>
      </c>
      <c r="F201" t="inlineStr">
        <is>
          <t>학교가</t>
        </is>
      </c>
      <c r="G201" t="inlineStr">
        <is>
          <t>특             징</t>
        </is>
      </c>
      <c r="H201" t="inlineStr">
        <is>
          <t>HACCP
적용</t>
        </is>
      </c>
      <c r="I201" t="inlineStr">
        <is>
          <t>품질인증</t>
        </is>
      </c>
      <c r="J201" t="inlineStr">
        <is>
          <t>비  고</t>
        </is>
      </c>
    </row>
    <row r="202">
      <c r="A202" t="inlineStr">
        <is>
          <t>오              
징                  
어</t>
        </is>
      </c>
      <c r="B202" t="n">
        <v>391</v>
      </c>
      <c r="C202" t="inlineStr">
        <is>
          <t>오징어채</t>
        </is>
      </c>
      <c r="D202" t="inlineStr">
        <is>
          <t>국내(연근해)</t>
        </is>
      </c>
      <c r="E202" t="inlineStr">
        <is>
          <t>kg</t>
        </is>
      </c>
      <c r="F202" t="n">
        <v>20000</v>
      </c>
      <c r="G202" t="inlineStr">
        <is>
          <t>1Cm*5~7Cm</t>
        </is>
      </c>
      <c r="H202" t="inlineStr">
        <is>
          <t>○</t>
        </is>
      </c>
      <c r="I202" t="inlineStr"/>
      <c r="J202" t="inlineStr"/>
    </row>
    <row r="203">
      <c r="A203" t="inlineStr"/>
      <c r="B203" t="n">
        <v>392</v>
      </c>
      <c r="C203" t="inlineStr">
        <is>
          <t>오징어채(냉장)</t>
        </is>
      </c>
      <c r="D203" t="inlineStr">
        <is>
          <t>국내(연근해)</t>
        </is>
      </c>
      <c r="E203" t="inlineStr">
        <is>
          <t>kg</t>
        </is>
      </c>
      <c r="F203" t="n">
        <v>26000</v>
      </c>
      <c r="G203" t="inlineStr">
        <is>
          <t>1Cm*5~7Cm</t>
        </is>
      </c>
      <c r="H203" t="inlineStr">
        <is>
          <t>○</t>
        </is>
      </c>
      <c r="I203" t="inlineStr"/>
      <c r="J203" t="inlineStr"/>
    </row>
    <row r="204">
      <c r="A204" t="inlineStr"/>
      <c r="B204" t="n">
        <v>393</v>
      </c>
      <c r="C204" t="inlineStr">
        <is>
          <t>오징어채/탈피</t>
        </is>
      </c>
      <c r="D204" t="inlineStr">
        <is>
          <t>국내(연근해)</t>
        </is>
      </c>
      <c r="E204" t="inlineStr">
        <is>
          <t>kg</t>
        </is>
      </c>
      <c r="F204" t="n">
        <v>20700</v>
      </c>
      <c r="G204" t="inlineStr">
        <is>
          <t>1Cm*5~7Cm  껍질無</t>
        </is>
      </c>
      <c r="H204" t="inlineStr">
        <is>
          <t>○</t>
        </is>
      </c>
      <c r="I204" t="inlineStr"/>
      <c r="J204" t="inlineStr"/>
    </row>
    <row r="205">
      <c r="A205" t="inlineStr"/>
      <c r="B205" t="n">
        <v>394</v>
      </c>
      <c r="C205" t="inlineStr">
        <is>
          <t>오징어채/탈피(냉장)</t>
        </is>
      </c>
      <c r="D205" t="inlineStr">
        <is>
          <t>국내(연근해)</t>
        </is>
      </c>
      <c r="E205" t="inlineStr">
        <is>
          <t>kg</t>
        </is>
      </c>
      <c r="F205" t="n">
        <v>26700</v>
      </c>
      <c r="G205" t="inlineStr">
        <is>
          <t>1Cm*5~7Cm  껍질無</t>
        </is>
      </c>
      <c r="H205" t="inlineStr">
        <is>
          <t>○</t>
        </is>
      </c>
      <c r="I205" t="inlineStr"/>
      <c r="J205" t="inlineStr"/>
    </row>
    <row r="206">
      <c r="A206" t="inlineStr"/>
      <c r="B206" t="n">
        <v>369</v>
      </c>
      <c r="C206" t="inlineStr">
        <is>
          <t>오징어/가는채</t>
        </is>
      </c>
      <c r="D206" t="inlineStr">
        <is>
          <t>국내(연근해)</t>
        </is>
      </c>
      <c r="E206" t="inlineStr">
        <is>
          <t>kg</t>
        </is>
      </c>
      <c r="F206" t="inlineStr">
        <is>
          <t>품절</t>
        </is>
      </c>
      <c r="G206" t="inlineStr">
        <is>
          <t>0.5Cm*5~7Cm  껍질있음</t>
        </is>
      </c>
      <c r="H206" t="inlineStr">
        <is>
          <t>○</t>
        </is>
      </c>
      <c r="I206" t="inlineStr"/>
      <c r="J206" t="inlineStr"/>
    </row>
    <row r="207">
      <c r="A207" t="inlineStr"/>
      <c r="B207" t="n">
        <v>370</v>
      </c>
      <c r="C207" t="inlineStr">
        <is>
          <t>오징어/가는채(냉장)</t>
        </is>
      </c>
      <c r="D207" t="inlineStr">
        <is>
          <t>국내(연근해)</t>
        </is>
      </c>
      <c r="E207" t="inlineStr">
        <is>
          <t>kg</t>
        </is>
      </c>
      <c r="F207" t="inlineStr">
        <is>
          <t>품절</t>
        </is>
      </c>
      <c r="G207" t="inlineStr">
        <is>
          <t>0.5Cm*5~7Cm  껍질있음</t>
        </is>
      </c>
      <c r="H207" t="inlineStr">
        <is>
          <t>○</t>
        </is>
      </c>
      <c r="I207" t="inlineStr"/>
      <c r="J207" t="inlineStr"/>
    </row>
    <row r="208">
      <c r="A208" t="inlineStr"/>
      <c r="B208" t="n">
        <v>395</v>
      </c>
      <c r="C208" t="inlineStr">
        <is>
          <t>오징어할복</t>
        </is>
      </c>
      <c r="D208" t="inlineStr">
        <is>
          <t>국내(연근해)</t>
        </is>
      </c>
      <c r="E208" t="inlineStr">
        <is>
          <t>kg</t>
        </is>
      </c>
      <c r="F208" t="n">
        <v>21900</v>
      </c>
      <c r="G208" t="inlineStr">
        <is>
          <t>할복 귀,다리,포함</t>
        </is>
      </c>
      <c r="H208" t="inlineStr">
        <is>
          <t>○</t>
        </is>
      </c>
      <c r="I208" t="inlineStr"/>
      <c r="J208" t="inlineStr"/>
    </row>
    <row r="209">
      <c r="A209" t="inlineStr"/>
      <c r="B209" t="n">
        <v>396</v>
      </c>
      <c r="C209" t="inlineStr">
        <is>
          <t>오징어할복(냉장)</t>
        </is>
      </c>
      <c r="D209" t="inlineStr">
        <is>
          <t>국내(연근해)</t>
        </is>
      </c>
      <c r="E209" t="inlineStr">
        <is>
          <t>kg</t>
        </is>
      </c>
      <c r="F209" t="n">
        <v>26400</v>
      </c>
      <c r="G209" t="inlineStr">
        <is>
          <t>할복 귀,다리,포함</t>
        </is>
      </c>
      <c r="H209" t="inlineStr">
        <is>
          <t>○</t>
        </is>
      </c>
      <c r="I209" t="inlineStr"/>
      <c r="J209" t="inlineStr"/>
    </row>
    <row r="210">
      <c r="A210" t="inlineStr"/>
      <c r="B210" t="n">
        <v>397</v>
      </c>
      <c r="C210" t="inlineStr">
        <is>
          <t>오징어할복/탈피</t>
        </is>
      </c>
      <c r="D210" t="inlineStr">
        <is>
          <t>국내(연근해)</t>
        </is>
      </c>
      <c r="E210" t="inlineStr">
        <is>
          <t>kg</t>
        </is>
      </c>
      <c r="F210" t="n">
        <v>24900</v>
      </c>
      <c r="G210" t="inlineStr">
        <is>
          <t>할복 귀,다리,포함 껍질無</t>
        </is>
      </c>
      <c r="H210" t="inlineStr">
        <is>
          <t>○</t>
        </is>
      </c>
      <c r="I210" t="inlineStr"/>
      <c r="J210" t="inlineStr"/>
    </row>
    <row r="211">
      <c r="A211" t="inlineStr"/>
      <c r="B211" t="n">
        <v>398</v>
      </c>
      <c r="C211" t="inlineStr">
        <is>
          <t>오징어할복/탈피(냉장)</t>
        </is>
      </c>
      <c r="D211" t="inlineStr">
        <is>
          <t>국내(연근해)</t>
        </is>
      </c>
      <c r="E211" t="inlineStr">
        <is>
          <t>kg</t>
        </is>
      </c>
      <c r="F211" t="n">
        <v>29400</v>
      </c>
      <c r="G211" t="inlineStr">
        <is>
          <t>할복 귀,다리,포함 껍질無</t>
        </is>
      </c>
      <c r="H211" t="inlineStr">
        <is>
          <t>○</t>
        </is>
      </c>
      <c r="I211" t="inlineStr"/>
      <c r="J211" t="inlineStr"/>
    </row>
    <row r="212">
      <c r="A212" t="inlineStr"/>
      <c r="B212" t="n">
        <v>383</v>
      </c>
      <c r="C212" t="inlineStr">
        <is>
          <t>오징어몸통할복</t>
        </is>
      </c>
      <c r="D212" t="inlineStr">
        <is>
          <t>국내(연근해)</t>
        </is>
      </c>
      <c r="E212" t="inlineStr">
        <is>
          <t>kg</t>
        </is>
      </c>
      <c r="F212" t="n">
        <v>25500</v>
      </c>
      <c r="G212" t="inlineStr">
        <is>
          <t>몸통할복 귀포함</t>
        </is>
      </c>
      <c r="H212" t="inlineStr">
        <is>
          <t>○</t>
        </is>
      </c>
      <c r="I212" t="inlineStr"/>
      <c r="J212" t="inlineStr"/>
    </row>
    <row r="213">
      <c r="A213" t="inlineStr"/>
      <c r="B213" t="n">
        <v>384</v>
      </c>
      <c r="C213" t="inlineStr">
        <is>
          <t>오징어몸통할복(냉장)</t>
        </is>
      </c>
      <c r="D213" t="inlineStr">
        <is>
          <t>국내(연근해)</t>
        </is>
      </c>
      <c r="E213" t="inlineStr">
        <is>
          <t>kg</t>
        </is>
      </c>
      <c r="F213" t="n">
        <v>30000</v>
      </c>
      <c r="G213" t="inlineStr">
        <is>
          <t>몸통할복 귀포함</t>
        </is>
      </c>
      <c r="H213" t="inlineStr">
        <is>
          <t>○</t>
        </is>
      </c>
      <c r="I213" t="inlineStr"/>
      <c r="J213" t="inlineStr"/>
    </row>
    <row r="214">
      <c r="A214" t="inlineStr"/>
      <c r="B214" t="n">
        <v>385</v>
      </c>
      <c r="C214" t="inlineStr">
        <is>
          <t>오징어몸통할복/탈피</t>
        </is>
      </c>
      <c r="D214" t="inlineStr">
        <is>
          <t>국내(연근해)</t>
        </is>
      </c>
      <c r="E214" t="inlineStr">
        <is>
          <t>kg</t>
        </is>
      </c>
      <c r="F214" t="n">
        <v>26500</v>
      </c>
      <c r="G214" t="inlineStr">
        <is>
          <t>몸통할복 귀포함 껍질無</t>
        </is>
      </c>
      <c r="H214" t="inlineStr">
        <is>
          <t>○</t>
        </is>
      </c>
      <c r="I214" t="inlineStr"/>
      <c r="J214" t="inlineStr"/>
    </row>
    <row r="215">
      <c r="A215" t="inlineStr"/>
      <c r="B215" t="n">
        <v>386</v>
      </c>
      <c r="C215" t="inlineStr">
        <is>
          <t>오징어몸통할복/탈피(냉장)</t>
        </is>
      </c>
      <c r="D215" t="inlineStr">
        <is>
          <t>국내(연근해)</t>
        </is>
      </c>
      <c r="E215" t="inlineStr">
        <is>
          <t>kg</t>
        </is>
      </c>
      <c r="F215" t="n">
        <v>30900</v>
      </c>
      <c r="G215" t="inlineStr">
        <is>
          <t>몸통할복 귀포함 껍질無</t>
        </is>
      </c>
      <c r="H215" t="inlineStr">
        <is>
          <t>○</t>
        </is>
      </c>
      <c r="I215" t="inlineStr"/>
      <c r="J215" t="inlineStr"/>
    </row>
    <row r="216">
      <c r="A216" t="inlineStr"/>
      <c r="B216" t="n">
        <v>379</v>
      </c>
      <c r="C216" t="inlineStr">
        <is>
          <t>오징어몸통채</t>
        </is>
      </c>
      <c r="D216" t="inlineStr">
        <is>
          <t>국내(연근해)</t>
        </is>
      </c>
      <c r="E216" t="inlineStr">
        <is>
          <t>kg</t>
        </is>
      </c>
      <c r="F216" t="n">
        <v>23000</v>
      </c>
      <c r="G216" t="inlineStr">
        <is>
          <t xml:space="preserve">몸통만 1Cm*5~7Cm 귀포함 </t>
        </is>
      </c>
      <c r="H216" t="inlineStr">
        <is>
          <t>○</t>
        </is>
      </c>
      <c r="I216" t="inlineStr"/>
      <c r="J216" t="inlineStr"/>
    </row>
    <row r="217">
      <c r="A217" t="inlineStr"/>
      <c r="B217" t="n">
        <v>380</v>
      </c>
      <c r="C217" t="inlineStr">
        <is>
          <t>오징어몸통채(냉장)</t>
        </is>
      </c>
      <c r="D217" t="inlineStr">
        <is>
          <t>국내(연근해)</t>
        </is>
      </c>
      <c r="E217" t="inlineStr">
        <is>
          <t>kg</t>
        </is>
      </c>
      <c r="F217" t="n">
        <v>27500</v>
      </c>
      <c r="G217" t="inlineStr">
        <is>
          <t xml:space="preserve">몸통만 1Cm*5~7Cm 귀포함 </t>
        </is>
      </c>
      <c r="H217" t="inlineStr">
        <is>
          <t>○</t>
        </is>
      </c>
      <c r="I217" t="inlineStr"/>
      <c r="J217" t="inlineStr"/>
    </row>
    <row r="218">
      <c r="A218" t="inlineStr"/>
      <c r="B218" t="n">
        <v>381</v>
      </c>
      <c r="C218" t="inlineStr">
        <is>
          <t>오징어몸통채/탈피</t>
        </is>
      </c>
      <c r="D218" t="inlineStr">
        <is>
          <t>국내(연근해)</t>
        </is>
      </c>
      <c r="E218" t="inlineStr">
        <is>
          <t>kg</t>
        </is>
      </c>
      <c r="F218" t="n">
        <v>23800</v>
      </c>
      <c r="G218" t="inlineStr">
        <is>
          <t>1Cm*5~7Cm 껍질無 귀포함</t>
        </is>
      </c>
      <c r="H218" t="inlineStr">
        <is>
          <t>○</t>
        </is>
      </c>
      <c r="I218" t="inlineStr"/>
      <c r="J218" t="inlineStr"/>
    </row>
    <row r="219">
      <c r="A219" t="inlineStr"/>
      <c r="B219" t="n">
        <v>382</v>
      </c>
      <c r="C219" t="inlineStr">
        <is>
          <t>오징어몸통채/탈피(냉장)</t>
        </is>
      </c>
      <c r="D219" t="inlineStr">
        <is>
          <t>국내(연근해)</t>
        </is>
      </c>
      <c r="E219" t="inlineStr">
        <is>
          <t>kg</t>
        </is>
      </c>
      <c r="F219" t="n">
        <v>28200</v>
      </c>
      <c r="G219" t="inlineStr">
        <is>
          <t>1Cm*5~7Cm 껍질無 귀포함</t>
        </is>
      </c>
      <c r="H219" t="inlineStr">
        <is>
          <t>○</t>
        </is>
      </c>
      <c r="I219" t="inlineStr"/>
      <c r="J219" t="inlineStr"/>
    </row>
    <row r="220">
      <c r="A220" t="inlineStr"/>
      <c r="B220" t="n">
        <v>375</v>
      </c>
      <c r="C220" t="inlineStr">
        <is>
          <t>오징어링</t>
        </is>
      </c>
      <c r="D220" t="inlineStr">
        <is>
          <t>국내(연근해)</t>
        </is>
      </c>
      <c r="E220" t="inlineStr">
        <is>
          <t>kg</t>
        </is>
      </c>
      <c r="F220" t="n">
        <v>27000</v>
      </c>
      <c r="G220" t="inlineStr">
        <is>
          <t xml:space="preserve">1cm 링 절단 </t>
        </is>
      </c>
      <c r="H220" t="inlineStr">
        <is>
          <t>○</t>
        </is>
      </c>
      <c r="I220" t="inlineStr"/>
      <c r="J220" t="inlineStr"/>
    </row>
    <row r="221">
      <c r="A221" t="inlineStr"/>
      <c r="B221" t="n">
        <v>376</v>
      </c>
      <c r="C221" t="inlineStr">
        <is>
          <t>오징어링(냉장)</t>
        </is>
      </c>
      <c r="D221" t="inlineStr">
        <is>
          <t>국내(연근해)</t>
        </is>
      </c>
      <c r="E221" t="inlineStr">
        <is>
          <t>kg</t>
        </is>
      </c>
      <c r="F221" t="n">
        <v>31500</v>
      </c>
      <c r="G221" t="inlineStr">
        <is>
          <t xml:space="preserve">1cm 링 절단 </t>
        </is>
      </c>
      <c r="H221" t="inlineStr">
        <is>
          <t>○</t>
        </is>
      </c>
      <c r="I221" t="inlineStr"/>
      <c r="J221" t="inlineStr"/>
    </row>
    <row r="222">
      <c r="A222" t="inlineStr"/>
      <c r="B222" t="n">
        <v>377</v>
      </c>
      <c r="C222" t="inlineStr">
        <is>
          <t>오징어링/탈피</t>
        </is>
      </c>
      <c r="D222" t="inlineStr">
        <is>
          <t>국내(연근해)</t>
        </is>
      </c>
      <c r="E222" t="inlineStr">
        <is>
          <t>kg</t>
        </is>
      </c>
      <c r="F222" t="n">
        <v>27900</v>
      </c>
      <c r="G222" t="inlineStr">
        <is>
          <t>1cm 링 절단 껍질無</t>
        </is>
      </c>
      <c r="H222" t="inlineStr">
        <is>
          <t>○</t>
        </is>
      </c>
      <c r="I222" t="inlineStr"/>
      <c r="J222" t="inlineStr"/>
    </row>
    <row r="223">
      <c r="A223" t="inlineStr"/>
      <c r="B223" t="n">
        <v>378</v>
      </c>
      <c r="C223" t="inlineStr">
        <is>
          <t>오징어링/탈피(냉장)</t>
        </is>
      </c>
      <c r="D223" t="inlineStr">
        <is>
          <t>국내(연근해)</t>
        </is>
      </c>
      <c r="E223" t="inlineStr">
        <is>
          <t>kg</t>
        </is>
      </c>
      <c r="F223" t="n">
        <v>32400</v>
      </c>
      <c r="G223" t="inlineStr">
        <is>
          <t>1cm 링 절단 껍질無</t>
        </is>
      </c>
      <c r="H223" t="inlineStr">
        <is>
          <t>○</t>
        </is>
      </c>
      <c r="I223" t="inlineStr"/>
      <c r="J223" t="inlineStr"/>
    </row>
    <row r="224">
      <c r="A224" t="inlineStr"/>
      <c r="B224" t="n">
        <v>371</v>
      </c>
      <c r="C224" t="inlineStr">
        <is>
          <t>오징어다지기</t>
        </is>
      </c>
      <c r="D224" t="inlineStr">
        <is>
          <t>국내(연근해)</t>
        </is>
      </c>
      <c r="E224" t="inlineStr">
        <is>
          <t>kg</t>
        </is>
      </c>
      <c r="F224" t="n">
        <v>24000</v>
      </c>
      <c r="G224" t="inlineStr">
        <is>
          <t>볶음및 완자용 다지기</t>
        </is>
      </c>
      <c r="H224" t="inlineStr">
        <is>
          <t>○</t>
        </is>
      </c>
      <c r="I224" t="inlineStr"/>
      <c r="J224" t="inlineStr"/>
    </row>
    <row r="225">
      <c r="A225" t="inlineStr"/>
      <c r="B225" t="n">
        <v>372</v>
      </c>
      <c r="C225" t="inlineStr">
        <is>
          <t>오징어다지기(냉장)</t>
        </is>
      </c>
      <c r="D225" t="inlineStr">
        <is>
          <t>국내(연근해)</t>
        </is>
      </c>
      <c r="E225" t="inlineStr">
        <is>
          <t>kg</t>
        </is>
      </c>
      <c r="F225" t="n">
        <v>29900</v>
      </c>
      <c r="G225" t="inlineStr">
        <is>
          <t>볶음및 완자용 다지기</t>
        </is>
      </c>
      <c r="H225" t="inlineStr">
        <is>
          <t>○</t>
        </is>
      </c>
      <c r="I225" t="inlineStr"/>
      <c r="J225" t="inlineStr"/>
    </row>
    <row r="226">
      <c r="A226" t="inlineStr"/>
      <c r="B226" t="n">
        <v>389</v>
      </c>
      <c r="C226" t="inlineStr">
        <is>
          <t>오징어솔방울채/탈피</t>
        </is>
      </c>
      <c r="D226" t="inlineStr">
        <is>
          <t>국내(연근해)</t>
        </is>
      </c>
      <c r="E226" t="inlineStr">
        <is>
          <t>kg</t>
        </is>
      </c>
      <c r="F226" t="n">
        <v>27000</v>
      </c>
      <c r="G226" t="inlineStr">
        <is>
          <t>몸통만칼집후 1Cm*5~7Cm 절단 껍질無(귀제외)</t>
        </is>
      </c>
      <c r="H226" t="inlineStr">
        <is>
          <t>○</t>
        </is>
      </c>
      <c r="I226" t="inlineStr"/>
      <c r="J226" t="inlineStr"/>
    </row>
    <row r="227">
      <c r="A227" t="inlineStr"/>
      <c r="B227" t="n">
        <v>390</v>
      </c>
      <c r="C227" t="inlineStr">
        <is>
          <t>오징어솔방울채/탈피(냉장)</t>
        </is>
      </c>
      <c r="D227" t="inlineStr">
        <is>
          <t>국내(연근해)</t>
        </is>
      </c>
      <c r="E227" t="inlineStr">
        <is>
          <t>kg</t>
        </is>
      </c>
      <c r="F227" t="n">
        <v>31500</v>
      </c>
      <c r="G227" t="inlineStr">
        <is>
          <t>몸통만칼집후 1Cm*5~7Cm 절단 껍질無(귀제외)</t>
        </is>
      </c>
      <c r="H227" t="inlineStr">
        <is>
          <t>○</t>
        </is>
      </c>
      <c r="I227" t="inlineStr"/>
      <c r="J227" t="inlineStr"/>
    </row>
    <row r="228">
      <c r="A228" t="inlineStr"/>
      <c r="B228" t="n">
        <v>387</v>
      </c>
      <c r="C228" t="inlineStr">
        <is>
          <t>오징어솔방울채</t>
        </is>
      </c>
      <c r="D228" t="inlineStr">
        <is>
          <t>국내(연근해)</t>
        </is>
      </c>
      <c r="E228" t="inlineStr">
        <is>
          <t>kg</t>
        </is>
      </c>
      <c r="F228" t="n">
        <v>26400</v>
      </c>
      <c r="G228" t="inlineStr">
        <is>
          <t>몸통만칼집후 1Cm*5~7Cm 절단 껍질(귀제외)</t>
        </is>
      </c>
      <c r="H228" t="inlineStr">
        <is>
          <t>○</t>
        </is>
      </c>
      <c r="I228" t="inlineStr"/>
      <c r="J228" t="inlineStr"/>
    </row>
    <row r="229">
      <c r="A229" t="inlineStr"/>
      <c r="B229" t="n">
        <v>388</v>
      </c>
      <c r="C229" t="inlineStr">
        <is>
          <t>오징어솔방울채(냉장)</t>
        </is>
      </c>
      <c r="D229" t="inlineStr">
        <is>
          <t>국내(연근해)</t>
        </is>
      </c>
      <c r="E229" t="inlineStr">
        <is>
          <t>kg</t>
        </is>
      </c>
      <c r="F229" t="n">
        <v>30900</v>
      </c>
      <c r="G229" t="inlineStr">
        <is>
          <t>몸통만칼집후 1Cm*5~7Cm 절단 껍질(귀제외)</t>
        </is>
      </c>
      <c r="H229" t="inlineStr">
        <is>
          <t>○</t>
        </is>
      </c>
      <c r="I229" t="inlineStr"/>
      <c r="J229" t="inlineStr"/>
    </row>
    <row r="230">
      <c r="A230" t="inlineStr">
        <is>
          <t>갑
오
징
어</t>
        </is>
      </c>
      <c r="B230" t="n">
        <v>540</v>
      </c>
      <c r="C230" t="inlineStr">
        <is>
          <t>갑오징어(미탈피채) (냉장)</t>
        </is>
      </c>
      <c r="D230" t="inlineStr">
        <is>
          <t>국내산</t>
        </is>
      </c>
      <c r="E230" t="inlineStr">
        <is>
          <t>kg</t>
        </is>
      </c>
      <c r="F230" t="n">
        <v>30000</v>
      </c>
      <c r="G230" t="inlineStr">
        <is>
          <t>(귀O,다리O) 탈피 하지않고 그대로 채 썸</t>
        </is>
      </c>
      <c r="H230" t="inlineStr"/>
      <c r="I230" t="inlineStr"/>
      <c r="J230" t="inlineStr"/>
    </row>
    <row r="231">
      <c r="A231" t="inlineStr"/>
      <c r="B231" t="n">
        <v>546</v>
      </c>
      <c r="C231" t="inlineStr">
        <is>
          <t>갑오징어(탈피채) (냉장)</t>
        </is>
      </c>
      <c r="D231" t="inlineStr">
        <is>
          <t>국내산</t>
        </is>
      </c>
      <c r="E231" t="inlineStr">
        <is>
          <t>kg</t>
        </is>
      </c>
      <c r="F231" t="inlineStr">
        <is>
          <t>일시품절</t>
        </is>
      </c>
      <c r="G231" t="inlineStr">
        <is>
          <t>(귀X, 다리O) 탈피하여 채 썸</t>
        </is>
      </c>
      <c r="H231" t="inlineStr"/>
      <c r="I231" t="inlineStr"/>
      <c r="J231" t="inlineStr"/>
    </row>
    <row r="232">
      <c r="A232" t="inlineStr"/>
      <c r="B232" t="n">
        <v>538</v>
      </c>
      <c r="C232" t="inlineStr">
        <is>
          <t>갑오징어(미탈피몸통채) (냉장)</t>
        </is>
      </c>
      <c r="D232" t="inlineStr">
        <is>
          <t>국내산</t>
        </is>
      </c>
      <c r="E232" t="inlineStr">
        <is>
          <t>kg</t>
        </is>
      </c>
      <c r="F232" t="n">
        <v>39800</v>
      </c>
      <c r="G232" t="inlineStr">
        <is>
          <t>(귀O, 다리X) 탈피 하지않고 몸통만 채 썸</t>
        </is>
      </c>
      <c r="H232" t="inlineStr"/>
      <c r="I232" t="inlineStr"/>
      <c r="J232" t="inlineStr"/>
    </row>
    <row r="233">
      <c r="A233" t="inlineStr"/>
      <c r="B233" t="n">
        <v>542</v>
      </c>
      <c r="C233" t="inlineStr">
        <is>
          <t>갑오징어(탈피몸통채) (냉장)</t>
        </is>
      </c>
      <c r="D233" t="inlineStr">
        <is>
          <t>국내산</t>
        </is>
      </c>
      <c r="E233" t="inlineStr">
        <is>
          <t>kg</t>
        </is>
      </c>
      <c r="F233" t="inlineStr">
        <is>
          <t>일시품절</t>
        </is>
      </c>
      <c r="G233" t="inlineStr">
        <is>
          <t>(귀X, 다리X) 탈피하여 몸통만 채 썸</t>
        </is>
      </c>
      <c r="H233" t="inlineStr"/>
      <c r="I233" t="inlineStr"/>
      <c r="J233" t="inlineStr"/>
    </row>
    <row r="234">
      <c r="A234" t="inlineStr"/>
      <c r="B234" t="n">
        <v>541</v>
      </c>
      <c r="C234" t="inlineStr">
        <is>
          <t>갑오징어(미탈피할복) (냉장)</t>
        </is>
      </c>
      <c r="D234" t="inlineStr">
        <is>
          <t>국내산</t>
        </is>
      </c>
      <c r="E234" t="inlineStr">
        <is>
          <t>kg</t>
        </is>
      </c>
      <c r="F234" t="n">
        <v>30000</v>
      </c>
      <c r="G234" t="inlineStr">
        <is>
          <t>(귀O, 다리O) 탈피하지않고 할복만 함</t>
        </is>
      </c>
      <c r="H234" t="inlineStr"/>
      <c r="I234" t="inlineStr"/>
      <c r="J234" t="inlineStr"/>
    </row>
    <row r="235">
      <c r="A235" t="inlineStr"/>
      <c r="B235" t="n">
        <v>547</v>
      </c>
      <c r="C235" t="inlineStr">
        <is>
          <t>갑오징어(탈피할복) (냉장)</t>
        </is>
      </c>
      <c r="D235" t="inlineStr">
        <is>
          <t>국내산</t>
        </is>
      </c>
      <c r="E235" t="inlineStr">
        <is>
          <t>kg</t>
        </is>
      </c>
      <c r="F235" t="inlineStr">
        <is>
          <t>일시품절</t>
        </is>
      </c>
      <c r="G235" t="inlineStr">
        <is>
          <t>(귀X, 다리O) 탈피하여 할복함</t>
        </is>
      </c>
      <c r="H235" t="inlineStr"/>
      <c r="I235" t="inlineStr"/>
      <c r="J235" t="inlineStr"/>
    </row>
    <row r="236">
      <c r="A236" t="inlineStr"/>
      <c r="B236" t="n">
        <v>539</v>
      </c>
      <c r="C236" t="inlineStr">
        <is>
          <t>갑오징어(미탈피몸통할복) (냉장)</t>
        </is>
      </c>
      <c r="D236" t="inlineStr">
        <is>
          <t>국내산</t>
        </is>
      </c>
      <c r="E236" t="inlineStr">
        <is>
          <t>kg</t>
        </is>
      </c>
      <c r="F236" t="n">
        <v>39600</v>
      </c>
      <c r="G236" t="inlineStr">
        <is>
          <t>(귀O, 다리X) 탈피하지않고 몸통만 할복함</t>
        </is>
      </c>
      <c r="H236" t="inlineStr"/>
      <c r="I236" t="inlineStr"/>
      <c r="J236" t="inlineStr"/>
    </row>
    <row r="237">
      <c r="A237" t="inlineStr"/>
      <c r="B237" t="n">
        <v>543</v>
      </c>
      <c r="C237" t="inlineStr">
        <is>
          <t>갑오징어(탈피몸통할복) (냉장)</t>
        </is>
      </c>
      <c r="D237" t="inlineStr">
        <is>
          <t>국내산</t>
        </is>
      </c>
      <c r="E237" t="inlineStr">
        <is>
          <t>kg</t>
        </is>
      </c>
      <c r="F237" t="inlineStr">
        <is>
          <t>일시품절</t>
        </is>
      </c>
      <c r="G237" t="inlineStr">
        <is>
          <t>(귀X, 다리X) 탈피하여 몸통만 할복함</t>
        </is>
      </c>
      <c r="H237" t="inlineStr"/>
      <c r="I237" t="inlineStr"/>
      <c r="J237" t="inlineStr"/>
    </row>
    <row r="238">
      <c r="A238" t="inlineStr"/>
      <c r="B238" t="n">
        <v>544</v>
      </c>
      <c r="C238" t="inlineStr">
        <is>
          <t>갑오징어(탈피솔방울) (냉장)</t>
        </is>
      </c>
      <c r="D238" t="inlineStr">
        <is>
          <t>국내산</t>
        </is>
      </c>
      <c r="E238" t="inlineStr">
        <is>
          <t>kg</t>
        </is>
      </c>
      <c r="F238" t="inlineStr">
        <is>
          <t>일시품절</t>
        </is>
      </c>
      <c r="G238" t="inlineStr">
        <is>
          <t>보통 3*4크기</t>
        </is>
      </c>
      <c r="H238" t="inlineStr"/>
      <c r="I238" t="inlineStr"/>
      <c r="J238" t="inlineStr"/>
    </row>
    <row r="239">
      <c r="A239" t="inlineStr"/>
      <c r="B239" t="n">
        <v>545</v>
      </c>
      <c r="C239" t="inlineStr">
        <is>
          <t>갑오징어(탈피솔방울채) (냉장)</t>
        </is>
      </c>
      <c r="D239" t="inlineStr">
        <is>
          <t>국내산</t>
        </is>
      </c>
      <c r="E239" t="inlineStr">
        <is>
          <t>kg</t>
        </is>
      </c>
      <c r="F239" t="inlineStr">
        <is>
          <t>일시품절</t>
        </is>
      </c>
      <c r="G239" t="inlineStr">
        <is>
          <t>탈피하여 몸통만 칼집, 채 썸</t>
        </is>
      </c>
      <c r="H239" t="inlineStr"/>
      <c r="I239" t="inlineStr"/>
      <c r="J239" t="inlineStr"/>
    </row>
    <row r="240">
      <c r="A240" t="inlineStr"/>
      <c r="B240" t="n">
        <v>537</v>
      </c>
      <c r="C240" t="inlineStr">
        <is>
          <t>갑오징어(다리) (냉장)</t>
        </is>
      </c>
      <c r="D240" t="inlineStr">
        <is>
          <t>국내산</t>
        </is>
      </c>
      <c r="E240" t="inlineStr">
        <is>
          <t>kg</t>
        </is>
      </c>
      <c r="F240" t="n">
        <v>9000</v>
      </c>
      <c r="G240" t="inlineStr">
        <is>
          <t>갑오징어 다리만 포장함</t>
        </is>
      </c>
      <c r="H240" t="inlineStr"/>
      <c r="I240" t="inlineStr"/>
      <c r="J240" t="inlineStr"/>
    </row>
    <row r="241">
      <c r="A241" t="inlineStr"/>
      <c r="B241" t="n">
        <v>595</v>
      </c>
      <c r="C241" t="inlineStr">
        <is>
          <t>베이비갑오징어(냉동)</t>
        </is>
      </c>
      <c r="D241" t="inlineStr">
        <is>
          <t>베트남</t>
        </is>
      </c>
      <c r="E241" t="inlineStr">
        <is>
          <t>kg</t>
        </is>
      </c>
      <c r="F241" t="n">
        <v>21800</v>
      </c>
      <c r="G241" t="inlineStr">
        <is>
          <t>1kg/40~45마리정도, 온마리</t>
        </is>
      </c>
      <c r="H241" t="inlineStr"/>
      <c r="I241" t="inlineStr"/>
      <c r="J241" t="inlineStr"/>
    </row>
    <row r="242">
      <c r="A242" t="inlineStr">
        <is>
          <t>주
꾸
미</t>
        </is>
      </c>
      <c r="B242" t="n">
        <v>617</v>
      </c>
      <c r="C242" t="inlineStr">
        <is>
          <t>절단쭈꾸미(냉동)</t>
        </is>
      </c>
      <c r="D242" t="inlineStr">
        <is>
          <t>국내산</t>
        </is>
      </c>
      <c r="E242" t="inlineStr">
        <is>
          <t>kg</t>
        </is>
      </c>
      <c r="F242" t="n">
        <v>70500</v>
      </c>
      <c r="G242" t="inlineStr">
        <is>
          <t>내장제거, 5cm내외절단, 채</t>
        </is>
      </c>
      <c r="H242" t="inlineStr">
        <is>
          <t>○</t>
        </is>
      </c>
      <c r="I242" t="inlineStr"/>
      <c r="J242" t="inlineStr"/>
    </row>
    <row r="243">
      <c r="A243" t="inlineStr"/>
      <c r="B243" t="n">
        <v>618</v>
      </c>
      <c r="C243" t="inlineStr">
        <is>
          <t>절단쭈꾸미(냉장)</t>
        </is>
      </c>
      <c r="D243" t="inlineStr">
        <is>
          <t>국내산</t>
        </is>
      </c>
      <c r="E243" t="inlineStr">
        <is>
          <t>kg</t>
        </is>
      </c>
      <c r="F243" t="n">
        <v>72000</v>
      </c>
      <c r="G243" t="inlineStr">
        <is>
          <t>내장제거, 5cm내외절단, 채</t>
        </is>
      </c>
      <c r="H243" t="inlineStr"/>
      <c r="I243" t="inlineStr"/>
      <c r="J243" t="inlineStr"/>
    </row>
    <row r="244">
      <c r="A244" t="inlineStr"/>
      <c r="B244" t="n">
        <v>419</v>
      </c>
      <c r="C244" t="inlineStr">
        <is>
          <t>절단쭈꾸미/수입</t>
        </is>
      </c>
      <c r="D244" t="inlineStr">
        <is>
          <t>수입(베트남)</t>
        </is>
      </c>
      <c r="E244" t="inlineStr">
        <is>
          <t>kg</t>
        </is>
      </c>
      <c r="F244" t="n">
        <v>16500</v>
      </c>
      <c r="G244" t="inlineStr">
        <is>
          <t>내장제거, 5cm내외절단, 채, 수입완제품</t>
        </is>
      </c>
      <c r="H244" t="inlineStr"/>
      <c r="I244" t="inlineStr"/>
      <c r="J244" t="inlineStr"/>
    </row>
    <row r="245">
      <c r="A245" t="inlineStr"/>
      <c r="B245" t="n">
        <v>420</v>
      </c>
      <c r="C245" t="inlineStr">
        <is>
          <t>절단쭈꾸미/수입(냉장)</t>
        </is>
      </c>
      <c r="D245" t="inlineStr">
        <is>
          <t>수입(베트남)</t>
        </is>
      </c>
      <c r="E245" t="inlineStr">
        <is>
          <t>kg</t>
        </is>
      </c>
      <c r="F245" t="n">
        <v>20300</v>
      </c>
      <c r="G245" t="inlineStr">
        <is>
          <t>내장제거, 5cm내외절단, 채, 수입완제품</t>
        </is>
      </c>
      <c r="H245" t="inlineStr"/>
      <c r="I245" t="inlineStr"/>
      <c r="J245" t="inlineStr"/>
    </row>
    <row r="246">
      <c r="A246" t="inlineStr"/>
      <c r="B246" t="n">
        <v>619</v>
      </c>
      <c r="C246" t="inlineStr">
        <is>
          <t>쭈꾸미온마리/국산</t>
        </is>
      </c>
      <c r="D246" t="inlineStr">
        <is>
          <t>국내산</t>
        </is>
      </c>
      <c r="E246" t="inlineStr">
        <is>
          <t>kg</t>
        </is>
      </c>
      <c r="F246" t="n">
        <v>70500</v>
      </c>
      <c r="G246" t="inlineStr">
        <is>
          <t>kg/10~13미, 길이15cm내외, 온마리, 해동품, 내장제거X,
*냉동제품 3일전 미리 발주요망</t>
        </is>
      </c>
      <c r="H246" t="inlineStr"/>
      <c r="I246" t="inlineStr"/>
      <c r="J246" t="inlineStr"/>
    </row>
    <row r="247">
      <c r="A247" t="inlineStr"/>
      <c r="B247" t="n">
        <v>620</v>
      </c>
      <c r="C247" t="inlineStr">
        <is>
          <t>쭈꾸미온마리/국산(냉동)</t>
        </is>
      </c>
      <c r="D247" t="inlineStr">
        <is>
          <t>국내산</t>
        </is>
      </c>
      <c r="E247" t="inlineStr">
        <is>
          <t>kg</t>
        </is>
      </c>
      <c r="F247" t="n">
        <v>70500</v>
      </c>
      <c r="G247" t="inlineStr">
        <is>
          <t>kg/10~13미, 길이15cm내외, 온마리, 해동품, 내장제거X,
*냉동제품 3일전 미리 발주요망</t>
        </is>
      </c>
      <c r="H247" t="inlineStr"/>
      <c r="I247" t="inlineStr"/>
      <c r="J247" t="inlineStr"/>
    </row>
    <row r="248">
      <c r="A248" t="inlineStr"/>
      <c r="B248" t="n">
        <v>418</v>
      </c>
      <c r="C248" t="inlineStr">
        <is>
          <t>절단주꾸미(국내가공품)</t>
        </is>
      </c>
      <c r="D248" t="inlineStr">
        <is>
          <t>수입(국내가공)</t>
        </is>
      </c>
      <c r="E248" t="inlineStr">
        <is>
          <t>kg</t>
        </is>
      </c>
      <c r="F248" t="n">
        <v>22500</v>
      </c>
      <c r="G248" t="inlineStr">
        <is>
          <t>내장제거, 5cm내외절단, 채, 국내가공. IQF</t>
        </is>
      </c>
      <c r="H248" t="inlineStr">
        <is>
          <t>○</t>
        </is>
      </c>
      <c r="I248" t="inlineStr"/>
      <c r="J248" t="inlineStr"/>
    </row>
    <row r="249">
      <c r="A249" t="inlineStr"/>
      <c r="B249" t="n">
        <v>424</v>
      </c>
      <c r="C249" t="inlineStr">
        <is>
          <t>쭈꾸미온마리(40미/kg)</t>
        </is>
      </c>
      <c r="D249" t="inlineStr">
        <is>
          <t>수입(베트남)</t>
        </is>
      </c>
      <c r="E249" t="inlineStr">
        <is>
          <t>kg</t>
        </is>
      </c>
      <c r="F249" t="n">
        <v>17300</v>
      </c>
      <c r="G249" t="inlineStr">
        <is>
          <t>1kg/40미, 내장제거 온마리 (미/25g)</t>
        </is>
      </c>
      <c r="H249" t="inlineStr"/>
      <c r="I249" t="inlineStr"/>
      <c r="J249" t="inlineStr"/>
    </row>
    <row r="250">
      <c r="A250" t="inlineStr"/>
      <c r="B250" t="n">
        <v>423</v>
      </c>
      <c r="C250" t="inlineStr">
        <is>
          <t>쭈꾸미온마리 1/2절단</t>
        </is>
      </c>
      <c r="D250" t="inlineStr">
        <is>
          <t>수입(베트남)</t>
        </is>
      </c>
      <c r="E250" t="inlineStr">
        <is>
          <t>kg</t>
        </is>
      </c>
      <c r="F250" t="inlineStr">
        <is>
          <t>일시품절</t>
        </is>
      </c>
      <c r="G250" t="inlineStr">
        <is>
          <t>1kg/40미, 1/2 블럭절단 (kg/80쪽 내외)</t>
        </is>
      </c>
      <c r="H250" t="inlineStr">
        <is>
          <t>○</t>
        </is>
      </c>
      <c r="I250" t="inlineStr"/>
      <c r="J250" t="inlineStr"/>
    </row>
    <row r="251">
      <c r="A251" t="inlineStr">
        <is>
          <t>낙
지</t>
        </is>
      </c>
      <c r="B251" t="n">
        <v>201</v>
      </c>
      <c r="C251" t="inlineStr">
        <is>
          <t>절단낙지</t>
        </is>
      </c>
      <c r="D251" t="inlineStr">
        <is>
          <t>국내산</t>
        </is>
      </c>
      <c r="E251" t="inlineStr">
        <is>
          <t>kg</t>
        </is>
      </c>
      <c r="F251" t="inlineStr">
        <is>
          <t>일시품절</t>
        </is>
      </c>
      <c r="G251" t="inlineStr">
        <is>
          <t>내장제거, 5cm내외절단, 채</t>
        </is>
      </c>
      <c r="H251" t="inlineStr"/>
      <c r="I251" t="inlineStr"/>
      <c r="J251" t="inlineStr"/>
    </row>
    <row r="252">
      <c r="A252" t="inlineStr"/>
      <c r="B252" t="n">
        <v>202</v>
      </c>
      <c r="C252" t="inlineStr">
        <is>
          <t>절단낙지(냉장)</t>
        </is>
      </c>
      <c r="D252" t="inlineStr">
        <is>
          <t>국내산</t>
        </is>
      </c>
      <c r="E252" t="inlineStr">
        <is>
          <t>kg</t>
        </is>
      </c>
      <c r="F252" t="inlineStr">
        <is>
          <t>일시품절</t>
        </is>
      </c>
      <c r="G252" t="inlineStr">
        <is>
          <t>내장제거, 5cm내외절단, 채</t>
        </is>
      </c>
      <c r="H252" t="inlineStr"/>
      <c r="I252" t="inlineStr"/>
      <c r="J252" t="inlineStr"/>
    </row>
    <row r="253">
      <c r="A253" t="inlineStr"/>
      <c r="B253" t="n">
        <v>616</v>
      </c>
      <c r="C253" t="inlineStr">
        <is>
          <t>절단낙지(냉동)HACCP</t>
        </is>
      </c>
      <c r="D253" t="inlineStr">
        <is>
          <t>국내산</t>
        </is>
      </c>
      <c r="E253" t="inlineStr">
        <is>
          <t>kg</t>
        </is>
      </c>
      <c r="F253" t="n">
        <v>36000</v>
      </c>
      <c r="G253" t="inlineStr">
        <is>
          <t>내장제거, 5cm내외절단, 채</t>
        </is>
      </c>
      <c r="H253" t="inlineStr">
        <is>
          <t>○</t>
        </is>
      </c>
      <c r="I253" t="inlineStr"/>
      <c r="J253" t="inlineStr"/>
    </row>
    <row r="254">
      <c r="A254" t="inlineStr"/>
      <c r="B254" t="n">
        <v>616</v>
      </c>
      <c r="C254" t="inlineStr">
        <is>
          <t>절단낙지(냉장)</t>
        </is>
      </c>
      <c r="D254" t="inlineStr">
        <is>
          <t>국내산</t>
        </is>
      </c>
      <c r="E254" t="inlineStr">
        <is>
          <t>kg</t>
        </is>
      </c>
      <c r="F254" t="n">
        <v>37500</v>
      </c>
      <c r="G254" t="inlineStr">
        <is>
          <t>내장제거, 5cm내외절단, 채</t>
        </is>
      </c>
      <c r="H254" t="inlineStr"/>
      <c r="I254" t="inlineStr"/>
      <c r="J254" t="inlineStr"/>
    </row>
    <row r="255">
      <c r="A255" t="inlineStr"/>
      <c r="B255" t="n">
        <v>195</v>
      </c>
      <c r="C255" t="inlineStr">
        <is>
          <t>낙지온마리/국산(냉동)</t>
        </is>
      </c>
      <c r="D255" t="inlineStr">
        <is>
          <t>국내산</t>
        </is>
      </c>
      <c r="E255" t="inlineStr">
        <is>
          <t>kg</t>
        </is>
      </c>
      <c r="F255" t="inlineStr">
        <is>
          <t>문의</t>
        </is>
      </c>
      <c r="G255" t="inlineStr">
        <is>
          <t>kg/4~6미, 길이30cm내외, 온마리, 해동품, 내장제거X,
*냉동제품 3일전 미리 발주요망</t>
        </is>
      </c>
      <c r="H255" t="inlineStr"/>
      <c r="I255" t="inlineStr"/>
      <c r="J255" t="inlineStr"/>
    </row>
    <row r="256">
      <c r="A256" t="inlineStr"/>
      <c r="B256" t="n">
        <v>196</v>
      </c>
      <c r="C256" t="inlineStr">
        <is>
          <t>낙지온마리/국산(냉장)</t>
        </is>
      </c>
      <c r="D256" t="inlineStr">
        <is>
          <t>국내산</t>
        </is>
      </c>
      <c r="E256" t="inlineStr">
        <is>
          <t>kg</t>
        </is>
      </c>
      <c r="F256" t="inlineStr">
        <is>
          <t>문의</t>
        </is>
      </c>
      <c r="G256" t="inlineStr">
        <is>
          <t>kg/4~6미, 길이30cm내외, 온마리, 해동품, 내장제거X,
*냉동제품 3일전 미리 발주요망</t>
        </is>
      </c>
      <c r="H256" t="inlineStr"/>
      <c r="I256" t="inlineStr"/>
      <c r="J256" t="inlineStr"/>
    </row>
    <row r="257">
      <c r="A257" t="inlineStr"/>
      <c r="B257" t="n">
        <v>414</v>
      </c>
      <c r="C257" t="inlineStr">
        <is>
          <t>절단낙지/수입(냉동)</t>
        </is>
      </c>
      <c r="D257" t="inlineStr">
        <is>
          <t>수입(베트남)</t>
        </is>
      </c>
      <c r="E257" t="inlineStr">
        <is>
          <t>kg</t>
        </is>
      </c>
      <c r="F257" t="n">
        <v>18000</v>
      </c>
      <c r="G257" t="inlineStr">
        <is>
          <t>내장제거, 5cm내외절단, 채, 수입완제품</t>
        </is>
      </c>
      <c r="H257" t="inlineStr"/>
      <c r="I257" t="inlineStr"/>
      <c r="J257" t="inlineStr"/>
    </row>
    <row r="258">
      <c r="A258" t="inlineStr"/>
      <c r="B258" t="n">
        <v>415</v>
      </c>
      <c r="C258" t="inlineStr">
        <is>
          <t>절단낙지/수입(냉장)</t>
        </is>
      </c>
      <c r="D258" t="inlineStr">
        <is>
          <t>수입(베트남)</t>
        </is>
      </c>
      <c r="E258" t="inlineStr">
        <is>
          <t>kg</t>
        </is>
      </c>
      <c r="F258" t="n">
        <v>22500</v>
      </c>
      <c r="G258" t="inlineStr">
        <is>
          <t>내장제거, 5cm내외절단, 채, 수입완제품</t>
        </is>
      </c>
      <c r="H258" t="inlineStr"/>
      <c r="I258" t="inlineStr"/>
      <c r="J258" t="inlineStr"/>
    </row>
    <row r="259">
      <c r="A259" t="inlineStr"/>
      <c r="B259" t="n">
        <v>416</v>
      </c>
      <c r="C259" t="inlineStr">
        <is>
          <t>절단낙지/중국(냉동)</t>
        </is>
      </c>
      <c r="D259" t="inlineStr">
        <is>
          <t>수입(중국)</t>
        </is>
      </c>
      <c r="E259" t="inlineStr">
        <is>
          <t>kg</t>
        </is>
      </c>
      <c r="F259" t="n">
        <v>18000</v>
      </c>
      <c r="G259" t="inlineStr">
        <is>
          <t>내장제거, 5cm내외절단, 채, 수입완제품</t>
        </is>
      </c>
      <c r="H259" t="inlineStr"/>
      <c r="I259" t="inlineStr"/>
      <c r="J259" t="inlineStr"/>
    </row>
    <row r="260">
      <c r="A260" t="inlineStr"/>
      <c r="B260" t="n">
        <v>417</v>
      </c>
      <c r="C260" t="inlineStr">
        <is>
          <t>절단낙지/중국(냉장)</t>
        </is>
      </c>
      <c r="D260" t="inlineStr">
        <is>
          <t>수입(중국)</t>
        </is>
      </c>
      <c r="E260" t="inlineStr">
        <is>
          <t>kg</t>
        </is>
      </c>
      <c r="F260" t="n">
        <v>22500</v>
      </c>
      <c r="G260" t="inlineStr">
        <is>
          <t>내장제거, 5cm내외절단, 채, 수입완제품</t>
        </is>
      </c>
      <c r="H260" t="inlineStr"/>
      <c r="I260" t="inlineStr"/>
      <c r="J260" t="inlineStr"/>
    </row>
    <row r="261">
      <c r="A261" t="inlineStr"/>
      <c r="B261" t="n">
        <v>566</v>
      </c>
      <c r="C261" t="inlineStr">
        <is>
          <t>냉동낙지(소)</t>
        </is>
      </c>
      <c r="D261" t="inlineStr">
        <is>
          <t>수입(중국)</t>
        </is>
      </c>
      <c r="E261" t="inlineStr">
        <is>
          <t>850g/팩</t>
        </is>
      </c>
      <c r="F261" t="inlineStr">
        <is>
          <t>일시품절</t>
        </is>
      </c>
      <c r="G261" t="inlineStr">
        <is>
          <t>마리당 100~150g. 낙지 온마리 블럭동결</t>
        </is>
      </c>
      <c r="H261" t="inlineStr"/>
      <c r="I261" t="inlineStr"/>
      <c r="J261" t="inlineStr"/>
    </row>
    <row r="262">
      <c r="A262" t="inlineStr"/>
      <c r="B262" t="n">
        <v>567</v>
      </c>
      <c r="C262" t="inlineStr">
        <is>
          <t>냉동낙지(중)</t>
        </is>
      </c>
      <c r="D262" t="inlineStr">
        <is>
          <t>수입(중국)</t>
        </is>
      </c>
      <c r="E262" t="inlineStr">
        <is>
          <t>850g/팩</t>
        </is>
      </c>
      <c r="F262" t="inlineStr">
        <is>
          <t>일시품절</t>
        </is>
      </c>
      <c r="G262" t="inlineStr">
        <is>
          <t>마리당 150~200g. 낙지 온마리 블럭동결</t>
        </is>
      </c>
      <c r="H262" t="inlineStr"/>
      <c r="I262" t="inlineStr"/>
      <c r="J262" t="inlineStr"/>
    </row>
    <row r="263">
      <c r="A263" t="inlineStr"/>
      <c r="B263" t="n">
        <v>565</v>
      </c>
      <c r="C263" t="inlineStr">
        <is>
          <t>냉동낙지(대)</t>
        </is>
      </c>
      <c r="D263" t="inlineStr">
        <is>
          <t>수입(중국)</t>
        </is>
      </c>
      <c r="E263" t="inlineStr">
        <is>
          <t>850g/팩</t>
        </is>
      </c>
      <c r="F263" t="inlineStr">
        <is>
          <t>일시품절</t>
        </is>
      </c>
      <c r="G263" t="inlineStr">
        <is>
          <t>마리당 200~300g. 낙지 온마리 블럭동결</t>
        </is>
      </c>
      <c r="H263" t="inlineStr"/>
      <c r="I263" t="inlineStr"/>
      <c r="J263" t="inlineStr"/>
    </row>
    <row r="264">
      <c r="A264" t="inlineStr">
        <is>
          <t>문어</t>
        </is>
      </c>
      <c r="B264" t="n">
        <v>643</v>
      </c>
      <c r="C264" t="inlineStr">
        <is>
          <t>활문어</t>
        </is>
      </c>
      <c r="D264" t="inlineStr">
        <is>
          <t>국내산</t>
        </is>
      </c>
      <c r="E264" t="inlineStr">
        <is>
          <t>kg</t>
        </is>
      </c>
      <c r="F264" t="n">
        <v>51000</v>
      </c>
      <c r="G264" t="inlineStr">
        <is>
          <t>생물문어, 마리당 약 500g. 키로2미. 온마리, 내장O</t>
        </is>
      </c>
      <c r="H264" t="inlineStr"/>
      <c r="I264" t="inlineStr"/>
      <c r="J264" t="inlineStr"/>
    </row>
    <row r="265">
      <c r="A265" t="inlineStr"/>
      <c r="B265" t="n">
        <v>587</v>
      </c>
      <c r="C265" t="inlineStr">
        <is>
          <t>문어절단</t>
        </is>
      </c>
      <c r="D265" t="inlineStr">
        <is>
          <t>수입(말레이시아)</t>
        </is>
      </c>
      <c r="E265" t="inlineStr">
        <is>
          <t>kg</t>
        </is>
      </c>
      <c r="F265" t="n">
        <v>38500</v>
      </c>
      <c r="G265" t="inlineStr">
        <is>
          <t>자숙문어 3cm내외 절단, 샐러드무침 볶음 용도</t>
        </is>
      </c>
      <c r="H265" t="inlineStr"/>
      <c r="I265" t="inlineStr"/>
      <c r="J265" t="inlineStr"/>
    </row>
    <row r="266">
      <c r="A266" t="inlineStr"/>
      <c r="B266" t="n">
        <v>612</v>
      </c>
      <c r="C266" t="inlineStr">
        <is>
          <t>자숙문어</t>
        </is>
      </c>
      <c r="D266" t="inlineStr">
        <is>
          <t>수입(중국)</t>
        </is>
      </c>
      <c r="E266" t="inlineStr">
        <is>
          <t>kg</t>
        </is>
      </c>
      <c r="F266" t="inlineStr">
        <is>
          <t>일시품절</t>
        </is>
      </c>
      <c r="G266" t="inlineStr">
        <is>
          <t>1마리: 약 800g~1.5kg. 자숙문어 1마리씩 개별 비닐포장</t>
        </is>
      </c>
      <c r="H266" t="inlineStr"/>
      <c r="I266" t="inlineStr"/>
      <c r="J266" t="inlineStr"/>
    </row>
    <row r="267">
      <c r="A267" t="inlineStr">
        <is>
          <t>한
치</t>
        </is>
      </c>
      <c r="B267" t="n">
        <v>1411</v>
      </c>
      <c r="C267" t="inlineStr">
        <is>
          <t>한치채/유피</t>
        </is>
      </c>
      <c r="D267" t="inlineStr">
        <is>
          <t>국내산</t>
        </is>
      </c>
      <c r="E267" t="inlineStr">
        <is>
          <t>kg</t>
        </is>
      </c>
      <c r="F267" t="inlineStr">
        <is>
          <t>일시품절</t>
        </is>
      </c>
      <c r="G267" t="inlineStr">
        <is>
          <t>선동</t>
        </is>
      </c>
      <c r="H267" t="inlineStr"/>
      <c r="I267" t="inlineStr"/>
      <c r="J267" t="inlineStr"/>
    </row>
    <row r="268">
      <c r="A268" t="inlineStr"/>
      <c r="B268" t="n">
        <v>208</v>
      </c>
      <c r="C268" t="inlineStr">
        <is>
          <t>한치채/유피(냉장)</t>
        </is>
      </c>
      <c r="D268" t="inlineStr">
        <is>
          <t>국내산</t>
        </is>
      </c>
      <c r="E268" t="inlineStr">
        <is>
          <t>kg</t>
        </is>
      </c>
      <c r="F268" t="inlineStr"/>
      <c r="G268" t="inlineStr">
        <is>
          <t>선동</t>
        </is>
      </c>
      <c r="H268" t="inlineStr"/>
      <c r="I268" t="inlineStr"/>
      <c r="J268" t="inlineStr"/>
    </row>
    <row r="269">
      <c r="A269" t="inlineStr"/>
      <c r="B269" t="n">
        <v>1412</v>
      </c>
      <c r="C269" t="inlineStr">
        <is>
          <t>한치채/탈피</t>
        </is>
      </c>
      <c r="D269" t="inlineStr">
        <is>
          <t>국내산</t>
        </is>
      </c>
      <c r="E269" t="inlineStr">
        <is>
          <t>kg</t>
        </is>
      </c>
      <c r="F269" t="inlineStr"/>
      <c r="G269" t="inlineStr">
        <is>
          <t>선동</t>
        </is>
      </c>
      <c r="H269" t="inlineStr"/>
      <c r="I269" t="inlineStr"/>
      <c r="J269" t="inlineStr"/>
    </row>
    <row r="270">
      <c r="A270" t="inlineStr"/>
      <c r="B270" t="n">
        <v>209</v>
      </c>
      <c r="C270" t="inlineStr">
        <is>
          <t>한치채/탈피(냉장)</t>
        </is>
      </c>
      <c r="D270" t="inlineStr">
        <is>
          <t>국내산</t>
        </is>
      </c>
      <c r="E270" t="inlineStr">
        <is>
          <t>kg</t>
        </is>
      </c>
      <c r="F270" t="inlineStr"/>
      <c r="G270" t="inlineStr">
        <is>
          <t>선동</t>
        </is>
      </c>
      <c r="H270" t="inlineStr"/>
      <c r="I270" t="inlineStr"/>
      <c r="J270" t="inlineStr"/>
    </row>
    <row r="271">
      <c r="A271" t="inlineStr"/>
      <c r="B271" t="n">
        <v>1421</v>
      </c>
      <c r="C271" t="inlineStr">
        <is>
          <t>한치몸통할복(탈피)</t>
        </is>
      </c>
      <c r="D271" t="inlineStr">
        <is>
          <t>국내산</t>
        </is>
      </c>
      <c r="E271" t="inlineStr">
        <is>
          <t>kg</t>
        </is>
      </c>
      <c r="F271" t="inlineStr"/>
      <c r="G271" t="inlineStr">
        <is>
          <t>선동</t>
        </is>
      </c>
      <c r="H271" t="inlineStr"/>
      <c r="I271" t="inlineStr"/>
      <c r="J271" t="inlineStr"/>
    </row>
    <row r="272">
      <c r="A272" t="inlineStr"/>
      <c r="B272" t="n">
        <v>1422</v>
      </c>
      <c r="C272" t="inlineStr">
        <is>
          <t>한치몸통할복(탈피)(냉장)</t>
        </is>
      </c>
      <c r="D272" t="inlineStr">
        <is>
          <t>국내산</t>
        </is>
      </c>
      <c r="E272" t="inlineStr">
        <is>
          <t>kg</t>
        </is>
      </c>
      <c r="F272" t="inlineStr"/>
      <c r="G272" t="inlineStr">
        <is>
          <t>선동</t>
        </is>
      </c>
      <c r="H272" t="inlineStr"/>
      <c r="I272" t="inlineStr"/>
      <c r="J272" t="inlineStr"/>
    </row>
    <row r="273">
      <c r="A273" t="inlineStr">
        <is>
          <t>★  갑          각          류  ★</t>
        </is>
      </c>
      <c r="B273" t="inlineStr"/>
      <c r="C273" t="inlineStr"/>
      <c r="D273" t="inlineStr"/>
      <c r="E273" t="inlineStr"/>
      <c r="F273" t="inlineStr"/>
      <c r="G273" t="inlineStr"/>
      <c r="H273" t="inlineStr"/>
      <c r="I273" t="inlineStr"/>
      <c r="J273" t="inlineStr"/>
    </row>
    <row r="274">
      <c r="A274" t="inlineStr">
        <is>
          <t>구  분</t>
        </is>
      </c>
      <c r="B274" t="inlineStr"/>
      <c r="C274" t="inlineStr">
        <is>
          <t>제   품   명</t>
        </is>
      </c>
      <c r="D274" t="inlineStr">
        <is>
          <t>원산지</t>
        </is>
      </c>
      <c r="E274" t="inlineStr">
        <is>
          <t>단위</t>
        </is>
      </c>
      <c r="F274" t="inlineStr">
        <is>
          <t>학교가</t>
        </is>
      </c>
      <c r="G274" t="inlineStr">
        <is>
          <t>특             징</t>
        </is>
      </c>
      <c r="H274" t="inlineStr">
        <is>
          <t>HACCP
적용</t>
        </is>
      </c>
      <c r="I274" t="inlineStr"/>
      <c r="J274" t="inlineStr">
        <is>
          <t>비  고</t>
        </is>
      </c>
    </row>
    <row r="275">
      <c r="A275" t="inlineStr">
        <is>
          <t>꽃
게</t>
        </is>
      </c>
      <c r="B275" t="n">
        <v>557</v>
      </c>
      <c r="C275" t="inlineStr">
        <is>
          <t>꽃게(4절)-발끝제거</t>
        </is>
      </c>
      <c r="D275" t="inlineStr">
        <is>
          <t>국내산</t>
        </is>
      </c>
      <c r="E275" t="inlineStr">
        <is>
          <t>팩</t>
        </is>
      </c>
      <c r="F275" t="n">
        <v>18500</v>
      </c>
      <c r="G275" t="inlineStr">
        <is>
          <t>끝발제거, 등껍질제거
1토막:30/40g, 약 25~28토막, 실중량880g이상</t>
        </is>
      </c>
      <c r="H275" t="inlineStr">
        <is>
          <t>○</t>
        </is>
      </c>
      <c r="I275" t="inlineStr"/>
      <c r="J275" t="inlineStr"/>
    </row>
    <row r="276">
      <c r="A276" t="inlineStr"/>
      <c r="B276" t="n">
        <v>556</v>
      </c>
      <c r="C276" t="inlineStr">
        <is>
          <t>꽃게(2절)-발끝제거</t>
        </is>
      </c>
      <c r="D276" t="inlineStr">
        <is>
          <t>국내산</t>
        </is>
      </c>
      <c r="E276" t="inlineStr">
        <is>
          <t>팩</t>
        </is>
      </c>
      <c r="F276" t="n">
        <v>18000</v>
      </c>
      <c r="G276" t="inlineStr">
        <is>
          <t>끝발제거, 등껍질제거
1토막:50/60g, 약 16~20토막, 실중량880g이상</t>
        </is>
      </c>
      <c r="H276" t="inlineStr">
        <is>
          <t>○</t>
        </is>
      </c>
      <c r="I276" t="inlineStr"/>
      <c r="J276" t="inlineStr"/>
    </row>
    <row r="277">
      <c r="A277" t="inlineStr"/>
      <c r="B277" t="n">
        <v>807</v>
      </c>
      <c r="C277" t="inlineStr">
        <is>
          <t>꽃게 온마리</t>
        </is>
      </c>
      <c r="D277" t="inlineStr">
        <is>
          <t>국내산</t>
        </is>
      </c>
      <c r="E277" t="inlineStr">
        <is>
          <t>kg</t>
        </is>
      </c>
      <c r="F277" t="n">
        <v>18000</v>
      </c>
      <c r="G277" t="inlineStr">
        <is>
          <t>마리당 160~180g 정도. 등껍질제거X, 끝발제거X</t>
        </is>
      </c>
      <c r="H277" t="inlineStr"/>
      <c r="I277" t="inlineStr"/>
      <c r="J277" t="inlineStr"/>
    </row>
    <row r="278">
      <c r="A278" t="inlineStr"/>
      <c r="B278" t="n">
        <v>558</v>
      </c>
      <c r="C278" t="inlineStr">
        <is>
          <t>꽃게(중국/냉동)L</t>
        </is>
      </c>
      <c r="D278" t="inlineStr">
        <is>
          <t>중국</t>
        </is>
      </c>
      <c r="E278" t="inlineStr">
        <is>
          <t>kg</t>
        </is>
      </c>
      <c r="F278" t="n">
        <v>13500</v>
      </c>
      <c r="G278" t="inlineStr">
        <is>
          <t>1토막: 25g내외 /36개 내외</t>
        </is>
      </c>
      <c r="H278" t="inlineStr"/>
      <c r="I278" t="inlineStr"/>
      <c r="J278" t="inlineStr"/>
    </row>
    <row r="279">
      <c r="A279" t="inlineStr"/>
      <c r="B279" t="n">
        <v>559</v>
      </c>
      <c r="C279" t="inlineStr">
        <is>
          <t>꽃게(중국/냉동)M</t>
        </is>
      </c>
      <c r="D279" t="inlineStr">
        <is>
          <t>중국</t>
        </is>
      </c>
      <c r="E279" t="inlineStr">
        <is>
          <t>kg</t>
        </is>
      </c>
      <c r="F279" t="n">
        <v>10500</v>
      </c>
      <c r="G279" t="inlineStr">
        <is>
          <t>1토막: 20g내외 /45개 내외</t>
        </is>
      </c>
      <c r="H279" t="inlineStr"/>
      <c r="I279" t="inlineStr"/>
      <c r="J279" t="inlineStr"/>
    </row>
    <row r="280">
      <c r="A280" t="inlineStr"/>
      <c r="B280" t="n">
        <v>560</v>
      </c>
      <c r="C280" t="inlineStr">
        <is>
          <t>꽃게(중국/냉동)S</t>
        </is>
      </c>
      <c r="D280" t="inlineStr">
        <is>
          <t>중국</t>
        </is>
      </c>
      <c r="E280" t="inlineStr">
        <is>
          <t>kg</t>
        </is>
      </c>
      <c r="F280" t="n">
        <v>9000</v>
      </c>
      <c r="G280" t="inlineStr">
        <is>
          <t>1토막: 15g내외 /60개 내외</t>
        </is>
      </c>
      <c r="H280" t="inlineStr"/>
      <c r="I280" t="inlineStr"/>
      <c r="J280" t="inlineStr"/>
    </row>
    <row r="281">
      <c r="A281" t="inlineStr"/>
      <c r="B281" t="inlineStr"/>
      <c r="C281" t="inlineStr">
        <is>
          <t>냉동꽃게</t>
        </is>
      </c>
      <c r="D281" t="inlineStr">
        <is>
          <t>수입(파키스탄)</t>
        </is>
      </c>
      <c r="E281" t="inlineStr">
        <is>
          <t>kg</t>
        </is>
      </c>
      <c r="F281" t="n">
        <v>13000</v>
      </c>
      <c r="G281" t="inlineStr">
        <is>
          <t>마리당 100~150g. 전체길이 20cm 내외. 삼점게 온마리</t>
        </is>
      </c>
      <c r="H281" t="inlineStr"/>
      <c r="I281" t="inlineStr"/>
      <c r="J281" t="inlineStr"/>
    </row>
    <row r="282">
      <c r="A282" t="inlineStr"/>
      <c r="B282" t="inlineStr"/>
      <c r="C282" t="inlineStr">
        <is>
          <t>베이비크랩</t>
        </is>
      </c>
      <c r="D282" t="inlineStr">
        <is>
          <t>수입(베트남)</t>
        </is>
      </c>
      <c r="E282" t="inlineStr">
        <is>
          <t>kg</t>
        </is>
      </c>
      <c r="F282" t="inlineStr">
        <is>
          <t>일시품절</t>
        </is>
      </c>
      <c r="G282" t="inlineStr">
        <is>
          <t>튀김용, 빵게, 미니게, 1kg 블럭 동결</t>
        </is>
      </c>
      <c r="H282" t="inlineStr"/>
      <c r="I282" t="inlineStr"/>
      <c r="J282" t="inlineStr"/>
    </row>
    <row r="283">
      <c r="A283" t="inlineStr">
        <is>
          <t>대게</t>
        </is>
      </c>
      <c r="B283" t="n">
        <v>1399</v>
      </c>
      <c r="C283" t="inlineStr">
        <is>
          <t>게다리살(3단)</t>
        </is>
      </c>
      <c r="D283" t="inlineStr">
        <is>
          <t>국내산</t>
        </is>
      </c>
      <c r="E283" t="inlineStr">
        <is>
          <t>700g/팩</t>
        </is>
      </c>
      <c r="F283" t="n">
        <v>73500</v>
      </c>
      <c r="G283" t="inlineStr">
        <is>
          <t>붉은대게살500g, 정제수200g. 게다리모양 그대로의 상급품</t>
        </is>
      </c>
      <c r="H283" t="inlineStr"/>
      <c r="I283" t="inlineStr"/>
      <c r="J283" t="inlineStr"/>
    </row>
    <row r="284">
      <c r="A284" t="inlineStr"/>
      <c r="B284" t="n">
        <v>1413</v>
      </c>
      <c r="C284" t="inlineStr">
        <is>
          <t>게다리살(3단/파지)</t>
        </is>
      </c>
      <c r="D284" t="inlineStr">
        <is>
          <t>국내산</t>
        </is>
      </c>
      <c r="E284" t="inlineStr">
        <is>
          <t>700g/팩</t>
        </is>
      </c>
      <c r="F284" t="n">
        <v>49000</v>
      </c>
      <c r="G284" t="inlineStr">
        <is>
          <t xml:space="preserve">게다리살과 파지 몸통살 혼합제품. </t>
        </is>
      </c>
      <c r="H284" t="inlineStr"/>
      <c r="I284" t="inlineStr"/>
      <c r="J284" t="inlineStr"/>
    </row>
    <row r="285">
      <c r="A285" t="inlineStr"/>
      <c r="B285" t="n">
        <v>1384</v>
      </c>
      <c r="C285" t="inlineStr">
        <is>
          <t>게다리살(파지)</t>
        </is>
      </c>
      <c r="D285" t="inlineStr">
        <is>
          <t>국내산</t>
        </is>
      </c>
      <c r="E285" t="inlineStr">
        <is>
          <t>700g/팩</t>
        </is>
      </c>
      <c r="F285" t="n">
        <v>35000</v>
      </c>
      <c r="G285" t="inlineStr">
        <is>
          <t>죽,샐러드용. 붉은대게살, 정제수, 정제소금 등.</t>
        </is>
      </c>
      <c r="H285" t="inlineStr"/>
      <c r="I285" t="inlineStr"/>
      <c r="J285" t="inlineStr"/>
    </row>
    <row r="286">
      <c r="A286" t="inlineStr">
        <is>
          <t>황게</t>
        </is>
      </c>
      <c r="B286" t="n">
        <v>644</v>
      </c>
      <c r="C286" t="inlineStr">
        <is>
          <t>황게(2절)</t>
        </is>
      </c>
      <c r="D286" t="inlineStr">
        <is>
          <t>국내산</t>
        </is>
      </c>
      <c r="E286" t="inlineStr">
        <is>
          <t>팩</t>
        </is>
      </c>
      <c r="F286" t="inlineStr">
        <is>
          <t>일시품절</t>
        </is>
      </c>
      <c r="G286" t="inlineStr">
        <is>
          <t>1토막:15~20g</t>
        </is>
      </c>
      <c r="H286" t="inlineStr">
        <is>
          <t>○</t>
        </is>
      </c>
      <c r="I286" t="inlineStr"/>
      <c r="J286" t="inlineStr">
        <is>
          <t>팩</t>
        </is>
      </c>
    </row>
    <row r="287">
      <c r="A287" t="inlineStr">
        <is>
          <t>★  새          우         류  ★</t>
        </is>
      </c>
      <c r="B287" t="inlineStr"/>
      <c r="C287" t="inlineStr"/>
      <c r="D287" t="inlineStr"/>
      <c r="E287" t="inlineStr"/>
      <c r="F287" t="inlineStr"/>
      <c r="G287" t="inlineStr"/>
      <c r="H287" t="inlineStr"/>
      <c r="I287" t="inlineStr"/>
      <c r="J287" t="inlineStr"/>
    </row>
    <row r="288">
      <c r="A288" t="inlineStr">
        <is>
          <t>구  분</t>
        </is>
      </c>
      <c r="B288" t="inlineStr"/>
      <c r="C288" t="inlineStr">
        <is>
          <t>제   품   명</t>
        </is>
      </c>
      <c r="D288" t="inlineStr">
        <is>
          <t>원산지</t>
        </is>
      </c>
      <c r="E288" t="inlineStr">
        <is>
          <t>단위</t>
        </is>
      </c>
      <c r="F288" t="inlineStr">
        <is>
          <t>학교가</t>
        </is>
      </c>
      <c r="G288" t="inlineStr">
        <is>
          <t>특             징</t>
        </is>
      </c>
      <c r="H288" t="inlineStr">
        <is>
          <t>HACCP
적용</t>
        </is>
      </c>
      <c r="I288" t="inlineStr">
        <is>
          <t>품질인증</t>
        </is>
      </c>
      <c r="J288" t="inlineStr">
        <is>
          <t>비  고</t>
        </is>
      </c>
    </row>
    <row r="289">
      <c r="A289" t="inlineStr">
        <is>
          <t>새
우</t>
        </is>
      </c>
      <c r="B289" t="n">
        <v>193</v>
      </c>
      <c r="C289" t="inlineStr">
        <is>
          <t>껍질새우</t>
        </is>
      </c>
      <c r="D289" t="inlineStr">
        <is>
          <t>국내산</t>
        </is>
      </c>
      <c r="E289" t="inlineStr">
        <is>
          <t>kg</t>
        </is>
      </c>
      <c r="F289" t="inlineStr">
        <is>
          <t>품절</t>
        </is>
      </c>
      <c r="G289" t="inlineStr">
        <is>
          <t>13~15cm, 50~60미, 양식산, 흰다리새우</t>
        </is>
      </c>
      <c r="H289" t="inlineStr"/>
      <c r="I289" t="inlineStr"/>
      <c r="J289" t="inlineStr"/>
    </row>
    <row r="290">
      <c r="A290" t="inlineStr"/>
      <c r="B290" t="n">
        <v>194</v>
      </c>
      <c r="C290" t="inlineStr">
        <is>
          <t>껍질새우(냉동)</t>
        </is>
      </c>
      <c r="D290" t="inlineStr">
        <is>
          <t>국내산</t>
        </is>
      </c>
      <c r="E290" t="inlineStr">
        <is>
          <t>kg</t>
        </is>
      </c>
      <c r="F290" t="inlineStr">
        <is>
          <t>품절</t>
        </is>
      </c>
      <c r="G290" t="inlineStr">
        <is>
          <t>13~15cm, 50~60미, 양식산, 흰다리새우</t>
        </is>
      </c>
      <c r="H290" t="inlineStr"/>
      <c r="I290" t="inlineStr"/>
      <c r="J290" t="inlineStr"/>
    </row>
    <row r="291">
      <c r="A291" t="inlineStr"/>
      <c r="B291" t="n">
        <v>553</v>
      </c>
      <c r="C291" t="inlineStr">
        <is>
          <t>껍질새우/대하</t>
        </is>
      </c>
      <c r="D291" t="inlineStr">
        <is>
          <t>국내산</t>
        </is>
      </c>
      <c r="E291" t="inlineStr">
        <is>
          <t>kg</t>
        </is>
      </c>
      <c r="F291" t="inlineStr">
        <is>
          <t>품절</t>
        </is>
      </c>
      <c r="G291" t="inlineStr">
        <is>
          <t>KG/25미~30미. 국산 대하 해동품</t>
        </is>
      </c>
      <c r="H291" t="inlineStr"/>
      <c r="I291" t="inlineStr"/>
      <c r="J291" t="inlineStr"/>
    </row>
    <row r="292">
      <c r="A292" t="inlineStr"/>
      <c r="B292" t="inlineStr"/>
      <c r="C292" t="inlineStr">
        <is>
          <t>껍질새우/대하(냉동)</t>
        </is>
      </c>
      <c r="D292" t="inlineStr">
        <is>
          <t>국내산</t>
        </is>
      </c>
      <c r="E292" t="inlineStr">
        <is>
          <t>kg</t>
        </is>
      </c>
      <c r="F292" t="inlineStr">
        <is>
          <t>품절</t>
        </is>
      </c>
      <c r="G292" t="inlineStr">
        <is>
          <t>KG/25미~30미. 국산 대하</t>
        </is>
      </c>
      <c r="H292" t="inlineStr"/>
      <c r="I292" t="inlineStr"/>
      <c r="J292" t="inlineStr"/>
    </row>
    <row r="293">
      <c r="A293" t="inlineStr"/>
      <c r="B293" t="n">
        <v>1417</v>
      </c>
      <c r="C293" t="inlineStr">
        <is>
          <t>대하(생물)</t>
        </is>
      </c>
      <c r="D293" t="inlineStr">
        <is>
          <t>국내산</t>
        </is>
      </c>
      <c r="E293" t="inlineStr">
        <is>
          <t>kg</t>
        </is>
      </c>
      <c r="F293" t="inlineStr">
        <is>
          <t>품절</t>
        </is>
      </c>
      <c r="G293" t="inlineStr">
        <is>
          <t>KG/25미~30미. **당일오전 생물로 포장** 9~10월 제철</t>
        </is>
      </c>
      <c r="H293" t="inlineStr"/>
      <c r="I293" t="inlineStr"/>
      <c r="J293" t="inlineStr">
        <is>
          <t>제철상품 시세적용</t>
        </is>
      </c>
    </row>
    <row r="294">
      <c r="A294" t="inlineStr"/>
      <c r="B294" t="n">
        <v>646</v>
      </c>
      <c r="C294" t="inlineStr">
        <is>
          <t>흰다리새우(40미)</t>
        </is>
      </c>
      <c r="D294" t="inlineStr">
        <is>
          <t>수입(말레이시아/배트남)</t>
        </is>
      </c>
      <c r="E294" t="inlineStr">
        <is>
          <t>kg</t>
        </is>
      </c>
      <c r="F294" t="n">
        <v>30800</v>
      </c>
      <c r="G294" t="inlineStr">
        <is>
          <t>흰다리새우 40미 500G 팩포장</t>
        </is>
      </c>
      <c r="H294" t="inlineStr"/>
      <c r="I294" t="inlineStr"/>
      <c r="J294" t="inlineStr"/>
    </row>
    <row r="295">
      <c r="A295" t="inlineStr"/>
      <c r="B295" t="n">
        <v>193</v>
      </c>
      <c r="C295" t="inlineStr">
        <is>
          <t>흰다리새우(60미)</t>
        </is>
      </c>
      <c r="D295" t="inlineStr">
        <is>
          <t>수입(말레이시아/배트남)</t>
        </is>
      </c>
      <c r="E295" t="inlineStr">
        <is>
          <t>kg</t>
        </is>
      </c>
      <c r="F295" t="n">
        <v>27800</v>
      </c>
      <c r="G295" t="inlineStr">
        <is>
          <t>흰다리새우 60미 500G 팩포장</t>
        </is>
      </c>
      <c r="H295" t="inlineStr"/>
      <c r="I295" t="inlineStr"/>
      <c r="J295" t="inlineStr"/>
    </row>
    <row r="296">
      <c r="A296" t="inlineStr"/>
      <c r="B296" t="inlineStr"/>
      <c r="C296" t="inlineStr">
        <is>
          <t>흰다리새우(80미)</t>
        </is>
      </c>
      <c r="D296" t="inlineStr">
        <is>
          <t>수입(말레이시아/배트남)</t>
        </is>
      </c>
      <c r="E296" t="inlineStr">
        <is>
          <t>kg</t>
        </is>
      </c>
      <c r="F296" t="n">
        <v>26300</v>
      </c>
      <c r="G296" t="inlineStr">
        <is>
          <t>흰다리새우 80미 500G 팩포장</t>
        </is>
      </c>
      <c r="H296" t="inlineStr"/>
      <c r="I296" t="inlineStr"/>
      <c r="J296" t="inlineStr"/>
    </row>
    <row r="297">
      <c r="A297" t="inlineStr"/>
      <c r="B297" t="n">
        <v>645</v>
      </c>
      <c r="C297" t="inlineStr">
        <is>
          <t>흰다리새우(100미)</t>
        </is>
      </c>
      <c r="D297" t="inlineStr">
        <is>
          <t>수입(말레이시아/배트남)</t>
        </is>
      </c>
      <c r="E297" t="inlineStr">
        <is>
          <t>kg</t>
        </is>
      </c>
      <c r="F297" t="n">
        <v>24000</v>
      </c>
      <c r="G297" t="inlineStr">
        <is>
          <t>흰다리새우 100미 500G 팩포장</t>
        </is>
      </c>
      <c r="H297" t="inlineStr"/>
      <c r="I297" t="inlineStr"/>
      <c r="J297" t="inlineStr"/>
    </row>
    <row r="298">
      <c r="A298" t="inlineStr"/>
      <c r="B298" t="n">
        <v>794</v>
      </c>
      <c r="C298" t="inlineStr">
        <is>
          <t>블랙타이거새우(8미)500g</t>
        </is>
      </c>
      <c r="D298" t="inlineStr">
        <is>
          <t>수입(말레이시아)</t>
        </is>
      </c>
      <c r="E298" t="inlineStr">
        <is>
          <t>500g/팩</t>
        </is>
      </c>
      <c r="F298" t="n">
        <v>24800</v>
      </c>
      <c r="G298" t="inlineStr">
        <is>
          <t>홍다리얼룩새우, 길이 약 20cm</t>
        </is>
      </c>
      <c r="H298" t="inlineStr"/>
      <c r="I298" t="inlineStr"/>
      <c r="J298" t="inlineStr"/>
    </row>
    <row r="299">
      <c r="A299" t="inlineStr"/>
      <c r="B299" t="inlineStr"/>
      <c r="C299" t="inlineStr">
        <is>
          <t>블랙타이거새우(10미)500g</t>
        </is>
      </c>
      <c r="D299" t="inlineStr">
        <is>
          <t>수입(말레이시아)</t>
        </is>
      </c>
      <c r="E299" t="inlineStr">
        <is>
          <t>500g/팩</t>
        </is>
      </c>
      <c r="F299" t="n">
        <v>23300</v>
      </c>
      <c r="G299" t="inlineStr">
        <is>
          <t>홍다리얼룩새우, 길이 약 17~18cm</t>
        </is>
      </c>
      <c r="H299" t="inlineStr"/>
      <c r="I299" t="inlineStr"/>
      <c r="J299" t="inlineStr"/>
    </row>
    <row r="300">
      <c r="A300" t="inlineStr"/>
      <c r="B300" t="inlineStr"/>
      <c r="C300" t="inlineStr">
        <is>
          <t>블랙타이거새우(12미)500g</t>
        </is>
      </c>
      <c r="D300" t="inlineStr">
        <is>
          <t>수입(말레이시아)</t>
        </is>
      </c>
      <c r="E300" t="inlineStr">
        <is>
          <t>500g/팩</t>
        </is>
      </c>
      <c r="F300" t="n">
        <v>21000</v>
      </c>
      <c r="G300" t="inlineStr">
        <is>
          <t>홍다리얼룩새우, 길이 약 17cm</t>
        </is>
      </c>
      <c r="H300" t="inlineStr"/>
      <c r="I300" t="inlineStr"/>
      <c r="J300" t="inlineStr"/>
    </row>
    <row r="301">
      <c r="A301" t="inlineStr"/>
      <c r="B301" t="inlineStr"/>
      <c r="C301" t="inlineStr">
        <is>
          <t>찐새우(60미)</t>
        </is>
      </c>
      <c r="D301" t="inlineStr">
        <is>
          <t>수입(베트남)</t>
        </is>
      </c>
      <c r="E301" t="inlineStr">
        <is>
          <t>kg</t>
        </is>
      </c>
      <c r="F301" t="n">
        <v>26000</v>
      </c>
      <c r="G301" t="inlineStr">
        <is>
          <t>IQF개별동결, 자숙, 길이 약 14~15cm</t>
        </is>
      </c>
      <c r="H301" t="inlineStr"/>
      <c r="I301" t="inlineStr"/>
      <c r="J301" t="inlineStr"/>
    </row>
    <row r="302">
      <c r="A302" t="inlineStr"/>
      <c r="B302" t="inlineStr"/>
      <c r="C302" t="inlineStr">
        <is>
          <t>찐새우(120~150미)</t>
        </is>
      </c>
      <c r="D302" t="inlineStr">
        <is>
          <t>수입(캐나다)</t>
        </is>
      </c>
      <c r="E302" t="inlineStr">
        <is>
          <t>kg</t>
        </is>
      </c>
      <c r="F302" t="n">
        <v>18500</v>
      </c>
      <c r="G302" t="inlineStr">
        <is>
          <t>IQF개별동결, 자숙, U자형으로 말려있음, 길이 약 10m</t>
        </is>
      </c>
      <c r="H302" t="inlineStr"/>
      <c r="I302" t="inlineStr"/>
      <c r="J302" t="inlineStr"/>
    </row>
    <row r="303">
      <c r="A303" t="inlineStr"/>
      <c r="B303" t="n">
        <v>534</v>
      </c>
      <c r="C303" t="inlineStr">
        <is>
          <t>가재새우/딱새우</t>
        </is>
      </c>
      <c r="D303" t="inlineStr">
        <is>
          <t>국내산(제주)</t>
        </is>
      </c>
      <c r="E303" t="inlineStr">
        <is>
          <t>kg</t>
        </is>
      </c>
      <c r="F303" t="n">
        <v>27000</v>
      </c>
      <c r="G303" t="inlineStr">
        <is>
          <t>40~50미, 딱새우</t>
        </is>
      </c>
      <c r="H303" t="inlineStr">
        <is>
          <t>소량입고
발주전 재고확인</t>
        </is>
      </c>
      <c r="I303" t="inlineStr"/>
      <c r="J303" t="inlineStr"/>
    </row>
    <row r="304">
      <c r="A304" t="inlineStr"/>
      <c r="B304" t="n">
        <v>589</v>
      </c>
      <c r="C304" t="inlineStr">
        <is>
          <t>민물새우</t>
        </is>
      </c>
      <c r="D304" t="inlineStr">
        <is>
          <t>수입(인도)</t>
        </is>
      </c>
      <c r="E304" t="inlineStr">
        <is>
          <t>봉</t>
        </is>
      </c>
      <c r="F304" t="n">
        <v>9900</v>
      </c>
      <c r="G304" t="inlineStr">
        <is>
          <t>3~4cm / 400g/1봉</t>
        </is>
      </c>
      <c r="H304" t="inlineStr">
        <is>
          <t>소량입고
발주전 재고확인</t>
        </is>
      </c>
      <c r="I304" t="inlineStr"/>
      <c r="J304" t="inlineStr">
        <is>
          <t>400g단위</t>
        </is>
      </c>
    </row>
    <row r="305">
      <c r="A305" t="inlineStr">
        <is>
          <t>새
우
살
-
껍
질
x</t>
        </is>
      </c>
      <c r="B305" t="n">
        <v>212</v>
      </c>
      <c r="C305" t="inlineStr">
        <is>
          <t>홍새우살(냉장)</t>
        </is>
      </c>
      <c r="D305" t="inlineStr">
        <is>
          <t>국내산</t>
        </is>
      </c>
      <c r="E305" t="inlineStr">
        <is>
          <t>kg</t>
        </is>
      </c>
      <c r="F305" t="n">
        <v>54000</v>
      </c>
      <c r="G305" t="inlineStr">
        <is>
          <t xml:space="preserve">200~300미 내외 국산 홍새우 두절, 꼬리,껍질제거
블럭 동결 </t>
        </is>
      </c>
      <c r="H305" t="inlineStr"/>
      <c r="I305" t="inlineStr"/>
      <c r="J305" t="inlineStr">
        <is>
          <t>500g / 1kg</t>
        </is>
      </c>
    </row>
    <row r="306">
      <c r="A306" t="inlineStr"/>
      <c r="B306" t="n">
        <v>213</v>
      </c>
      <c r="C306" t="inlineStr">
        <is>
          <t>홍새우살(냉동)</t>
        </is>
      </c>
      <c r="D306" t="inlineStr">
        <is>
          <t>국내산</t>
        </is>
      </c>
      <c r="E306" t="inlineStr">
        <is>
          <t>kg</t>
        </is>
      </c>
      <c r="F306" t="n">
        <v>52500</v>
      </c>
      <c r="G306" t="inlineStr">
        <is>
          <t xml:space="preserve">200~300미 내외 국산 홍새우 두절, 꼬리,껍질제거
블럭 동결 </t>
        </is>
      </c>
      <c r="H306" t="inlineStr"/>
      <c r="I306" t="inlineStr"/>
      <c r="J306" t="inlineStr">
        <is>
          <t>500g / 1kg</t>
        </is>
      </c>
    </row>
    <row r="307">
      <c r="A307" t="inlineStr"/>
      <c r="B307" t="n">
        <v>185</v>
      </c>
      <c r="C307" t="inlineStr">
        <is>
          <t>홍새우살(수입냉동)70/100</t>
        </is>
      </c>
      <c r="D307" t="inlineStr">
        <is>
          <t>수입(중국)</t>
        </is>
      </c>
      <c r="E307" t="inlineStr">
        <is>
          <t>kg</t>
        </is>
      </c>
      <c r="F307" t="inlineStr">
        <is>
          <t>일시품절</t>
        </is>
      </c>
      <c r="G307" t="inlineStr">
        <is>
          <t>71/100 사이즈홍새우 두절, 꼬리,껍질제거
IQF개별동결</t>
        </is>
      </c>
      <c r="H307" t="inlineStr"/>
      <c r="I307" t="inlineStr"/>
      <c r="J307" t="inlineStr"/>
    </row>
    <row r="308">
      <c r="A308" t="inlineStr"/>
      <c r="B308" t="n">
        <v>183</v>
      </c>
      <c r="C308" t="inlineStr">
        <is>
          <t>홍새우살(수입냉동)100/200</t>
        </is>
      </c>
      <c r="D308" t="inlineStr">
        <is>
          <t>수입(중국)</t>
        </is>
      </c>
      <c r="E308" t="inlineStr">
        <is>
          <t>kg</t>
        </is>
      </c>
      <c r="F308" t="n">
        <v>16200</v>
      </c>
      <c r="G308" t="inlineStr">
        <is>
          <t>100/200 사이즈홍새우 두절, 꼬리,껍질제거
IQF개별동결</t>
        </is>
      </c>
      <c r="H308" t="inlineStr"/>
      <c r="I308" t="inlineStr"/>
      <c r="J308" t="inlineStr"/>
    </row>
    <row r="309">
      <c r="A309" t="inlineStr"/>
      <c r="B309" t="n">
        <v>496</v>
      </c>
      <c r="C309" t="inlineStr">
        <is>
          <t>홍새우살(수입냉장)100/200</t>
        </is>
      </c>
      <c r="D309" t="inlineStr">
        <is>
          <t>수입(중국)</t>
        </is>
      </c>
      <c r="E309" t="inlineStr">
        <is>
          <t>kg</t>
        </is>
      </c>
      <c r="F309" t="n">
        <v>19200</v>
      </c>
      <c r="G309" t="inlineStr">
        <is>
          <t>100/200 사이즈홍새우 두절, 꼬리,껍질제거
IQF개별동결</t>
        </is>
      </c>
      <c r="H309" t="inlineStr"/>
      <c r="I309" t="inlineStr"/>
      <c r="J309" t="inlineStr"/>
    </row>
    <row r="310">
      <c r="A310" t="inlineStr"/>
      <c r="B310" t="n">
        <v>184</v>
      </c>
      <c r="C310" t="inlineStr">
        <is>
          <t>홍새우살(수입냉동)200/300</t>
        </is>
      </c>
      <c r="D310" t="inlineStr">
        <is>
          <t>수입(중국)</t>
        </is>
      </c>
      <c r="E310" t="inlineStr">
        <is>
          <t>kg</t>
        </is>
      </c>
      <c r="F310" t="n">
        <v>15800</v>
      </c>
      <c r="G310" t="inlineStr">
        <is>
          <t>200/300사이즈, IQF개별동결홍새우 두절, 꼬리,껍질제거</t>
        </is>
      </c>
      <c r="H310" t="inlineStr"/>
      <c r="I310" t="inlineStr"/>
      <c r="J310" t="inlineStr"/>
    </row>
    <row r="311">
      <c r="A311" t="inlineStr"/>
      <c r="B311" t="n">
        <v>199</v>
      </c>
      <c r="C311" t="inlineStr">
        <is>
          <t>생새우살(냉장)</t>
        </is>
      </c>
      <c r="D311" t="inlineStr">
        <is>
          <t>국내산</t>
        </is>
      </c>
      <c r="E311" t="inlineStr">
        <is>
          <t>kg</t>
        </is>
      </c>
      <c r="F311" t="n">
        <v>37500</v>
      </c>
      <c r="G311" t="inlineStr">
        <is>
          <t>200미내외 새우 껍질제거 후 세척(해동품)</t>
        </is>
      </c>
      <c r="H311" t="inlineStr"/>
      <c r="I311" t="inlineStr"/>
      <c r="J311" t="inlineStr"/>
    </row>
    <row r="312">
      <c r="A312" t="inlineStr"/>
      <c r="B312" t="inlineStr">
        <is>
          <t>신규</t>
        </is>
      </c>
      <c r="C312" t="inlineStr">
        <is>
          <t>생새우살(냉장)600g이상(600g~900g)</t>
        </is>
      </c>
      <c r="D312" t="inlineStr">
        <is>
          <t>국내산</t>
        </is>
      </c>
      <c r="E312" t="inlineStr">
        <is>
          <t xml:space="preserve">600g 이상
 소수점발주 </t>
        </is>
      </c>
      <c r="F312" t="n">
        <v>39800</v>
      </c>
      <c r="G312" t="inlineStr">
        <is>
          <t>200미내외 새우 껍질제거 후 세척(해동품)</t>
        </is>
      </c>
      <c r="H312" t="inlineStr"/>
      <c r="I312" t="inlineStr"/>
      <c r="J312" t="inlineStr"/>
    </row>
    <row r="313">
      <c r="A313" t="inlineStr"/>
      <c r="B313" t="inlineStr">
        <is>
          <t>신규</t>
        </is>
      </c>
      <c r="C313" t="inlineStr">
        <is>
          <t>생새우살(냉장)500g이하(100g~500g)</t>
        </is>
      </c>
      <c r="D313" t="inlineStr">
        <is>
          <t>국내산</t>
        </is>
      </c>
      <c r="E313" t="inlineStr">
        <is>
          <t xml:space="preserve">500g 이하
 소수점발주 </t>
        </is>
      </c>
      <c r="F313" t="n">
        <v>41300</v>
      </c>
      <c r="G313" t="inlineStr">
        <is>
          <t>200미내외 새우 껍질제거 후 세척(해동품)</t>
        </is>
      </c>
      <c r="H313" t="inlineStr"/>
      <c r="I313" t="inlineStr"/>
      <c r="J313" t="inlineStr"/>
    </row>
    <row r="314">
      <c r="A314" t="inlineStr"/>
      <c r="B314" t="n">
        <v>200</v>
      </c>
      <c r="C314" t="inlineStr">
        <is>
          <t>생새우살(냉동)</t>
        </is>
      </c>
      <c r="D314" t="inlineStr">
        <is>
          <t>국내산</t>
        </is>
      </c>
      <c r="E314" t="inlineStr">
        <is>
          <t>kg</t>
        </is>
      </c>
      <c r="F314" t="n">
        <v>37500</v>
      </c>
      <c r="G314" t="inlineStr">
        <is>
          <t>200미내외 새우 껍질제거 후 세척</t>
        </is>
      </c>
      <c r="H314" t="inlineStr"/>
      <c r="I314" t="inlineStr"/>
      <c r="J314" t="inlineStr"/>
    </row>
    <row r="315">
      <c r="A315" t="inlineStr"/>
      <c r="B315" t="n">
        <v>198</v>
      </c>
      <c r="C315" t="inlineStr">
        <is>
          <t>백새우살(냉장)</t>
        </is>
      </c>
      <c r="D315" t="inlineStr">
        <is>
          <t>국내산</t>
        </is>
      </c>
      <c r="E315" t="inlineStr">
        <is>
          <t>kg</t>
        </is>
      </c>
      <c r="F315" t="n">
        <v>37500</v>
      </c>
      <c r="G315" t="inlineStr">
        <is>
          <t>200미 내외흰다리새우 껍질제거 후 세척(해동품)</t>
        </is>
      </c>
      <c r="H315" t="inlineStr"/>
      <c r="I315" t="inlineStr"/>
      <c r="J315" t="inlineStr"/>
    </row>
    <row r="316">
      <c r="A316" t="inlineStr"/>
      <c r="B316" t="inlineStr">
        <is>
          <t>신규</t>
        </is>
      </c>
      <c r="C316" t="inlineStr">
        <is>
          <t>백새우살(냉장)600g이상(600g~900g)</t>
        </is>
      </c>
      <c r="D316" t="inlineStr">
        <is>
          <t>국내산</t>
        </is>
      </c>
      <c r="E316" t="inlineStr">
        <is>
          <t xml:space="preserve">600g 이상
 소수점발주 </t>
        </is>
      </c>
      <c r="F316" t="n">
        <v>39800</v>
      </c>
      <c r="G316" t="inlineStr">
        <is>
          <t>200미 내외흰다리새우 껍질제거 후 세척(해동품)</t>
        </is>
      </c>
      <c r="H316" t="inlineStr"/>
      <c r="I316" t="inlineStr"/>
      <c r="J316" t="inlineStr"/>
    </row>
    <row r="317">
      <c r="A317" t="inlineStr"/>
      <c r="B317" t="inlineStr">
        <is>
          <t>신규</t>
        </is>
      </c>
      <c r="C317" t="inlineStr">
        <is>
          <t>백새우살(냉장)500g이하(100g~500g)</t>
        </is>
      </c>
      <c r="D317" t="inlineStr">
        <is>
          <t>국내산</t>
        </is>
      </c>
      <c r="E317" t="inlineStr">
        <is>
          <t xml:space="preserve">500g 이하
 소수점발주 </t>
        </is>
      </c>
      <c r="F317" t="n">
        <v>41300</v>
      </c>
      <c r="G317" t="inlineStr">
        <is>
          <t>200미 내외흰다리새우 껍질제거 후 세척(해동품)</t>
        </is>
      </c>
      <c r="H317" t="inlineStr"/>
      <c r="I317" t="inlineStr"/>
      <c r="J317" t="inlineStr"/>
    </row>
    <row r="318">
      <c r="A318" t="inlineStr"/>
      <c r="B318" t="n">
        <v>197</v>
      </c>
      <c r="C318" t="inlineStr">
        <is>
          <t>백새우살(냉동)</t>
        </is>
      </c>
      <c r="D318" t="inlineStr">
        <is>
          <t>국내산</t>
        </is>
      </c>
      <c r="E318" t="inlineStr">
        <is>
          <t>kg</t>
        </is>
      </c>
      <c r="F318" t="n">
        <v>37500</v>
      </c>
      <c r="G318" t="inlineStr">
        <is>
          <t>200미 내외흰다리새우 껍질제거 후 세척 블럭동결</t>
        </is>
      </c>
      <c r="H318" t="inlineStr"/>
      <c r="I318" t="inlineStr"/>
      <c r="J318" t="inlineStr"/>
    </row>
    <row r="319">
      <c r="A319" t="inlineStr"/>
      <c r="B319" t="n">
        <v>139</v>
      </c>
      <c r="C319" t="inlineStr">
        <is>
          <t>백새우살(수입냉동)31/50</t>
        </is>
      </c>
      <c r="D319" t="inlineStr">
        <is>
          <t>수입(중국,베트남외)</t>
        </is>
      </c>
      <c r="E319" t="inlineStr">
        <is>
          <t>kg</t>
        </is>
      </c>
      <c r="F319" t="n">
        <v>22500</v>
      </c>
      <c r="G319" t="inlineStr">
        <is>
          <t>30/50 사이즈흰다리새우 껍질제거 후 세척
IQF개별 동결</t>
        </is>
      </c>
      <c r="H319" t="inlineStr"/>
      <c r="I319" t="inlineStr"/>
      <c r="J319" t="inlineStr">
        <is>
          <t>kg - 100미 내외</t>
        </is>
      </c>
    </row>
    <row r="320">
      <c r="A320" t="inlineStr"/>
      <c r="B320" t="n">
        <v>140</v>
      </c>
      <c r="C320" t="inlineStr">
        <is>
          <t>백새우살(수입냉동)51/70</t>
        </is>
      </c>
      <c r="D320" t="inlineStr">
        <is>
          <t>수입(중국,베트남외)</t>
        </is>
      </c>
      <c r="E320" t="inlineStr">
        <is>
          <t>kg</t>
        </is>
      </c>
      <c r="F320" t="n">
        <v>21800</v>
      </c>
      <c r="G320" t="inlineStr">
        <is>
          <t>51/70 사이즈흰다리새우 껍질제거 후 세척
IQF개별 동결</t>
        </is>
      </c>
      <c r="H320" t="inlineStr"/>
      <c r="I320" t="inlineStr"/>
      <c r="J320" t="inlineStr">
        <is>
          <t>kg - 140미 내외</t>
        </is>
      </c>
    </row>
    <row r="321">
      <c r="A321" t="inlineStr"/>
      <c r="B321" t="n">
        <v>141</v>
      </c>
      <c r="C321" t="inlineStr">
        <is>
          <t>백새우살(수입냉동)71/90</t>
        </is>
      </c>
      <c r="D321" t="inlineStr">
        <is>
          <t>수입(중국,베트남외)</t>
        </is>
      </c>
      <c r="E321" t="inlineStr">
        <is>
          <t>kg</t>
        </is>
      </c>
      <c r="F321" t="n">
        <v>21000</v>
      </c>
      <c r="G321" t="inlineStr">
        <is>
          <t>71/90 사이즈흰다리새우 껍질제거 후 세척
IQF개별 동결</t>
        </is>
      </c>
      <c r="H321" t="inlineStr"/>
      <c r="I321" t="inlineStr"/>
      <c r="J321" t="inlineStr">
        <is>
          <t>kg - 180미 내외</t>
        </is>
      </c>
    </row>
    <row r="322">
      <c r="A322" t="inlineStr"/>
      <c r="B322" t="n">
        <v>142</v>
      </c>
      <c r="C322" t="inlineStr">
        <is>
          <t>백새우살(수입냉동)90/120</t>
        </is>
      </c>
      <c r="D322" t="inlineStr">
        <is>
          <t>수입(중국,베트남외)</t>
        </is>
      </c>
      <c r="E322" t="inlineStr">
        <is>
          <t>kg</t>
        </is>
      </c>
      <c r="F322" t="n">
        <v>19800</v>
      </c>
      <c r="G322" t="inlineStr">
        <is>
          <t>90/120 사이즈흰다리새우 껍질제거 후 세척
IQF개별 동결</t>
        </is>
      </c>
      <c r="H322" t="inlineStr"/>
      <c r="I322" t="inlineStr"/>
      <c r="J322" t="inlineStr">
        <is>
          <t>kg - 240미 내외</t>
        </is>
      </c>
    </row>
    <row r="323">
      <c r="A323" t="inlineStr"/>
      <c r="B323" t="n">
        <v>535</v>
      </c>
      <c r="C323" t="inlineStr">
        <is>
          <t>가재새우살</t>
        </is>
      </c>
      <c r="D323" t="inlineStr">
        <is>
          <t>국내산</t>
        </is>
      </c>
      <c r="E323" t="inlineStr">
        <is>
          <t>kg</t>
        </is>
      </c>
      <c r="F323" t="inlineStr">
        <is>
          <t>일시품절</t>
        </is>
      </c>
      <c r="G323" t="inlineStr">
        <is>
          <t>150~200미 내외, 레드랍스타새우살가재새우 껍질제거 후 세척 / IQF 개별 동결</t>
        </is>
      </c>
      <c r="H323" t="inlineStr"/>
      <c r="I323" t="inlineStr"/>
      <c r="J323" t="inlineStr"/>
    </row>
    <row r="324">
      <c r="A324" t="inlineStr"/>
      <c r="B324" t="n">
        <v>175</v>
      </c>
      <c r="C324" t="inlineStr">
        <is>
          <t>칵테일새우(31/50)</t>
        </is>
      </c>
      <c r="D324" t="inlineStr">
        <is>
          <t>수입(베트남)</t>
        </is>
      </c>
      <c r="E324" t="inlineStr">
        <is>
          <t>kg</t>
        </is>
      </c>
      <c r="F324" t="n">
        <v>26300</v>
      </c>
      <c r="G324" t="inlineStr">
        <is>
          <t>3150사이즈, IQF개별동결자숙 후 껍질제거, 꼬리유</t>
        </is>
      </c>
      <c r="H324" t="inlineStr"/>
      <c r="I324" t="inlineStr"/>
      <c r="J324" t="inlineStr">
        <is>
          <t>부가세포함
kg - 100미 내외</t>
        </is>
      </c>
    </row>
    <row r="325">
      <c r="A325" t="inlineStr"/>
      <c r="B325" t="n">
        <v>176</v>
      </c>
      <c r="C325" t="inlineStr">
        <is>
          <t>칵테일새우(71/90)</t>
        </is>
      </c>
      <c r="D325" t="inlineStr">
        <is>
          <t>수입(베트남)</t>
        </is>
      </c>
      <c r="E325" t="inlineStr">
        <is>
          <t>kg</t>
        </is>
      </c>
      <c r="F325" t="n">
        <v>23600</v>
      </c>
      <c r="G325" t="inlineStr">
        <is>
          <t>7190사이즈, IQF개별동결자숙 후 껍질제거, 꼬리유</t>
        </is>
      </c>
      <c r="H325" t="inlineStr"/>
      <c r="I325" t="inlineStr"/>
      <c r="J325" t="inlineStr">
        <is>
          <t>부가세포함
kg - 180미 내외</t>
        </is>
      </c>
    </row>
    <row r="326">
      <c r="A326" t="inlineStr"/>
      <c r="B326" t="n">
        <v>833</v>
      </c>
      <c r="C326" t="inlineStr">
        <is>
          <t>생칵테일새우(50미)</t>
        </is>
      </c>
      <c r="D326" t="inlineStr">
        <is>
          <t>수입(베트남)</t>
        </is>
      </c>
      <c r="E326" t="inlineStr">
        <is>
          <t>kg</t>
        </is>
      </c>
      <c r="F326" t="n">
        <v>27000</v>
      </c>
      <c r="G326" t="inlineStr">
        <is>
          <t>생새우, IQF, 두절, 껍질제거, 꼬리있음. 1kg/50마리/마리당20g 내외</t>
        </is>
      </c>
      <c r="H326" t="inlineStr"/>
      <c r="I326" t="inlineStr"/>
      <c r="J326" t="inlineStr"/>
    </row>
    <row r="327">
      <c r="A327" t="inlineStr"/>
      <c r="B327" t="n">
        <v>834</v>
      </c>
      <c r="C327" t="inlineStr">
        <is>
          <t>생칵테일새우(60미)</t>
        </is>
      </c>
      <c r="D327" t="inlineStr">
        <is>
          <t>수입(베트남)</t>
        </is>
      </c>
      <c r="E327" t="inlineStr">
        <is>
          <t>kg</t>
        </is>
      </c>
      <c r="F327" t="n">
        <v>26300</v>
      </c>
      <c r="G327" t="inlineStr">
        <is>
          <t>생새우, IQF, 두절, 껍질제거, 꼬리있음. 1kg/60마리/마리당18g 내외</t>
        </is>
      </c>
      <c r="H327" t="inlineStr"/>
      <c r="I327" t="inlineStr"/>
      <c r="J327" t="inlineStr"/>
    </row>
    <row r="328">
      <c r="A328" t="inlineStr"/>
      <c r="B328" t="n">
        <v>835</v>
      </c>
      <c r="C328" t="inlineStr">
        <is>
          <t>생칵테일새우(70미)</t>
        </is>
      </c>
      <c r="D328" t="inlineStr">
        <is>
          <t>수입(베트남)</t>
        </is>
      </c>
      <c r="E328" t="inlineStr">
        <is>
          <t>kg</t>
        </is>
      </c>
      <c r="F328" t="n">
        <v>23500</v>
      </c>
      <c r="G328" t="inlineStr">
        <is>
          <t>생새우, IQF, 두절, 껍질제거, 꼬리있음. 1kg/70마리/마리당15g 내외</t>
        </is>
      </c>
      <c r="H328" t="inlineStr"/>
      <c r="I328" t="inlineStr"/>
      <c r="J328" t="inlineStr"/>
    </row>
    <row r="329">
      <c r="A329" t="inlineStr"/>
      <c r="B329" t="n">
        <v>793</v>
      </c>
      <c r="C329" t="inlineStr">
        <is>
          <t>노바시새우(30미/300g)</t>
        </is>
      </c>
      <c r="D329" t="inlineStr">
        <is>
          <t>수입(베트남)</t>
        </is>
      </c>
      <c r="E329" t="inlineStr">
        <is>
          <t>300g/팩</t>
        </is>
      </c>
      <c r="F329" t="n">
        <v>10500</v>
      </c>
      <c r="G329" t="inlineStr">
        <is>
          <t>C자로 말리지 않은 일자새우. 머리X껍질X꼬리O, 약 11cm</t>
        </is>
      </c>
      <c r="H329" t="inlineStr"/>
      <c r="I329" t="inlineStr"/>
      <c r="J329" t="inlineStr"/>
    </row>
    <row r="330">
      <c r="A330" t="inlineStr">
        <is>
          <t>랍스터</t>
        </is>
      </c>
      <c r="B330" t="n">
        <v>588</v>
      </c>
      <c r="C330" t="inlineStr">
        <is>
          <t>미니 바다가재</t>
        </is>
      </c>
      <c r="D330" t="inlineStr">
        <is>
          <t>수입</t>
        </is>
      </c>
      <c r="E330" t="inlineStr">
        <is>
          <t>마리</t>
        </is>
      </c>
      <c r="F330" t="inlineStr">
        <is>
          <t>문의</t>
        </is>
      </c>
      <c r="G330" t="inlineStr">
        <is>
          <t>1마리 380g~420g</t>
        </is>
      </c>
      <c r="H330" t="inlineStr"/>
      <c r="I330" t="inlineStr"/>
      <c r="J330" t="inlineStr">
        <is>
          <t>마리</t>
        </is>
      </c>
    </row>
    <row r="331">
      <c r="A331" t="inlineStr">
        <is>
          <t>★  어          패          류  ★</t>
        </is>
      </c>
      <c r="B331" t="inlineStr"/>
      <c r="C331" t="inlineStr"/>
      <c r="D331" t="inlineStr"/>
      <c r="E331" t="inlineStr"/>
      <c r="F331" t="inlineStr"/>
      <c r="G331" t="inlineStr"/>
      <c r="H331" t="inlineStr"/>
      <c r="I331" t="inlineStr"/>
      <c r="J331" t="inlineStr"/>
    </row>
    <row r="332">
      <c r="A332" t="inlineStr">
        <is>
          <t>구  분</t>
        </is>
      </c>
      <c r="B332" t="inlineStr">
        <is>
          <t>제품코드</t>
        </is>
      </c>
      <c r="C332" t="inlineStr">
        <is>
          <t>제   품   명</t>
        </is>
      </c>
      <c r="D332" t="inlineStr">
        <is>
          <t>원산지</t>
        </is>
      </c>
      <c r="E332" t="inlineStr">
        <is>
          <t>단위</t>
        </is>
      </c>
      <c r="F332" t="inlineStr">
        <is>
          <t>학교가</t>
        </is>
      </c>
      <c r="G332" t="inlineStr">
        <is>
          <t>특             징</t>
        </is>
      </c>
      <c r="H332" t="inlineStr">
        <is>
          <t>HACCP
적용</t>
        </is>
      </c>
      <c r="I332" t="inlineStr">
        <is>
          <t>품질
인증</t>
        </is>
      </c>
      <c r="J332" t="inlineStr">
        <is>
          <t>비  고</t>
        </is>
      </c>
    </row>
    <row r="333">
      <c r="A333" t="inlineStr">
        <is>
          <t>바
지
락</t>
        </is>
      </c>
      <c r="B333" t="n">
        <v>591</v>
      </c>
      <c r="C333" t="inlineStr">
        <is>
          <t>바지락살(생물)</t>
        </is>
      </c>
      <c r="D333" t="inlineStr">
        <is>
          <t>국내산(삼천포)</t>
        </is>
      </c>
      <c r="E333" t="inlineStr">
        <is>
          <t>kg</t>
        </is>
      </c>
      <c r="F333" t="n">
        <v>50300</v>
      </c>
      <c r="G333" t="inlineStr">
        <is>
          <t>생물, 선별하여 껍질제거 후 세척/ 벌크 포장</t>
        </is>
      </c>
      <c r="H333" t="inlineStr"/>
      <c r="I333" t="inlineStr"/>
      <c r="J333" t="inlineStr"/>
    </row>
    <row r="334">
      <c r="A334" t="inlineStr"/>
      <c r="B334" t="inlineStr">
        <is>
          <t>신규</t>
        </is>
      </c>
      <c r="C334" t="inlineStr">
        <is>
          <t>바지락살(생물)600g이상(600g~900g)</t>
        </is>
      </c>
      <c r="D334" t="inlineStr">
        <is>
          <t>국내산(삼천포)</t>
        </is>
      </c>
      <c r="E334" t="inlineStr">
        <is>
          <t xml:space="preserve">600g 이상
 소수점발주 </t>
        </is>
      </c>
      <c r="F334" t="n">
        <v>51800</v>
      </c>
      <c r="G334" t="inlineStr">
        <is>
          <t>생물, 선별하여 껍질제거 후 세척, 해수와 함께 실링포장</t>
        </is>
      </c>
      <c r="H334" t="inlineStr"/>
      <c r="I334" t="inlineStr"/>
      <c r="J334" t="inlineStr"/>
    </row>
    <row r="335">
      <c r="A335" t="inlineStr"/>
      <c r="B335" t="inlineStr">
        <is>
          <t>신규</t>
        </is>
      </c>
      <c r="C335" t="inlineStr">
        <is>
          <t>바지락살(생물)500g이하(100g~500g)</t>
        </is>
      </c>
      <c r="D335" t="inlineStr">
        <is>
          <t>국내산(삼천포)</t>
        </is>
      </c>
      <c r="E335" t="inlineStr">
        <is>
          <t xml:space="preserve">500g 이하
 소수점발주 </t>
        </is>
      </c>
      <c r="F335" t="n">
        <v>54000</v>
      </c>
      <c r="G335" t="inlineStr">
        <is>
          <t>생물, 선별하여 껍질제거 후 세척, 해수와 함께 실링포장</t>
        </is>
      </c>
      <c r="H335" t="inlineStr"/>
      <c r="I335" t="inlineStr"/>
      <c r="J335" t="inlineStr"/>
    </row>
    <row r="336">
      <c r="A336" t="inlineStr"/>
      <c r="B336" t="n">
        <v>590</v>
      </c>
      <c r="C336" t="inlineStr">
        <is>
          <t>바지락살(냉동)</t>
        </is>
      </c>
      <c r="D336" t="inlineStr">
        <is>
          <t>국내산(삼천포)</t>
        </is>
      </c>
      <c r="E336" t="inlineStr">
        <is>
          <t>kg</t>
        </is>
      </c>
      <c r="F336" t="n">
        <v>50300</v>
      </c>
      <c r="G336" t="inlineStr">
        <is>
          <t>생물, 선별하여 껍질제거 후 세척후 블럭동결</t>
        </is>
      </c>
      <c r="H336" t="inlineStr">
        <is>
          <t>○</t>
        </is>
      </c>
      <c r="I336" t="inlineStr"/>
      <c r="J336" t="inlineStr"/>
    </row>
    <row r="337">
      <c r="A337" t="inlineStr"/>
      <c r="B337" t="n">
        <v>592</v>
      </c>
      <c r="C337" t="inlineStr">
        <is>
          <t>바지락살(자숙)</t>
        </is>
      </c>
      <c r="D337" t="inlineStr">
        <is>
          <t>수입(중국)</t>
        </is>
      </c>
      <c r="E337" t="inlineStr">
        <is>
          <t>kg</t>
        </is>
      </c>
      <c r="F337" t="n">
        <v>9900</v>
      </c>
      <c r="G337" t="inlineStr">
        <is>
          <t>자숙바지락살 IQF동결중상품, 100/200</t>
        </is>
      </c>
      <c r="H337" t="inlineStr"/>
      <c r="I337" t="inlineStr"/>
      <c r="J337" t="inlineStr"/>
    </row>
    <row r="338">
      <c r="A338" t="inlineStr"/>
      <c r="B338" t="n">
        <v>632</v>
      </c>
      <c r="C338" t="inlineStr">
        <is>
          <t>피바지락(냉동)</t>
        </is>
      </c>
      <c r="D338" t="inlineStr">
        <is>
          <t>국내산</t>
        </is>
      </c>
      <c r="E338" t="inlineStr">
        <is>
          <t>kg</t>
        </is>
      </c>
      <c r="F338" t="n">
        <v>12800</v>
      </c>
      <c r="G338" t="inlineStr">
        <is>
          <t>껍질조개, 생물, 해감</t>
        </is>
      </c>
      <c r="H338" t="inlineStr"/>
      <c r="I338" t="inlineStr"/>
      <c r="J338" t="inlineStr"/>
    </row>
    <row r="339">
      <c r="A339" t="inlineStr"/>
      <c r="B339" t="n">
        <v>633</v>
      </c>
      <c r="C339" t="inlineStr">
        <is>
          <t>피바지락(생물)</t>
        </is>
      </c>
      <c r="D339" t="inlineStr">
        <is>
          <t>국내산</t>
        </is>
      </c>
      <c r="E339" t="inlineStr">
        <is>
          <t>kg</t>
        </is>
      </c>
      <c r="F339" t="n">
        <v>12800</v>
      </c>
      <c r="G339" t="inlineStr">
        <is>
          <t>껍질조개, 생물, 해감</t>
        </is>
      </c>
      <c r="H339" t="inlineStr"/>
      <c r="I339" t="inlineStr"/>
      <c r="J339" t="inlineStr"/>
    </row>
    <row r="340">
      <c r="A340" t="inlineStr">
        <is>
          <t>대
합</t>
        </is>
      </c>
      <c r="B340" t="n">
        <v>571</v>
      </c>
      <c r="C340" t="inlineStr">
        <is>
          <t>대합살(생물)</t>
        </is>
      </c>
      <c r="D340" t="inlineStr">
        <is>
          <t>국내산(연근해)</t>
        </is>
      </c>
      <c r="E340" t="inlineStr">
        <is>
          <t>kg</t>
        </is>
      </c>
      <c r="F340" t="n">
        <v>66000</v>
      </c>
      <c r="G340" t="inlineStr">
        <is>
          <t>촉수가 싱싱하고 살아있는 것, 탈각 / 벌크포장</t>
        </is>
      </c>
      <c r="H340" t="inlineStr"/>
      <c r="I340" t="inlineStr"/>
      <c r="J340" t="inlineStr"/>
    </row>
    <row r="341">
      <c r="A341" t="inlineStr"/>
      <c r="B341" t="inlineStr">
        <is>
          <t>신규</t>
        </is>
      </c>
      <c r="C341" t="inlineStr">
        <is>
          <t>대합살(생물)600g이상(600g~900g)</t>
        </is>
      </c>
      <c r="D341" t="inlineStr">
        <is>
          <t>국내산(연근해)</t>
        </is>
      </c>
      <c r="E341" t="inlineStr">
        <is>
          <t xml:space="preserve">600g 이상
 소수점발주 </t>
        </is>
      </c>
      <c r="F341" t="n">
        <v>67500</v>
      </c>
      <c r="G341" t="inlineStr">
        <is>
          <t>생물, 선별하여 껍질제거 후 세척 / 실링포장</t>
        </is>
      </c>
      <c r="H341" t="inlineStr"/>
      <c r="I341" t="inlineStr"/>
      <c r="J341" t="inlineStr"/>
    </row>
    <row r="342">
      <c r="A342" t="inlineStr"/>
      <c r="B342" t="inlineStr">
        <is>
          <t>신규</t>
        </is>
      </c>
      <c r="C342" t="inlineStr">
        <is>
          <t>대합살(생물)500g이하(100g~500g)</t>
        </is>
      </c>
      <c r="D342" t="inlineStr">
        <is>
          <t>국내산(연근해)</t>
        </is>
      </c>
      <c r="E342" t="inlineStr">
        <is>
          <t xml:space="preserve">500g 이하
 소수점발주 </t>
        </is>
      </c>
      <c r="F342" t="n">
        <v>69500</v>
      </c>
      <c r="G342" t="inlineStr">
        <is>
          <t>생물, 선별하여 껍질제거 후 세척 / 실링포장</t>
        </is>
      </c>
      <c r="H342" t="inlineStr"/>
      <c r="I342" t="inlineStr"/>
      <c r="J342" t="inlineStr"/>
    </row>
    <row r="343">
      <c r="A343" t="inlineStr"/>
      <c r="B343" t="n">
        <v>570</v>
      </c>
      <c r="C343" t="inlineStr">
        <is>
          <t>대합살(냉동)</t>
        </is>
      </c>
      <c r="D343" t="inlineStr">
        <is>
          <t>국내산(연근해)</t>
        </is>
      </c>
      <c r="E343" t="inlineStr">
        <is>
          <t>kg</t>
        </is>
      </c>
      <c r="F343" t="n">
        <v>66000</v>
      </c>
      <c r="G343" t="inlineStr">
        <is>
          <t>촉수가 싱싱하고 살아있는 것, 탈각
생물 선별하여 껍질제거 한것을 동결</t>
        </is>
      </c>
      <c r="H343" t="inlineStr"/>
      <c r="I343" t="inlineStr"/>
      <c r="J343" t="inlineStr"/>
    </row>
    <row r="344">
      <c r="A344" t="inlineStr"/>
      <c r="B344" t="n">
        <v>630</v>
      </c>
      <c r="C344" t="inlineStr">
        <is>
          <t>피대합(생물)</t>
        </is>
      </c>
      <c r="D344" t="inlineStr">
        <is>
          <t>국내산(연근해)</t>
        </is>
      </c>
      <c r="E344" t="inlineStr">
        <is>
          <t>kg</t>
        </is>
      </c>
      <c r="F344" t="n">
        <v>24800</v>
      </c>
      <c r="G344" t="inlineStr">
        <is>
          <t>껍질대합, 생물, 해감</t>
        </is>
      </c>
      <c r="H344" t="inlineStr"/>
      <c r="I344" t="inlineStr"/>
      <c r="J344" t="inlineStr"/>
    </row>
    <row r="345">
      <c r="A345" t="inlineStr">
        <is>
          <t>홍
합</t>
        </is>
      </c>
      <c r="B345" t="n">
        <v>641</v>
      </c>
      <c r="C345" t="inlineStr">
        <is>
          <t>홍합살(생물)</t>
        </is>
      </c>
      <c r="D345" t="inlineStr">
        <is>
          <t>국내산(연근해)</t>
        </is>
      </c>
      <c r="E345" t="inlineStr">
        <is>
          <t>kg</t>
        </is>
      </c>
      <c r="F345" t="n">
        <v>30800</v>
      </c>
      <c r="G345" t="inlineStr">
        <is>
          <t>촉수가 싱싱하고 살아있는 것, 탈각 / 벌크포장</t>
        </is>
      </c>
      <c r="H345" t="inlineStr"/>
      <c r="I345" t="inlineStr"/>
      <c r="J345" t="inlineStr"/>
    </row>
    <row r="346">
      <c r="A346" t="inlineStr"/>
      <c r="B346" t="inlineStr">
        <is>
          <t>신규</t>
        </is>
      </c>
      <c r="C346" t="inlineStr">
        <is>
          <t>홍합살(생물)600g이상(600g~900g)</t>
        </is>
      </c>
      <c r="D346" t="inlineStr">
        <is>
          <t>국내산(연근해)</t>
        </is>
      </c>
      <c r="E346" t="inlineStr">
        <is>
          <t xml:space="preserve">600g 이상
 소수점발주 </t>
        </is>
      </c>
      <c r="F346" t="n">
        <v>32300</v>
      </c>
      <c r="G346" t="inlineStr">
        <is>
          <t>생물, 선별하여 껍질제거 후 세척 / 실링포장</t>
        </is>
      </c>
      <c r="H346" t="inlineStr"/>
      <c r="I346" t="inlineStr"/>
      <c r="J346" t="inlineStr"/>
    </row>
    <row r="347">
      <c r="A347" t="inlineStr"/>
      <c r="B347" t="inlineStr">
        <is>
          <t>신규</t>
        </is>
      </c>
      <c r="C347" t="inlineStr">
        <is>
          <t>홍합살(생물)500g이하(100g~500g)</t>
        </is>
      </c>
      <c r="D347" t="inlineStr">
        <is>
          <t>국내산(연근해)</t>
        </is>
      </c>
      <c r="E347" t="inlineStr">
        <is>
          <t xml:space="preserve">500g 이하
 소수점발주 </t>
        </is>
      </c>
      <c r="F347" t="n">
        <v>34200</v>
      </c>
      <c r="G347" t="inlineStr">
        <is>
          <t>생물, 선별하여 껍질제거 후 세척 / 실링포장</t>
        </is>
      </c>
      <c r="H347" t="inlineStr"/>
      <c r="I347" t="inlineStr"/>
      <c r="J347" t="inlineStr"/>
    </row>
    <row r="348">
      <c r="A348" t="inlineStr"/>
      <c r="B348" t="n">
        <v>640</v>
      </c>
      <c r="C348" t="inlineStr">
        <is>
          <t>홍합살(냉동)</t>
        </is>
      </c>
      <c r="D348" t="inlineStr">
        <is>
          <t>국내산(연근해)</t>
        </is>
      </c>
      <c r="E348" t="inlineStr">
        <is>
          <t>kg</t>
        </is>
      </c>
      <c r="F348" t="n">
        <v>30800</v>
      </c>
      <c r="G348" t="inlineStr">
        <is>
          <t>생물, 선별하여 껍질제거 후 세척
생물 선별하여 껍질제거 한것을 동결.</t>
        </is>
      </c>
      <c r="H348" t="inlineStr"/>
      <c r="I348" t="inlineStr"/>
      <c r="J348" t="inlineStr"/>
    </row>
    <row r="349">
      <c r="A349" t="inlineStr"/>
      <c r="B349" t="n">
        <v>801</v>
      </c>
      <c r="C349" t="inlineStr">
        <is>
          <t>홍합살(국산/자숙/IQF)</t>
        </is>
      </c>
      <c r="D349" t="inlineStr">
        <is>
          <t>국내산(연근해)</t>
        </is>
      </c>
      <c r="E349" t="inlineStr">
        <is>
          <t>kg</t>
        </is>
      </c>
      <c r="F349" t="inlineStr">
        <is>
          <t>일시품절</t>
        </is>
      </c>
      <c r="G349" t="inlineStr">
        <is>
          <t xml:space="preserve">자숙 홍합살 </t>
        </is>
      </c>
      <c r="H349" t="inlineStr"/>
      <c r="I349" t="inlineStr"/>
      <c r="J349" t="inlineStr"/>
    </row>
    <row r="350">
      <c r="A350" t="inlineStr"/>
      <c r="B350" t="n">
        <v>642</v>
      </c>
      <c r="C350" t="inlineStr">
        <is>
          <t>홍합살(자숙)</t>
        </is>
      </c>
      <c r="D350" t="inlineStr">
        <is>
          <t>중국산</t>
        </is>
      </c>
      <c r="E350" t="inlineStr">
        <is>
          <t>kg</t>
        </is>
      </c>
      <c r="F350" t="n">
        <v>9000</v>
      </c>
      <c r="G350" t="inlineStr">
        <is>
          <t>자숙 홍합살 100/200</t>
        </is>
      </c>
      <c r="H350" t="inlineStr"/>
      <c r="I350" t="inlineStr"/>
      <c r="J350" t="inlineStr"/>
    </row>
    <row r="351">
      <c r="A351" t="inlineStr"/>
      <c r="B351" t="n">
        <v>639</v>
      </c>
      <c r="C351" t="inlineStr">
        <is>
          <t>피홍합(생물)</t>
        </is>
      </c>
      <c r="D351" t="inlineStr">
        <is>
          <t>국내산</t>
        </is>
      </c>
      <c r="E351" t="inlineStr">
        <is>
          <t>kg</t>
        </is>
      </c>
      <c r="F351" t="n">
        <v>4500</v>
      </c>
      <c r="G351" t="inlineStr">
        <is>
          <t>해감 후 다듬어진 것, 수염제거</t>
        </is>
      </c>
      <c r="H351" t="inlineStr"/>
      <c r="I351" t="inlineStr"/>
      <c r="J351" t="inlineStr"/>
    </row>
    <row r="352">
      <c r="A352" t="inlineStr"/>
      <c r="B352" t="n">
        <v>638</v>
      </c>
      <c r="C352" t="inlineStr">
        <is>
          <t>피홍합(냉동)</t>
        </is>
      </c>
      <c r="D352" t="inlineStr">
        <is>
          <t>국내산</t>
        </is>
      </c>
      <c r="E352" t="inlineStr">
        <is>
          <t>kg</t>
        </is>
      </c>
      <c r="F352" t="inlineStr">
        <is>
          <t>일시품절</t>
        </is>
      </c>
      <c r="G352" t="inlineStr">
        <is>
          <t>해감 후 다듬어진 것, 수염제거</t>
        </is>
      </c>
      <c r="H352" t="inlineStr"/>
      <c r="I352" t="inlineStr"/>
      <c r="J352" t="inlineStr"/>
    </row>
    <row r="353">
      <c r="A353" t="inlineStr"/>
      <c r="B353" t="n">
        <v>551</v>
      </c>
      <c r="C353" t="inlineStr">
        <is>
          <t>그린홍합(냉동)</t>
        </is>
      </c>
      <c r="D353" t="inlineStr">
        <is>
          <t>수입(뉴질랜드)</t>
        </is>
      </c>
      <c r="E353" t="inlineStr">
        <is>
          <t>팩</t>
        </is>
      </c>
      <c r="F353" t="n">
        <v>23300</v>
      </c>
      <c r="G353" t="inlineStr">
        <is>
          <t>한쪽껍질 탈각, M사이즈</t>
        </is>
      </c>
      <c r="H353" t="inlineStr"/>
      <c r="I353" t="inlineStr"/>
      <c r="J353" t="inlineStr">
        <is>
          <t>800g단위</t>
        </is>
      </c>
    </row>
    <row r="354">
      <c r="A354" t="inlineStr">
        <is>
          <t>전
복</t>
        </is>
      </c>
      <c r="B354" t="n">
        <v>637</v>
      </c>
      <c r="C354" t="inlineStr">
        <is>
          <t>피전복(9-10미)특대(생물)</t>
        </is>
      </c>
      <c r="D354" t="inlineStr">
        <is>
          <t>국내산(완도)</t>
        </is>
      </c>
      <c r="E354" t="inlineStr">
        <is>
          <t>kg</t>
        </is>
      </c>
      <c r="F354" t="n">
        <v>63000</v>
      </c>
      <c r="G354" t="inlineStr">
        <is>
          <t>생물, 껍질O, 선별하여 세척, 양식산</t>
        </is>
      </c>
      <c r="H354" t="inlineStr">
        <is>
          <t>활제품 미수 사양 변경</t>
        </is>
      </c>
      <c r="I354" t="inlineStr"/>
      <c r="J354" t="inlineStr">
        <is>
          <t>변동가능있음</t>
        </is>
      </c>
    </row>
    <row r="355">
      <c r="A355" t="inlineStr"/>
      <c r="B355" t="n">
        <v>472</v>
      </c>
      <c r="C355" t="inlineStr">
        <is>
          <t>피전복(11-13미)대(생물)</t>
        </is>
      </c>
      <c r="D355" t="inlineStr">
        <is>
          <t>국내산(완도)</t>
        </is>
      </c>
      <c r="E355" t="inlineStr">
        <is>
          <t>kg</t>
        </is>
      </c>
      <c r="F355" t="n">
        <v>57800</v>
      </c>
      <c r="G355" t="inlineStr">
        <is>
          <t>생물, 껍질O, 선별하여 세척, 양식산</t>
        </is>
      </c>
      <c r="H355" t="inlineStr"/>
      <c r="I355" t="inlineStr"/>
      <c r="J355" t="inlineStr"/>
    </row>
    <row r="356">
      <c r="A356" t="inlineStr"/>
      <c r="B356" t="n">
        <v>473</v>
      </c>
      <c r="C356" t="inlineStr">
        <is>
          <t>피전복(14-16미)대(생물)</t>
        </is>
      </c>
      <c r="D356" t="inlineStr">
        <is>
          <t>국내산(완도)</t>
        </is>
      </c>
      <c r="E356" t="inlineStr">
        <is>
          <t>kg</t>
        </is>
      </c>
      <c r="F356" t="n">
        <v>48800</v>
      </c>
      <c r="G356" t="inlineStr">
        <is>
          <t>생물, 껍질O, 선별하여 세척, 양식산</t>
        </is>
      </c>
      <c r="H356" t="inlineStr"/>
      <c r="I356" t="inlineStr"/>
      <c r="J356" t="inlineStr"/>
    </row>
    <row r="357">
      <c r="A357" t="inlineStr"/>
      <c r="B357" t="n">
        <v>474</v>
      </c>
      <c r="C357" t="inlineStr">
        <is>
          <t>피전복(17-19미)중(생물)</t>
        </is>
      </c>
      <c r="D357" t="inlineStr">
        <is>
          <t>국내산(완도)</t>
        </is>
      </c>
      <c r="E357" t="inlineStr">
        <is>
          <t>kg</t>
        </is>
      </c>
      <c r="F357" t="n">
        <v>47300</v>
      </c>
      <c r="G357" t="inlineStr">
        <is>
          <t>생물, 껍질O, 선별하여 세척, 양식산</t>
        </is>
      </c>
      <c r="H357" t="inlineStr"/>
      <c r="I357" t="inlineStr"/>
      <c r="J357" t="inlineStr"/>
    </row>
    <row r="358">
      <c r="A358" t="inlineStr"/>
      <c r="B358" t="n">
        <v>475</v>
      </c>
      <c r="C358" t="inlineStr">
        <is>
          <t>피전복(19-22미)중(생물)</t>
        </is>
      </c>
      <c r="D358" t="inlineStr">
        <is>
          <t>국내산(완도)</t>
        </is>
      </c>
      <c r="E358" t="inlineStr">
        <is>
          <t>kg</t>
        </is>
      </c>
      <c r="F358" t="n">
        <v>45000</v>
      </c>
      <c r="G358" t="inlineStr">
        <is>
          <t>생물, 껍질O, 선별하여 세척, 양식산</t>
        </is>
      </c>
      <c r="H358" t="inlineStr"/>
      <c r="I358" t="inlineStr"/>
      <c r="J358" t="inlineStr"/>
    </row>
    <row r="359">
      <c r="A359" t="inlineStr"/>
      <c r="B359" t="n">
        <v>476</v>
      </c>
      <c r="C359" t="inlineStr">
        <is>
          <t>피전복(23-26미)소(생물)</t>
        </is>
      </c>
      <c r="D359" t="inlineStr">
        <is>
          <t>국내산(완도)</t>
        </is>
      </c>
      <c r="E359" t="inlineStr">
        <is>
          <t>kg</t>
        </is>
      </c>
      <c r="F359" t="n">
        <v>43500</v>
      </c>
      <c r="G359" t="inlineStr">
        <is>
          <t>생물, 껍질O, 선별하여 세척, 양식산</t>
        </is>
      </c>
      <c r="H359" t="inlineStr"/>
      <c r="I359" t="inlineStr"/>
      <c r="J359" t="inlineStr"/>
    </row>
    <row r="360">
      <c r="A360" t="inlineStr"/>
      <c r="B360" t="n">
        <v>477</v>
      </c>
      <c r="C360" t="inlineStr">
        <is>
          <t>피전복(28-32미)소(생물)</t>
        </is>
      </c>
      <c r="D360" t="inlineStr">
        <is>
          <t>국내산(완도)</t>
        </is>
      </c>
      <c r="E360" t="inlineStr">
        <is>
          <t>kg</t>
        </is>
      </c>
      <c r="F360" t="n">
        <v>38300</v>
      </c>
      <c r="G360" t="inlineStr">
        <is>
          <t>생물, 껍질O, 선별하여 세척, 양식산</t>
        </is>
      </c>
      <c r="H360" t="inlineStr"/>
      <c r="I360" t="inlineStr"/>
      <c r="J360" t="inlineStr"/>
    </row>
    <row r="361">
      <c r="A361" t="inlineStr"/>
      <c r="B361" t="n">
        <v>478</v>
      </c>
      <c r="C361" t="inlineStr">
        <is>
          <t>피전복(32미 이상)꼬마전복</t>
        </is>
      </c>
      <c r="D361" t="inlineStr">
        <is>
          <t>국내산(완도)</t>
        </is>
      </c>
      <c r="E361" t="inlineStr">
        <is>
          <t>kg</t>
        </is>
      </c>
      <c r="F361" t="inlineStr">
        <is>
          <t>일시품절</t>
        </is>
      </c>
      <c r="G361" t="inlineStr">
        <is>
          <t>생물, 껍질O, 선별하여 세척, 양식산</t>
        </is>
      </c>
      <c r="H361" t="inlineStr"/>
      <c r="I361" t="inlineStr"/>
      <c r="J361" t="inlineStr"/>
    </row>
    <row r="362">
      <c r="A362" t="inlineStr"/>
      <c r="B362" t="n">
        <v>614</v>
      </c>
      <c r="C362" t="inlineStr">
        <is>
          <t>전복살(8미 탈각)특대(생물)</t>
        </is>
      </c>
      <c r="D362" t="inlineStr">
        <is>
          <t>국내산(완도)</t>
        </is>
      </c>
      <c r="E362" t="inlineStr">
        <is>
          <t>kg</t>
        </is>
      </c>
      <c r="F362" t="inlineStr">
        <is>
          <t>일시품절</t>
        </is>
      </c>
      <c r="G362" t="inlineStr">
        <is>
          <t>8/9미 피전복 탈각, 껍질X, 내장 포함</t>
        </is>
      </c>
      <c r="H362" t="inlineStr"/>
      <c r="I362" t="inlineStr"/>
      <c r="J362" t="inlineStr"/>
    </row>
    <row r="363">
      <c r="A363" t="inlineStr"/>
      <c r="B363" t="n">
        <v>408</v>
      </c>
      <c r="C363" t="inlineStr">
        <is>
          <t>전복살(10-12미 탈각)특(생물)</t>
        </is>
      </c>
      <c r="D363" t="inlineStr">
        <is>
          <t>국내산(완도)</t>
        </is>
      </c>
      <c r="E363" t="inlineStr">
        <is>
          <t>kg</t>
        </is>
      </c>
      <c r="F363" t="n">
        <v>105000</v>
      </c>
      <c r="G363" t="inlineStr">
        <is>
          <t>10/12미 피전복 탈각, 껍질X, 내장 포함</t>
        </is>
      </c>
      <c r="H363" t="inlineStr"/>
      <c r="I363" t="inlineStr"/>
      <c r="J363" t="inlineStr"/>
    </row>
    <row r="364">
      <c r="A364" t="inlineStr"/>
      <c r="B364" t="n">
        <v>409</v>
      </c>
      <c r="C364" t="inlineStr">
        <is>
          <t>전복살(13-15미 탈각)대(생물)</t>
        </is>
      </c>
      <c r="D364" t="inlineStr">
        <is>
          <t>국내산(완도)</t>
        </is>
      </c>
      <c r="E364" t="inlineStr">
        <is>
          <t>kg</t>
        </is>
      </c>
      <c r="F364" t="n">
        <v>99000</v>
      </c>
      <c r="G364" t="inlineStr">
        <is>
          <t>13/15미 피전복 탈각, 껍질X, 내장 포함</t>
        </is>
      </c>
      <c r="H364" t="inlineStr"/>
      <c r="I364" t="inlineStr"/>
      <c r="J364" t="inlineStr"/>
    </row>
    <row r="365">
      <c r="A365" t="inlineStr"/>
      <c r="B365" t="n">
        <v>410</v>
      </c>
      <c r="C365" t="inlineStr">
        <is>
          <t>전복살(16-20미 탈각)중(생물)</t>
        </is>
      </c>
      <c r="D365" t="inlineStr">
        <is>
          <t>국내산(완도)</t>
        </is>
      </c>
      <c r="E365" t="inlineStr">
        <is>
          <t>kg</t>
        </is>
      </c>
      <c r="F365" t="n">
        <v>91500</v>
      </c>
      <c r="G365" t="inlineStr">
        <is>
          <t>16/18미 피전복 탈각, 껍질X, 내장 포함</t>
        </is>
      </c>
      <c r="H365" t="inlineStr"/>
      <c r="I365" t="inlineStr"/>
      <c r="J365" t="inlineStr"/>
    </row>
    <row r="366">
      <c r="A366" t="inlineStr"/>
      <c r="B366" t="n">
        <v>412</v>
      </c>
      <c r="C366" t="inlineStr">
        <is>
          <t>전복살(21-25미 탈각)소(생물)</t>
        </is>
      </c>
      <c r="D366" t="inlineStr">
        <is>
          <t>국내산(완도)</t>
        </is>
      </c>
      <c r="E366" t="inlineStr">
        <is>
          <t>kg</t>
        </is>
      </c>
      <c r="F366" t="n">
        <v>84000</v>
      </c>
      <c r="G366" t="inlineStr">
        <is>
          <t>22/25미 피전복 탈각, 껍질X, 내장 포함</t>
        </is>
      </c>
      <c r="H366" t="inlineStr"/>
      <c r="I366" t="inlineStr"/>
      <c r="J366" t="inlineStr"/>
    </row>
    <row r="367">
      <c r="A367" t="inlineStr"/>
      <c r="B367" t="n">
        <v>615</v>
      </c>
      <c r="C367" t="inlineStr">
        <is>
          <t>전복살(수입냉동)</t>
        </is>
      </c>
      <c r="D367" t="inlineStr">
        <is>
          <t>수입(필리핀)</t>
        </is>
      </c>
      <c r="E367" t="inlineStr">
        <is>
          <t>kg</t>
        </is>
      </c>
      <c r="F367" t="n">
        <v>90000</v>
      </c>
      <c r="G367" t="inlineStr">
        <is>
          <t>kg/33~35마리, IQF동결</t>
        </is>
      </c>
      <c r="H367" t="inlineStr"/>
      <c r="I367" t="inlineStr"/>
      <c r="J367" t="inlineStr"/>
    </row>
    <row r="368">
      <c r="A368" t="inlineStr"/>
      <c r="B368" t="n">
        <v>261</v>
      </c>
      <c r="C368" t="inlineStr">
        <is>
          <t>다진전복살(생물)</t>
        </is>
      </c>
      <c r="D368" t="inlineStr">
        <is>
          <t>국내산</t>
        </is>
      </c>
      <c r="E368" t="inlineStr">
        <is>
          <t>kg</t>
        </is>
      </c>
      <c r="F368" t="n">
        <v>0</v>
      </c>
      <c r="G368" t="inlineStr">
        <is>
          <t>전복 탈각하여 고르게 다진것, 껍질X, 내장있음전복죽용</t>
        </is>
      </c>
      <c r="H368" t="inlineStr"/>
      <c r="I368" t="inlineStr"/>
      <c r="J368" t="inlineStr"/>
    </row>
    <row r="369">
      <c r="A369" t="inlineStr"/>
      <c r="B369" t="n">
        <v>261</v>
      </c>
      <c r="C369" t="inlineStr">
        <is>
          <t>다진전복살(내장포함/별도포장)</t>
        </is>
      </c>
      <c r="D369" t="inlineStr">
        <is>
          <t>국내산</t>
        </is>
      </c>
      <c r="E369" t="inlineStr">
        <is>
          <t>kg</t>
        </is>
      </c>
      <c r="F369" t="n">
        <v>120000</v>
      </c>
      <c r="G369" t="inlineStr">
        <is>
          <t>전복 탈각하여 고르게 다진것, 껍질X, 내장있음전복죽용(6:4)</t>
        </is>
      </c>
      <c r="H369" t="inlineStr"/>
      <c r="I369" t="inlineStr"/>
      <c r="J369" t="inlineStr"/>
    </row>
    <row r="370">
      <c r="A370" t="inlineStr"/>
      <c r="B370" t="n">
        <v>260</v>
      </c>
      <c r="C370" t="inlineStr">
        <is>
          <t>다진전복살(내장제거/생물)</t>
        </is>
      </c>
      <c r="D370" t="inlineStr">
        <is>
          <t>국내산</t>
        </is>
      </c>
      <c r="E370" t="inlineStr">
        <is>
          <t>kg</t>
        </is>
      </c>
      <c r="F370" t="n">
        <v>135000</v>
      </c>
      <c r="G370" t="inlineStr">
        <is>
          <t>전복 탈각하여 고르게 다진것, 껍질X, 내장X: 전복죽용</t>
        </is>
      </c>
      <c r="H370" t="inlineStr"/>
      <c r="I370" t="inlineStr"/>
      <c r="J370" t="inlineStr"/>
    </row>
    <row r="371">
      <c r="A371" t="inlineStr"/>
      <c r="B371" t="inlineStr"/>
      <c r="C371" t="inlineStr">
        <is>
          <t>전복내장소스(냉동)</t>
        </is>
      </c>
      <c r="D371" t="inlineStr">
        <is>
          <t>수입(중국)</t>
        </is>
      </c>
      <c r="E371" t="inlineStr">
        <is>
          <t>봉</t>
        </is>
      </c>
      <c r="F371" t="inlineStr">
        <is>
          <t>품절</t>
        </is>
      </c>
      <c r="G371" t="inlineStr">
        <is>
          <t>전복 내장만 동결. 500g단위 파우치 포장</t>
        </is>
      </c>
      <c r="H371" t="inlineStr"/>
      <c r="I371" t="inlineStr"/>
      <c r="J371" t="inlineStr"/>
    </row>
    <row r="372">
      <c r="A372" t="inlineStr"/>
      <c r="B372" t="inlineStr">
        <is>
          <t>신규</t>
        </is>
      </c>
      <c r="C372" t="inlineStr">
        <is>
          <t>전복살슬라이스(자숙)2.5mm</t>
        </is>
      </c>
      <c r="D372" t="inlineStr">
        <is>
          <t>국내산</t>
        </is>
      </c>
      <c r="E372" t="inlineStr">
        <is>
          <t>kg</t>
        </is>
      </c>
      <c r="F372" t="n">
        <v>145500</v>
      </c>
      <c r="G372" t="inlineStr">
        <is>
          <t>1kg 활전복 18~20미 탈각후 이빨 내장제거 자숙 세절</t>
        </is>
      </c>
      <c r="H372" t="inlineStr"/>
      <c r="I372" t="inlineStr"/>
      <c r="J372" t="inlineStr"/>
    </row>
    <row r="373">
      <c r="A373" t="inlineStr"/>
      <c r="B373" t="inlineStr">
        <is>
          <t>신규</t>
        </is>
      </c>
      <c r="C373" t="inlineStr">
        <is>
          <t>전복살슬라이스(자숙)5mm</t>
        </is>
      </c>
      <c r="D373" t="inlineStr">
        <is>
          <t>국내산</t>
        </is>
      </c>
      <c r="E373" t="inlineStr">
        <is>
          <t>kg</t>
        </is>
      </c>
      <c r="F373" t="n">
        <v>145500</v>
      </c>
      <c r="G373" t="inlineStr">
        <is>
          <t>1kg 활전복 18~20미 탈각후 이빨 내장제거 자숙 세절</t>
        </is>
      </c>
      <c r="H373" t="inlineStr"/>
      <c r="I373" t="inlineStr"/>
      <c r="J373" t="inlineStr"/>
    </row>
    <row r="374">
      <c r="A374" t="inlineStr">
        <is>
          <t>재
첩</t>
        </is>
      </c>
      <c r="B374" t="n">
        <v>613</v>
      </c>
      <c r="C374" t="inlineStr">
        <is>
          <t>재첩살(수입냉동)</t>
        </is>
      </c>
      <c r="D374" t="inlineStr">
        <is>
          <t>수입(중국)</t>
        </is>
      </c>
      <c r="E374" t="inlineStr">
        <is>
          <t>봉</t>
        </is>
      </c>
      <c r="F374" t="n">
        <v>10800</v>
      </c>
      <c r="G374" t="inlineStr">
        <is>
          <t>재첩살만 동결, 껍질X, 수율70%</t>
        </is>
      </c>
      <c r="H374" t="inlineStr"/>
      <c r="I374" t="inlineStr"/>
      <c r="J374" t="inlineStr">
        <is>
          <t>500g</t>
        </is>
      </c>
    </row>
    <row r="375">
      <c r="A375" t="inlineStr"/>
      <c r="B375" t="n">
        <v>407</v>
      </c>
      <c r="C375" t="inlineStr">
        <is>
          <t>재첩살(국내산/하동)</t>
        </is>
      </c>
      <c r="D375" t="inlineStr">
        <is>
          <t>국내산(하동)</t>
        </is>
      </c>
      <c r="E375" t="inlineStr">
        <is>
          <t>봉</t>
        </is>
      </c>
      <c r="F375" t="n">
        <v>61500</v>
      </c>
      <c r="G375" t="inlineStr">
        <is>
          <t>재첩살만 동결, 껍질X, 수율80%</t>
        </is>
      </c>
      <c r="H375" t="inlineStr"/>
      <c r="I375" t="inlineStr"/>
      <c r="J375" t="inlineStr">
        <is>
          <t>1kg단위</t>
        </is>
      </c>
    </row>
    <row r="376">
      <c r="A376" t="inlineStr"/>
      <c r="B376" t="n">
        <v>635</v>
      </c>
      <c r="C376" t="inlineStr">
        <is>
          <t>피재첩(생물)</t>
        </is>
      </c>
      <c r="D376" t="inlineStr">
        <is>
          <t>국내산(하동)</t>
        </is>
      </c>
      <c r="E376" t="inlineStr">
        <is>
          <t>kg</t>
        </is>
      </c>
      <c r="F376" t="n">
        <v>16500</v>
      </c>
      <c r="G376" t="inlineStr">
        <is>
          <t>11월중순~2월 동절기 작업안됨, 껍질O</t>
        </is>
      </c>
      <c r="H376" t="inlineStr">
        <is>
          <t>3월 중순 이후 가능
발주전 재고꼭 확인</t>
        </is>
      </c>
      <c r="I376" t="inlineStr"/>
      <c r="J376" t="inlineStr"/>
    </row>
    <row r="377">
      <c r="A377" t="inlineStr"/>
      <c r="B377" t="n">
        <v>636</v>
      </c>
      <c r="C377" t="inlineStr">
        <is>
          <t>피재첩(수입/생물)</t>
        </is>
      </c>
      <c r="D377" t="inlineStr">
        <is>
          <t>수입(중국)</t>
        </is>
      </c>
      <c r="E377" t="inlineStr">
        <is>
          <t>kg</t>
        </is>
      </c>
      <c r="F377" t="inlineStr">
        <is>
          <t>일시품절</t>
        </is>
      </c>
      <c r="G377" t="inlineStr">
        <is>
          <t>수입시기따라 선도 떨어질수 있음. 껍질O</t>
        </is>
      </c>
      <c r="H377" t="inlineStr"/>
      <c r="I377" t="inlineStr"/>
      <c r="J377" t="inlineStr"/>
    </row>
    <row r="378">
      <c r="A378" t="inlineStr">
        <is>
          <t>꼬
막</t>
        </is>
      </c>
      <c r="B378" t="n">
        <v>597</v>
      </c>
      <c r="C378" t="inlineStr">
        <is>
          <t>새꼬막살(냉장)</t>
        </is>
      </c>
      <c r="D378" t="inlineStr">
        <is>
          <t>국내산(여수)</t>
        </is>
      </c>
      <c r="E378" t="inlineStr">
        <is>
          <t>kg</t>
        </is>
      </c>
      <c r="F378" t="n">
        <v>30800</v>
      </c>
      <c r="G378" t="inlineStr">
        <is>
          <t>kg: 300~400알약간 자숙 후 탈각, 껍질X</t>
        </is>
      </c>
      <c r="H378" t="inlineStr"/>
      <c r="I378" t="inlineStr"/>
      <c r="J378" t="inlineStr">
        <is>
          <t>1kg단위</t>
        </is>
      </c>
    </row>
    <row r="379">
      <c r="A379" t="inlineStr"/>
      <c r="B379" t="n">
        <v>152</v>
      </c>
      <c r="C379" t="inlineStr">
        <is>
          <t>새꼬막살(냉동)</t>
        </is>
      </c>
      <c r="D379" t="inlineStr">
        <is>
          <t>국내산(여수)</t>
        </is>
      </c>
      <c r="E379" t="inlineStr">
        <is>
          <t>kg</t>
        </is>
      </c>
      <c r="F379" t="n">
        <v>24800</v>
      </c>
      <c r="G379" t="inlineStr">
        <is>
          <t>kg: 300~400알약간 자숙 후 탈각, 껍질X</t>
        </is>
      </c>
      <c r="H379" t="inlineStr"/>
      <c r="I379" t="inlineStr"/>
      <c r="J379" t="inlineStr">
        <is>
          <t>1kg단위</t>
        </is>
      </c>
    </row>
    <row r="380">
      <c r="A380" t="inlineStr"/>
      <c r="B380" t="n">
        <v>207</v>
      </c>
      <c r="C380" t="inlineStr">
        <is>
          <t>피꼬막살(냉장)</t>
        </is>
      </c>
      <c r="D380" t="inlineStr">
        <is>
          <t>국내산(여수)</t>
        </is>
      </c>
      <c r="E380" t="inlineStr">
        <is>
          <t>kg</t>
        </is>
      </c>
      <c r="F380" t="inlineStr">
        <is>
          <t>일시품절</t>
        </is>
      </c>
      <c r="G380" t="inlineStr">
        <is>
          <t>kg: 80~100알새꼬막보다 씨알이 큰 꼬막살, 자숙 후 탈각, 껍질X</t>
        </is>
      </c>
      <c r="H380" t="inlineStr"/>
      <c r="I380" t="inlineStr"/>
      <c r="J380" t="inlineStr">
        <is>
          <t>1kg단위</t>
        </is>
      </c>
    </row>
    <row r="381">
      <c r="A381" t="inlineStr"/>
      <c r="B381" t="n">
        <v>206</v>
      </c>
      <c r="C381" t="inlineStr">
        <is>
          <t>피꼬막살(냉동)</t>
        </is>
      </c>
      <c r="D381" t="inlineStr">
        <is>
          <t>국내산(여수)</t>
        </is>
      </c>
      <c r="E381" t="inlineStr">
        <is>
          <t>kg</t>
        </is>
      </c>
      <c r="F381" t="inlineStr">
        <is>
          <t>일시품절</t>
        </is>
      </c>
      <c r="G381" t="inlineStr">
        <is>
          <t>kg: 80~100알새꼬막보다 씨알이 큰 꼬막살, 자숙 후 탈각, 껍질X</t>
        </is>
      </c>
      <c r="H381" t="inlineStr"/>
      <c r="I381" t="inlineStr"/>
      <c r="J381" t="inlineStr">
        <is>
          <t>1kg단위</t>
        </is>
      </c>
    </row>
    <row r="382">
      <c r="A382" t="inlineStr"/>
      <c r="B382" t="n">
        <v>596</v>
      </c>
      <c r="C382" t="inlineStr">
        <is>
          <t>새꼬막(생물)</t>
        </is>
      </c>
      <c r="D382" t="inlineStr">
        <is>
          <t>국내산(여수)</t>
        </is>
      </c>
      <c r="E382" t="inlineStr">
        <is>
          <t>kg</t>
        </is>
      </c>
      <c r="F382" t="n">
        <v>9900</v>
      </c>
      <c r="G382" t="inlineStr">
        <is>
          <t>kg/80~100미일반적인 무침꼬막, 껍질O</t>
        </is>
      </c>
      <c r="H382" t="inlineStr"/>
      <c r="I382" t="inlineStr"/>
      <c r="J382" t="inlineStr"/>
    </row>
    <row r="383">
      <c r="A383" t="inlineStr"/>
      <c r="B383" t="n">
        <v>629</v>
      </c>
      <c r="C383" t="inlineStr">
        <is>
          <t>피꼬막(피조개)</t>
        </is>
      </c>
      <c r="D383" t="inlineStr">
        <is>
          <t>국내산(여수)</t>
        </is>
      </c>
      <c r="E383" t="inlineStr">
        <is>
          <t>kg</t>
        </is>
      </c>
      <c r="F383" t="n">
        <v>5700</v>
      </c>
      <c r="G383" t="inlineStr">
        <is>
          <t>kg/12~15미, 동절기 계절상품새꼬막보다 큰 껍질꼬막, 껍질O</t>
        </is>
      </c>
      <c r="H383" t="inlineStr"/>
      <c r="I383" t="inlineStr"/>
      <c r="J383" t="inlineStr"/>
    </row>
    <row r="384">
      <c r="A384" t="inlineStr">
        <is>
          <t>모시조개</t>
        </is>
      </c>
      <c r="B384" t="n">
        <v>631</v>
      </c>
      <c r="C384" t="inlineStr">
        <is>
          <t>피모시조개(생물)-흑색</t>
        </is>
      </c>
      <c r="D384" t="inlineStr">
        <is>
          <t>국내산(연근해)</t>
        </is>
      </c>
      <c r="E384" t="inlineStr">
        <is>
          <t>kg</t>
        </is>
      </c>
      <c r="F384" t="n">
        <v>23300</v>
      </c>
      <c r="G384" t="inlineStr">
        <is>
          <t>30~40미생물, 선별하여 해캄 후 세척, 껍질O</t>
        </is>
      </c>
      <c r="H384" t="inlineStr"/>
      <c r="I384" t="inlineStr"/>
      <c r="J384" t="inlineStr"/>
    </row>
    <row r="385">
      <c r="A385" t="inlineStr"/>
      <c r="B385" t="inlineStr">
        <is>
          <t>신규</t>
        </is>
      </c>
      <c r="C385" t="inlineStr">
        <is>
          <t>피모시조개(생물)-백색</t>
        </is>
      </c>
      <c r="D385" t="inlineStr">
        <is>
          <t>중국산</t>
        </is>
      </c>
      <c r="E385" t="inlineStr">
        <is>
          <t>kg</t>
        </is>
      </c>
      <c r="F385" t="n">
        <v>21800</v>
      </c>
      <c r="G385" t="inlineStr">
        <is>
          <t>30~40미생물, 선별하여 해캄 후 세척, 껍질O</t>
        </is>
      </c>
      <c r="H385" t="inlineStr"/>
      <c r="I385" t="inlineStr"/>
      <c r="J385" t="inlineStr"/>
    </row>
    <row r="386">
      <c r="A386" t="inlineStr">
        <is>
          <t>백합</t>
        </is>
      </c>
      <c r="B386" t="n">
        <v>634</v>
      </c>
      <c r="C386" t="inlineStr">
        <is>
          <t>피백합(수입/생물)</t>
        </is>
      </c>
      <c r="D386" t="inlineStr">
        <is>
          <t>수입(중국)</t>
        </is>
      </c>
      <c r="E386" t="inlineStr">
        <is>
          <t>kg</t>
        </is>
      </c>
      <c r="F386" t="n">
        <v>20300</v>
      </c>
      <c r="G386" t="inlineStr">
        <is>
          <t>20~30미생물, 선별하여 해캄 후 세척, 껍질O</t>
        </is>
      </c>
      <c r="H386" t="inlineStr"/>
      <c r="I386" t="inlineStr"/>
      <c r="J386" t="inlineStr"/>
    </row>
    <row r="387">
      <c r="A387" t="inlineStr">
        <is>
          <t>동죽조개</t>
        </is>
      </c>
      <c r="B387" t="n">
        <v>572</v>
      </c>
      <c r="C387" t="inlineStr">
        <is>
          <t>동죽조개(생물)</t>
        </is>
      </c>
      <c r="D387" t="inlineStr">
        <is>
          <t>국내산</t>
        </is>
      </c>
      <c r="E387" t="inlineStr">
        <is>
          <t>kg</t>
        </is>
      </c>
      <c r="F387" t="n">
        <v>21800</v>
      </c>
      <c r="G387" t="inlineStr">
        <is>
          <t>40~50미, 생물, 선별하여 해캄 후 세척, 껍질O, 3~5cm</t>
        </is>
      </c>
      <c r="H387" t="inlineStr"/>
      <c r="I387" t="inlineStr"/>
      <c r="J387" t="inlineStr">
        <is>
          <t>날씨영향 많음</t>
        </is>
      </c>
    </row>
    <row r="388">
      <c r="A388" t="inlineStr">
        <is>
          <t>가리비</t>
        </is>
      </c>
      <c r="B388" t="n">
        <v>532</v>
      </c>
      <c r="C388" t="inlineStr">
        <is>
          <t>가리비(생물)</t>
        </is>
      </c>
      <c r="D388" t="inlineStr">
        <is>
          <t>국내산</t>
        </is>
      </c>
      <c r="E388" t="inlineStr">
        <is>
          <t>kg</t>
        </is>
      </c>
      <c r="F388" t="n">
        <v>16500</v>
      </c>
      <c r="G388" t="inlineStr">
        <is>
          <t>선별후 세척, 껍질O /15~20미  봄,여름: 비단가리비/ 겨울: 홍가리비</t>
        </is>
      </c>
      <c r="H388" t="inlineStr"/>
      <c r="I388" t="inlineStr"/>
      <c r="J388" t="inlineStr"/>
    </row>
    <row r="389">
      <c r="A389" t="inlineStr"/>
      <c r="B389" t="n">
        <v>602</v>
      </c>
      <c r="C389" t="inlineStr">
        <is>
          <t>알가리비살(수입냉동)</t>
        </is>
      </c>
      <c r="D389" t="inlineStr">
        <is>
          <t>중국산</t>
        </is>
      </c>
      <c r="E389" t="inlineStr">
        <is>
          <t>kg</t>
        </is>
      </c>
      <c r="F389" t="n">
        <v>23300</v>
      </c>
      <c r="G389" t="inlineStr">
        <is>
          <t>자숙가리비살</t>
        </is>
      </c>
      <c r="H389" t="inlineStr"/>
      <c r="I389" t="inlineStr"/>
      <c r="J389" t="inlineStr"/>
    </row>
    <row r="390">
      <c r="A390" t="inlineStr">
        <is>
          <t>키
조
개</t>
        </is>
      </c>
      <c r="B390" t="n">
        <v>624</v>
      </c>
      <c r="C390" t="inlineStr">
        <is>
          <t>키조개(생물)</t>
        </is>
      </c>
      <c r="D390" t="inlineStr">
        <is>
          <t>국내산</t>
        </is>
      </c>
      <c r="E390" t="inlineStr">
        <is>
          <t>마리</t>
        </is>
      </c>
      <c r="F390" t="n">
        <v>11300</v>
      </c>
      <c r="G390" t="inlineStr">
        <is>
          <t>선별후 세척, 껍질O</t>
        </is>
      </c>
      <c r="H390" t="inlineStr"/>
      <c r="I390" t="inlineStr"/>
      <c r="J390" t="inlineStr">
        <is>
          <t>마리</t>
        </is>
      </c>
    </row>
    <row r="391">
      <c r="A391" t="inlineStr"/>
      <c r="B391" t="n">
        <v>626</v>
      </c>
      <c r="C391" t="inlineStr">
        <is>
          <t>키조개관자살(냉장)</t>
        </is>
      </c>
      <c r="D391" t="inlineStr">
        <is>
          <t>국내산</t>
        </is>
      </c>
      <c r="E391" t="inlineStr">
        <is>
          <t>kg</t>
        </is>
      </c>
      <c r="F391" t="inlineStr">
        <is>
          <t>일시품절</t>
        </is>
      </c>
      <c r="G391" t="inlineStr">
        <is>
          <t>30~40미 선별후 세척, 탈각, 껍질X, 해동품</t>
        </is>
      </c>
      <c r="H391" t="inlineStr"/>
      <c r="I391" t="inlineStr"/>
      <c r="J391" t="inlineStr">
        <is>
          <t>생물아님</t>
        </is>
      </c>
    </row>
    <row r="392">
      <c r="A392" t="inlineStr"/>
      <c r="B392" t="n">
        <v>625</v>
      </c>
      <c r="C392" t="inlineStr">
        <is>
          <t>키조개관자살(냉동)</t>
        </is>
      </c>
      <c r="D392" t="inlineStr">
        <is>
          <t>국내산</t>
        </is>
      </c>
      <c r="E392" t="inlineStr">
        <is>
          <t>kg</t>
        </is>
      </c>
      <c r="F392" t="inlineStr">
        <is>
          <t>일시품절</t>
        </is>
      </c>
      <c r="G392" t="inlineStr">
        <is>
          <t>30~40미 선별후 세척, 탈각, 껍질X, 해동품</t>
        </is>
      </c>
      <c r="H392" t="inlineStr"/>
      <c r="I392" t="inlineStr"/>
      <c r="J392" t="inlineStr">
        <is>
          <t>생물아님</t>
        </is>
      </c>
    </row>
    <row r="393">
      <c r="A393" t="inlineStr"/>
      <c r="B393" t="n">
        <v>627</v>
      </c>
      <c r="C393" t="inlineStr">
        <is>
          <t>키조개관자살(수입냉동)</t>
        </is>
      </c>
      <c r="D393" t="inlineStr">
        <is>
          <t>수입(중국)</t>
        </is>
      </c>
      <c r="E393" t="inlineStr">
        <is>
          <t>kg</t>
        </is>
      </c>
      <c r="F393" t="n">
        <v>30800</v>
      </c>
      <c r="G393" t="inlineStr">
        <is>
          <t>선별후 세척, 탈각, IQF개별동결, 껍질X</t>
        </is>
      </c>
      <c r="H393" t="inlineStr"/>
      <c r="I393" t="inlineStr"/>
      <c r="J393" t="inlineStr"/>
    </row>
    <row r="394">
      <c r="A394" t="inlineStr">
        <is>
          <t>미
더
덕</t>
        </is>
      </c>
      <c r="B394" t="n">
        <v>203</v>
      </c>
      <c r="C394" t="inlineStr">
        <is>
          <t>참미더덕</t>
        </is>
      </c>
      <c r="D394" t="inlineStr">
        <is>
          <t>국내산(고현)</t>
        </is>
      </c>
      <c r="E394" t="inlineStr">
        <is>
          <t>kg</t>
        </is>
      </c>
      <c r="F394" t="n">
        <v>41300</v>
      </c>
      <c r="G394" t="inlineStr">
        <is>
          <t>3월~9월까지 생물, 10월~2월까지 동절기 해동품 (기후 상황에따라 변동발생)</t>
        </is>
      </c>
      <c r="H394" t="inlineStr"/>
      <c r="I394" t="inlineStr"/>
      <c r="J394" t="inlineStr"/>
    </row>
    <row r="395">
      <c r="A395" t="inlineStr"/>
      <c r="B395" t="n">
        <v>607</v>
      </c>
      <c r="C395" t="inlineStr">
        <is>
          <t>오만디 슬라이스</t>
        </is>
      </c>
      <c r="D395" t="inlineStr">
        <is>
          <t>국내산(고현)</t>
        </is>
      </c>
      <c r="E395" t="inlineStr">
        <is>
          <t>kg</t>
        </is>
      </c>
      <c r="F395" t="inlineStr">
        <is>
          <t>일시품절</t>
        </is>
      </c>
      <c r="G395" t="inlineStr">
        <is>
          <t>11월~5월까지 동절기 해동품, 6월~10월까지 생물 통오만둥이 슬라이스</t>
        </is>
      </c>
      <c r="H395" t="inlineStr"/>
      <c r="I395" t="inlineStr"/>
      <c r="J395" t="inlineStr"/>
    </row>
    <row r="396">
      <c r="A396" t="inlineStr"/>
      <c r="B396" t="n">
        <v>205</v>
      </c>
      <c r="C396" t="inlineStr">
        <is>
          <t>통오만디</t>
        </is>
      </c>
      <c r="D396" t="inlineStr">
        <is>
          <t>국내산(고현)</t>
        </is>
      </c>
      <c r="E396" t="inlineStr">
        <is>
          <t>kg</t>
        </is>
      </c>
      <c r="F396" t="n">
        <v>30800</v>
      </c>
      <c r="G396" t="inlineStr">
        <is>
          <t>11월~5월까지 동절기 해동품, 6월~10월까지 생물/냉동가능</t>
        </is>
      </c>
      <c r="H396" t="inlineStr"/>
      <c r="I396" t="inlineStr"/>
      <c r="J396" t="inlineStr"/>
    </row>
    <row r="397">
      <c r="A397" t="inlineStr"/>
      <c r="B397" t="n">
        <v>367</v>
      </c>
      <c r="C397" t="inlineStr">
        <is>
          <t>통오만디(냉동)</t>
        </is>
      </c>
      <c r="D397" t="inlineStr">
        <is>
          <t>국내산(고현)</t>
        </is>
      </c>
      <c r="E397" t="inlineStr">
        <is>
          <t>kg</t>
        </is>
      </c>
      <c r="F397" t="n">
        <v>30800</v>
      </c>
      <c r="G397" t="inlineStr">
        <is>
          <t>11월~5월까지 동절기 해동품, 6월~10월까지 생물/냉동가능</t>
        </is>
      </c>
      <c r="H397" t="inlineStr"/>
      <c r="I397" t="inlineStr"/>
      <c r="J397" t="inlineStr"/>
    </row>
    <row r="398">
      <c r="A398" t="inlineStr">
        <is>
          <t>멍
게</t>
        </is>
      </c>
      <c r="B398" t="n">
        <v>575</v>
      </c>
      <c r="C398" t="inlineStr">
        <is>
          <t>멍게(생물)</t>
        </is>
      </c>
      <c r="D398" t="inlineStr">
        <is>
          <t>국내산(통영)</t>
        </is>
      </c>
      <c r="E398" t="inlineStr">
        <is>
          <t>kg</t>
        </is>
      </c>
      <c r="F398" t="inlineStr">
        <is>
          <t>일시품절</t>
        </is>
      </c>
      <c r="G398" t="inlineStr">
        <is>
          <t>생물, 껍질O</t>
        </is>
      </c>
      <c r="H398" t="inlineStr"/>
      <c r="I398" t="inlineStr"/>
      <c r="J398" t="inlineStr"/>
    </row>
    <row r="399">
      <c r="A399" t="inlineStr"/>
      <c r="B399" t="n">
        <v>576</v>
      </c>
      <c r="C399" t="inlineStr">
        <is>
          <t>멍게(냉동)</t>
        </is>
      </c>
      <c r="D399" t="inlineStr">
        <is>
          <t>국내산(통영)</t>
        </is>
      </c>
      <c r="E399" t="inlineStr">
        <is>
          <t>봉</t>
        </is>
      </c>
      <c r="F399" t="inlineStr">
        <is>
          <t>일시품절</t>
        </is>
      </c>
      <c r="G399" t="inlineStr">
        <is>
          <t>1봉500g 블럭동결 (멍게300g, 수분200g), 껍질X</t>
        </is>
      </c>
      <c r="H399" t="inlineStr"/>
      <c r="I399" t="inlineStr"/>
      <c r="J399" t="inlineStr">
        <is>
          <t>500g단위</t>
        </is>
      </c>
    </row>
    <row r="400">
      <c r="A400" t="inlineStr">
        <is>
          <t>소
라</t>
        </is>
      </c>
      <c r="B400" t="n">
        <v>621</v>
      </c>
      <c r="C400" t="inlineStr">
        <is>
          <t>참소라</t>
        </is>
      </c>
      <c r="D400" t="inlineStr">
        <is>
          <t>국내산</t>
        </is>
      </c>
      <c r="E400" t="inlineStr">
        <is>
          <t>kg</t>
        </is>
      </c>
      <c r="F400" t="n">
        <v>36000</v>
      </c>
      <c r="G400" t="inlineStr">
        <is>
          <t>생물, 껍질O, 4~6미, 당일작업, 시세변동심함, (봄,가을 제철작업)</t>
        </is>
      </c>
      <c r="H400" t="inlineStr"/>
      <c r="I400" t="inlineStr"/>
      <c r="J400" t="inlineStr"/>
    </row>
    <row r="401">
      <c r="A401" t="inlineStr"/>
      <c r="B401" t="n">
        <v>622</v>
      </c>
      <c r="C401" t="inlineStr">
        <is>
          <t>참소라살</t>
        </is>
      </c>
      <c r="D401" t="inlineStr">
        <is>
          <t>국내산</t>
        </is>
      </c>
      <c r="E401" t="inlineStr">
        <is>
          <t>kg</t>
        </is>
      </c>
      <c r="F401" t="n">
        <v>165000</v>
      </c>
      <c r="G401" t="inlineStr">
        <is>
          <t>생물 참소라 껍질탈각. 딱지 제거X. 꼬리내장 끝만 살짝제거</t>
        </is>
      </c>
      <c r="H401" t="inlineStr"/>
      <c r="I401" t="inlineStr"/>
      <c r="J401" t="inlineStr"/>
    </row>
    <row r="402">
      <c r="A402" t="inlineStr"/>
      <c r="B402" t="n">
        <v>204</v>
      </c>
      <c r="C402" t="inlineStr">
        <is>
          <t>참소라살(수입냉동)</t>
        </is>
      </c>
      <c r="D402" t="inlineStr">
        <is>
          <t>수입(불가리아)</t>
        </is>
      </c>
      <c r="E402" t="inlineStr">
        <is>
          <t>kg</t>
        </is>
      </c>
      <c r="F402" t="n">
        <v>45000</v>
      </c>
      <c r="G402" t="inlineStr">
        <is>
          <t>살짝 데친 후 탈각, 개별동결IQF</t>
        </is>
      </c>
      <c r="H402" t="inlineStr">
        <is>
          <t>소량입고 
발주전 재고꼭 확인</t>
        </is>
      </c>
      <c r="I402" t="inlineStr"/>
      <c r="J402" t="inlineStr"/>
    </row>
    <row r="403">
      <c r="A403" t="inlineStr"/>
      <c r="B403" t="n">
        <v>623</v>
      </c>
      <c r="C403" t="inlineStr">
        <is>
          <t>참소라살슬라이스</t>
        </is>
      </c>
      <c r="D403" t="inlineStr">
        <is>
          <t>수입(세네갈)</t>
        </is>
      </c>
      <c r="E403" t="inlineStr">
        <is>
          <t>봉</t>
        </is>
      </c>
      <c r="F403" t="inlineStr">
        <is>
          <t>일시품절</t>
        </is>
      </c>
      <c r="G403" t="inlineStr">
        <is>
          <t>1봉 200g씩 진공포장</t>
        </is>
      </c>
      <c r="H403" t="inlineStr"/>
      <c r="I403" t="inlineStr"/>
      <c r="J403" t="inlineStr"/>
    </row>
    <row r="404">
      <c r="A404" t="inlineStr"/>
      <c r="B404" t="n">
        <v>610</v>
      </c>
      <c r="C404" t="inlineStr">
        <is>
          <t>위소라살(수입냉동)</t>
        </is>
      </c>
      <c r="D404" t="inlineStr">
        <is>
          <t>수입(세네갈)</t>
        </is>
      </c>
      <c r="E404" t="inlineStr">
        <is>
          <t>kg</t>
        </is>
      </c>
      <c r="F404" t="inlineStr">
        <is>
          <t>일시품절</t>
        </is>
      </c>
      <c r="G404" t="inlineStr">
        <is>
          <t>껍질X, 자숙 위소라 살</t>
        </is>
      </c>
      <c r="H404" t="inlineStr"/>
      <c r="I404" t="inlineStr"/>
      <c r="J404" t="inlineStr"/>
    </row>
    <row r="405">
      <c r="A405" t="inlineStr"/>
      <c r="B405" t="n">
        <v>611</v>
      </c>
      <c r="C405" t="inlineStr">
        <is>
          <t>위소라살슬라이스</t>
        </is>
      </c>
      <c r="D405" t="inlineStr">
        <is>
          <t>수입(세네갈)</t>
        </is>
      </c>
      <c r="E405" t="inlineStr">
        <is>
          <t>250g/봉</t>
        </is>
      </c>
      <c r="F405" t="inlineStr">
        <is>
          <t>일시품절</t>
        </is>
      </c>
      <c r="G405" t="inlineStr">
        <is>
          <t>1봉:250g씩 진공포장</t>
        </is>
      </c>
      <c r="H405" t="inlineStr"/>
      <c r="I405" t="inlineStr"/>
      <c r="J405" t="inlineStr"/>
    </row>
    <row r="406">
      <c r="A406" t="inlineStr">
        <is>
          <t>고
동</t>
        </is>
      </c>
      <c r="B406" t="n">
        <v>568</v>
      </c>
      <c r="C406" t="inlineStr">
        <is>
          <t>논고동살(냉장)</t>
        </is>
      </c>
      <c r="D406" t="inlineStr">
        <is>
          <t>국내산(북면)</t>
        </is>
      </c>
      <c r="E406" t="inlineStr">
        <is>
          <t>kg</t>
        </is>
      </c>
      <c r="F406" t="n">
        <v>36000</v>
      </c>
      <c r="G406" t="inlineStr">
        <is>
          <t>우렁살, 살짝 데친 후 탈각, 자숙, 냉동해동품</t>
        </is>
      </c>
      <c r="H406" t="inlineStr"/>
      <c r="I406" t="inlineStr"/>
      <c r="J406" t="inlineStr"/>
    </row>
    <row r="407">
      <c r="A407" t="inlineStr"/>
      <c r="B407" t="n">
        <v>803</v>
      </c>
      <c r="C407" t="inlineStr">
        <is>
          <t>논고동살(냉동)</t>
        </is>
      </c>
      <c r="D407" t="inlineStr">
        <is>
          <t>국내산(북면)</t>
        </is>
      </c>
      <c r="E407" t="inlineStr">
        <is>
          <t>kg</t>
        </is>
      </c>
      <c r="F407" t="n">
        <v>15800</v>
      </c>
      <c r="G407" t="inlineStr">
        <is>
          <t>우렁살, 살짝 데친 후 탈각, 자숙(냉동실중량 700g)</t>
        </is>
      </c>
      <c r="H407" t="inlineStr"/>
      <c r="I407" t="inlineStr"/>
      <c r="J407" t="inlineStr"/>
    </row>
    <row r="408">
      <c r="A408" t="inlineStr"/>
      <c r="B408" t="n">
        <v>569</v>
      </c>
      <c r="C408" t="inlineStr">
        <is>
          <t>논고동살(수입냉동)</t>
        </is>
      </c>
      <c r="D408" t="inlineStr">
        <is>
          <t>수입(베트남)</t>
        </is>
      </c>
      <c r="E408" t="inlineStr">
        <is>
          <t>봉</t>
        </is>
      </c>
      <c r="F408" t="inlineStr">
        <is>
          <t>일시품절</t>
        </is>
      </c>
      <c r="G408" t="inlineStr">
        <is>
          <t>우렁살, 살짝 데친 후 탈각, 자숙</t>
        </is>
      </c>
      <c r="H408" t="inlineStr"/>
      <c r="I408" t="inlineStr"/>
      <c r="J408" t="inlineStr">
        <is>
          <t>500g단위</t>
        </is>
      </c>
    </row>
    <row r="409">
      <c r="A409" t="inlineStr">
        <is>
          <t>다슬기</t>
        </is>
      </c>
      <c r="B409" t="n">
        <v>788</v>
      </c>
      <c r="C409" t="inlineStr">
        <is>
          <t>올갱이살(국내산)</t>
        </is>
      </c>
      <c r="D409" t="inlineStr">
        <is>
          <t>국내산</t>
        </is>
      </c>
      <c r="E409" t="inlineStr">
        <is>
          <t>봉</t>
        </is>
      </c>
      <c r="F409" t="n">
        <v>72000</v>
      </c>
      <c r="G409" t="inlineStr">
        <is>
          <t xml:space="preserve">자숙(냉동실중량 500g) </t>
        </is>
      </c>
      <c r="H409" t="inlineStr"/>
      <c r="I409" t="inlineStr"/>
      <c r="J409" t="inlineStr">
        <is>
          <t>kg단위</t>
        </is>
      </c>
    </row>
    <row r="410">
      <c r="A410" t="inlineStr"/>
      <c r="B410" t="n">
        <v>609</v>
      </c>
      <c r="C410" t="inlineStr">
        <is>
          <t>올갱이살-700g(수입냉동)</t>
        </is>
      </c>
      <c r="D410" t="inlineStr">
        <is>
          <t>수입(중국)</t>
        </is>
      </c>
      <c r="E410" t="inlineStr">
        <is>
          <t>팩</t>
        </is>
      </c>
      <c r="F410" t="n">
        <v>23700</v>
      </c>
      <c r="G410" t="inlineStr">
        <is>
          <t>다슬기살, 살짝 데친 후 탈각, 수율70%</t>
        </is>
      </c>
      <c r="H410" t="inlineStr"/>
      <c r="I410" t="inlineStr"/>
      <c r="J410" t="inlineStr">
        <is>
          <t>700g단위</t>
        </is>
      </c>
    </row>
    <row r="411">
      <c r="A411" t="inlineStr">
        <is>
          <t>굴</t>
        </is>
      </c>
      <c r="B411" t="n">
        <v>598</v>
      </c>
      <c r="C411" t="inlineStr">
        <is>
          <t>생굴</t>
        </is>
      </c>
      <c r="D411" t="inlineStr">
        <is>
          <t>국내산(통영)</t>
        </is>
      </c>
      <c r="E411" t="inlineStr">
        <is>
          <t>kg</t>
        </is>
      </c>
      <c r="F411" t="inlineStr">
        <is>
          <t>일시품절</t>
        </is>
      </c>
      <c r="G411" t="inlineStr">
        <is>
          <t>10월~2월 생물 /시세급변</t>
        </is>
      </c>
      <c r="H411" t="inlineStr">
        <is>
          <t>발주전 꼭 확인</t>
        </is>
      </c>
      <c r="I411" t="inlineStr"/>
      <c r="J411" t="inlineStr">
        <is>
          <t>3월 중순이후 품절
날씨 영향 있음</t>
        </is>
      </c>
    </row>
    <row r="412">
      <c r="A412" t="inlineStr"/>
      <c r="B412" t="inlineStr">
        <is>
          <t>신규</t>
        </is>
      </c>
      <c r="C412" t="inlineStr">
        <is>
          <t>생굴(생물)600g이상(600g~900g)</t>
        </is>
      </c>
      <c r="D412" t="inlineStr">
        <is>
          <t>국내산(연근해)</t>
        </is>
      </c>
      <c r="E412" t="inlineStr">
        <is>
          <t xml:space="preserve">600g 이상
 소수점발주 </t>
        </is>
      </c>
      <c r="F412" t="inlineStr">
        <is>
          <t>일시품절</t>
        </is>
      </c>
      <c r="G412" t="inlineStr">
        <is>
          <t>10월~2월 생물 /시세급변</t>
        </is>
      </c>
      <c r="H412" t="inlineStr">
        <is>
          <t>발주전 꼭 확인</t>
        </is>
      </c>
      <c r="I412" t="inlineStr"/>
      <c r="J412" t="inlineStr">
        <is>
          <t>3월 중순이후 품절
날씨 영향 있음</t>
        </is>
      </c>
    </row>
    <row r="413">
      <c r="A413" t="inlineStr"/>
      <c r="B413" t="inlineStr">
        <is>
          <t>신규</t>
        </is>
      </c>
      <c r="C413" t="inlineStr">
        <is>
          <t>생굴(생물)500g이하(100g~500g)</t>
        </is>
      </c>
      <c r="D413" t="inlineStr">
        <is>
          <t>국내산(연근해)</t>
        </is>
      </c>
      <c r="E413" t="inlineStr">
        <is>
          <t xml:space="preserve">500g 이하
 소수점발주 </t>
        </is>
      </c>
      <c r="F413" t="inlineStr">
        <is>
          <t>일시품절</t>
        </is>
      </c>
      <c r="G413" t="inlineStr">
        <is>
          <t>10월~2월 생물 /시세급변</t>
        </is>
      </c>
      <c r="H413" t="inlineStr">
        <is>
          <t>발주전 꼭 확인</t>
        </is>
      </c>
      <c r="I413" t="inlineStr"/>
      <c r="J413" t="inlineStr">
        <is>
          <t>3월 중순이후 품절
날씨 영향 있음</t>
        </is>
      </c>
    </row>
    <row r="414">
      <c r="A414" t="inlineStr"/>
      <c r="B414" t="n">
        <v>599</v>
      </c>
      <c r="C414" t="inlineStr">
        <is>
          <t>생굴(냉동)</t>
        </is>
      </c>
      <c r="D414" t="inlineStr">
        <is>
          <t>국내산(통영)</t>
        </is>
      </c>
      <c r="E414" t="inlineStr">
        <is>
          <t>kg</t>
        </is>
      </c>
      <c r="F414" t="n">
        <v>20300</v>
      </c>
      <c r="G414" t="inlineStr">
        <is>
          <t>탈각후 개별동결 IQF</t>
        </is>
      </c>
      <c r="H414" t="inlineStr">
        <is>
          <t>○</t>
        </is>
      </c>
      <c r="I414" t="inlineStr"/>
      <c r="J414" t="inlineStr">
        <is>
          <t>주의하여 해동</t>
        </is>
      </c>
    </row>
    <row r="415">
      <c r="A415" t="inlineStr"/>
      <c r="B415" t="n">
        <v>601</v>
      </c>
      <c r="C415" t="inlineStr">
        <is>
          <t>석화</t>
        </is>
      </c>
      <c r="D415" t="inlineStr">
        <is>
          <t>국내산(통영)</t>
        </is>
      </c>
      <c r="E415" t="inlineStr">
        <is>
          <t>kg</t>
        </is>
      </c>
      <c r="F415" t="inlineStr">
        <is>
          <t>계절상품</t>
        </is>
      </c>
      <c r="G415" t="inlineStr">
        <is>
          <t>계절상품, 10월~2월생물</t>
        </is>
      </c>
      <c r="H415" t="inlineStr"/>
      <c r="I415" t="inlineStr"/>
      <c r="J415" t="inlineStr"/>
    </row>
    <row r="416">
      <c r="A416" t="inlineStr">
        <is>
          <t>날치알</t>
        </is>
      </c>
      <c r="B416" t="n">
        <v>119</v>
      </c>
      <c r="C416" t="inlineStr">
        <is>
          <t>날치알 골드 500G</t>
        </is>
      </c>
      <c r="D416" t="inlineStr">
        <is>
          <t>수입(페루,인도네시아)</t>
        </is>
      </c>
      <c r="E416" t="inlineStr">
        <is>
          <t>팩</t>
        </is>
      </c>
      <c r="F416" t="n">
        <v>15500</v>
      </c>
      <c r="G416" t="inlineStr">
        <is>
          <t>날치알36%,열빙어알,청어알,설탕,정제소금,미림,구연산,L-글루탐산나트륨</t>
        </is>
      </c>
      <c r="H416" t="inlineStr"/>
      <c r="I416" t="inlineStr"/>
      <c r="J416" t="inlineStr">
        <is>
          <t>부가세포함</t>
        </is>
      </c>
    </row>
    <row r="417">
      <c r="A417" t="inlineStr"/>
      <c r="B417" t="n">
        <v>120</v>
      </c>
      <c r="C417" t="inlineStr">
        <is>
          <t>날치알 레드 500G</t>
        </is>
      </c>
      <c r="D417" t="inlineStr">
        <is>
          <t>수입(페루,인도네시아)</t>
        </is>
      </c>
      <c r="E417" t="inlineStr">
        <is>
          <t>팩</t>
        </is>
      </c>
      <c r="F417" t="n">
        <v>15500</v>
      </c>
      <c r="G417" t="inlineStr">
        <is>
          <t>날치알36%,열빙어알,청어알,설탕,정제소금,미림,구연산,L-글루탐산나트륨</t>
        </is>
      </c>
      <c r="H417" t="inlineStr"/>
      <c r="I417" t="inlineStr"/>
      <c r="J417" t="inlineStr">
        <is>
          <t>부가세포함</t>
        </is>
      </c>
    </row>
    <row r="418">
      <c r="A418" t="inlineStr">
        <is>
          <t>해물모듬</t>
        </is>
      </c>
      <c r="B418" t="n">
        <v>251</v>
      </c>
      <c r="C418" t="inlineStr">
        <is>
          <t>국산해물모듬</t>
        </is>
      </c>
      <c r="D418" t="inlineStr">
        <is>
          <t>국내산</t>
        </is>
      </c>
      <c r="E418" t="inlineStr">
        <is>
          <t>kg</t>
        </is>
      </c>
      <c r="F418" t="n">
        <v>33300</v>
      </c>
      <c r="G418" t="inlineStr">
        <is>
          <t>오징어(50%),홍합살(33%),바지락살(7%),새우살(10%)</t>
        </is>
      </c>
      <c r="H418" t="inlineStr"/>
      <c r="I418" t="inlineStr"/>
      <c r="J418" t="inlineStr">
        <is>
          <t>비율 변경 안됨</t>
        </is>
      </c>
    </row>
    <row r="419">
      <c r="A419" t="inlineStr"/>
      <c r="B419" t="n">
        <v>804</v>
      </c>
      <c r="C419" t="inlineStr">
        <is>
          <t>국산해물모듬(2kg)</t>
        </is>
      </c>
      <c r="D419" t="inlineStr">
        <is>
          <t>국내산</t>
        </is>
      </c>
      <c r="E419" t="inlineStr">
        <is>
          <t>kg</t>
        </is>
      </c>
      <c r="F419" t="n">
        <v>60800</v>
      </c>
      <c r="G419" t="inlineStr">
        <is>
          <t>오징어(50%),홍합살(33%),바지락살(7%),새우살(10%)</t>
        </is>
      </c>
      <c r="H419" t="inlineStr"/>
      <c r="I419" t="inlineStr"/>
      <c r="J419" t="inlineStr">
        <is>
          <t>비율 변경 안됨</t>
        </is>
      </c>
    </row>
    <row r="420">
      <c r="A420" t="inlineStr"/>
      <c r="B420" t="n">
        <v>216</v>
      </c>
      <c r="C420" t="inlineStr">
        <is>
          <t>해물모듬(4종)</t>
        </is>
      </c>
      <c r="D420" t="inlineStr">
        <is>
          <t>혼합제품</t>
        </is>
      </c>
      <c r="E420" t="inlineStr">
        <is>
          <t>kg</t>
        </is>
      </c>
      <c r="F420" t="n">
        <v>22800</v>
      </c>
      <c r="G420" t="inlineStr">
        <is>
          <t>오징어(국산30%),홍합살(중국30%)바지락살중국(25%)새우살(중국15%)</t>
        </is>
      </c>
      <c r="H420" t="inlineStr"/>
      <c r="I420" t="inlineStr"/>
      <c r="J420" t="inlineStr">
        <is>
          <t>비율 변경 안됨</t>
        </is>
      </c>
    </row>
    <row r="421">
      <c r="A421" t="inlineStr"/>
      <c r="B421" t="n">
        <v>805</v>
      </c>
      <c r="C421" t="inlineStr">
        <is>
          <t>해물모듬(4종)(2kg)</t>
        </is>
      </c>
      <c r="D421" t="inlineStr">
        <is>
          <t>혼합제품</t>
        </is>
      </c>
      <c r="E421" t="inlineStr">
        <is>
          <t>kg</t>
        </is>
      </c>
      <c r="F421" t="n">
        <v>42300</v>
      </c>
      <c r="G421" t="inlineStr">
        <is>
          <t>오징어(국산30%),홍합살(중국30%)바지락살중국(25%)새우살(중국15%)</t>
        </is>
      </c>
      <c r="H421" t="inlineStr"/>
      <c r="I421" t="inlineStr"/>
      <c r="J421" t="inlineStr">
        <is>
          <t>비율 변경 안됨</t>
        </is>
      </c>
    </row>
    <row r="422">
      <c r="A422" t="inlineStr">
        <is>
          <t>★  해          초          류  ★</t>
        </is>
      </c>
      <c r="B422" t="inlineStr"/>
      <c r="C422" t="inlineStr"/>
      <c r="D422" t="inlineStr"/>
      <c r="E422" t="inlineStr"/>
      <c r="F422" t="inlineStr"/>
      <c r="G422" t="inlineStr"/>
      <c r="H422" t="inlineStr"/>
      <c r="I422" t="inlineStr"/>
      <c r="J422" t="inlineStr"/>
    </row>
    <row r="423">
      <c r="A423" t="inlineStr">
        <is>
          <t>구  분</t>
        </is>
      </c>
      <c r="B423" t="inlineStr">
        <is>
          <t>제품코드</t>
        </is>
      </c>
      <c r="C423" t="inlineStr">
        <is>
          <t>제   품   명</t>
        </is>
      </c>
      <c r="D423" t="inlineStr">
        <is>
          <t>원산지</t>
        </is>
      </c>
      <c r="E423" t="inlineStr">
        <is>
          <t>단위</t>
        </is>
      </c>
      <c r="F423" t="inlineStr">
        <is>
          <t>학교가</t>
        </is>
      </c>
      <c r="G423" t="inlineStr">
        <is>
          <t>특             징</t>
        </is>
      </c>
      <c r="H423" t="inlineStr">
        <is>
          <t>HACCP
적용</t>
        </is>
      </c>
      <c r="I423" t="inlineStr">
        <is>
          <t>품질
인증</t>
        </is>
      </c>
      <c r="J423" t="inlineStr">
        <is>
          <t>비  고</t>
        </is>
      </c>
    </row>
    <row r="424">
      <c r="A424" t="inlineStr">
        <is>
          <t>해
조
류</t>
        </is>
      </c>
      <c r="B424" t="n">
        <v>605</v>
      </c>
      <c r="C424" t="inlineStr">
        <is>
          <t>염미역줄기</t>
        </is>
      </c>
      <c r="D424" t="inlineStr">
        <is>
          <t>국내산(완도)</t>
        </is>
      </c>
      <c r="E424" t="inlineStr">
        <is>
          <t>kg</t>
        </is>
      </c>
      <c r="F424" t="n">
        <v>6200</v>
      </c>
      <c r="G424" t="inlineStr">
        <is>
          <t>소금가루 있음, 미역줄기를 길게 채 썬 것
미역줄기 80 : 소금 20</t>
        </is>
      </c>
      <c r="H424" t="inlineStr"/>
      <c r="I424" t="inlineStr"/>
      <c r="J424" t="inlineStr"/>
    </row>
    <row r="425">
      <c r="A425" t="inlineStr"/>
      <c r="B425" t="n">
        <v>585</v>
      </c>
      <c r="C425" t="inlineStr">
        <is>
          <t>무염미역줄기</t>
        </is>
      </c>
      <c r="D425" t="inlineStr">
        <is>
          <t>국내산(완도)</t>
        </is>
      </c>
      <c r="E425" t="inlineStr">
        <is>
          <t>kg</t>
        </is>
      </c>
      <c r="F425" t="n">
        <v>8300</v>
      </c>
      <c r="G425" t="inlineStr">
        <is>
          <t>미역줄기를 길게 채 썬 것
수율100%</t>
        </is>
      </c>
      <c r="H425" t="inlineStr"/>
      <c r="I425" t="inlineStr"/>
      <c r="J425" t="inlineStr"/>
    </row>
    <row r="426">
      <c r="A426" t="inlineStr"/>
      <c r="B426" t="n">
        <v>603</v>
      </c>
      <c r="C426" t="inlineStr">
        <is>
          <t>염다시마</t>
        </is>
      </c>
      <c r="D426" t="inlineStr">
        <is>
          <t>국내산(완도)</t>
        </is>
      </c>
      <c r="E426" t="inlineStr">
        <is>
          <t>kg</t>
        </is>
      </c>
      <c r="F426" t="n">
        <v>5900</v>
      </c>
      <c r="G426" t="inlineStr">
        <is>
          <t>쌈용
다시마 80 : 소금 20</t>
        </is>
      </c>
      <c r="H426" t="inlineStr"/>
      <c r="I426" t="inlineStr"/>
      <c r="J426" t="inlineStr"/>
    </row>
    <row r="427">
      <c r="A427" t="inlineStr"/>
      <c r="B427" t="n">
        <v>583</v>
      </c>
      <c r="C427" t="inlineStr">
        <is>
          <t>무염다시마</t>
        </is>
      </c>
      <c r="D427" t="inlineStr">
        <is>
          <t>국내산(완도)</t>
        </is>
      </c>
      <c r="E427" t="inlineStr">
        <is>
          <t>kg</t>
        </is>
      </c>
      <c r="F427" t="n">
        <v>8000</v>
      </c>
      <c r="G427" t="inlineStr">
        <is>
          <t>쌈용
수율100%</t>
        </is>
      </c>
      <c r="H427" t="inlineStr"/>
      <c r="I427" t="inlineStr"/>
      <c r="J427" t="inlineStr"/>
    </row>
    <row r="428">
      <c r="A428" t="inlineStr"/>
      <c r="B428" t="n">
        <v>604</v>
      </c>
      <c r="C428" t="inlineStr">
        <is>
          <t>염다시마채</t>
        </is>
      </c>
      <c r="D428" t="inlineStr">
        <is>
          <t>국내산(완도)</t>
        </is>
      </c>
      <c r="E428" t="inlineStr">
        <is>
          <t>kg</t>
        </is>
      </c>
      <c r="F428" t="n">
        <v>6000</v>
      </c>
      <c r="G428" t="inlineStr">
        <is>
          <t>소금가루 있음, 소금 친 다시마를 채 썬 것
다시마채 80 : 소금 20</t>
        </is>
      </c>
      <c r="H428" t="inlineStr"/>
      <c r="I428" t="inlineStr"/>
      <c r="J428" t="inlineStr"/>
    </row>
    <row r="429">
      <c r="A429" t="inlineStr"/>
      <c r="B429" t="n">
        <v>584</v>
      </c>
      <c r="C429" t="inlineStr">
        <is>
          <t>무염다시마채</t>
        </is>
      </c>
      <c r="D429" t="inlineStr">
        <is>
          <t>국내산(완도)</t>
        </is>
      </c>
      <c r="E429" t="inlineStr">
        <is>
          <t>kg</t>
        </is>
      </c>
      <c r="F429" t="n">
        <v>8300</v>
      </c>
      <c r="G429" t="inlineStr">
        <is>
          <t>다시마를 채 썬 것
수율100%</t>
        </is>
      </c>
      <c r="H429" t="inlineStr"/>
      <c r="I429" t="inlineStr"/>
      <c r="J429" t="inlineStr"/>
    </row>
    <row r="430">
      <c r="A430" t="inlineStr"/>
      <c r="B430" t="n">
        <v>555</v>
      </c>
      <c r="C430" t="inlineStr">
        <is>
          <t>꼬시래기</t>
        </is>
      </c>
      <c r="D430" t="inlineStr">
        <is>
          <t>국내산(완도)</t>
        </is>
      </c>
      <c r="E430" t="inlineStr">
        <is>
          <t>kg</t>
        </is>
      </c>
      <c r="F430" t="n">
        <v>6200</v>
      </c>
      <c r="G430" t="inlineStr">
        <is>
          <t>염장품, 무침볶음용 꼬시래기
꼬시래기 80: 소금 20</t>
        </is>
      </c>
      <c r="H430" t="inlineStr"/>
      <c r="I430" t="inlineStr"/>
      <c r="J430" t="inlineStr"/>
    </row>
    <row r="431">
      <c r="A431" t="inlineStr"/>
      <c r="B431" t="n">
        <v>806</v>
      </c>
      <c r="C431" t="inlineStr">
        <is>
          <t>무염꼬시래기</t>
        </is>
      </c>
      <c r="D431" t="inlineStr">
        <is>
          <t>국내산(완도)</t>
        </is>
      </c>
      <c r="E431" t="inlineStr">
        <is>
          <t>kg</t>
        </is>
      </c>
      <c r="F431" t="n">
        <v>8400</v>
      </c>
      <c r="G431" t="inlineStr">
        <is>
          <t>무침볶음용 꼬시래기
수율 100%</t>
        </is>
      </c>
      <c r="H431" t="inlineStr"/>
      <c r="I431" t="inlineStr"/>
      <c r="J431" t="inlineStr"/>
    </row>
    <row r="432">
      <c r="A432" t="inlineStr"/>
      <c r="B432" t="n">
        <v>600</v>
      </c>
      <c r="C432" t="inlineStr">
        <is>
          <t>생미역</t>
        </is>
      </c>
      <c r="D432" t="inlineStr">
        <is>
          <t>국내산</t>
        </is>
      </c>
      <c r="E432" t="inlineStr">
        <is>
          <t>kg</t>
        </is>
      </c>
      <c r="F432" t="inlineStr">
        <is>
          <t>일시품절</t>
        </is>
      </c>
      <c r="G432" t="inlineStr">
        <is>
          <t>동절기 상품, 10월중순~2월 생물</t>
        </is>
      </c>
      <c r="H432" t="inlineStr"/>
      <c r="I432" t="inlineStr"/>
      <c r="J432" t="inlineStr">
        <is>
          <t>발주전 확인</t>
        </is>
      </c>
    </row>
    <row r="433">
      <c r="A433" t="inlineStr"/>
      <c r="B433" t="n">
        <v>550</v>
      </c>
      <c r="C433" t="inlineStr">
        <is>
          <t>곰보미역</t>
        </is>
      </c>
      <c r="D433" t="inlineStr">
        <is>
          <t>국내산</t>
        </is>
      </c>
      <c r="E433" t="inlineStr">
        <is>
          <t>kg</t>
        </is>
      </c>
      <c r="F433" t="inlineStr">
        <is>
          <t>일시품절</t>
        </is>
      </c>
      <c r="G433" t="inlineStr">
        <is>
          <t>동절기 상품, 1월~2월 출하</t>
        </is>
      </c>
      <c r="H433" t="inlineStr"/>
      <c r="I433" t="inlineStr"/>
      <c r="J433" t="inlineStr">
        <is>
          <t>발주전 확인</t>
        </is>
      </c>
    </row>
    <row r="434">
      <c r="A434" t="inlineStr"/>
      <c r="B434" t="n">
        <v>582</v>
      </c>
      <c r="C434" t="inlineStr">
        <is>
          <t>모자반</t>
        </is>
      </c>
      <c r="D434" t="inlineStr">
        <is>
          <t>국내산</t>
        </is>
      </c>
      <c r="E434" t="inlineStr">
        <is>
          <t>kg</t>
        </is>
      </c>
      <c r="F434" t="inlineStr">
        <is>
          <t>일시품절</t>
        </is>
      </c>
      <c r="G434" t="inlineStr">
        <is>
          <t>동절기 상품, 10월중순~2월 생물</t>
        </is>
      </c>
      <c r="H434" t="inlineStr"/>
      <c r="I434" t="inlineStr"/>
      <c r="J434" t="inlineStr">
        <is>
          <t>발주전 확인</t>
        </is>
      </c>
    </row>
    <row r="435">
      <c r="A435" t="inlineStr"/>
      <c r="B435" t="n">
        <v>577</v>
      </c>
      <c r="C435" t="inlineStr">
        <is>
          <t>면파래(파래100%)</t>
        </is>
      </c>
      <c r="D435" t="inlineStr">
        <is>
          <t>국내산</t>
        </is>
      </c>
      <c r="E435" t="inlineStr">
        <is>
          <t>kg</t>
        </is>
      </c>
      <c r="F435" t="inlineStr">
        <is>
          <t>일시품절</t>
        </is>
      </c>
      <c r="G435" t="inlineStr">
        <is>
          <t>동절기 상품, 10월중순~2월 생물</t>
        </is>
      </c>
      <c r="H435" t="inlineStr"/>
      <c r="I435" t="inlineStr"/>
      <c r="J435" t="inlineStr">
        <is>
          <t>발주전 확인</t>
        </is>
      </c>
    </row>
    <row r="436">
      <c r="A436" t="inlineStr"/>
      <c r="B436" t="n">
        <v>552</v>
      </c>
      <c r="C436" t="inlineStr">
        <is>
          <t>김파래(김30%파래70%)</t>
        </is>
      </c>
      <c r="D436" t="inlineStr">
        <is>
          <t>국내산</t>
        </is>
      </c>
      <c r="E436" t="inlineStr">
        <is>
          <t>kg</t>
        </is>
      </c>
      <c r="F436" t="inlineStr">
        <is>
          <t>일시품절</t>
        </is>
      </c>
      <c r="G436" t="inlineStr">
        <is>
          <t>동절기 상품, 10월중순~2월 생물</t>
        </is>
      </c>
      <c r="H436" t="inlineStr"/>
      <c r="I436" t="inlineStr"/>
      <c r="J436" t="inlineStr">
        <is>
          <t>발주전 확인</t>
        </is>
      </c>
    </row>
    <row r="437">
      <c r="A437" t="inlineStr"/>
      <c r="B437" t="n">
        <v>628</v>
      </c>
      <c r="C437" t="inlineStr">
        <is>
          <t>톳</t>
        </is>
      </c>
      <c r="D437" t="inlineStr">
        <is>
          <t>국내산</t>
        </is>
      </c>
      <c r="E437" t="inlineStr">
        <is>
          <t>kg</t>
        </is>
      </c>
      <c r="F437" t="inlineStr">
        <is>
          <t>일시품절</t>
        </is>
      </c>
      <c r="G437" t="inlineStr">
        <is>
          <t>동절기 상품, 10월중순~2월 생물</t>
        </is>
      </c>
      <c r="H437" t="inlineStr">
        <is>
          <t xml:space="preserve">날씨 영향 </t>
        </is>
      </c>
      <c r="I437" t="inlineStr"/>
      <c r="J437" t="inlineStr">
        <is>
          <t>발주전 확인</t>
        </is>
      </c>
    </row>
    <row r="438">
      <c r="A438" t="inlineStr"/>
      <c r="B438" t="n">
        <v>573</v>
      </c>
      <c r="C438" t="inlineStr">
        <is>
          <t>매생이</t>
        </is>
      </c>
      <c r="D438" t="inlineStr">
        <is>
          <t>국내산</t>
        </is>
      </c>
      <c r="E438" t="inlineStr">
        <is>
          <t>kg</t>
        </is>
      </c>
      <c r="F438" t="n">
        <v>16500</v>
      </c>
      <c r="G438" t="inlineStr">
        <is>
          <t>동절기 상품, 1월~2월 생물, 하절기 해동품</t>
        </is>
      </c>
      <c r="H438" t="inlineStr"/>
      <c r="I438" t="inlineStr"/>
      <c r="J438" t="inlineStr"/>
    </row>
    <row r="439">
      <c r="A439" t="inlineStr"/>
      <c r="B439" t="n">
        <v>574</v>
      </c>
      <c r="C439" t="inlineStr">
        <is>
          <t>매생이(냉동)</t>
        </is>
      </c>
      <c r="D439" t="inlineStr">
        <is>
          <t>국내산</t>
        </is>
      </c>
      <c r="E439" t="inlineStr">
        <is>
          <t>봉</t>
        </is>
      </c>
      <c r="F439" t="n">
        <v>5400</v>
      </c>
      <c r="G439" t="inlineStr">
        <is>
          <t>동절기 상품, 350g 동결</t>
        </is>
      </c>
      <c r="H439" t="inlineStr"/>
      <c r="I439" t="inlineStr"/>
      <c r="J439" t="inlineStr">
        <is>
          <t>350g단위</t>
        </is>
      </c>
    </row>
    <row r="440">
      <c r="A440" t="inlineStr">
        <is>
          <t>해파리</t>
        </is>
      </c>
      <c r="B440" t="n">
        <v>606</v>
      </c>
      <c r="C440" t="inlineStr">
        <is>
          <t>염해파리</t>
        </is>
      </c>
      <c r="D440" t="inlineStr">
        <is>
          <t>수입(태국)</t>
        </is>
      </c>
      <c r="E440" t="inlineStr">
        <is>
          <t>kg</t>
        </is>
      </c>
      <c r="F440" t="n">
        <v>15000</v>
      </c>
      <c r="G440" t="inlineStr">
        <is>
          <t>수율100% (해파리100%, 염20%)</t>
        </is>
      </c>
      <c r="H440" t="inlineStr"/>
      <c r="I440" t="inlineStr"/>
      <c r="J440" t="inlineStr"/>
    </row>
    <row r="441">
      <c r="A441" t="inlineStr"/>
      <c r="B441" t="n">
        <v>586</v>
      </c>
      <c r="C441" t="inlineStr">
        <is>
          <t>무염해파리</t>
        </is>
      </c>
      <c r="D441" t="inlineStr">
        <is>
          <t>수입(태국)</t>
        </is>
      </c>
      <c r="E441" t="inlineStr">
        <is>
          <t>kg</t>
        </is>
      </c>
      <c r="F441" t="n">
        <v>15000</v>
      </c>
      <c r="G441" t="inlineStr">
        <is>
          <t>수율100% (해파리100%)</t>
        </is>
      </c>
      <c r="H441" t="inlineStr"/>
      <c r="I441" t="inlineStr"/>
      <c r="J441" t="inlineStr"/>
    </row>
    <row r="442">
      <c r="A442" t="inlineStr">
        <is>
          <t>★  젓          갈          류  ★</t>
        </is>
      </c>
      <c r="B442" t="inlineStr"/>
      <c r="C442" t="inlineStr"/>
      <c r="D442" t="inlineStr"/>
      <c r="E442" t="inlineStr"/>
      <c r="F442" t="inlineStr"/>
      <c r="G442" t="inlineStr"/>
      <c r="H442" t="inlineStr"/>
      <c r="I442" t="inlineStr"/>
      <c r="J442" t="inlineStr"/>
    </row>
    <row r="443">
      <c r="A443" t="inlineStr">
        <is>
          <t>구  분</t>
        </is>
      </c>
      <c r="B443" t="inlineStr">
        <is>
          <t>제품코드</t>
        </is>
      </c>
      <c r="C443" t="inlineStr">
        <is>
          <t>제   품   명</t>
        </is>
      </c>
      <c r="D443" t="inlineStr">
        <is>
          <t>원산지</t>
        </is>
      </c>
      <c r="E443" t="inlineStr">
        <is>
          <t>단위</t>
        </is>
      </c>
      <c r="F443" t="inlineStr">
        <is>
          <t>학교가</t>
        </is>
      </c>
      <c r="G443" t="inlineStr">
        <is>
          <t>특             징</t>
        </is>
      </c>
      <c r="H443" t="inlineStr">
        <is>
          <t>HACCP
적용</t>
        </is>
      </c>
      <c r="I443" t="inlineStr"/>
      <c r="J443" t="inlineStr">
        <is>
          <t>비  고</t>
        </is>
      </c>
    </row>
    <row r="444">
      <c r="A444" t="inlineStr">
        <is>
          <t>젓갈류</t>
        </is>
      </c>
      <c r="B444" t="n">
        <v>549</v>
      </c>
      <c r="C444" t="inlineStr">
        <is>
          <t>강경오징어젓</t>
        </is>
      </c>
      <c r="D444" t="inlineStr">
        <is>
          <t>국산</t>
        </is>
      </c>
      <c r="E444" t="inlineStr">
        <is>
          <t>kg</t>
        </is>
      </c>
      <c r="F444" t="n">
        <v>39800</v>
      </c>
      <c r="G444" t="inlineStr">
        <is>
          <t>오징어(국산)73%,천일염,물엿,조미고추분말 등</t>
        </is>
      </c>
      <c r="H444" t="inlineStr"/>
      <c r="I444" t="inlineStr"/>
      <c r="J444" t="inlineStr"/>
    </row>
    <row r="445">
      <c r="A445" t="inlineStr"/>
      <c r="B445" t="n">
        <v>548</v>
      </c>
      <c r="C445" t="inlineStr">
        <is>
          <t>새우젓</t>
        </is>
      </c>
      <c r="D445" t="inlineStr">
        <is>
          <t>국산</t>
        </is>
      </c>
      <c r="E445" t="inlineStr">
        <is>
          <t>kg</t>
        </is>
      </c>
      <c r="F445" t="n">
        <v>19800</v>
      </c>
      <c r="G445" t="inlineStr">
        <is>
          <t>새우(국산)75%, 정제염25%</t>
        </is>
      </c>
      <c r="H445" t="inlineStr"/>
      <c r="I445" t="inlineStr"/>
      <c r="J445" t="inlineStr"/>
    </row>
    <row r="446">
      <c r="A446" t="inlineStr"/>
      <c r="B446" t="n">
        <v>578</v>
      </c>
      <c r="C446" t="inlineStr">
        <is>
          <t>멸치액젓(2kg)</t>
        </is>
      </c>
      <c r="D446" t="inlineStr">
        <is>
          <t>국산</t>
        </is>
      </c>
      <c r="E446" t="inlineStr">
        <is>
          <t>2kg</t>
        </is>
      </c>
      <c r="F446" t="n">
        <v>19800</v>
      </c>
      <c r="G446" t="inlineStr">
        <is>
          <t>멸치살만 곱게 갈아서 만든 액젓</t>
        </is>
      </c>
      <c r="H446" t="inlineStr"/>
      <c r="I446" t="inlineStr"/>
      <c r="J446" t="inlineStr"/>
    </row>
    <row r="447">
      <c r="A447" t="inlineStr"/>
      <c r="B447" t="n">
        <v>579</v>
      </c>
      <c r="C447" t="inlineStr">
        <is>
          <t>멸치육젓(2kg)</t>
        </is>
      </c>
      <c r="D447" t="inlineStr">
        <is>
          <t>국산</t>
        </is>
      </c>
      <c r="E447" t="inlineStr">
        <is>
          <t>2kg</t>
        </is>
      </c>
      <c r="F447" t="n">
        <v>19800</v>
      </c>
      <c r="G447" t="inlineStr">
        <is>
          <t>멸치살만 갈아서 만든 육질이 있는 육젓</t>
        </is>
      </c>
      <c r="H447" t="inlineStr"/>
      <c r="I447" t="inlineStr"/>
      <c r="J447" t="inlineStr"/>
    </row>
    <row r="448">
      <c r="A448" t="inlineStr"/>
      <c r="B448" t="n">
        <v>580</v>
      </c>
      <c r="C448" t="inlineStr">
        <is>
          <t>멸치육젓/마리젓(2kg)</t>
        </is>
      </c>
      <c r="D448" t="inlineStr">
        <is>
          <t>국산</t>
        </is>
      </c>
      <c r="E448" t="inlineStr">
        <is>
          <t>2kg</t>
        </is>
      </c>
      <c r="F448" t="n">
        <v>19800</v>
      </c>
      <c r="G448" t="inlineStr">
        <is>
          <t>멸치 마리가 보이는 마리젓</t>
        </is>
      </c>
      <c r="H448" t="inlineStr"/>
      <c r="I448" t="inlineStr"/>
      <c r="J448" t="inlineStr"/>
    </row>
    <row r="449">
      <c r="A449" t="inlineStr"/>
      <c r="B449" t="n">
        <v>581</v>
      </c>
      <c r="C449" t="inlineStr">
        <is>
          <t>명란젓(수입)최상품</t>
        </is>
      </c>
      <c r="D449" t="inlineStr">
        <is>
          <t>수입(러시아)</t>
        </is>
      </c>
      <c r="E449" t="inlineStr">
        <is>
          <t>400g/팩</t>
        </is>
      </c>
      <c r="F449" t="n">
        <v>27000</v>
      </c>
      <c r="G449" t="inlineStr">
        <is>
          <t>명란82.9%,정제염8%등, 붉은색젓갈최상품</t>
        </is>
      </c>
      <c r="H449" t="inlineStr"/>
      <c r="I449" t="inlineStr"/>
      <c r="J449" t="inlineStr"/>
    </row>
    <row r="450">
      <c r="A450" t="inlineStr">
        <is>
          <t>★  건          어          물  ★</t>
        </is>
      </c>
      <c r="B450" t="inlineStr"/>
      <c r="C450" t="inlineStr"/>
      <c r="D450" t="inlineStr"/>
      <c r="E450" t="inlineStr"/>
      <c r="F450" t="inlineStr"/>
      <c r="G450" t="inlineStr"/>
      <c r="H450" t="inlineStr"/>
      <c r="I450" t="inlineStr"/>
      <c r="J450" t="inlineStr"/>
    </row>
    <row r="451">
      <c r="A451" t="inlineStr">
        <is>
          <t>구  분</t>
        </is>
      </c>
      <c r="B451" t="inlineStr">
        <is>
          <t>제품코드</t>
        </is>
      </c>
      <c r="C451" t="inlineStr">
        <is>
          <t>제   품   명</t>
        </is>
      </c>
      <c r="D451" t="inlineStr">
        <is>
          <t>원산지</t>
        </is>
      </c>
      <c r="E451" t="inlineStr">
        <is>
          <t>단위</t>
        </is>
      </c>
      <c r="F451" t="inlineStr">
        <is>
          <t>학교가</t>
        </is>
      </c>
      <c r="G451" t="inlineStr">
        <is>
          <t>특             징</t>
        </is>
      </c>
      <c r="H451" t="inlineStr">
        <is>
          <t>HACCP
적용</t>
        </is>
      </c>
      <c r="I451" t="inlineStr">
        <is>
          <t>용도</t>
        </is>
      </c>
      <c r="J451" t="inlineStr">
        <is>
          <t>비  고</t>
        </is>
      </c>
    </row>
    <row r="452">
      <c r="A452" t="inlineStr">
        <is>
          <t>멸
치
류</t>
        </is>
      </c>
      <c r="B452" t="n">
        <v>126</v>
      </c>
      <c r="C452" t="inlineStr">
        <is>
          <t>다시멸치(상품)</t>
        </is>
      </c>
      <c r="D452" t="inlineStr">
        <is>
          <t>국내(연근해)</t>
        </is>
      </c>
      <c r="E452" t="inlineStr">
        <is>
          <t>kg</t>
        </is>
      </c>
      <c r="F452" t="n">
        <v>18900</v>
      </c>
      <c r="G452" t="inlineStr">
        <is>
          <t>1kg 위생내포장지에 탈기 씰링포장 부직포 미제공/냉풍건조</t>
        </is>
      </c>
      <c r="H452" t="inlineStr">
        <is>
          <t>○</t>
        </is>
      </c>
      <c r="I452" t="inlineStr">
        <is>
          <t>다시용(5~7cm)</t>
        </is>
      </c>
      <c r="J452" t="inlineStr"/>
    </row>
    <row r="453">
      <c r="A453" t="inlineStr"/>
      <c r="B453" t="n">
        <v>128</v>
      </c>
      <c r="C453" t="inlineStr">
        <is>
          <t>다시멸치(특상)</t>
        </is>
      </c>
      <c r="D453" t="inlineStr">
        <is>
          <t>국내(연근해)</t>
        </is>
      </c>
      <c r="E453" t="inlineStr">
        <is>
          <t>kg</t>
        </is>
      </c>
      <c r="F453" t="n">
        <v>23300</v>
      </c>
      <c r="G453" t="inlineStr">
        <is>
          <t>1kg 위생내포장지에 탈기 씰링포장 부직포 미제공/냉풍건조</t>
        </is>
      </c>
      <c r="H453" t="inlineStr">
        <is>
          <t>○</t>
        </is>
      </c>
      <c r="I453" t="inlineStr">
        <is>
          <t>다시용(5~7cm)</t>
        </is>
      </c>
      <c r="J453" t="inlineStr"/>
    </row>
    <row r="454">
      <c r="A454" t="inlineStr"/>
      <c r="B454" t="n">
        <v>167</v>
      </c>
      <c r="C454" t="inlineStr">
        <is>
          <t>중멸치(고바)</t>
        </is>
      </c>
      <c r="D454" t="inlineStr">
        <is>
          <t>국내(연근해)</t>
        </is>
      </c>
      <c r="E454" t="inlineStr">
        <is>
          <t>kg</t>
        </is>
      </c>
      <c r="F454" t="n">
        <v>18000</v>
      </c>
      <c r="G454" t="inlineStr">
        <is>
          <t>선별가공후 1kg 위생내포장지에 탈기 씰링포장</t>
        </is>
      </c>
      <c r="H454" t="inlineStr">
        <is>
          <t>○</t>
        </is>
      </c>
      <c r="I454" t="inlineStr">
        <is>
          <t>볶음용(3~4cm)</t>
        </is>
      </c>
      <c r="J454" t="inlineStr"/>
    </row>
    <row r="455">
      <c r="A455" t="inlineStr"/>
      <c r="B455" t="n">
        <v>154</v>
      </c>
      <c r="C455" t="inlineStr">
        <is>
          <t>소멸치</t>
        </is>
      </c>
      <c r="D455" t="inlineStr">
        <is>
          <t>국내(연근해)</t>
        </is>
      </c>
      <c r="E455" t="inlineStr">
        <is>
          <t>kg</t>
        </is>
      </c>
      <c r="F455" t="n">
        <v>21800</v>
      </c>
      <c r="G455" t="inlineStr">
        <is>
          <t>선별가공후 1kg 위생내포장지에 탈기 씰링포장</t>
        </is>
      </c>
      <c r="H455" t="inlineStr">
        <is>
          <t>○</t>
        </is>
      </c>
      <c r="I455" t="inlineStr">
        <is>
          <t>볶음용(2~3cm)</t>
        </is>
      </c>
      <c r="J455" t="inlineStr"/>
    </row>
    <row r="456">
      <c r="A456" t="inlineStr"/>
      <c r="B456" t="n">
        <v>169</v>
      </c>
      <c r="C456" t="inlineStr">
        <is>
          <t>지리가이리</t>
        </is>
      </c>
      <c r="D456" t="inlineStr">
        <is>
          <t>국내(연근해)</t>
        </is>
      </c>
      <c r="E456" t="inlineStr">
        <is>
          <t>kg</t>
        </is>
      </c>
      <c r="F456" t="n">
        <v>25500</v>
      </c>
      <c r="G456" t="inlineStr">
        <is>
          <t>선별가공후 1kg 위생내포장지에 탈기 씰링포장</t>
        </is>
      </c>
      <c r="H456" t="inlineStr">
        <is>
          <t>○</t>
        </is>
      </c>
      <c r="I456" t="inlineStr">
        <is>
          <t>볶음용(1.5-2.5cm)</t>
        </is>
      </c>
      <c r="J456" t="inlineStr"/>
    </row>
    <row r="457">
      <c r="A457" t="inlineStr"/>
      <c r="B457" t="n">
        <v>153</v>
      </c>
      <c r="C457" t="inlineStr">
        <is>
          <t>세멸치</t>
        </is>
      </c>
      <c r="D457" t="inlineStr">
        <is>
          <t>국내(연근해)</t>
        </is>
      </c>
      <c r="E457" t="inlineStr">
        <is>
          <t>kg</t>
        </is>
      </c>
      <c r="F457" t="n">
        <v>28400</v>
      </c>
      <c r="G457" t="inlineStr">
        <is>
          <t>선별가공후 1kg 위생내포장지에 탈기 씰링포장</t>
        </is>
      </c>
      <c r="H457" t="inlineStr">
        <is>
          <t>○</t>
        </is>
      </c>
      <c r="I457" t="inlineStr">
        <is>
          <t>볶음용(1~2cm)</t>
        </is>
      </c>
      <c r="J457" t="inlineStr"/>
    </row>
    <row r="458">
      <c r="A458" t="inlineStr"/>
      <c r="B458" t="inlineStr">
        <is>
          <t>신규</t>
        </is>
      </c>
      <c r="C458" t="inlineStr">
        <is>
          <t>자연담 저염멸치</t>
        </is>
      </c>
      <c r="D458" t="inlineStr">
        <is>
          <t>국내(연근해)</t>
        </is>
      </c>
      <c r="E458" t="inlineStr">
        <is>
          <t>kg</t>
        </is>
      </c>
      <c r="F458" t="n">
        <v>29300</v>
      </c>
      <c r="G458" t="inlineStr">
        <is>
          <t>선별가공후 1kg 위생내포장지에 탈기 씰링포장</t>
        </is>
      </c>
      <c r="H458" t="inlineStr">
        <is>
          <t>○</t>
        </is>
      </c>
      <c r="I458" t="inlineStr">
        <is>
          <t>볶음용(1.5~2.5cm)
볶음용(1~2cm)</t>
        </is>
      </c>
      <c r="J458" t="inlineStr"/>
    </row>
    <row r="459">
      <c r="A459" t="inlineStr"/>
      <c r="B459" t="n">
        <v>159</v>
      </c>
      <c r="C459" t="inlineStr">
        <is>
          <t>웰빙혼합멸치3종</t>
        </is>
      </c>
      <c r="D459" t="inlineStr">
        <is>
          <t>혼합제품</t>
        </is>
      </c>
      <c r="E459" t="inlineStr">
        <is>
          <t>kg</t>
        </is>
      </c>
      <c r="F459" t="n">
        <v>34500</v>
      </c>
      <c r="G459" t="inlineStr">
        <is>
          <t>건멸치(국내산)40%,아몬드s(미국)30% ,두절건새우(북한산)30%</t>
        </is>
      </c>
      <c r="H459" t="inlineStr"/>
      <c r="I459" t="inlineStr">
        <is>
          <t>볶음용</t>
        </is>
      </c>
      <c r="J459" t="inlineStr"/>
    </row>
    <row r="460">
      <c r="A460" t="inlineStr"/>
      <c r="B460" t="n">
        <v>160</v>
      </c>
      <c r="C460" t="inlineStr">
        <is>
          <t>웰빙혼합멸치4종</t>
        </is>
      </c>
      <c r="D460" t="inlineStr">
        <is>
          <t>혼합제품</t>
        </is>
      </c>
      <c r="E460" t="inlineStr">
        <is>
          <t>kg</t>
        </is>
      </c>
      <c r="F460" t="n">
        <v>27800</v>
      </c>
      <c r="G460" t="inlineStr">
        <is>
          <t>건멸치(국내산)40%아몬드S20%,호두20%,해바라기씨20%</t>
        </is>
      </c>
      <c r="H460" t="inlineStr"/>
      <c r="I460" t="inlineStr">
        <is>
          <t>볶음용</t>
        </is>
      </c>
      <c r="J460" t="inlineStr"/>
    </row>
    <row r="461">
      <c r="A461" t="inlineStr"/>
      <c r="B461" t="n">
        <v>161</v>
      </c>
      <c r="C461" t="inlineStr">
        <is>
          <t>웰빙혼합멸치5종</t>
        </is>
      </c>
      <c r="D461" t="inlineStr">
        <is>
          <t>혼합제품</t>
        </is>
      </c>
      <c r="E461" t="inlineStr">
        <is>
          <t>kg</t>
        </is>
      </c>
      <c r="F461" t="n">
        <v>29300</v>
      </c>
      <c r="G461" t="inlineStr">
        <is>
          <t>건멸치40%,아몬드s20%,건새우10%,해바라기씨20%,캐슈넛10%</t>
        </is>
      </c>
      <c r="H461" t="inlineStr"/>
      <c r="I461" t="inlineStr">
        <is>
          <t>볶음용</t>
        </is>
      </c>
      <c r="J461" t="inlineStr"/>
    </row>
    <row r="462">
      <c r="A462" t="inlineStr"/>
      <c r="B462" t="n">
        <v>182</v>
      </c>
      <c r="C462" t="inlineStr">
        <is>
          <t>혼합다시(6종)</t>
        </is>
      </c>
      <c r="D462" t="inlineStr">
        <is>
          <t>혼합제품</t>
        </is>
      </c>
      <c r="E462" t="inlineStr">
        <is>
          <t>kg</t>
        </is>
      </c>
      <c r="F462" t="n">
        <v>21500</v>
      </c>
      <c r="G462" t="inlineStr">
        <is>
          <t>멸치70%,띠포리10%,건새우5%,건표고5%,다시마5%,명태머리5%</t>
        </is>
      </c>
      <c r="H462" t="inlineStr"/>
      <c r="I462" t="inlineStr">
        <is>
          <t>다시용</t>
        </is>
      </c>
      <c r="J462" t="inlineStr"/>
    </row>
    <row r="463">
      <c r="A463" t="inlineStr"/>
      <c r="B463" t="n">
        <v>181</v>
      </c>
      <c r="C463" t="inlineStr">
        <is>
          <t>혼합다시(5종)</t>
        </is>
      </c>
      <c r="D463" t="inlineStr">
        <is>
          <t>국내산원료</t>
        </is>
      </c>
      <c r="E463" t="inlineStr">
        <is>
          <t>kg</t>
        </is>
      </c>
      <c r="F463" t="n">
        <v>21500</v>
      </c>
      <c r="G463" t="inlineStr">
        <is>
          <t>멸치75%,띠포리10%,건새우5%,건표고5%,다시마5%</t>
        </is>
      </c>
      <c r="H463" t="inlineStr"/>
      <c r="I463" t="inlineStr">
        <is>
          <t>다시용</t>
        </is>
      </c>
      <c r="J463" t="inlineStr"/>
    </row>
    <row r="464">
      <c r="A464" t="inlineStr"/>
      <c r="B464" t="n">
        <v>133</v>
      </c>
      <c r="C464" t="inlineStr">
        <is>
          <t>띠포리</t>
        </is>
      </c>
      <c r="D464" t="inlineStr">
        <is>
          <t>국내(연근해)</t>
        </is>
      </c>
      <c r="E464" t="inlineStr">
        <is>
          <t>kg</t>
        </is>
      </c>
      <c r="F464" t="n">
        <v>19200</v>
      </c>
      <c r="G464" t="inlineStr">
        <is>
          <t>1kg 위생내포장지에 탈기 씰링포장 부직포 미제공</t>
        </is>
      </c>
      <c r="H464" t="inlineStr"/>
      <c r="I464" t="inlineStr">
        <is>
          <t>다시용(5~10cm)</t>
        </is>
      </c>
      <c r="J464" t="inlineStr"/>
    </row>
    <row r="465">
      <c r="A465" t="inlineStr">
        <is>
          <t>조
미
어
포
류</t>
        </is>
      </c>
      <c r="B465" t="n">
        <v>162</v>
      </c>
      <c r="C465" t="inlineStr">
        <is>
          <t>일미채(국내산)</t>
        </is>
      </c>
      <c r="D465" t="inlineStr">
        <is>
          <t>국내(연근해)</t>
        </is>
      </c>
      <c r="E465" t="inlineStr">
        <is>
          <t>kg</t>
        </is>
      </c>
      <c r="F465" t="n">
        <v>119500</v>
      </c>
      <c r="G465" t="inlineStr">
        <is>
          <t>조미 오징어로 가늘게 채씀.</t>
        </is>
      </c>
      <c r="H465" t="inlineStr">
        <is>
          <t>일부 재고 사용가능</t>
        </is>
      </c>
      <c r="I465" t="inlineStr">
        <is>
          <t>백색</t>
        </is>
      </c>
      <c r="J465" t="inlineStr">
        <is>
          <t>(부가세포함)
*과세품목*</t>
        </is>
      </c>
    </row>
    <row r="466">
      <c r="A466" t="inlineStr"/>
      <c r="B466" t="n">
        <v>163</v>
      </c>
      <c r="C466" t="inlineStr">
        <is>
          <t>일미채(페루)</t>
        </is>
      </c>
      <c r="D466" t="inlineStr">
        <is>
          <t>국내가공(페루)</t>
        </is>
      </c>
      <c r="E466" t="inlineStr">
        <is>
          <t>kg</t>
        </is>
      </c>
      <c r="F466" t="n">
        <v>29500</v>
      </c>
      <c r="G466" t="inlineStr">
        <is>
          <t>조미 오징어로 가늘게 채씀.</t>
        </is>
      </c>
      <c r="H466" t="inlineStr"/>
      <c r="I466" t="inlineStr">
        <is>
          <t>백색</t>
        </is>
      </c>
      <c r="J466" t="inlineStr"/>
    </row>
    <row r="467">
      <c r="A467" t="inlineStr"/>
      <c r="B467" t="n">
        <v>170</v>
      </c>
      <c r="C467" t="inlineStr">
        <is>
          <t>진미채(국내산)</t>
        </is>
      </c>
      <c r="D467" t="inlineStr">
        <is>
          <t>국내(연근해)</t>
        </is>
      </c>
      <c r="E467" t="inlineStr">
        <is>
          <t>kg</t>
        </is>
      </c>
      <c r="F467" t="n">
        <v>119500</v>
      </c>
      <c r="G467" t="inlineStr">
        <is>
          <t>조미 오징어로 굴게 채씀.</t>
        </is>
      </c>
      <c r="H467" t="inlineStr">
        <is>
          <t>일부 재고 사용가능</t>
        </is>
      </c>
      <c r="I467" t="inlineStr">
        <is>
          <t>백색</t>
        </is>
      </c>
      <c r="J467" t="inlineStr"/>
    </row>
    <row r="468">
      <c r="A468" t="inlineStr"/>
      <c r="B468" t="n">
        <v>171</v>
      </c>
      <c r="C468" t="inlineStr">
        <is>
          <t>진미채(페루)</t>
        </is>
      </c>
      <c r="D468" t="inlineStr">
        <is>
          <t>국내가공(페루)</t>
        </is>
      </c>
      <c r="E468" t="inlineStr">
        <is>
          <t>kg</t>
        </is>
      </c>
      <c r="F468" t="n">
        <v>29500</v>
      </c>
      <c r="G468" t="inlineStr">
        <is>
          <t>조미 오징어로 굴게 채씀.</t>
        </is>
      </c>
      <c r="H468" t="inlineStr"/>
      <c r="I468" t="inlineStr">
        <is>
          <t>백색</t>
        </is>
      </c>
      <c r="J468" t="inlineStr"/>
    </row>
    <row r="469">
      <c r="A469" t="inlineStr"/>
      <c r="B469" t="n">
        <v>186</v>
      </c>
      <c r="C469" t="inlineStr">
        <is>
          <t>홍진미채(국내산)</t>
        </is>
      </c>
      <c r="D469" t="inlineStr">
        <is>
          <t>국내(연근해)</t>
        </is>
      </c>
      <c r="E469" t="inlineStr">
        <is>
          <t>kg</t>
        </is>
      </c>
      <c r="F469" t="n">
        <v>119500</v>
      </c>
      <c r="G469" t="inlineStr">
        <is>
          <t>껍질이 있는 오징어를 조미하여 굴게 채씀.</t>
        </is>
      </c>
      <c r="H469" t="inlineStr">
        <is>
          <t>일부 재고 사용가능</t>
        </is>
      </c>
      <c r="I469" t="inlineStr">
        <is>
          <t>홍색</t>
        </is>
      </c>
      <c r="J469" t="inlineStr"/>
    </row>
    <row r="470">
      <c r="A470" t="inlineStr"/>
      <c r="B470" t="n">
        <v>187</v>
      </c>
      <c r="C470" t="inlineStr">
        <is>
          <t>홍진미채(페루)</t>
        </is>
      </c>
      <c r="D470" t="inlineStr">
        <is>
          <t>국내가공(페루)</t>
        </is>
      </c>
      <c r="E470" t="inlineStr">
        <is>
          <t>kg</t>
        </is>
      </c>
      <c r="F470" t="n">
        <v>29500</v>
      </c>
      <c r="G470" t="inlineStr">
        <is>
          <t>껍질이 있는 오징어를 조미하여 굴게 채씀.</t>
        </is>
      </c>
      <c r="H470" t="inlineStr"/>
      <c r="I470" t="inlineStr">
        <is>
          <t>홍색</t>
        </is>
      </c>
      <c r="J470" t="inlineStr"/>
    </row>
    <row r="471">
      <c r="A471" t="inlineStr"/>
      <c r="B471" t="n">
        <v>158</v>
      </c>
      <c r="C471" t="inlineStr">
        <is>
          <t>오징어실채</t>
        </is>
      </c>
      <c r="D471" t="inlineStr">
        <is>
          <t>국내가공(페루)</t>
        </is>
      </c>
      <c r="E471" t="inlineStr">
        <is>
          <t>kg</t>
        </is>
      </c>
      <c r="F471" t="n">
        <v>35900</v>
      </c>
      <c r="G471" t="inlineStr">
        <is>
          <t>오징어 가늘게 채씀.</t>
        </is>
      </c>
      <c r="H471" t="inlineStr"/>
      <c r="I471" t="inlineStr">
        <is>
          <t>볶음용</t>
        </is>
      </c>
      <c r="J471" t="inlineStr"/>
    </row>
    <row r="472">
      <c r="A472" t="inlineStr"/>
      <c r="B472" t="n">
        <v>130</v>
      </c>
      <c r="C472" t="inlineStr">
        <is>
          <t>동전쥐포</t>
        </is>
      </c>
      <c r="D472" t="inlineStr">
        <is>
          <t>베트남</t>
        </is>
      </c>
      <c r="E472" t="inlineStr">
        <is>
          <t>kg</t>
        </is>
      </c>
      <c r="F472" t="n">
        <v>27800</v>
      </c>
      <c r="G472" t="inlineStr">
        <is>
          <t>작은크기의 쥐치포.</t>
        </is>
      </c>
      <c r="H472" t="inlineStr"/>
      <c r="I472" t="inlineStr">
        <is>
          <t>작은크기</t>
        </is>
      </c>
      <c r="J472" t="inlineStr"/>
    </row>
    <row r="473">
      <c r="A473" t="inlineStr"/>
      <c r="B473" t="n">
        <v>172</v>
      </c>
      <c r="C473" t="inlineStr">
        <is>
          <t>참쥐포구이채</t>
        </is>
      </c>
      <c r="D473" t="inlineStr">
        <is>
          <t>베트남</t>
        </is>
      </c>
      <c r="E473" t="inlineStr">
        <is>
          <t>kg</t>
        </is>
      </c>
      <c r="F473" t="n">
        <v>31500</v>
      </c>
      <c r="G473" t="inlineStr">
        <is>
          <t xml:space="preserve">구운 참쥐포를 채를 씀. </t>
        </is>
      </c>
      <c r="H473" t="inlineStr"/>
      <c r="I473" t="inlineStr">
        <is>
          <t>찢은구운쥐포채</t>
        </is>
      </c>
      <c r="J473" t="inlineStr"/>
    </row>
    <row r="474">
      <c r="A474" t="inlineStr"/>
      <c r="B474" t="n">
        <v>174</v>
      </c>
      <c r="C474" t="inlineStr">
        <is>
          <t>참쥐포채</t>
        </is>
      </c>
      <c r="D474" t="inlineStr">
        <is>
          <t>베트남</t>
        </is>
      </c>
      <c r="E474" t="inlineStr">
        <is>
          <t>kg</t>
        </is>
      </c>
      <c r="F474" t="n">
        <v>28500</v>
      </c>
      <c r="G474" t="inlineStr">
        <is>
          <t>8cm 길이 참쥐포를 채씀 두께는 1cm 또는 0.3cm</t>
        </is>
      </c>
      <c r="H474" t="inlineStr"/>
      <c r="I474" t="inlineStr">
        <is>
          <t>0.3 * 8cm</t>
        </is>
      </c>
      <c r="J474" t="inlineStr"/>
    </row>
    <row r="475">
      <c r="A475" t="inlineStr"/>
      <c r="B475" t="n">
        <v>173</v>
      </c>
      <c r="C475" t="inlineStr">
        <is>
          <t>참쥐포사각</t>
        </is>
      </c>
      <c r="D475" t="inlineStr">
        <is>
          <t>베트남</t>
        </is>
      </c>
      <c r="E475" t="inlineStr">
        <is>
          <t>kg</t>
        </is>
      </c>
      <c r="F475" t="n">
        <v>28500</v>
      </c>
      <c r="G475" t="inlineStr">
        <is>
          <t>2*2cm로 참쥐포를 사각 절단함.</t>
        </is>
      </c>
      <c r="H475" t="inlineStr"/>
      <c r="I475" t="inlineStr">
        <is>
          <t>2 * 2cm</t>
        </is>
      </c>
      <c r="J475" t="inlineStr"/>
    </row>
    <row r="476">
      <c r="A476" t="inlineStr"/>
      <c r="B476" t="n">
        <v>155</v>
      </c>
      <c r="C476" t="inlineStr">
        <is>
          <t>아귀포채</t>
        </is>
      </c>
      <c r="D476" t="inlineStr">
        <is>
          <t>중국</t>
        </is>
      </c>
      <c r="E476" t="inlineStr">
        <is>
          <t>kg</t>
        </is>
      </c>
      <c r="F476" t="n">
        <v>44300</v>
      </c>
      <c r="G476" t="inlineStr">
        <is>
          <t>구운 아귀포채를 찢은 모양으로채를 씀.</t>
        </is>
      </c>
      <c r="H476" t="inlineStr"/>
      <c r="I476" t="inlineStr">
        <is>
          <t>아귀포채</t>
        </is>
      </c>
      <c r="J476" t="inlineStr"/>
    </row>
    <row r="477">
      <c r="A477" t="inlineStr"/>
      <c r="B477" t="n">
        <v>168</v>
      </c>
      <c r="C477" t="inlineStr">
        <is>
          <t>쥐어채</t>
        </is>
      </c>
      <c r="D477" t="inlineStr">
        <is>
          <t>베트남</t>
        </is>
      </c>
      <c r="E477" t="inlineStr">
        <is>
          <t>kg</t>
        </is>
      </c>
      <c r="F477" t="inlineStr">
        <is>
          <t>일시품절</t>
        </is>
      </c>
      <c r="G477" t="inlineStr">
        <is>
          <t xml:space="preserve">연육을 말려서 채를 씀. </t>
        </is>
      </c>
      <c r="H477" t="inlineStr"/>
      <c r="I477" t="inlineStr">
        <is>
          <t>0.3*7cm</t>
        </is>
      </c>
      <c r="J477" t="inlineStr"/>
    </row>
    <row r="478">
      <c r="A478" t="inlineStr"/>
      <c r="B478" t="n">
        <v>134</v>
      </c>
      <c r="C478" t="inlineStr">
        <is>
          <t>명엽채</t>
        </is>
      </c>
      <c r="D478" t="inlineStr">
        <is>
          <t>베트남</t>
        </is>
      </c>
      <c r="E478" t="inlineStr">
        <is>
          <t>kg</t>
        </is>
      </c>
      <c r="F478" t="n">
        <v>11700</v>
      </c>
      <c r="G478" t="inlineStr">
        <is>
          <t xml:space="preserve">연육을 말려서 채를 씀. </t>
        </is>
      </c>
      <c r="H478" t="inlineStr"/>
      <c r="I478" t="inlineStr">
        <is>
          <t>0.5 * 15cm</t>
        </is>
      </c>
      <c r="J478" t="inlineStr"/>
    </row>
    <row r="479">
      <c r="A479" t="inlineStr">
        <is>
          <t>기
타
건
포
류</t>
        </is>
      </c>
      <c r="B479" t="n">
        <v>188</v>
      </c>
      <c r="C479" t="inlineStr">
        <is>
          <t>황태채</t>
        </is>
      </c>
      <c r="D479" t="inlineStr">
        <is>
          <t>러시아(중국가공)</t>
        </is>
      </c>
      <c r="E479" t="inlineStr">
        <is>
          <t>kg/봉</t>
        </is>
      </c>
      <c r="F479" t="n">
        <v>43500</v>
      </c>
      <c r="G479" t="inlineStr">
        <is>
          <t>살이 도툼하고 건조상태 양호한 제품</t>
        </is>
      </c>
      <c r="H479" t="inlineStr"/>
      <c r="I479" t="inlineStr">
        <is>
          <t>짙은황색</t>
        </is>
      </c>
      <c r="J479" t="inlineStr"/>
    </row>
    <row r="480">
      <c r="A480" t="inlineStr"/>
      <c r="B480" t="inlineStr">
        <is>
          <t>신규</t>
        </is>
      </c>
      <c r="C480" t="inlineStr">
        <is>
          <t>황태채 500g</t>
        </is>
      </c>
      <c r="D480" t="inlineStr">
        <is>
          <t>러시아(중국가공)</t>
        </is>
      </c>
      <c r="E480" t="inlineStr">
        <is>
          <t>봉</t>
        </is>
      </c>
      <c r="F480" t="n">
        <v>22700</v>
      </c>
      <c r="G480" t="inlineStr">
        <is>
          <t>살이 도툼하고 건조상태 양호한 제품</t>
        </is>
      </c>
      <c r="H480" t="inlineStr"/>
      <c r="I480" t="inlineStr">
        <is>
          <t>짙은황색</t>
        </is>
      </c>
      <c r="J480" t="inlineStr"/>
    </row>
    <row r="481">
      <c r="A481" t="inlineStr"/>
      <c r="B481" t="inlineStr">
        <is>
          <t>신규</t>
        </is>
      </c>
      <c r="C481" t="inlineStr">
        <is>
          <t>황태채 200g</t>
        </is>
      </c>
      <c r="D481" t="inlineStr">
        <is>
          <t>러시아(중국가공)</t>
        </is>
      </c>
      <c r="E481" t="inlineStr">
        <is>
          <t>봉</t>
        </is>
      </c>
      <c r="F481" t="n">
        <v>11000</v>
      </c>
      <c r="G481" t="inlineStr">
        <is>
          <t>살이 도툼하고 건조상태 양호한 제품</t>
        </is>
      </c>
      <c r="H481" t="inlineStr"/>
      <c r="I481" t="inlineStr">
        <is>
          <t>짙은황색</t>
        </is>
      </c>
      <c r="J481" t="inlineStr"/>
    </row>
    <row r="482">
      <c r="A482" t="inlineStr"/>
      <c r="B482" t="n">
        <v>148</v>
      </c>
      <c r="C482" t="inlineStr">
        <is>
          <t>북어채</t>
        </is>
      </c>
      <c r="D482" t="inlineStr">
        <is>
          <t>러시아(중국가공)</t>
        </is>
      </c>
      <c r="E482" t="inlineStr">
        <is>
          <t>kg/봉</t>
        </is>
      </c>
      <c r="F482" t="n">
        <v>43400</v>
      </c>
      <c r="G482" t="inlineStr">
        <is>
          <t>살이 도툼하고 건조상태 양호한 제품</t>
        </is>
      </c>
      <c r="H482" t="inlineStr"/>
      <c r="I482" t="inlineStr">
        <is>
          <t>밝은황색</t>
        </is>
      </c>
      <c r="J482" t="inlineStr"/>
    </row>
    <row r="483">
      <c r="A483" t="inlineStr"/>
      <c r="B483" t="inlineStr">
        <is>
          <t>신규</t>
        </is>
      </c>
      <c r="C483" t="inlineStr">
        <is>
          <t>북어채 500g</t>
        </is>
      </c>
      <c r="D483" t="inlineStr">
        <is>
          <t>러시아(중국가공)</t>
        </is>
      </c>
      <c r="E483" t="inlineStr">
        <is>
          <t>봉</t>
        </is>
      </c>
      <c r="F483" t="n">
        <v>22500</v>
      </c>
      <c r="G483" t="inlineStr">
        <is>
          <t>살이 도툼하고 건조상태 양호한 제품</t>
        </is>
      </c>
      <c r="H483" t="inlineStr"/>
      <c r="I483" t="inlineStr">
        <is>
          <t>밝은황색</t>
        </is>
      </c>
      <c r="J483" t="inlineStr"/>
    </row>
    <row r="484">
      <c r="A484" t="inlineStr"/>
      <c r="B484" t="inlineStr">
        <is>
          <t>신규</t>
        </is>
      </c>
      <c r="C484" t="inlineStr">
        <is>
          <t>북어채 200g</t>
        </is>
      </c>
      <c r="D484" t="inlineStr">
        <is>
          <t>러시아(중국가공)</t>
        </is>
      </c>
      <c r="E484" t="inlineStr">
        <is>
          <t>봉</t>
        </is>
      </c>
      <c r="F484" t="n">
        <v>10800</v>
      </c>
      <c r="G484" t="inlineStr">
        <is>
          <t>살이 도툼하고 건조상태 양호한 제품</t>
        </is>
      </c>
      <c r="H484" t="inlineStr"/>
      <c r="I484" t="inlineStr">
        <is>
          <t>밝은황색</t>
        </is>
      </c>
      <c r="J484" t="inlineStr"/>
    </row>
    <row r="485">
      <c r="A485" t="inlineStr"/>
      <c r="B485" t="n">
        <v>136</v>
      </c>
      <c r="C485" t="inlineStr">
        <is>
          <t>명태머리</t>
        </is>
      </c>
      <c r="D485" t="inlineStr">
        <is>
          <t>러시아(국내가공)</t>
        </is>
      </c>
      <c r="E485" t="inlineStr">
        <is>
          <t>kg</t>
        </is>
      </c>
      <c r="F485" t="n">
        <v>22200</v>
      </c>
      <c r="G485" t="inlineStr">
        <is>
          <t>건조 명태머리 국물 다시용</t>
        </is>
      </c>
      <c r="H485" t="inlineStr"/>
      <c r="I485" t="inlineStr">
        <is>
          <t>다시용</t>
        </is>
      </c>
      <c r="J485" t="inlineStr"/>
    </row>
    <row r="486">
      <c r="A486" t="inlineStr"/>
      <c r="B486" t="n">
        <v>135</v>
      </c>
      <c r="C486" t="inlineStr">
        <is>
          <t>명태껍질</t>
        </is>
      </c>
      <c r="D486" t="inlineStr">
        <is>
          <t>러시아(중국가공)</t>
        </is>
      </c>
      <c r="E486" t="inlineStr">
        <is>
          <t>kg</t>
        </is>
      </c>
      <c r="F486" t="n">
        <v>19500</v>
      </c>
      <c r="G486" t="inlineStr">
        <is>
          <t>튀김및 무침용</t>
        </is>
      </c>
      <c r="H486" t="inlineStr"/>
      <c r="I486" t="inlineStr">
        <is>
          <t>무침/튀김</t>
        </is>
      </c>
      <c r="J486" t="inlineStr"/>
    </row>
    <row r="487">
      <c r="A487" t="inlineStr"/>
      <c r="B487" t="n">
        <v>144</v>
      </c>
      <c r="C487" t="inlineStr">
        <is>
          <t>뱅어포(특상)</t>
        </is>
      </c>
      <c r="D487" t="inlineStr">
        <is>
          <t>국내(연근해)산</t>
        </is>
      </c>
      <c r="E487" t="inlineStr">
        <is>
          <t>10장/속</t>
        </is>
      </c>
      <c r="F487" t="n">
        <v>24000</v>
      </c>
      <c r="G487" t="inlineStr">
        <is>
          <t>20*28cm 10장/속</t>
        </is>
      </c>
      <c r="H487" t="inlineStr">
        <is>
          <t>게절상품 재고부족으로 일시품절 가능 있음</t>
        </is>
      </c>
      <c r="I487" t="inlineStr">
        <is>
          <t>무침</t>
        </is>
      </c>
      <c r="J487" t="inlineStr"/>
    </row>
    <row r="488">
      <c r="A488" t="inlineStr"/>
      <c r="B488" t="n">
        <v>143</v>
      </c>
      <c r="C488" t="inlineStr">
        <is>
          <t>뱅어포(kg)(특상)</t>
        </is>
      </c>
      <c r="D488" t="inlineStr">
        <is>
          <t>국내(연근해)산</t>
        </is>
      </c>
      <c r="E488" t="inlineStr">
        <is>
          <t>kg</t>
        </is>
      </c>
      <c r="F488" t="n">
        <v>135000</v>
      </c>
      <c r="G488" t="inlineStr">
        <is>
          <t>20*28cm</t>
        </is>
      </c>
      <c r="H488" t="inlineStr"/>
      <c r="I488" t="inlineStr">
        <is>
          <t>무침</t>
        </is>
      </c>
      <c r="J488" t="inlineStr"/>
    </row>
    <row r="489">
      <c r="A489" t="inlineStr"/>
      <c r="B489" t="n">
        <v>145</v>
      </c>
      <c r="C489" t="inlineStr">
        <is>
          <t>뱅어포사각(특상)</t>
        </is>
      </c>
      <c r="D489" t="inlineStr">
        <is>
          <t>국내(연근해)산</t>
        </is>
      </c>
      <c r="E489" t="inlineStr">
        <is>
          <t>KG</t>
        </is>
      </c>
      <c r="F489" t="n">
        <v>144000</v>
      </c>
      <c r="G489" t="inlineStr">
        <is>
          <t>4*4cm 전후 절단</t>
        </is>
      </c>
      <c r="H489" t="inlineStr"/>
      <c r="I489" t="inlineStr">
        <is>
          <t>무침</t>
        </is>
      </c>
      <c r="J489" t="inlineStr"/>
    </row>
    <row r="490">
      <c r="A490" t="inlineStr"/>
      <c r="B490" t="n">
        <v>106</v>
      </c>
      <c r="C490" t="inlineStr">
        <is>
          <t>건꼴뚜기</t>
        </is>
      </c>
      <c r="D490" t="inlineStr">
        <is>
          <t>국내(연근해)산</t>
        </is>
      </c>
      <c r="E490" t="inlineStr">
        <is>
          <t>kg</t>
        </is>
      </c>
      <c r="F490" t="n">
        <v>38300</v>
      </c>
      <c r="G490" t="inlineStr">
        <is>
          <t>수분함량25%이하</t>
        </is>
      </c>
      <c r="H490" t="inlineStr"/>
      <c r="I490" t="inlineStr">
        <is>
          <t>볶음용(2~4cm)</t>
        </is>
      </c>
      <c r="J490" t="inlineStr"/>
    </row>
    <row r="491">
      <c r="A491" t="inlineStr"/>
      <c r="B491" t="n">
        <v>114</v>
      </c>
      <c r="C491" t="inlineStr">
        <is>
          <t>건홍합</t>
        </is>
      </c>
      <c r="D491" t="inlineStr">
        <is>
          <t>국내(연근해)산</t>
        </is>
      </c>
      <c r="E491" t="inlineStr">
        <is>
          <t>kg</t>
        </is>
      </c>
      <c r="F491" t="inlineStr">
        <is>
          <t>일시품절</t>
        </is>
      </c>
      <c r="G491" t="inlineStr">
        <is>
          <t>수분함량25%이하</t>
        </is>
      </c>
      <c r="H491" t="inlineStr"/>
      <c r="I491" t="inlineStr">
        <is>
          <t>볶음용(2~3cm)</t>
        </is>
      </c>
      <c r="J491" t="inlineStr"/>
    </row>
    <row r="492">
      <c r="A492" t="inlineStr"/>
      <c r="B492" t="n">
        <v>192</v>
      </c>
      <c r="C492" t="inlineStr">
        <is>
          <t>훈연다랑어500G(다시용)</t>
        </is>
      </c>
      <c r="D492" t="inlineStr">
        <is>
          <t>국내가공
(인도네시아)</t>
        </is>
      </c>
      <c r="E492" t="inlineStr">
        <is>
          <t>봉</t>
        </is>
      </c>
      <c r="F492" t="n">
        <v>23700</v>
      </c>
      <c r="G492" t="inlineStr">
        <is>
          <t xml:space="preserve">500g/봉가다랑어 훈연 슬라이스 </t>
        </is>
      </c>
      <c r="H492" t="inlineStr"/>
      <c r="I492" t="inlineStr">
        <is>
          <t>다시용</t>
        </is>
      </c>
      <c r="J492" t="inlineStr"/>
    </row>
    <row r="493">
      <c r="A493" t="inlineStr"/>
      <c r="B493" t="n">
        <v>191</v>
      </c>
      <c r="C493" t="inlineStr">
        <is>
          <t>훈연다랑어200G(다시용)</t>
        </is>
      </c>
      <c r="D493" t="inlineStr">
        <is>
          <t>국내가공
(인도네시아)</t>
        </is>
      </c>
      <c r="E493" t="inlineStr">
        <is>
          <t>봉</t>
        </is>
      </c>
      <c r="F493" t="n">
        <v>11900</v>
      </c>
      <c r="G493" t="inlineStr">
        <is>
          <t xml:space="preserve">200g/봉가다랑어 훈연 슬라이스 </t>
        </is>
      </c>
      <c r="H493" t="inlineStr"/>
      <c r="I493" t="inlineStr">
        <is>
          <t>다시용</t>
        </is>
      </c>
      <c r="J493" t="inlineStr"/>
    </row>
    <row r="494">
      <c r="A494" t="inlineStr"/>
      <c r="B494" t="n">
        <v>190</v>
      </c>
      <c r="C494" t="inlineStr">
        <is>
          <t>훈연다랑어500G(고명용)</t>
        </is>
      </c>
      <c r="D494" t="inlineStr">
        <is>
          <t>국내가공(필리핀)</t>
        </is>
      </c>
      <c r="E494" t="inlineStr">
        <is>
          <t>봉</t>
        </is>
      </c>
      <c r="F494" t="n">
        <v>27000</v>
      </c>
      <c r="G494" t="inlineStr">
        <is>
          <t>500g/봉가다랑어 고명용</t>
        </is>
      </c>
      <c r="H494" t="inlineStr"/>
      <c r="I494" t="inlineStr">
        <is>
          <t>고명용</t>
        </is>
      </c>
      <c r="J494" t="inlineStr"/>
    </row>
    <row r="495">
      <c r="A495" t="inlineStr"/>
      <c r="B495" t="n">
        <v>189</v>
      </c>
      <c r="C495" t="inlineStr">
        <is>
          <t>훈연다랑어200G(고명용)</t>
        </is>
      </c>
      <c r="D495" t="inlineStr">
        <is>
          <t>국내가공(필리핀)</t>
        </is>
      </c>
      <c r="E495" t="inlineStr">
        <is>
          <t>봉</t>
        </is>
      </c>
      <c r="F495" t="n">
        <v>13500</v>
      </c>
      <c r="G495" t="inlineStr">
        <is>
          <t>200g/봉가다랑어 고명용</t>
        </is>
      </c>
      <c r="H495" t="inlineStr"/>
      <c r="I495" t="inlineStr">
        <is>
          <t>고명용</t>
        </is>
      </c>
      <c r="J495" t="inlineStr"/>
    </row>
    <row r="496">
      <c r="A496" t="inlineStr">
        <is>
          <t>해
조
류</t>
        </is>
      </c>
      <c r="B496" t="n">
        <v>125</v>
      </c>
      <c r="C496" t="inlineStr">
        <is>
          <t>다시마kg</t>
        </is>
      </c>
      <c r="D496" t="inlineStr">
        <is>
          <t>국내(완도산/기장산)</t>
        </is>
      </c>
      <c r="E496" t="inlineStr">
        <is>
          <t>kg</t>
        </is>
      </c>
      <c r="F496" t="n">
        <v>22500</v>
      </c>
      <c r="G496" t="inlineStr">
        <is>
          <t>kg 위생내포장지에 씰링포장, 부직포미제공</t>
        </is>
      </c>
      <c r="H496" t="inlineStr">
        <is>
          <t>○</t>
        </is>
      </c>
      <c r="I496" t="inlineStr">
        <is>
          <t>다시용</t>
        </is>
      </c>
      <c r="J496" t="inlineStr"/>
    </row>
    <row r="497">
      <c r="A497" t="inlineStr"/>
      <c r="B497" t="n">
        <v>124</v>
      </c>
      <c r="C497" t="inlineStr">
        <is>
          <t>다시마500g</t>
        </is>
      </c>
      <c r="D497" t="inlineStr">
        <is>
          <t>국내(완도산/기장산)</t>
        </is>
      </c>
      <c r="E497" t="inlineStr">
        <is>
          <t>봉</t>
        </is>
      </c>
      <c r="F497" t="n">
        <v>12500</v>
      </c>
      <c r="G497" t="inlineStr">
        <is>
          <t>500g 위생내포장지에 씰링포장, 부직포미제공</t>
        </is>
      </c>
      <c r="H497" t="inlineStr">
        <is>
          <t>○</t>
        </is>
      </c>
      <c r="I497" t="inlineStr">
        <is>
          <t>다시용</t>
        </is>
      </c>
      <c r="J497" t="inlineStr"/>
    </row>
    <row r="498">
      <c r="A498" t="inlineStr"/>
      <c r="B498" t="n">
        <v>123</v>
      </c>
      <c r="C498" t="inlineStr">
        <is>
          <t>다시마200g</t>
        </is>
      </c>
      <c r="D498" t="inlineStr">
        <is>
          <t>국내(완도산/기장산)</t>
        </is>
      </c>
      <c r="E498" t="inlineStr">
        <is>
          <t>봉</t>
        </is>
      </c>
      <c r="F498" t="n">
        <v>6500</v>
      </c>
      <c r="G498" t="inlineStr">
        <is>
          <t>200g 위생내포장지에 씰링포장, 부직포미제공</t>
        </is>
      </c>
      <c r="H498" t="inlineStr">
        <is>
          <t>○</t>
        </is>
      </c>
      <c r="I498" t="inlineStr">
        <is>
          <t>다시용</t>
        </is>
      </c>
      <c r="J498" t="inlineStr"/>
    </row>
    <row r="499">
      <c r="A499" t="inlineStr"/>
      <c r="B499" t="n">
        <v>122</v>
      </c>
      <c r="C499" t="inlineStr">
        <is>
          <t>다시마100g</t>
        </is>
      </c>
      <c r="D499" t="inlineStr">
        <is>
          <t>국내(완도산/기장산)</t>
        </is>
      </c>
      <c r="E499" t="inlineStr">
        <is>
          <t>봉</t>
        </is>
      </c>
      <c r="F499" t="n">
        <v>4100</v>
      </c>
      <c r="G499" t="inlineStr">
        <is>
          <t>100g 위생내포장지에 씰링포장, 부직포미제공</t>
        </is>
      </c>
      <c r="H499" t="inlineStr">
        <is>
          <t>○</t>
        </is>
      </c>
      <c r="I499" t="inlineStr">
        <is>
          <t>다시용</t>
        </is>
      </c>
      <c r="J499" t="inlineStr"/>
    </row>
    <row r="500">
      <c r="A500" t="inlineStr"/>
      <c r="B500" t="n">
        <v>166</v>
      </c>
      <c r="C500" t="inlineStr">
        <is>
          <t>절단다시마</t>
        </is>
      </c>
      <c r="D500" t="inlineStr">
        <is>
          <t>국내(완도산/기장산)</t>
        </is>
      </c>
      <c r="E500" t="inlineStr">
        <is>
          <t>kg</t>
        </is>
      </c>
      <c r="F500" t="n">
        <v>30300</v>
      </c>
      <c r="G500" t="inlineStr">
        <is>
          <t>kg 위생내포장지에 씰링포장, 부직포미제공</t>
        </is>
      </c>
      <c r="H500" t="inlineStr"/>
      <c r="I500" t="inlineStr">
        <is>
          <t>다시/튀김용</t>
        </is>
      </c>
      <c r="J500" t="inlineStr"/>
    </row>
    <row r="501">
      <c r="A501" t="inlineStr"/>
      <c r="B501" t="n">
        <v>151</v>
      </c>
      <c r="C501" t="inlineStr">
        <is>
          <t>뿌리다시마</t>
        </is>
      </c>
      <c r="D501" t="inlineStr">
        <is>
          <t>국내(완도산/기장산)</t>
        </is>
      </c>
      <c r="E501" t="inlineStr">
        <is>
          <t>KG</t>
        </is>
      </c>
      <c r="F501" t="n">
        <v>27000</v>
      </c>
      <c r="G501" t="inlineStr">
        <is>
          <t>500g 위생내포장지에 씰링포장, 부직포미제공</t>
        </is>
      </c>
      <c r="H501" t="inlineStr"/>
      <c r="I501" t="inlineStr">
        <is>
          <t>다시용</t>
        </is>
      </c>
      <c r="J501" t="inlineStr"/>
    </row>
    <row r="502">
      <c r="A502" t="inlineStr"/>
      <c r="B502" t="n">
        <v>109</v>
      </c>
      <c r="C502" t="inlineStr">
        <is>
          <t>건파래</t>
        </is>
      </c>
      <c r="D502" t="inlineStr">
        <is>
          <t>국내(연근해)</t>
        </is>
      </c>
      <c r="E502" t="inlineStr">
        <is>
          <t>kg</t>
        </is>
      </c>
      <c r="F502" t="n">
        <v>71600</v>
      </c>
      <c r="G502" t="inlineStr">
        <is>
          <t>400g 위생내포장지에 씰링포장, 이물제거 공정추가,기계절단</t>
        </is>
      </c>
      <c r="H502" t="inlineStr"/>
      <c r="I502" t="inlineStr">
        <is>
          <t>무침</t>
        </is>
      </c>
      <c r="J502" t="inlineStr"/>
    </row>
    <row r="503">
      <c r="A503" t="inlineStr"/>
      <c r="B503" t="n">
        <v>116</v>
      </c>
      <c r="C503" t="inlineStr">
        <is>
          <t>조미김가루</t>
        </is>
      </c>
      <c r="D503" t="inlineStr">
        <is>
          <t>국내가공품</t>
        </is>
      </c>
      <c r="E503" t="inlineStr">
        <is>
          <t>kg/봉</t>
        </is>
      </c>
      <c r="F503" t="n">
        <v>43500</v>
      </c>
      <c r="G503" t="inlineStr">
        <is>
          <t>돌김 조미한것 절단</t>
        </is>
      </c>
      <c r="H503" t="inlineStr"/>
      <c r="I503" t="inlineStr">
        <is>
          <t>고명용</t>
        </is>
      </c>
      <c r="J503" t="inlineStr">
        <is>
          <t>부가세포함</t>
        </is>
      </c>
    </row>
    <row r="504">
      <c r="A504" t="inlineStr"/>
      <c r="B504" t="inlineStr">
        <is>
          <t>신규</t>
        </is>
      </c>
      <c r="C504" t="inlineStr">
        <is>
          <t>조미김가루 500g</t>
        </is>
      </c>
      <c r="D504" t="inlineStr">
        <is>
          <t>국내가공품</t>
        </is>
      </c>
      <c r="E504" t="inlineStr">
        <is>
          <t>500g</t>
        </is>
      </c>
      <c r="F504" t="n">
        <v>28500</v>
      </c>
      <c r="G504" t="inlineStr">
        <is>
          <t>돌김 조미한것 절단</t>
        </is>
      </c>
      <c r="H504" t="inlineStr"/>
      <c r="I504" t="inlineStr">
        <is>
          <t>고명용</t>
        </is>
      </c>
      <c r="J504" t="inlineStr">
        <is>
          <t>부가세포함</t>
        </is>
      </c>
    </row>
    <row r="505">
      <c r="A505" t="inlineStr"/>
      <c r="B505" t="n">
        <v>137</v>
      </c>
      <c r="C505" t="inlineStr">
        <is>
          <t>무염김가루 500g</t>
        </is>
      </c>
      <c r="D505" t="inlineStr">
        <is>
          <t>국내가공품</t>
        </is>
      </c>
      <c r="E505" t="inlineStr">
        <is>
          <t>봉</t>
        </is>
      </c>
      <c r="F505" t="inlineStr">
        <is>
          <t>일시품절</t>
        </is>
      </c>
      <c r="G505" t="inlineStr">
        <is>
          <t>무염김 절단</t>
        </is>
      </c>
      <c r="H505" t="inlineStr"/>
      <c r="I505" t="inlineStr">
        <is>
          <t>고명용</t>
        </is>
      </c>
      <c r="J505" t="inlineStr"/>
    </row>
    <row r="506">
      <c r="A506" t="inlineStr"/>
      <c r="B506" t="inlineStr">
        <is>
          <t>신규</t>
        </is>
      </c>
      <c r="C506" t="inlineStr">
        <is>
          <t>무염김가루 200g</t>
        </is>
      </c>
      <c r="D506" t="inlineStr">
        <is>
          <t>국내가공품</t>
        </is>
      </c>
      <c r="E506" t="inlineStr">
        <is>
          <t>봉</t>
        </is>
      </c>
      <c r="F506" t="inlineStr">
        <is>
          <t>일시품절</t>
        </is>
      </c>
      <c r="G506" t="inlineStr">
        <is>
          <t>무염김 절단</t>
        </is>
      </c>
      <c r="H506" t="inlineStr"/>
      <c r="I506" t="inlineStr">
        <is>
          <t>고명용</t>
        </is>
      </c>
      <c r="J506" t="inlineStr"/>
    </row>
    <row r="507">
      <c r="A507" t="inlineStr"/>
      <c r="B507" t="n">
        <v>117</v>
      </c>
      <c r="C507" t="inlineStr">
        <is>
          <t>김밥김</t>
        </is>
      </c>
      <c r="D507" t="inlineStr">
        <is>
          <t>국내(연근해)</t>
        </is>
      </c>
      <c r="E507" t="inlineStr">
        <is>
          <t>속</t>
        </is>
      </c>
      <c r="F507" t="n">
        <v>19500</v>
      </c>
      <c r="G507" t="inlineStr">
        <is>
          <t>100장/속김밥용김</t>
        </is>
      </c>
      <c r="H507" t="inlineStr"/>
      <c r="I507" t="inlineStr">
        <is>
          <t>100매</t>
        </is>
      </c>
      <c r="J507" t="inlineStr"/>
    </row>
    <row r="508">
      <c r="A508" t="inlineStr"/>
      <c r="B508" t="n">
        <v>178</v>
      </c>
      <c r="C508" t="inlineStr">
        <is>
          <t>파래김</t>
        </is>
      </c>
      <c r="D508" t="inlineStr">
        <is>
          <t>국내(연근해)</t>
        </is>
      </c>
      <c r="E508" t="inlineStr">
        <is>
          <t>속</t>
        </is>
      </c>
      <c r="F508" t="n">
        <v>14300</v>
      </c>
      <c r="G508" t="inlineStr">
        <is>
          <t>파래김 가공하지 않은 상태 100장/속</t>
        </is>
      </c>
      <c r="H508" t="inlineStr"/>
      <c r="I508" t="inlineStr">
        <is>
          <t>100매</t>
        </is>
      </c>
      <c r="J508" t="inlineStr"/>
    </row>
    <row r="509">
      <c r="A509" t="inlineStr"/>
      <c r="B509" t="n">
        <v>165</v>
      </c>
      <c r="C509" t="inlineStr">
        <is>
          <t>재래김</t>
        </is>
      </c>
      <c r="D509" t="inlineStr">
        <is>
          <t>국내(연근해)</t>
        </is>
      </c>
      <c r="E509" t="inlineStr">
        <is>
          <t>속</t>
        </is>
      </c>
      <c r="F509" t="n">
        <v>27000</v>
      </c>
      <c r="G509" t="inlineStr">
        <is>
          <t>돌김 가공하지 않은 상태 100장/속</t>
        </is>
      </c>
      <c r="H509" t="inlineStr"/>
      <c r="I509" t="inlineStr">
        <is>
          <t>100매</t>
        </is>
      </c>
      <c r="J509" t="inlineStr"/>
    </row>
    <row r="510">
      <c r="A510" t="inlineStr"/>
      <c r="B510" t="n">
        <v>164</v>
      </c>
      <c r="C510" t="inlineStr">
        <is>
          <t>자른미역 500g</t>
        </is>
      </c>
      <c r="D510" t="inlineStr">
        <is>
          <t>국내(연근해)</t>
        </is>
      </c>
      <c r="E510" t="inlineStr">
        <is>
          <t>봉</t>
        </is>
      </c>
      <c r="F510" t="n">
        <v>14700</v>
      </c>
      <c r="G510" t="inlineStr">
        <is>
          <t>원초를 자연건고한 것</t>
        </is>
      </c>
      <c r="H510" t="inlineStr">
        <is>
          <t>○</t>
        </is>
      </c>
      <c r="I510" t="inlineStr">
        <is>
          <t>kg/500g</t>
        </is>
      </c>
      <c r="J510" t="inlineStr"/>
    </row>
    <row r="511">
      <c r="A511" t="inlineStr"/>
      <c r="B511" t="inlineStr"/>
      <c r="C511" t="inlineStr">
        <is>
          <t>자른미역 200g</t>
        </is>
      </c>
      <c r="D511" t="inlineStr">
        <is>
          <t>국내(연근해)</t>
        </is>
      </c>
      <c r="E511" t="inlineStr">
        <is>
          <t>봉</t>
        </is>
      </c>
      <c r="F511" t="n">
        <v>6900</v>
      </c>
      <c r="G511" t="inlineStr">
        <is>
          <t>원초를 자연건고한 것</t>
        </is>
      </c>
      <c r="H511" t="inlineStr">
        <is>
          <t>○</t>
        </is>
      </c>
      <c r="I511" t="inlineStr">
        <is>
          <t>200g</t>
        </is>
      </c>
      <c r="J511" t="inlineStr"/>
    </row>
    <row r="512">
      <c r="A512" t="inlineStr"/>
      <c r="B512" t="n">
        <v>115</v>
      </c>
      <c r="C512" t="inlineStr">
        <is>
          <t>구운김밥김</t>
        </is>
      </c>
      <c r="D512" t="inlineStr">
        <is>
          <t>국내(연근해)</t>
        </is>
      </c>
      <c r="E512" t="inlineStr">
        <is>
          <t>속</t>
        </is>
      </c>
      <c r="F512" t="n">
        <v>18800</v>
      </c>
      <c r="G512" t="inlineStr">
        <is>
          <t>100장/속구운 김밥용김</t>
        </is>
      </c>
      <c r="H512" t="inlineStr"/>
      <c r="I512" t="inlineStr">
        <is>
          <t>100매</t>
        </is>
      </c>
      <c r="J512" t="inlineStr"/>
    </row>
    <row r="513">
      <c r="A513" t="inlineStr"/>
      <c r="B513" t="n">
        <v>118</v>
      </c>
      <c r="C513" t="inlineStr">
        <is>
          <t>조미돌자반</t>
        </is>
      </c>
      <c r="D513" t="inlineStr">
        <is>
          <t>국내(연근해)</t>
        </is>
      </c>
      <c r="E513" t="inlineStr">
        <is>
          <t>봉</t>
        </is>
      </c>
      <c r="F513" t="n">
        <v>16500</v>
      </c>
      <c r="G513" t="inlineStr">
        <is>
          <t>500g 포장 / 조미 김파래 김자반</t>
        </is>
      </c>
      <c r="H513" t="inlineStr"/>
      <c r="I513" t="inlineStr">
        <is>
          <t>볶음,주먹밥</t>
        </is>
      </c>
      <c r="J513" t="inlineStr"/>
    </row>
    <row r="514">
      <c r="A514" t="inlineStr"/>
      <c r="B514" t="n">
        <v>108</v>
      </c>
      <c r="C514" t="inlineStr">
        <is>
          <t>건미역(500G)</t>
        </is>
      </c>
      <c r="D514" t="inlineStr">
        <is>
          <t>국내(연근해)</t>
        </is>
      </c>
      <c r="E514" t="inlineStr">
        <is>
          <t>봉</t>
        </is>
      </c>
      <c r="F514" t="n">
        <v>14600</v>
      </c>
      <c r="G514" t="inlineStr">
        <is>
          <t>500g/봉원초를 자연건고한 것</t>
        </is>
      </c>
      <c r="H514" t="inlineStr"/>
      <c r="I514" t="inlineStr"/>
      <c r="J514" t="inlineStr"/>
    </row>
    <row r="515">
      <c r="A515" t="inlineStr"/>
      <c r="B515" t="n">
        <v>107</v>
      </c>
      <c r="C515" t="inlineStr">
        <is>
          <t>건미역(200G)</t>
        </is>
      </c>
      <c r="D515" t="inlineStr">
        <is>
          <t>국내(연근해)</t>
        </is>
      </c>
      <c r="E515" t="inlineStr">
        <is>
          <t>봉</t>
        </is>
      </c>
      <c r="F515" t="n">
        <v>6800</v>
      </c>
      <c r="G515" t="inlineStr">
        <is>
          <t>200g/봉원초를 자연건고한 것</t>
        </is>
      </c>
      <c r="H515" t="inlineStr"/>
      <c r="I515" t="inlineStr"/>
      <c r="J515" t="inlineStr"/>
    </row>
    <row r="516">
      <c r="A516" t="inlineStr">
        <is>
          <t>새
우
류</t>
        </is>
      </c>
      <c r="B516" t="n">
        <v>146</v>
      </c>
      <c r="C516" t="inlineStr">
        <is>
          <t>보리새우(국내산)</t>
        </is>
      </c>
      <c r="D516" t="inlineStr">
        <is>
          <t>국내(연근해)</t>
        </is>
      </c>
      <c r="E516" t="inlineStr">
        <is>
          <t>kg</t>
        </is>
      </c>
      <c r="F516" t="n">
        <v>32300</v>
      </c>
      <c r="G516" t="inlineStr">
        <is>
          <t>다시용. 흑새우를 건조함.</t>
        </is>
      </c>
      <c r="H516" t="inlineStr">
        <is>
          <t>○</t>
        </is>
      </c>
      <c r="I516" t="inlineStr">
        <is>
          <t>다시용</t>
        </is>
      </c>
      <c r="J516" t="inlineStr"/>
    </row>
    <row r="517">
      <c r="A517" t="inlineStr"/>
      <c r="B517" t="n">
        <v>147</v>
      </c>
      <c r="C517" t="inlineStr">
        <is>
          <t>보리새우(중국산)</t>
        </is>
      </c>
      <c r="D517" t="inlineStr">
        <is>
          <t>수입(중국)산</t>
        </is>
      </c>
      <c r="E517" t="inlineStr">
        <is>
          <t>kg</t>
        </is>
      </c>
      <c r="F517" t="inlineStr">
        <is>
          <t>품절</t>
        </is>
      </c>
      <c r="G517" t="inlineStr">
        <is>
          <t>다시용. 흑새우를 건조함.</t>
        </is>
      </c>
      <c r="H517" t="inlineStr"/>
      <c r="I517" t="inlineStr">
        <is>
          <t>다시용</t>
        </is>
      </c>
      <c r="J517" t="inlineStr"/>
    </row>
    <row r="518">
      <c r="A518" t="inlineStr"/>
      <c r="B518" t="n">
        <v>131</v>
      </c>
      <c r="C518" t="inlineStr">
        <is>
          <t>두절건새우(국내산)</t>
        </is>
      </c>
      <c r="D518" t="inlineStr">
        <is>
          <t>국내(연근해)</t>
        </is>
      </c>
      <c r="E518" t="inlineStr">
        <is>
          <t>kg</t>
        </is>
      </c>
      <c r="F518" t="n">
        <v>83300</v>
      </c>
      <c r="G518" t="inlineStr">
        <is>
          <t>건새우 두절한것 선별수작업</t>
        </is>
      </c>
      <c r="H518" t="inlineStr">
        <is>
          <t>○</t>
        </is>
      </c>
      <c r="I518" t="inlineStr">
        <is>
          <t xml:space="preserve"> ± 3cm</t>
        </is>
      </c>
      <c r="J518" t="inlineStr"/>
    </row>
    <row r="519">
      <c r="A519" t="inlineStr"/>
      <c r="B519" t="n">
        <v>132</v>
      </c>
      <c r="C519" t="inlineStr">
        <is>
          <t>두절건새우(중국산)</t>
        </is>
      </c>
      <c r="D519" t="inlineStr">
        <is>
          <t>수입(중국)산</t>
        </is>
      </c>
      <c r="E519" t="inlineStr">
        <is>
          <t>kg</t>
        </is>
      </c>
      <c r="F519" t="n">
        <v>28800</v>
      </c>
      <c r="G519" t="inlineStr">
        <is>
          <t>건새우 두절한것 선별수작업</t>
        </is>
      </c>
      <c r="H519" t="inlineStr">
        <is>
          <t>○</t>
        </is>
      </c>
      <c r="I519" t="inlineStr">
        <is>
          <t xml:space="preserve"> ± 2cm</t>
        </is>
      </c>
      <c r="J519" t="inlineStr"/>
    </row>
    <row r="520">
      <c r="A520" t="inlineStr"/>
      <c r="B520" t="n">
        <v>149</v>
      </c>
      <c r="C520" t="inlineStr">
        <is>
          <t>분홍건새우(국내산)</t>
        </is>
      </c>
      <c r="D520" t="inlineStr">
        <is>
          <t>국내(연근해)</t>
        </is>
      </c>
      <c r="E520" t="inlineStr">
        <is>
          <t>kg</t>
        </is>
      </c>
      <c r="F520" t="n">
        <v>44700</v>
      </c>
      <c r="G520" t="inlineStr">
        <is>
          <t>건새우 선별수작업</t>
        </is>
      </c>
      <c r="H520" t="inlineStr">
        <is>
          <t>○</t>
        </is>
      </c>
      <c r="I520" t="inlineStr">
        <is>
          <t>다시용</t>
        </is>
      </c>
      <c r="J520" t="inlineStr"/>
    </row>
    <row r="521">
      <c r="A521" t="inlineStr"/>
      <c r="B521" t="n">
        <v>150</v>
      </c>
      <c r="C521" t="inlineStr">
        <is>
          <t>분홍건새우(중국산)</t>
        </is>
      </c>
      <c r="D521" t="inlineStr">
        <is>
          <t>수입(중국)산</t>
        </is>
      </c>
      <c r="E521" t="inlineStr">
        <is>
          <t>kg</t>
        </is>
      </c>
      <c r="F521" t="n">
        <v>32300</v>
      </c>
      <c r="G521" t="inlineStr">
        <is>
          <t>건새우 선별수작업</t>
        </is>
      </c>
      <c r="H521" t="inlineStr">
        <is>
          <t>○</t>
        </is>
      </c>
      <c r="I521" t="inlineStr">
        <is>
          <t>다시용</t>
        </is>
      </c>
      <c r="J521" t="inlineStr"/>
    </row>
    <row r="522">
      <c r="A522" t="inlineStr"/>
      <c r="B522" t="n">
        <v>138</v>
      </c>
      <c r="C522" t="inlineStr">
        <is>
          <t>밥새우</t>
        </is>
      </c>
      <c r="D522" t="inlineStr">
        <is>
          <t>국내(연근해)</t>
        </is>
      </c>
      <c r="E522" t="inlineStr">
        <is>
          <t>kg</t>
        </is>
      </c>
      <c r="F522" t="inlineStr">
        <is>
          <t>일시품절</t>
        </is>
      </c>
      <c r="G522" t="inlineStr">
        <is>
          <t>국내산 밥새우(세멸치 일부 혼입)</t>
        </is>
      </c>
      <c r="H522" t="inlineStr">
        <is>
          <t>일부 재고 사용가능</t>
        </is>
      </c>
      <c r="I522" t="inlineStr">
        <is>
          <t>볶음,주먹밥</t>
        </is>
      </c>
      <c r="J522" t="inlineStr"/>
    </row>
    <row r="523">
      <c r="A523" t="inlineStr">
        <is>
          <t>건
버
섯
류</t>
        </is>
      </c>
      <c r="B523" t="n">
        <v>111</v>
      </c>
      <c r="C523" t="inlineStr">
        <is>
          <t>건표고버섯(국내산)</t>
        </is>
      </c>
      <c r="D523" t="inlineStr">
        <is>
          <t>국내산</t>
        </is>
      </c>
      <c r="E523" t="inlineStr">
        <is>
          <t>kg</t>
        </is>
      </c>
      <c r="F523" t="n">
        <v>59500</v>
      </c>
      <c r="G523" t="inlineStr">
        <is>
          <t>갓이 피지 않은 향교</t>
        </is>
      </c>
      <c r="H523" t="inlineStr"/>
      <c r="I523" t="inlineStr">
        <is>
          <t>동고</t>
        </is>
      </c>
      <c r="J523" t="inlineStr"/>
    </row>
    <row r="524">
      <c r="A524" t="inlineStr"/>
      <c r="B524" t="n">
        <v>112</v>
      </c>
      <c r="C524" t="inlineStr">
        <is>
          <t>건표고버섯(중국산)</t>
        </is>
      </c>
      <c r="D524" t="inlineStr">
        <is>
          <t>수입(중국)산</t>
        </is>
      </c>
      <c r="E524" t="inlineStr">
        <is>
          <t>kg</t>
        </is>
      </c>
      <c r="F524" t="inlineStr">
        <is>
          <t>일시품절</t>
        </is>
      </c>
      <c r="G524" t="inlineStr">
        <is>
          <t>갓이 피지 않은 향교</t>
        </is>
      </c>
      <c r="H524" t="inlineStr"/>
      <c r="I524" t="inlineStr">
        <is>
          <t>동고</t>
        </is>
      </c>
      <c r="J524" t="inlineStr"/>
    </row>
    <row r="525">
      <c r="A525" t="inlineStr"/>
      <c r="B525" t="n">
        <v>113</v>
      </c>
      <c r="C525" t="inlineStr">
        <is>
          <t>건표고슬라이스</t>
        </is>
      </c>
      <c r="D525" t="inlineStr">
        <is>
          <t>수입(중국)산</t>
        </is>
      </c>
      <c r="E525" t="inlineStr">
        <is>
          <t>kg</t>
        </is>
      </c>
      <c r="F525" t="inlineStr">
        <is>
          <t>일시품절</t>
        </is>
      </c>
      <c r="G525" t="inlineStr">
        <is>
          <t>자연 건조한 표고버섯을 슬라이스함.</t>
        </is>
      </c>
      <c r="H525" t="inlineStr"/>
      <c r="I525" t="inlineStr">
        <is>
          <t>0.2cm</t>
        </is>
      </c>
      <c r="J525" t="inlineStr"/>
    </row>
    <row r="526">
      <c r="A526" t="inlineStr"/>
      <c r="B526" t="n">
        <v>156</v>
      </c>
      <c r="C526" t="inlineStr">
        <is>
          <t>아몬드(통)</t>
        </is>
      </c>
      <c r="D526" t="inlineStr">
        <is>
          <t>수입(미국)산</t>
        </is>
      </c>
      <c r="E526" t="inlineStr">
        <is>
          <t>kg</t>
        </is>
      </c>
      <c r="F526" t="inlineStr">
        <is>
          <t>일시품절</t>
        </is>
      </c>
      <c r="G526" t="inlineStr">
        <is>
          <t>아몬드 100%</t>
        </is>
      </c>
      <c r="H526" t="inlineStr"/>
      <c r="I526" t="inlineStr">
        <is>
          <t>무가미</t>
        </is>
      </c>
      <c r="J526" t="inlineStr"/>
    </row>
    <row r="527">
      <c r="A527" t="inlineStr"/>
      <c r="B527" t="n">
        <v>157</v>
      </c>
      <c r="C527" t="inlineStr">
        <is>
          <t>아몬드슬라이스</t>
        </is>
      </c>
      <c r="D527" t="inlineStr">
        <is>
          <t>수입(미국)산</t>
        </is>
      </c>
      <c r="E527" t="inlineStr">
        <is>
          <t>kg</t>
        </is>
      </c>
      <c r="F527" t="n">
        <v>20500</v>
      </c>
      <c r="G527" t="inlineStr">
        <is>
          <t>아몬드 100%</t>
        </is>
      </c>
      <c r="H527" t="inlineStr"/>
      <c r="I527" t="inlineStr">
        <is>
          <t>무가미</t>
        </is>
      </c>
      <c r="J527" t="inlineStr"/>
    </row>
    <row r="528">
      <c r="A528" t="inlineStr"/>
      <c r="B528" t="n">
        <v>180</v>
      </c>
      <c r="C528" t="inlineStr">
        <is>
          <t>컷팅호두</t>
        </is>
      </c>
      <c r="D528" t="inlineStr">
        <is>
          <t>수입(미국)산</t>
        </is>
      </c>
      <c r="E528" t="inlineStr">
        <is>
          <t>kg</t>
        </is>
      </c>
      <c r="F528" t="n">
        <v>19000</v>
      </c>
      <c r="G528" t="inlineStr">
        <is>
          <t>1/4 탈각된 호두알 100%</t>
        </is>
      </c>
      <c r="H528" t="inlineStr"/>
      <c r="I528" t="inlineStr">
        <is>
          <t>무가미</t>
        </is>
      </c>
      <c r="J528" t="inlineStr"/>
    </row>
    <row r="529">
      <c r="A529" t="inlineStr"/>
      <c r="B529" t="n">
        <v>110</v>
      </c>
      <c r="C529" t="inlineStr">
        <is>
          <t>건포도</t>
        </is>
      </c>
      <c r="D529" t="inlineStr">
        <is>
          <t>수입(미국)산</t>
        </is>
      </c>
      <c r="E529" t="inlineStr">
        <is>
          <t>kg</t>
        </is>
      </c>
      <c r="F529" t="inlineStr">
        <is>
          <t>일시품절</t>
        </is>
      </c>
      <c r="G529" t="inlineStr">
        <is>
          <t>건포도99.5%,식물성기름0.5%.</t>
        </is>
      </c>
      <c r="H529" t="inlineStr"/>
      <c r="I529" t="inlineStr">
        <is>
          <t>위생포장</t>
        </is>
      </c>
      <c r="J529" t="inlineStr"/>
    </row>
    <row r="530">
      <c r="A530" t="inlineStr"/>
      <c r="B530" t="n">
        <v>179</v>
      </c>
      <c r="C530" t="inlineStr">
        <is>
          <t>해바라기씨</t>
        </is>
      </c>
      <c r="D530" t="inlineStr">
        <is>
          <t>수입(미국)산</t>
        </is>
      </c>
      <c r="E530" t="inlineStr">
        <is>
          <t>kg</t>
        </is>
      </c>
      <c r="F530" t="n">
        <v>8000</v>
      </c>
      <c r="G530" t="inlineStr">
        <is>
          <t>해바라기씨 100%</t>
        </is>
      </c>
      <c r="H530" t="inlineStr"/>
      <c r="I530" t="inlineStr">
        <is>
          <t>위생포장</t>
        </is>
      </c>
      <c r="J530" t="inlineStr"/>
    </row>
    <row r="531">
      <c r="A531" t="inlineStr"/>
      <c r="B531" t="n">
        <v>177</v>
      </c>
      <c r="C531" t="inlineStr">
        <is>
          <t>케슈넛</t>
        </is>
      </c>
      <c r="D531" t="inlineStr">
        <is>
          <t>수입(인도)산</t>
        </is>
      </c>
      <c r="E531" t="inlineStr">
        <is>
          <t>kg</t>
        </is>
      </c>
      <c r="F531" t="n">
        <v>24500</v>
      </c>
      <c r="G531" t="inlineStr">
        <is>
          <t>케슈넛 100%</t>
        </is>
      </c>
      <c r="H531" t="inlineStr"/>
      <c r="I531" t="inlineStr">
        <is>
          <t>무가미</t>
        </is>
      </c>
      <c r="J531" t="inlineStr"/>
    </row>
    <row r="532">
      <c r="A532" t="inlineStr">
        <is>
          <t>★   튀          김          류  ★      ※제조원에 따라 원재료 함량 변경될 수 있음※</t>
        </is>
      </c>
      <c r="B532" t="inlineStr"/>
      <c r="C532" t="inlineStr"/>
      <c r="D532" t="inlineStr"/>
      <c r="E532" t="inlineStr"/>
      <c r="F532" t="inlineStr"/>
      <c r="G532" t="inlineStr"/>
      <c r="H532" t="inlineStr"/>
      <c r="I532" t="inlineStr"/>
      <c r="J532" t="inlineStr"/>
    </row>
    <row r="533">
      <c r="A533" t="inlineStr">
        <is>
          <t>구  분</t>
        </is>
      </c>
      <c r="B533" t="inlineStr">
        <is>
          <t>제품코드</t>
        </is>
      </c>
      <c r="C533" t="inlineStr">
        <is>
          <t>제   품   명</t>
        </is>
      </c>
      <c r="D533" t="inlineStr">
        <is>
          <t>원산지</t>
        </is>
      </c>
      <c r="E533" t="inlineStr">
        <is>
          <t>단위</t>
        </is>
      </c>
      <c r="F533" t="inlineStr">
        <is>
          <t>학교가</t>
        </is>
      </c>
      <c r="G533" t="inlineStr">
        <is>
          <t>특             징</t>
        </is>
      </c>
      <c r="H533" t="inlineStr">
        <is>
          <t>HACCP
적용</t>
        </is>
      </c>
      <c r="I533" t="inlineStr">
        <is>
          <t>비  고</t>
        </is>
      </c>
      <c r="J533" t="inlineStr"/>
    </row>
    <row r="534">
      <c r="A534" t="inlineStr">
        <is>
          <t>새
우
류</t>
        </is>
      </c>
      <c r="B534" t="inlineStr"/>
      <c r="C534" t="inlineStr">
        <is>
          <t>깐쇼새우</t>
        </is>
      </c>
      <c r="D534" t="inlineStr">
        <is>
          <t>수입산</t>
        </is>
      </c>
      <c r="E534" t="inlineStr">
        <is>
          <t>900g/봉</t>
        </is>
      </c>
      <c r="F534" t="n">
        <v>24800</v>
      </c>
      <c r="G534" t="inlineStr">
        <is>
          <t xml:space="preserve">개당 12~13g (1봉=70알 내외)
새우(베트남),67.50%,밀가루(밀:미국산),13.10%,식물성유지(팜유),튀김가루(밀가루,전분,옥수수가루(밀가루,전분,옥수수가루,쌀가루,정제소금,포도당,후추가루,베이킹파우더,유화제,마늘향파우더,양파향파우더,비타민B-2,L-글루타민산나트륨,정제염,정제수,베이킹파우더 </t>
        </is>
      </c>
      <c r="H534" t="inlineStr"/>
      <c r="I534" t="inlineStr">
        <is>
          <t>(부가세포함가격)
*과세품목*</t>
        </is>
      </c>
      <c r="J534" t="inlineStr"/>
    </row>
    <row r="535">
      <c r="A535" t="inlineStr"/>
      <c r="B535" t="n">
        <v>798</v>
      </c>
      <c r="C535" t="inlineStr">
        <is>
          <t>감자말이 새우</t>
        </is>
      </c>
      <c r="D535" t="inlineStr">
        <is>
          <t>베트남산</t>
        </is>
      </c>
      <c r="E535" t="inlineStr">
        <is>
          <t>kg</t>
        </is>
      </c>
      <c r="F535" t="n">
        <v>38000</v>
      </c>
      <c r="G535" t="inlineStr">
        <is>
          <t>개당 20g (1kg=50개)
감자50%, 새우25%, 어육페이스트 25%(메기살 88.1%, 밀가루(밀)2%, 생선분(메기)2%,감자전분2%, 양파1.7%, 마늘1.7%, 설탕0.7%, 정제소금0.7%, L-글루타민산나트륨 (향미증진제)0.3%, 후추0.5%, 그린신(향미증진제)0.2%, 제삼인산나트륨0.1%)</t>
        </is>
      </c>
      <c r="H535" t="inlineStr"/>
      <c r="I535" t="inlineStr"/>
      <c r="J535" t="inlineStr"/>
    </row>
    <row r="536">
      <c r="A536" t="inlineStr"/>
      <c r="B536" t="inlineStr"/>
      <c r="C536" t="inlineStr">
        <is>
          <t>빵가루 새우(튀김용)특대</t>
        </is>
      </c>
      <c r="D536" t="inlineStr">
        <is>
          <t>베트남산</t>
        </is>
      </c>
      <c r="E536" t="inlineStr">
        <is>
          <t>500g/10미</t>
        </is>
      </c>
      <c r="F536" t="n">
        <v>11300</v>
      </c>
      <c r="G536" t="inlineStr">
        <is>
          <t xml:space="preserve">50gx10마리 (마리당 18cm내외)
새우40%,백색빵가루27.3%(밀가루,정제수,대두유,설탕,소금,효모,프로피온산칼슘(합성보존료)
배터믹스15%(밀가루,타피오카전분,소금,식물성유지(팜유),구아검,밀단백질,L-글루타민산나트륨
(향미증진제),합성팽창제,유화제,향신료추출물(후추,옥수수)),오렌지색빵가루11.7%(밀가루,쇼트닝
(팜유),설탕,효모,소금,안나토색소,이스트푸드),프리더스트6%(타피오카전분,패각칼슘(가리비),
유화제,식물성유지(들깨유)) </t>
        </is>
      </c>
      <c r="H536" t="inlineStr"/>
      <c r="I536" t="inlineStr"/>
      <c r="J536" t="inlineStr"/>
    </row>
    <row r="537">
      <c r="A537" t="inlineStr"/>
      <c r="B537" t="inlineStr"/>
      <c r="C537" t="inlineStr">
        <is>
          <t>빵가루 새우(튀김용)대</t>
        </is>
      </c>
      <c r="D537" t="inlineStr">
        <is>
          <t>베트남산</t>
        </is>
      </c>
      <c r="E537" t="inlineStr">
        <is>
          <t>300g/10미</t>
        </is>
      </c>
      <c r="F537" t="n">
        <v>5700</v>
      </c>
      <c r="G537" t="inlineStr">
        <is>
          <t>30gx10마리 (마리당 12cm내외)
흰다리새우 30%,화이트팬코(밀가루,쇼트닝(팜유),설탕,효모,정제소금,이스트푸드]예로우팬코[밀가루,쇼트닝(팜유),설탕,효모,정제소금,안나토색소,이스트푸드],정제수,배터믹스[밀가루구아검,잔탄검,탈지대두분말,정제소금,분말지방(팜유ㅡ포도당시럽,카제인,폴리인산나트륨,이산화규소(고결방지제,)],변성전분(인산이전분),옥수수전분(유전자변형옥수수포함가능성있음),
밀가루,정제소슴,새우,밀,대두으유포함</t>
        </is>
      </c>
      <c r="H537" t="inlineStr"/>
      <c r="I537" t="inlineStr"/>
      <c r="J537" t="inlineStr"/>
    </row>
    <row r="538">
      <c r="A538" t="inlineStr"/>
      <c r="B538" t="inlineStr"/>
      <c r="C538" t="inlineStr">
        <is>
          <t>빵가루 새우(튀김용)중</t>
        </is>
      </c>
      <c r="D538" t="inlineStr">
        <is>
          <t>베트남산</t>
        </is>
      </c>
      <c r="E538" t="inlineStr">
        <is>
          <t>600g/30미</t>
        </is>
      </c>
      <c r="F538" t="n">
        <v>16200</v>
      </c>
      <c r="G538" t="inlineStr">
        <is>
          <t>20gx30마리 (마리당 10cm내외)
새우40%,화이트팬코{밀가루,쇼트닝(팜유),설탕,효모,정제소금.이스트푸드[염화암모늄,황산칼슘,
탄산칼슘,L-시스틴,비타민C,알파-아밀라아제,프로테아제,밀가루,맥아분말,옥수수전분,효모분말]},
오렌지팬커[밀가루,쇼트닝(팜유),설탕,효모,정제소금,안나토색소,이스트푸드,정제수,배터믹스,
합성팽창제(탄산수소나트륨),L-글루타민산나트륨(향미증진제),프리더스트[변성전분(초산전분,
대두유,D-토코페롤(혼합형),계란분말,정제소금,옥수수전분]</t>
        </is>
      </c>
      <c r="H538" t="inlineStr"/>
      <c r="I538" t="inlineStr"/>
      <c r="J538" t="inlineStr"/>
    </row>
    <row r="539">
      <c r="A539" t="inlineStr"/>
      <c r="B539" t="inlineStr"/>
      <c r="C539" t="inlineStr">
        <is>
          <t>빵가루 새우(튀김용)소</t>
        </is>
      </c>
      <c r="D539" t="inlineStr">
        <is>
          <t>수입산</t>
        </is>
      </c>
      <c r="E539" t="inlineStr">
        <is>
          <t>720g/60미</t>
        </is>
      </c>
      <c r="F539" t="inlineStr">
        <is>
          <t>일시품절</t>
        </is>
      </c>
      <c r="G539" t="inlineStr">
        <is>
          <t>12gx60마리 (마리당 8cm내외)
새우40%, 빵가루41%(밀가루, 쇼트닝, 설탕, 효모, 정제염, 반죽계량제 (밀가루, 효모추출물,옥수수수전분)), 베터믹스10% (밀가루, 설탕, 쌀가루, 팜유분말, 정제염, 계란분말, 대두단백,쇼트닝, L-글루타민산나트륨(향미증진제), 탄산수소나트륨, 글리세린지방산에스테르,타피오카전분, 옥수수전분, 안정제(구아검, 신탄검), 정제수, 프리더스트(계란분말, 정제염,타피오카전분, 옥수수전분)</t>
        </is>
      </c>
      <c r="H539" t="inlineStr"/>
      <c r="I539" t="inlineStr"/>
      <c r="J539" t="inlineStr"/>
    </row>
    <row r="540">
      <c r="A540" t="inlineStr"/>
      <c r="B540" t="inlineStr"/>
      <c r="C540" t="inlineStr">
        <is>
          <t>생선까스(2.5KG)45~46개입</t>
        </is>
      </c>
      <c r="D540" t="inlineStr">
        <is>
          <t>중국산</t>
        </is>
      </c>
      <c r="E540" t="inlineStr">
        <is>
          <t>45~46EA/봉</t>
        </is>
      </c>
      <c r="F540" t="n">
        <v>24800</v>
      </c>
      <c r="G540" t="inlineStr">
        <is>
          <t>2.5kg(50g/45~46개입)
대구살40%,빵가루(밀가루,쇼트닝,설탕,효모,정제소금),정제수,밀가루,밀전분,정제소금,잔탄검,L-글루탐산나트륨(향미증진제)</t>
        </is>
      </c>
      <c r="H540" t="inlineStr"/>
      <c r="I540" t="inlineStr"/>
      <c r="J540" t="inlineStr"/>
    </row>
    <row r="541">
      <c r="A541" t="inlineStr">
        <is>
          <t>튀
김
류</t>
        </is>
      </c>
      <c r="B541" t="inlineStr"/>
      <c r="C541" t="inlineStr">
        <is>
          <t>해물까스</t>
        </is>
      </c>
      <c r="D541" t="inlineStr">
        <is>
          <t>중국산</t>
        </is>
      </c>
      <c r="E541" t="inlineStr">
        <is>
          <t>20EA/봉</t>
        </is>
      </c>
      <c r="F541" t="n">
        <v>14300</v>
      </c>
      <c r="G541" t="inlineStr">
        <is>
          <t xml:space="preserve">1.2kg(60g/20개입)
오징어29.62%, 정제수, 밀가루, 밀전분, 양파, 문어3%, 정제소금, 쇼트닝,옥수수전분, 합성팽창제, L-글루타민산나트륨, 설탕, 구아검, 파래,흑후추  </t>
        </is>
      </c>
      <c r="H541" t="inlineStr"/>
      <c r="I541" t="inlineStr"/>
      <c r="J541" t="inlineStr"/>
    </row>
    <row r="542">
      <c r="A542" t="inlineStr"/>
      <c r="B542" t="inlineStr">
        <is>
          <t>신규</t>
        </is>
      </c>
      <c r="C542" t="inlineStr">
        <is>
          <t>꽉찬 새우까스
(새우55%함유)</t>
        </is>
      </c>
      <c r="D542" t="inlineStr">
        <is>
          <t>수입산
(인도네시아)</t>
        </is>
      </c>
      <c r="E542" t="inlineStr">
        <is>
          <t>20EA/봉</t>
        </is>
      </c>
      <c r="F542" t="n">
        <v>16500</v>
      </c>
      <c r="G542" t="inlineStr">
        <is>
          <t>1kg(50g/20개입)
흰다리새우55%, 연육19%
빵가루, 정제수, 배터믹스 등</t>
        </is>
      </c>
      <c r="H542" t="inlineStr"/>
      <c r="I542" t="inlineStr"/>
      <c r="J542" t="inlineStr"/>
    </row>
    <row r="543">
      <c r="A543" t="inlineStr">
        <is>
          <t>부
침
류</t>
        </is>
      </c>
      <c r="B543" t="inlineStr"/>
      <c r="C543" t="inlineStr">
        <is>
          <t>미니오꼬노미야끼</t>
        </is>
      </c>
      <c r="D543" t="inlineStr">
        <is>
          <t>중국산</t>
        </is>
      </c>
      <c r="E543" t="inlineStr">
        <is>
          <t>kg/봉</t>
        </is>
      </c>
      <c r="F543" t="inlineStr">
        <is>
          <t>일시품절</t>
        </is>
      </c>
      <c r="G543" t="inlineStr">
        <is>
          <t>개당 20g (1kg=50개)
양배추 52.36%, 계란17.32%, 밀가루(밀)9.89%, 정제수, 오징어4.46%, 파2.68%</t>
        </is>
      </c>
      <c r="H543" t="inlineStr"/>
      <c r="I543" t="inlineStr"/>
      <c r="J543" t="inlineStr"/>
    </row>
    <row r="544">
      <c r="A544" t="inlineStr"/>
      <c r="B544" t="inlineStr"/>
      <c r="C544" t="inlineStr">
        <is>
          <t>오꼬노미야끼</t>
        </is>
      </c>
      <c r="D544" t="inlineStr">
        <is>
          <t>중국산</t>
        </is>
      </c>
      <c r="E544" t="inlineStr">
        <is>
          <t>4EA/봉</t>
        </is>
      </c>
      <c r="F544" t="inlineStr">
        <is>
          <t>일시품절</t>
        </is>
      </c>
      <c r="G544" t="inlineStr">
        <is>
          <t xml:space="preserve">1봉(4EA)/개당350g
양배추41.17%, 난황(계란)11.56%,밀가루(밀)11.1%,난백(계란)10.04%,오징어5.02%,새우,문어,대두유 </t>
        </is>
      </c>
      <c r="H544" t="inlineStr"/>
      <c r="I544" t="inlineStr"/>
      <c r="J544" t="inlineStr"/>
    </row>
    <row r="545">
      <c r="A545" t="inlineStr"/>
      <c r="B545" t="n">
        <v>799</v>
      </c>
      <c r="C545" t="inlineStr">
        <is>
          <t>타코야끼</t>
        </is>
      </c>
      <c r="D545" t="inlineStr">
        <is>
          <t>중국산</t>
        </is>
      </c>
      <c r="E545" t="inlineStr">
        <is>
          <t>kg/봉</t>
        </is>
      </c>
      <c r="F545" t="n">
        <v>10200</v>
      </c>
      <c r="G545" t="inlineStr">
        <is>
          <t>약50개입
정제수, 소맥분, 양배추, 문어, 계란, 밀전분, 대두유, 씨즈닝오일[대두유, 간장]정제소금, 생강, 대파, L-글루탄산나트륨(향미증진제)</t>
        </is>
      </c>
      <c r="H545" t="inlineStr"/>
      <c r="I545" t="inlineStr"/>
      <c r="J545" t="inlineStr"/>
    </row>
    <row r="546">
      <c r="A546" t="inlineStr"/>
      <c r="B546" t="inlineStr"/>
      <c r="C546" t="inlineStr">
        <is>
          <t>새우 피쉬볼</t>
        </is>
      </c>
      <c r="D546" t="inlineStr">
        <is>
          <t>중국산</t>
        </is>
      </c>
      <c r="E546" t="inlineStr">
        <is>
          <t>kg</t>
        </is>
      </c>
      <c r="F546" t="inlineStr">
        <is>
          <t>일시품절</t>
        </is>
      </c>
      <c r="G546" t="inlineStr">
        <is>
          <t>약70개입
냉동어육(실꼬리돔)48%,새우살19%, 대두유4.6%,
당근6%,밀전분(밀)4.55%, 정제소금,설탕</t>
        </is>
      </c>
      <c r="H546" t="inlineStr"/>
      <c r="I546" t="inlineStr"/>
      <c r="J546" t="inlineStr"/>
    </row>
    <row r="547">
      <c r="A547" t="inlineStr"/>
      <c r="B547" t="inlineStr"/>
      <c r="C547" t="inlineStr">
        <is>
          <t>샌드위치 피쉬볼</t>
        </is>
      </c>
      <c r="D547" t="inlineStr">
        <is>
          <t>중국산</t>
        </is>
      </c>
      <c r="E547" t="inlineStr">
        <is>
          <t>kg</t>
        </is>
      </c>
      <c r="F547" t="inlineStr">
        <is>
          <t>일시품절</t>
        </is>
      </c>
      <c r="G547" t="inlineStr">
        <is>
          <t>약60~65개
냉동어육 (실꼬리돔)47%,정제수, 당근7%, 두유5%,
감자전분5%, 옥수수3.5%,양파,정제소금,설탕,계란,</t>
        </is>
      </c>
      <c r="H547" t="inlineStr"/>
      <c r="I547" t="inlineStr"/>
      <c r="J547" t="inlineStr"/>
    </row>
    <row r="548">
      <c r="A548" t="inlineStr"/>
      <c r="B548" t="inlineStr"/>
      <c r="C548" t="inlineStr">
        <is>
          <t>두부모양 피쉬볼</t>
        </is>
      </c>
      <c r="D548" t="inlineStr">
        <is>
          <t>중국산</t>
        </is>
      </c>
      <c r="E548" t="inlineStr">
        <is>
          <t>kg</t>
        </is>
      </c>
      <c r="F548" t="inlineStr">
        <is>
          <t>일시품절</t>
        </is>
      </c>
      <c r="G548" t="inlineStr">
        <is>
          <t>약70~75개
냉동어육(실고리돔)55%,정제수, 대두유(대두)9.4%, 
두유(대두)8%, 감자전분4%,정제소금2%, 설탕,계란</t>
        </is>
      </c>
      <c r="H548" t="inlineStr"/>
      <c r="I548" t="inlineStr"/>
      <c r="J548" t="inlineStr"/>
    </row>
    <row r="549">
      <c r="A549" t="inlineStr">
        <is>
          <t>★  오          븐          용  ★</t>
        </is>
      </c>
      <c r="B549" t="inlineStr"/>
      <c r="C549" t="inlineStr"/>
      <c r="D549" t="inlineStr"/>
      <c r="E549" t="inlineStr"/>
      <c r="F549" t="inlineStr"/>
      <c r="G549" t="inlineStr"/>
      <c r="H549" t="inlineStr"/>
      <c r="I549" t="inlineStr"/>
      <c r="J549" t="inlineStr"/>
    </row>
    <row r="550">
      <c r="A550" t="inlineStr">
        <is>
          <t>구  분</t>
        </is>
      </c>
      <c r="B550" t="inlineStr"/>
      <c r="C550" t="inlineStr">
        <is>
          <t>제   품   명</t>
        </is>
      </c>
      <c r="D550" t="inlineStr">
        <is>
          <t>원산지</t>
        </is>
      </c>
      <c r="E550" t="inlineStr">
        <is>
          <t>단위</t>
        </is>
      </c>
      <c r="F550" t="inlineStr">
        <is>
          <t>학교가</t>
        </is>
      </c>
      <c r="G550" t="inlineStr">
        <is>
          <t>과세/면세</t>
        </is>
      </c>
      <c r="H550" t="inlineStr">
        <is>
          <t>팩단위</t>
        </is>
      </c>
      <c r="I550" t="inlineStr">
        <is>
          <t>비고</t>
        </is>
      </c>
      <c r="J550" t="inlineStr"/>
    </row>
    <row r="551">
      <c r="A551" t="inlineStr">
        <is>
          <t>오
븐
용</t>
        </is>
      </c>
      <c r="B551" t="n">
        <v>460</v>
      </c>
      <c r="C551" t="inlineStr">
        <is>
          <t>카레아몬드
통살방어스테이크</t>
        </is>
      </c>
      <c r="D551" t="inlineStr">
        <is>
          <t>국산</t>
        </is>
      </c>
      <c r="E551" t="inlineStr">
        <is>
          <t>50g/개</t>
        </is>
      </c>
      <c r="F551" t="n">
        <v>1160</v>
      </c>
      <c r="G551" t="inlineStr">
        <is>
          <t>【규격】50g/개,70g/개
【특징】냉동생선포를 적당한 비율의 카레분말에 혼합하여
        아몬드분태를 토핑한 제품
【조리방법】①오븐전용 : 180~185℃온도→20~25분간 굽는다
【성분함량】
가자미순살 : 가자미살97%, 카레분말1% 아몬드분태0.5%빵가루1.5%
가자미방어 : 방어살97%, 카레분말1% 아몬드분태0.5%빵가루1.5%
삼치순살 : 삼치살97%, 카레분말1% 아몬드분태0.5%빵가루1.5%
고등어순살 : 고등어살97%, 카레분말1% 아몬드분태0.5%빵가루1.5%</t>
        </is>
      </c>
      <c r="H551" t="inlineStr">
        <is>
          <t>1팩/30개</t>
        </is>
      </c>
      <c r="I551" t="inlineStr">
        <is>
          <t xml:space="preserve"> /  품목 조정 항목 있음</t>
        </is>
      </c>
      <c r="J551" t="inlineStr"/>
    </row>
    <row r="552">
      <c r="A552" t="inlineStr"/>
      <c r="B552" t="n">
        <v>462</v>
      </c>
      <c r="C552" t="inlineStr"/>
      <c r="D552" t="inlineStr">
        <is>
          <t>국산</t>
        </is>
      </c>
      <c r="E552" t="inlineStr">
        <is>
          <t>70g/개</t>
        </is>
      </c>
      <c r="F552" t="n">
        <v>1650</v>
      </c>
      <c r="G552" t="inlineStr"/>
      <c r="H552" t="inlineStr">
        <is>
          <t>1팩/20개</t>
        </is>
      </c>
      <c r="I552" t="inlineStr"/>
      <c r="J552" t="inlineStr"/>
    </row>
    <row r="553">
      <c r="A553" t="inlineStr"/>
      <c r="B553" t="n">
        <v>463</v>
      </c>
      <c r="C553" t="inlineStr">
        <is>
          <t xml:space="preserve">카레아몬드
통살삼치스테이크          </t>
        </is>
      </c>
      <c r="D553" t="inlineStr">
        <is>
          <t>국산</t>
        </is>
      </c>
      <c r="E553" t="inlineStr">
        <is>
          <t>50g/개</t>
        </is>
      </c>
      <c r="F553" t="n">
        <v>1820</v>
      </c>
      <c r="G553" t="inlineStr"/>
      <c r="H553" t="inlineStr">
        <is>
          <t>1팩/30개</t>
        </is>
      </c>
      <c r="I553" t="inlineStr"/>
      <c r="J553" t="inlineStr"/>
    </row>
    <row r="554">
      <c r="A554" t="inlineStr"/>
      <c r="B554" t="n">
        <v>465</v>
      </c>
      <c r="C554" t="inlineStr"/>
      <c r="D554" t="inlineStr">
        <is>
          <t>국산</t>
        </is>
      </c>
      <c r="E554" t="inlineStr">
        <is>
          <t>70g/개</t>
        </is>
      </c>
      <c r="F554" t="n">
        <v>2640</v>
      </c>
      <c r="G554" t="inlineStr"/>
      <c r="H554" t="inlineStr">
        <is>
          <t>1팩/20개</t>
        </is>
      </c>
      <c r="I554" t="inlineStr"/>
      <c r="J554" t="inlineStr"/>
    </row>
    <row r="555">
      <c r="A555" t="inlineStr"/>
      <c r="B555" t="n">
        <v>457</v>
      </c>
      <c r="C555" t="inlineStr">
        <is>
          <t>카레아몬드
통살고등어스테이크</t>
        </is>
      </c>
      <c r="D555" t="inlineStr">
        <is>
          <t>국산</t>
        </is>
      </c>
      <c r="E555" t="inlineStr">
        <is>
          <t>50g/개</t>
        </is>
      </c>
      <c r="F555" t="n">
        <v>1320</v>
      </c>
      <c r="G555" t="inlineStr"/>
      <c r="H555" t="inlineStr">
        <is>
          <t>1팩/30개</t>
        </is>
      </c>
      <c r="I555" t="inlineStr"/>
      <c r="J555" t="inlineStr"/>
    </row>
    <row r="556">
      <c r="A556" t="inlineStr"/>
      <c r="B556" t="n">
        <v>459</v>
      </c>
      <c r="C556" t="inlineStr"/>
      <c r="D556" t="inlineStr">
        <is>
          <t>국산</t>
        </is>
      </c>
      <c r="E556" t="inlineStr">
        <is>
          <t>70g/개</t>
        </is>
      </c>
      <c r="F556" t="n">
        <v>1820</v>
      </c>
      <c r="G556" t="inlineStr"/>
      <c r="H556" t="inlineStr">
        <is>
          <t>1팩/20개</t>
        </is>
      </c>
      <c r="I556" t="inlineStr"/>
      <c r="J556" t="inlineStr"/>
    </row>
    <row r="557">
      <c r="A557" t="inlineStr"/>
      <c r="B557" t="n">
        <v>454</v>
      </c>
      <c r="C557" t="inlineStr">
        <is>
          <t>카레아몬드
통살가자미스테이크</t>
        </is>
      </c>
      <c r="D557" t="inlineStr">
        <is>
          <t>수입산</t>
        </is>
      </c>
      <c r="E557" t="inlineStr">
        <is>
          <t>50g/개</t>
        </is>
      </c>
      <c r="F557" t="inlineStr">
        <is>
          <t>일시품절</t>
        </is>
      </c>
      <c r="G557" t="inlineStr"/>
      <c r="H557" t="inlineStr">
        <is>
          <t>1팩/30개</t>
        </is>
      </c>
      <c r="I557" t="inlineStr"/>
      <c r="J557" t="inlineStr"/>
    </row>
    <row r="558">
      <c r="A558" t="inlineStr"/>
      <c r="B558" t="n">
        <v>456</v>
      </c>
      <c r="C558" t="inlineStr"/>
      <c r="D558" t="inlineStr">
        <is>
          <t>수입산</t>
        </is>
      </c>
      <c r="E558" t="inlineStr">
        <is>
          <t>70g/개</t>
        </is>
      </c>
      <c r="F558" t="inlineStr">
        <is>
          <t>일시품절</t>
        </is>
      </c>
      <c r="G558" t="inlineStr"/>
      <c r="H558" t="inlineStr">
        <is>
          <t>1팩/20개</t>
        </is>
      </c>
      <c r="I558" t="inlineStr"/>
      <c r="J558" t="inlineStr"/>
    </row>
    <row r="559">
      <c r="A559" t="inlineStr"/>
      <c r="B559" t="n">
        <v>344</v>
      </c>
      <c r="C559" t="inlineStr">
        <is>
          <t>숯불바베큐맛
통살방어스테이크</t>
        </is>
      </c>
      <c r="D559" t="inlineStr">
        <is>
          <t>국산</t>
        </is>
      </c>
      <c r="E559" t="inlineStr">
        <is>
          <t>50g/개</t>
        </is>
      </c>
      <c r="F559" t="n">
        <v>1160</v>
      </c>
      <c r="G559" t="inlineStr">
        <is>
          <t>【규격】50g/개,70g/개
【특징】냉동생선포를 특제소스에 침지
→담백한 바베큐소스를 토핑하여 오븐이나,
그릴에 굽기 쉽도록 독자적인 기술력과 제조공법으로 제조
【성분함량】
순살방어 : 방어살 95%, 숯불바베큐소스 4.0%,재제염 1.0%
순살삼치 : 삼치살 95%, 숯불바베큐소스 4.0%,재제염 1.0%
순살고등어 : 고등어살 95%, 숯불바베큐소스 4.0%,재제염 1.0%</t>
        </is>
      </c>
      <c r="H559" t="inlineStr">
        <is>
          <t>1팩/30개</t>
        </is>
      </c>
      <c r="I559" t="inlineStr"/>
      <c r="J559" t="inlineStr"/>
    </row>
    <row r="560">
      <c r="A560" t="inlineStr"/>
      <c r="B560" t="n">
        <v>346</v>
      </c>
      <c r="C560" t="inlineStr"/>
      <c r="D560" t="inlineStr">
        <is>
          <t>국산</t>
        </is>
      </c>
      <c r="E560" t="inlineStr">
        <is>
          <t>70g/개</t>
        </is>
      </c>
      <c r="F560" t="n">
        <v>1650</v>
      </c>
      <c r="G560" t="inlineStr"/>
      <c r="H560" t="inlineStr">
        <is>
          <t>1팩/20개</t>
        </is>
      </c>
      <c r="I560" t="inlineStr"/>
      <c r="J560" t="inlineStr"/>
    </row>
    <row r="561">
      <c r="A561" t="inlineStr"/>
      <c r="B561" t="n">
        <v>347</v>
      </c>
      <c r="C561" t="inlineStr">
        <is>
          <t>숯불바베큐맛
통살삼치스테이크</t>
        </is>
      </c>
      <c r="D561" t="inlineStr">
        <is>
          <t>국산</t>
        </is>
      </c>
      <c r="E561" t="inlineStr">
        <is>
          <t>50g/개</t>
        </is>
      </c>
      <c r="F561" t="n">
        <v>1820</v>
      </c>
      <c r="G561" t="inlineStr"/>
      <c r="H561" t="inlineStr">
        <is>
          <t>1팩/30개</t>
        </is>
      </c>
      <c r="I561" t="inlineStr"/>
      <c r="J561" t="inlineStr"/>
    </row>
    <row r="562">
      <c r="A562" t="inlineStr"/>
      <c r="B562" t="n">
        <v>349</v>
      </c>
      <c r="C562" t="inlineStr"/>
      <c r="D562" t="inlineStr">
        <is>
          <t>국산</t>
        </is>
      </c>
      <c r="E562" t="inlineStr">
        <is>
          <t>70g/개</t>
        </is>
      </c>
      <c r="F562" t="n">
        <v>2640</v>
      </c>
      <c r="G562" t="inlineStr"/>
      <c r="H562" t="inlineStr">
        <is>
          <t>1팩/20개</t>
        </is>
      </c>
      <c r="I562" t="inlineStr"/>
      <c r="J562" t="inlineStr"/>
    </row>
    <row r="563">
      <c r="A563" t="inlineStr"/>
      <c r="B563" t="n">
        <v>341</v>
      </c>
      <c r="C563" t="inlineStr">
        <is>
          <t>숯불바베큐맛
통살고등어스테이크</t>
        </is>
      </c>
      <c r="D563" t="inlineStr">
        <is>
          <t>국산</t>
        </is>
      </c>
      <c r="E563" t="inlineStr">
        <is>
          <t>50g/개</t>
        </is>
      </c>
      <c r="F563" t="n">
        <v>1320</v>
      </c>
      <c r="G563" t="inlineStr"/>
      <c r="H563" t="inlineStr">
        <is>
          <t>1팩/30개</t>
        </is>
      </c>
      <c r="I563" t="inlineStr"/>
      <c r="J563" t="inlineStr"/>
    </row>
    <row r="564">
      <c r="A564" t="inlineStr"/>
      <c r="B564" t="n">
        <v>343</v>
      </c>
      <c r="C564" t="inlineStr"/>
      <c r="D564" t="inlineStr">
        <is>
          <t>국산</t>
        </is>
      </c>
      <c r="E564" t="inlineStr">
        <is>
          <t>70g/개</t>
        </is>
      </c>
      <c r="F564" t="n">
        <v>1820</v>
      </c>
      <c r="G564" t="inlineStr"/>
      <c r="H564" t="inlineStr">
        <is>
          <t>1팩/20개</t>
        </is>
      </c>
      <c r="I564" t="inlineStr"/>
      <c r="J564" t="inlineStr"/>
    </row>
    <row r="565">
      <c r="A565" t="inlineStr"/>
      <c r="B565" t="n">
        <v>487</v>
      </c>
      <c r="C565" t="inlineStr">
        <is>
          <t>허니데리야끼
삼치순살스테이크</t>
        </is>
      </c>
      <c r="D565" t="inlineStr">
        <is>
          <t>국산</t>
        </is>
      </c>
      <c r="E565" t="inlineStr">
        <is>
          <t>50g/개</t>
        </is>
      </c>
      <c r="F565" t="n">
        <v>1820</v>
      </c>
      <c r="G565" t="inlineStr">
        <is>
          <t>【규격】초등기준(±50g)/고등,성인기준(±70g)
【성분함량】삼치 94.97%, 데리야끼소스 4.53%, 피쉬순살염지제 0.5%</t>
        </is>
      </c>
      <c r="H565" t="inlineStr">
        <is>
          <t>1팩/30개</t>
        </is>
      </c>
      <c r="I565" t="inlineStr"/>
      <c r="J565" t="inlineStr"/>
    </row>
    <row r="566">
      <c r="A566" t="inlineStr"/>
      <c r="B566" t="n">
        <v>489</v>
      </c>
      <c r="C566" t="inlineStr"/>
      <c r="D566" t="inlineStr">
        <is>
          <t>국산</t>
        </is>
      </c>
      <c r="E566" t="inlineStr">
        <is>
          <t>70g/개</t>
        </is>
      </c>
      <c r="F566" t="n">
        <v>2640</v>
      </c>
      <c r="G566" t="inlineStr"/>
      <c r="H566" t="inlineStr">
        <is>
          <t>1팩/20개</t>
        </is>
      </c>
      <c r="I566" t="inlineStr"/>
      <c r="J566" t="inlineStr"/>
    </row>
    <row r="567">
      <c r="A567" t="inlineStr"/>
      <c r="B567" t="n">
        <v>481</v>
      </c>
      <c r="C567" t="inlineStr">
        <is>
          <t>허니데리야끼
고등어순살스테이크</t>
        </is>
      </c>
      <c r="D567" t="inlineStr">
        <is>
          <t>국산</t>
        </is>
      </c>
      <c r="E567" t="inlineStr">
        <is>
          <t>50g/개</t>
        </is>
      </c>
      <c r="F567" t="n">
        <v>1320</v>
      </c>
      <c r="G567" t="inlineStr">
        <is>
          <t>【규격】초등기준(±50g)/고등,성인기준(±70g)
【성분함량】고등어94.97%, 데리야끼소스4.53%, 피쉬순살염지제0.5%</t>
        </is>
      </c>
      <c r="H567" t="inlineStr">
        <is>
          <t>1팩/30개</t>
        </is>
      </c>
      <c r="I567" t="inlineStr"/>
      <c r="J567" t="inlineStr"/>
    </row>
    <row r="568">
      <c r="A568" t="inlineStr"/>
      <c r="B568" t="n">
        <v>483</v>
      </c>
      <c r="C568" t="inlineStr"/>
      <c r="D568" t="inlineStr">
        <is>
          <t>국산</t>
        </is>
      </c>
      <c r="E568" t="inlineStr">
        <is>
          <t>70g/개</t>
        </is>
      </c>
      <c r="F568" t="n">
        <v>1820</v>
      </c>
      <c r="G568" t="inlineStr"/>
      <c r="H568" t="inlineStr">
        <is>
          <t>1팩/20개</t>
        </is>
      </c>
      <c r="I568" t="inlineStr"/>
      <c r="J568" t="inlineStr"/>
    </row>
    <row r="569">
      <c r="A569" t="inlineStr"/>
      <c r="B569" t="n">
        <v>484</v>
      </c>
      <c r="C569" t="inlineStr">
        <is>
          <t>허니데리야끼
방어순살스테이크</t>
        </is>
      </c>
      <c r="D569" t="inlineStr">
        <is>
          <t>국산</t>
        </is>
      </c>
      <c r="E569" t="inlineStr">
        <is>
          <t>50g/개</t>
        </is>
      </c>
      <c r="F569" t="n">
        <v>1160</v>
      </c>
      <c r="G569" t="inlineStr">
        <is>
          <t>【규격】초등기준(±50g)/고등,성인기준(±70g)
【성분함량】방어94.97%, 데리야끼소스4.53%, 피쉬순살염지제0.5%</t>
        </is>
      </c>
      <c r="H569" t="inlineStr">
        <is>
          <t>1팩/30개</t>
        </is>
      </c>
      <c r="I569" t="inlineStr"/>
      <c r="J569" t="inlineStr"/>
    </row>
    <row r="570">
      <c r="A570" t="inlineStr"/>
      <c r="B570" t="n">
        <v>486</v>
      </c>
      <c r="C570" t="inlineStr"/>
      <c r="D570" t="inlineStr">
        <is>
          <t>국산</t>
        </is>
      </c>
      <c r="E570" t="inlineStr">
        <is>
          <t>70g/개</t>
        </is>
      </c>
      <c r="F570" t="n">
        <v>1650</v>
      </c>
      <c r="G570" t="inlineStr"/>
      <c r="H570" t="inlineStr">
        <is>
          <t>1팩/20개</t>
        </is>
      </c>
      <c r="I570" t="inlineStr"/>
      <c r="J570" t="inlineStr"/>
    </row>
    <row r="571">
      <c r="A571" t="inlineStr"/>
      <c r="B571" t="n">
        <v>830</v>
      </c>
      <c r="C571" t="inlineStr">
        <is>
          <t>발사믹고등어순살</t>
        </is>
      </c>
      <c r="D571" t="inlineStr">
        <is>
          <t>국산</t>
        </is>
      </c>
      <c r="E571" t="inlineStr">
        <is>
          <t>40g/개</t>
        </is>
      </c>
      <c r="F571" t="n">
        <v>990</v>
      </c>
      <c r="G571" t="inlineStr">
        <is>
          <t>【규격】초등기준(±40g)/고등,성인기준(±70g)
【성분함량】고등어97.8%, 천일염0.2%, 발사믹소스2%</t>
        </is>
      </c>
      <c r="H571" t="inlineStr">
        <is>
          <t>1팩/30개</t>
        </is>
      </c>
      <c r="I571" t="inlineStr"/>
      <c r="J571" t="inlineStr"/>
    </row>
    <row r="572">
      <c r="A572" t="inlineStr"/>
      <c r="B572" t="n">
        <v>831</v>
      </c>
      <c r="C572" t="inlineStr"/>
      <c r="D572" t="inlineStr">
        <is>
          <t>국산</t>
        </is>
      </c>
      <c r="E572" t="inlineStr">
        <is>
          <t>70g/개</t>
        </is>
      </c>
      <c r="F572" t="n">
        <v>1650</v>
      </c>
      <c r="G572" t="inlineStr">
        <is>
          <t>【규격】온마리(±70)
【성분함량】고등어97.8%, 천일염0.2%, 발사믹소스2%</t>
        </is>
      </c>
      <c r="H572" t="inlineStr">
        <is>
          <t>1팩/20개</t>
        </is>
      </c>
      <c r="I572" t="inlineStr"/>
      <c r="J572" t="inlineStr"/>
    </row>
    <row r="573">
      <c r="A573" t="inlineStr"/>
      <c r="B573" t="n">
        <v>832</v>
      </c>
      <c r="C573" t="inlineStr"/>
      <c r="D573" t="inlineStr">
        <is>
          <t>국산</t>
        </is>
      </c>
      <c r="E573" t="inlineStr">
        <is>
          <t>90g/개</t>
        </is>
      </c>
      <c r="F573" t="n">
        <v>2150</v>
      </c>
      <c r="G573" t="inlineStr">
        <is>
          <t>【규격】온마리(±90)
【성분함량】고등어97.8%, 천일염0.2%, 발사믹소스2%</t>
        </is>
      </c>
      <c r="H573" t="inlineStr">
        <is>
          <t>1팩/15개</t>
        </is>
      </c>
      <c r="I573" t="inlineStr"/>
      <c r="J573" t="inlineStr"/>
    </row>
    <row r="574">
      <c r="A574" t="inlineStr"/>
      <c r="B574" t="inlineStr"/>
      <c r="C574" t="inlineStr">
        <is>
          <t>허브향 코호연어스테이크(silver Salmon)</t>
        </is>
      </c>
      <c r="D574" t="inlineStr">
        <is>
          <t>칠레</t>
        </is>
      </c>
      <c r="E574" t="inlineStr">
        <is>
          <t>60g/개</t>
        </is>
      </c>
      <c r="F574" t="n">
        <v>2970</v>
      </c>
      <c r="G574" t="inlineStr">
        <is>
          <t>최고급의 칠레산 은연어사용
【규격】±60g,±80g
【특징】연어살 98.0%, 버터혼합분말65 1.5%, 백설허브맛솔트순한맛, 파슬리후레이크</t>
        </is>
      </c>
      <c r="H574" t="inlineStr">
        <is>
          <t>1팩/20개</t>
        </is>
      </c>
      <c r="I574" t="inlineStr"/>
      <c r="J574" t="inlineStr"/>
    </row>
    <row r="575">
      <c r="A575" t="inlineStr"/>
      <c r="B575" t="inlineStr"/>
      <c r="C575" t="inlineStr"/>
      <c r="D575" t="inlineStr">
        <is>
          <t>칠레</t>
        </is>
      </c>
      <c r="E575" t="inlineStr">
        <is>
          <t>80g/개</t>
        </is>
      </c>
      <c r="F575" t="n">
        <v>3960</v>
      </c>
      <c r="G575" t="inlineStr"/>
      <c r="H575" t="inlineStr">
        <is>
          <t>1팩/15개</t>
        </is>
      </c>
      <c r="I575" t="inlineStr"/>
      <c r="J575" t="inlineStr"/>
    </row>
    <row r="576">
      <c r="A576" t="inlineStr"/>
      <c r="B576" t="inlineStr"/>
      <c r="C576" t="inlineStr">
        <is>
          <t>허니버터 코호연어스테이크(silver Salmon)</t>
        </is>
      </c>
      <c r="D576" t="inlineStr">
        <is>
          <t>칠레</t>
        </is>
      </c>
      <c r="E576" t="inlineStr">
        <is>
          <t>60g/개</t>
        </is>
      </c>
      <c r="F576" t="n">
        <v>2970</v>
      </c>
      <c r="G576" t="inlineStr">
        <is>
          <t>최고급의 칠레산 은연어사용
【규격】±60g,±80g
【특징】연어살 98.0%, 버터혼합분말65 1.5%, 백설허브맛솔트순한맛, 파슬리후레이크</t>
        </is>
      </c>
      <c r="H576" t="inlineStr">
        <is>
          <t>1팩/20개</t>
        </is>
      </c>
      <c r="I576" t="inlineStr"/>
      <c r="J576" t="inlineStr"/>
    </row>
    <row r="577">
      <c r="A577" t="inlineStr"/>
      <c r="B577" t="inlineStr"/>
      <c r="C577" t="inlineStr"/>
      <c r="D577" t="inlineStr">
        <is>
          <t>칠레</t>
        </is>
      </c>
      <c r="E577" t="inlineStr">
        <is>
          <t>80g/개</t>
        </is>
      </c>
      <c r="F577" t="n">
        <v>3960</v>
      </c>
      <c r="G577" t="inlineStr"/>
      <c r="H577" t="inlineStr">
        <is>
          <t>1팩/15개</t>
        </is>
      </c>
      <c r="I577" t="inlineStr"/>
      <c r="J577" t="inlineStr"/>
    </row>
    <row r="578">
      <c r="A578" t="inlineStr"/>
      <c r="B578" t="inlineStr"/>
      <c r="C578" t="inlineStr">
        <is>
          <t>허니갈릭 코호연어스테이크(silver Salmon)</t>
        </is>
      </c>
      <c r="D578" t="inlineStr">
        <is>
          <t>칠레</t>
        </is>
      </c>
      <c r="E578" t="inlineStr">
        <is>
          <t>60g/개</t>
        </is>
      </c>
      <c r="F578" t="n">
        <v>2970</v>
      </c>
      <c r="G578" t="inlineStr">
        <is>
          <t>최고급의 칠레산 은연어사용
【규격】±60g,±80g
【특징】연어살 98.5%, 허니갈릭시즈닝1.3%
천일염0.2%</t>
        </is>
      </c>
      <c r="H578" t="inlineStr">
        <is>
          <t>1팩/20개</t>
        </is>
      </c>
      <c r="I578" t="inlineStr"/>
      <c r="J578" t="inlineStr"/>
    </row>
    <row r="579">
      <c r="A579" t="inlineStr"/>
      <c r="B579" t="inlineStr"/>
      <c r="C579" t="inlineStr"/>
      <c r="D579" t="inlineStr">
        <is>
          <t>칠레</t>
        </is>
      </c>
      <c r="E579" t="inlineStr">
        <is>
          <t>80g/개</t>
        </is>
      </c>
      <c r="F579" t="n">
        <v>3960</v>
      </c>
      <c r="G579" t="inlineStr"/>
      <c r="H579" t="inlineStr">
        <is>
          <t>1팩/15개</t>
        </is>
      </c>
      <c r="I579" t="inlineStr"/>
      <c r="J579" t="inlineStr"/>
    </row>
    <row r="580">
      <c r="A580" t="inlineStr"/>
      <c r="B580" t="n">
        <v>449</v>
      </c>
      <c r="C580" t="inlineStr">
        <is>
          <t>치즈갈릭 코호연어스테이크(silver Salmon)</t>
        </is>
      </c>
      <c r="D580" t="inlineStr">
        <is>
          <t>칠레</t>
        </is>
      </c>
      <c r="E580" t="inlineStr">
        <is>
          <t>60g/개</t>
        </is>
      </c>
      <c r="F580" t="n">
        <v>2970</v>
      </c>
      <c r="G580" t="inlineStr">
        <is>
          <t>최고급의 칠레산 은연어사용
【규격】±60g,±80g
【특징】연어살 98.5%, 천일염0.2% 혼합치즈1%,
갈릭시즈닝0.5.%</t>
        </is>
      </c>
      <c r="H580" t="inlineStr">
        <is>
          <t>1팩/20개</t>
        </is>
      </c>
      <c r="I580" t="inlineStr"/>
      <c r="J580" t="inlineStr"/>
    </row>
    <row r="581">
      <c r="A581" t="inlineStr"/>
      <c r="B581" t="n">
        <v>451</v>
      </c>
      <c r="C581" t="inlineStr"/>
      <c r="D581" t="inlineStr">
        <is>
          <t>칠레</t>
        </is>
      </c>
      <c r="E581" t="inlineStr">
        <is>
          <t>80g/개</t>
        </is>
      </c>
      <c r="F581" t="n">
        <v>3960</v>
      </c>
      <c r="G581" t="inlineStr"/>
      <c r="H581" t="inlineStr">
        <is>
          <t>1팩/15개</t>
        </is>
      </c>
      <c r="I581" t="inlineStr"/>
      <c r="J581" t="inlineStr"/>
    </row>
    <row r="582">
      <c r="A582" t="inlineStr">
        <is>
          <t xml:space="preserve">수제제품(부가세 포함) D-4 14시 마감 (최소발주 :소시지-100개이상 / 반죽및 삼색슬라이스 5키로) 소시지 개별 그램수 변동 있습니다. </t>
        </is>
      </c>
      <c r="B582" t="inlineStr"/>
      <c r="C582" t="inlineStr"/>
      <c r="D582" t="inlineStr"/>
      <c r="E582" t="inlineStr"/>
      <c r="F582" t="inlineStr"/>
      <c r="G582" t="inlineStr"/>
      <c r="H582" t="inlineStr"/>
      <c r="I582" t="inlineStr"/>
      <c r="J582" t="inlineStr"/>
    </row>
    <row r="583">
      <c r="A583" t="inlineStr">
        <is>
          <t>구분</t>
        </is>
      </c>
      <c r="B583" t="inlineStr"/>
      <c r="C583" t="inlineStr">
        <is>
          <t>이미지</t>
        </is>
      </c>
      <c r="D583" t="inlineStr">
        <is>
          <t>품명</t>
        </is>
      </c>
      <c r="E583" t="inlineStr">
        <is>
          <t>단량</t>
        </is>
      </c>
      <c r="F583" t="inlineStr">
        <is>
          <t>학교가</t>
        </is>
      </c>
      <c r="G583" t="inlineStr">
        <is>
          <t>원재료및 함량</t>
        </is>
      </c>
      <c r="H583" t="inlineStr">
        <is>
          <t>포장단위</t>
        </is>
      </c>
      <c r="I583" t="inlineStr">
        <is>
          <t>비고</t>
        </is>
      </c>
      <c r="J583" t="inlineStr"/>
    </row>
    <row r="584">
      <c r="A584" t="inlineStr">
        <is>
          <t>수
제
소
시
지</t>
        </is>
      </c>
      <c r="B584" t="n">
        <v>497</v>
      </c>
      <c r="C584" t="inlineStr"/>
      <c r="D584" t="inlineStr">
        <is>
          <t>갈비맛소시지</t>
        </is>
      </c>
      <c r="E584" t="inlineStr">
        <is>
          <t>50g</t>
        </is>
      </c>
      <c r="F584" t="n">
        <v>760</v>
      </c>
      <c r="G584" t="inlineStr">
        <is>
          <t>돼지고기(국내산)88.1%,정백당2.4%,정제염,간장[아미노원액(탈지대두/수입산),파라옥시안식향산에틸(합성보존료)],물엿</t>
        </is>
      </c>
      <c r="H584" t="inlineStr">
        <is>
          <t>50g*갯수</t>
        </is>
      </c>
      <c r="I584" t="inlineStr"/>
      <c r="J584" t="inlineStr"/>
    </row>
    <row r="585">
      <c r="A585" t="inlineStr"/>
      <c r="B585" t="n">
        <v>498</v>
      </c>
      <c r="C585" t="inlineStr"/>
      <c r="D585" t="inlineStr"/>
      <c r="E585" t="inlineStr">
        <is>
          <t>70g</t>
        </is>
      </c>
      <c r="F585" t="n">
        <v>1070</v>
      </c>
      <c r="G585" t="inlineStr"/>
      <c r="H585" t="inlineStr">
        <is>
          <t>70g*갯수</t>
        </is>
      </c>
      <c r="I585" t="inlineStr"/>
      <c r="J585" t="inlineStr"/>
    </row>
    <row r="586">
      <c r="A586" t="inlineStr"/>
      <c r="B586" t="n">
        <v>502</v>
      </c>
      <c r="C586" t="inlineStr"/>
      <c r="D586" t="inlineStr">
        <is>
          <t>매콤소시지</t>
        </is>
      </c>
      <c r="E586" t="inlineStr">
        <is>
          <t>50g</t>
        </is>
      </c>
      <c r="F586" t="n">
        <v>760</v>
      </c>
      <c r="G586" t="inlineStr">
        <is>
          <t>돼지고기(국내산)88.3%,청량고추4.10%(국내산),정백당,정제염,핫시즈닝-RM, ISP[탈지대두100%],마늘,양파</t>
        </is>
      </c>
      <c r="H586" t="inlineStr">
        <is>
          <t>50g*갯수</t>
        </is>
      </c>
      <c r="I586" t="inlineStr"/>
      <c r="J586" t="inlineStr"/>
    </row>
    <row r="587">
      <c r="A587" t="inlineStr"/>
      <c r="B587" t="n">
        <v>503</v>
      </c>
      <c r="C587" t="inlineStr"/>
      <c r="D587" t="inlineStr"/>
      <c r="E587" t="inlineStr">
        <is>
          <t>70g</t>
        </is>
      </c>
      <c r="F587" t="n">
        <v>1070</v>
      </c>
      <c r="G587" t="inlineStr"/>
      <c r="H587" t="inlineStr">
        <is>
          <t>70g*갯수</t>
        </is>
      </c>
      <c r="I587" t="inlineStr"/>
      <c r="J587" t="inlineStr"/>
    </row>
    <row r="588">
      <c r="A588" t="inlineStr"/>
      <c r="B588" t="n">
        <v>504</v>
      </c>
      <c r="C588" t="inlineStr"/>
      <c r="D588" t="inlineStr">
        <is>
          <t>불갈비맛소시지</t>
        </is>
      </c>
      <c r="E588" t="inlineStr">
        <is>
          <t>50g</t>
        </is>
      </c>
      <c r="F588" t="n">
        <v>760</v>
      </c>
      <c r="G588" t="inlineStr">
        <is>
          <t>돼지고기(국내산)88.1%,정백당2.4%,정제염,갈비바베큐시즈닝[탈지대두(수입산),소맥(밀/미국산)],비프엑기스분말-DI</t>
        </is>
      </c>
      <c r="H588" t="inlineStr">
        <is>
          <t>50g*갯수</t>
        </is>
      </c>
      <c r="I588" t="inlineStr"/>
      <c r="J588" t="inlineStr"/>
    </row>
    <row r="589">
      <c r="A589" t="inlineStr"/>
      <c r="B589" t="n">
        <v>505</v>
      </c>
      <c r="C589" t="inlineStr"/>
      <c r="D589" t="inlineStr"/>
      <c r="E589" t="inlineStr">
        <is>
          <t>70g</t>
        </is>
      </c>
      <c r="F589" t="n">
        <v>1070</v>
      </c>
      <c r="G589" t="inlineStr"/>
      <c r="H589" t="inlineStr">
        <is>
          <t>70g*갯수</t>
        </is>
      </c>
      <c r="I589" t="inlineStr"/>
      <c r="J589" t="inlineStr"/>
    </row>
    <row r="590">
      <c r="A590" t="inlineStr"/>
      <c r="B590" t="n">
        <v>519</v>
      </c>
      <c r="C590" t="inlineStr"/>
      <c r="D590" t="inlineStr">
        <is>
          <t>화이트소시지</t>
        </is>
      </c>
      <c r="E590" t="inlineStr">
        <is>
          <t>50g</t>
        </is>
      </c>
      <c r="F590" t="n">
        <v>760</v>
      </c>
      <c r="G590" t="inlineStr">
        <is>
          <t>돼지고기(국내산)88.1%,화이트베이스6.6%[대두단백분말(중국산),난백분말(계란/수입산)],정백당,정제염</t>
        </is>
      </c>
      <c r="H590" t="inlineStr">
        <is>
          <t>50g*갯수</t>
        </is>
      </c>
      <c r="I590" t="inlineStr"/>
      <c r="J590" t="inlineStr"/>
    </row>
    <row r="591">
      <c r="A591" t="inlineStr"/>
      <c r="B591" t="n">
        <v>520</v>
      </c>
      <c r="C591" t="inlineStr"/>
      <c r="D591" t="inlineStr"/>
      <c r="E591" t="inlineStr">
        <is>
          <t>70g</t>
        </is>
      </c>
      <c r="F591" t="n">
        <v>1070</v>
      </c>
      <c r="G591" t="inlineStr"/>
      <c r="H591" t="inlineStr">
        <is>
          <t>70g*갯수</t>
        </is>
      </c>
      <c r="I591" t="inlineStr"/>
      <c r="J591" t="inlineStr"/>
    </row>
    <row r="592">
      <c r="A592" t="inlineStr"/>
      <c r="B592" t="n">
        <v>514</v>
      </c>
      <c r="C592" t="inlineStr"/>
      <c r="D592" t="inlineStr">
        <is>
          <t>오디 소시지</t>
        </is>
      </c>
      <c r="E592" t="inlineStr">
        <is>
          <t>50g</t>
        </is>
      </c>
      <c r="F592" t="n">
        <v>760</v>
      </c>
      <c r="G592" t="inlineStr">
        <is>
          <t>돼지고기(국내산)88.1%,오디(국내산)1%,울금(국내산)0.5%정백당,정제염,불고기맛시즈닝[탈지대두(수입산),소맥(밀/미국산)],비프엑기스분말</t>
        </is>
      </c>
      <c r="H592" t="inlineStr">
        <is>
          <t>50g*갯수</t>
        </is>
      </c>
      <c r="I592" t="inlineStr"/>
      <c r="J592" t="inlineStr"/>
    </row>
    <row r="593">
      <c r="A593" t="inlineStr"/>
      <c r="B593" t="n">
        <v>515</v>
      </c>
      <c r="C593" t="inlineStr"/>
      <c r="D593" t="inlineStr"/>
      <c r="E593" t="inlineStr">
        <is>
          <t>70g</t>
        </is>
      </c>
      <c r="F593" t="n">
        <v>1070</v>
      </c>
      <c r="G593" t="inlineStr"/>
      <c r="H593" t="inlineStr">
        <is>
          <t>70g*갯수</t>
        </is>
      </c>
      <c r="I593" t="inlineStr"/>
      <c r="J593" t="inlineStr"/>
    </row>
    <row r="594">
      <c r="A594" t="inlineStr"/>
      <c r="B594" t="n">
        <v>509</v>
      </c>
      <c r="C594" t="inlineStr"/>
      <c r="D594" t="inlineStr">
        <is>
          <t>뽕잎 소시지</t>
        </is>
      </c>
      <c r="E594" t="inlineStr">
        <is>
          <t>50g</t>
        </is>
      </c>
      <c r="F594" t="n">
        <v>760</v>
      </c>
      <c r="G594" t="inlineStr">
        <is>
          <t>돼지고기(국내산)88.1%,뽕잎(국내산)1%,오디(국내산)0.5정백당,정제염[탈지대두(수입산),소맥(밀/미국산)],비프엑기스분말-DI</t>
        </is>
      </c>
      <c r="H594" t="inlineStr">
        <is>
          <t>50g*갯수</t>
        </is>
      </c>
      <c r="I594" t="inlineStr"/>
      <c r="J594" t="inlineStr"/>
    </row>
    <row r="595">
      <c r="A595" t="inlineStr"/>
      <c r="B595" t="n">
        <v>510</v>
      </c>
      <c r="C595" t="inlineStr"/>
      <c r="D595" t="inlineStr"/>
      <c r="E595" t="inlineStr">
        <is>
          <t>70g</t>
        </is>
      </c>
      <c r="F595" t="n">
        <v>1070</v>
      </c>
      <c r="G595" t="inlineStr"/>
      <c r="H595" t="inlineStr">
        <is>
          <t>70g*갯수</t>
        </is>
      </c>
      <c r="I595" t="inlineStr"/>
      <c r="J595" t="inlineStr"/>
    </row>
    <row r="596">
      <c r="A596" t="inlineStr"/>
      <c r="B596" t="n">
        <v>516</v>
      </c>
      <c r="C596" t="inlineStr"/>
      <c r="D596" t="inlineStr">
        <is>
          <t>울금 소시지</t>
        </is>
      </c>
      <c r="E596" t="inlineStr">
        <is>
          <t>50g</t>
        </is>
      </c>
      <c r="F596" t="n">
        <v>760</v>
      </c>
      <c r="G596" t="inlineStr">
        <is>
          <t>돼지고기(국내산)88.1%,울금(국내산)1%,뽕잎(국내산)0.5%[대두단백분말(중국산),난백분말(계란/수입산)],정백당,정제염</t>
        </is>
      </c>
      <c r="H596" t="inlineStr">
        <is>
          <t>50g*갯수</t>
        </is>
      </c>
      <c r="I596" t="inlineStr"/>
      <c r="J596" t="inlineStr"/>
    </row>
    <row r="597">
      <c r="A597" t="inlineStr"/>
      <c r="B597" t="n">
        <v>517</v>
      </c>
      <c r="C597" t="inlineStr"/>
      <c r="D597" t="inlineStr"/>
      <c r="E597" t="inlineStr">
        <is>
          <t>70g</t>
        </is>
      </c>
      <c r="F597" t="n">
        <v>1070</v>
      </c>
      <c r="G597" t="inlineStr"/>
      <c r="H597" t="inlineStr">
        <is>
          <t>70g*갯수</t>
        </is>
      </c>
      <c r="I597" t="inlineStr"/>
      <c r="J597" t="inlineStr"/>
    </row>
    <row r="598">
      <c r="A598" t="inlineStr"/>
      <c r="B598" t="n">
        <v>511</v>
      </c>
      <c r="C598" t="inlineStr"/>
      <c r="D598" t="inlineStr">
        <is>
          <t>삼색슬라이스소시지</t>
        </is>
      </c>
      <c r="E598" t="inlineStr">
        <is>
          <t>1kg</t>
        </is>
      </c>
      <c r="F598" t="inlineStr">
        <is>
          <t>일시품절</t>
        </is>
      </c>
      <c r="G598" t="inlineStr">
        <is>
          <t>갈비맛+불갈비맛+화이트or매콤</t>
        </is>
      </c>
      <c r="H598" t="inlineStr">
        <is>
          <t>5kg*3=15</t>
        </is>
      </c>
      <c r="I598" t="inlineStr">
        <is>
          <t>요청사항</t>
        </is>
      </c>
      <c r="J598" t="inlineStr"/>
    </row>
    <row r="599">
      <c r="A599" t="inlineStr"/>
      <c r="B599" t="n">
        <v>507</v>
      </c>
      <c r="C599" t="inlineStr"/>
      <c r="D599" t="inlineStr">
        <is>
          <t>불고기맛소시지</t>
        </is>
      </c>
      <c r="E599" t="inlineStr">
        <is>
          <t>60g</t>
        </is>
      </c>
      <c r="F599" t="inlineStr">
        <is>
          <t>일시품절</t>
        </is>
      </c>
      <c r="G599" t="inlineStr">
        <is>
          <t>닭고기(국내산)62.5%,돼지고기(국내산)12.2%당근(중국산)5.5%</t>
        </is>
      </c>
      <c r="H599" t="inlineStr">
        <is>
          <t>60g*갯수</t>
        </is>
      </c>
      <c r="I599" t="inlineStr"/>
      <c r="J599" t="inlineStr"/>
    </row>
    <row r="600">
      <c r="A600" t="inlineStr"/>
      <c r="B600" t="n">
        <v>508</v>
      </c>
      <c r="C600" t="inlineStr"/>
      <c r="D600" t="inlineStr">
        <is>
          <t>불고기맛소시지</t>
        </is>
      </c>
      <c r="E600" t="inlineStr">
        <is>
          <t>80g</t>
        </is>
      </c>
      <c r="F600" t="inlineStr"/>
      <c r="G600" t="inlineStr"/>
      <c r="H600" t="inlineStr">
        <is>
          <t>80g*갯수</t>
        </is>
      </c>
      <c r="I600" t="inlineStr"/>
      <c r="J600" t="inlineStr"/>
    </row>
    <row r="601">
      <c r="A601" t="inlineStr"/>
      <c r="B601" t="n">
        <v>506</v>
      </c>
      <c r="C601" t="inlineStr"/>
      <c r="D601" t="inlineStr">
        <is>
          <t>(리브샌드용,핫도그용)</t>
        </is>
      </c>
      <c r="E601" t="inlineStr">
        <is>
          <t>100g</t>
        </is>
      </c>
      <c r="F601" t="inlineStr"/>
      <c r="G601" t="inlineStr">
        <is>
          <t>마늘(중국산)2%,정백당,전분(옥수수100%),분리대두단백(탈지대두)</t>
        </is>
      </c>
      <c r="H601" t="inlineStr">
        <is>
          <t>100g*갯수</t>
        </is>
      </c>
      <c r="I601" t="inlineStr"/>
      <c r="J601" t="inlineStr"/>
    </row>
    <row r="602">
      <c r="A602" t="inlineStr">
        <is>
          <t>수제
스테이크</t>
        </is>
      </c>
      <c r="B602" t="n">
        <v>518</v>
      </c>
      <c r="C602" t="inlineStr"/>
      <c r="D602" t="inlineStr">
        <is>
          <t>돼지스테이크 반죽
오디 &amp; 율금</t>
        </is>
      </c>
      <c r="E602" t="inlineStr">
        <is>
          <t>1kg</t>
        </is>
      </c>
      <c r="F602" t="n">
        <v>13800</v>
      </c>
      <c r="G602" t="inlineStr">
        <is>
          <t>돼지고기(국내산)86.80%,오디(국내산1%,울금(국내산)0.5%물엿,간장,비프엑기스분말,불고기맛시즈닝,정백당,인산염(산도조절제),정제수</t>
        </is>
      </c>
      <c r="H602" t="inlineStr">
        <is>
          <t>5kg*2=10</t>
        </is>
      </c>
      <c r="I602" t="inlineStr"/>
      <c r="J602" t="inlineStr"/>
    </row>
    <row r="603">
      <c r="A603" t="inlineStr">
        <is>
          <t>양
념
육</t>
        </is>
      </c>
      <c r="B603" t="n">
        <v>512</v>
      </c>
      <c r="C603" t="inlineStr"/>
      <c r="D603" t="inlineStr">
        <is>
          <t>양념오디 닭철판볶음</t>
        </is>
      </c>
      <c r="E603" t="inlineStr">
        <is>
          <t>1kg</t>
        </is>
      </c>
      <c r="F603" t="n">
        <v>12000</v>
      </c>
      <c r="G603" t="inlineStr">
        <is>
          <t>닭정육(국내산)77%,간장10%{탈지대두(수입산),파라옥시안식향산에틸(합성보존료)},고추장[쌀(국산)14.0%,호화쌀가루(쌀/국산)8.7%</t>
        </is>
      </c>
      <c r="H603" t="inlineStr">
        <is>
          <t>10kg*2</t>
        </is>
      </c>
      <c r="I603" t="inlineStr"/>
      <c r="J603" t="inlineStr"/>
    </row>
    <row r="604">
      <c r="A604" t="inlineStr"/>
      <c r="B604" t="n">
        <v>513</v>
      </c>
      <c r="C604" t="inlineStr"/>
      <c r="D604" t="inlineStr">
        <is>
          <t>양념오디 오리철판볶음</t>
        </is>
      </c>
      <c r="E604" t="inlineStr">
        <is>
          <t>1kg</t>
        </is>
      </c>
      <c r="F604" t="inlineStr">
        <is>
          <t>일시품절</t>
        </is>
      </c>
      <c r="G604" t="inlineStr">
        <is>
          <t>오리정육(국내산)68%,울금(국내산)2%,간장3.72%,고추장,고추가루,등</t>
        </is>
      </c>
      <c r="H604" t="inlineStr">
        <is>
          <t>10kg*2</t>
        </is>
      </c>
      <c r="I604" t="inlineStr"/>
      <c r="J604" t="inlineStr"/>
    </row>
    <row r="605">
      <c r="A605" t="inlineStr"/>
      <c r="B605" t="n">
        <v>500</v>
      </c>
      <c r="C605" t="inlineStr"/>
      <c r="D605" t="inlineStr">
        <is>
          <t>돼지스테이크
오디 &amp; 율금</t>
        </is>
      </c>
      <c r="E605" t="inlineStr">
        <is>
          <t>60g</t>
        </is>
      </c>
      <c r="F605" t="n">
        <v>920</v>
      </c>
      <c r="G605" t="inlineStr">
        <is>
          <t>돼지고기(국내산)86.80%,오디(국내산1%,울금(국내산)0.5%물엿,간장,비프엑기스분말,불고기맛시즈닝,정백당,인산염(산도조절제),정제수</t>
        </is>
      </c>
      <c r="H605" t="inlineStr">
        <is>
          <t>60g*갯수</t>
        </is>
      </c>
      <c r="I605" t="inlineStr"/>
      <c r="J605" t="inlineStr"/>
    </row>
    <row r="606">
      <c r="A606" t="inlineStr"/>
      <c r="B606" t="n">
        <v>501</v>
      </c>
      <c r="C606" t="inlineStr"/>
      <c r="D606" t="inlineStr"/>
      <c r="E606" t="inlineStr">
        <is>
          <t>80g</t>
        </is>
      </c>
      <c r="F606" t="n">
        <v>1230</v>
      </c>
      <c r="G606" t="inlineStr"/>
      <c r="H606" t="inlineStr">
        <is>
          <t>80g*갯수</t>
        </is>
      </c>
      <c r="I606" t="inlineStr"/>
      <c r="J606" t="inlineStr"/>
    </row>
    <row r="607">
      <c r="A607" t="inlineStr"/>
      <c r="B607" t="n">
        <v>499</v>
      </c>
      <c r="C607" t="inlineStr"/>
      <c r="D607" t="inlineStr"/>
      <c r="E607" t="inlineStr">
        <is>
          <t>100g</t>
        </is>
      </c>
      <c r="F607" t="n">
        <v>1530</v>
      </c>
      <c r="G607" t="inlineStr"/>
      <c r="H607" t="inlineStr">
        <is>
          <t>100g*갯수</t>
        </is>
      </c>
      <c r="I607" t="inlineStr"/>
      <c r="J607" t="inlineStr"/>
    </row>
  </sheetData>
  <hyperlinks>
    <hyperlink ref="A2" r:id="rId1"/>
  </hyperlinks>
  <pageMargins left="0.75" right="0.75" top="1" bottom="1" header="0.5" footer="0.5"/>
</worksheet>
</file>

<file path=xl/worksheets/sheet141.xml><?xml version="1.0" encoding="utf-8"?>
<worksheet xmlns:r="http://schemas.openxmlformats.org/officeDocument/2006/relationships" xmlns="http://schemas.openxmlformats.org/spreadsheetml/2006/main">
  <sheetPr>
    <outlinePr summaryBelow="1" summaryRight="1"/>
    <pageSetUpPr/>
  </sheetPr>
  <dimension ref="A1:L39"/>
  <sheetViews>
    <sheetView workbookViewId="0">
      <selection activeCell="A1" sqref="A1"/>
    </sheetView>
  </sheetViews>
  <sheetFormatPr baseColWidth="8" defaultRowHeight="15"/>
  <sheetData>
    <row r="1">
      <c r="A1" t="inlineStr">
        <is>
          <t>5993_청연_★2024년+무산김+선물세트+단가.xlsx</t>
        </is>
      </c>
    </row>
    <row r="2">
      <c r="A2" t="inlineStr">
        <is>
          <t>https://school062.com/bbs/board.php?bo_table=product_02&amp;wr_id=5993</t>
        </is>
      </c>
    </row>
    <row r="3">
      <c r="A3" s="1" t="inlineStr">
        <is>
          <t>제 품 명</t>
        </is>
      </c>
      <c r="B3" s="1" t="inlineStr"/>
      <c r="C3" s="1" t="inlineStr">
        <is>
          <t>제품이미지</t>
        </is>
      </c>
      <c r="D3" s="1" t="inlineStr">
        <is>
          <t>포장규격(완제품 기준)</t>
        </is>
      </c>
      <c r="E3" s="1" t="inlineStr"/>
      <c r="F3" s="1" t="inlineStr">
        <is>
          <t>외박스</t>
        </is>
      </c>
      <c r="G3" s="1" t="inlineStr">
        <is>
          <t>단품소비자</t>
        </is>
      </c>
      <c r="H3" s="1" t="inlineStr">
        <is>
          <t>단품공급가</t>
        </is>
      </c>
      <c r="I3" s="1" t="inlineStr">
        <is>
          <t>박스</t>
        </is>
      </c>
      <c r="J3" s="1" t="inlineStr">
        <is>
          <t>박스</t>
        </is>
      </c>
      <c r="K3" s="1" t="inlineStr">
        <is>
          <t>소비자가</t>
        </is>
      </c>
      <c r="L3" s="1" t="inlineStr">
        <is>
          <t>비 고</t>
        </is>
      </c>
    </row>
    <row r="4">
      <c r="A4" t="inlineStr"/>
      <c r="B4" t="inlineStr"/>
      <c r="C4" t="inlineStr"/>
      <c r="D4" t="inlineStr">
        <is>
          <t xml:space="preserve">구성 </t>
        </is>
      </c>
      <c r="E4" t="inlineStr">
        <is>
          <t>수량</t>
        </is>
      </c>
      <c r="F4" t="inlineStr">
        <is>
          <t>[입수세트]</t>
        </is>
      </c>
      <c r="G4" t="inlineStr"/>
      <c r="H4" t="inlineStr"/>
      <c r="I4" t="inlineStr">
        <is>
          <t>소비자</t>
        </is>
      </c>
      <c r="J4" t="inlineStr">
        <is>
          <t>공급가</t>
        </is>
      </c>
      <c r="K4" t="inlineStr"/>
      <c r="L4" t="inlineStr"/>
    </row>
    <row r="5">
      <c r="A5" t="inlineStr">
        <is>
          <t>■ 선물세트 1호</t>
        </is>
      </c>
      <c r="B5" t="inlineStr"/>
      <c r="C5" t="inlineStr"/>
      <c r="D5" t="inlineStr">
        <is>
          <t>유기 일반김[전장100매]</t>
        </is>
      </c>
      <c r="E5" t="inlineStr">
        <is>
          <t>1속</t>
        </is>
      </c>
      <c r="F5" t="n">
        <v>8</v>
      </c>
      <c r="G5" t="n">
        <v>13000</v>
      </c>
      <c r="H5" t="n">
        <v>7800</v>
      </c>
      <c r="I5" t="n">
        <v>1200</v>
      </c>
      <c r="J5" t="n">
        <v>960</v>
      </c>
      <c r="K5" t="n">
        <v>41500</v>
      </c>
      <c r="L5" t="inlineStr">
        <is>
          <t>면세</t>
        </is>
      </c>
    </row>
    <row r="6">
      <c r="A6" t="inlineStr"/>
      <c r="B6" t="inlineStr"/>
      <c r="C6" t="inlineStr"/>
      <c r="D6" t="inlineStr">
        <is>
          <t>유기 재래김[전장100매]</t>
        </is>
      </c>
      <c r="E6" t="inlineStr">
        <is>
          <t xml:space="preserve">1속 </t>
        </is>
      </c>
      <c r="F6" t="inlineStr"/>
      <c r="G6" t="inlineStr"/>
      <c r="H6" t="inlineStr"/>
      <c r="I6" t="inlineStr"/>
      <c r="J6" t="inlineStr"/>
      <c r="K6" t="inlineStr"/>
      <c r="L6" t="inlineStr"/>
    </row>
    <row r="7">
      <c r="A7" t="inlineStr"/>
      <c r="B7" t="inlineStr"/>
      <c r="C7" t="inlineStr"/>
      <c r="D7" t="inlineStr">
        <is>
          <t>재래돌김[전장50매]</t>
        </is>
      </c>
      <c r="E7" t="inlineStr">
        <is>
          <t>1봉</t>
        </is>
      </c>
      <c r="F7" t="inlineStr"/>
      <c r="G7" t="n">
        <v>13200</v>
      </c>
      <c r="H7" t="n">
        <v>8000</v>
      </c>
      <c r="I7" t="inlineStr"/>
      <c r="J7" t="inlineStr"/>
      <c r="K7" t="inlineStr"/>
      <c r="L7" t="inlineStr"/>
    </row>
    <row r="8">
      <c r="A8" t="inlineStr"/>
      <c r="B8" t="inlineStr"/>
      <c r="C8" t="inlineStr"/>
      <c r="D8" t="inlineStr">
        <is>
          <t>아몬드 스낵 [15g]</t>
        </is>
      </c>
      <c r="E8" t="inlineStr">
        <is>
          <t>5봉</t>
        </is>
      </c>
      <c r="F8" t="n">
        <v>8</v>
      </c>
      <c r="G8" t="inlineStr"/>
      <c r="H8" t="inlineStr"/>
      <c r="I8" t="inlineStr"/>
      <c r="J8" t="inlineStr"/>
      <c r="K8" t="n">
        <v>34000</v>
      </c>
      <c r="L8" t="inlineStr">
        <is>
          <t>과세</t>
        </is>
      </c>
    </row>
    <row r="9">
      <c r="A9" t="inlineStr">
        <is>
          <t>■ 선물세트 2호</t>
        </is>
      </c>
      <c r="B9" t="inlineStr"/>
      <c r="C9" t="inlineStr"/>
      <c r="D9" t="inlineStr">
        <is>
          <t>현  미 스낵 [15g]</t>
        </is>
      </c>
      <c r="E9" t="inlineStr">
        <is>
          <t>5봉</t>
        </is>
      </c>
      <c r="F9" t="inlineStr"/>
      <c r="G9" t="inlineStr"/>
      <c r="H9" t="inlineStr"/>
      <c r="I9" t="inlineStr"/>
      <c r="J9" t="inlineStr"/>
      <c r="K9" t="inlineStr"/>
      <c r="L9" t="inlineStr"/>
    </row>
    <row r="10">
      <c r="A10" t="inlineStr"/>
      <c r="B10" t="inlineStr"/>
      <c r="C10" t="inlineStr"/>
      <c r="D10" t="inlineStr">
        <is>
          <t>매운맛 스낵 [15g]</t>
        </is>
      </c>
      <c r="E10" t="inlineStr">
        <is>
          <t>5봉</t>
        </is>
      </c>
      <c r="F10" t="inlineStr"/>
      <c r="G10" t="inlineStr"/>
      <c r="H10" t="inlineStr"/>
      <c r="I10" t="inlineStr"/>
      <c r="J10" t="inlineStr"/>
      <c r="K10" t="inlineStr"/>
      <c r="L10" t="inlineStr"/>
    </row>
    <row r="11">
      <c r="A11" t="inlineStr">
        <is>
          <t>■ 선물세트 3호</t>
        </is>
      </c>
      <c r="B11" t="inlineStr"/>
      <c r="C11" t="inlineStr"/>
      <c r="D11" t="inlineStr">
        <is>
          <t>유기도시락김(10매X3봉)</t>
        </is>
      </c>
      <c r="E11" t="inlineStr">
        <is>
          <t>5팩</t>
        </is>
      </c>
      <c r="F11" t="n">
        <v>4</v>
      </c>
      <c r="G11" t="n">
        <v>8300</v>
      </c>
      <c r="H11" t="n">
        <v>5000</v>
      </c>
      <c r="I11" t="n">
        <v>1500</v>
      </c>
      <c r="J11" t="n">
        <v>1200</v>
      </c>
      <c r="K11" t="n">
        <v>33000</v>
      </c>
      <c r="L11" t="inlineStr">
        <is>
          <t>과세</t>
        </is>
      </c>
    </row>
    <row r="12">
      <c r="A12" t="inlineStr"/>
      <c r="B12" t="inlineStr"/>
      <c r="C12" t="inlineStr"/>
      <c r="D12" t="inlineStr">
        <is>
          <t>돌김파래자반[50g]</t>
        </is>
      </c>
      <c r="E12" t="inlineStr">
        <is>
          <t>4봉</t>
        </is>
      </c>
      <c r="F12" t="inlineStr"/>
      <c r="G12" t="n">
        <v>9600</v>
      </c>
      <c r="H12" t="n">
        <v>5760</v>
      </c>
      <c r="I12" t="inlineStr"/>
      <c r="J12" t="inlineStr"/>
      <c r="K12" t="inlineStr"/>
      <c r="L12" t="inlineStr"/>
    </row>
    <row r="13">
      <c r="A13" t="inlineStr"/>
      <c r="B13" t="inlineStr"/>
      <c r="C13" t="inlineStr"/>
      <c r="D13" t="inlineStr">
        <is>
          <t>아몬드스낵</t>
        </is>
      </c>
      <c r="E13" t="inlineStr">
        <is>
          <t>3봉</t>
        </is>
      </c>
      <c r="F13" t="inlineStr"/>
      <c r="G13" t="n">
        <v>6600</v>
      </c>
      <c r="H13" t="n">
        <v>3900</v>
      </c>
      <c r="I13" t="inlineStr"/>
      <c r="J13" t="inlineStr"/>
      <c r="K13" t="inlineStr"/>
      <c r="L13" t="inlineStr"/>
    </row>
    <row r="14">
      <c r="A14" t="inlineStr"/>
      <c r="B14" t="inlineStr"/>
      <c r="C14" t="inlineStr"/>
      <c r="D14" t="inlineStr">
        <is>
          <t xml:space="preserve">현  미스낵 </t>
        </is>
      </c>
      <c r="E14" t="inlineStr">
        <is>
          <t>3봉</t>
        </is>
      </c>
      <c r="F14" t="inlineStr"/>
      <c r="G14" t="n">
        <v>6600</v>
      </c>
      <c r="H14" t="n">
        <v>3900</v>
      </c>
      <c r="I14" t="inlineStr"/>
      <c r="J14" t="inlineStr"/>
      <c r="K14" t="inlineStr"/>
      <c r="L14" t="inlineStr"/>
    </row>
    <row r="15">
      <c r="A15" t="inlineStr">
        <is>
          <t>■ 선물세트 4호</t>
        </is>
      </c>
      <c r="B15" t="inlineStr"/>
      <c r="C15" t="inlineStr"/>
      <c r="D15" t="inlineStr">
        <is>
          <t>유기 도시락김(10매X3봉)</t>
        </is>
      </c>
      <c r="E15" t="inlineStr">
        <is>
          <t>10팩</t>
        </is>
      </c>
      <c r="F15" t="n">
        <v>4</v>
      </c>
      <c r="G15" t="n">
        <v>16600</v>
      </c>
      <c r="H15" t="n">
        <v>10000</v>
      </c>
      <c r="I15" t="n">
        <v>1500</v>
      </c>
      <c r="J15" t="n">
        <v>1200</v>
      </c>
      <c r="K15" t="n">
        <v>18100</v>
      </c>
      <c r="L15" t="inlineStr">
        <is>
          <t>과세</t>
        </is>
      </c>
    </row>
    <row r="16">
      <c r="A16" t="inlineStr">
        <is>
          <t>■ 선물세트 5호</t>
        </is>
      </c>
      <c r="B16" t="inlineStr"/>
      <c r="C16" t="inlineStr"/>
      <c r="D16" t="inlineStr">
        <is>
          <t>유기 조미김[전장5매]</t>
        </is>
      </c>
      <c r="E16" t="inlineStr">
        <is>
          <t>7봉</t>
        </is>
      </c>
      <c r="F16" t="n">
        <v>4</v>
      </c>
      <c r="G16" t="n">
        <v>11760</v>
      </c>
      <c r="H16" t="n">
        <v>6440</v>
      </c>
      <c r="I16" t="n">
        <v>1500</v>
      </c>
      <c r="J16" t="n">
        <v>1200</v>
      </c>
      <c r="K16" t="n">
        <v>41750</v>
      </c>
      <c r="L16" t="inlineStr">
        <is>
          <t>과세</t>
        </is>
      </c>
    </row>
    <row r="17">
      <c r="A17" t="inlineStr"/>
      <c r="B17" t="inlineStr"/>
      <c r="C17" t="inlineStr"/>
      <c r="D17" t="inlineStr">
        <is>
          <t>유기 구운김[전장5매]</t>
        </is>
      </c>
      <c r="E17" t="inlineStr">
        <is>
          <t>5봉</t>
        </is>
      </c>
      <c r="F17" t="inlineStr"/>
      <c r="G17" t="n">
        <v>6450</v>
      </c>
      <c r="H17" t="n">
        <v>3850</v>
      </c>
      <c r="I17" t="inlineStr"/>
      <c r="J17" t="inlineStr"/>
      <c r="K17" t="inlineStr"/>
      <c r="L17" t="inlineStr"/>
    </row>
    <row r="18">
      <c r="A18" t="inlineStr"/>
      <c r="B18" t="inlineStr"/>
      <c r="C18" t="inlineStr"/>
      <c r="D18" t="inlineStr">
        <is>
          <t>유기 도시락김(10매X3봉)</t>
        </is>
      </c>
      <c r="E18" t="inlineStr">
        <is>
          <t>5팩</t>
        </is>
      </c>
      <c r="F18" t="inlineStr"/>
      <c r="G18" t="n">
        <v>8300</v>
      </c>
      <c r="H18" t="n">
        <v>5000</v>
      </c>
      <c r="I18" t="inlineStr"/>
      <c r="J18" t="inlineStr"/>
      <c r="K18" t="inlineStr"/>
      <c r="L18" t="inlineStr"/>
    </row>
    <row r="19">
      <c r="A19" t="inlineStr"/>
      <c r="B19" t="inlineStr"/>
      <c r="C19" t="inlineStr"/>
      <c r="D19" t="inlineStr">
        <is>
          <t>유기 재래김(전장100매)</t>
        </is>
      </c>
      <c r="E19" t="inlineStr">
        <is>
          <t>1속</t>
        </is>
      </c>
      <c r="F19" t="inlineStr"/>
      <c r="G19" t="n">
        <v>13000</v>
      </c>
      <c r="H19" t="n">
        <v>7800</v>
      </c>
      <c r="I19" t="inlineStr"/>
      <c r="J19" t="inlineStr"/>
      <c r="K19" t="inlineStr"/>
      <c r="L19" t="inlineStr"/>
    </row>
    <row r="20">
      <c r="A20" t="inlineStr">
        <is>
          <t>■ 선물세트 6호</t>
        </is>
      </c>
      <c r="B20" t="inlineStr"/>
      <c r="C20" t="inlineStr"/>
      <c r="D20" t="inlineStr">
        <is>
          <t>유기 조미김[전장5매]</t>
        </is>
      </c>
      <c r="E20" t="inlineStr">
        <is>
          <t>7봉</t>
        </is>
      </c>
      <c r="F20" t="n">
        <v>4</v>
      </c>
      <c r="G20" t="n">
        <v>11760</v>
      </c>
      <c r="H20" t="n">
        <v>6440</v>
      </c>
      <c r="I20" t="n">
        <v>1500</v>
      </c>
      <c r="J20" t="n">
        <v>1200</v>
      </c>
      <c r="K20" t="n">
        <v>33510</v>
      </c>
      <c r="L20" t="inlineStr">
        <is>
          <t>과세</t>
        </is>
      </c>
    </row>
    <row r="21">
      <c r="A21" t="inlineStr"/>
      <c r="B21" t="inlineStr"/>
      <c r="C21" t="inlineStr"/>
      <c r="D21" t="inlineStr">
        <is>
          <t>유기 구운김[전장5매]</t>
        </is>
      </c>
      <c r="E21" t="inlineStr">
        <is>
          <t>5봉</t>
        </is>
      </c>
      <c r="F21" t="inlineStr"/>
      <c r="G21" t="n">
        <v>6450</v>
      </c>
      <c r="H21" t="n">
        <v>3850</v>
      </c>
      <c r="I21" t="inlineStr"/>
      <c r="J21" t="inlineStr"/>
      <c r="K21" t="inlineStr"/>
      <c r="L21" t="inlineStr"/>
    </row>
    <row r="22">
      <c r="A22" t="inlineStr"/>
      <c r="B22" t="inlineStr"/>
      <c r="C22" t="inlineStr"/>
      <c r="D22" t="inlineStr">
        <is>
          <t>유기 도시락김(10매X3봉)</t>
        </is>
      </c>
      <c r="E22" t="inlineStr">
        <is>
          <t>5팩</t>
        </is>
      </c>
      <c r="F22" t="inlineStr"/>
      <c r="G22" t="n">
        <v>8300</v>
      </c>
      <c r="H22" t="n">
        <v>5000</v>
      </c>
      <c r="I22" t="inlineStr"/>
      <c r="J22" t="inlineStr"/>
      <c r="K22" t="inlineStr"/>
      <c r="L22" t="inlineStr"/>
    </row>
    <row r="23">
      <c r="A23" t="inlineStr"/>
      <c r="B23" t="inlineStr"/>
      <c r="C23" t="inlineStr"/>
      <c r="D23" t="inlineStr">
        <is>
          <t>마른 미역[150g]</t>
        </is>
      </c>
      <c r="E23" t="inlineStr">
        <is>
          <t>1팩</t>
        </is>
      </c>
      <c r="F23" t="inlineStr"/>
      <c r="G23" t="n">
        <v>5500</v>
      </c>
      <c r="H23" t="n">
        <v>3300</v>
      </c>
      <c r="I23" t="inlineStr"/>
      <c r="J23" t="inlineStr"/>
      <c r="K23" t="inlineStr"/>
      <c r="L23" t="inlineStr"/>
    </row>
    <row r="24">
      <c r="A24" t="inlineStr">
        <is>
          <t>■선물세트 7호</t>
        </is>
      </c>
      <c r="B24" t="inlineStr"/>
      <c r="C24" t="inlineStr"/>
      <c r="D24" t="inlineStr">
        <is>
          <t>아몬드 스낵 [15g]</t>
        </is>
      </c>
      <c r="E24" t="inlineStr">
        <is>
          <t>10봉</t>
        </is>
      </c>
      <c r="F24" t="n">
        <v>4</v>
      </c>
      <c r="G24" t="n">
        <v>55000</v>
      </c>
      <c r="H24" t="n">
        <v>32500</v>
      </c>
      <c r="I24" t="n">
        <v>1500</v>
      </c>
      <c r="J24" t="n">
        <v>1200</v>
      </c>
      <c r="K24" t="n">
        <v>67500</v>
      </c>
      <c r="L24" t="inlineStr">
        <is>
          <t>과세</t>
        </is>
      </c>
    </row>
    <row r="25">
      <c r="A25" t="inlineStr"/>
      <c r="B25" t="inlineStr"/>
      <c r="C25" t="inlineStr"/>
      <c r="D25" t="inlineStr">
        <is>
          <t>현  미 스낵 [15g]</t>
        </is>
      </c>
      <c r="E25" t="inlineStr">
        <is>
          <t>10봉</t>
        </is>
      </c>
      <c r="F25" t="inlineStr"/>
      <c r="G25" t="inlineStr"/>
      <c r="H25" t="inlineStr"/>
      <c r="I25" t="inlineStr"/>
      <c r="J25" t="inlineStr"/>
      <c r="K25" t="inlineStr"/>
      <c r="L25" t="inlineStr"/>
    </row>
    <row r="26">
      <c r="A26" t="inlineStr"/>
      <c r="B26" t="inlineStr"/>
      <c r="C26" t="inlineStr"/>
      <c r="D26" t="inlineStr">
        <is>
          <t>매운맛 스낵 [15g]</t>
        </is>
      </c>
      <c r="E26" t="inlineStr">
        <is>
          <t>10봉</t>
        </is>
      </c>
      <c r="F26" t="inlineStr"/>
      <c r="G26" t="inlineStr"/>
      <c r="H26" t="inlineStr"/>
      <c r="I26" t="inlineStr"/>
      <c r="J26" t="inlineStr"/>
      <c r="K26" t="inlineStr"/>
      <c r="L26" t="inlineStr"/>
    </row>
    <row r="27">
      <c r="A27" t="inlineStr">
        <is>
          <t>■ 선물세트 8호</t>
        </is>
      </c>
      <c r="B27" t="inlineStr"/>
      <c r="C27" t="inlineStr"/>
      <c r="D27" t="inlineStr">
        <is>
          <t>유기 조미김[전장5매]</t>
        </is>
      </c>
      <c r="E27" t="inlineStr">
        <is>
          <t>5봉</t>
        </is>
      </c>
      <c r="F27" t="n">
        <v>2</v>
      </c>
      <c r="G27" t="n">
        <v>8400</v>
      </c>
      <c r="H27" t="n">
        <v>4600</v>
      </c>
      <c r="I27" t="n">
        <v>2000</v>
      </c>
      <c r="J27" t="n">
        <v>1600</v>
      </c>
      <c r="K27" t="n">
        <v>52150</v>
      </c>
      <c r="L27" t="inlineStr">
        <is>
          <t>과세</t>
        </is>
      </c>
    </row>
    <row r="28">
      <c r="A28" t="inlineStr"/>
      <c r="B28" t="inlineStr"/>
      <c r="C28" t="inlineStr"/>
      <c r="D28" t="inlineStr">
        <is>
          <t>유기 구운김[전장5매]</t>
        </is>
      </c>
      <c r="E28" t="inlineStr">
        <is>
          <t>5봉</t>
        </is>
      </c>
      <c r="F28" t="inlineStr"/>
      <c r="G28" t="n">
        <v>6450</v>
      </c>
      <c r="H28" t="n">
        <v>3850</v>
      </c>
      <c r="I28" t="inlineStr"/>
      <c r="J28" t="inlineStr"/>
      <c r="K28" t="inlineStr"/>
      <c r="L28" t="inlineStr"/>
    </row>
    <row r="29">
      <c r="A29" t="inlineStr"/>
      <c r="B29" t="inlineStr"/>
      <c r="C29" t="inlineStr"/>
      <c r="D29" t="inlineStr">
        <is>
          <t>유기 도시락김(10매X3봉)</t>
        </is>
      </c>
      <c r="E29" t="inlineStr">
        <is>
          <t>10팩</t>
        </is>
      </c>
      <c r="F29" t="inlineStr"/>
      <c r="G29" t="n">
        <v>16600</v>
      </c>
      <c r="H29" t="n">
        <v>16600</v>
      </c>
      <c r="I29" t="inlineStr"/>
      <c r="J29" t="inlineStr"/>
      <c r="K29" t="inlineStr"/>
      <c r="L29" t="inlineStr"/>
    </row>
    <row r="30">
      <c r="A30" t="inlineStr"/>
      <c r="B30" t="inlineStr"/>
      <c r="C30" t="inlineStr"/>
      <c r="D30" t="inlineStr">
        <is>
          <t>유기 재래김[전장100매]</t>
        </is>
      </c>
      <c r="E30" t="inlineStr">
        <is>
          <t>1속</t>
        </is>
      </c>
      <c r="F30" t="inlineStr"/>
      <c r="G30" t="n">
        <v>13000</v>
      </c>
      <c r="H30" t="n">
        <v>7800</v>
      </c>
      <c r="I30" t="inlineStr"/>
      <c r="J30" t="inlineStr"/>
      <c r="K30" t="inlineStr"/>
      <c r="L30" t="inlineStr"/>
    </row>
    <row r="31">
      <c r="A31" t="inlineStr"/>
      <c r="B31" t="inlineStr"/>
      <c r="C31" t="inlineStr"/>
      <c r="D31" t="inlineStr">
        <is>
          <t>돌김파래자반[50g]</t>
        </is>
      </c>
      <c r="E31" t="inlineStr">
        <is>
          <t>2팩</t>
        </is>
      </c>
      <c r="F31" t="inlineStr"/>
      <c r="G31" t="n">
        <v>4800</v>
      </c>
      <c r="H31" t="n">
        <v>2880</v>
      </c>
      <c r="I31" t="inlineStr"/>
      <c r="J31" t="inlineStr"/>
      <c r="K31" t="inlineStr"/>
      <c r="L31" t="inlineStr"/>
    </row>
    <row r="32">
      <c r="A32" t="inlineStr">
        <is>
          <t>■ 선물세트 9호</t>
        </is>
      </c>
      <c r="B32" t="inlineStr"/>
      <c r="C32" t="inlineStr"/>
      <c r="D32" t="inlineStr">
        <is>
          <t>유기 조미김[전장5매]</t>
        </is>
      </c>
      <c r="E32" t="inlineStr">
        <is>
          <t>7봉</t>
        </is>
      </c>
      <c r="F32" t="n">
        <v>2</v>
      </c>
      <c r="G32" t="n">
        <v>11760</v>
      </c>
      <c r="H32" t="n">
        <v>6440</v>
      </c>
      <c r="I32" t="n">
        <v>2000</v>
      </c>
      <c r="J32" t="n">
        <v>1600</v>
      </c>
      <c r="K32" t="n">
        <v>83500</v>
      </c>
      <c r="L32" t="inlineStr">
        <is>
          <t>과세</t>
        </is>
      </c>
    </row>
    <row r="33">
      <c r="A33" t="inlineStr"/>
      <c r="B33" t="inlineStr"/>
      <c r="C33" t="inlineStr"/>
      <c r="D33" t="inlineStr">
        <is>
          <t>유기 구운김밥김[전장20매]</t>
        </is>
      </c>
      <c r="E33" t="inlineStr">
        <is>
          <t>3봉</t>
        </is>
      </c>
      <c r="F33" t="inlineStr"/>
      <c r="G33" t="n">
        <v>14400</v>
      </c>
      <c r="H33" t="n">
        <v>8640</v>
      </c>
      <c r="I33" t="inlineStr"/>
      <c r="J33" t="inlineStr"/>
      <c r="K33" t="inlineStr"/>
      <c r="L33" t="inlineStr"/>
    </row>
    <row r="34">
      <c r="A34" t="inlineStr"/>
      <c r="B34" t="inlineStr"/>
      <c r="C34" t="inlineStr"/>
      <c r="D34" t="inlineStr">
        <is>
          <t>유기 도시락김(10매X3봉)</t>
        </is>
      </c>
      <c r="E34" t="inlineStr">
        <is>
          <t>5팩</t>
        </is>
      </c>
      <c r="F34" t="inlineStr"/>
      <c r="G34" t="n">
        <v>8300</v>
      </c>
      <c r="H34" t="n">
        <v>5000</v>
      </c>
      <c r="I34" t="inlineStr"/>
      <c r="J34" t="inlineStr"/>
      <c r="K34" t="inlineStr"/>
      <c r="L34" t="inlineStr"/>
    </row>
    <row r="35">
      <c r="A35" t="inlineStr"/>
      <c r="B35" t="inlineStr"/>
      <c r="C35" t="inlineStr"/>
      <c r="D35" t="inlineStr">
        <is>
          <t>유기 재래김[전장100매]</t>
        </is>
      </c>
      <c r="E35" t="inlineStr">
        <is>
          <t>1봉</t>
        </is>
      </c>
      <c r="F35" t="inlineStr"/>
      <c r="G35" t="n">
        <v>13000</v>
      </c>
      <c r="H35" t="n">
        <v>7800</v>
      </c>
      <c r="I35" t="inlineStr"/>
      <c r="J35" t="inlineStr"/>
      <c r="K35" t="inlineStr"/>
      <c r="L35" t="inlineStr"/>
    </row>
    <row r="36">
      <c r="A36" t="inlineStr"/>
      <c r="B36" t="inlineStr"/>
      <c r="C36" t="inlineStr"/>
      <c r="D36" t="inlineStr">
        <is>
          <t>아몬드스낵[15g]</t>
        </is>
      </c>
      <c r="E36" t="inlineStr">
        <is>
          <t>10봉</t>
        </is>
      </c>
      <c r="F36" t="inlineStr"/>
      <c r="G36" t="n">
        <v>22000</v>
      </c>
      <c r="H36" t="n">
        <v>13000</v>
      </c>
      <c r="I36" t="inlineStr"/>
      <c r="J36" t="inlineStr"/>
      <c r="K36" t="inlineStr"/>
      <c r="L36" t="inlineStr"/>
    </row>
    <row r="37">
      <c r="A37" t="inlineStr"/>
      <c r="B37" t="inlineStr"/>
      <c r="C37" t="inlineStr"/>
      <c r="D37" t="inlineStr">
        <is>
          <t>돌김파래자반[50g]</t>
        </is>
      </c>
      <c r="E37" t="inlineStr">
        <is>
          <t>2팩</t>
        </is>
      </c>
      <c r="F37" t="inlineStr"/>
      <c r="G37" t="n">
        <v>4800</v>
      </c>
      <c r="H37" t="n">
        <v>2880</v>
      </c>
      <c r="I37" t="inlineStr"/>
      <c r="J37" t="inlineStr"/>
      <c r="K37" t="inlineStr"/>
      <c r="L37" t="inlineStr"/>
    </row>
    <row r="38">
      <c r="A38" t="inlineStr"/>
      <c r="B38" t="inlineStr"/>
      <c r="C38" t="inlineStr"/>
      <c r="D38" t="inlineStr">
        <is>
          <t>마른 미역[150g]</t>
        </is>
      </c>
      <c r="E38" t="inlineStr">
        <is>
          <t>1팩</t>
        </is>
      </c>
      <c r="F38" t="inlineStr"/>
      <c r="G38" t="n">
        <v>5500</v>
      </c>
      <c r="H38" t="n">
        <v>3300</v>
      </c>
      <c r="I38" t="inlineStr"/>
      <c r="J38" t="inlineStr"/>
      <c r="K38" t="inlineStr"/>
      <c r="L38" t="inlineStr"/>
    </row>
    <row r="39">
      <c r="A39" t="inlineStr"/>
      <c r="B39" t="inlineStr">
        <is>
          <t xml:space="preserve">* 공급가기준 40,000원 이상이면 무료배송, 미만이면 운반비 3,000원 별도 부과됩니다. </t>
        </is>
      </c>
      <c r="C39" t="inlineStr"/>
      <c r="D39" t="inlineStr"/>
      <c r="E39" t="inlineStr"/>
      <c r="F39" t="inlineStr"/>
      <c r="G39" t="inlineStr"/>
      <c r="H39" t="inlineStr"/>
      <c r="I39" t="inlineStr"/>
      <c r="J39" t="inlineStr"/>
      <c r="K39" t="inlineStr"/>
      <c r="L39" t="inlineStr"/>
    </row>
  </sheetData>
  <hyperlinks>
    <hyperlink ref="A2" r:id="rId1"/>
  </hyperlinks>
  <pageMargins left="0.75" right="0.75" top="1" bottom="1" header="0.5" footer="0.5"/>
</worksheet>
</file>

<file path=xl/worksheets/sheet142.xml><?xml version="1.0" encoding="utf-8"?>
<worksheet xmlns:r="http://schemas.openxmlformats.org/officeDocument/2006/relationships" xmlns="http://schemas.openxmlformats.org/spreadsheetml/2006/main">
  <sheetPr>
    <outlinePr summaryBelow="1" summaryRight="1"/>
    <pageSetUpPr/>
  </sheetPr>
  <dimension ref="A1:D39"/>
  <sheetViews>
    <sheetView workbookViewId="0">
      <selection activeCell="A1" sqref="A1"/>
    </sheetView>
  </sheetViews>
  <sheetFormatPr baseColWidth="8" defaultRowHeight="15"/>
  <sheetData>
    <row r="1">
      <c r="A1" t="inlineStr">
        <is>
          <t>5994_청연_★2024년+7월+학교+거금도+건미역+우렁살단가.xlsx</t>
        </is>
      </c>
    </row>
    <row r="2">
      <c r="A2" t="inlineStr">
        <is>
          <t>https://school062.com/bbs/board.php?bo_table=product_02&amp;wr_id=5994</t>
        </is>
      </c>
    </row>
    <row r="3">
      <c r="A3" s="1" t="inlineStr">
        <is>
          <t>거금도해초마을 건미역,자른미역</t>
        </is>
      </c>
      <c r="B3" s="1" t="inlineStr"/>
      <c r="C3" s="1" t="inlineStr"/>
      <c r="D3" s="1" t="inlineStr"/>
    </row>
    <row r="4">
      <c r="A4" t="inlineStr">
        <is>
          <t>맑고 깨끗한 고흥 명천바다에서  좋은품질만을 엄선하여 지하85m해수로</t>
        </is>
      </c>
      <c r="B4" t="inlineStr"/>
      <c r="C4" t="inlineStr"/>
      <c r="D4" t="inlineStr"/>
    </row>
    <row r="5">
      <c r="A5" t="inlineStr">
        <is>
          <t>세척 가공처리하며 철저한 위생관리시설로 생산된 제품입니다.</t>
        </is>
      </c>
      <c r="B5" t="inlineStr"/>
      <c r="C5" t="inlineStr"/>
      <c r="D5" t="inlineStr"/>
    </row>
    <row r="6">
      <c r="A6" t="inlineStr"/>
      <c r="B6" t="inlineStr">
        <is>
          <t>신제품  자른미역(80g)</t>
        </is>
      </c>
      <c r="C6" t="inlineStr"/>
      <c r="D6" t="inlineStr"/>
    </row>
    <row r="7">
      <c r="A7" t="inlineStr"/>
      <c r="B7" t="inlineStr">
        <is>
          <t>해양부 유기식품인증</t>
        </is>
      </c>
      <c r="C7" t="inlineStr"/>
      <c r="D7" t="inlineStr"/>
    </row>
    <row r="8">
      <c r="A8" t="inlineStr"/>
      <c r="B8" t="inlineStr">
        <is>
          <t>유기식품인증번호</t>
        </is>
      </c>
      <c r="C8" t="inlineStr">
        <is>
          <t>제15-09-0005호</t>
        </is>
      </c>
      <c r="D8" t="inlineStr"/>
    </row>
    <row r="9">
      <c r="A9" t="inlineStr"/>
      <c r="B9" t="inlineStr">
        <is>
          <t xml:space="preserve">건미역 </t>
        </is>
      </c>
      <c r="C9" t="inlineStr">
        <is>
          <t>80g</t>
        </is>
      </c>
      <c r="D9" t="n">
        <v>3900</v>
      </c>
    </row>
    <row r="10">
      <c r="A10" t="inlineStr"/>
      <c r="B10" t="inlineStr">
        <is>
          <t>거금도실미역(100g)</t>
        </is>
      </c>
      <c r="C10" t="inlineStr"/>
      <c r="D10" t="inlineStr"/>
    </row>
    <row r="11">
      <c r="A11" t="inlineStr"/>
      <c r="B11" t="inlineStr">
        <is>
          <t>해양부 품질인증.수산물이력제</t>
        </is>
      </c>
      <c r="C11" t="inlineStr"/>
      <c r="D11" t="inlineStr"/>
    </row>
    <row r="12">
      <c r="A12" t="inlineStr"/>
      <c r="B12" t="inlineStr">
        <is>
          <t>품질인증번호</t>
        </is>
      </c>
      <c r="C12" t="inlineStr">
        <is>
          <t>G-15-13-35</t>
        </is>
      </c>
      <c r="D12" t="inlineStr"/>
    </row>
    <row r="13">
      <c r="A13" t="inlineStr"/>
      <c r="B13" t="inlineStr">
        <is>
          <t>해양부 유기식품인증</t>
        </is>
      </c>
      <c r="C13" t="inlineStr"/>
      <c r="D13" t="inlineStr"/>
    </row>
    <row r="14">
      <c r="A14" t="inlineStr"/>
      <c r="B14" t="inlineStr">
        <is>
          <t>유기식품인증번호</t>
        </is>
      </c>
      <c r="C14" t="inlineStr">
        <is>
          <t>제15-09-0005호</t>
        </is>
      </c>
      <c r="D14" t="inlineStr"/>
    </row>
    <row r="15">
      <c r="A15" t="inlineStr"/>
      <c r="B15" t="inlineStr">
        <is>
          <t xml:space="preserve">건미역 </t>
        </is>
      </c>
      <c r="C15" t="inlineStr">
        <is>
          <t>100g</t>
        </is>
      </c>
      <c r="D15" t="n">
        <v>4400</v>
      </c>
    </row>
    <row r="16">
      <c r="A16" t="inlineStr"/>
      <c r="B16" t="inlineStr">
        <is>
          <t>고향산모미역(500g)</t>
        </is>
      </c>
      <c r="C16" t="inlineStr"/>
      <c r="D16" t="inlineStr"/>
    </row>
    <row r="17">
      <c r="A17" t="inlineStr"/>
      <c r="B17" t="inlineStr">
        <is>
          <t xml:space="preserve">건미역 </t>
        </is>
      </c>
      <c r="C17" t="inlineStr">
        <is>
          <t>500g</t>
        </is>
      </c>
      <c r="D17" t="n">
        <v>20000</v>
      </c>
    </row>
    <row r="18">
      <c r="A18" t="inlineStr"/>
      <c r="B18" t="inlineStr">
        <is>
          <t>컷트되지 않은 중자길이의 건미역입니다.</t>
        </is>
      </c>
      <c r="C18" t="inlineStr"/>
      <c r="D18" t="inlineStr"/>
    </row>
    <row r="19">
      <c r="A19" t="inlineStr"/>
      <c r="B19" t="inlineStr">
        <is>
          <t xml:space="preserve">짧은시간만 물에 불려도 조리가 가능하고 </t>
        </is>
      </c>
      <c r="C19" t="inlineStr"/>
      <c r="D19" t="inlineStr"/>
    </row>
    <row r="20">
      <c r="A20" t="inlineStr"/>
      <c r="B20" t="inlineStr">
        <is>
          <t>오래 끓여도 퍼지지 않습니다.</t>
        </is>
      </c>
      <c r="C20" t="inlineStr"/>
      <c r="D20" t="inlineStr"/>
    </row>
    <row r="21">
      <c r="A21" t="inlineStr">
        <is>
          <t>주문전화 : 574-8844 /  팩스 574-8845</t>
        </is>
      </c>
      <c r="B21" t="inlineStr"/>
      <c r="C21" t="inlineStr"/>
      <c r="D21" t="inlineStr"/>
    </row>
    <row r="22">
      <c r="A22" t="inlineStr">
        <is>
          <t xml:space="preserve"> 010-8579-9499 청연</t>
        </is>
      </c>
      <c r="B22" t="inlineStr"/>
      <c r="C22" t="inlineStr"/>
      <c r="D22" t="inlineStr"/>
    </row>
    <row r="23">
      <c r="A23" t="inlineStr">
        <is>
          <t>우렁이살</t>
        </is>
      </c>
      <c r="B23" t="inlineStr"/>
      <c r="C23" t="inlineStr"/>
      <c r="D23" t="inlineStr"/>
    </row>
    <row r="24">
      <c r="A24" t="inlineStr">
        <is>
          <t>화순 우렁양식장에서 양식하며 직접 가공 및 포장을 합니다.</t>
        </is>
      </c>
      <c r="B24" t="inlineStr"/>
      <c r="C24" t="inlineStr"/>
      <c r="D24" t="inlineStr"/>
    </row>
    <row r="25">
      <c r="A25" t="inlineStr">
        <is>
          <t xml:space="preserve">                            포장중량 1.2kg 해동시 실중량 1kg이 넘게 나옵니다</t>
        </is>
      </c>
      <c r="B25" t="inlineStr"/>
      <c r="C25" t="inlineStr"/>
      <c r="D25" t="inlineStr"/>
    </row>
    <row r="26">
      <c r="A26" t="inlineStr"/>
      <c r="B26" t="inlineStr">
        <is>
          <t xml:space="preserve">   (육수 200g~250g 포함)</t>
        </is>
      </c>
      <c r="C26" t="inlineStr"/>
      <c r="D26" t="inlineStr"/>
    </row>
    <row r="27">
      <c r="A27" t="inlineStr">
        <is>
          <t xml:space="preserve">                            맛 또한 질기지않고 쫄깃거리며 </t>
        </is>
      </c>
      <c r="B27" t="inlineStr"/>
      <c r="C27" t="inlineStr"/>
      <c r="D27" t="inlineStr"/>
    </row>
    <row r="28">
      <c r="A28" t="inlineStr">
        <is>
          <t>우렁고유의 풍미가 느껴집니다</t>
        </is>
      </c>
      <c r="B28" t="inlineStr"/>
      <c r="C28" t="inlineStr"/>
      <c r="D28" t="inlineStr"/>
    </row>
    <row r="29">
      <c r="A29" t="inlineStr">
        <is>
          <t>우렁 회무침 및 찌게에 넣어 끓여도 맜있습니다</t>
        </is>
      </c>
      <c r="B29" t="inlineStr"/>
      <c r="C29" t="inlineStr"/>
      <c r="D29" t="inlineStr"/>
    </row>
    <row r="30">
      <c r="A30" t="inlineStr">
        <is>
          <t>냉동단가  kg / \20,000 냉장 kg/\21,000</t>
        </is>
      </c>
      <c r="B30" t="inlineStr"/>
      <c r="C30" t="inlineStr"/>
      <c r="D30" t="inlineStr"/>
    </row>
    <row r="31">
      <c r="A31" t="inlineStr">
        <is>
          <t>민물장어포</t>
        </is>
      </c>
      <c r="B31" t="inlineStr"/>
      <c r="C31" t="inlineStr"/>
      <c r="D31" t="inlineStr"/>
    </row>
    <row r="32">
      <c r="A32" t="inlineStr">
        <is>
          <t>고창에서 양식한 민물장어 소개합니다</t>
        </is>
      </c>
      <c r="B32" t="inlineStr"/>
      <c r="C32" t="inlineStr"/>
      <c r="D32" t="inlineStr"/>
    </row>
    <row r="33">
      <c r="A33" t="inlineStr">
        <is>
          <t>선별하여 머리 중뼈 지느러미 제거한 실량 1kg으로 포장되어</t>
        </is>
      </c>
      <c r="B33" t="inlineStr"/>
      <c r="C33" t="inlineStr"/>
      <c r="D33" t="inlineStr"/>
    </row>
    <row r="34">
      <c r="A34" t="inlineStr">
        <is>
          <t>납품합니다.</t>
        </is>
      </c>
      <c r="B34" t="inlineStr"/>
      <c r="C34" t="inlineStr"/>
      <c r="D34" t="inlineStr"/>
    </row>
    <row r="35">
      <c r="A35" t="inlineStr">
        <is>
          <t>5월부터 시세 변동이 심해 인상되었습니다</t>
        </is>
      </c>
      <c r="B35" t="inlineStr"/>
      <c r="C35" t="inlineStr"/>
      <c r="D35" t="inlineStr"/>
    </row>
    <row r="36">
      <c r="A36" t="inlineStr">
        <is>
          <t>냉장 kg/\85,000</t>
        </is>
      </c>
      <c r="B36" t="inlineStr"/>
      <c r="C36" t="inlineStr"/>
      <c r="D36" t="inlineStr"/>
    </row>
    <row r="37">
      <c r="A37" t="inlineStr">
        <is>
          <t>생물 작업하므로 1주일전 발주 요청합니다</t>
        </is>
      </c>
      <c r="B37" t="inlineStr"/>
      <c r="C37" t="inlineStr"/>
      <c r="D37" t="inlineStr"/>
    </row>
    <row r="38">
      <c r="A38" t="inlineStr">
        <is>
          <t>주문전화 : 574-8844 /  팩스 574-8845</t>
        </is>
      </c>
      <c r="B38" t="inlineStr"/>
      <c r="C38" t="inlineStr"/>
      <c r="D38" t="inlineStr"/>
    </row>
    <row r="39">
      <c r="A39" t="inlineStr">
        <is>
          <t xml:space="preserve"> 010-8579-9499 청연</t>
        </is>
      </c>
      <c r="B39" t="inlineStr"/>
      <c r="C39" t="inlineStr"/>
      <c r="D39" t="inlineStr"/>
    </row>
  </sheetData>
  <hyperlinks>
    <hyperlink ref="A2" r:id="rId1"/>
  </hyperlinks>
  <pageMargins left="0.75" right="0.75" top="1" bottom="1" header="0.5" footer="0.5"/>
</worksheet>
</file>

<file path=xl/worksheets/sheet143.xml><?xml version="1.0" encoding="utf-8"?>
<worksheet xmlns:r="http://schemas.openxmlformats.org/officeDocument/2006/relationships" xmlns="http://schemas.openxmlformats.org/spreadsheetml/2006/main">
  <sheetPr>
    <outlinePr summaryBelow="1" summaryRight="1"/>
    <pageSetUpPr/>
  </sheetPr>
  <dimension ref="A1:E39"/>
  <sheetViews>
    <sheetView workbookViewId="0">
      <selection activeCell="A1" sqref="A1"/>
    </sheetView>
  </sheetViews>
  <sheetFormatPr baseColWidth="8" defaultRowHeight="15"/>
  <sheetData>
    <row r="1">
      <c r="A1" t="inlineStr">
        <is>
          <t>5995_청연_★2024년+7월+학교+우렁살단가.xlsx</t>
        </is>
      </c>
    </row>
    <row r="2">
      <c r="A2" t="inlineStr">
        <is>
          <t>https://school062.com/bbs/board.php?bo_table=product_02&amp;wr_id=5995</t>
        </is>
      </c>
    </row>
    <row r="3">
      <c r="A3" s="1" t="inlineStr">
        <is>
          <t>우렁이살</t>
        </is>
      </c>
      <c r="B3" s="1" t="inlineStr"/>
      <c r="C3" s="1" t="inlineStr"/>
      <c r="D3" s="1" t="inlineStr"/>
      <c r="E3" s="1" t="inlineStr"/>
    </row>
    <row r="4">
      <c r="A4" t="inlineStr">
        <is>
          <t>화순 우렁양식장에서 양식하며 직접 가공 및 포장을 합니다.</t>
        </is>
      </c>
      <c r="B4" t="inlineStr"/>
      <c r="C4" t="inlineStr"/>
      <c r="D4" t="inlineStr"/>
      <c r="E4" t="inlineStr"/>
    </row>
    <row r="5">
      <c r="A5" t="inlineStr">
        <is>
          <t xml:space="preserve">                            포장중량 1.2kg 해동시 실중량 1kg이 넘게 나옵니다</t>
        </is>
      </c>
      <c r="B5" t="inlineStr"/>
      <c r="C5" t="inlineStr"/>
      <c r="D5" t="inlineStr"/>
      <c r="E5" t="inlineStr"/>
    </row>
    <row r="6">
      <c r="A6" t="inlineStr"/>
      <c r="B6" t="inlineStr">
        <is>
          <t xml:space="preserve">   (육수 200g~250g 포함)</t>
        </is>
      </c>
      <c r="C6" t="inlineStr"/>
      <c r="D6" t="inlineStr"/>
      <c r="E6" t="inlineStr"/>
    </row>
    <row r="7">
      <c r="A7" t="inlineStr">
        <is>
          <t xml:space="preserve">                            맛 또한 질기지않고 쫄깃거리며 </t>
        </is>
      </c>
      <c r="B7" t="inlineStr"/>
      <c r="C7" t="inlineStr"/>
      <c r="D7" t="inlineStr"/>
      <c r="E7" t="inlineStr"/>
    </row>
    <row r="8">
      <c r="A8" t="inlineStr">
        <is>
          <t>우렁고유의 풍미가 느껴집니다</t>
        </is>
      </c>
      <c r="B8" t="inlineStr"/>
      <c r="C8" t="inlineStr"/>
      <c r="D8" t="inlineStr"/>
      <c r="E8" t="inlineStr"/>
    </row>
    <row r="9">
      <c r="A9" t="inlineStr">
        <is>
          <t>우렁 회무침 및 찌게에 넣어 끓여도 맜있습니다</t>
        </is>
      </c>
      <c r="B9" t="inlineStr"/>
      <c r="C9" t="inlineStr"/>
      <c r="D9" t="inlineStr"/>
      <c r="E9" t="inlineStr"/>
    </row>
    <row r="10">
      <c r="A10" t="inlineStr">
        <is>
          <t>냉동단가  kg / \20,000 냉장 kg/\21,000</t>
        </is>
      </c>
      <c r="B10" t="inlineStr"/>
      <c r="C10" t="inlineStr"/>
      <c r="D10" t="inlineStr"/>
      <c r="E10" t="inlineStr"/>
    </row>
    <row r="11">
      <c r="A11" t="inlineStr">
        <is>
          <t>주문전화 : 574-8844 /  팩스 574-8845</t>
        </is>
      </c>
      <c r="B11" t="inlineStr"/>
      <c r="C11" t="inlineStr"/>
      <c r="D11" t="inlineStr"/>
      <c r="E11" t="inlineStr"/>
    </row>
    <row r="12">
      <c r="A12" t="inlineStr">
        <is>
          <t xml:space="preserve"> 010-8579-9499 청연</t>
        </is>
      </c>
      <c r="B12" t="inlineStr"/>
      <c r="C12" t="inlineStr"/>
      <c r="D12" t="inlineStr"/>
      <c r="E12" t="inlineStr"/>
    </row>
    <row r="13">
      <c r="A13" t="inlineStr">
        <is>
          <t>거금도해초마을 건미역,자른미역</t>
        </is>
      </c>
      <c r="B13" t="inlineStr"/>
      <c r="C13" t="inlineStr"/>
      <c r="D13" t="inlineStr"/>
      <c r="E13" t="inlineStr"/>
    </row>
    <row r="14">
      <c r="A14" t="inlineStr">
        <is>
          <t>맑고 깨끗한 고흥 명천바다에서  좋은품질만을 엄선하여 지하85m해수로</t>
        </is>
      </c>
      <c r="B14" t="inlineStr"/>
      <c r="C14" t="inlineStr"/>
      <c r="D14" t="inlineStr"/>
      <c r="E14" t="inlineStr"/>
    </row>
    <row r="15">
      <c r="A15" t="inlineStr">
        <is>
          <t>세척 가공처리하며 철저한 위생관리시설로 생산된 제품입니다.</t>
        </is>
      </c>
      <c r="B15" t="inlineStr"/>
      <c r="C15" t="inlineStr"/>
      <c r="D15" t="inlineStr"/>
      <c r="E15" t="inlineStr"/>
    </row>
    <row r="16">
      <c r="A16" t="inlineStr"/>
      <c r="B16" t="inlineStr"/>
      <c r="C16" t="inlineStr">
        <is>
          <t>신제품  자른미역(80g)</t>
        </is>
      </c>
      <c r="D16" t="inlineStr"/>
      <c r="E16" t="inlineStr"/>
    </row>
    <row r="17">
      <c r="A17" t="inlineStr"/>
      <c r="B17" t="inlineStr"/>
      <c r="C17" t="inlineStr">
        <is>
          <t>해양부 유기식품인증</t>
        </is>
      </c>
      <c r="D17" t="inlineStr"/>
      <c r="E17" t="inlineStr"/>
    </row>
    <row r="18">
      <c r="A18" t="inlineStr"/>
      <c r="B18" t="inlineStr"/>
      <c r="C18" t="inlineStr">
        <is>
          <t>유기식품인증번호</t>
        </is>
      </c>
      <c r="D18" t="inlineStr">
        <is>
          <t>제15-09-0005호</t>
        </is>
      </c>
      <c r="E18" t="inlineStr"/>
    </row>
    <row r="19">
      <c r="A19" t="inlineStr"/>
      <c r="B19" t="inlineStr"/>
      <c r="C19" t="inlineStr">
        <is>
          <t xml:space="preserve">건미역 </t>
        </is>
      </c>
      <c r="D19" t="inlineStr">
        <is>
          <t>80g</t>
        </is>
      </c>
      <c r="E19" t="n">
        <v>3900</v>
      </c>
    </row>
    <row r="20">
      <c r="A20" t="inlineStr"/>
      <c r="B20" t="inlineStr"/>
      <c r="C20" t="inlineStr">
        <is>
          <t>거금도실미역(100g)</t>
        </is>
      </c>
      <c r="D20" t="inlineStr"/>
      <c r="E20" t="inlineStr"/>
    </row>
    <row r="21">
      <c r="A21" t="inlineStr"/>
      <c r="B21" t="inlineStr"/>
      <c r="C21" t="inlineStr">
        <is>
          <t>해양부 품질인증.수산물이력제</t>
        </is>
      </c>
      <c r="D21" t="inlineStr"/>
      <c r="E21" t="inlineStr"/>
    </row>
    <row r="22">
      <c r="A22" t="inlineStr"/>
      <c r="B22" t="inlineStr"/>
      <c r="C22" t="inlineStr">
        <is>
          <t>품질인증번호</t>
        </is>
      </c>
      <c r="D22" t="inlineStr">
        <is>
          <t>G-15-13-35</t>
        </is>
      </c>
      <c r="E22" t="inlineStr"/>
    </row>
    <row r="23">
      <c r="A23" t="inlineStr"/>
      <c r="B23" t="inlineStr"/>
      <c r="C23" t="inlineStr">
        <is>
          <t>해양부 유기식품인증</t>
        </is>
      </c>
      <c r="D23" t="inlineStr"/>
      <c r="E23" t="inlineStr"/>
    </row>
    <row r="24">
      <c r="A24" t="inlineStr"/>
      <c r="B24" t="inlineStr"/>
      <c r="C24" t="inlineStr">
        <is>
          <t>유기식품인증번호</t>
        </is>
      </c>
      <c r="D24" t="inlineStr">
        <is>
          <t>제15-09-0005호</t>
        </is>
      </c>
      <c r="E24" t="inlineStr"/>
    </row>
    <row r="25">
      <c r="A25" t="inlineStr"/>
      <c r="B25" t="inlineStr"/>
      <c r="C25" t="inlineStr">
        <is>
          <t xml:space="preserve">건미역 </t>
        </is>
      </c>
      <c r="D25" t="inlineStr">
        <is>
          <t>100g</t>
        </is>
      </c>
      <c r="E25" t="n">
        <v>4400</v>
      </c>
    </row>
    <row r="26">
      <c r="A26" t="inlineStr"/>
      <c r="B26" t="inlineStr"/>
      <c r="C26" t="inlineStr">
        <is>
          <t>고향산모미역(500g)</t>
        </is>
      </c>
      <c r="D26" t="inlineStr"/>
      <c r="E26" t="inlineStr"/>
    </row>
    <row r="27">
      <c r="A27" t="inlineStr"/>
      <c r="B27" t="inlineStr"/>
      <c r="C27" t="inlineStr">
        <is>
          <t xml:space="preserve">건미역 </t>
        </is>
      </c>
      <c r="D27" t="inlineStr">
        <is>
          <t>500g</t>
        </is>
      </c>
      <c r="E27" t="n">
        <v>20000</v>
      </c>
    </row>
    <row r="28">
      <c r="A28" t="inlineStr"/>
      <c r="B28" t="inlineStr"/>
      <c r="C28" t="inlineStr">
        <is>
          <t>컷트되지 않은 중자길이의 건미역입니다.</t>
        </is>
      </c>
      <c r="D28" t="inlineStr"/>
      <c r="E28" t="inlineStr"/>
    </row>
    <row r="29">
      <c r="A29" t="inlineStr"/>
      <c r="B29" t="inlineStr"/>
      <c r="C29" t="inlineStr">
        <is>
          <t xml:space="preserve">짧은시간만 물에 불려도 조리가 가능하고 </t>
        </is>
      </c>
      <c r="D29" t="inlineStr"/>
      <c r="E29" t="inlineStr"/>
    </row>
    <row r="30">
      <c r="A30" t="inlineStr"/>
      <c r="B30" t="inlineStr"/>
      <c r="C30" t="inlineStr">
        <is>
          <t>오래 끓여도 퍼지지 않습니다.</t>
        </is>
      </c>
      <c r="D30" t="inlineStr"/>
      <c r="E30" t="inlineStr"/>
    </row>
    <row r="31">
      <c r="A31" t="inlineStr">
        <is>
          <t>민물장어포</t>
        </is>
      </c>
      <c r="B31" t="inlineStr"/>
      <c r="C31" t="inlineStr"/>
      <c r="D31" t="inlineStr"/>
      <c r="E31" t="inlineStr"/>
    </row>
    <row r="32">
      <c r="A32" t="inlineStr">
        <is>
          <t>고창에서 양식한 민물장어 소개합니다</t>
        </is>
      </c>
      <c r="B32" t="inlineStr"/>
      <c r="C32" t="inlineStr"/>
      <c r="D32" t="inlineStr"/>
      <c r="E32" t="inlineStr"/>
    </row>
    <row r="33">
      <c r="A33" t="inlineStr">
        <is>
          <t>선별하여 머리 중뼈 지느러미 제거한 실량 1kg으로 포장되어</t>
        </is>
      </c>
      <c r="B33" t="inlineStr"/>
      <c r="C33" t="inlineStr"/>
      <c r="D33" t="inlineStr"/>
      <c r="E33" t="inlineStr"/>
    </row>
    <row r="34">
      <c r="A34" t="inlineStr">
        <is>
          <t>납품합니다.</t>
        </is>
      </c>
      <c r="B34" t="inlineStr"/>
      <c r="C34" t="inlineStr"/>
      <c r="D34" t="inlineStr"/>
      <c r="E34" t="inlineStr"/>
    </row>
    <row r="35">
      <c r="A35" t="inlineStr">
        <is>
          <t>5월부터 시세 변동이 심해 인상되었습니다</t>
        </is>
      </c>
      <c r="B35" t="inlineStr"/>
      <c r="C35" t="inlineStr"/>
      <c r="D35" t="inlineStr"/>
      <c r="E35" t="inlineStr"/>
    </row>
    <row r="36">
      <c r="A36" t="inlineStr">
        <is>
          <t>냉장 kg/\85,000</t>
        </is>
      </c>
      <c r="B36" t="inlineStr"/>
      <c r="C36" t="inlineStr"/>
      <c r="D36" t="inlineStr"/>
      <c r="E36" t="inlineStr"/>
    </row>
    <row r="37">
      <c r="A37" t="inlineStr">
        <is>
          <t>생물 작업하므로 1주일전 발주 요청합니다</t>
        </is>
      </c>
      <c r="B37" t="inlineStr"/>
      <c r="C37" t="inlineStr"/>
      <c r="D37" t="inlineStr"/>
      <c r="E37" t="inlineStr"/>
    </row>
    <row r="38">
      <c r="A38" t="inlineStr">
        <is>
          <t>주문전화 : 574-8844 /  팩스 574-8845</t>
        </is>
      </c>
      <c r="B38" t="inlineStr"/>
      <c r="C38" t="inlineStr"/>
      <c r="D38" t="inlineStr"/>
      <c r="E38" t="inlineStr"/>
    </row>
    <row r="39">
      <c r="A39" t="inlineStr">
        <is>
          <t xml:space="preserve"> 010-8579-9499 청연</t>
        </is>
      </c>
      <c r="B39" t="inlineStr"/>
      <c r="C39" t="inlineStr"/>
      <c r="D39" t="inlineStr"/>
      <c r="E39" t="inlineStr"/>
    </row>
  </sheetData>
  <hyperlinks>
    <hyperlink ref="A2" r:id="rId1"/>
  </hyperlinks>
  <pageMargins left="0.75" right="0.75" top="1" bottom="1" header="0.5" footer="0.5"/>
</worksheet>
</file>

<file path=xl/worksheets/sheet144.xml><?xml version="1.0" encoding="utf-8"?>
<worksheet xmlns:r="http://schemas.openxmlformats.org/officeDocument/2006/relationships" xmlns="http://schemas.openxmlformats.org/spreadsheetml/2006/main">
  <sheetPr>
    <outlinePr summaryBelow="1" summaryRight="1"/>
    <pageSetUpPr/>
  </sheetPr>
  <dimension ref="A1:J156"/>
  <sheetViews>
    <sheetView workbookViewId="0">
      <selection activeCell="A1" sqref="A1"/>
    </sheetView>
  </sheetViews>
  <sheetFormatPr baseColWidth="8" defaultRowHeight="15"/>
  <sheetData>
    <row r="1">
      <c r="A1" t="inlineStr">
        <is>
          <t>5996_호남푸드_엔바다7월단가표.xls</t>
        </is>
      </c>
    </row>
    <row r="2">
      <c r="A2" t="inlineStr">
        <is>
          <t>https://school062.com/bbs/board.php?bo_table=product_02&amp;wr_id=5996</t>
        </is>
      </c>
    </row>
    <row r="3">
      <c r="A3" s="1" t="inlineStr">
        <is>
          <t xml:space="preserve"> 엔바다 7월 단가표     
</t>
        </is>
      </c>
      <c r="B3" s="1" t="inlineStr"/>
      <c r="C3" s="1" t="inlineStr"/>
      <c r="D3" s="1" t="inlineStr"/>
      <c r="E3" s="1" t="inlineStr"/>
      <c r="F3" s="1" t="inlineStr"/>
      <c r="G3" s="1" t="inlineStr"/>
      <c r="H3" s="1" t="inlineStr"/>
      <c r="I3" s="1" t="inlineStr"/>
      <c r="J3" s="1" t="inlineStr"/>
    </row>
    <row r="4">
      <c r="A4" t="inlineStr">
        <is>
          <t>호남푸드 576-0993/최미선 010-8873-8027</t>
        </is>
      </c>
      <c r="B4" t="inlineStr"/>
      <c r="C4" t="inlineStr"/>
      <c r="D4" t="inlineStr"/>
      <c r="E4" t="inlineStr"/>
      <c r="F4" t="inlineStr"/>
      <c r="G4" t="inlineStr"/>
      <c r="H4" t="inlineStr"/>
      <c r="I4" t="inlineStr"/>
      <c r="J4" t="inlineStr"/>
    </row>
    <row r="5">
      <c r="A5" t="inlineStr">
        <is>
          <t>◈ 냉동,냉장류 ◈</t>
        </is>
      </c>
      <c r="B5" t="inlineStr"/>
      <c r="C5" t="inlineStr"/>
      <c r="D5" t="inlineStr"/>
      <c r="E5" t="inlineStr"/>
      <c r="F5" t="inlineStr"/>
      <c r="G5" t="inlineStr"/>
      <c r="H5" t="inlineStr"/>
      <c r="I5" t="inlineStr"/>
      <c r="J5" t="inlineStr"/>
    </row>
    <row r="6">
      <c r="A6" t="inlineStr">
        <is>
          <t>어종</t>
        </is>
      </c>
      <c r="B6" t="inlineStr">
        <is>
          <t>제   품   명</t>
        </is>
      </c>
      <c r="C6" t="inlineStr">
        <is>
          <t>원산지</t>
        </is>
      </c>
      <c r="D6" t="inlineStr">
        <is>
          <t>제 품 규 격</t>
        </is>
      </c>
      <c r="E6" t="inlineStr">
        <is>
          <t>단위</t>
        </is>
      </c>
      <c r="F6" t="inlineStr">
        <is>
          <t>엔바다</t>
        </is>
      </c>
      <c r="G6" t="inlineStr">
        <is>
          <t>엔바다</t>
        </is>
      </c>
      <c r="H6" t="inlineStr">
        <is>
          <t>냉  동
HACCP
여  부</t>
        </is>
      </c>
      <c r="I6" t="inlineStr">
        <is>
          <t>냉  장
HACCP
여  부</t>
        </is>
      </c>
      <c r="J6" t="inlineStr">
        <is>
          <t>제품특징 및 용도설명</t>
        </is>
      </c>
    </row>
    <row r="7">
      <c r="A7" t="inlineStr"/>
      <c r="B7" t="inlineStr"/>
      <c r="C7" t="inlineStr"/>
      <c r="D7" t="inlineStr"/>
      <c r="E7" t="inlineStr"/>
      <c r="F7" t="inlineStr">
        <is>
          <t>냉동</t>
        </is>
      </c>
      <c r="G7" t="inlineStr">
        <is>
          <t>냉장</t>
        </is>
      </c>
      <c r="H7" t="inlineStr"/>
      <c r="I7" t="inlineStr"/>
      <c r="J7" t="inlineStr"/>
    </row>
    <row r="8">
      <c r="A8" t="inlineStr">
        <is>
          <t>가
자
미</t>
        </is>
      </c>
      <c r="B8" t="inlineStr">
        <is>
          <t>가자미토막</t>
        </is>
      </c>
      <c r="C8" t="inlineStr">
        <is>
          <t>러시아/
미국산</t>
        </is>
      </c>
      <c r="D8" t="inlineStr">
        <is>
          <t>±30g~±80g</t>
        </is>
      </c>
      <c r="E8" t="inlineStr">
        <is>
          <t>kg</t>
        </is>
      </c>
      <c r="F8" t="n">
        <v>8790</v>
      </c>
      <c r="G8" t="n">
        <v>11180</v>
      </c>
      <c r="H8" t="inlineStr">
        <is>
          <t>H</t>
        </is>
      </c>
      <c r="I8" t="inlineStr"/>
      <c r="J8" t="inlineStr">
        <is>
          <t>[특징] 두절,꼬리,내장제거 후 절단 가자미100%
[용도] 구이/,조림/튀김용</t>
        </is>
      </c>
    </row>
    <row r="9">
      <c r="A9" t="inlineStr"/>
      <c r="B9" t="inlineStr">
        <is>
          <t>가자미포(유피)</t>
        </is>
      </c>
      <c r="C9" t="inlineStr">
        <is>
          <t>캐나다/
미국산</t>
        </is>
      </c>
      <c r="D9" t="inlineStr">
        <is>
          <t>±30g~±70g</t>
        </is>
      </c>
      <c r="E9" t="inlineStr">
        <is>
          <t>kg</t>
        </is>
      </c>
      <c r="F9" t="n">
        <v>14300</v>
      </c>
      <c r="G9" t="inlineStr">
        <is>
          <t>*</t>
        </is>
      </c>
      <c r="H9" t="inlineStr">
        <is>
          <t>H</t>
        </is>
      </c>
      <c r="I9" t="inlineStr"/>
      <c r="J9" t="inlineStr">
        <is>
          <t>[특징] 가자미순살 100%
[용도] 구이용 ※주의:오븐조리시 기름이빠져줄어들수있습니다.</t>
        </is>
      </c>
    </row>
    <row r="10">
      <c r="A10" t="inlineStr"/>
      <c r="B10" t="inlineStr">
        <is>
          <t>가자미포(유피)-슬라이스</t>
        </is>
      </c>
      <c r="C10" t="inlineStr"/>
      <c r="D10" t="inlineStr">
        <is>
          <t>±30~40g,±40~50g</t>
        </is>
      </c>
      <c r="E10" t="inlineStr">
        <is>
          <t>kg</t>
        </is>
      </c>
      <c r="F10" t="n">
        <v>14600</v>
      </c>
      <c r="G10" t="inlineStr">
        <is>
          <t>*</t>
        </is>
      </c>
      <c r="H10" t="inlineStr">
        <is>
          <t>H</t>
        </is>
      </c>
      <c r="I10" t="inlineStr"/>
      <c r="J10" t="inlineStr">
        <is>
          <t>[특징] 가자미순살 100%
[용도] 전,커틀렛용으로 슬라이스 절단함</t>
        </is>
      </c>
    </row>
    <row r="11">
      <c r="A11" t="inlineStr"/>
      <c r="B11" t="inlineStr">
        <is>
          <t>가자미포(유피)-강정</t>
        </is>
      </c>
      <c r="C11" t="inlineStr"/>
      <c r="D11" t="inlineStr">
        <is>
          <t>3cm*3cm
(±15~20g/개)</t>
        </is>
      </c>
      <c r="E11" t="inlineStr">
        <is>
          <t>kg</t>
        </is>
      </c>
      <c r="F11" t="n">
        <v>14600</v>
      </c>
      <c r="G11" t="inlineStr">
        <is>
          <t>*</t>
        </is>
      </c>
      <c r="H11" t="inlineStr">
        <is>
          <t>H</t>
        </is>
      </c>
      <c r="I11" t="inlineStr"/>
      <c r="J11" t="inlineStr">
        <is>
          <t>[특징] 첨치가자미순살 100%,두께가 두꺼움
[용도] 강정용으로 깍둑썰기</t>
        </is>
      </c>
    </row>
    <row r="12">
      <c r="A12" t="inlineStr"/>
      <c r="B12" t="inlineStr">
        <is>
          <t>가자미포(탈피)</t>
        </is>
      </c>
      <c r="C12" t="inlineStr">
        <is>
          <t>러시아/
미국산</t>
        </is>
      </c>
      <c r="D12" t="inlineStr">
        <is>
          <t>±30/40/50g</t>
        </is>
      </c>
      <c r="E12" t="inlineStr">
        <is>
          <t>kg</t>
        </is>
      </c>
      <c r="F12" t="n">
        <v>15200</v>
      </c>
      <c r="G12" t="inlineStr">
        <is>
          <t>*</t>
        </is>
      </c>
      <c r="H12" t="inlineStr">
        <is>
          <t>H</t>
        </is>
      </c>
      <c r="I12" t="inlineStr"/>
      <c r="J12" t="inlineStr">
        <is>
          <t>[특징] 각시가자미순살 100%
[용도] 전용/생선까스용</t>
        </is>
      </c>
    </row>
    <row r="13">
      <c r="A13" t="inlineStr"/>
      <c r="B13" t="inlineStr">
        <is>
          <t>가자미토막(국내산)</t>
        </is>
      </c>
      <c r="C13" t="inlineStr">
        <is>
          <t>국내산</t>
        </is>
      </c>
      <c r="D13" t="inlineStr">
        <is>
          <t>±30/40/50/60g</t>
        </is>
      </c>
      <c r="E13" t="inlineStr">
        <is>
          <t>kg</t>
        </is>
      </c>
      <c r="F13" t="n">
        <v>11030</v>
      </c>
      <c r="G13" t="inlineStr">
        <is>
          <t>*</t>
        </is>
      </c>
      <c r="H13" t="inlineStr">
        <is>
          <t>H</t>
        </is>
      </c>
      <c r="I13" t="inlineStr"/>
      <c r="J13" t="inlineStr">
        <is>
          <t>[특징] 두절,꼬리,내장제거 후 절단 국산가자미100%
[용도] 구이/,조림/튀김용</t>
        </is>
      </c>
    </row>
    <row r="14">
      <c r="A14" t="inlineStr"/>
      <c r="B14" t="inlineStr">
        <is>
          <t>살짝말린 가자미토막(국내산)</t>
        </is>
      </c>
      <c r="C14" t="inlineStr">
        <is>
          <t>국내산</t>
        </is>
      </c>
      <c r="D14" t="inlineStr">
        <is>
          <t>±30g/40g/50g/60g
규격변경</t>
        </is>
      </c>
      <c r="E14" t="inlineStr">
        <is>
          <t>kg</t>
        </is>
      </c>
      <c r="F14" t="n">
        <v>11770</v>
      </c>
      <c r="G14" t="inlineStr">
        <is>
          <t>*</t>
        </is>
      </c>
      <c r="H14" t="inlineStr"/>
      <c r="I14" t="inlineStr"/>
      <c r="J14" t="inlineStr">
        <is>
          <t>[특징] 국산두절가자미를 살짝말린 제품
[용도] 구이/조림/튀김용</t>
        </is>
      </c>
    </row>
    <row r="15">
      <c r="A15" t="inlineStr"/>
      <c r="B15" t="inlineStr"/>
      <c r="C15" t="inlineStr">
        <is>
          <t>국내산</t>
        </is>
      </c>
      <c r="D15" t="inlineStr">
        <is>
          <t xml:space="preserve">60~80g(70±10g)
</t>
        </is>
      </c>
      <c r="E15" t="inlineStr">
        <is>
          <t>kg</t>
        </is>
      </c>
      <c r="F15" t="inlineStr">
        <is>
          <t>일시정지</t>
        </is>
      </c>
      <c r="G15" t="inlineStr">
        <is>
          <t>*</t>
        </is>
      </c>
      <c r="H15" t="inlineStr"/>
      <c r="I15" t="inlineStr"/>
      <c r="J15" t="inlineStr">
        <is>
          <t>[특징] 국산두절가자미를 살짝말린 제품
[용도] 구이/조림/튀김용</t>
        </is>
      </c>
    </row>
    <row r="16">
      <c r="A16" t="inlineStr">
        <is>
          <t>갈
치</t>
        </is>
      </c>
      <c r="B16" t="inlineStr">
        <is>
          <t>갈치토막(골드)</t>
        </is>
      </c>
      <c r="C16" t="inlineStr">
        <is>
          <t>남아공</t>
        </is>
      </c>
      <c r="D16" t="inlineStr">
        <is>
          <t>±40g~±100g</t>
        </is>
      </c>
      <c r="E16" t="inlineStr">
        <is>
          <t>kg</t>
        </is>
      </c>
      <c r="F16" t="inlineStr">
        <is>
          <t>일시정지</t>
        </is>
      </c>
      <c r="G16" t="inlineStr">
        <is>
          <t>*</t>
        </is>
      </c>
      <c r="H16" t="inlineStr">
        <is>
          <t>H</t>
        </is>
      </c>
      <c r="I16" t="inlineStr"/>
      <c r="J16" t="inlineStr">
        <is>
          <t>[특징] 머리,꼬리,내장제거 후 절단 갈치100%
[용도] 구이/조림/튀김용</t>
        </is>
      </c>
    </row>
    <row r="17">
      <c r="A17" t="inlineStr"/>
      <c r="B17" t="inlineStr"/>
      <c r="C17" t="inlineStr">
        <is>
          <t>세네갈</t>
        </is>
      </c>
      <c r="D17" t="inlineStr">
        <is>
          <t>±30g~±60g</t>
        </is>
      </c>
      <c r="E17" t="inlineStr">
        <is>
          <t>kg</t>
        </is>
      </c>
      <c r="F17" t="inlineStr">
        <is>
          <t>일시정지</t>
        </is>
      </c>
      <c r="G17" t="inlineStr">
        <is>
          <t>*</t>
        </is>
      </c>
      <c r="H17" t="inlineStr">
        <is>
          <t>H</t>
        </is>
      </c>
      <c r="I17" t="inlineStr"/>
      <c r="J17" t="inlineStr">
        <is>
          <t>[특징] 머리,꼬리,내장제거 후 절단 갈치100%
[용도] 구이/조림/튀김용</t>
        </is>
      </c>
    </row>
    <row r="18">
      <c r="A18" t="inlineStr"/>
      <c r="B18" t="inlineStr"/>
      <c r="C18" t="inlineStr">
        <is>
          <t>세네갈</t>
        </is>
      </c>
      <c r="D18" t="inlineStr">
        <is>
          <t>±70g~±100g</t>
        </is>
      </c>
      <c r="E18" t="inlineStr">
        <is>
          <t>kg</t>
        </is>
      </c>
      <c r="F18" t="inlineStr">
        <is>
          <t>일시정지</t>
        </is>
      </c>
      <c r="G18" t="inlineStr">
        <is>
          <t>*</t>
        </is>
      </c>
      <c r="H18" t="inlineStr"/>
      <c r="I18" t="inlineStr"/>
      <c r="J18" t="inlineStr">
        <is>
          <t>[특징] 머리,꼬리,내장제거 후 절단 갈치100%
[용도] 구이/조림/튀김용</t>
        </is>
      </c>
    </row>
    <row r="19">
      <c r="A19" t="inlineStr"/>
      <c r="B19" t="inlineStr"/>
      <c r="C19" t="inlineStr">
        <is>
          <t>수입산</t>
        </is>
      </c>
      <c r="D19" t="inlineStr">
        <is>
          <t>±30g~±50g</t>
        </is>
      </c>
      <c r="E19" t="inlineStr">
        <is>
          <t>kg</t>
        </is>
      </c>
      <c r="F19" t="inlineStr">
        <is>
          <t>일시정지</t>
        </is>
      </c>
      <c r="G19" t="inlineStr">
        <is>
          <t>*</t>
        </is>
      </c>
      <c r="H19" t="inlineStr"/>
      <c r="I19" t="inlineStr"/>
      <c r="J19" t="inlineStr">
        <is>
          <t>[특징] 머리,꼬리,내장제거 후 절단 갈치100%
[용도] 구이/조림/튀김용</t>
        </is>
      </c>
    </row>
    <row r="20">
      <c r="A20" t="inlineStr"/>
      <c r="B20" t="inlineStr"/>
      <c r="C20" t="inlineStr">
        <is>
          <t>수입산</t>
        </is>
      </c>
      <c r="D20" t="inlineStr">
        <is>
          <t>±60g~±100g</t>
        </is>
      </c>
      <c r="E20" t="inlineStr">
        <is>
          <t>kg</t>
        </is>
      </c>
      <c r="F20" t="inlineStr">
        <is>
          <t>일시정지</t>
        </is>
      </c>
      <c r="G20" t="inlineStr">
        <is>
          <t>*</t>
        </is>
      </c>
      <c r="H20" t="inlineStr">
        <is>
          <t>H</t>
        </is>
      </c>
      <c r="I20" t="inlineStr"/>
      <c r="J20" t="inlineStr">
        <is>
          <t>[특징] 머리,꼬리,내장제거 후 절단 갈치100%
[용도] 구이/조림/튀김용</t>
        </is>
      </c>
    </row>
    <row r="21">
      <c r="A21" t="inlineStr"/>
      <c r="B21" t="inlineStr">
        <is>
          <t>갈치토막(일반)</t>
        </is>
      </c>
      <c r="C21" t="inlineStr">
        <is>
          <t>남아공</t>
        </is>
      </c>
      <c r="D21" t="inlineStr">
        <is>
          <t>±40g~±100g</t>
        </is>
      </c>
      <c r="E21" t="inlineStr">
        <is>
          <t>kg</t>
        </is>
      </c>
      <c r="F21" t="n">
        <v>11920</v>
      </c>
      <c r="G21" t="n">
        <v>14010</v>
      </c>
      <c r="H21" t="inlineStr">
        <is>
          <t>H</t>
        </is>
      </c>
      <c r="I21" t="inlineStr"/>
      <c r="J21" t="inlineStr">
        <is>
          <t>[특징] 머리,꼬리,내장제거 후 절단 갈치100%
[용도] 구이/조림/튀김용</t>
        </is>
      </c>
    </row>
    <row r="22">
      <c r="A22" t="inlineStr"/>
      <c r="B22" t="inlineStr"/>
      <c r="C22" t="inlineStr">
        <is>
          <t>세네갈</t>
        </is>
      </c>
      <c r="D22" t="inlineStr">
        <is>
          <t>±50g~±100g</t>
        </is>
      </c>
      <c r="E22" t="inlineStr">
        <is>
          <t>kg</t>
        </is>
      </c>
      <c r="F22" t="inlineStr">
        <is>
          <t>일시정지</t>
        </is>
      </c>
      <c r="G22" t="inlineStr">
        <is>
          <t>일시정지</t>
        </is>
      </c>
      <c r="H22" t="inlineStr">
        <is>
          <t>H</t>
        </is>
      </c>
      <c r="I22" t="inlineStr"/>
      <c r="J22" t="inlineStr">
        <is>
          <t>[특징] 머리,꼬리,내장제거 후 절단 갈치100%
[용도] 구이/조림/튀김용</t>
        </is>
      </c>
    </row>
    <row r="23">
      <c r="A23" t="inlineStr"/>
      <c r="B23" t="inlineStr"/>
      <c r="C23" t="inlineStr">
        <is>
          <t>모로코</t>
        </is>
      </c>
      <c r="D23" t="inlineStr">
        <is>
          <t>±30g~±100g</t>
        </is>
      </c>
      <c r="E23" t="inlineStr">
        <is>
          <t>kg</t>
        </is>
      </c>
      <c r="F23" t="n">
        <v>11620</v>
      </c>
      <c r="G23" t="n">
        <v>13560</v>
      </c>
      <c r="H23" t="inlineStr">
        <is>
          <t>H</t>
        </is>
      </c>
      <c r="I23" t="inlineStr"/>
      <c r="J23" t="inlineStr">
        <is>
          <t>[특징] 머리,꼬리,내장제거 후 절단 갈치100%
[용도] 구이/조림/튀김용</t>
        </is>
      </c>
    </row>
    <row r="24">
      <c r="A24" t="inlineStr"/>
      <c r="B24" t="inlineStr">
        <is>
          <t>갈치토막(국내산)-중</t>
        </is>
      </c>
      <c r="C24" t="inlineStr">
        <is>
          <t>국내산</t>
        </is>
      </c>
      <c r="D24" t="inlineStr">
        <is>
          <t>±30/40/50g</t>
        </is>
      </c>
      <c r="E24" t="inlineStr">
        <is>
          <t>kg</t>
        </is>
      </c>
      <c r="F24" t="n">
        <v>20410</v>
      </c>
      <c r="G24" t="inlineStr">
        <is>
          <t>일시정지</t>
        </is>
      </c>
      <c r="H24" t="inlineStr">
        <is>
          <t>H</t>
        </is>
      </c>
      <c r="I24" t="inlineStr"/>
      <c r="J24" t="inlineStr">
        <is>
          <t>[특징] 연근해 갈치100%
[용도] 구이/조림/튀김용-오븐구이가능</t>
        </is>
      </c>
    </row>
    <row r="25">
      <c r="A25" t="inlineStr"/>
      <c r="B25" t="inlineStr">
        <is>
          <t>갈치토막(국내산)-대</t>
        </is>
      </c>
      <c r="C25" t="inlineStr">
        <is>
          <t>국내산</t>
        </is>
      </c>
      <c r="D25" t="inlineStr">
        <is>
          <t>±40g~±70g</t>
        </is>
      </c>
      <c r="E25" t="inlineStr">
        <is>
          <t>kg</t>
        </is>
      </c>
      <c r="F25" t="inlineStr">
        <is>
          <t>일시정지</t>
        </is>
      </c>
      <c r="G25" t="inlineStr">
        <is>
          <t>일시정지</t>
        </is>
      </c>
      <c r="H25" t="inlineStr">
        <is>
          <t>H</t>
        </is>
      </c>
      <c r="I25" t="inlineStr"/>
      <c r="J25" t="inlineStr">
        <is>
          <t>[특징] 연근해 선망 갈치100%
[용도] 구이/조림/튀김용-오븐구이가능</t>
        </is>
      </c>
    </row>
    <row r="26">
      <c r="A26" t="inlineStr"/>
      <c r="B26" t="inlineStr">
        <is>
          <t>제주 낚시은갈치토막(국내산)-대</t>
        </is>
      </c>
      <c r="C26" t="inlineStr">
        <is>
          <t>국내산
(제주도)</t>
        </is>
      </c>
      <c r="D26" t="inlineStr">
        <is>
          <t>±40g~±70g</t>
        </is>
      </c>
      <c r="E26" t="inlineStr">
        <is>
          <t>kg</t>
        </is>
      </c>
      <c r="F26" t="n">
        <v>42470</v>
      </c>
      <c r="G26" t="n">
        <v>43210</v>
      </c>
      <c r="H26" t="inlineStr"/>
      <c r="I26" t="inlineStr"/>
      <c r="J26" t="inlineStr">
        <is>
          <t>[특징] 제주낚시갈치100%,원료300g내외/마리
[용도] 구이/조림/튀김용-오븐구이가능</t>
        </is>
      </c>
    </row>
    <row r="27">
      <c r="A27" t="inlineStr"/>
      <c r="B27" t="inlineStr">
        <is>
          <t>갈치포</t>
        </is>
      </c>
      <c r="C27" t="inlineStr">
        <is>
          <t>세네갈</t>
        </is>
      </c>
      <c r="D27" t="inlineStr">
        <is>
          <t>±20g,±30g</t>
        </is>
      </c>
      <c r="E27" t="inlineStr">
        <is>
          <t>kg</t>
        </is>
      </c>
      <c r="F27" t="inlineStr">
        <is>
          <t>일시정지</t>
        </is>
      </c>
      <c r="G27" t="inlineStr">
        <is>
          <t>*</t>
        </is>
      </c>
      <c r="H27" t="inlineStr">
        <is>
          <t>H</t>
        </is>
      </c>
      <c r="I27" t="inlineStr"/>
      <c r="J27" t="inlineStr">
        <is>
          <t>[특징] 갈치순살100%
[용도] 구이/조림/튀김용</t>
        </is>
      </c>
    </row>
    <row r="28">
      <c r="A28" t="inlineStr"/>
      <c r="B28" t="inlineStr"/>
      <c r="C28" t="inlineStr">
        <is>
          <t>모로코</t>
        </is>
      </c>
      <c r="D28" t="inlineStr">
        <is>
          <t>±40g,±70g(±5g)</t>
        </is>
      </c>
      <c r="E28" t="inlineStr">
        <is>
          <t>kg</t>
        </is>
      </c>
      <c r="F28" t="inlineStr">
        <is>
          <t>일시정지</t>
        </is>
      </c>
      <c r="G28" t="inlineStr">
        <is>
          <t>*</t>
        </is>
      </c>
      <c r="H28" t="inlineStr">
        <is>
          <t>H</t>
        </is>
      </c>
      <c r="I28" t="inlineStr"/>
      <c r="J28" t="inlineStr">
        <is>
          <t>[특징] 갈치순살100%
[용도] 구이/조림/튀김용</t>
        </is>
      </c>
    </row>
    <row r="29">
      <c r="A29" t="inlineStr"/>
      <c r="B29" t="inlineStr"/>
      <c r="C29" t="inlineStr">
        <is>
          <t>모코로/남아공</t>
        </is>
      </c>
      <c r="D29" t="inlineStr">
        <is>
          <t>±20g~±60g(±5g) 
규격변동</t>
        </is>
      </c>
      <c r="E29" t="inlineStr">
        <is>
          <t>kg</t>
        </is>
      </c>
      <c r="F29" t="n">
        <v>21900</v>
      </c>
      <c r="G29" t="inlineStr">
        <is>
          <t>*</t>
        </is>
      </c>
      <c r="H29" t="inlineStr">
        <is>
          <t>H</t>
        </is>
      </c>
      <c r="I29" t="inlineStr"/>
      <c r="J29" t="inlineStr">
        <is>
          <t>[특징] 갈치순살100%  
[용도] 구이/조림/튀김용
▶ 모로코/남아공 중 원물 상황에 따라 출고됩니다.</t>
        </is>
      </c>
    </row>
    <row r="30">
      <c r="A30" t="inlineStr"/>
      <c r="B30" t="inlineStr"/>
      <c r="C30" t="inlineStr">
        <is>
          <t>모코로/남아공</t>
        </is>
      </c>
      <c r="D30" t="inlineStr">
        <is>
          <t>±40g,±70g(±5g)</t>
        </is>
      </c>
      <c r="E30" t="inlineStr">
        <is>
          <t>kg</t>
        </is>
      </c>
      <c r="F30" t="inlineStr">
        <is>
          <t>일시정지</t>
        </is>
      </c>
      <c r="G30" t="inlineStr">
        <is>
          <t>*</t>
        </is>
      </c>
      <c r="H30" t="inlineStr">
        <is>
          <t>H</t>
        </is>
      </c>
      <c r="I30" t="inlineStr"/>
      <c r="J30" t="inlineStr"/>
    </row>
    <row r="31">
      <c r="A31" t="inlineStr"/>
      <c r="B31" t="inlineStr"/>
      <c r="C31" t="inlineStr">
        <is>
          <t>국내산</t>
        </is>
      </c>
      <c r="D31" t="inlineStr">
        <is>
          <t>±20g,±30g</t>
        </is>
      </c>
      <c r="E31" t="inlineStr">
        <is>
          <t>kg</t>
        </is>
      </c>
      <c r="F31" t="n">
        <v>18920</v>
      </c>
      <c r="G31" t="inlineStr">
        <is>
          <t>*</t>
        </is>
      </c>
      <c r="H31" t="inlineStr">
        <is>
          <t>H</t>
        </is>
      </c>
      <c r="I31" t="inlineStr"/>
      <c r="J31" t="inlineStr">
        <is>
          <t>[특징] 갈치순살100%,등따기중골제거후다시붙여동결, 살이  두꺼음 
[용도] 구이/조림/튀김용</t>
        </is>
      </c>
    </row>
    <row r="32">
      <c r="A32" t="inlineStr">
        <is>
          <t>고    등   어</t>
        </is>
      </c>
      <c r="B32" t="inlineStr">
        <is>
          <t>고등어(조림용)-중</t>
        </is>
      </c>
      <c r="C32" t="inlineStr">
        <is>
          <t>국내산</t>
        </is>
      </c>
      <c r="D32" t="inlineStr">
        <is>
          <t>±30g~±60g</t>
        </is>
      </c>
      <c r="E32" t="inlineStr">
        <is>
          <t>kg</t>
        </is>
      </c>
      <c r="F32" t="n">
        <v>7000</v>
      </c>
      <c r="G32" t="n">
        <v>9830</v>
      </c>
      <c r="H32" t="inlineStr">
        <is>
          <t>H</t>
        </is>
      </c>
      <c r="I32" t="inlineStr"/>
      <c r="J32" t="inlineStr">
        <is>
          <t>[특징] 머리,꼬리,내장 제거 후 절단 고등어100%/원료200~250g  
 [용도] 조림용</t>
        </is>
      </c>
    </row>
    <row r="33">
      <c r="A33" t="inlineStr"/>
      <c r="B33" t="inlineStr">
        <is>
          <t>고등어(조림용)-대</t>
        </is>
      </c>
      <c r="C33" t="inlineStr"/>
      <c r="D33" t="inlineStr">
        <is>
          <t>±30g~±80g</t>
        </is>
      </c>
      <c r="E33" t="inlineStr">
        <is>
          <t>kg</t>
        </is>
      </c>
      <c r="F33" t="n">
        <v>9540</v>
      </c>
      <c r="G33" t="n">
        <v>11180</v>
      </c>
      <c r="H33" t="inlineStr">
        <is>
          <t>H</t>
        </is>
      </c>
      <c r="I33" t="inlineStr"/>
      <c r="J33" t="inlineStr">
        <is>
          <t>[특징] 머리,꼬리,내장 제거 후 절단 고등어100%/원료250~300g  
[용도] 조림용</t>
        </is>
      </c>
    </row>
    <row r="34">
      <c r="A34" t="inlineStr"/>
      <c r="B34" t="inlineStr">
        <is>
          <t>고등어(구이용)-중</t>
        </is>
      </c>
      <c r="C34" t="inlineStr">
        <is>
          <t>국내산</t>
        </is>
      </c>
      <c r="D34" t="inlineStr">
        <is>
          <t>±30g~±60g</t>
        </is>
      </c>
      <c r="E34" t="inlineStr">
        <is>
          <t>kg</t>
        </is>
      </c>
      <c r="F34" t="n">
        <v>7900</v>
      </c>
      <c r="G34" t="n">
        <v>10580</v>
      </c>
      <c r="H34" t="inlineStr">
        <is>
          <t>H</t>
        </is>
      </c>
      <c r="I34" t="inlineStr"/>
      <c r="J34" t="inlineStr">
        <is>
          <t>[특징] 중골있는고등어포/고등어100% /원료 200~300g
[용도] 구이용</t>
        </is>
      </c>
    </row>
    <row r="35">
      <c r="A35" t="inlineStr"/>
      <c r="B35" t="inlineStr">
        <is>
          <t>고등어(구이용)-대</t>
        </is>
      </c>
      <c r="C35" t="inlineStr"/>
      <c r="D35" t="inlineStr">
        <is>
          <t>±30g~±80g</t>
        </is>
      </c>
      <c r="E35" t="inlineStr">
        <is>
          <t>kg</t>
        </is>
      </c>
      <c r="F35" t="n">
        <v>11180</v>
      </c>
      <c r="G35" t="n">
        <v>12960</v>
      </c>
      <c r="H35" t="inlineStr">
        <is>
          <t>H</t>
        </is>
      </c>
      <c r="I35" t="inlineStr"/>
      <c r="J35" t="inlineStr">
        <is>
          <t>[특징] 중골있는고등어포/고등어100% /원료300g이상
[용도] 구이용</t>
        </is>
      </c>
    </row>
    <row r="36">
      <c r="A36" t="inlineStr"/>
      <c r="B36" t="inlineStr">
        <is>
          <t>고등어포</t>
        </is>
      </c>
      <c r="C36" t="inlineStr">
        <is>
          <t>국내산</t>
        </is>
      </c>
      <c r="D36" t="inlineStr">
        <is>
          <t>±30g,±40g,±50g</t>
        </is>
      </c>
      <c r="E36" t="inlineStr">
        <is>
          <t>kg</t>
        </is>
      </c>
      <c r="F36" t="n">
        <v>11320</v>
      </c>
      <c r="G36" t="n">
        <v>12960</v>
      </c>
      <c r="H36" t="inlineStr">
        <is>
          <t>H</t>
        </is>
      </c>
      <c r="I36" t="inlineStr"/>
      <c r="J36" t="inlineStr">
        <is>
          <t>[특징] 순살고등어100% 
 절단구격별로 원료 규격이 틀립니다.
[용도] 구이/튀김용-오븐구이가능</t>
        </is>
      </c>
    </row>
    <row r="37">
      <c r="A37" t="inlineStr"/>
      <c r="B37" t="inlineStr"/>
      <c r="C37" t="inlineStr"/>
      <c r="D37" t="inlineStr">
        <is>
          <t>±60g,±70g,±80g</t>
        </is>
      </c>
      <c r="E37" t="inlineStr">
        <is>
          <t>kg</t>
        </is>
      </c>
      <c r="F37" t="n">
        <v>11920</v>
      </c>
      <c r="G37" t="n">
        <v>13710</v>
      </c>
      <c r="H37" t="inlineStr">
        <is>
          <t>H</t>
        </is>
      </c>
      <c r="I37" t="inlineStr"/>
      <c r="J37" t="inlineStr"/>
    </row>
    <row r="38">
      <c r="A38" t="inlineStr"/>
      <c r="B38" t="inlineStr">
        <is>
          <t>고등어포(저염)</t>
        </is>
      </c>
      <c r="C38" t="inlineStr">
        <is>
          <t>국내산</t>
        </is>
      </c>
      <c r="D38" t="inlineStr">
        <is>
          <t>±30g~±50g</t>
        </is>
      </c>
      <c r="E38" t="inlineStr">
        <is>
          <t>kg</t>
        </is>
      </c>
      <c r="F38" t="n">
        <v>11920</v>
      </c>
      <c r="G38" t="n">
        <v>13710</v>
      </c>
      <c r="H38" t="inlineStr">
        <is>
          <t>H</t>
        </is>
      </c>
      <c r="I38" t="inlineStr"/>
      <c r="J38" t="inlineStr">
        <is>
          <t>[특징] 순살고등어99.5%,재제염0.5% 
 절단구격별로 원료 규격이 틀립니다.
[용도] 구이/튀김용-오븐구이가능</t>
        </is>
      </c>
    </row>
    <row r="39">
      <c r="A39" t="inlineStr"/>
      <c r="B39" t="inlineStr"/>
      <c r="C39" t="inlineStr"/>
      <c r="D39" t="inlineStr">
        <is>
          <t>±60g,±70g,±80g</t>
        </is>
      </c>
      <c r="E39" t="inlineStr">
        <is>
          <t>kg</t>
        </is>
      </c>
      <c r="F39" t="n">
        <v>12370</v>
      </c>
      <c r="G39" t="n">
        <v>14300</v>
      </c>
      <c r="H39" t="inlineStr">
        <is>
          <t>H</t>
        </is>
      </c>
      <c r="I39" t="inlineStr"/>
      <c r="J39" t="inlineStr"/>
    </row>
    <row r="40">
      <c r="A40" t="inlineStr"/>
      <c r="B40" t="inlineStr">
        <is>
          <t>고등어포-대</t>
        </is>
      </c>
      <c r="C40" t="inlineStr">
        <is>
          <t>국내산</t>
        </is>
      </c>
      <c r="D40" t="inlineStr">
        <is>
          <t>±30g~±80g</t>
        </is>
      </c>
      <c r="E40" t="inlineStr">
        <is>
          <t>kg</t>
        </is>
      </c>
      <c r="F40" t="n">
        <v>14300</v>
      </c>
      <c r="G40" t="n">
        <v>16390</v>
      </c>
      <c r="H40" t="inlineStr">
        <is>
          <t>H</t>
        </is>
      </c>
      <c r="I40" t="inlineStr"/>
      <c r="J40" t="inlineStr">
        <is>
          <t>[특징] 순살고등어100&amp;,원료300~400g</t>
        </is>
      </c>
    </row>
    <row r="41">
      <c r="A41" t="inlineStr"/>
      <c r="B41" t="inlineStr">
        <is>
          <t>고등어포(저염)-대</t>
        </is>
      </c>
      <c r="C41" t="inlineStr"/>
      <c r="D41" t="inlineStr">
        <is>
          <t>±50g~±80g</t>
        </is>
      </c>
      <c r="E41" t="inlineStr">
        <is>
          <t>kg</t>
        </is>
      </c>
      <c r="F41" t="n">
        <v>14600</v>
      </c>
      <c r="G41" t="n">
        <v>16690</v>
      </c>
      <c r="H41" t="inlineStr">
        <is>
          <t>H</t>
        </is>
      </c>
      <c r="I41" t="inlineStr"/>
      <c r="J41" t="inlineStr">
        <is>
          <t>[특징] 순살고등어100&amp;,원료300~400g</t>
        </is>
      </c>
    </row>
    <row r="42">
      <c r="A42" t="inlineStr"/>
      <c r="B42" t="inlineStr">
        <is>
          <t xml:space="preserve">고등어순살-대      </t>
        </is>
      </c>
      <c r="C42" t="inlineStr">
        <is>
          <t>국내산</t>
        </is>
      </c>
      <c r="D42" t="inlineStr">
        <is>
          <t>±30g~±80g</t>
        </is>
      </c>
      <c r="E42" t="inlineStr">
        <is>
          <t>kg</t>
        </is>
      </c>
      <c r="F42" t="inlineStr">
        <is>
          <t>일시정지</t>
        </is>
      </c>
      <c r="G42" t="inlineStr">
        <is>
          <t>*</t>
        </is>
      </c>
      <c r="H42" t="inlineStr">
        <is>
          <t>H</t>
        </is>
      </c>
      <c r="I42" t="inlineStr"/>
      <c r="J42" t="inlineStr">
        <is>
          <t>가시99.9%제거</t>
        </is>
      </c>
    </row>
    <row r="43">
      <c r="A43" t="inlineStr"/>
      <c r="B43" t="inlineStr">
        <is>
          <t>레몬담은 고등어포</t>
        </is>
      </c>
      <c r="C43" t="inlineStr">
        <is>
          <t>국내산</t>
        </is>
      </c>
      <c r="D43" t="inlineStr">
        <is>
          <t>±30g~±80g</t>
        </is>
      </c>
      <c r="E43" t="inlineStr">
        <is>
          <t>kg</t>
        </is>
      </c>
      <c r="F43" t="n">
        <v>18330</v>
      </c>
      <c r="G43" t="inlineStr">
        <is>
          <t>*</t>
        </is>
      </c>
      <c r="H43" t="inlineStr"/>
      <c r="I43" t="inlineStr"/>
      <c r="J43" t="inlineStr">
        <is>
          <t xml:space="preserve">[특징] 순살고등어99.9%,레몬쥬스0.1%를 첨가한 프리미엄제품  </t>
        </is>
      </c>
    </row>
    <row r="44">
      <c r="A44" t="inlineStr"/>
      <c r="B44" t="inlineStr">
        <is>
          <t>녹차고등어순살</t>
        </is>
      </c>
      <c r="C44" t="inlineStr">
        <is>
          <t>국내산</t>
        </is>
      </c>
      <c r="D44" t="inlineStr">
        <is>
          <t>±30g~±80g</t>
        </is>
      </c>
      <c r="E44" t="inlineStr">
        <is>
          <t>kg</t>
        </is>
      </c>
      <c r="F44" t="n">
        <v>18330</v>
      </c>
      <c r="G44" t="inlineStr">
        <is>
          <t>*</t>
        </is>
      </c>
      <c r="H44" t="inlineStr"/>
      <c r="I44" t="inlineStr"/>
      <c r="J44" t="inlineStr">
        <is>
          <t>[특징] 순살고등어99.9%,</t>
        </is>
      </c>
    </row>
    <row r="45">
      <c r="A45" t="inlineStr"/>
      <c r="B45" t="inlineStr">
        <is>
          <t>고등어(조림용)-중</t>
        </is>
      </c>
      <c r="C45" t="inlineStr">
        <is>
          <t>노르웨이</t>
        </is>
      </c>
      <c r="D45" t="inlineStr">
        <is>
          <t xml:space="preserve">±30g~±60g </t>
        </is>
      </c>
      <c r="E45" t="inlineStr">
        <is>
          <t>kg</t>
        </is>
      </c>
      <c r="F45" t="n">
        <v>13410</v>
      </c>
      <c r="G45" t="inlineStr">
        <is>
          <t>*</t>
        </is>
      </c>
      <c r="H45" t="inlineStr"/>
      <c r="I45" t="inlineStr"/>
      <c r="J45" t="inlineStr">
        <is>
          <t>[특징] 머리,꼬리,내장 제거 후 절단 고등어100%/원료200~250g   
[용도] 조림용</t>
        </is>
      </c>
    </row>
    <row r="46">
      <c r="A46" t="inlineStr"/>
      <c r="B46" t="inlineStr">
        <is>
          <t>고등어포</t>
        </is>
      </c>
      <c r="C46" t="inlineStr"/>
      <c r="D46" t="inlineStr">
        <is>
          <t>±40g,±60g,±80g</t>
        </is>
      </c>
      <c r="E46" t="inlineStr">
        <is>
          <t>kg</t>
        </is>
      </c>
      <c r="F46" t="n">
        <v>14600</v>
      </c>
      <c r="G46" t="inlineStr">
        <is>
          <t>*</t>
        </is>
      </c>
      <c r="H46" t="inlineStr"/>
      <c r="I46" t="inlineStr"/>
      <c r="J46" t="inlineStr">
        <is>
          <t>[특징] 순살고등어100% 
 절단구격별로 원료 규격이 틀립니다.
[용도] 구이/튀김용-오븐구이가능</t>
        </is>
      </c>
    </row>
    <row r="47">
      <c r="A47" t="inlineStr"/>
      <c r="B47" t="inlineStr">
        <is>
          <t>고등어포(저염)</t>
        </is>
      </c>
      <c r="C47" t="inlineStr"/>
      <c r="D47" t="inlineStr">
        <is>
          <t>±40g,±60g,±80g</t>
        </is>
      </c>
      <c r="E47" t="inlineStr">
        <is>
          <t>kg</t>
        </is>
      </c>
      <c r="F47" t="n">
        <v>14900</v>
      </c>
      <c r="G47" t="inlineStr">
        <is>
          <t>*</t>
        </is>
      </c>
      <c r="H47" t="inlineStr"/>
      <c r="I47" t="inlineStr"/>
      <c r="J47" t="inlineStr"/>
    </row>
    <row r="48">
      <c r="A48" t="inlineStr"/>
      <c r="B48" t="inlineStr">
        <is>
          <t>고등어포(순살)가시제로</t>
        </is>
      </c>
      <c r="C48" t="inlineStr"/>
      <c r="D48" t="inlineStr">
        <is>
          <t>±40g,±60g,±80g</t>
        </is>
      </c>
      <c r="E48" t="inlineStr">
        <is>
          <t>kg</t>
        </is>
      </c>
      <c r="F48" t="n">
        <v>16990</v>
      </c>
      <c r="G48" t="inlineStr">
        <is>
          <t>*</t>
        </is>
      </c>
      <c r="H48" t="inlineStr"/>
      <c r="I48" t="inlineStr"/>
      <c r="J48" t="inlineStr">
        <is>
          <t>[특징] 순살고등어100% - 99%뼈제거
 절단구격별로 원료 규격이 틀립니다.
[용도] 구이/튀김용-오븐구이가능</t>
        </is>
      </c>
    </row>
    <row r="49">
      <c r="A49" t="inlineStr">
        <is>
          <t>꽁치</t>
        </is>
      </c>
      <c r="B49" t="inlineStr">
        <is>
          <t>꽁치토막</t>
        </is>
      </c>
      <c r="C49" t="inlineStr">
        <is>
          <t>원양산/대만산</t>
        </is>
      </c>
      <c r="D49" t="inlineStr">
        <is>
          <t>±30g~±50g</t>
        </is>
      </c>
      <c r="E49" t="inlineStr">
        <is>
          <t>kg</t>
        </is>
      </c>
      <c r="F49" t="inlineStr">
        <is>
          <t>일시정지</t>
        </is>
      </c>
      <c r="G49" t="inlineStr">
        <is>
          <t>일시정지</t>
        </is>
      </c>
      <c r="H49" t="inlineStr">
        <is>
          <t>H</t>
        </is>
      </c>
      <c r="I49" t="inlineStr"/>
      <c r="J49" t="inlineStr">
        <is>
          <t>[특징] 머리,꼬리,내장제거 후 절단 꽁치100%
[용도] 구이/조림/튀김용</t>
        </is>
      </c>
    </row>
    <row r="50">
      <c r="A50" t="inlineStr"/>
      <c r="B50" t="inlineStr">
        <is>
          <t>꽁치토막</t>
        </is>
      </c>
      <c r="C50" t="inlineStr"/>
      <c r="D50" t="inlineStr">
        <is>
          <t>±60g,±70g,</t>
        </is>
      </c>
      <c r="E50" t="inlineStr">
        <is>
          <t>kg</t>
        </is>
      </c>
      <c r="F50" t="inlineStr">
        <is>
          <t>일시정지</t>
        </is>
      </c>
      <c r="G50" t="inlineStr">
        <is>
          <t>일시정지</t>
        </is>
      </c>
      <c r="H50" t="inlineStr">
        <is>
          <t>H</t>
        </is>
      </c>
      <c r="I50" t="inlineStr"/>
      <c r="J50" t="inlineStr">
        <is>
          <t>[특징] 머리,꼬리,내장제거 후 절단 꽁치100%
[용도] 구이/조림/튀김용</t>
        </is>
      </c>
    </row>
    <row r="51">
      <c r="A51" t="inlineStr"/>
      <c r="B51" t="inlineStr">
        <is>
          <t>꽁치순살</t>
        </is>
      </c>
      <c r="C51" t="inlineStr"/>
      <c r="D51" t="inlineStr"/>
      <c r="E51" t="inlineStr">
        <is>
          <t>kg</t>
        </is>
      </c>
      <c r="F51" t="inlineStr">
        <is>
          <t>일시정지</t>
        </is>
      </c>
      <c r="G51" t="inlineStr">
        <is>
          <t>일시정지</t>
        </is>
      </c>
      <c r="H51" t="inlineStr">
        <is>
          <t>H</t>
        </is>
      </c>
      <c r="I51" t="inlineStr"/>
      <c r="J51" t="inlineStr">
        <is>
          <t>[특징] 꽁치순살100%
[용도] 구이/조림/튀김용</t>
        </is>
      </c>
    </row>
    <row r="52">
      <c r="A52" t="inlineStr">
        <is>
          <t>참
대
구</t>
        </is>
      </c>
      <c r="B52" t="inlineStr">
        <is>
          <t>참대구토막</t>
        </is>
      </c>
      <c r="C52" t="inlineStr">
        <is>
          <t>국내산</t>
        </is>
      </c>
      <c r="D52" t="inlineStr">
        <is>
          <t>±40g~±100g</t>
        </is>
      </c>
      <c r="E52" t="inlineStr">
        <is>
          <t>kg</t>
        </is>
      </c>
      <c r="F52" t="n">
        <v>12220</v>
      </c>
      <c r="G52" t="inlineStr">
        <is>
          <t>*</t>
        </is>
      </c>
      <c r="H52" t="inlineStr">
        <is>
          <t>H</t>
        </is>
      </c>
      <c r="I52" t="inlineStr"/>
      <c r="J52" t="inlineStr">
        <is>
          <t>[특징] 머리,꼬리,내장 제거 후 절단 참대구100%
[용도] 국용</t>
        </is>
      </c>
    </row>
    <row r="53">
      <c r="A53" t="inlineStr"/>
      <c r="B53" t="inlineStr"/>
      <c r="C53" t="inlineStr">
        <is>
          <t>미국/러시아</t>
        </is>
      </c>
      <c r="D53" t="inlineStr">
        <is>
          <t>±40g~±100g</t>
        </is>
      </c>
      <c r="E53" t="inlineStr">
        <is>
          <t>kg</t>
        </is>
      </c>
      <c r="F53" t="n">
        <v>16840</v>
      </c>
      <c r="G53" t="inlineStr">
        <is>
          <t>*</t>
        </is>
      </c>
      <c r="H53" t="inlineStr"/>
      <c r="I53" t="inlineStr"/>
      <c r="J53" t="inlineStr">
        <is>
          <t>[특징] 머리,꼬리,내장 제거 후 절단 참대구100%
[용도] 국용</t>
        </is>
      </c>
    </row>
    <row r="54">
      <c r="A54" t="inlineStr"/>
      <c r="B54" t="inlineStr">
        <is>
          <t>참대구포(유피)-구이용</t>
        </is>
      </c>
      <c r="C54" t="inlineStr">
        <is>
          <t>미국/러시아</t>
        </is>
      </c>
      <c r="D54" t="inlineStr">
        <is>
          <t>±40g~±100g</t>
        </is>
      </c>
      <c r="E54" t="inlineStr">
        <is>
          <t>kg</t>
        </is>
      </c>
      <c r="F54" t="inlineStr">
        <is>
          <t>일시정지</t>
        </is>
      </c>
      <c r="G54" t="inlineStr">
        <is>
          <t>*</t>
        </is>
      </c>
      <c r="H54" t="inlineStr">
        <is>
          <t>H</t>
        </is>
      </c>
      <c r="I54" t="inlineStr"/>
      <c r="J54" t="inlineStr">
        <is>
          <t>[특징] 순살 참대구 슬라이스,참대구100% / 껍질있음
[용도] 구이용</t>
        </is>
      </c>
    </row>
    <row r="55">
      <c r="A55" t="inlineStr"/>
      <c r="B55" t="inlineStr">
        <is>
          <t>참대구순살강정(유피)</t>
        </is>
      </c>
      <c r="C55" t="inlineStr">
        <is>
          <t>미국/러시아</t>
        </is>
      </c>
      <c r="D55" t="inlineStr">
        <is>
          <t>3cm*3cm
(±15~20g/개)</t>
        </is>
      </c>
      <c r="E55" t="inlineStr">
        <is>
          <t>kg</t>
        </is>
      </c>
      <c r="F55" t="inlineStr">
        <is>
          <t>일시정지</t>
        </is>
      </c>
      <c r="G55" t="inlineStr">
        <is>
          <t>*</t>
        </is>
      </c>
      <c r="H55" t="inlineStr"/>
      <c r="I55" t="inlineStr"/>
      <c r="J55" t="inlineStr">
        <is>
          <t>[특징] 순살대구 깍둑썰기,대구100% / 유피
[용도] 강정/튀김용</t>
        </is>
      </c>
    </row>
    <row r="56">
      <c r="A56" t="inlineStr"/>
      <c r="B56" t="inlineStr">
        <is>
          <t>참대구살</t>
        </is>
      </c>
      <c r="C56" t="inlineStr">
        <is>
          <t>국산</t>
        </is>
      </c>
      <c r="D56" t="inlineStr">
        <is>
          <t>원하는사양대로</t>
        </is>
      </c>
      <c r="E56" t="inlineStr">
        <is>
          <t>kg</t>
        </is>
      </c>
      <c r="F56" t="inlineStr">
        <is>
          <t>일시정지</t>
        </is>
      </c>
      <c r="G56" t="inlineStr"/>
      <c r="H56" t="inlineStr"/>
      <c r="I56" t="inlineStr"/>
      <c r="J56" t="inlineStr">
        <is>
          <t xml:space="preserve">[특징] 순살참대구슬라이스, 참대구100%
</t>
        </is>
      </c>
    </row>
    <row r="57">
      <c r="A57" t="inlineStr"/>
      <c r="B57" t="inlineStr">
        <is>
          <t>대구알</t>
        </is>
      </c>
      <c r="C57" t="inlineStr">
        <is>
          <t>미국/러시아</t>
        </is>
      </c>
      <c r="D57" t="inlineStr"/>
      <c r="E57" t="inlineStr">
        <is>
          <t>kg</t>
        </is>
      </c>
      <c r="F57" t="n">
        <v>12520</v>
      </c>
      <c r="G57" t="inlineStr">
        <is>
          <t>*</t>
        </is>
      </c>
      <c r="H57" t="inlineStr"/>
      <c r="I57" t="inlineStr"/>
      <c r="J57" t="inlineStr">
        <is>
          <t>[용도] 탕용</t>
        </is>
      </c>
    </row>
    <row r="58">
      <c r="A58" t="inlineStr"/>
      <c r="B58" t="inlineStr">
        <is>
          <t>대구곤</t>
        </is>
      </c>
      <c r="C58" t="inlineStr">
        <is>
          <t>미국/러시아</t>
        </is>
      </c>
      <c r="D58" t="inlineStr"/>
      <c r="E58" t="inlineStr">
        <is>
          <t>kg</t>
        </is>
      </c>
      <c r="F58" t="n">
        <v>14010</v>
      </c>
      <c r="G58" t="inlineStr">
        <is>
          <t>*</t>
        </is>
      </c>
      <c r="H58" t="inlineStr"/>
      <c r="I58" t="inlineStr"/>
      <c r="J58" t="inlineStr">
        <is>
          <t>[용도] 탕용</t>
        </is>
      </c>
    </row>
    <row r="59">
      <c r="A59" t="inlineStr">
        <is>
          <t>민
대
구</t>
        </is>
      </c>
      <c r="B59" t="inlineStr">
        <is>
          <t>민대구토막</t>
        </is>
      </c>
      <c r="C59" t="inlineStr">
        <is>
          <t>원양산</t>
        </is>
      </c>
      <c r="D59" t="inlineStr">
        <is>
          <t>±40g~±100g</t>
        </is>
      </c>
      <c r="E59" t="inlineStr">
        <is>
          <t>kg</t>
        </is>
      </c>
      <c r="F59" t="n">
        <v>8640</v>
      </c>
      <c r="G59" t="n">
        <v>11030</v>
      </c>
      <c r="H59" t="inlineStr">
        <is>
          <t>H</t>
        </is>
      </c>
      <c r="I59" t="inlineStr"/>
      <c r="J59" t="inlineStr">
        <is>
          <t>[특징] 머리,꼬리,내장 제거 후 절단 민대구100%
[용도] 국용</t>
        </is>
      </c>
    </row>
    <row r="60">
      <c r="A60" t="inlineStr"/>
      <c r="B60" t="inlineStr">
        <is>
          <t>민대구슬라이스(탈피)-전용</t>
        </is>
      </c>
      <c r="C60" t="inlineStr"/>
      <c r="D60" t="inlineStr">
        <is>
          <t>±20~30g,±30~40g
±40~50g</t>
        </is>
      </c>
      <c r="E60" t="inlineStr">
        <is>
          <t>kg</t>
        </is>
      </c>
      <c r="F60" t="inlineStr">
        <is>
          <t>일시정지</t>
        </is>
      </c>
      <c r="G60" t="inlineStr">
        <is>
          <t>*</t>
        </is>
      </c>
      <c r="H60" t="inlineStr">
        <is>
          <t>H</t>
        </is>
      </c>
      <c r="I60" t="inlineStr"/>
      <c r="J60" t="inlineStr">
        <is>
          <t>[특징] 순살 민대구 슬라이스,민대구100% / 껍질없음
[용도] 전용</t>
        </is>
      </c>
    </row>
    <row r="61">
      <c r="A61" t="inlineStr">
        <is>
          <t>동
태</t>
        </is>
      </c>
      <c r="B61" t="inlineStr">
        <is>
          <t>동태토막</t>
        </is>
      </c>
      <c r="C61" t="inlineStr">
        <is>
          <t>러시아/미국산</t>
        </is>
      </c>
      <c r="D61" t="inlineStr">
        <is>
          <t>±30g~±100g</t>
        </is>
      </c>
      <c r="E61" t="inlineStr">
        <is>
          <t>kg</t>
        </is>
      </c>
      <c r="F61" t="n">
        <v>7000</v>
      </c>
      <c r="G61" t="n">
        <v>8050</v>
      </c>
      <c r="H61" t="inlineStr">
        <is>
          <t>H</t>
        </is>
      </c>
      <c r="I61" t="inlineStr"/>
      <c r="J61" t="inlineStr">
        <is>
          <t>[특징] 비가식부위제거 후 절단 동태 100%
[용도] 국용</t>
        </is>
      </c>
    </row>
    <row r="62">
      <c r="A62" t="inlineStr"/>
      <c r="B62" t="inlineStr">
        <is>
          <t>동태슬라이스-전용</t>
        </is>
      </c>
      <c r="C62" t="inlineStr">
        <is>
          <t>러시아</t>
        </is>
      </c>
      <c r="D62" t="inlineStr">
        <is>
          <t>20~30g</t>
        </is>
      </c>
      <c r="E62" t="inlineStr">
        <is>
          <t>kg</t>
        </is>
      </c>
      <c r="F62" t="n">
        <v>10130</v>
      </c>
      <c r="G62" t="inlineStr">
        <is>
          <t>*</t>
        </is>
      </c>
      <c r="H62" t="inlineStr">
        <is>
          <t>H</t>
        </is>
      </c>
      <c r="I62" t="inlineStr"/>
      <c r="J62" t="inlineStr">
        <is>
          <t>[특징] 슬라이스,전용,껍질제거 동태 100%
[용도] 전용</t>
        </is>
      </c>
    </row>
    <row r="63">
      <c r="A63" t="inlineStr"/>
      <c r="B63" t="inlineStr">
        <is>
          <t>동태슬라이스-전용(주문사양)</t>
        </is>
      </c>
      <c r="C63" t="inlineStr">
        <is>
          <t>러시아</t>
        </is>
      </c>
      <c r="D63" t="inlineStr">
        <is>
          <t>±40g가능,(±50g발주가능)생선까스용가능</t>
        </is>
      </c>
      <c r="E63" t="inlineStr">
        <is>
          <t>kg</t>
        </is>
      </c>
      <c r="F63" t="n">
        <v>10280</v>
      </c>
      <c r="G63" t="inlineStr">
        <is>
          <t>*</t>
        </is>
      </c>
      <c r="H63" t="inlineStr">
        <is>
          <t>H</t>
        </is>
      </c>
      <c r="I63" t="inlineStr"/>
      <c r="J63" t="inlineStr">
        <is>
          <t>[특징] 순살동태 주문사양으로절단 동태 100%
[용도] 전용/생선까스용 외</t>
        </is>
      </c>
    </row>
    <row r="64">
      <c r="A64" t="inlineStr"/>
      <c r="B64" t="inlineStr">
        <is>
          <t>동태순살강정(탈피)</t>
        </is>
      </c>
      <c r="C64" t="inlineStr">
        <is>
          <t>러시아</t>
        </is>
      </c>
      <c r="D64" t="inlineStr">
        <is>
          <t>3cm*3cm
(±15~20g/개)</t>
        </is>
      </c>
      <c r="E64" t="inlineStr">
        <is>
          <t>kg</t>
        </is>
      </c>
      <c r="F64" t="n">
        <v>11030</v>
      </c>
      <c r="G64" t="inlineStr">
        <is>
          <t>*</t>
        </is>
      </c>
      <c r="H64" t="inlineStr">
        <is>
          <t>H</t>
        </is>
      </c>
      <c r="I64" t="inlineStr"/>
      <c r="J64" t="inlineStr">
        <is>
          <t xml:space="preserve">[특징] 온포를 깍둑모양(3*3)으로절단, 동태 100%
[용도] 탕수/강정용/튀김 </t>
        </is>
      </c>
    </row>
    <row r="65">
      <c r="A65" t="inlineStr"/>
      <c r="B65" t="inlineStr">
        <is>
          <t>명태곤</t>
        </is>
      </c>
      <c r="C65" t="inlineStr">
        <is>
          <t>러시아</t>
        </is>
      </c>
      <c r="D65" t="inlineStr"/>
      <c r="E65" t="inlineStr">
        <is>
          <t>kg</t>
        </is>
      </c>
      <c r="F65" t="n">
        <v>13860</v>
      </c>
      <c r="G65" t="inlineStr">
        <is>
          <t>*</t>
        </is>
      </c>
      <c r="H65" t="inlineStr"/>
      <c r="I65" t="inlineStr"/>
      <c r="J65" t="inlineStr">
        <is>
          <t>[특징] 신선한 성숙한 곤
[용도] 알탕,해물탕용</t>
        </is>
      </c>
    </row>
    <row r="66">
      <c r="A66" t="inlineStr"/>
      <c r="B66" t="inlineStr">
        <is>
          <t>명란</t>
        </is>
      </c>
      <c r="C66" t="inlineStr">
        <is>
          <t>러시아</t>
        </is>
      </c>
      <c r="D66" t="inlineStr"/>
      <c r="E66" t="inlineStr">
        <is>
          <t>kg</t>
        </is>
      </c>
      <c r="F66" t="n">
        <v>18180</v>
      </c>
      <c r="G66" t="inlineStr">
        <is>
          <t>*</t>
        </is>
      </c>
      <c r="H66" t="inlineStr"/>
      <c r="I66" t="inlineStr"/>
      <c r="J66" t="inlineStr">
        <is>
          <t>[특징] 신선한 성숙한 알
[용도] 알탕,해물탕용</t>
        </is>
      </c>
    </row>
    <row r="67">
      <c r="A67" t="inlineStr">
        <is>
          <t>선
동
명
태</t>
        </is>
      </c>
      <c r="B67" t="inlineStr">
        <is>
          <t>선동 명태살-8~9g(강정/국용)</t>
        </is>
      </c>
      <c r="C67" t="inlineStr">
        <is>
          <t>러시아</t>
        </is>
      </c>
      <c r="D67" t="inlineStr">
        <is>
          <t>2*2*2cm</t>
        </is>
      </c>
      <c r="E67" t="inlineStr">
        <is>
          <t>kg</t>
        </is>
      </c>
      <c r="F67" t="n">
        <v>11320</v>
      </c>
      <c r="G67" t="inlineStr">
        <is>
          <t>*</t>
        </is>
      </c>
      <c r="H67" t="inlineStr">
        <is>
          <t>H</t>
        </is>
      </c>
      <c r="I67" t="inlineStr"/>
      <c r="J67" t="inlineStr">
        <is>
          <t>[특징] 베링해역에서 어획 후 선상에서 필렛가공후 급속동결한 프리미엄제품 
[용도] 튀김강정/국용/전용,까스용
[주의사항]
 - 전/까스용 조리시 해동하시면 부서질 수 있으니 냉동상태에서 조리하시길 바랍니다.</t>
        </is>
      </c>
    </row>
    <row r="68">
      <c r="A68" t="inlineStr"/>
      <c r="B68" t="inlineStr">
        <is>
          <t>선동 명태살-20g(전/까스용)</t>
        </is>
      </c>
      <c r="C68" t="inlineStr">
        <is>
          <t>러시아</t>
        </is>
      </c>
      <c r="D68" t="inlineStr">
        <is>
          <t>4.8*6*0.7cm</t>
        </is>
      </c>
      <c r="E68" t="inlineStr">
        <is>
          <t>kg</t>
        </is>
      </c>
      <c r="F68" t="n">
        <v>11320</v>
      </c>
      <c r="G68" t="inlineStr">
        <is>
          <t>*</t>
        </is>
      </c>
      <c r="H68" t="inlineStr">
        <is>
          <t>H</t>
        </is>
      </c>
      <c r="I68" t="inlineStr"/>
      <c r="J68" t="inlineStr"/>
    </row>
    <row r="69">
      <c r="A69" t="inlineStr"/>
      <c r="B69" t="inlineStr">
        <is>
          <t>선동 명태살-40g(전/까스용)</t>
        </is>
      </c>
      <c r="C69" t="inlineStr">
        <is>
          <t>러시아</t>
        </is>
      </c>
      <c r="D69" t="inlineStr">
        <is>
          <t>6*7*1cm</t>
        </is>
      </c>
      <c r="E69" t="inlineStr">
        <is>
          <t>kg</t>
        </is>
      </c>
      <c r="F69" t="n">
        <v>11320</v>
      </c>
      <c r="G69" t="inlineStr">
        <is>
          <t>*</t>
        </is>
      </c>
      <c r="H69" t="inlineStr">
        <is>
          <t>H</t>
        </is>
      </c>
      <c r="I69" t="inlineStr"/>
      <c r="J69" t="inlineStr"/>
    </row>
    <row r="70">
      <c r="A70" t="inlineStr">
        <is>
          <t>코
다
리</t>
        </is>
      </c>
      <c r="B70" t="inlineStr">
        <is>
          <t>코다리토막(골드)</t>
        </is>
      </c>
      <c r="C70" t="inlineStr">
        <is>
          <t>러시아</t>
        </is>
      </c>
      <c r="D70" t="inlineStr">
        <is>
          <t>±30g~±80g</t>
        </is>
      </c>
      <c r="E70" t="inlineStr">
        <is>
          <t>kg</t>
        </is>
      </c>
      <c r="F70" t="inlineStr">
        <is>
          <t>일시정지</t>
        </is>
      </c>
      <c r="G70" t="inlineStr">
        <is>
          <t>*</t>
        </is>
      </c>
      <c r="H70" t="inlineStr">
        <is>
          <t>H</t>
        </is>
      </c>
      <c r="I70" t="inlineStr"/>
      <c r="J70" t="inlineStr">
        <is>
          <t>[특징] 두절동태반건조(20%) 코다리 100%
[용도] 조림/튀김/찜용</t>
        </is>
      </c>
    </row>
    <row r="71">
      <c r="A71" t="inlineStr"/>
      <c r="B71" t="inlineStr">
        <is>
          <t>코다리순살포(골드)</t>
        </is>
      </c>
      <c r="C71" t="inlineStr"/>
      <c r="D71" t="inlineStr">
        <is>
          <t>±30g~±60g</t>
        </is>
      </c>
      <c r="E71" t="inlineStr">
        <is>
          <t>kg</t>
        </is>
      </c>
      <c r="F71" t="inlineStr"/>
      <c r="G71" t="inlineStr">
        <is>
          <t>*</t>
        </is>
      </c>
      <c r="H71" t="inlineStr">
        <is>
          <t>H</t>
        </is>
      </c>
      <c r="I71" t="inlineStr"/>
      <c r="J71" t="inlineStr">
        <is>
          <t>[특징] 반건조순살동태절단 코다리 100%
[용도] 탕수/강정/탕수/찜용</t>
        </is>
      </c>
    </row>
    <row r="72">
      <c r="A72" t="inlineStr"/>
      <c r="B72" t="inlineStr">
        <is>
          <t xml:space="preserve">코다리순살강정(골드) 3*3 </t>
        </is>
      </c>
      <c r="C72" t="inlineStr"/>
      <c r="D72" t="inlineStr">
        <is>
          <t>3cm*3cm
(±15~20g/개)</t>
        </is>
      </c>
      <c r="E72" t="inlineStr">
        <is>
          <t>kg</t>
        </is>
      </c>
      <c r="F72" t="inlineStr"/>
      <c r="G72" t="inlineStr">
        <is>
          <t>*</t>
        </is>
      </c>
      <c r="H72" t="inlineStr">
        <is>
          <t>H</t>
        </is>
      </c>
      <c r="I72" t="inlineStr"/>
      <c r="J72" t="inlineStr">
        <is>
          <t>[특징] 반건조순살동태 깍둑모양절단 (3*3) 코다리 100% 
[용도] 탕수/강정/탕수/찜용</t>
        </is>
      </c>
    </row>
    <row r="73">
      <c r="A73" t="inlineStr"/>
      <c r="B73" t="inlineStr">
        <is>
          <t>코다리순살강정(골드) 2*5</t>
        </is>
      </c>
      <c r="C73" t="inlineStr"/>
      <c r="D73" t="inlineStr">
        <is>
          <t>2cm*5cm
(±15~20g/개)</t>
        </is>
      </c>
      <c r="E73" t="inlineStr">
        <is>
          <t>kg</t>
        </is>
      </c>
      <c r="F73" t="inlineStr"/>
      <c r="G73" t="inlineStr">
        <is>
          <t>*</t>
        </is>
      </c>
      <c r="H73" t="inlineStr">
        <is>
          <t>H</t>
        </is>
      </c>
      <c r="I73" t="inlineStr"/>
      <c r="J73" t="inlineStr">
        <is>
          <t>[특징] 반건조순살동태 깍둑모양절단 (2*5) 코다리 100% 
[용도] 탕수/강정/탕수/찜용</t>
        </is>
      </c>
    </row>
    <row r="74">
      <c r="A74" t="inlineStr">
        <is>
          <t>코
다
리</t>
        </is>
      </c>
      <c r="B74" t="inlineStr">
        <is>
          <t>코다리토막(일반)</t>
        </is>
      </c>
      <c r="C74" t="inlineStr">
        <is>
          <t>러시아</t>
        </is>
      </c>
      <c r="D74" t="inlineStr">
        <is>
          <t>±30g~±50g</t>
        </is>
      </c>
      <c r="E74" t="inlineStr">
        <is>
          <t>kg</t>
        </is>
      </c>
      <c r="F74" t="n">
        <v>7600</v>
      </c>
      <c r="G74" t="inlineStr">
        <is>
          <t>*</t>
        </is>
      </c>
      <c r="H74" t="inlineStr">
        <is>
          <t>H</t>
        </is>
      </c>
      <c r="I74" t="inlineStr"/>
      <c r="J74" t="inlineStr">
        <is>
          <t>[특징] 두절동태반건조(20%) 코다리 100%
[용도] 조림/튀김/찜용</t>
        </is>
      </c>
    </row>
    <row r="75">
      <c r="A75" t="inlineStr"/>
      <c r="B75" t="inlineStr"/>
      <c r="C75" t="inlineStr"/>
      <c r="D75" t="inlineStr">
        <is>
          <t>±60g~±100g</t>
        </is>
      </c>
      <c r="E75" t="inlineStr">
        <is>
          <t>kg</t>
        </is>
      </c>
      <c r="F75" t="n">
        <v>7600</v>
      </c>
      <c r="G75" t="inlineStr">
        <is>
          <t>*</t>
        </is>
      </c>
      <c r="H75" t="inlineStr">
        <is>
          <t>H</t>
        </is>
      </c>
      <c r="I75" t="inlineStr"/>
      <c r="J75" t="inlineStr">
        <is>
          <t>[특징] 두절동태반건조(20%) 코다리 100%
[용도] 조림/튀김/찜용</t>
        </is>
      </c>
    </row>
    <row r="76">
      <c r="A76" t="inlineStr"/>
      <c r="B76" t="inlineStr">
        <is>
          <t>코다리순살포(일반)</t>
        </is>
      </c>
      <c r="C76" t="inlineStr"/>
      <c r="D76" t="inlineStr">
        <is>
          <t>±30g~±60g</t>
        </is>
      </c>
      <c r="E76" t="inlineStr">
        <is>
          <t>kg</t>
        </is>
      </c>
      <c r="F76" t="n">
        <v>10430</v>
      </c>
      <c r="G76" t="inlineStr">
        <is>
          <t>*</t>
        </is>
      </c>
      <c r="H76" t="inlineStr">
        <is>
          <t>H</t>
        </is>
      </c>
      <c r="I76" t="inlineStr"/>
      <c r="J76" t="inlineStr">
        <is>
          <t>[특징] 반건조순살동태절단 코다리 100%
[용도] 탕수/강정/탕수/찜용</t>
        </is>
      </c>
    </row>
    <row r="77">
      <c r="A77" t="inlineStr"/>
      <c r="B77" t="inlineStr">
        <is>
          <t xml:space="preserve">코다리순살강정(일반) 3*3 </t>
        </is>
      </c>
      <c r="C77" t="inlineStr"/>
      <c r="D77" t="inlineStr">
        <is>
          <t>3cm*3cm
(±15~20g/개)</t>
        </is>
      </c>
      <c r="E77" t="inlineStr">
        <is>
          <t>kg</t>
        </is>
      </c>
      <c r="F77" t="n">
        <v>11030</v>
      </c>
      <c r="G77" t="inlineStr">
        <is>
          <t>*</t>
        </is>
      </c>
      <c r="H77" t="inlineStr">
        <is>
          <t>H</t>
        </is>
      </c>
      <c r="I77" t="inlineStr"/>
      <c r="J77" t="inlineStr">
        <is>
          <t>[특징] 반건조순살동태 깍둑모양절단 (3*3) 코다리 100% 
[용도] 탕수/강정/탕수/찜용</t>
        </is>
      </c>
    </row>
    <row r="78">
      <c r="A78" t="inlineStr"/>
      <c r="B78" t="inlineStr">
        <is>
          <t>코다리순살강정(일반) 2*5</t>
        </is>
      </c>
      <c r="C78" t="inlineStr"/>
      <c r="D78" t="inlineStr">
        <is>
          <t>2cm*5cm
(±15~20g/개)</t>
        </is>
      </c>
      <c r="E78" t="inlineStr">
        <is>
          <t>kg</t>
        </is>
      </c>
      <c r="F78" t="n">
        <v>11030</v>
      </c>
      <c r="G78" t="inlineStr">
        <is>
          <t>*</t>
        </is>
      </c>
      <c r="H78" t="inlineStr">
        <is>
          <t>H</t>
        </is>
      </c>
      <c r="I78" t="inlineStr"/>
      <c r="J78" t="inlineStr">
        <is>
          <t>[특징] 반건조순살동태 깍둑모양절단 (2*5) 코다리 100% 
[용도] 탕수/강정/탕수/찜용</t>
        </is>
      </c>
    </row>
    <row r="79">
      <c r="A79" t="inlineStr">
        <is>
          <t>방어</t>
        </is>
      </c>
      <c r="B79" t="inlineStr">
        <is>
          <t>방어토막-조림용(골드)</t>
        </is>
      </c>
      <c r="C79" t="inlineStr">
        <is>
          <t>국내산</t>
        </is>
      </c>
      <c r="D79" t="inlineStr">
        <is>
          <t>±40g~±100g</t>
        </is>
      </c>
      <c r="E79" t="inlineStr">
        <is>
          <t>kg</t>
        </is>
      </c>
      <c r="F79" t="inlineStr">
        <is>
          <t>일시정지</t>
        </is>
      </c>
      <c r="G79" t="inlineStr">
        <is>
          <t>*</t>
        </is>
      </c>
      <c r="H79" t="inlineStr">
        <is>
          <t>H</t>
        </is>
      </c>
      <c r="I79" t="inlineStr"/>
      <c r="J79" t="inlineStr">
        <is>
          <t>[특징] 머리/꼬리/내장제거 절단방어100%
[용도] 조림용-오븐조림가능</t>
        </is>
      </c>
    </row>
    <row r="80">
      <c r="A80" t="inlineStr"/>
      <c r="B80" t="inlineStr">
        <is>
          <t>방어토막-구이용(골드)</t>
        </is>
      </c>
      <c r="C80" t="inlineStr"/>
      <c r="D80" t="inlineStr">
        <is>
          <t>±40g~±100g</t>
        </is>
      </c>
      <c r="E80" t="inlineStr">
        <is>
          <t>kg</t>
        </is>
      </c>
      <c r="F80" t="inlineStr">
        <is>
          <t>일시정지</t>
        </is>
      </c>
      <c r="G80" t="inlineStr">
        <is>
          <t>*</t>
        </is>
      </c>
      <c r="H80" t="inlineStr">
        <is>
          <t>H</t>
        </is>
      </c>
      <c r="I80" t="inlineStr"/>
      <c r="J80" t="inlineStr">
        <is>
          <t>[특징] 중골있는방어포/방어100% 
[용도] 구이용</t>
        </is>
      </c>
    </row>
    <row r="81">
      <c r="A81" t="inlineStr"/>
      <c r="B81" t="inlineStr">
        <is>
          <t>방어포(골드)</t>
        </is>
      </c>
      <c r="C81" t="inlineStr"/>
      <c r="D81" t="inlineStr">
        <is>
          <t>±40g~±80g</t>
        </is>
      </c>
      <c r="E81" t="inlineStr">
        <is>
          <t>kg</t>
        </is>
      </c>
      <c r="F81" t="inlineStr">
        <is>
          <t>일시정지</t>
        </is>
      </c>
      <c r="G81" t="inlineStr">
        <is>
          <t>*</t>
        </is>
      </c>
      <c r="H81" t="inlineStr">
        <is>
          <t>H</t>
        </is>
      </c>
      <c r="I81" t="inlineStr"/>
      <c r="J81" t="inlineStr">
        <is>
          <t>[특징] 순살방어100%
[용도] 구이/튀김용-오븐구이가능</t>
        </is>
      </c>
    </row>
    <row r="82">
      <c r="A82" t="inlineStr"/>
      <c r="B82" t="inlineStr">
        <is>
          <t>방어순살강정(골드)</t>
        </is>
      </c>
      <c r="C82" t="inlineStr"/>
      <c r="D82" t="inlineStr">
        <is>
          <t>3cm*3cm
(±15~20g/개)</t>
        </is>
      </c>
      <c r="E82" t="inlineStr">
        <is>
          <t>kg</t>
        </is>
      </c>
      <c r="F82" t="inlineStr">
        <is>
          <t>일시정지</t>
        </is>
      </c>
      <c r="G82" t="inlineStr">
        <is>
          <t>*</t>
        </is>
      </c>
      <c r="H82" t="inlineStr">
        <is>
          <t>H</t>
        </is>
      </c>
      <c r="I82" t="inlineStr"/>
      <c r="J82" t="inlineStr">
        <is>
          <t>[특징] 순살방어100%
[용도] 탕수/튀김/강정용</t>
        </is>
      </c>
    </row>
    <row r="83">
      <c r="A83" t="inlineStr">
        <is>
          <t>방어</t>
        </is>
      </c>
      <c r="B83" t="inlineStr">
        <is>
          <t>방어토막-조림용(일반)</t>
        </is>
      </c>
      <c r="C83" t="inlineStr">
        <is>
          <t>국내산</t>
        </is>
      </c>
      <c r="D83" t="inlineStr">
        <is>
          <t>±40g~±100g</t>
        </is>
      </c>
      <c r="E83" t="inlineStr">
        <is>
          <t>kg</t>
        </is>
      </c>
      <c r="F83" t="n">
        <v>9390</v>
      </c>
      <c r="G83" t="n">
        <v>11470</v>
      </c>
      <c r="H83" t="inlineStr">
        <is>
          <t>H</t>
        </is>
      </c>
      <c r="I83" t="inlineStr"/>
      <c r="J83" t="inlineStr">
        <is>
          <t>[특징] 머리/꼬리/내장제거 절단방어100%
[용도] 조림용-오븐조림가능</t>
        </is>
      </c>
    </row>
    <row r="84">
      <c r="A84" t="inlineStr"/>
      <c r="B84" t="inlineStr">
        <is>
          <t>방어토막-구이용(일반)</t>
        </is>
      </c>
      <c r="C84" t="inlineStr"/>
      <c r="D84" t="inlineStr">
        <is>
          <t>±40g~±100g</t>
        </is>
      </c>
      <c r="E84" t="inlineStr">
        <is>
          <t>kg</t>
        </is>
      </c>
      <c r="F84" t="n">
        <v>9980</v>
      </c>
      <c r="G84" t="n">
        <v>12070</v>
      </c>
      <c r="H84" t="inlineStr">
        <is>
          <t>H</t>
        </is>
      </c>
      <c r="I84" t="inlineStr"/>
      <c r="J84" t="inlineStr">
        <is>
          <t>[특징] 중골있는방어포/방어100% 
[용도] 구이용</t>
        </is>
      </c>
    </row>
    <row r="85">
      <c r="A85" t="inlineStr"/>
      <c r="B85" t="inlineStr">
        <is>
          <t>방어포(일반)</t>
        </is>
      </c>
      <c r="C85" t="inlineStr"/>
      <c r="D85" t="inlineStr">
        <is>
          <t>±40g~±80g</t>
        </is>
      </c>
      <c r="E85" t="inlineStr">
        <is>
          <t>kg</t>
        </is>
      </c>
      <c r="F85" t="n">
        <v>13260</v>
      </c>
      <c r="G85" t="n">
        <v>15350</v>
      </c>
      <c r="H85" t="inlineStr">
        <is>
          <t>H</t>
        </is>
      </c>
      <c r="I85" t="inlineStr"/>
      <c r="J85" t="inlineStr">
        <is>
          <t>[특징] 순살방어100%
[용도] 구이/튀김용-오븐구이가능</t>
        </is>
      </c>
    </row>
    <row r="86">
      <c r="A86" t="inlineStr"/>
      <c r="B86" t="inlineStr">
        <is>
          <t>방어순살강정(일반)</t>
        </is>
      </c>
      <c r="C86" t="inlineStr"/>
      <c r="D86" t="inlineStr">
        <is>
          <t>3cm*3cm
(±15~20g/개)</t>
        </is>
      </c>
      <c r="E86" t="inlineStr">
        <is>
          <t>kg</t>
        </is>
      </c>
      <c r="F86" t="n">
        <v>14010</v>
      </c>
      <c r="G86" t="inlineStr">
        <is>
          <t>*</t>
        </is>
      </c>
      <c r="H86" t="inlineStr">
        <is>
          <t>H</t>
        </is>
      </c>
      <c r="I86" t="inlineStr"/>
      <c r="J86" t="inlineStr">
        <is>
          <t>[특징] 순살방어100%
[용도] 탕수/튀김/강정용</t>
        </is>
      </c>
    </row>
    <row r="87">
      <c r="A87" t="inlineStr">
        <is>
          <t>백조기</t>
        </is>
      </c>
      <c r="B87" t="inlineStr">
        <is>
          <t>백조기(온마리)</t>
        </is>
      </c>
      <c r="C87" t="inlineStr">
        <is>
          <t>국내산</t>
        </is>
      </c>
      <c r="D87" t="inlineStr">
        <is>
          <t>60±5g</t>
        </is>
      </c>
      <c r="E87" t="inlineStr">
        <is>
          <t>kg</t>
        </is>
      </c>
      <c r="F87" t="inlineStr">
        <is>
          <t>일시정지</t>
        </is>
      </c>
      <c r="G87" t="inlineStr">
        <is>
          <t>일시정지</t>
        </is>
      </c>
      <c r="H87" t="inlineStr"/>
      <c r="I87" t="inlineStr"/>
      <c r="J87" t="inlineStr">
        <is>
          <t>[특징] 지느러미,내장 제거 후 통마리 참조기99% 제재염1% 
[용도] 구이/튀김용</t>
        </is>
      </c>
    </row>
    <row r="88">
      <c r="A88" t="inlineStr"/>
      <c r="B88" t="inlineStr"/>
      <c r="C88" t="inlineStr"/>
      <c r="D88" t="inlineStr">
        <is>
          <t>80±5g</t>
        </is>
      </c>
      <c r="E88" t="inlineStr">
        <is>
          <t>kg</t>
        </is>
      </c>
      <c r="F88" t="inlineStr">
        <is>
          <t>일시정지</t>
        </is>
      </c>
      <c r="G88" t="inlineStr">
        <is>
          <t>일시정지</t>
        </is>
      </c>
      <c r="H88" t="inlineStr"/>
      <c r="I88" t="inlineStr"/>
      <c r="J88" t="inlineStr"/>
    </row>
    <row r="89">
      <c r="A89" t="inlineStr"/>
      <c r="B89" t="inlineStr"/>
      <c r="C89" t="inlineStr"/>
      <c r="D89" t="inlineStr">
        <is>
          <t>100±5g</t>
        </is>
      </c>
      <c r="E89" t="inlineStr">
        <is>
          <t>kg</t>
        </is>
      </c>
      <c r="F89" t="inlineStr">
        <is>
          <t>일시정지</t>
        </is>
      </c>
      <c r="G89" t="inlineStr">
        <is>
          <t>일시정지</t>
        </is>
      </c>
      <c r="H89" t="inlineStr"/>
      <c r="I89" t="inlineStr"/>
      <c r="J89" t="inlineStr"/>
    </row>
    <row r="90">
      <c r="A90" t="inlineStr"/>
      <c r="B90" t="inlineStr">
        <is>
          <t>백조기(두절)</t>
        </is>
      </c>
      <c r="C90" t="inlineStr">
        <is>
          <t>국내산</t>
        </is>
      </c>
      <c r="D90" t="inlineStr">
        <is>
          <t>60±5g</t>
        </is>
      </c>
      <c r="E90" t="inlineStr">
        <is>
          <t>kg</t>
        </is>
      </c>
      <c r="F90" t="inlineStr">
        <is>
          <t>일시정지</t>
        </is>
      </c>
      <c r="G90" t="inlineStr">
        <is>
          <t>일시정지</t>
        </is>
      </c>
      <c r="H90" t="inlineStr"/>
      <c r="I90" t="inlineStr"/>
      <c r="J90" t="inlineStr"/>
    </row>
    <row r="91">
      <c r="A91" t="inlineStr"/>
      <c r="B91" t="inlineStr"/>
      <c r="C91" t="inlineStr"/>
      <c r="D91" t="inlineStr">
        <is>
          <t>80±5g</t>
        </is>
      </c>
      <c r="E91" t="inlineStr">
        <is>
          <t>kg</t>
        </is>
      </c>
      <c r="F91" t="inlineStr">
        <is>
          <t>일시정지</t>
        </is>
      </c>
      <c r="G91" t="inlineStr">
        <is>
          <t>일시정지</t>
        </is>
      </c>
      <c r="H91" t="inlineStr"/>
      <c r="I91" t="inlineStr"/>
      <c r="J91" t="inlineStr"/>
    </row>
    <row r="92">
      <c r="A92" t="inlineStr"/>
      <c r="B92" t="inlineStr"/>
      <c r="C92" t="inlineStr"/>
      <c r="D92" t="inlineStr">
        <is>
          <t>100±5g</t>
        </is>
      </c>
      <c r="E92" t="inlineStr">
        <is>
          <t>kg</t>
        </is>
      </c>
      <c r="F92" t="inlineStr">
        <is>
          <t>일시정지</t>
        </is>
      </c>
      <c r="G92" t="inlineStr">
        <is>
          <t>일시정지</t>
        </is>
      </c>
      <c r="H92" t="inlineStr"/>
      <c r="I92" t="inlineStr"/>
      <c r="J92" t="inlineStr"/>
    </row>
    <row r="93">
      <c r="A93" t="inlineStr">
        <is>
          <t>삼
치</t>
        </is>
      </c>
      <c r="B93" t="inlineStr">
        <is>
          <t>삼치(조림용)</t>
        </is>
      </c>
      <c r="C93" t="inlineStr">
        <is>
          <t>국내산</t>
        </is>
      </c>
      <c r="D93" t="inlineStr">
        <is>
          <t>±40g~±100g</t>
        </is>
      </c>
      <c r="E93" t="inlineStr">
        <is>
          <t>kg</t>
        </is>
      </c>
      <c r="F93" t="n">
        <v>9540</v>
      </c>
      <c r="G93" t="n">
        <v>12070</v>
      </c>
      <c r="H93" t="inlineStr">
        <is>
          <t>H</t>
        </is>
      </c>
      <c r="I93" t="inlineStr"/>
      <c r="J93" t="inlineStr">
        <is>
          <t>[특징] 머리,꼬리,내장 제거 후 절단 삼치100%
[용도] 조림/튀김용</t>
        </is>
      </c>
    </row>
    <row r="94">
      <c r="A94" t="inlineStr"/>
      <c r="B94" t="inlineStr">
        <is>
          <t>삼치(구이용)</t>
        </is>
      </c>
      <c r="C94" t="inlineStr">
        <is>
          <t>국내산</t>
        </is>
      </c>
      <c r="D94" t="inlineStr">
        <is>
          <t>±30g~±50g</t>
        </is>
      </c>
      <c r="E94" t="inlineStr">
        <is>
          <t>kg</t>
        </is>
      </c>
      <c r="F94" t="n">
        <v>10430</v>
      </c>
      <c r="G94" t="n">
        <v>12960</v>
      </c>
      <c r="H94" t="inlineStr">
        <is>
          <t>H</t>
        </is>
      </c>
      <c r="I94" t="inlineStr"/>
      <c r="J94" t="inlineStr">
        <is>
          <t>[특징] 중골있는삼치포/삼치100%
[용도] 구이/튀김/조림용</t>
        </is>
      </c>
    </row>
    <row r="95">
      <c r="A95" t="inlineStr"/>
      <c r="B95" t="inlineStr"/>
      <c r="C95" t="inlineStr">
        <is>
          <t>국내산</t>
        </is>
      </c>
      <c r="D95" t="inlineStr">
        <is>
          <t>±60g~±80g</t>
        </is>
      </c>
      <c r="E95" t="inlineStr">
        <is>
          <t>kg</t>
        </is>
      </c>
      <c r="F95" t="n">
        <v>11030</v>
      </c>
      <c r="G95" t="n">
        <v>13710</v>
      </c>
      <c r="H95" t="inlineStr">
        <is>
          <t>H</t>
        </is>
      </c>
      <c r="I95" t="inlineStr"/>
      <c r="J95" t="inlineStr">
        <is>
          <t>[특징] 중골있는삼치포/삼치100%
[용도] 구이/튀김/조림용</t>
        </is>
      </c>
    </row>
    <row r="96">
      <c r="A96" t="inlineStr"/>
      <c r="B96" t="inlineStr">
        <is>
          <t>삼치포</t>
        </is>
      </c>
      <c r="C96" t="inlineStr">
        <is>
          <t>국내산</t>
        </is>
      </c>
      <c r="D96" t="inlineStr">
        <is>
          <t>±30g~±50g</t>
        </is>
      </c>
      <c r="E96" t="inlineStr">
        <is>
          <t>kg</t>
        </is>
      </c>
      <c r="F96" t="n">
        <v>16540</v>
      </c>
      <c r="G96" t="n">
        <v>19070</v>
      </c>
      <c r="H96" t="inlineStr">
        <is>
          <t>H</t>
        </is>
      </c>
      <c r="I96" t="inlineStr"/>
      <c r="J96" t="inlineStr">
        <is>
          <t>[특징]순살삼치100%
[용도] 구이/튀김용-오븐구이가능</t>
        </is>
      </c>
    </row>
    <row r="97">
      <c r="A97" t="inlineStr"/>
      <c r="B97" t="inlineStr"/>
      <c r="C97" t="inlineStr"/>
      <c r="D97" t="inlineStr">
        <is>
          <t>±60g~±80g</t>
        </is>
      </c>
      <c r="E97" t="inlineStr">
        <is>
          <t>kg</t>
        </is>
      </c>
      <c r="F97" t="n">
        <v>17140</v>
      </c>
      <c r="G97" t="n">
        <v>19670</v>
      </c>
      <c r="H97" t="inlineStr">
        <is>
          <t>H</t>
        </is>
      </c>
      <c r="I97" t="inlineStr"/>
      <c r="J97" t="inlineStr"/>
    </row>
    <row r="98">
      <c r="A98" t="inlineStr"/>
      <c r="B98" t="inlineStr">
        <is>
          <t>삼치포(저염)</t>
        </is>
      </c>
      <c r="C98" t="inlineStr">
        <is>
          <t>국내산</t>
        </is>
      </c>
      <c r="D98" t="inlineStr">
        <is>
          <t>±30g~±50g</t>
        </is>
      </c>
      <c r="E98" t="inlineStr">
        <is>
          <t>kg</t>
        </is>
      </c>
      <c r="F98" t="n">
        <v>17140</v>
      </c>
      <c r="G98" t="n">
        <v>19670</v>
      </c>
      <c r="H98" t="inlineStr">
        <is>
          <t>H</t>
        </is>
      </c>
      <c r="I98" t="inlineStr"/>
      <c r="J98" t="inlineStr">
        <is>
          <t>[특징]순살삼치100%
[용도] 구이/튀김용-오븐구이가능</t>
        </is>
      </c>
    </row>
    <row r="99">
      <c r="A99" t="inlineStr"/>
      <c r="B99" t="inlineStr"/>
      <c r="C99" t="inlineStr"/>
      <c r="D99" t="inlineStr">
        <is>
          <t>±60g~±80g</t>
        </is>
      </c>
      <c r="E99" t="inlineStr">
        <is>
          <t>kg</t>
        </is>
      </c>
      <c r="F99" t="n">
        <v>17430</v>
      </c>
      <c r="G99" t="n">
        <v>20120</v>
      </c>
      <c r="H99" t="inlineStr">
        <is>
          <t>H</t>
        </is>
      </c>
      <c r="I99" t="inlineStr"/>
      <c r="J99" t="inlineStr"/>
    </row>
    <row r="100">
      <c r="A100" t="inlineStr"/>
      <c r="B100" t="inlineStr">
        <is>
          <t>레몬담은 삼치포</t>
        </is>
      </c>
      <c r="C100" t="inlineStr">
        <is>
          <t>국내산</t>
        </is>
      </c>
      <c r="D100" t="inlineStr">
        <is>
          <t>±30g~±80g</t>
        </is>
      </c>
      <c r="E100" t="inlineStr">
        <is>
          <t>kg</t>
        </is>
      </c>
      <c r="F100" t="n">
        <v>22050</v>
      </c>
      <c r="G100" t="inlineStr">
        <is>
          <t>*</t>
        </is>
      </c>
      <c r="H100" t="inlineStr">
        <is>
          <t>H</t>
        </is>
      </c>
      <c r="I100" t="inlineStr"/>
      <c r="J100" t="inlineStr">
        <is>
          <t>[특징] 순살삼치98.8%,재제염1%,레몬쥬스0.02%를 첨가한 프리미엄제품  
[용도] 구이/튀김용 / 원어 : 2단삼치</t>
        </is>
      </c>
    </row>
    <row r="101">
      <c r="A101" t="inlineStr"/>
      <c r="B101" t="inlineStr">
        <is>
          <t>삼치순살강정</t>
        </is>
      </c>
      <c r="C101" t="inlineStr">
        <is>
          <t>국내산</t>
        </is>
      </c>
      <c r="D101" t="inlineStr">
        <is>
          <t>3cm*3cm
(±15~20g/개)</t>
        </is>
      </c>
      <c r="E101" t="inlineStr">
        <is>
          <t>kg</t>
        </is>
      </c>
      <c r="F101" t="n">
        <v>17880</v>
      </c>
      <c r="G101" t="inlineStr">
        <is>
          <t>*</t>
        </is>
      </c>
      <c r="H101" t="inlineStr">
        <is>
          <t>H</t>
        </is>
      </c>
      <c r="I101" t="inlineStr"/>
      <c r="J101" t="inlineStr">
        <is>
          <t>[특징] 깍둑 모양 절단 (3*3) 삼치100%
[용도] 탕수/강정/튀김용</t>
        </is>
      </c>
    </row>
    <row r="102">
      <c r="A102" t="inlineStr"/>
      <c r="B102" t="inlineStr">
        <is>
          <t>삼치순살</t>
        </is>
      </c>
      <c r="C102" t="inlineStr">
        <is>
          <t>국내산</t>
        </is>
      </c>
      <c r="D102" t="inlineStr">
        <is>
          <t>±30g~±80g</t>
        </is>
      </c>
      <c r="E102" t="inlineStr">
        <is>
          <t>kg</t>
        </is>
      </c>
      <c r="F102" t="inlineStr">
        <is>
          <t>일시정지</t>
        </is>
      </c>
      <c r="G102" t="inlineStr">
        <is>
          <t>*</t>
        </is>
      </c>
      <c r="H102" t="inlineStr">
        <is>
          <t>H</t>
        </is>
      </c>
      <c r="I102" t="inlineStr"/>
      <c r="J102" t="inlineStr">
        <is>
          <t>기시99.9%제거</t>
        </is>
      </c>
    </row>
    <row r="103">
      <c r="A103" t="inlineStr">
        <is>
          <t>숭어</t>
        </is>
      </c>
      <c r="B103" t="inlineStr">
        <is>
          <t>숭어포</t>
        </is>
      </c>
      <c r="C103" t="inlineStr">
        <is>
          <t>국내산</t>
        </is>
      </c>
      <c r="D103" t="inlineStr">
        <is>
          <t>±40g~±80g</t>
        </is>
      </c>
      <c r="E103" t="inlineStr">
        <is>
          <t>kg</t>
        </is>
      </c>
      <c r="F103" t="n">
        <v>10580</v>
      </c>
      <c r="G103" t="inlineStr">
        <is>
          <t>*</t>
        </is>
      </c>
      <c r="H103" t="inlineStr">
        <is>
          <t>H</t>
        </is>
      </c>
      <c r="I103" t="inlineStr"/>
      <c r="J103" t="inlineStr">
        <is>
          <t>[특징] 순살만 숭어100%
[용도] 구이/튀김용-오븐구이가능</t>
        </is>
      </c>
    </row>
    <row r="104">
      <c r="A104" t="inlineStr"/>
      <c r="B104" t="inlineStr">
        <is>
          <t>숭어순살강정</t>
        </is>
      </c>
      <c r="C104" t="inlineStr">
        <is>
          <t>국내산</t>
        </is>
      </c>
      <c r="D104" t="inlineStr">
        <is>
          <t>±15~20g/개</t>
        </is>
      </c>
      <c r="E104" t="inlineStr">
        <is>
          <t>kg</t>
        </is>
      </c>
      <c r="F104" t="n">
        <v>11470</v>
      </c>
      <c r="G104" t="inlineStr">
        <is>
          <t>*</t>
        </is>
      </c>
      <c r="H104" t="inlineStr">
        <is>
          <t>H</t>
        </is>
      </c>
      <c r="I104" t="inlineStr"/>
      <c r="J104" t="inlineStr">
        <is>
          <t>[특징] 깍둑 모양 절단 (3*3) 숭어100%
[용도] 탕수/강정/튀김용</t>
        </is>
      </c>
    </row>
    <row r="105">
      <c r="A105" t="inlineStr">
        <is>
          <t>아
귀</t>
        </is>
      </c>
      <c r="B105" t="inlineStr">
        <is>
          <t>생물 아귀</t>
        </is>
      </c>
      <c r="C105" t="inlineStr">
        <is>
          <t>국내산</t>
        </is>
      </c>
      <c r="D105" t="inlineStr">
        <is>
          <t>±40g~±100g</t>
        </is>
      </c>
      <c r="E105" t="inlineStr">
        <is>
          <t>kg</t>
        </is>
      </c>
      <c r="F105" t="inlineStr">
        <is>
          <t>*</t>
        </is>
      </c>
      <c r="G105" t="inlineStr">
        <is>
          <t>*</t>
        </is>
      </c>
      <c r="H105" t="inlineStr"/>
      <c r="I105" t="inlineStr"/>
      <c r="J105" t="inlineStr"/>
    </row>
    <row r="106">
      <c r="A106" t="inlineStr"/>
      <c r="B106" t="inlineStr">
        <is>
          <t>아귀토막 (국내산)</t>
        </is>
      </c>
      <c r="C106" t="inlineStr">
        <is>
          <t>국내산</t>
        </is>
      </c>
      <c r="D106" t="inlineStr">
        <is>
          <t>±40g~±100g</t>
        </is>
      </c>
      <c r="E106" t="inlineStr">
        <is>
          <t>kg</t>
        </is>
      </c>
      <c r="F106" t="n">
        <v>9690</v>
      </c>
      <c r="G106" t="n">
        <v>11620</v>
      </c>
      <c r="H106" t="inlineStr">
        <is>
          <t>H</t>
        </is>
      </c>
      <c r="I106" t="inlineStr"/>
      <c r="J106" t="inlineStr">
        <is>
          <t>[특징] 머리,꼬리,내장 제거 후 절단 아귀100%
[용도] 국용/찜용</t>
        </is>
      </c>
    </row>
    <row r="107">
      <c r="A107" t="inlineStr"/>
      <c r="B107" t="inlineStr">
        <is>
          <t>아귀토막 (중국산)</t>
        </is>
      </c>
      <c r="C107" t="inlineStr">
        <is>
          <t>중국산</t>
        </is>
      </c>
      <c r="D107" t="inlineStr">
        <is>
          <t>±40g~±100g</t>
        </is>
      </c>
      <c r="E107" t="inlineStr">
        <is>
          <t>kg</t>
        </is>
      </c>
      <c r="F107" t="n">
        <v>7900</v>
      </c>
      <c r="G107" t="n">
        <v>9980</v>
      </c>
      <c r="H107" t="inlineStr">
        <is>
          <t>H</t>
        </is>
      </c>
      <c r="I107" t="inlineStr"/>
      <c r="J107" t="inlineStr">
        <is>
          <t>[특징] 머리,꼬리,내장 제거 후 절단 아귀100%
[용도] 국용/찜용</t>
        </is>
      </c>
    </row>
    <row r="108">
      <c r="A108" t="inlineStr"/>
      <c r="B108" t="inlineStr">
        <is>
          <t>아귀순살(국내산)</t>
        </is>
      </c>
      <c r="C108" t="inlineStr">
        <is>
          <t>국내산</t>
        </is>
      </c>
      <c r="D108" t="inlineStr">
        <is>
          <t>±20g,±30g</t>
        </is>
      </c>
      <c r="E108" t="inlineStr">
        <is>
          <t>kg</t>
        </is>
      </c>
      <c r="F108" t="n">
        <v>20860</v>
      </c>
      <c r="G108" t="inlineStr">
        <is>
          <t>*</t>
        </is>
      </c>
      <c r="H108" t="inlineStr">
        <is>
          <t>H</t>
        </is>
      </c>
      <c r="I108" t="inlineStr"/>
      <c r="J108" t="inlineStr">
        <is>
          <t>[특징] 순살아귀100%
[용도] 구이/튀김용-오븐구이가능</t>
        </is>
      </c>
    </row>
    <row r="109">
      <c r="A109" t="inlineStr"/>
      <c r="B109" t="inlineStr">
        <is>
          <t>아귀순살(중국산)</t>
        </is>
      </c>
      <c r="C109" t="inlineStr">
        <is>
          <t>중국산</t>
        </is>
      </c>
      <c r="D109" t="inlineStr">
        <is>
          <t>±20g,±30g</t>
        </is>
      </c>
      <c r="E109" t="inlineStr">
        <is>
          <t>kg</t>
        </is>
      </c>
      <c r="F109" t="n">
        <v>13860</v>
      </c>
      <c r="G109" t="inlineStr">
        <is>
          <t>*</t>
        </is>
      </c>
      <c r="H109" t="inlineStr">
        <is>
          <t>H</t>
        </is>
      </c>
      <c r="I109" t="inlineStr"/>
      <c r="J109" t="inlineStr">
        <is>
          <t>[특징] 순살아귀100%
[용도] 구이/튀김용-오븐구이가능</t>
        </is>
      </c>
    </row>
    <row r="110">
      <c r="A110" t="inlineStr">
        <is>
          <t>연어</t>
        </is>
      </c>
      <c r="B110" t="inlineStr">
        <is>
          <t>연어포(칠레산)</t>
        </is>
      </c>
      <c r="C110" t="inlineStr">
        <is>
          <t>칠레산</t>
        </is>
      </c>
      <c r="D110" t="inlineStr">
        <is>
          <t>±40g~±100g</t>
        </is>
      </c>
      <c r="E110" t="inlineStr">
        <is>
          <t>kg</t>
        </is>
      </c>
      <c r="F110" t="n">
        <v>37250</v>
      </c>
      <c r="G110" t="inlineStr">
        <is>
          <t>*</t>
        </is>
      </c>
      <c r="H110" t="inlineStr"/>
      <c r="I110" t="inlineStr"/>
      <c r="J110" t="inlineStr">
        <is>
          <t>[특징] 순살연어100%
[용도] 구이/튀김용-오븐구이가능</t>
        </is>
      </c>
    </row>
    <row r="111">
      <c r="A111" t="inlineStr">
        <is>
          <t>임
연
수</t>
        </is>
      </c>
      <c r="B111" t="inlineStr">
        <is>
          <t>임연수어-조림용(골드)</t>
        </is>
      </c>
      <c r="C111" t="inlineStr">
        <is>
          <t>미국산/
러시아</t>
        </is>
      </c>
      <c r="D111" t="inlineStr">
        <is>
          <t>±30g~±50g</t>
        </is>
      </c>
      <c r="E111" t="inlineStr">
        <is>
          <t>kg</t>
        </is>
      </c>
      <c r="F111" t="inlineStr">
        <is>
          <t>일시정지</t>
        </is>
      </c>
      <c r="G111" t="inlineStr"/>
      <c r="H111" t="inlineStr">
        <is>
          <t>H</t>
        </is>
      </c>
      <c r="I111" t="inlineStr"/>
      <c r="J111" t="inlineStr">
        <is>
          <t>[특징] 머리,꼬리,내장제거 후 절단 임연수어 100%             
[용도] 조림용</t>
        </is>
      </c>
    </row>
    <row r="112">
      <c r="A112" t="inlineStr"/>
      <c r="B112" t="inlineStr"/>
      <c r="C112" t="inlineStr"/>
      <c r="D112" t="inlineStr">
        <is>
          <t>±60g~±100g</t>
        </is>
      </c>
      <c r="E112" t="inlineStr">
        <is>
          <t>kg</t>
        </is>
      </c>
      <c r="F112" t="inlineStr"/>
      <c r="G112" t="inlineStr"/>
      <c r="H112" t="inlineStr"/>
      <c r="I112" t="inlineStr"/>
      <c r="J112" t="inlineStr">
        <is>
          <t>[특징] 머리,꼬리,내장제거 후 절단 임연수어 100%             
[용도] 조림용</t>
        </is>
      </c>
    </row>
    <row r="113">
      <c r="A113" t="inlineStr"/>
      <c r="B113" t="inlineStr">
        <is>
          <t>임연수어-구이용(골드)</t>
        </is>
      </c>
      <c r="C113" t="inlineStr"/>
      <c r="D113" t="inlineStr">
        <is>
          <t>±30g~±50g</t>
        </is>
      </c>
      <c r="E113" t="inlineStr">
        <is>
          <t>kg</t>
        </is>
      </c>
      <c r="F113" t="inlineStr"/>
      <c r="G113" t="inlineStr"/>
      <c r="H113" t="inlineStr">
        <is>
          <t>H</t>
        </is>
      </c>
      <c r="I113" t="inlineStr"/>
      <c r="J113" t="inlineStr">
        <is>
          <t>[특징] 중골있는임연수어포/임연수어 99%,제재염1%           
[용도] 구이/조림용</t>
        </is>
      </c>
    </row>
    <row r="114">
      <c r="A114" t="inlineStr"/>
      <c r="B114" t="inlineStr"/>
      <c r="C114" t="inlineStr"/>
      <c r="D114" t="inlineStr">
        <is>
          <t>±60g~±100g</t>
        </is>
      </c>
      <c r="E114" t="inlineStr">
        <is>
          <t>kg</t>
        </is>
      </c>
      <c r="F114" t="inlineStr"/>
      <c r="G114" t="inlineStr"/>
      <c r="H114" t="inlineStr"/>
      <c r="I114" t="inlineStr"/>
      <c r="J114" t="inlineStr">
        <is>
          <t>[특징] 중골있는임연수어포/임연수어 99%,제재염1%           
[용도] 구이/조림용</t>
        </is>
      </c>
    </row>
    <row r="115">
      <c r="A115" t="inlineStr"/>
      <c r="B115" t="inlineStr">
        <is>
          <t>임연수어포(골드)</t>
        </is>
      </c>
      <c r="C115" t="inlineStr"/>
      <c r="D115" t="inlineStr">
        <is>
          <t>±30g~±50g</t>
        </is>
      </c>
      <c r="E115" t="inlineStr">
        <is>
          <t>kg</t>
        </is>
      </c>
      <c r="F115" t="inlineStr"/>
      <c r="G115" t="inlineStr"/>
      <c r="H115" t="inlineStr">
        <is>
          <t>H</t>
        </is>
      </c>
      <c r="I115" t="inlineStr"/>
      <c r="J115" t="inlineStr">
        <is>
          <t>[특징] 순살만 임연수어100%
[용도] 구이/튀김용-오븐구이가능</t>
        </is>
      </c>
    </row>
    <row r="116">
      <c r="A116" t="inlineStr"/>
      <c r="B116" t="inlineStr"/>
      <c r="C116" t="inlineStr"/>
      <c r="D116" t="inlineStr">
        <is>
          <t>±60g~±100g</t>
        </is>
      </c>
      <c r="E116" t="inlineStr">
        <is>
          <t>kg</t>
        </is>
      </c>
      <c r="F116" t="inlineStr"/>
      <c r="G116" t="inlineStr"/>
      <c r="H116" t="inlineStr"/>
      <c r="I116" t="inlineStr"/>
      <c r="J116" t="inlineStr">
        <is>
          <t>[특징] 순살만 임연수어100%
[용도] 구이/튀김용-오븐구이가능</t>
        </is>
      </c>
    </row>
    <row r="117">
      <c r="A117" t="inlineStr"/>
      <c r="B117" t="inlineStr">
        <is>
          <t>임연수어포-저염(골드)</t>
        </is>
      </c>
      <c r="C117" t="inlineStr"/>
      <c r="D117" t="inlineStr">
        <is>
          <t>±30g~±50g</t>
        </is>
      </c>
      <c r="E117" t="inlineStr">
        <is>
          <t>kg</t>
        </is>
      </c>
      <c r="F117" t="inlineStr"/>
      <c r="G117" t="inlineStr"/>
      <c r="H117" t="inlineStr">
        <is>
          <t>H</t>
        </is>
      </c>
      <c r="I117" t="inlineStr"/>
      <c r="J117" t="inlineStr">
        <is>
          <t>[특징] 순살만 임연수어995,제재염1% 
[용도] 구이/튀김용-오븐구이가능</t>
        </is>
      </c>
    </row>
    <row r="118">
      <c r="A118" t="inlineStr"/>
      <c r="B118" t="inlineStr"/>
      <c r="C118" t="inlineStr"/>
      <c r="D118" t="inlineStr">
        <is>
          <t>±60g~±100g</t>
        </is>
      </c>
      <c r="E118" t="inlineStr">
        <is>
          <t>kg</t>
        </is>
      </c>
      <c r="F118" t="inlineStr"/>
      <c r="G118" t="inlineStr"/>
      <c r="H118" t="inlineStr"/>
      <c r="I118" t="inlineStr"/>
      <c r="J118" t="inlineStr">
        <is>
          <t>[특징] 순살만 임연수어995,제재염1% 
[용도] 구이/튀김용-오븐구이가능</t>
        </is>
      </c>
    </row>
    <row r="119">
      <c r="A119" t="inlineStr">
        <is>
          <t>임
연
수</t>
        </is>
      </c>
      <c r="B119" t="inlineStr">
        <is>
          <t>임연수어-조림용(일반)</t>
        </is>
      </c>
      <c r="C119" t="inlineStr">
        <is>
          <t>미국산/
러시아</t>
        </is>
      </c>
      <c r="D119" t="inlineStr">
        <is>
          <t>±40g~±100g</t>
        </is>
      </c>
      <c r="E119" t="inlineStr">
        <is>
          <t>kg</t>
        </is>
      </c>
      <c r="F119" t="n">
        <v>12960</v>
      </c>
      <c r="G119" t="n">
        <v>15050</v>
      </c>
      <c r="H119" t="inlineStr">
        <is>
          <t>H</t>
        </is>
      </c>
      <c r="I119" t="inlineStr"/>
      <c r="J119" t="inlineStr">
        <is>
          <t>[특징] 머리,꼬리,내장제거 후 절단 임연수어 100%             
[용도] 조림용</t>
        </is>
      </c>
    </row>
    <row r="120">
      <c r="A120" t="inlineStr"/>
      <c r="B120" t="inlineStr">
        <is>
          <t>임연수어-구이용(일반)</t>
        </is>
      </c>
      <c r="C120" t="inlineStr"/>
      <c r="D120" t="inlineStr">
        <is>
          <t>±40g~±100g</t>
        </is>
      </c>
      <c r="E120" t="inlineStr">
        <is>
          <t>kg</t>
        </is>
      </c>
      <c r="F120" t="n">
        <v>13710</v>
      </c>
      <c r="G120" t="n">
        <v>15940</v>
      </c>
      <c r="H120" t="inlineStr">
        <is>
          <t>H</t>
        </is>
      </c>
      <c r="I120" t="inlineStr"/>
      <c r="J120" t="inlineStr">
        <is>
          <t>[특징] 중골있는임연수어포/임연수어 99%,제재염1%           
[용도] 구이/조림용</t>
        </is>
      </c>
    </row>
    <row r="121">
      <c r="A121" t="inlineStr"/>
      <c r="B121" t="inlineStr">
        <is>
          <t>임연수어포(일반)</t>
        </is>
      </c>
      <c r="C121" t="inlineStr"/>
      <c r="D121" t="inlineStr">
        <is>
          <t>±40g~±100g</t>
        </is>
      </c>
      <c r="E121" t="inlineStr">
        <is>
          <t>kg</t>
        </is>
      </c>
      <c r="F121" t="n">
        <v>16090</v>
      </c>
      <c r="G121" t="n">
        <v>18630</v>
      </c>
      <c r="H121" t="inlineStr">
        <is>
          <t>H</t>
        </is>
      </c>
      <c r="I121" t="inlineStr"/>
      <c r="J121" t="inlineStr">
        <is>
          <t>[특징] 순살만 임연수어100%
[용도] 구이/튀김용-오븐구이가능</t>
        </is>
      </c>
    </row>
    <row r="122">
      <c r="A122" t="inlineStr"/>
      <c r="B122" t="inlineStr">
        <is>
          <t>임연수어포-저염(일반)</t>
        </is>
      </c>
      <c r="C122" t="inlineStr"/>
      <c r="D122" t="inlineStr">
        <is>
          <t>±40g~±100g</t>
        </is>
      </c>
      <c r="E122" t="inlineStr">
        <is>
          <t>kg</t>
        </is>
      </c>
      <c r="F122" t="n">
        <v>17280</v>
      </c>
      <c r="G122" t="n">
        <v>20120</v>
      </c>
      <c r="H122" t="inlineStr">
        <is>
          <t>H</t>
        </is>
      </c>
      <c r="I122" t="inlineStr"/>
      <c r="J122" t="inlineStr">
        <is>
          <t>[특징] 순살만 임연수어995,제재염1% 
[용도] 구이/튀김용-오븐구이가능</t>
        </is>
      </c>
    </row>
    <row r="123">
      <c r="A123" t="inlineStr"/>
      <c r="B123" t="inlineStr">
        <is>
          <t>임연수어순살</t>
        </is>
      </c>
      <c r="C123" t="inlineStr"/>
      <c r="D123" t="inlineStr">
        <is>
          <t>±40g~±100g</t>
        </is>
      </c>
      <c r="E123" t="inlineStr">
        <is>
          <t>kg</t>
        </is>
      </c>
      <c r="F123" t="inlineStr">
        <is>
          <t>일시정지</t>
        </is>
      </c>
      <c r="G123" t="inlineStr">
        <is>
          <t>*</t>
        </is>
      </c>
      <c r="H123" t="inlineStr">
        <is>
          <t>H</t>
        </is>
      </c>
      <c r="I123" t="inlineStr"/>
      <c r="J123" t="inlineStr">
        <is>
          <t>가시99.9%제거</t>
        </is>
      </c>
    </row>
    <row r="124">
      <c r="A124" t="inlineStr">
        <is>
          <t>연
어</t>
        </is>
      </c>
      <c r="B124" t="inlineStr">
        <is>
          <t>연어포</t>
        </is>
      </c>
      <c r="C124" t="inlineStr">
        <is>
          <t>러시아/
미국산</t>
        </is>
      </c>
      <c r="D124" t="inlineStr">
        <is>
          <t>±40g~±100g</t>
        </is>
      </c>
      <c r="E124" t="inlineStr">
        <is>
          <t>kg</t>
        </is>
      </c>
      <c r="F124" t="inlineStr">
        <is>
          <t>일시정지</t>
        </is>
      </c>
      <c r="G124" t="inlineStr">
        <is>
          <t>*</t>
        </is>
      </c>
      <c r="H124" t="inlineStr">
        <is>
          <t>H</t>
        </is>
      </c>
      <c r="I124" t="inlineStr"/>
      <c r="J124" t="inlineStr">
        <is>
          <t>[특징] 순살연어100%
[용도] 구이/튀김용-오븐구이가능</t>
        </is>
      </c>
    </row>
    <row r="125">
      <c r="A125" t="inlineStr"/>
      <c r="B125" t="inlineStr">
        <is>
          <t>연어순살강정</t>
        </is>
      </c>
      <c r="C125" t="inlineStr"/>
      <c r="D125" t="inlineStr">
        <is>
          <t>3cm*3cm
(±15~20g/개)</t>
        </is>
      </c>
      <c r="E125" t="inlineStr">
        <is>
          <t>kg</t>
        </is>
      </c>
      <c r="F125" t="inlineStr">
        <is>
          <t>일시정지</t>
        </is>
      </c>
      <c r="G125" t="inlineStr">
        <is>
          <t>*</t>
        </is>
      </c>
      <c r="H125" t="inlineStr">
        <is>
          <t>H</t>
        </is>
      </c>
      <c r="I125" t="inlineStr"/>
      <c r="J125" t="inlineStr">
        <is>
          <t>[특징] 깍둑 모양 절단 (3*3) 연어순살100%
[용도] 탕수/강정/튀김용</t>
        </is>
      </c>
    </row>
    <row r="126">
      <c r="A126" t="inlineStr"/>
      <c r="B126" t="inlineStr">
        <is>
          <t>연어포-슬라이스</t>
        </is>
      </c>
      <c r="C126" t="inlineStr">
        <is>
          <t>칠레</t>
        </is>
      </c>
      <c r="D126" t="inlineStr">
        <is>
          <t>±40g~±100g</t>
        </is>
      </c>
      <c r="E126" t="inlineStr">
        <is>
          <t>kg</t>
        </is>
      </c>
      <c r="F126" t="inlineStr">
        <is>
          <t>일시정지</t>
        </is>
      </c>
      <c r="G126" t="inlineStr">
        <is>
          <t>*</t>
        </is>
      </c>
      <c r="H126" t="inlineStr">
        <is>
          <t>H</t>
        </is>
      </c>
      <c r="I126" t="inlineStr"/>
      <c r="J126" t="inlineStr">
        <is>
          <t>[특징]순살연어100%
[용도] 구이/튀김용-오븐구이가능</t>
        </is>
      </c>
    </row>
    <row r="127">
      <c r="A127" t="inlineStr">
        <is>
          <t>참
조
기</t>
        </is>
      </c>
      <c r="B127" t="inlineStr">
        <is>
          <t>참조기순살양포</t>
        </is>
      </c>
      <c r="C127" t="inlineStr">
        <is>
          <t>중국산</t>
        </is>
      </c>
      <c r="D127" t="inlineStr">
        <is>
          <t>30~40g</t>
        </is>
      </c>
      <c r="E127" t="inlineStr">
        <is>
          <t>kg</t>
        </is>
      </c>
      <c r="F127" t="n">
        <v>16840</v>
      </c>
      <c r="G127" t="inlineStr">
        <is>
          <t>*</t>
        </is>
      </c>
      <c r="H127" t="inlineStr"/>
      <c r="I127" t="inlineStr"/>
      <c r="J127" t="inlineStr">
        <is>
          <t>[특징] 순살포 조기100%
[용도] 구이/튀김용</t>
        </is>
      </c>
    </row>
    <row r="128">
      <c r="A128" t="inlineStr"/>
      <c r="B128" t="inlineStr"/>
      <c r="C128" t="inlineStr"/>
      <c r="D128" t="inlineStr">
        <is>
          <t>40~50g</t>
        </is>
      </c>
      <c r="E128" t="inlineStr">
        <is>
          <t>kg</t>
        </is>
      </c>
      <c r="F128" t="inlineStr">
        <is>
          <t>일시정지</t>
        </is>
      </c>
      <c r="G128" t="inlineStr">
        <is>
          <t>*</t>
        </is>
      </c>
      <c r="H128" t="inlineStr"/>
      <c r="I128" t="inlineStr"/>
      <c r="J128" t="inlineStr"/>
    </row>
    <row r="129">
      <c r="A129" t="inlineStr"/>
      <c r="B129" t="inlineStr"/>
      <c r="C129" t="inlineStr">
        <is>
          <t>국내산</t>
        </is>
      </c>
      <c r="D129" t="inlineStr">
        <is>
          <t>20~30g</t>
        </is>
      </c>
      <c r="E129" t="inlineStr">
        <is>
          <t>kg</t>
        </is>
      </c>
      <c r="F129" t="inlineStr">
        <is>
          <t>일시정지</t>
        </is>
      </c>
      <c r="G129" t="inlineStr"/>
      <c r="H129" t="inlineStr"/>
      <c r="I129" t="inlineStr"/>
      <c r="J129" t="inlineStr">
        <is>
          <t>[특징] 순살포 조기100%
[용도] 구이/튀김용</t>
        </is>
      </c>
    </row>
    <row r="130">
      <c r="A130" t="inlineStr"/>
      <c r="B130" t="inlineStr"/>
      <c r="C130" t="inlineStr"/>
      <c r="D130" t="inlineStr">
        <is>
          <t>40~50g</t>
        </is>
      </c>
      <c r="E130" t="inlineStr">
        <is>
          <t>kg</t>
        </is>
      </c>
      <c r="F130" t="inlineStr">
        <is>
          <t>일시정지</t>
        </is>
      </c>
      <c r="G130" t="inlineStr">
        <is>
          <t>*</t>
        </is>
      </c>
      <c r="H130" t="inlineStr"/>
      <c r="I130" t="inlineStr"/>
      <c r="J130" t="inlineStr">
        <is>
          <t>펼쳐진 모양이 아닌 접혀진 모양입니다</t>
        </is>
      </c>
    </row>
    <row r="131">
      <c r="A131" t="inlineStr"/>
      <c r="B131" t="inlineStr">
        <is>
          <t>참조기(온마리)</t>
        </is>
      </c>
      <c r="C131" t="inlineStr">
        <is>
          <t>국내산</t>
        </is>
      </c>
      <c r="D131" t="inlineStr">
        <is>
          <t>40±5g</t>
        </is>
      </c>
      <c r="E131" t="inlineStr"/>
      <c r="F131" t="inlineStr">
        <is>
          <t>*</t>
        </is>
      </c>
      <c r="G131" t="inlineStr">
        <is>
          <t>*</t>
        </is>
      </c>
      <c r="H131" t="inlineStr"/>
      <c r="I131" t="inlineStr"/>
      <c r="J131" t="inlineStr">
        <is>
          <t>[특징] 지느러미,내장 제거 후 통마리 참조기99% 제재염1% 
[용도] 구이/튀김용</t>
        </is>
      </c>
    </row>
    <row r="132">
      <c r="A132" t="inlineStr"/>
      <c r="B132" t="inlineStr"/>
      <c r="C132" t="inlineStr"/>
      <c r="D132" t="inlineStr">
        <is>
          <t>50±5g</t>
        </is>
      </c>
      <c r="E132" t="inlineStr">
        <is>
          <t>kg</t>
        </is>
      </c>
      <c r="F132" t="inlineStr">
        <is>
          <t>일시정지</t>
        </is>
      </c>
      <c r="G132" t="inlineStr">
        <is>
          <t>일시정지</t>
        </is>
      </c>
      <c r="H132" t="inlineStr"/>
      <c r="I132" t="inlineStr"/>
      <c r="J132" t="inlineStr"/>
    </row>
    <row r="133">
      <c r="A133" t="inlineStr"/>
      <c r="B133" t="inlineStr"/>
      <c r="C133" t="inlineStr"/>
      <c r="D133" t="inlineStr">
        <is>
          <t>60±5g</t>
        </is>
      </c>
      <c r="E133" t="inlineStr">
        <is>
          <t>kg</t>
        </is>
      </c>
      <c r="F133" t="inlineStr">
        <is>
          <t>일시정지</t>
        </is>
      </c>
      <c r="G133" t="inlineStr">
        <is>
          <t>일시정지</t>
        </is>
      </c>
      <c r="H133" t="inlineStr"/>
      <c r="I133" t="inlineStr"/>
      <c r="J133" t="inlineStr"/>
    </row>
    <row r="134">
      <c r="A134" t="inlineStr"/>
      <c r="B134" t="inlineStr"/>
      <c r="C134" t="inlineStr"/>
      <c r="D134" t="inlineStr">
        <is>
          <t>70±5g</t>
        </is>
      </c>
      <c r="E134" t="inlineStr">
        <is>
          <t>kg</t>
        </is>
      </c>
      <c r="F134" t="inlineStr">
        <is>
          <t>*</t>
        </is>
      </c>
      <c r="G134" t="inlineStr">
        <is>
          <t>*</t>
        </is>
      </c>
      <c r="H134" t="inlineStr"/>
      <c r="I134" t="inlineStr"/>
      <c r="J134" t="inlineStr"/>
    </row>
    <row r="135">
      <c r="A135" t="inlineStr"/>
      <c r="B135" t="inlineStr">
        <is>
          <t>참조기(두절)</t>
        </is>
      </c>
      <c r="C135" t="inlineStr">
        <is>
          <t>국내산</t>
        </is>
      </c>
      <c r="D135" t="inlineStr">
        <is>
          <t>35±5g</t>
        </is>
      </c>
      <c r="E135" t="inlineStr">
        <is>
          <t>kg</t>
        </is>
      </c>
      <c r="F135" t="inlineStr">
        <is>
          <t>일시정지</t>
        </is>
      </c>
      <c r="G135" t="inlineStr">
        <is>
          <t>*</t>
        </is>
      </c>
      <c r="H135" t="inlineStr"/>
      <c r="I135" t="inlineStr"/>
      <c r="J135" t="inlineStr">
        <is>
          <t>[특징] 두절,지느러미,내장 제거 후  통마리 참조기99% 제재염1%                                           
[용도] 구이/튀김용</t>
        </is>
      </c>
    </row>
    <row r="136">
      <c r="A136" t="inlineStr"/>
      <c r="B136" t="inlineStr"/>
      <c r="C136" t="inlineStr"/>
      <c r="D136" t="inlineStr">
        <is>
          <t>40±5g</t>
        </is>
      </c>
      <c r="E136" t="inlineStr">
        <is>
          <t>kg</t>
        </is>
      </c>
      <c r="F136" t="inlineStr">
        <is>
          <t>일시정지</t>
        </is>
      </c>
      <c r="G136" t="inlineStr">
        <is>
          <t>*</t>
        </is>
      </c>
      <c r="H136" t="inlineStr">
        <is>
          <t>H</t>
        </is>
      </c>
      <c r="I136" t="inlineStr"/>
      <c r="J136" t="inlineStr"/>
    </row>
    <row r="137">
      <c r="A137" t="inlineStr"/>
      <c r="B137" t="inlineStr"/>
      <c r="C137" t="inlineStr"/>
      <c r="D137" t="inlineStr">
        <is>
          <t>50±5g</t>
        </is>
      </c>
      <c r="E137" t="inlineStr">
        <is>
          <t>kg</t>
        </is>
      </c>
      <c r="F137" t="inlineStr">
        <is>
          <t>일시정지</t>
        </is>
      </c>
      <c r="G137" t="inlineStr">
        <is>
          <t>*</t>
        </is>
      </c>
      <c r="H137" t="inlineStr"/>
      <c r="I137" t="inlineStr"/>
      <c r="J137" t="inlineStr"/>
    </row>
    <row r="138">
      <c r="A138" t="inlineStr"/>
      <c r="B138" t="inlineStr">
        <is>
          <t xml:space="preserve">참조기(온마리) </t>
        </is>
      </c>
      <c r="C138" t="inlineStr">
        <is>
          <t>국내산</t>
        </is>
      </c>
      <c r="D138" t="inlineStr">
        <is>
          <t>70g~80g</t>
        </is>
      </c>
      <c r="E138" t="inlineStr">
        <is>
          <t>kg</t>
        </is>
      </c>
      <c r="F138" t="inlineStr">
        <is>
          <t>일시정지</t>
        </is>
      </c>
      <c r="G138" t="inlineStr">
        <is>
          <t>*</t>
        </is>
      </c>
      <c r="H138" t="inlineStr"/>
      <c r="I138" t="inlineStr"/>
      <c r="J138" t="inlineStr">
        <is>
          <t>[특징]조기100% IQF냉동포장   구이/조림용</t>
        </is>
      </c>
    </row>
    <row r="139">
      <c r="A139" t="inlineStr"/>
      <c r="B139" t="inlineStr">
        <is>
          <t>참조기두절</t>
        </is>
      </c>
      <c r="C139" t="inlineStr">
        <is>
          <t>국내산</t>
        </is>
      </c>
      <c r="D139" t="inlineStr">
        <is>
          <t>50g~60g</t>
        </is>
      </c>
      <c r="E139" t="inlineStr">
        <is>
          <t>kg</t>
        </is>
      </c>
      <c r="F139" t="inlineStr">
        <is>
          <t>일시정지</t>
        </is>
      </c>
      <c r="G139" t="inlineStr">
        <is>
          <t>*</t>
        </is>
      </c>
      <c r="H139" t="inlineStr"/>
      <c r="I139" t="inlineStr"/>
      <c r="J139" t="inlineStr">
        <is>
          <t>[특징]조기100% IQF냉동포장   구이/조림용</t>
        </is>
      </c>
    </row>
    <row r="140">
      <c r="A140" t="inlineStr"/>
      <c r="B140" t="inlineStr">
        <is>
          <t>참조기살</t>
        </is>
      </c>
      <c r="C140" t="inlineStr">
        <is>
          <t>국내산</t>
        </is>
      </c>
      <c r="D140" t="inlineStr">
        <is>
          <t>30g~40g</t>
        </is>
      </c>
      <c r="E140" t="inlineStr">
        <is>
          <t>kg</t>
        </is>
      </c>
      <c r="F140" t="inlineStr">
        <is>
          <t>일시정지</t>
        </is>
      </c>
      <c r="G140" t="inlineStr">
        <is>
          <t>*</t>
        </is>
      </c>
      <c r="H140" t="inlineStr"/>
      <c r="I140" t="inlineStr"/>
      <c r="J140" t="inlineStr">
        <is>
          <t>[특징]조기100% IQF냉동포장   구이/튀김용</t>
        </is>
      </c>
    </row>
    <row r="141">
      <c r="A141" t="inlineStr"/>
      <c r="B141" t="inlineStr">
        <is>
          <t>참조기살</t>
        </is>
      </c>
      <c r="C141" t="inlineStr">
        <is>
          <t>국내산</t>
        </is>
      </c>
      <c r="D141" t="inlineStr">
        <is>
          <t>40g~50g</t>
        </is>
      </c>
      <c r="E141" t="inlineStr">
        <is>
          <t>kg</t>
        </is>
      </c>
      <c r="F141" t="inlineStr">
        <is>
          <t>일시정지</t>
        </is>
      </c>
      <c r="G141" t="inlineStr">
        <is>
          <t>*</t>
        </is>
      </c>
      <c r="H141" t="inlineStr"/>
      <c r="I141" t="inlineStr"/>
      <c r="J141" t="inlineStr">
        <is>
          <t>[특징]조기100% IQF냉동포장   구이/튀김용</t>
        </is>
      </c>
    </row>
    <row r="142">
      <c r="A142" t="inlineStr"/>
      <c r="B142" t="inlineStr">
        <is>
          <t>참조기살</t>
        </is>
      </c>
      <c r="C142" t="inlineStr">
        <is>
          <t>중국산</t>
        </is>
      </c>
      <c r="D142" t="inlineStr">
        <is>
          <t>±40g</t>
        </is>
      </c>
      <c r="E142" t="inlineStr">
        <is>
          <t>kg</t>
        </is>
      </c>
      <c r="F142" t="inlineStr">
        <is>
          <t>일시정지</t>
        </is>
      </c>
      <c r="G142" t="inlineStr">
        <is>
          <t>*</t>
        </is>
      </c>
      <c r="H142" t="inlineStr"/>
      <c r="I142" t="inlineStr"/>
      <c r="J142" t="inlineStr">
        <is>
          <t>[특징]조기100% IQF냉동포장   구이/튀김용</t>
        </is>
      </c>
    </row>
    <row r="143">
      <c r="A143" t="inlineStr">
        <is>
          <t>적 어</t>
        </is>
      </c>
      <c r="B143" t="inlineStr">
        <is>
          <t>적어(두절)</t>
        </is>
      </c>
      <c r="C143" t="inlineStr">
        <is>
          <t>수입산              (포르투갈 外)</t>
        </is>
      </c>
      <c r="D143" t="inlineStr">
        <is>
          <t>80±10g</t>
        </is>
      </c>
      <c r="E143" t="inlineStr">
        <is>
          <t>kg</t>
        </is>
      </c>
      <c r="F143" t="n">
        <v>12670</v>
      </c>
      <c r="G143" t="inlineStr">
        <is>
          <t>*</t>
        </is>
      </c>
      <c r="H143" t="inlineStr">
        <is>
          <t>H</t>
        </is>
      </c>
      <c r="I143" t="inlineStr"/>
      <c r="J143" t="inlineStr">
        <is>
          <t>[특징] 머리,꼬리,내장제거 후 절단 적어 100%                   
[용도] 조림용</t>
        </is>
      </c>
    </row>
    <row r="144">
      <c r="A144" t="inlineStr"/>
      <c r="B144" t="inlineStr"/>
      <c r="C144" t="inlineStr"/>
      <c r="D144" t="inlineStr">
        <is>
          <t>100±10g</t>
        </is>
      </c>
      <c r="E144" t="inlineStr">
        <is>
          <t>kg</t>
        </is>
      </c>
      <c r="F144" t="n">
        <v>12960</v>
      </c>
      <c r="G144" t="inlineStr">
        <is>
          <t>*</t>
        </is>
      </c>
      <c r="H144" t="inlineStr">
        <is>
          <t>H</t>
        </is>
      </c>
      <c r="I144" t="inlineStr"/>
      <c r="J144" t="inlineStr">
        <is>
          <t>[특징] 머리,꼬리,내장제거 후 절단 적어 100%                   
[용도] 조림용</t>
        </is>
      </c>
    </row>
    <row r="145">
      <c r="A145" t="inlineStr">
        <is>
          <t>붕
장
어</t>
        </is>
      </c>
      <c r="B145" t="inlineStr">
        <is>
          <t>붕장어포</t>
        </is>
      </c>
      <c r="C145" t="inlineStr">
        <is>
          <t>중국산</t>
        </is>
      </c>
      <c r="D145" t="inlineStr">
        <is>
          <t>10~15g절단,블록 냉동포장</t>
        </is>
      </c>
      <c r="E145" t="inlineStr">
        <is>
          <t>kg</t>
        </is>
      </c>
      <c r="F145" t="n">
        <v>16390</v>
      </c>
      <c r="G145" t="inlineStr">
        <is>
          <t>*</t>
        </is>
      </c>
      <c r="H145" t="inlineStr">
        <is>
          <t>H</t>
        </is>
      </c>
      <c r="I145" t="inlineStr"/>
      <c r="J145" t="inlineStr">
        <is>
          <t>[특징] 순살붕장어,블록 냉동포장
[용도] 구이/튀김/탕수용</t>
        </is>
      </c>
    </row>
    <row r="146">
      <c r="A146" t="inlineStr"/>
      <c r="B146" t="inlineStr"/>
      <c r="C146" t="inlineStr">
        <is>
          <t>국내산</t>
        </is>
      </c>
      <c r="D146" t="inlineStr">
        <is>
          <t>10~15g절단,블록 냉동포장</t>
        </is>
      </c>
      <c r="E146" t="inlineStr">
        <is>
          <t>kg</t>
        </is>
      </c>
      <c r="F146" t="n">
        <v>21900</v>
      </c>
      <c r="G146" t="inlineStr">
        <is>
          <t>*</t>
        </is>
      </c>
      <c r="H146" t="inlineStr">
        <is>
          <t>H</t>
        </is>
      </c>
      <c r="I146" t="inlineStr"/>
      <c r="J146" t="inlineStr">
        <is>
          <t>[특징] 순살붕장어,블록 냉동포장
[용도] 구이/튀김/탕수용</t>
        </is>
      </c>
    </row>
    <row r="147">
      <c r="A147" t="inlineStr"/>
      <c r="B147" t="inlineStr">
        <is>
          <t>냉풍건장어(순살)</t>
        </is>
      </c>
      <c r="C147" t="inlineStr">
        <is>
          <t>국내산</t>
        </is>
      </c>
      <c r="D147" t="inlineStr">
        <is>
          <t>±10g절단,IQF</t>
        </is>
      </c>
      <c r="E147" t="inlineStr">
        <is>
          <t>kg</t>
        </is>
      </c>
      <c r="F147" t="n">
        <v>23240</v>
      </c>
      <c r="G147" t="inlineStr">
        <is>
          <t>*</t>
        </is>
      </c>
      <c r="H147" t="inlineStr">
        <is>
          <t>H</t>
        </is>
      </c>
      <c r="I147" t="inlineStr"/>
      <c r="J147" t="inlineStr">
        <is>
          <t>[특징] 순살붕장어 건조후 ,IQF 냉동포장
[용도] 구이/튀김/탕수용</t>
        </is>
      </c>
    </row>
    <row r="148">
      <c r="A148" t="inlineStr"/>
      <c r="B148" t="inlineStr">
        <is>
          <t>활붕장어(국용,머리포함)</t>
        </is>
      </c>
      <c r="C148" t="inlineStr">
        <is>
          <t>국내산</t>
        </is>
      </c>
      <c r="D148" t="inlineStr">
        <is>
          <t>kg당 15마리 내외</t>
        </is>
      </c>
      <c r="E148" t="inlineStr">
        <is>
          <t>kg</t>
        </is>
      </c>
      <c r="F148" t="inlineStr">
        <is>
          <t>*</t>
        </is>
      </c>
      <c r="G148" t="n">
        <v>32780</v>
      </c>
      <c r="H148" t="inlineStr"/>
      <c r="I148" t="inlineStr"/>
      <c r="J148" t="inlineStr">
        <is>
          <t>[특징] 활붕장어 내장제거/머리포함,온마리
[용도] 탕용  / D-3발주</t>
        </is>
      </c>
    </row>
    <row r="149">
      <c r="A149" t="inlineStr"/>
      <c r="B149" t="inlineStr">
        <is>
          <t>활붕장어(국용,머리제거)</t>
        </is>
      </c>
      <c r="C149" t="inlineStr">
        <is>
          <t>국내산</t>
        </is>
      </c>
      <c r="D149" t="inlineStr">
        <is>
          <t>30cm내외/마리</t>
        </is>
      </c>
      <c r="E149" t="inlineStr">
        <is>
          <t>kg</t>
        </is>
      </c>
      <c r="F149" t="inlineStr">
        <is>
          <t>*</t>
        </is>
      </c>
      <c r="G149" t="n">
        <v>38290</v>
      </c>
      <c r="H149" t="inlineStr"/>
      <c r="I149" t="inlineStr"/>
      <c r="J149" t="inlineStr">
        <is>
          <t>[특징] 활붕장어 내장/머리제거,온마리
[용도] 탕용  / D-3발주</t>
        </is>
      </c>
    </row>
    <row r="150">
      <c r="A150" t="inlineStr"/>
      <c r="B150" t="inlineStr">
        <is>
          <t>활붕장어(구이용)온마리</t>
        </is>
      </c>
      <c r="C150" t="inlineStr">
        <is>
          <t>국내산</t>
        </is>
      </c>
      <c r="D150" t="inlineStr">
        <is>
          <t>30cm내외/마리</t>
        </is>
      </c>
      <c r="E150" t="inlineStr">
        <is>
          <t>kg</t>
        </is>
      </c>
      <c r="F150" t="inlineStr">
        <is>
          <t>*</t>
        </is>
      </c>
      <c r="G150" t="n">
        <v>58110</v>
      </c>
      <c r="H150" t="inlineStr"/>
      <c r="I150" t="inlineStr"/>
      <c r="J150" t="inlineStr">
        <is>
          <t>[특징] 활붕장어 순살작업(머리,뼈없음)/ 온마리길이18~20cm 내외
[용도] 구이용  / D-3발주</t>
        </is>
      </c>
    </row>
    <row r="151">
      <c r="A151" t="inlineStr"/>
      <c r="B151" t="inlineStr">
        <is>
          <t>활붕장어(구이용)3~4cm절단</t>
        </is>
      </c>
      <c r="C151" t="inlineStr">
        <is>
          <t>국내산</t>
        </is>
      </c>
      <c r="D151" t="inlineStr">
        <is>
          <t>40~45cm 이상/마리</t>
        </is>
      </c>
      <c r="E151" t="inlineStr">
        <is>
          <t>kg</t>
        </is>
      </c>
      <c r="F151" t="inlineStr">
        <is>
          <t>*</t>
        </is>
      </c>
      <c r="G151" t="n">
        <v>46790</v>
      </c>
      <c r="H151" t="inlineStr"/>
      <c r="I151" t="inlineStr"/>
      <c r="J151" t="inlineStr">
        <is>
          <t>[특징] 활붕장어 순살작업, 원료40cm이상
[용도] 구이/강정용  / D-3발주</t>
        </is>
      </c>
    </row>
    <row r="152">
      <c r="A152" t="inlineStr">
        <is>
          <t>꽃
게</t>
        </is>
      </c>
      <c r="B152" t="inlineStr">
        <is>
          <t>꽃게절단</t>
        </is>
      </c>
      <c r="C152" t="inlineStr">
        <is>
          <t>국산</t>
        </is>
      </c>
      <c r="D152" t="inlineStr">
        <is>
          <t>2절,  실중량880g</t>
        </is>
      </c>
      <c r="E152" t="inlineStr">
        <is>
          <t>kg</t>
        </is>
      </c>
      <c r="F152" t="n">
        <v>17430</v>
      </c>
      <c r="G152" t="inlineStr">
        <is>
          <t>*</t>
        </is>
      </c>
      <c r="H152" t="inlineStr">
        <is>
          <t>H</t>
        </is>
      </c>
      <c r="I152" t="inlineStr"/>
      <c r="J152" t="inlineStr">
        <is>
          <t>[특징] 끝발제거, 등껍질 제거후 1/2 절단
[용도] 탕용/찜용/튀김용</t>
        </is>
      </c>
    </row>
    <row r="153">
      <c r="A153" t="inlineStr"/>
      <c r="B153" t="inlineStr">
        <is>
          <t>꽃게절단</t>
        </is>
      </c>
      <c r="C153" t="inlineStr">
        <is>
          <t>국산</t>
        </is>
      </c>
      <c r="D153" t="inlineStr">
        <is>
          <t>4절,  실중량880g</t>
        </is>
      </c>
      <c r="E153" t="inlineStr">
        <is>
          <t>kg</t>
        </is>
      </c>
      <c r="F153" t="n">
        <v>18920</v>
      </c>
      <c r="G153" t="inlineStr">
        <is>
          <t>*</t>
        </is>
      </c>
      <c r="H153" t="inlineStr">
        <is>
          <t>H</t>
        </is>
      </c>
      <c r="I153" t="inlineStr"/>
      <c r="J153" t="inlineStr"/>
    </row>
    <row r="154">
      <c r="A154" t="inlineStr"/>
      <c r="B154" t="inlineStr">
        <is>
          <t>꽃게절단(골드)</t>
        </is>
      </c>
      <c r="C154" t="inlineStr">
        <is>
          <t>국산</t>
        </is>
      </c>
      <c r="D154" t="inlineStr">
        <is>
          <t>4절,
IQF 동결방식, 개별손질 완벽함,  실중량900g</t>
        </is>
      </c>
      <c r="E154" t="inlineStr">
        <is>
          <t>kg</t>
        </is>
      </c>
      <c r="F154" t="n">
        <v>23390</v>
      </c>
      <c r="G154" t="inlineStr">
        <is>
          <t>*</t>
        </is>
      </c>
      <c r="H154" t="inlineStr"/>
      <c r="I154" t="inlineStr"/>
      <c r="J154" t="inlineStr">
        <is>
          <t>[특징] 끝발제거, 등껍질 제거후 1/4 절단
[용도] 탕용/찜용/튀김용</t>
        </is>
      </c>
    </row>
    <row r="155">
      <c r="A155" t="inlineStr">
        <is>
          <t>꽃
게</t>
        </is>
      </c>
      <c r="B155" t="inlineStr">
        <is>
          <t>꽃게절단,15~17g/개(수입) S</t>
        </is>
      </c>
      <c r="C155" t="inlineStr">
        <is>
          <t>중국산</t>
        </is>
      </c>
      <c r="D155" t="inlineStr">
        <is>
          <t>15~17g/약60개</t>
        </is>
      </c>
      <c r="E155" t="inlineStr">
        <is>
          <t>kg</t>
        </is>
      </c>
      <c r="F155" t="n">
        <v>8490</v>
      </c>
      <c r="G155" t="inlineStr">
        <is>
          <t>*</t>
        </is>
      </c>
      <c r="H155" t="inlineStr"/>
      <c r="I155" t="inlineStr"/>
      <c r="J155" t="inlineStr"/>
    </row>
    <row r="156">
      <c r="A156" t="inlineStr"/>
      <c r="B156" t="inlineStr">
        <is>
          <t>꽃게절단,24~28g/개(수입) L</t>
        </is>
      </c>
      <c r="C156" t="inlineStr">
        <is>
          <t>중국산</t>
        </is>
      </c>
      <c r="D156" t="inlineStr">
        <is>
          <t>24~28g/약36개</t>
        </is>
      </c>
      <c r="E156" t="inlineStr">
        <is>
          <t>kg</t>
        </is>
      </c>
      <c r="F156" t="n">
        <v>13560</v>
      </c>
      <c r="G156" t="inlineStr">
        <is>
          <t>*</t>
        </is>
      </c>
      <c r="H156" t="inlineStr"/>
      <c r="I156" t="inlineStr"/>
      <c r="J156" t="inlineStr"/>
    </row>
  </sheetData>
  <hyperlinks>
    <hyperlink ref="A2" r:id="rId1"/>
  </hyperlinks>
  <pageMargins left="0.75" right="0.75" top="1" bottom="1" header="0.5" footer="0.5"/>
</worksheet>
</file>

<file path=xl/worksheets/sheet145.xml><?xml version="1.0" encoding="utf-8"?>
<worksheet xmlns:r="http://schemas.openxmlformats.org/officeDocument/2006/relationships" xmlns="http://schemas.openxmlformats.org/spreadsheetml/2006/main">
  <sheetPr>
    <outlinePr summaryBelow="1" summaryRight="1"/>
    <pageSetUpPr/>
  </sheetPr>
  <dimension ref="A1:J93"/>
  <sheetViews>
    <sheetView workbookViewId="0">
      <selection activeCell="A1" sqref="A1"/>
    </sheetView>
  </sheetViews>
  <sheetFormatPr baseColWidth="8" defaultRowHeight="15"/>
  <sheetData>
    <row r="1">
      <c r="A1" t="inlineStr">
        <is>
          <t>5996_호남푸드_엔바다7월단가표.xls</t>
        </is>
      </c>
    </row>
    <row r="2">
      <c r="A2" t="inlineStr">
        <is>
          <t>https://school062.com/bbs/board.php?bo_table=product_02&amp;wr_id=5996</t>
        </is>
      </c>
    </row>
    <row r="3">
      <c r="A3" s="1" t="inlineStr">
        <is>
          <t xml:space="preserve"> 엔바다 7월 단가표</t>
        </is>
      </c>
      <c r="B3" s="1" t="inlineStr"/>
      <c r="C3" s="1" t="inlineStr"/>
      <c r="D3" s="1" t="inlineStr"/>
      <c r="E3" s="1" t="inlineStr"/>
      <c r="F3" s="1" t="inlineStr"/>
      <c r="G3" s="1" t="inlineStr"/>
      <c r="H3" s="1" t="inlineStr"/>
      <c r="I3" s="1" t="inlineStr"/>
      <c r="J3" s="1" t="inlineStr"/>
    </row>
    <row r="4">
      <c r="A4" t="inlineStr">
        <is>
          <t>호남푸드 576-0993/최미선 010-8873-8027</t>
        </is>
      </c>
      <c r="B4" t="inlineStr"/>
      <c r="C4" t="inlineStr"/>
      <c r="D4" t="inlineStr"/>
      <c r="E4" t="inlineStr"/>
      <c r="F4" t="inlineStr"/>
      <c r="G4" t="inlineStr"/>
      <c r="H4" t="inlineStr"/>
      <c r="I4" t="inlineStr"/>
      <c r="J4" t="inlineStr"/>
    </row>
    <row r="5">
      <c r="A5" t="inlineStr">
        <is>
          <t>◈ 연체류,패류 ◈</t>
        </is>
      </c>
      <c r="B5" t="inlineStr"/>
      <c r="C5" t="inlineStr"/>
      <c r="D5" t="inlineStr"/>
      <c r="E5" t="inlineStr"/>
      <c r="F5" t="inlineStr"/>
      <c r="G5" t="inlineStr"/>
      <c r="H5" t="inlineStr"/>
      <c r="I5" t="inlineStr"/>
      <c r="J5" t="inlineStr"/>
    </row>
    <row r="6">
      <c r="A6" t="inlineStr">
        <is>
          <t>어종</t>
        </is>
      </c>
      <c r="B6" t="inlineStr">
        <is>
          <t>제   품   명</t>
        </is>
      </c>
      <c r="C6" t="inlineStr">
        <is>
          <t>원산지</t>
        </is>
      </c>
      <c r="D6" t="inlineStr">
        <is>
          <t>제 품 규 격</t>
        </is>
      </c>
      <c r="E6" t="inlineStr">
        <is>
          <t>단위</t>
        </is>
      </c>
      <c r="F6" t="inlineStr">
        <is>
          <t>엔바다</t>
        </is>
      </c>
      <c r="G6" t="inlineStr">
        <is>
          <t>엔바다</t>
        </is>
      </c>
      <c r="H6" t="inlineStr">
        <is>
          <t>냉  동
HACCP
여  부</t>
        </is>
      </c>
      <c r="I6" t="inlineStr">
        <is>
          <t>냉  장
HACCP
여  부</t>
        </is>
      </c>
      <c r="J6" t="inlineStr">
        <is>
          <t>제품특징 및 용도설명</t>
        </is>
      </c>
    </row>
    <row r="7">
      <c r="A7" t="inlineStr"/>
      <c r="B7" t="inlineStr"/>
      <c r="C7" t="inlineStr"/>
      <c r="D7" t="inlineStr"/>
      <c r="E7" t="inlineStr"/>
      <c r="F7" t="inlineStr">
        <is>
          <t>냉동</t>
        </is>
      </c>
      <c r="G7" t="inlineStr">
        <is>
          <t>냉장</t>
        </is>
      </c>
      <c r="H7" t="inlineStr"/>
      <c r="I7" t="inlineStr"/>
      <c r="J7" t="inlineStr"/>
    </row>
    <row r="8">
      <c r="A8" t="inlineStr">
        <is>
          <t>낙지</t>
        </is>
      </c>
      <c r="B8" t="inlineStr">
        <is>
          <t>낙지채(수입산)-S</t>
        </is>
      </c>
      <c r="C8" t="inlineStr">
        <is>
          <t>인도네시아</t>
        </is>
      </c>
      <c r="D8" t="inlineStr">
        <is>
          <t>±5cm</t>
        </is>
      </c>
      <c r="E8" t="inlineStr">
        <is>
          <t>kg</t>
        </is>
      </c>
      <c r="F8" t="n">
        <v>15200</v>
      </c>
      <c r="G8" t="inlineStr">
        <is>
          <t>*</t>
        </is>
      </c>
      <c r="H8" t="inlineStr"/>
      <c r="I8" t="inlineStr"/>
      <c r="J8" t="inlineStr">
        <is>
          <t xml:space="preserve">[특징] 완제품소분
[용도] 볶음/국용/숙회 </t>
        </is>
      </c>
    </row>
    <row r="9">
      <c r="A9" t="inlineStr"/>
      <c r="B9" t="inlineStr">
        <is>
          <t>낙지채(수입산)-M</t>
        </is>
      </c>
      <c r="C9" t="inlineStr">
        <is>
          <t>인도네시아</t>
        </is>
      </c>
      <c r="D9" t="inlineStr">
        <is>
          <t>±5cm</t>
        </is>
      </c>
      <c r="E9" t="inlineStr">
        <is>
          <t>kg</t>
        </is>
      </c>
      <c r="F9" t="n">
        <v>15500</v>
      </c>
      <c r="G9" t="inlineStr">
        <is>
          <t>*</t>
        </is>
      </c>
      <c r="H9" t="inlineStr"/>
      <c r="I9" t="inlineStr"/>
      <c r="J9" t="inlineStr"/>
    </row>
    <row r="10">
      <c r="A10" t="inlineStr"/>
      <c r="B10" t="inlineStr">
        <is>
          <t>낙지채(수입산)-수입완제품</t>
        </is>
      </c>
      <c r="C10" t="inlineStr">
        <is>
          <t>인도네시아</t>
        </is>
      </c>
      <c r="D10" t="inlineStr">
        <is>
          <t>±5cm</t>
        </is>
      </c>
      <c r="E10" t="inlineStr">
        <is>
          <t>kg</t>
        </is>
      </c>
      <c r="F10" t="n">
        <v>20860</v>
      </c>
      <c r="G10" t="n">
        <v>23100</v>
      </c>
      <c r="H10" t="inlineStr"/>
      <c r="I10" t="inlineStr"/>
      <c r="J10" t="inlineStr">
        <is>
          <t xml:space="preserve">[특징] 완제품소분
[용도] 볶음/국용/숙회 </t>
        </is>
      </c>
    </row>
    <row r="11">
      <c r="A11" t="inlineStr"/>
      <c r="B11" t="inlineStr">
        <is>
          <t>낙지채(수입산)-수입완제품</t>
        </is>
      </c>
      <c r="C11" t="inlineStr">
        <is>
          <t>베트남</t>
        </is>
      </c>
      <c r="D11" t="inlineStr">
        <is>
          <t>±5cm</t>
        </is>
      </c>
      <c r="E11" t="inlineStr">
        <is>
          <t>kg</t>
        </is>
      </c>
      <c r="F11" t="n">
        <v>22050</v>
      </c>
      <c r="G11" t="n">
        <v>25630</v>
      </c>
      <c r="H11" t="inlineStr"/>
      <c r="I11" t="inlineStr"/>
      <c r="J11" t="inlineStr">
        <is>
          <t xml:space="preserve">[특징] 완제품소분
[용도] 볶음/국용/숙회 </t>
        </is>
      </c>
    </row>
    <row r="12">
      <c r="A12" t="inlineStr"/>
      <c r="B12" t="inlineStr">
        <is>
          <t>낙지채(중국산)</t>
        </is>
      </c>
      <c r="C12" t="inlineStr">
        <is>
          <t>중국산</t>
        </is>
      </c>
      <c r="D12" t="inlineStr">
        <is>
          <t>±5cm</t>
        </is>
      </c>
      <c r="E12" t="inlineStr">
        <is>
          <t>kg</t>
        </is>
      </c>
      <c r="F12" t="n">
        <v>20860</v>
      </c>
      <c r="G12" t="n">
        <v>24440</v>
      </c>
      <c r="H12" t="inlineStr"/>
      <c r="I12" t="inlineStr"/>
      <c r="J12" t="inlineStr">
        <is>
          <t xml:space="preserve">[특징] 완제품소분
[용도] 볶음/국용/숙회 </t>
        </is>
      </c>
    </row>
    <row r="13">
      <c r="A13" t="inlineStr"/>
      <c r="B13" t="inlineStr">
        <is>
          <t>낙지채(국내산)</t>
        </is>
      </c>
      <c r="C13" t="inlineStr">
        <is>
          <t>국내산</t>
        </is>
      </c>
      <c r="D13" t="inlineStr">
        <is>
          <t>±5cm</t>
        </is>
      </c>
      <c r="E13" t="inlineStr">
        <is>
          <t>kg</t>
        </is>
      </c>
      <c r="F13" t="n">
        <v>37550</v>
      </c>
      <c r="G13" t="n">
        <v>39630</v>
      </c>
      <c r="H13" t="inlineStr">
        <is>
          <t>H</t>
        </is>
      </c>
      <c r="I13" t="inlineStr"/>
      <c r="J13" t="inlineStr">
        <is>
          <t xml:space="preserve">[특징] 내장 제거후 채썰이
[용도] 볶음/국용/숙회 </t>
        </is>
      </c>
    </row>
    <row r="14">
      <c r="A14" t="inlineStr">
        <is>
          <t>쭈
꾸
미</t>
        </is>
      </c>
      <c r="B14" t="inlineStr">
        <is>
          <t>쭈꾸미채(베트남산)-수입완제품</t>
        </is>
      </c>
      <c r="C14" t="inlineStr">
        <is>
          <t>베트남/인도네시아</t>
        </is>
      </c>
      <c r="D14" t="inlineStr">
        <is>
          <t>±5cm</t>
        </is>
      </c>
      <c r="E14" t="inlineStr">
        <is>
          <t>kg</t>
        </is>
      </c>
      <c r="F14" t="n">
        <v>18480</v>
      </c>
      <c r="G14" t="n">
        <v>22200</v>
      </c>
      <c r="H14" t="inlineStr"/>
      <c r="I14" t="inlineStr"/>
      <c r="J14" t="inlineStr">
        <is>
          <t xml:space="preserve">[특징] 완제품소분
[용도] 볶음/국용/숙회 </t>
        </is>
      </c>
    </row>
    <row r="15">
      <c r="A15" t="inlineStr"/>
      <c r="B15" t="inlineStr">
        <is>
          <t>쭈꾸미채(수입)-S</t>
        </is>
      </c>
      <c r="C15" t="inlineStr">
        <is>
          <t>인도네시아</t>
        </is>
      </c>
      <c r="D15" t="inlineStr">
        <is>
          <t>±5cm</t>
        </is>
      </c>
      <c r="E15" t="inlineStr">
        <is>
          <t>kg</t>
        </is>
      </c>
      <c r="F15" t="n">
        <v>12960</v>
      </c>
      <c r="G15" t="inlineStr">
        <is>
          <t>*</t>
        </is>
      </c>
      <c r="H15" t="inlineStr"/>
      <c r="I15" t="inlineStr"/>
      <c r="J15" t="inlineStr">
        <is>
          <t xml:space="preserve">[특징] 완제품소분
[용도] 볶음/국용/숙회 </t>
        </is>
      </c>
    </row>
    <row r="16">
      <c r="A16" t="inlineStr"/>
      <c r="B16" t="inlineStr">
        <is>
          <t>쭈꾸미채(수입)-M</t>
        </is>
      </c>
      <c r="C16" t="inlineStr">
        <is>
          <t>인도네시아</t>
        </is>
      </c>
      <c r="D16" t="inlineStr">
        <is>
          <t>±5cm</t>
        </is>
      </c>
      <c r="E16" t="inlineStr">
        <is>
          <t>kg</t>
        </is>
      </c>
      <c r="F16" t="n">
        <v>13260</v>
      </c>
      <c r="G16" t="inlineStr">
        <is>
          <t>*</t>
        </is>
      </c>
      <c r="H16" t="inlineStr"/>
      <c r="I16" t="inlineStr"/>
      <c r="J16" t="inlineStr">
        <is>
          <t xml:space="preserve">[특징] 완제품소분
[용도] 볶음/국용/숙회 </t>
        </is>
      </c>
    </row>
    <row r="17">
      <c r="A17" t="inlineStr"/>
      <c r="B17" t="inlineStr">
        <is>
          <t>베이비쭈꾸미</t>
        </is>
      </c>
      <c r="C17" t="inlineStr">
        <is>
          <t>베트남</t>
        </is>
      </c>
      <c r="D17" t="inlineStr">
        <is>
          <t>10±5g</t>
        </is>
      </c>
      <c r="E17" t="inlineStr">
        <is>
          <t>kg</t>
        </is>
      </c>
      <c r="F17" t="n">
        <v>19070</v>
      </c>
      <c r="G17" t="inlineStr">
        <is>
          <t>*</t>
        </is>
      </c>
      <c r="H17" t="inlineStr"/>
      <c r="I17" t="inlineStr"/>
      <c r="J17" t="inlineStr">
        <is>
          <t xml:space="preserve">[특징] 베이비 쭈꾸미온마리
[용도] 볶음/국용/숙회 </t>
        </is>
      </c>
    </row>
    <row r="18">
      <c r="A18" t="inlineStr"/>
      <c r="B18" t="inlineStr">
        <is>
          <t>쭈꾸미채(국내산)</t>
        </is>
      </c>
      <c r="C18" t="inlineStr">
        <is>
          <t>국내산</t>
        </is>
      </c>
      <c r="D18" t="inlineStr">
        <is>
          <t>±5cm</t>
        </is>
      </c>
      <c r="E18" t="inlineStr">
        <is>
          <t>kg</t>
        </is>
      </c>
      <c r="F18" t="n">
        <v>72120</v>
      </c>
      <c r="G18" t="n">
        <v>73900</v>
      </c>
      <c r="H18" t="inlineStr">
        <is>
          <t>H</t>
        </is>
      </c>
      <c r="I18" t="inlineStr"/>
      <c r="J18" t="inlineStr">
        <is>
          <t xml:space="preserve">[특징] 내장 제거후 채썰이
[용도] 볶음/국용/숙회 </t>
        </is>
      </c>
    </row>
    <row r="19">
      <c r="A19" t="inlineStr"/>
      <c r="B19" t="inlineStr">
        <is>
          <t>쭈꾸미온마리</t>
        </is>
      </c>
      <c r="C19" t="inlineStr">
        <is>
          <t>국내산</t>
        </is>
      </c>
      <c r="D19" t="inlineStr">
        <is>
          <t>10-13미
(냉동만3일전 발주)</t>
        </is>
      </c>
      <c r="E19" t="inlineStr">
        <is>
          <t>kg</t>
        </is>
      </c>
      <c r="F19" t="n">
        <v>72120</v>
      </c>
      <c r="G19" t="n">
        <v>72710</v>
      </c>
      <c r="H19" t="inlineStr"/>
      <c r="I19" t="inlineStr"/>
      <c r="J19" t="inlineStr">
        <is>
          <t>[특징]kg/10~13미, 길이15cm내외, 온마리, 해동품, 내장제거X,*냉동제품 3일전 미리 발주요망</t>
        </is>
      </c>
    </row>
    <row r="20">
      <c r="A20" t="inlineStr"/>
      <c r="B20" t="inlineStr"/>
      <c r="C20" t="inlineStr">
        <is>
          <t>베트남</t>
        </is>
      </c>
      <c r="D20" t="inlineStr">
        <is>
          <t>20~30g</t>
        </is>
      </c>
      <c r="E20" t="inlineStr">
        <is>
          <t>kg</t>
        </is>
      </c>
      <c r="F20" t="n">
        <v>21460</v>
      </c>
      <c r="G20" t="inlineStr">
        <is>
          <t>*</t>
        </is>
      </c>
      <c r="H20" t="inlineStr"/>
      <c r="I20" t="inlineStr"/>
      <c r="J20" t="inlineStr">
        <is>
          <t xml:space="preserve">[특징] 완제품소분
[용도] 볶음/국용/숙회 </t>
        </is>
      </c>
    </row>
    <row r="21">
      <c r="A21" t="inlineStr">
        <is>
          <t>오
징
어</t>
        </is>
      </c>
      <c r="B21" t="inlineStr">
        <is>
          <t>오징어채(유피)</t>
        </is>
      </c>
      <c r="C21" t="inlineStr">
        <is>
          <t>국내산</t>
        </is>
      </c>
      <c r="D21" t="inlineStr">
        <is>
          <t>세절(1cm *5~7cm)슬라이스</t>
        </is>
      </c>
      <c r="E21" t="inlineStr">
        <is>
          <t>kg</t>
        </is>
      </c>
      <c r="F21" t="n">
        <v>27120</v>
      </c>
      <c r="G21" t="n">
        <v>30690</v>
      </c>
      <c r="H21" t="inlineStr">
        <is>
          <t>H</t>
        </is>
      </c>
      <c r="I21" t="inlineStr"/>
      <c r="J21" t="inlineStr">
        <is>
          <t>[특징] 유피 채썰이,다리포함 - ,IQF
I.Q.F ? 개별 급속 냉동의 영문약자입니다.</t>
        </is>
      </c>
    </row>
    <row r="22">
      <c r="A22" t="inlineStr"/>
      <c r="B22" t="inlineStr">
        <is>
          <t>오징어채(탈피)</t>
        </is>
      </c>
      <c r="C22" t="inlineStr"/>
      <c r="D22" t="inlineStr">
        <is>
          <t>세절(1cm *5~7cm)</t>
        </is>
      </c>
      <c r="E22" t="inlineStr">
        <is>
          <t>kg</t>
        </is>
      </c>
      <c r="F22" t="n">
        <v>28010</v>
      </c>
      <c r="G22" t="n">
        <v>31590</v>
      </c>
      <c r="H22" t="inlineStr">
        <is>
          <t>H</t>
        </is>
      </c>
      <c r="I22" t="inlineStr"/>
      <c r="J22" t="inlineStr">
        <is>
          <t>[특징] 탈피 채썰이, 다리포함,IQF</t>
        </is>
      </c>
    </row>
    <row r="23">
      <c r="A23" t="inlineStr"/>
      <c r="B23" t="inlineStr">
        <is>
          <t>오징어채(몸통유피)</t>
        </is>
      </c>
      <c r="C23" t="inlineStr"/>
      <c r="D23" t="inlineStr">
        <is>
          <t>세절(1cm *5~7cm)</t>
        </is>
      </c>
      <c r="E23" t="inlineStr">
        <is>
          <t>kg</t>
        </is>
      </c>
      <c r="F23" t="n">
        <v>30690</v>
      </c>
      <c r="G23" t="n">
        <v>34270</v>
      </c>
      <c r="H23" t="inlineStr">
        <is>
          <t>H</t>
        </is>
      </c>
      <c r="I23" t="inlineStr"/>
      <c r="J23" t="inlineStr">
        <is>
          <t>[특징] 유피 채썰이, 몸통만 (다리 없음),IQF</t>
        </is>
      </c>
    </row>
    <row r="24">
      <c r="A24" t="inlineStr"/>
      <c r="B24" t="inlineStr">
        <is>
          <t>오징어채(몸통탈피)</t>
        </is>
      </c>
      <c r="C24" t="inlineStr"/>
      <c r="D24" t="inlineStr">
        <is>
          <t>세절(1cm *5~7cm)</t>
        </is>
      </c>
      <c r="E24" t="inlineStr">
        <is>
          <t>kg</t>
        </is>
      </c>
      <c r="F24" t="n">
        <v>31590</v>
      </c>
      <c r="G24" t="n">
        <v>35160</v>
      </c>
      <c r="H24" t="inlineStr">
        <is>
          <t>H</t>
        </is>
      </c>
      <c r="I24" t="inlineStr"/>
      <c r="J24" t="inlineStr">
        <is>
          <t>[특징] 탈피 채썰이, 몸통만 (다리 없음),IQF</t>
        </is>
      </c>
    </row>
    <row r="25">
      <c r="A25" t="inlineStr"/>
      <c r="B25" t="inlineStr">
        <is>
          <t>오징어할복(유피)</t>
        </is>
      </c>
      <c r="C25" t="inlineStr">
        <is>
          <t>국내산</t>
        </is>
      </c>
      <c r="D25" t="inlineStr">
        <is>
          <t>할복</t>
        </is>
      </c>
      <c r="E25" t="inlineStr">
        <is>
          <t>kg</t>
        </is>
      </c>
      <c r="F25" t="n">
        <v>28910</v>
      </c>
      <c r="G25" t="n">
        <v>32480</v>
      </c>
      <c r="H25" t="inlineStr">
        <is>
          <t>H</t>
        </is>
      </c>
      <c r="I25" t="inlineStr"/>
      <c r="J25" t="inlineStr">
        <is>
          <t>[특징] 유피 내장제거 통마리,다리포함</t>
        </is>
      </c>
    </row>
    <row r="26">
      <c r="A26" t="inlineStr"/>
      <c r="B26" t="inlineStr">
        <is>
          <t>오징어할복(탈피)</t>
        </is>
      </c>
      <c r="C26" t="inlineStr"/>
      <c r="D26" t="inlineStr">
        <is>
          <t>탈피할복</t>
        </is>
      </c>
      <c r="E26" t="inlineStr">
        <is>
          <t>kg</t>
        </is>
      </c>
      <c r="F26" t="n">
        <v>29800</v>
      </c>
      <c r="G26" t="n">
        <v>33380</v>
      </c>
      <c r="H26" t="inlineStr">
        <is>
          <t>H</t>
        </is>
      </c>
      <c r="I26" t="inlineStr"/>
      <c r="J26" t="inlineStr">
        <is>
          <t>[특징] 탈피 내장제거 통마리,다리포함</t>
        </is>
      </c>
    </row>
    <row r="27">
      <c r="A27" t="inlineStr"/>
      <c r="B27" t="inlineStr">
        <is>
          <t>오징어할복(몸통유피)</t>
        </is>
      </c>
      <c r="C27" t="inlineStr"/>
      <c r="D27" t="inlineStr">
        <is>
          <t>몸만 할복</t>
        </is>
      </c>
      <c r="E27" t="inlineStr">
        <is>
          <t>kg</t>
        </is>
      </c>
      <c r="F27" t="n">
        <v>29800</v>
      </c>
      <c r="G27" t="n">
        <v>33380</v>
      </c>
      <c r="H27" t="inlineStr">
        <is>
          <t>H</t>
        </is>
      </c>
      <c r="I27" t="inlineStr"/>
      <c r="J27" t="inlineStr">
        <is>
          <t>[특징] 유피 내장제거 통마리,몸통만(다리없음)</t>
        </is>
      </c>
    </row>
    <row r="28">
      <c r="A28" t="inlineStr"/>
      <c r="B28" t="inlineStr">
        <is>
          <t>오징어할복(몸통탈피)</t>
        </is>
      </c>
      <c r="C28" t="inlineStr"/>
      <c r="D28" t="inlineStr">
        <is>
          <t>몸만 탈피할복</t>
        </is>
      </c>
      <c r="E28" t="inlineStr">
        <is>
          <t>kg</t>
        </is>
      </c>
      <c r="F28" t="n">
        <v>30990</v>
      </c>
      <c r="G28" t="n">
        <v>34570</v>
      </c>
      <c r="H28" t="inlineStr">
        <is>
          <t>H</t>
        </is>
      </c>
      <c r="I28" t="inlineStr"/>
      <c r="J28" t="inlineStr">
        <is>
          <t>[특징] 탈피 내장제거 통마리,몸통만(다리없음)</t>
        </is>
      </c>
    </row>
    <row r="29">
      <c r="A29" t="inlineStr"/>
      <c r="B29" t="inlineStr">
        <is>
          <t>오징어솔방울(사각)</t>
        </is>
      </c>
      <c r="C29" t="inlineStr">
        <is>
          <t>국내산</t>
        </is>
      </c>
      <c r="D29" t="inlineStr">
        <is>
          <t>약3~4cm 사긱</t>
        </is>
      </c>
      <c r="E29" t="inlineStr">
        <is>
          <t>kg</t>
        </is>
      </c>
      <c r="F29" t="n">
        <v>36510</v>
      </c>
      <c r="G29" t="n">
        <v>40080</v>
      </c>
      <c r="H29" t="inlineStr">
        <is>
          <t>H</t>
        </is>
      </c>
      <c r="I29" t="inlineStr"/>
      <c r="J29" t="inlineStr">
        <is>
          <t>[특징] 탈피 내장제거 후 몸통 사각 모양 칼집</t>
        </is>
      </c>
    </row>
    <row r="30">
      <c r="A30" t="inlineStr"/>
      <c r="B30" t="inlineStr">
        <is>
          <t>오징어솔방울(채)</t>
        </is>
      </c>
      <c r="C30" t="inlineStr"/>
      <c r="D30" t="inlineStr">
        <is>
          <t>세절(1cm *7~8cm)</t>
        </is>
      </c>
      <c r="E30" t="inlineStr">
        <is>
          <t>kg</t>
        </is>
      </c>
      <c r="F30" t="n">
        <v>36510</v>
      </c>
      <c r="G30" t="n">
        <v>40080</v>
      </c>
      <c r="H30" t="inlineStr">
        <is>
          <t>H</t>
        </is>
      </c>
      <c r="I30" t="inlineStr"/>
      <c r="J30" t="inlineStr">
        <is>
          <t>[특징] 탈피 내장제거 후 칼집 후 채썰기</t>
        </is>
      </c>
    </row>
    <row r="31">
      <c r="A31" t="inlineStr"/>
      <c r="B31" t="inlineStr">
        <is>
          <t>오징어링(유피)</t>
        </is>
      </c>
      <c r="C31" t="inlineStr">
        <is>
          <t>국내산</t>
        </is>
      </c>
      <c r="D31" t="inlineStr">
        <is>
          <t>링채</t>
        </is>
      </c>
      <c r="E31" t="inlineStr">
        <is>
          <t>kg</t>
        </is>
      </c>
      <c r="F31" t="n">
        <v>30100</v>
      </c>
      <c r="G31" t="n">
        <v>33670</v>
      </c>
      <c r="H31" t="inlineStr">
        <is>
          <t>H</t>
        </is>
      </c>
      <c r="I31" t="inlineStr"/>
      <c r="J31" t="inlineStr">
        <is>
          <t>[특징] 유피 내장제거 후 몸통 링 절단</t>
        </is>
      </c>
    </row>
    <row r="32">
      <c r="A32" t="inlineStr"/>
      <c r="B32" t="inlineStr">
        <is>
          <t>오징어링(탈피)</t>
        </is>
      </c>
      <c r="C32" t="inlineStr"/>
      <c r="D32" t="inlineStr">
        <is>
          <t>탈피링채</t>
        </is>
      </c>
      <c r="E32" t="inlineStr">
        <is>
          <t>kg</t>
        </is>
      </c>
      <c r="F32" t="n">
        <v>31440</v>
      </c>
      <c r="G32" t="n">
        <v>35020</v>
      </c>
      <c r="H32" t="inlineStr">
        <is>
          <t>H</t>
        </is>
      </c>
      <c r="I32" t="inlineStr"/>
      <c r="J32" t="inlineStr">
        <is>
          <t>[특징] 탈피 내장제거 후 몸통 링 절단</t>
        </is>
      </c>
    </row>
    <row r="33">
      <c r="A33" t="inlineStr"/>
      <c r="B33" t="inlineStr">
        <is>
          <t>오징어몸통사각(유피)</t>
        </is>
      </c>
      <c r="C33" t="inlineStr">
        <is>
          <t>국내산</t>
        </is>
      </c>
      <c r="D33" t="inlineStr">
        <is>
          <t>몸통(2*3cm)</t>
        </is>
      </c>
      <c r="E33" t="inlineStr">
        <is>
          <t>kg</t>
        </is>
      </c>
      <c r="F33" t="n">
        <v>29800</v>
      </c>
      <c r="G33" t="n">
        <v>33380</v>
      </c>
      <c r="H33" t="inlineStr">
        <is>
          <t>H</t>
        </is>
      </c>
      <c r="I33" t="inlineStr"/>
      <c r="J33" t="inlineStr">
        <is>
          <t>[특징] 유피 내장제거 후 몸통 사각절단</t>
        </is>
      </c>
    </row>
    <row r="34">
      <c r="A34" t="inlineStr"/>
      <c r="B34" t="inlineStr">
        <is>
          <t>오징어몸통사각(탈피)</t>
        </is>
      </c>
      <c r="C34" t="inlineStr"/>
      <c r="D34" t="inlineStr">
        <is>
          <t>몸통(2*3cm)</t>
        </is>
      </c>
      <c r="E34" t="inlineStr">
        <is>
          <t>kg</t>
        </is>
      </c>
      <c r="F34" t="n">
        <v>30990</v>
      </c>
      <c r="G34" t="n">
        <v>34570</v>
      </c>
      <c r="H34" t="inlineStr">
        <is>
          <t>H</t>
        </is>
      </c>
      <c r="I34" t="inlineStr"/>
      <c r="J34" t="inlineStr">
        <is>
          <t>[특징] 탈피 내장제거 후 몸통 탈피사각절단</t>
        </is>
      </c>
    </row>
    <row r="35">
      <c r="A35" t="inlineStr"/>
      <c r="B35" t="inlineStr">
        <is>
          <t>오징어다지기</t>
        </is>
      </c>
      <c r="C35" t="inlineStr"/>
      <c r="D35" t="inlineStr">
        <is>
          <t>다짐(유피몸,다리,귀)</t>
        </is>
      </c>
      <c r="E35" t="inlineStr">
        <is>
          <t>kg</t>
        </is>
      </c>
      <c r="F35" t="n">
        <v>29800</v>
      </c>
      <c r="G35" t="n">
        <v>33380</v>
      </c>
      <c r="H35" t="inlineStr">
        <is>
          <t>H</t>
        </is>
      </c>
      <c r="I35" t="inlineStr"/>
      <c r="J35" t="inlineStr">
        <is>
          <t>[특징] 몸(유피), 다리, 귀로 다지기
[용도] 전용/볶음밥용</t>
        </is>
      </c>
    </row>
    <row r="36">
      <c r="A36" t="inlineStr">
        <is>
          <t>갑
오
징
어</t>
        </is>
      </c>
      <c r="B36" t="inlineStr">
        <is>
          <t>갑오징어채(유피)</t>
        </is>
      </c>
      <c r="C36" t="inlineStr">
        <is>
          <t>국내산</t>
        </is>
      </c>
      <c r="D36" t="inlineStr">
        <is>
          <t>세절(1cm *4~6cm)</t>
        </is>
      </c>
      <c r="E36" t="inlineStr">
        <is>
          <t>kg</t>
        </is>
      </c>
      <c r="F36" t="inlineStr">
        <is>
          <t>*</t>
        </is>
      </c>
      <c r="G36" t="n">
        <v>32330</v>
      </c>
      <c r="H36" t="inlineStr"/>
      <c r="I36" t="inlineStr"/>
      <c r="J36" t="inlineStr">
        <is>
          <t>[특징](귀O다리O)탈피하지않고채썸</t>
        </is>
      </c>
    </row>
    <row r="37">
      <c r="A37" t="inlineStr"/>
      <c r="B37" t="inlineStr">
        <is>
          <t>갑오징어채(탈피)</t>
        </is>
      </c>
      <c r="C37" t="inlineStr"/>
      <c r="D37" t="inlineStr">
        <is>
          <t>세절(1cm *4~6cm)</t>
        </is>
      </c>
      <c r="E37" t="inlineStr">
        <is>
          <t>kg</t>
        </is>
      </c>
      <c r="F37" t="inlineStr">
        <is>
          <t>*</t>
        </is>
      </c>
      <c r="G37" t="n">
        <v>36060</v>
      </c>
      <c r="H37" t="inlineStr"/>
      <c r="I37" t="inlineStr"/>
      <c r="J37" t="inlineStr">
        <is>
          <t>[특징](귀X다리O)탈피하여채썸</t>
        </is>
      </c>
    </row>
    <row r="38">
      <c r="A38" t="inlineStr"/>
      <c r="B38" t="inlineStr">
        <is>
          <t>갑오징어몸통채(유피)</t>
        </is>
      </c>
      <c r="C38" t="inlineStr"/>
      <c r="D38" t="inlineStr">
        <is>
          <t>세절(1cm *4~6cm)</t>
        </is>
      </c>
      <c r="E38" t="inlineStr">
        <is>
          <t>kg</t>
        </is>
      </c>
      <c r="F38" t="inlineStr">
        <is>
          <t>*</t>
        </is>
      </c>
      <c r="G38" t="n">
        <v>40080</v>
      </c>
      <c r="H38" t="inlineStr"/>
      <c r="I38" t="inlineStr"/>
      <c r="J38" t="inlineStr">
        <is>
          <t>[특징]유피 채썰이, 몸통만 (다리 없음)</t>
        </is>
      </c>
    </row>
    <row r="39">
      <c r="A39" t="inlineStr"/>
      <c r="B39" t="inlineStr">
        <is>
          <t>갑오징어몸통채(탈피)</t>
        </is>
      </c>
      <c r="C39" t="inlineStr"/>
      <c r="D39" t="inlineStr">
        <is>
          <t>세절(1cm *4~6cm)</t>
        </is>
      </c>
      <c r="E39" t="inlineStr">
        <is>
          <t>kg</t>
        </is>
      </c>
      <c r="F39" t="inlineStr">
        <is>
          <t>*</t>
        </is>
      </c>
      <c r="G39" t="n">
        <v>41870</v>
      </c>
      <c r="H39" t="inlineStr"/>
      <c r="I39" t="inlineStr"/>
      <c r="J39" t="inlineStr">
        <is>
          <t>[특징] 탈피 채썰이, 몸통만 (다리 없음)</t>
        </is>
      </c>
    </row>
    <row r="40">
      <c r="A40" t="inlineStr"/>
      <c r="B40" t="inlineStr">
        <is>
          <t>갑오징어할복(유피)</t>
        </is>
      </c>
      <c r="C40" t="inlineStr"/>
      <c r="D40" t="inlineStr">
        <is>
          <t>150~250g/마리</t>
        </is>
      </c>
      <c r="E40" t="inlineStr">
        <is>
          <t>kg</t>
        </is>
      </c>
      <c r="F40" t="inlineStr">
        <is>
          <t>*</t>
        </is>
      </c>
      <c r="G40" t="n">
        <v>34270</v>
      </c>
      <c r="H40" t="inlineStr"/>
      <c r="I40" t="inlineStr"/>
      <c r="J40" t="inlineStr">
        <is>
          <t>[특징](귀O다리O)탈피하지않고할복만함</t>
        </is>
      </c>
    </row>
    <row r="41">
      <c r="A41" t="inlineStr"/>
      <c r="B41" t="inlineStr">
        <is>
          <t>갑오징어할복(탈피)</t>
        </is>
      </c>
      <c r="C41" t="inlineStr"/>
      <c r="D41" t="inlineStr">
        <is>
          <t>150~250g/마리</t>
        </is>
      </c>
      <c r="E41" t="inlineStr">
        <is>
          <t>kg</t>
        </is>
      </c>
      <c r="F41" t="inlineStr">
        <is>
          <t>*</t>
        </is>
      </c>
      <c r="G41" t="n">
        <v>38140</v>
      </c>
      <c r="H41" t="inlineStr"/>
      <c r="I41" t="inlineStr"/>
      <c r="J41" t="inlineStr">
        <is>
          <t>[특징](귀X다리O)탈피하여할복함</t>
        </is>
      </c>
    </row>
    <row r="42">
      <c r="A42" t="inlineStr"/>
      <c r="B42" t="inlineStr">
        <is>
          <t>갑오징어할복(몸통유피)</t>
        </is>
      </c>
      <c r="C42" t="inlineStr"/>
      <c r="D42" t="inlineStr">
        <is>
          <t>몸만</t>
        </is>
      </c>
      <c r="E42" t="inlineStr">
        <is>
          <t>kg</t>
        </is>
      </c>
      <c r="F42" t="inlineStr">
        <is>
          <t>*</t>
        </is>
      </c>
      <c r="G42" t="n">
        <v>42470</v>
      </c>
      <c r="H42" t="inlineStr"/>
      <c r="I42" t="inlineStr"/>
      <c r="J42" t="inlineStr">
        <is>
          <t>[특징](귀O다리X)탈피하지않고몸통만할복함</t>
        </is>
      </c>
    </row>
    <row r="43">
      <c r="A43" t="inlineStr"/>
      <c r="B43" t="inlineStr">
        <is>
          <t>갑오징어할복(몸통탈피)</t>
        </is>
      </c>
      <c r="C43" t="inlineStr"/>
      <c r="D43" t="inlineStr">
        <is>
          <t>몸만</t>
        </is>
      </c>
      <c r="E43" t="inlineStr">
        <is>
          <t>kg</t>
        </is>
      </c>
      <c r="F43" t="inlineStr">
        <is>
          <t>*</t>
        </is>
      </c>
      <c r="G43" t="n">
        <v>44100</v>
      </c>
      <c r="H43" t="inlineStr"/>
      <c r="I43" t="inlineStr"/>
      <c r="J43" t="inlineStr">
        <is>
          <t>[특징](귀X다리X)탈피하여몸통만할복함</t>
        </is>
      </c>
    </row>
    <row r="44">
      <c r="A44" t="inlineStr"/>
      <c r="B44" t="inlineStr">
        <is>
          <t>갑오징어솔방울(사각)</t>
        </is>
      </c>
      <c r="C44" t="inlineStr"/>
      <c r="D44" t="inlineStr">
        <is>
          <t>약3~4cm 사긱</t>
        </is>
      </c>
      <c r="E44" t="inlineStr">
        <is>
          <t>kg</t>
        </is>
      </c>
      <c r="F44" t="inlineStr">
        <is>
          <t>*</t>
        </is>
      </c>
      <c r="G44" t="n">
        <v>45000</v>
      </c>
      <c r="H44" t="inlineStr"/>
      <c r="I44" t="inlineStr"/>
      <c r="J44" t="inlineStr">
        <is>
          <t>[특징]탈피하여 몸통만칼집,3*4크기</t>
        </is>
      </c>
    </row>
    <row r="45">
      <c r="A45" t="inlineStr">
        <is>
          <t>한치</t>
        </is>
      </c>
      <c r="B45" t="inlineStr">
        <is>
          <t>한치채(탈피)-굵은채</t>
        </is>
      </c>
      <c r="C45" t="inlineStr">
        <is>
          <t>국내산</t>
        </is>
      </c>
      <c r="D45" t="inlineStr">
        <is>
          <t>굵은채 1~2cm</t>
        </is>
      </c>
      <c r="E45" t="inlineStr">
        <is>
          <t>kg</t>
        </is>
      </c>
      <c r="F45" t="inlineStr">
        <is>
          <t>*</t>
        </is>
      </c>
      <c r="G45" t="n">
        <v>28010</v>
      </c>
      <c r="H45" t="inlineStr"/>
      <c r="I45" t="inlineStr"/>
      <c r="J45" t="inlineStr">
        <is>
          <t>[특징] 탈피 채썰이, 다리포함</t>
        </is>
      </c>
    </row>
    <row r="46">
      <c r="A46" t="inlineStr"/>
      <c r="B46" t="inlineStr">
        <is>
          <t>한치할복(탈피)</t>
        </is>
      </c>
      <c r="C46" t="inlineStr"/>
      <c r="D46" t="inlineStr">
        <is>
          <t>할복</t>
        </is>
      </c>
      <c r="E46" t="inlineStr">
        <is>
          <t>kg</t>
        </is>
      </c>
      <c r="F46" t="inlineStr">
        <is>
          <t>*</t>
        </is>
      </c>
      <c r="G46" t="n">
        <v>31890</v>
      </c>
      <c r="H46" t="inlineStr"/>
      <c r="I46" t="inlineStr"/>
      <c r="J46" t="inlineStr">
        <is>
          <t>[특징] 비가식부위 제거 후 할복</t>
        </is>
      </c>
    </row>
    <row r="47">
      <c r="A47" t="inlineStr">
        <is>
          <t>전복</t>
        </is>
      </c>
      <c r="B47" t="inlineStr">
        <is>
          <t>피전복(7~8미)</t>
        </is>
      </c>
      <c r="C47" t="inlineStr">
        <is>
          <t>국내산</t>
        </is>
      </c>
      <c r="D47" t="inlineStr"/>
      <c r="E47" t="inlineStr">
        <is>
          <t>kg</t>
        </is>
      </c>
      <c r="F47" t="inlineStr">
        <is>
          <t>*</t>
        </is>
      </c>
      <c r="G47" t="inlineStr">
        <is>
          <t>일시정지</t>
        </is>
      </c>
      <c r="H47" t="inlineStr"/>
      <c r="I47" t="inlineStr"/>
      <c r="J47" t="inlineStr">
        <is>
          <t>생물,껍질有,선별하여세척,양식산</t>
        </is>
      </c>
    </row>
    <row r="48">
      <c r="A48" t="inlineStr"/>
      <c r="B48" t="inlineStr">
        <is>
          <t>피전복(9~10미)</t>
        </is>
      </c>
      <c r="C48" t="inlineStr">
        <is>
          <t>국내산</t>
        </is>
      </c>
      <c r="D48" t="inlineStr"/>
      <c r="E48" t="inlineStr">
        <is>
          <t>kg</t>
        </is>
      </c>
      <c r="F48" t="inlineStr">
        <is>
          <t>*</t>
        </is>
      </c>
      <c r="G48" t="inlineStr">
        <is>
          <t>일시정지</t>
        </is>
      </c>
      <c r="H48" t="inlineStr"/>
      <c r="I48" t="inlineStr"/>
      <c r="J48" t="inlineStr">
        <is>
          <t>생물,껍질有,선별하여세척,양식산</t>
        </is>
      </c>
    </row>
    <row r="49">
      <c r="A49" t="inlineStr"/>
      <c r="B49" t="inlineStr">
        <is>
          <t>피전복(11~13미)대</t>
        </is>
      </c>
      <c r="C49" t="inlineStr">
        <is>
          <t>국내산</t>
        </is>
      </c>
      <c r="D49" t="inlineStr"/>
      <c r="E49" t="inlineStr">
        <is>
          <t>kg</t>
        </is>
      </c>
      <c r="F49" t="inlineStr">
        <is>
          <t>*</t>
        </is>
      </c>
      <c r="G49" t="n">
        <v>59600</v>
      </c>
      <c r="H49" t="inlineStr"/>
      <c r="I49" t="inlineStr"/>
      <c r="J49" t="inlineStr">
        <is>
          <t xml:space="preserve">생물, 껍질O, 선별하여 세척, 양식산 (약12미) </t>
        </is>
      </c>
    </row>
    <row r="50">
      <c r="A50" t="inlineStr"/>
      <c r="B50" t="inlineStr">
        <is>
          <t>피전복(14~16미)대</t>
        </is>
      </c>
      <c r="C50" t="inlineStr">
        <is>
          <t>국내산</t>
        </is>
      </c>
      <c r="D50" t="inlineStr"/>
      <c r="E50" t="inlineStr">
        <is>
          <t>kg</t>
        </is>
      </c>
      <c r="F50" t="inlineStr">
        <is>
          <t>*</t>
        </is>
      </c>
      <c r="G50" t="n">
        <v>50360</v>
      </c>
      <c r="H50" t="inlineStr"/>
      <c r="I50" t="inlineStr"/>
      <c r="J50" t="inlineStr">
        <is>
          <t>생물, 껍질O, 선별하여 세척, 양식산 (약15미)</t>
        </is>
      </c>
    </row>
    <row r="51">
      <c r="A51" t="inlineStr"/>
      <c r="B51" t="inlineStr">
        <is>
          <t>피전복(17~19미)중</t>
        </is>
      </c>
      <c r="C51" t="inlineStr">
        <is>
          <t>국내산</t>
        </is>
      </c>
      <c r="D51" t="inlineStr"/>
      <c r="E51" t="inlineStr">
        <is>
          <t>kg</t>
        </is>
      </c>
      <c r="F51" t="inlineStr">
        <is>
          <t>*</t>
        </is>
      </c>
      <c r="G51" t="n">
        <v>48430</v>
      </c>
      <c r="H51" t="inlineStr"/>
      <c r="I51" t="inlineStr"/>
      <c r="J51" t="inlineStr">
        <is>
          <t>생물, 껍질O, 선별하여 세척, 양식산 (약18미)</t>
        </is>
      </c>
    </row>
    <row r="52">
      <c r="A52" t="inlineStr"/>
      <c r="B52" t="inlineStr">
        <is>
          <t>피전복(19~22미)중</t>
        </is>
      </c>
      <c r="C52" t="inlineStr">
        <is>
          <t>국내산</t>
        </is>
      </c>
      <c r="D52" t="inlineStr"/>
      <c r="E52" t="inlineStr">
        <is>
          <t>kg</t>
        </is>
      </c>
      <c r="F52" t="inlineStr">
        <is>
          <t>*</t>
        </is>
      </c>
      <c r="G52" t="n">
        <v>46640</v>
      </c>
      <c r="H52" t="inlineStr"/>
      <c r="I52" t="inlineStr"/>
      <c r="J52" t="inlineStr">
        <is>
          <t>생물, 껍질O, 선별하여 세척, 양식산 (약20미)</t>
        </is>
      </c>
    </row>
    <row r="53">
      <c r="A53" t="inlineStr"/>
      <c r="B53" t="inlineStr">
        <is>
          <t>전복살</t>
        </is>
      </c>
      <c r="C53" t="inlineStr">
        <is>
          <t>수입산</t>
        </is>
      </c>
      <c r="D53" t="inlineStr">
        <is>
          <t>kg/33~35마리, IQF동결</t>
        </is>
      </c>
      <c r="E53" t="inlineStr">
        <is>
          <t>kg</t>
        </is>
      </c>
      <c r="F53" t="n">
        <v>88950</v>
      </c>
      <c r="G53" t="inlineStr">
        <is>
          <t>*</t>
        </is>
      </c>
      <c r="H53" t="inlineStr"/>
      <c r="I53" t="inlineStr">
        <is>
          <t>과세변경</t>
        </is>
      </c>
      <c r="J53" t="inlineStr">
        <is>
          <t>[특징] 전복을 탈각후 청정수에 세척하여 냉동</t>
        </is>
      </c>
    </row>
    <row r="54">
      <c r="A54" t="inlineStr">
        <is>
          <t>꼬
막</t>
        </is>
      </c>
      <c r="B54" t="inlineStr">
        <is>
          <t>껍질있는 새꼬막</t>
        </is>
      </c>
      <c r="C54" t="inlineStr">
        <is>
          <t>국내산</t>
        </is>
      </c>
      <c r="D54" t="inlineStr">
        <is>
          <t>80-100미</t>
        </is>
      </c>
      <c r="E54" t="inlineStr">
        <is>
          <t>kg</t>
        </is>
      </c>
      <c r="F54" t="inlineStr">
        <is>
          <t>*</t>
        </is>
      </c>
      <c r="G54" t="inlineStr">
        <is>
          <t>*</t>
        </is>
      </c>
      <c r="H54" t="inlineStr"/>
      <c r="I54" t="inlineStr"/>
      <c r="J54" t="inlineStr">
        <is>
          <t>[특징] 껍질○, 해캄, 씨알이 고르고 싱싱함</t>
        </is>
      </c>
    </row>
    <row r="55">
      <c r="A55" t="inlineStr"/>
      <c r="B55" t="inlineStr">
        <is>
          <t>새꼬막살(새꼬막)</t>
        </is>
      </c>
      <c r="C55" t="inlineStr"/>
      <c r="D55" t="inlineStr">
        <is>
          <t>300~400알</t>
        </is>
      </c>
      <c r="E55" t="inlineStr">
        <is>
          <t>kg</t>
        </is>
      </c>
      <c r="F55" t="n">
        <v>25930</v>
      </c>
      <c r="G55" t="n">
        <v>31440</v>
      </c>
      <c r="H55" t="inlineStr">
        <is>
          <t>냉동-&gt;과세변경</t>
        </is>
      </c>
      <c r="I55" t="inlineStr"/>
      <c r="J55" t="inlineStr">
        <is>
          <t>[특징] 껍질제거,약간자숙  순살만 선별포장</t>
        </is>
      </c>
    </row>
    <row r="56">
      <c r="A56" t="inlineStr">
        <is>
          <t>대합</t>
        </is>
      </c>
      <c r="B56" t="inlineStr">
        <is>
          <t>깐대합살(골드)</t>
        </is>
      </c>
      <c r="C56" t="inlineStr">
        <is>
          <t>국내산</t>
        </is>
      </c>
      <c r="D56" t="inlineStr">
        <is>
          <t>(냉장 1kg이상 발주가능)</t>
        </is>
      </c>
      <c r="E56" t="inlineStr">
        <is>
          <t>kg</t>
        </is>
      </c>
      <c r="F56" t="n">
        <v>72710</v>
      </c>
      <c r="G56" t="n">
        <v>73310</v>
      </c>
      <c r="H56" t="inlineStr"/>
      <c r="I56" t="inlineStr"/>
      <c r="J56" t="inlineStr">
        <is>
          <t>[특징]생물, 선별하여 껍질제거 후 동결</t>
        </is>
      </c>
    </row>
    <row r="57">
      <c r="A57" t="inlineStr"/>
      <c r="B57" t="inlineStr">
        <is>
          <t>대합살 냉장(소포장 실링)</t>
        </is>
      </c>
      <c r="C57" t="inlineStr">
        <is>
          <t>국내산</t>
        </is>
      </c>
      <c r="D57" t="inlineStr">
        <is>
          <t>1kg이하  소포장 
100g~1kg이하 까지 냉장
(소포장 실링)</t>
        </is>
      </c>
      <c r="E57" t="inlineStr">
        <is>
          <t>kg</t>
        </is>
      </c>
      <c r="F57" t="inlineStr">
        <is>
          <t>*</t>
        </is>
      </c>
      <c r="G57" t="inlineStr">
        <is>
          <t>일시정지</t>
        </is>
      </c>
      <c r="H57" t="inlineStr"/>
      <c r="I57" t="inlineStr"/>
      <c r="J57" t="inlineStr">
        <is>
          <t>[특징]생물, 선별하여 껍질제거 후 세척  **100g~1kg 이하 까지 가능/ 실링포장</t>
        </is>
      </c>
    </row>
    <row r="58">
      <c r="A58" t="inlineStr"/>
      <c r="B58" t="inlineStr">
        <is>
          <t>깐대합살(일반)</t>
        </is>
      </c>
      <c r="C58" t="inlineStr">
        <is>
          <t>국내산</t>
        </is>
      </c>
      <c r="D58" t="inlineStr"/>
      <c r="E58" t="inlineStr">
        <is>
          <t>kg</t>
        </is>
      </c>
      <c r="F58" t="inlineStr">
        <is>
          <t>*</t>
        </is>
      </c>
      <c r="G58" t="inlineStr">
        <is>
          <t>*</t>
        </is>
      </c>
      <c r="H58" t="inlineStr"/>
      <c r="I58" t="inlineStr"/>
      <c r="J58" t="inlineStr">
        <is>
          <t>[특징]생물, 선별하여 껍질제거 후 동결</t>
        </is>
      </c>
    </row>
    <row r="59">
      <c r="A59" t="inlineStr">
        <is>
          <t>바
지
락</t>
        </is>
      </c>
      <c r="B59" t="inlineStr">
        <is>
          <t xml:space="preserve">깐 바지락살 </t>
        </is>
      </c>
      <c r="C59" t="inlineStr">
        <is>
          <t>국내산</t>
        </is>
      </c>
      <c r="D59" t="inlineStr">
        <is>
          <t>(냉장 1kg이상 발주가능)</t>
        </is>
      </c>
      <c r="E59" t="inlineStr">
        <is>
          <t>kg</t>
        </is>
      </c>
      <c r="F59" t="n">
        <v>54530</v>
      </c>
      <c r="G59" t="n">
        <v>55880</v>
      </c>
      <c r="H59" t="inlineStr"/>
      <c r="I59" t="inlineStr"/>
      <c r="J59" t="inlineStr">
        <is>
          <t>[특징]생물, 선별하여 껍질제거 후 세척, 블럭동결</t>
        </is>
      </c>
    </row>
    <row r="60">
      <c r="A60" t="inlineStr"/>
      <c r="B60" t="inlineStr">
        <is>
          <t>깐 바지락살  냉장(소포장 실링)</t>
        </is>
      </c>
      <c r="C60" t="inlineStr"/>
      <c r="D60" t="inlineStr">
        <is>
          <t>1kg이하  소포장 
100g~1kg이하 까지 냉장
(소포장 실링)</t>
        </is>
      </c>
      <c r="E60" t="inlineStr">
        <is>
          <t>kg</t>
        </is>
      </c>
      <c r="F60" t="inlineStr">
        <is>
          <t>*</t>
        </is>
      </c>
      <c r="G60" t="inlineStr">
        <is>
          <t>일시정지</t>
        </is>
      </c>
      <c r="H60" t="inlineStr"/>
      <c r="I60" t="inlineStr"/>
      <c r="J60" t="inlineStr">
        <is>
          <t>[특징]생물, 선별하여 껍질제거 후 세척  **100g~1kg 이하 까지 가능/ 실링포장</t>
        </is>
      </c>
    </row>
    <row r="61">
      <c r="A61" t="inlineStr"/>
      <c r="B61" t="inlineStr">
        <is>
          <t>깐 바지락살   (기계작업)</t>
        </is>
      </c>
      <c r="C61" t="inlineStr"/>
      <c r="D61" t="inlineStr">
        <is>
          <t>(냉장 1kg이상 발주가능)</t>
        </is>
      </c>
      <c r="E61" t="inlineStr">
        <is>
          <t>kg</t>
        </is>
      </c>
      <c r="F61" t="n">
        <v>45890</v>
      </c>
      <c r="G61" t="n">
        <v>54980</v>
      </c>
      <c r="H61" t="inlineStr"/>
      <c r="I61" t="inlineStr"/>
      <c r="J61" t="inlineStr">
        <is>
          <t>[특징]고압세척으로 색이 옅어 있음</t>
        </is>
      </c>
    </row>
    <row r="62">
      <c r="A62" t="inlineStr"/>
      <c r="B62" t="inlineStr">
        <is>
          <t>피바지락</t>
        </is>
      </c>
      <c r="C62" t="inlineStr"/>
      <c r="D62" t="inlineStr"/>
      <c r="E62" t="inlineStr">
        <is>
          <t>kg</t>
        </is>
      </c>
      <c r="F62" t="inlineStr">
        <is>
          <t>일시정지</t>
        </is>
      </c>
      <c r="G62" t="inlineStr">
        <is>
          <t>일시정지</t>
        </is>
      </c>
      <c r="H62" t="inlineStr"/>
      <c r="I62" t="inlineStr"/>
      <c r="J62" t="inlineStr">
        <is>
          <t>[특징] 껍질○, 해캄, 씨알이 고르고 싱싱함</t>
        </is>
      </c>
    </row>
    <row r="63">
      <c r="A63" t="inlineStr"/>
      <c r="B63" t="inlineStr">
        <is>
          <t>바지락살 (자숙)</t>
        </is>
      </c>
      <c r="C63" t="inlineStr">
        <is>
          <t>수입(중국)</t>
        </is>
      </c>
      <c r="D63" t="inlineStr">
        <is>
          <t>자숙, IQF,중상품,껍질크기4-5cm</t>
        </is>
      </c>
      <c r="E63" t="inlineStr">
        <is>
          <t>kg</t>
        </is>
      </c>
      <c r="F63" t="n">
        <v>12670</v>
      </c>
      <c r="G63" t="inlineStr">
        <is>
          <t>*</t>
        </is>
      </c>
      <c r="H63" t="inlineStr"/>
      <c r="I63" t="inlineStr"/>
      <c r="J63" t="inlineStr">
        <is>
          <t>[특징] 껍질○, 해캄, 씨알이 고르고 싱싱함</t>
        </is>
      </c>
    </row>
    <row r="64">
      <c r="A64" t="inlineStr">
        <is>
          <t>모시
조개</t>
        </is>
      </c>
      <c r="B64" t="inlineStr">
        <is>
          <t>피 모시조개</t>
        </is>
      </c>
      <c r="C64" t="inlineStr">
        <is>
          <t>국내산</t>
        </is>
      </c>
      <c r="D64" t="inlineStr">
        <is>
          <t>30-40미</t>
        </is>
      </c>
      <c r="E64" t="inlineStr">
        <is>
          <t>kg</t>
        </is>
      </c>
      <c r="F64" t="inlineStr">
        <is>
          <t>*</t>
        </is>
      </c>
      <c r="G64" t="inlineStr">
        <is>
          <t>일시정지</t>
        </is>
      </c>
      <c r="H64" t="inlineStr"/>
      <c r="I64" t="inlineStr"/>
      <c r="J64" t="inlineStr">
        <is>
          <t>[특징] 껍질○, 해캄, 씨알이 고르고 싱싱함</t>
        </is>
      </c>
    </row>
    <row r="65">
      <c r="A65" t="inlineStr"/>
      <c r="B65" t="inlineStr">
        <is>
          <t>재첩살</t>
        </is>
      </c>
      <c r="C65" t="inlineStr">
        <is>
          <t>중국산</t>
        </is>
      </c>
      <c r="D65" t="inlineStr">
        <is>
          <t>500g</t>
        </is>
      </c>
      <c r="E65" t="inlineStr">
        <is>
          <t>봉</t>
        </is>
      </c>
      <c r="F65" t="n">
        <v>11030</v>
      </c>
      <c r="G65" t="inlineStr">
        <is>
          <t>*</t>
        </is>
      </c>
      <c r="H65" t="inlineStr"/>
      <c r="I65" t="inlineStr">
        <is>
          <t>과세변경</t>
        </is>
      </c>
      <c r="J65" t="inlineStr">
        <is>
          <t>[특징] 자숙 후 껍질제거 순살만 선별포장</t>
        </is>
      </c>
    </row>
    <row r="66">
      <c r="A66" t="inlineStr">
        <is>
          <t>미
더
덕</t>
        </is>
      </c>
      <c r="B66" t="inlineStr">
        <is>
          <t>썬 오만디</t>
        </is>
      </c>
      <c r="C66" t="inlineStr">
        <is>
          <t>국내산</t>
        </is>
      </c>
      <c r="D66" t="inlineStr"/>
      <c r="E66" t="inlineStr">
        <is>
          <t>kg</t>
        </is>
      </c>
      <c r="F66" t="inlineStr">
        <is>
          <t>일시정지</t>
        </is>
      </c>
      <c r="G66" t="inlineStr">
        <is>
          <t>일시정지</t>
        </is>
      </c>
      <c r="H66" t="inlineStr"/>
      <c r="I66" t="inlineStr"/>
      <c r="J66" t="inlineStr">
        <is>
          <t>[특징]11월~5월까지 동절기 해동품,
 6월~10월까지 생물</t>
        </is>
      </c>
    </row>
    <row r="67">
      <c r="A67" t="inlineStr"/>
      <c r="B67" t="inlineStr">
        <is>
          <t>통 오만디</t>
        </is>
      </c>
      <c r="C67" t="inlineStr"/>
      <c r="D67" t="inlineStr"/>
      <c r="E67" t="inlineStr">
        <is>
          <t>kg</t>
        </is>
      </c>
      <c r="F67" t="n">
        <v>31140</v>
      </c>
      <c r="G67" t="n">
        <v>32040</v>
      </c>
      <c r="H67" t="inlineStr">
        <is>
          <t>H</t>
        </is>
      </c>
      <c r="I67" t="inlineStr"/>
      <c r="J67" t="inlineStr">
        <is>
          <t>[특징]11월~5월까지 동절기 해동품
 6월~10월까지 생물</t>
        </is>
      </c>
    </row>
    <row r="68">
      <c r="A68" t="inlineStr"/>
      <c r="B68" t="inlineStr">
        <is>
          <t>참 미더덕</t>
        </is>
      </c>
      <c r="C68" t="inlineStr"/>
      <c r="D68" t="inlineStr"/>
      <c r="E68" t="inlineStr">
        <is>
          <t>kg</t>
        </is>
      </c>
      <c r="F68" t="inlineStr">
        <is>
          <t>일시정지</t>
        </is>
      </c>
      <c r="G68" t="n">
        <v>37550</v>
      </c>
      <c r="H68" t="inlineStr"/>
      <c r="I68" t="inlineStr"/>
      <c r="J68" t="inlineStr">
        <is>
          <t>[특징]11월~5월까지 동절기 생물,
 6월~10월까지 해동품</t>
        </is>
      </c>
    </row>
    <row r="69">
      <c r="A69" t="inlineStr"/>
      <c r="B69" t="inlineStr">
        <is>
          <t xml:space="preserve">깐 홍합살 </t>
        </is>
      </c>
      <c r="C69" t="inlineStr">
        <is>
          <t>국내산</t>
        </is>
      </c>
      <c r="D69" t="inlineStr">
        <is>
          <t>(냉장 1kg이상 발주가능)</t>
        </is>
      </c>
      <c r="E69" t="inlineStr">
        <is>
          <t>kg</t>
        </is>
      </c>
      <c r="F69" t="n">
        <v>30990</v>
      </c>
      <c r="G69" t="n">
        <v>31440</v>
      </c>
      <c r="H69" t="inlineStr">
        <is>
          <t>H</t>
        </is>
      </c>
      <c r="I69" t="inlineStr"/>
      <c r="J69" t="inlineStr">
        <is>
          <t>[특징] 껍질×,씨알이고르고 특유의 싱싱한향</t>
        </is>
      </c>
    </row>
    <row r="70">
      <c r="A70" t="inlineStr"/>
      <c r="B70" t="inlineStr">
        <is>
          <t>홍합살  냉장(소포장 실링)</t>
        </is>
      </c>
      <c r="C70" t="inlineStr">
        <is>
          <t>국내산</t>
        </is>
      </c>
      <c r="D70" t="inlineStr">
        <is>
          <t>1kg이하  소포장 
100g~1kg이하 까지 냉장
(소포장 실링)</t>
        </is>
      </c>
      <c r="E70" t="inlineStr">
        <is>
          <t>kg</t>
        </is>
      </c>
      <c r="F70" t="inlineStr">
        <is>
          <t>*</t>
        </is>
      </c>
      <c r="G70" t="inlineStr">
        <is>
          <t>일시정지</t>
        </is>
      </c>
      <c r="H70" t="inlineStr"/>
      <c r="I70" t="inlineStr"/>
      <c r="J70" t="inlineStr">
        <is>
          <t>[특징]생물, 선별하여 껍질제거 후 세척  **100g~1kg 이하 까지 가능/ 실링포장</t>
        </is>
      </c>
    </row>
    <row r="71">
      <c r="A71" t="inlineStr"/>
      <c r="B71" t="inlineStr">
        <is>
          <t>자숙홍합살</t>
        </is>
      </c>
      <c r="C71" t="inlineStr">
        <is>
          <t>국내산</t>
        </is>
      </c>
      <c r="D71" t="inlineStr"/>
      <c r="E71" t="inlineStr">
        <is>
          <t>kg</t>
        </is>
      </c>
      <c r="F71" t="inlineStr">
        <is>
          <t>일시정지</t>
        </is>
      </c>
      <c r="G71" t="inlineStr">
        <is>
          <t>*</t>
        </is>
      </c>
      <c r="H71" t="inlineStr"/>
      <c r="I71" t="inlineStr"/>
      <c r="J71" t="inlineStr">
        <is>
          <t>[특징]자숙홍합살 IQF동결</t>
        </is>
      </c>
    </row>
    <row r="72">
      <c r="A72" t="inlineStr"/>
      <c r="B72" t="inlineStr"/>
      <c r="C72" t="inlineStr">
        <is>
          <t>수입/중국</t>
        </is>
      </c>
      <c r="D72" t="inlineStr"/>
      <c r="E72" t="inlineStr">
        <is>
          <t>kg</t>
        </is>
      </c>
      <c r="F72" t="inlineStr">
        <is>
          <t>일시정지</t>
        </is>
      </c>
      <c r="G72" t="inlineStr">
        <is>
          <t>*</t>
        </is>
      </c>
      <c r="H72" t="inlineStr"/>
      <c r="I72" t="inlineStr"/>
      <c r="J72" t="inlineStr"/>
    </row>
    <row r="73">
      <c r="A73" t="inlineStr">
        <is>
          <t>소
라</t>
        </is>
      </c>
      <c r="B73" t="inlineStr">
        <is>
          <t>참소라살(냉동)</t>
        </is>
      </c>
      <c r="C73" t="inlineStr">
        <is>
          <t>수입산</t>
        </is>
      </c>
      <c r="D73" t="inlineStr"/>
      <c r="E73" t="inlineStr">
        <is>
          <t>kg</t>
        </is>
      </c>
      <c r="F73" t="n">
        <v>45450</v>
      </c>
      <c r="G73" t="inlineStr">
        <is>
          <t>*</t>
        </is>
      </c>
      <c r="H73" t="inlineStr"/>
      <c r="I73" t="inlineStr">
        <is>
          <t>과세변경</t>
        </is>
      </c>
      <c r="J73" t="inlineStr">
        <is>
          <t xml:space="preserve">[특징] 껍질× 자숙 후 탈각,개별동결 </t>
        </is>
      </c>
    </row>
    <row r="74">
      <c r="A74" t="inlineStr">
        <is>
          <t>굴</t>
        </is>
      </c>
      <c r="B74" t="inlineStr">
        <is>
          <t xml:space="preserve">깐 생굴 </t>
        </is>
      </c>
      <c r="C74" t="inlineStr">
        <is>
          <t>국내산
(통영)</t>
        </is>
      </c>
      <c r="D74" t="inlineStr">
        <is>
          <t>탈각,개별동결
 (냉장 1kg이상 발주가능)</t>
        </is>
      </c>
      <c r="E74" t="inlineStr">
        <is>
          <t>kg</t>
        </is>
      </c>
      <c r="F74" t="n">
        <v>19820</v>
      </c>
      <c r="G74" t="inlineStr">
        <is>
          <t>일시정지</t>
        </is>
      </c>
      <c r="H74" t="inlineStr"/>
      <c r="I74" t="inlineStr"/>
      <c r="J74" t="inlineStr">
        <is>
          <t>[특징] 껍질×, 무침용 / 냉동굴은 I.Q.F작업</t>
        </is>
      </c>
    </row>
    <row r="75">
      <c r="A75" t="inlineStr"/>
      <c r="B75" t="inlineStr">
        <is>
          <t>깐다슬기(냉동)</t>
        </is>
      </c>
      <c r="C75" t="inlineStr">
        <is>
          <t>중국산</t>
        </is>
      </c>
      <c r="D75" t="inlineStr">
        <is>
          <t>700g</t>
        </is>
      </c>
      <c r="E75" t="inlineStr">
        <is>
          <t>봉</t>
        </is>
      </c>
      <c r="F75" t="inlineStr">
        <is>
          <t>일시정지</t>
        </is>
      </c>
      <c r="G75" t="inlineStr">
        <is>
          <t>*</t>
        </is>
      </c>
      <c r="H75" t="inlineStr"/>
      <c r="I75" t="inlineStr"/>
      <c r="J75" t="inlineStr"/>
    </row>
    <row r="76">
      <c r="A76" t="inlineStr"/>
      <c r="B76" t="inlineStr">
        <is>
          <t>깐다슬기살</t>
        </is>
      </c>
      <c r="C76" t="inlineStr">
        <is>
          <t>중국산</t>
        </is>
      </c>
      <c r="D76" t="inlineStr">
        <is>
          <t>냉동해동. 해감시킨상태
(국물별도포함)</t>
        </is>
      </c>
      <c r="E76" t="inlineStr">
        <is>
          <t>봉</t>
        </is>
      </c>
      <c r="F76" t="inlineStr">
        <is>
          <t>*</t>
        </is>
      </c>
      <c r="G76" t="inlineStr">
        <is>
          <t>일시정지</t>
        </is>
      </c>
      <c r="H76" t="inlineStr"/>
      <c r="I76" t="inlineStr"/>
      <c r="J76" t="inlineStr">
        <is>
          <t>[특징] 껍질제거 순살만 선별포장</t>
        </is>
      </c>
    </row>
    <row r="77">
      <c r="A77" t="inlineStr">
        <is>
          <t>우   
렁 
살</t>
        </is>
      </c>
      <c r="B77" t="inlineStr">
        <is>
          <t>논고동살(우렁살)</t>
        </is>
      </c>
      <c r="C77" t="inlineStr">
        <is>
          <t>국내산</t>
        </is>
      </c>
      <c r="D77" t="inlineStr">
        <is>
          <t>600g</t>
        </is>
      </c>
      <c r="E77" t="inlineStr">
        <is>
          <t>봉</t>
        </is>
      </c>
      <c r="F77" t="n">
        <v>16240</v>
      </c>
      <c r="G77" t="inlineStr">
        <is>
          <t>*</t>
        </is>
      </c>
      <c r="H77" t="inlineStr"/>
      <c r="I77" t="inlineStr"/>
      <c r="J77" t="inlineStr">
        <is>
          <t>[특징] 우렁살,살짝데친후탈각,자숙</t>
        </is>
      </c>
    </row>
    <row r="78">
      <c r="A78" t="inlineStr"/>
      <c r="B78" t="inlineStr">
        <is>
          <t>논고동살(우렁살)</t>
        </is>
      </c>
      <c r="C78" t="inlineStr">
        <is>
          <t>중국산</t>
        </is>
      </c>
      <c r="D78" t="inlineStr">
        <is>
          <t>500g/봉/자숙,탈각</t>
        </is>
      </c>
      <c r="E78" t="inlineStr">
        <is>
          <t>봉</t>
        </is>
      </c>
      <c r="F78" t="inlineStr">
        <is>
          <t>*</t>
        </is>
      </c>
      <c r="G78" t="inlineStr">
        <is>
          <t>*</t>
        </is>
      </c>
      <c r="H78" t="inlineStr"/>
      <c r="I78" t="inlineStr"/>
      <c r="J78" t="inlineStr">
        <is>
          <t>[특징] 껍질제거 순살만 선별포장</t>
        </is>
      </c>
    </row>
    <row r="79">
      <c r="A79" t="inlineStr">
        <is>
          <t>날치알</t>
        </is>
      </c>
      <c r="B79" t="inlineStr">
        <is>
          <t>날치알 500g/봉(골드,레드)</t>
        </is>
      </c>
      <c r="C79" t="inlineStr">
        <is>
          <t>수입산</t>
        </is>
      </c>
      <c r="D79" t="inlineStr">
        <is>
          <t>500g/봉</t>
        </is>
      </c>
      <c r="E79" t="inlineStr">
        <is>
          <t>봉</t>
        </is>
      </c>
      <c r="F79" t="n">
        <v>19220</v>
      </c>
      <c r="G79" t="inlineStr">
        <is>
          <t>*</t>
        </is>
      </c>
      <c r="H79" t="inlineStr"/>
      <c r="I79" t="inlineStr"/>
      <c r="J79" t="inlineStr">
        <is>
          <t>[특징] 날치알31%,열빙어알63%</t>
        </is>
      </c>
    </row>
    <row r="80">
      <c r="A80" t="inlineStr"/>
      <c r="B80" t="inlineStr">
        <is>
          <t>날치알 800g/봉(골드,레드)</t>
        </is>
      </c>
      <c r="C80" t="inlineStr">
        <is>
          <t>수입산</t>
        </is>
      </c>
      <c r="D80" t="inlineStr">
        <is>
          <t>800g/봉</t>
        </is>
      </c>
      <c r="E80" t="inlineStr">
        <is>
          <t>봉</t>
        </is>
      </c>
      <c r="F80" t="n">
        <v>29650</v>
      </c>
      <c r="G80" t="inlineStr">
        <is>
          <t>*</t>
        </is>
      </c>
      <c r="H80" t="inlineStr"/>
      <c r="I80" t="inlineStr"/>
      <c r="J80" t="inlineStr"/>
    </row>
    <row r="81">
      <c r="A81" t="inlineStr">
        <is>
          <t>새
우</t>
        </is>
      </c>
      <c r="B81" t="inlineStr">
        <is>
          <t>새우살(홍새우살)</t>
        </is>
      </c>
      <c r="C81" t="inlineStr">
        <is>
          <t>중국산</t>
        </is>
      </c>
      <c r="D81" t="inlineStr">
        <is>
          <t>100~200사이즈(300미)</t>
        </is>
      </c>
      <c r="E81" t="inlineStr">
        <is>
          <t>kg</t>
        </is>
      </c>
      <c r="F81" t="n">
        <v>14300</v>
      </c>
      <c r="G81" t="n">
        <v>23390</v>
      </c>
      <c r="H81" t="inlineStr"/>
      <c r="I81" t="inlineStr"/>
      <c r="J81" t="inlineStr">
        <is>
          <t>[특징]100-200사이즈, 홍새우 두절, 꼬리,껍질제거, 해동품</t>
        </is>
      </c>
    </row>
    <row r="82">
      <c r="A82" t="inlineStr"/>
      <c r="B82" t="inlineStr"/>
      <c r="C82" t="inlineStr">
        <is>
          <t>국내산</t>
        </is>
      </c>
      <c r="D82" t="inlineStr">
        <is>
          <t>200~300미
/튀김용가능</t>
        </is>
      </c>
      <c r="E82" t="inlineStr">
        <is>
          <t>kg</t>
        </is>
      </c>
      <c r="F82" t="n">
        <v>46340</v>
      </c>
      <c r="G82" t="n">
        <v>49320</v>
      </c>
      <c r="H82" t="inlineStr"/>
      <c r="I82" t="inlineStr"/>
      <c r="J82" t="inlineStr">
        <is>
          <t>[특징]200~300미 내외, 블럭동결, 홍새우 두절, 꼬리,껍질제거</t>
        </is>
      </c>
    </row>
    <row r="83">
      <c r="A83" t="inlineStr"/>
      <c r="B83" t="inlineStr">
        <is>
          <t>생새우살(딱새우)</t>
        </is>
      </c>
      <c r="C83" t="inlineStr">
        <is>
          <t>국내산</t>
        </is>
      </c>
      <c r="D83" t="inlineStr">
        <is>
          <t>100~200사이즈</t>
        </is>
      </c>
      <c r="E83" t="inlineStr">
        <is>
          <t>kg</t>
        </is>
      </c>
      <c r="F83" t="inlineStr">
        <is>
          <t>일시정지</t>
        </is>
      </c>
      <c r="G83" t="inlineStr"/>
      <c r="H83" t="inlineStr"/>
      <c r="I83" t="inlineStr"/>
      <c r="J83" t="inlineStr">
        <is>
          <t>[특징] 껍질제거 순살만 선별포장</t>
        </is>
      </c>
    </row>
    <row r="84">
      <c r="A84" t="inlineStr"/>
      <c r="B84" t="inlineStr">
        <is>
          <t>생새우살(백새우살)</t>
        </is>
      </c>
      <c r="C84" t="inlineStr">
        <is>
          <t>국내산</t>
        </is>
      </c>
      <c r="D84" t="inlineStr">
        <is>
          <t>150미내외</t>
        </is>
      </c>
      <c r="E84" t="inlineStr">
        <is>
          <t>kg</t>
        </is>
      </c>
      <c r="F84" t="inlineStr">
        <is>
          <t>일시정지</t>
        </is>
      </c>
      <c r="G84" t="inlineStr">
        <is>
          <t>일시정지</t>
        </is>
      </c>
      <c r="H84" t="inlineStr"/>
      <c r="I84" t="inlineStr"/>
      <c r="J84" t="inlineStr">
        <is>
          <t>[특징]150미 내외, 흰다리새우 두절,껍질제거,꼬리X, 해동품</t>
        </is>
      </c>
    </row>
    <row r="85">
      <c r="A85" t="inlineStr"/>
      <c r="B85" t="inlineStr">
        <is>
          <t>백새우살</t>
        </is>
      </c>
      <c r="C85" t="inlineStr">
        <is>
          <t>중국산</t>
        </is>
      </c>
      <c r="D85" t="inlineStr">
        <is>
          <t>(31/50) 왕백새우살
(90~110미 내외)</t>
        </is>
      </c>
      <c r="E85" t="inlineStr">
        <is>
          <t>kg</t>
        </is>
      </c>
      <c r="F85" t="n">
        <v>22350</v>
      </c>
      <c r="G85" t="inlineStr">
        <is>
          <t>*</t>
        </is>
      </c>
      <c r="H85" t="inlineStr"/>
      <c r="I85" t="inlineStr"/>
      <c r="J85" t="inlineStr">
        <is>
          <t>[특징] 껍질제거,선도우수한 백새우살
[용도] 국용/찜용/볶음밥용 외</t>
        </is>
      </c>
    </row>
    <row r="86">
      <c r="A86" t="inlineStr"/>
      <c r="B86" t="inlineStr"/>
      <c r="C86" t="inlineStr"/>
      <c r="D86" t="inlineStr">
        <is>
          <t>(51/70)</t>
        </is>
      </c>
      <c r="E86" t="inlineStr">
        <is>
          <t>kg</t>
        </is>
      </c>
      <c r="F86" t="n">
        <v>21610</v>
      </c>
      <c r="G86" t="inlineStr">
        <is>
          <t>*</t>
        </is>
      </c>
      <c r="H86" t="inlineStr"/>
      <c r="I86" t="inlineStr"/>
      <c r="J86" t="inlineStr">
        <is>
          <t>[특징] 껍질제거,선도우수한 백새우살
[용도] 국용/찜용/볶음밥용 외</t>
        </is>
      </c>
    </row>
    <row r="87">
      <c r="A87" t="inlineStr"/>
      <c r="B87" t="inlineStr"/>
      <c r="C87" t="inlineStr"/>
      <c r="D87" t="inlineStr">
        <is>
          <t>(71/90) 180-200미</t>
        </is>
      </c>
      <c r="E87" t="inlineStr">
        <is>
          <t>kg</t>
        </is>
      </c>
      <c r="F87" t="n">
        <v>20120</v>
      </c>
      <c r="G87" t="inlineStr">
        <is>
          <t>*</t>
        </is>
      </c>
      <c r="H87" t="inlineStr"/>
      <c r="I87" t="inlineStr"/>
      <c r="J87" t="inlineStr">
        <is>
          <t>[특징] 껍질제거,선도우수한 백새우살
[용도] 국용/찜용/볶음밥용 외</t>
        </is>
      </c>
    </row>
    <row r="88">
      <c r="A88" t="inlineStr"/>
      <c r="B88" t="inlineStr"/>
      <c r="C88" t="inlineStr"/>
      <c r="D88" t="inlineStr">
        <is>
          <t>(91/120) (200미 이상)</t>
        </is>
      </c>
      <c r="E88" t="inlineStr">
        <is>
          <t>kg</t>
        </is>
      </c>
      <c r="F88" t="n">
        <v>18180</v>
      </c>
      <c r="G88" t="n">
        <v>26820</v>
      </c>
      <c r="H88" t="inlineStr"/>
      <c r="I88" t="inlineStr"/>
      <c r="J88" t="inlineStr">
        <is>
          <t>[특징] 껍질제거,선도우수한 백새우살
[용도] 국용/찜용/볶음밥용 외</t>
        </is>
      </c>
    </row>
    <row r="89">
      <c r="A89" t="inlineStr"/>
      <c r="B89" t="inlineStr"/>
      <c r="C89" t="inlineStr">
        <is>
          <t>국내산</t>
        </is>
      </c>
      <c r="D89" t="inlineStr">
        <is>
          <t>200미내외 
 (냉장 1kg이상 발주가능)</t>
        </is>
      </c>
      <c r="E89" t="inlineStr">
        <is>
          <t>kg</t>
        </is>
      </c>
      <c r="F89" t="n">
        <v>37850</v>
      </c>
      <c r="G89" t="n">
        <v>38440</v>
      </c>
      <c r="H89" t="inlineStr"/>
      <c r="I89" t="inlineStr"/>
      <c r="J89" t="inlineStr">
        <is>
          <t>[특징] 껍질제거,선도우수한 백새우살
[용도] 국용/찜용/볶음밥용 외</t>
        </is>
      </c>
    </row>
    <row r="90">
      <c r="A90" t="inlineStr"/>
      <c r="B90" t="inlineStr">
        <is>
          <t>백새우살  냉장(소포장 실링)</t>
        </is>
      </c>
      <c r="C90" t="inlineStr">
        <is>
          <t>국내산</t>
        </is>
      </c>
      <c r="D90" t="inlineStr">
        <is>
          <t>1kg이하  소포장 
100g~1kg이하 까지 냉장
(소포장 실링)</t>
        </is>
      </c>
      <c r="E90" t="inlineStr">
        <is>
          <t>kg</t>
        </is>
      </c>
      <c r="F90" t="inlineStr">
        <is>
          <t>*</t>
        </is>
      </c>
      <c r="G90" t="inlineStr">
        <is>
          <t>일시정지</t>
        </is>
      </c>
      <c r="H90" t="inlineStr"/>
      <c r="I90" t="inlineStr"/>
      <c r="J90" t="inlineStr">
        <is>
          <t>[특징]생물, 선별하여 껍질제거 후 세척  **100g~1kg 이하 까지 가능/ 실링포장</t>
        </is>
      </c>
    </row>
    <row r="91">
      <c r="A91" t="inlineStr"/>
      <c r="B91" t="inlineStr">
        <is>
          <t>칵테일새우(100미)자숙</t>
        </is>
      </c>
      <c r="C91" t="inlineStr">
        <is>
          <t>수입산</t>
        </is>
      </c>
      <c r="D91" t="inlineStr">
        <is>
          <t xml:space="preserve">100미 </t>
        </is>
      </c>
      <c r="E91" t="inlineStr">
        <is>
          <t>kg</t>
        </is>
      </c>
      <c r="F91" t="n">
        <v>33970</v>
      </c>
      <c r="G91" t="inlineStr">
        <is>
          <t>*</t>
        </is>
      </c>
      <c r="H91" t="inlineStr"/>
      <c r="I91" t="inlineStr"/>
      <c r="J91" t="inlineStr">
        <is>
          <t>3150사이즈IQF자숙후껍질제거,꼬리有</t>
        </is>
      </c>
    </row>
    <row r="92">
      <c r="A92" t="inlineStr"/>
      <c r="B92" t="inlineStr">
        <is>
          <t>칵테일새우(180미)자숙</t>
        </is>
      </c>
      <c r="C92" t="inlineStr">
        <is>
          <t>수입산</t>
        </is>
      </c>
      <c r="D92" t="inlineStr">
        <is>
          <t>180미</t>
        </is>
      </c>
      <c r="E92" t="inlineStr">
        <is>
          <t>kg</t>
        </is>
      </c>
      <c r="F92" t="n">
        <v>30400</v>
      </c>
      <c r="G92" t="inlineStr">
        <is>
          <t>*</t>
        </is>
      </c>
      <c r="H92" t="inlineStr"/>
      <c r="I92" t="inlineStr"/>
      <c r="J92" t="inlineStr">
        <is>
          <t>7190사이즈IQF자숙후껍질제거,꼬리有</t>
        </is>
      </c>
    </row>
    <row r="93">
      <c r="A93" t="inlineStr">
        <is>
          <t>메기</t>
        </is>
      </c>
      <c r="B93" t="inlineStr">
        <is>
          <t>메기(생물)</t>
        </is>
      </c>
      <c r="C93" t="inlineStr">
        <is>
          <t>국내산</t>
        </is>
      </c>
      <c r="D93" t="inlineStr"/>
      <c r="E93" t="inlineStr">
        <is>
          <t>kg</t>
        </is>
      </c>
      <c r="F93" t="inlineStr">
        <is>
          <t>*</t>
        </is>
      </c>
      <c r="G93" t="inlineStr">
        <is>
          <t>일시정지</t>
        </is>
      </c>
      <c r="H93" t="inlineStr"/>
      <c r="I93" t="inlineStr"/>
      <c r="J93" t="inlineStr">
        <is>
          <t>살아있는 메기를 포를 뜬후작업</t>
        </is>
      </c>
    </row>
  </sheetData>
  <hyperlinks>
    <hyperlink ref="A2" r:id="rId1"/>
  </hyperlinks>
  <pageMargins left="0.75" right="0.75" top="1" bottom="1" header="0.5" footer="0.5"/>
</worksheet>
</file>

<file path=xl/worksheets/sheet146.xml><?xml version="1.0" encoding="utf-8"?>
<worksheet xmlns:r="http://schemas.openxmlformats.org/officeDocument/2006/relationships" xmlns="http://schemas.openxmlformats.org/spreadsheetml/2006/main">
  <sheetPr>
    <outlinePr summaryBelow="1" summaryRight="1"/>
    <pageSetUpPr/>
  </sheetPr>
  <dimension ref="A1:G75"/>
  <sheetViews>
    <sheetView workbookViewId="0">
      <selection activeCell="A1" sqref="A1"/>
    </sheetView>
  </sheetViews>
  <sheetFormatPr baseColWidth="8" defaultRowHeight="15"/>
  <sheetData>
    <row r="1">
      <c r="A1" t="inlineStr">
        <is>
          <t>5996_호남푸드_엔바다7월단가표.xls</t>
        </is>
      </c>
    </row>
    <row r="2">
      <c r="A2" t="inlineStr">
        <is>
          <t>https://school062.com/bbs/board.php?bo_table=product_02&amp;wr_id=5996</t>
        </is>
      </c>
    </row>
    <row r="3">
      <c r="A3" s="1" t="inlineStr">
        <is>
          <t>엔바다 7월 단가표</t>
        </is>
      </c>
      <c r="B3" s="1" t="inlineStr"/>
      <c r="C3" s="1" t="inlineStr"/>
      <c r="D3" s="1" t="inlineStr"/>
      <c r="E3" s="1" t="inlineStr"/>
      <c r="F3" s="1" t="inlineStr"/>
      <c r="G3" s="1" t="inlineStr"/>
    </row>
    <row r="4">
      <c r="A4" t="inlineStr">
        <is>
          <t>호남푸드 576-0993/최미선 010-8873-8027</t>
        </is>
      </c>
      <c r="B4" t="inlineStr"/>
      <c r="C4" t="inlineStr"/>
      <c r="D4" t="inlineStr"/>
      <c r="E4" t="inlineStr"/>
      <c r="F4" t="inlineStr"/>
      <c r="G4" t="inlineStr"/>
    </row>
    <row r="5">
      <c r="A5" t="inlineStr">
        <is>
          <t>◈ 건어물류,염장류,젓갈류 ◈</t>
        </is>
      </c>
      <c r="B5" t="inlineStr"/>
      <c r="C5" t="inlineStr"/>
      <c r="D5" t="inlineStr"/>
      <c r="E5" t="inlineStr"/>
      <c r="F5" t="inlineStr"/>
      <c r="G5" t="inlineStr"/>
    </row>
    <row r="6">
      <c r="A6" t="inlineStr">
        <is>
          <t>품        목</t>
        </is>
      </c>
      <c r="B6" t="inlineStr">
        <is>
          <t>단위</t>
        </is>
      </c>
      <c r="C6" t="inlineStr">
        <is>
          <t>원 산 지</t>
        </is>
      </c>
      <c r="D6" t="inlineStr">
        <is>
          <t>학교가</t>
        </is>
      </c>
      <c r="E6" t="inlineStr">
        <is>
          <t>규     격 -  용    도</t>
        </is>
      </c>
      <c r="F6" t="inlineStr"/>
      <c r="G6" t="inlineStr"/>
    </row>
    <row r="7">
      <c r="A7" t="inlineStr">
        <is>
          <t>국멸치(골드특상품) +팩</t>
        </is>
      </c>
      <c r="B7" t="inlineStr">
        <is>
          <t>kg</t>
        </is>
      </c>
      <c r="C7" t="inlineStr">
        <is>
          <t>국산(남해안)</t>
        </is>
      </c>
      <c r="D7" t="n">
        <v>37400</v>
      </c>
      <c r="E7" t="inlineStr">
        <is>
          <t xml:space="preserve">  약5cm의 멸치를 선별 공정 후 위생 처리
  팩은 섬유기술원의 형광물질 불검출검사 합격품입니다
  (폴리에스테르원단 사용-다시망으로는 최적의 안전품)
  </t>
        </is>
      </c>
      <c r="F7" t="inlineStr"/>
      <c r="G7" t="inlineStr"/>
    </row>
    <row r="8">
      <c r="A8" t="inlineStr">
        <is>
          <t xml:space="preserve">국멸치(골드특상품) </t>
        </is>
      </c>
      <c r="B8" t="inlineStr">
        <is>
          <t>kg</t>
        </is>
      </c>
      <c r="C8" t="inlineStr"/>
      <c r="D8" t="n">
        <v>36650</v>
      </c>
      <c r="E8" t="inlineStr"/>
      <c r="F8" t="inlineStr"/>
      <c r="G8" t="inlineStr"/>
    </row>
    <row r="9">
      <c r="A9" t="inlineStr">
        <is>
          <t>국멸치(상품진) +팩</t>
        </is>
      </c>
      <c r="B9" t="inlineStr">
        <is>
          <t>kg</t>
        </is>
      </c>
      <c r="C9" t="inlineStr">
        <is>
          <t>국산(남해안)</t>
        </is>
      </c>
      <c r="D9" t="n">
        <v>34420</v>
      </c>
      <c r="E9" t="inlineStr"/>
      <c r="F9" t="inlineStr"/>
      <c r="G9" t="inlineStr"/>
    </row>
    <row r="10">
      <c r="A10" t="inlineStr">
        <is>
          <t>국멸치(상품진)</t>
        </is>
      </c>
      <c r="B10" t="inlineStr">
        <is>
          <t>kg</t>
        </is>
      </c>
      <c r="C10" t="inlineStr"/>
      <c r="D10" t="n">
        <v>33670</v>
      </c>
      <c r="E10" t="inlineStr"/>
      <c r="F10" t="inlineStr"/>
      <c r="G10" t="inlineStr"/>
    </row>
    <row r="11">
      <c r="A11" t="inlineStr">
        <is>
          <t>국멸치(상품선) +팩</t>
        </is>
      </c>
      <c r="B11" t="inlineStr">
        <is>
          <t>kg</t>
        </is>
      </c>
      <c r="C11" t="inlineStr">
        <is>
          <t>국산(남해안)</t>
        </is>
      </c>
      <c r="D11" t="n">
        <v>32930</v>
      </c>
      <c r="E11" t="inlineStr"/>
      <c r="F11" t="inlineStr"/>
      <c r="G11" t="inlineStr"/>
    </row>
    <row r="12">
      <c r="A12" t="inlineStr">
        <is>
          <t>국멸치(상품선)</t>
        </is>
      </c>
      <c r="B12" t="inlineStr">
        <is>
          <t>kg</t>
        </is>
      </c>
      <c r="C12" t="inlineStr"/>
      <c r="D12" t="n">
        <v>32180</v>
      </c>
      <c r="E12" t="inlineStr"/>
      <c r="F12" t="inlineStr"/>
      <c r="G12" t="inlineStr"/>
    </row>
    <row r="13">
      <c r="A13" t="inlineStr">
        <is>
          <t>골드띠포리 +팩</t>
        </is>
      </c>
      <c r="B13" t="inlineStr">
        <is>
          <t>kg</t>
        </is>
      </c>
      <c r="C13" t="inlineStr">
        <is>
          <t>국산(남해안)</t>
        </is>
      </c>
      <c r="D13" t="n">
        <v>36510</v>
      </c>
      <c r="E13" t="inlineStr">
        <is>
          <t>상품(선별 공정 후 위생처리)</t>
        </is>
      </c>
      <c r="F13" t="inlineStr"/>
      <c r="G13" t="inlineStr"/>
    </row>
    <row r="14">
      <c r="A14" t="inlineStr">
        <is>
          <t>골드띠포리</t>
        </is>
      </c>
      <c r="B14" t="inlineStr">
        <is>
          <t>kg</t>
        </is>
      </c>
      <c r="C14" t="inlineStr"/>
      <c r="D14" t="n">
        <v>35760</v>
      </c>
      <c r="E14" t="inlineStr"/>
      <c r="F14" t="inlineStr"/>
      <c r="G14" t="inlineStr"/>
    </row>
    <row r="15">
      <c r="A15" t="inlineStr">
        <is>
          <t>골드가스오부시(육수용)</t>
        </is>
      </c>
      <c r="B15" t="inlineStr">
        <is>
          <t>kg</t>
        </is>
      </c>
      <c r="C15" t="inlineStr">
        <is>
          <t>인도네시아</t>
        </is>
      </c>
      <c r="D15" t="n">
        <v>49170</v>
      </c>
      <c r="E15" t="inlineStr">
        <is>
          <t>국(다시)용,찌개.부침.조림등에 조미료로 사용</t>
        </is>
      </c>
      <c r="F15" t="inlineStr"/>
      <c r="G15" t="inlineStr"/>
    </row>
    <row r="16">
      <c r="A16" t="inlineStr">
        <is>
          <t>골드가스오부시(고명용)</t>
        </is>
      </c>
      <c r="B16" t="inlineStr">
        <is>
          <t>kg</t>
        </is>
      </c>
      <c r="C16" t="inlineStr">
        <is>
          <t>인도네시아</t>
        </is>
      </c>
      <c r="D16" t="n">
        <v>67050</v>
      </c>
      <c r="E16" t="inlineStr">
        <is>
          <t xml:space="preserve"> 고명</t>
        </is>
      </c>
      <c r="F16" t="inlineStr"/>
      <c r="G16" t="inlineStr"/>
    </row>
    <row r="17">
      <c r="A17" t="inlineStr">
        <is>
          <t>잔멸치/골드가이리(특)</t>
        </is>
      </c>
      <c r="B17" t="inlineStr">
        <is>
          <t>kg</t>
        </is>
      </c>
      <c r="C17" t="inlineStr">
        <is>
          <t>국산(남해안)</t>
        </is>
      </c>
      <c r="D17" t="n">
        <v>41420</v>
      </c>
      <c r="E17" t="inlineStr">
        <is>
          <t>상품.약2-3cm(선별 공정 후 위생처리)</t>
        </is>
      </c>
      <c r="F17" t="inlineStr"/>
      <c r="G17" t="inlineStr"/>
    </row>
    <row r="18">
      <c r="A18" t="inlineStr">
        <is>
          <t>잔멸치/가이리(상)</t>
        </is>
      </c>
      <c r="B18" t="inlineStr">
        <is>
          <t>kg</t>
        </is>
      </c>
      <c r="C18" t="inlineStr">
        <is>
          <t>국산(남해안)</t>
        </is>
      </c>
      <c r="D18" t="n">
        <v>40680</v>
      </c>
      <c r="E18" t="inlineStr">
        <is>
          <t>상품.약2-3cm(선별 공정 후 위생처리)</t>
        </is>
      </c>
      <c r="F18" t="inlineStr"/>
      <c r="G18" t="inlineStr"/>
    </row>
    <row r="19">
      <c r="A19" t="inlineStr">
        <is>
          <t>잔멸치/골드지리멸(특)</t>
        </is>
      </c>
      <c r="B19" t="inlineStr">
        <is>
          <t>kg</t>
        </is>
      </c>
      <c r="C19" t="inlineStr">
        <is>
          <t>국산(남해안)</t>
        </is>
      </c>
      <c r="D19" t="n">
        <v>41720</v>
      </c>
      <c r="E19" t="inlineStr">
        <is>
          <t>상품.약1-1.5cm(선별 공정 후 위생처리)</t>
        </is>
      </c>
      <c r="F19" t="inlineStr"/>
      <c r="G19" t="inlineStr"/>
    </row>
    <row r="20">
      <c r="A20" t="inlineStr">
        <is>
          <t>잔멸치/지리멸(상)</t>
        </is>
      </c>
      <c r="B20" t="inlineStr">
        <is>
          <t>kg</t>
        </is>
      </c>
      <c r="C20" t="inlineStr">
        <is>
          <t>국산(남해안)</t>
        </is>
      </c>
      <c r="D20" t="n">
        <v>40980</v>
      </c>
      <c r="E20" t="inlineStr">
        <is>
          <t>상품.약1-1.5cm(선별 공정 후 위생처리)</t>
        </is>
      </c>
      <c r="F20" t="inlineStr"/>
      <c r="G20" t="inlineStr"/>
    </row>
    <row r="21">
      <c r="A21" t="inlineStr">
        <is>
          <t>골드웰빙혼합볶음①</t>
        </is>
      </c>
      <c r="B21" t="inlineStr">
        <is>
          <t>kg</t>
        </is>
      </c>
      <c r="C21" t="inlineStr">
        <is>
          <t>별도표시</t>
        </is>
      </c>
      <c r="D21" t="n">
        <v>37250</v>
      </c>
      <c r="E21" t="inlineStr">
        <is>
          <t>잔멸치(지리멸 또는 가이리 국산-35%)
두절건새우(수입-15%)
해바라기씨(수입-30%)아몬드슬라이스(수입-20%)</t>
        </is>
      </c>
      <c r="F21" t="inlineStr"/>
      <c r="G21" t="inlineStr"/>
    </row>
    <row r="22">
      <c r="A22" t="inlineStr">
        <is>
          <t>골드웰빙혼합볶음②</t>
        </is>
      </c>
      <c r="B22" t="inlineStr">
        <is>
          <t>kg</t>
        </is>
      </c>
      <c r="C22" t="inlineStr">
        <is>
          <t>별도표시</t>
        </is>
      </c>
      <c r="D22" t="n">
        <v>38740</v>
      </c>
      <c r="E22" t="inlineStr">
        <is>
          <t>잔멸치(지리멸 또는 가이리 국산-35%)
두절건새우(수입-15%)
땅콩(수입-30%)호두(수입-20%)</t>
        </is>
      </c>
      <c r="F22" t="inlineStr"/>
      <c r="G22" t="inlineStr"/>
    </row>
    <row r="23">
      <c r="A23" t="inlineStr">
        <is>
          <t>골드혼합다시(+팩)</t>
        </is>
      </c>
      <c r="B23" t="inlineStr">
        <is>
          <t>kg</t>
        </is>
      </c>
      <c r="C23" t="inlineStr">
        <is>
          <t>별도표시</t>
        </is>
      </c>
      <c r="D23" t="n">
        <v>40230</v>
      </c>
      <c r="E23" t="inlineStr">
        <is>
          <t>다시멸치(국산80%)+띠포리(국산9%)+건새우(수입4%)+
조각다시마(국산6%)+건표고버섯(수입1%)</t>
        </is>
      </c>
      <c r="F23" t="inlineStr"/>
      <c r="G23" t="inlineStr"/>
    </row>
    <row r="24">
      <c r="A24" t="inlineStr">
        <is>
          <t>다시건새우(수입)</t>
        </is>
      </c>
      <c r="B24" t="inlineStr">
        <is>
          <t>kg</t>
        </is>
      </c>
      <c r="C24" t="inlineStr">
        <is>
          <t>중  국</t>
        </is>
      </c>
      <c r="D24" t="n">
        <v>36510</v>
      </c>
      <c r="E24" t="inlineStr">
        <is>
          <t>수염새우,상품,약2~3cm(다시국물용)</t>
        </is>
      </c>
      <c r="F24" t="inlineStr"/>
      <c r="G24" t="inlineStr"/>
    </row>
    <row r="25">
      <c r="A25" t="inlineStr">
        <is>
          <t>두절건새우(수입)</t>
        </is>
      </c>
      <c r="B25" t="inlineStr">
        <is>
          <t>kg</t>
        </is>
      </c>
      <c r="C25" t="inlineStr">
        <is>
          <t>중  국</t>
        </is>
      </c>
      <c r="D25" t="n">
        <v>31290</v>
      </c>
      <c r="E25" t="inlineStr">
        <is>
          <t>상품.약4cm</t>
        </is>
      </c>
      <c r="F25" t="inlineStr"/>
      <c r="G25" t="inlineStr"/>
    </row>
    <row r="26">
      <c r="A26" t="inlineStr">
        <is>
          <t>백진미 (수입)</t>
        </is>
      </c>
      <c r="B26" t="inlineStr">
        <is>
          <t>kg</t>
        </is>
      </c>
      <c r="C26" t="inlineStr">
        <is>
          <t>칠 레/페루</t>
        </is>
      </c>
      <c r="D26" t="n">
        <v>35020</v>
      </c>
      <c r="E26" t="inlineStr">
        <is>
          <t>상품(조림.무침용).국내가공.haccp인증</t>
        </is>
      </c>
      <c r="F26" t="inlineStr"/>
      <c r="G26" t="inlineStr"/>
    </row>
    <row r="27">
      <c r="A27" t="inlineStr">
        <is>
          <t>홍진미 (수입))</t>
        </is>
      </c>
      <c r="B27" t="inlineStr">
        <is>
          <t>kg</t>
        </is>
      </c>
      <c r="C27" t="inlineStr">
        <is>
          <t>칠 레/페루</t>
        </is>
      </c>
      <c r="D27" t="n">
        <v>41720</v>
      </c>
      <c r="E27" t="inlineStr">
        <is>
          <t>상품(조림.무침용).국내가공.haccp인증</t>
        </is>
      </c>
      <c r="F27" t="inlineStr"/>
      <c r="G27" t="inlineStr"/>
    </row>
    <row r="28">
      <c r="A28" t="inlineStr">
        <is>
          <t>백진미 (국  산)</t>
        </is>
      </c>
      <c r="B28" t="inlineStr">
        <is>
          <t>kg</t>
        </is>
      </c>
      <c r="C28" t="inlineStr">
        <is>
          <t>국        산</t>
        </is>
      </c>
      <c r="D28" t="inlineStr">
        <is>
          <t>일시정지</t>
        </is>
      </c>
      <c r="E28" t="inlineStr">
        <is>
          <t>상품(조림.무침용).haccp인증</t>
        </is>
      </c>
      <c r="F28" t="inlineStr"/>
      <c r="G28" t="inlineStr"/>
    </row>
    <row r="29">
      <c r="A29" t="inlineStr">
        <is>
          <t>골드홍진미 (참진미)</t>
        </is>
      </c>
      <c r="B29" t="inlineStr">
        <is>
          <t>kg</t>
        </is>
      </c>
      <c r="C29" t="inlineStr">
        <is>
          <t>국        산</t>
        </is>
      </c>
      <c r="D29" t="n">
        <v>140060</v>
      </c>
      <c r="E29" t="inlineStr">
        <is>
          <t>상품(조림.무침용).haccp인증</t>
        </is>
      </c>
      <c r="F29" t="inlineStr"/>
      <c r="G29" t="inlineStr"/>
    </row>
    <row r="30">
      <c r="A30" t="inlineStr">
        <is>
          <t>건오징어실채</t>
        </is>
      </c>
      <c r="B30" t="inlineStr">
        <is>
          <t>kg</t>
        </is>
      </c>
      <c r="C30" t="inlineStr">
        <is>
          <t>국 내 산</t>
        </is>
      </c>
      <c r="D30" t="inlineStr">
        <is>
          <t>일시정지</t>
        </is>
      </c>
      <c r="E30" t="inlineStr">
        <is>
          <t>상품(조림.무침용)</t>
        </is>
      </c>
      <c r="F30" t="inlineStr"/>
      <c r="G30" t="inlineStr"/>
    </row>
    <row r="31">
      <c r="A31" t="inlineStr">
        <is>
          <t>건맛살(채)</t>
        </is>
      </c>
      <c r="B31" t="inlineStr">
        <is>
          <t>kg</t>
        </is>
      </c>
      <c r="C31" t="inlineStr">
        <is>
          <t>미       국</t>
        </is>
      </c>
      <c r="D31" t="n">
        <v>30550</v>
      </c>
      <c r="E31" t="inlineStr">
        <is>
          <t>상품(조림용)</t>
        </is>
      </c>
      <c r="F31" t="inlineStr"/>
      <c r="G31" t="inlineStr"/>
    </row>
    <row r="32">
      <c r="A32" t="inlineStr">
        <is>
          <t>참쥐포(낱장-온마리)</t>
        </is>
      </c>
      <c r="B32" t="inlineStr">
        <is>
          <t>kg</t>
        </is>
      </c>
      <c r="C32" t="inlineStr">
        <is>
          <t>베트남/중국</t>
        </is>
      </c>
      <c r="D32" t="inlineStr">
        <is>
          <t>중단</t>
        </is>
      </c>
      <c r="E32" t="inlineStr">
        <is>
          <t>상품(조림,튀김용)</t>
        </is>
      </c>
      <c r="F32" t="inlineStr"/>
      <c r="G32" t="inlineStr"/>
    </row>
    <row r="33">
      <c r="A33" t="inlineStr">
        <is>
          <t>골드참쥐포사각</t>
        </is>
      </c>
      <c r="B33" t="inlineStr">
        <is>
          <t>kg</t>
        </is>
      </c>
      <c r="C33" t="inlineStr">
        <is>
          <t>베트남/중국</t>
        </is>
      </c>
      <c r="D33" t="n">
        <v>35760</v>
      </c>
      <c r="E33" t="inlineStr">
        <is>
          <t>상품(조림용). 약2*3cm사각절단</t>
        </is>
      </c>
      <c r="F33" t="inlineStr"/>
      <c r="G33" t="inlineStr"/>
    </row>
    <row r="34">
      <c r="A34" t="inlineStr">
        <is>
          <t>골드참쥐포채</t>
        </is>
      </c>
      <c r="B34" t="inlineStr">
        <is>
          <t>kg</t>
        </is>
      </c>
      <c r="C34" t="inlineStr">
        <is>
          <t>베트남/중국</t>
        </is>
      </c>
      <c r="D34" t="n">
        <v>35760</v>
      </c>
      <c r="E34" t="inlineStr">
        <is>
          <t>참쥐포를 가늘게 채작업. 약0.5*5cm채작업</t>
        </is>
      </c>
      <c r="F34" t="inlineStr"/>
      <c r="G34" t="inlineStr"/>
    </row>
    <row r="35">
      <c r="A35" t="inlineStr">
        <is>
          <t>골드눌린쥐포 
(쥐치포구이채)</t>
        </is>
      </c>
      <c r="B35" t="inlineStr">
        <is>
          <t>kg</t>
        </is>
      </c>
      <c r="C35" t="inlineStr">
        <is>
          <t>베트남/중국</t>
        </is>
      </c>
      <c r="D35" t="n">
        <v>36510</v>
      </c>
      <c r="E35" t="inlineStr">
        <is>
          <t>상품(조림.무침용)</t>
        </is>
      </c>
      <c r="F35" t="inlineStr"/>
      <c r="G35" t="inlineStr"/>
    </row>
    <row r="36">
      <c r="A36" t="inlineStr">
        <is>
          <t>골드쥐어채(엷은채)</t>
        </is>
      </c>
      <c r="B36" t="inlineStr">
        <is>
          <t>kg</t>
        </is>
      </c>
      <c r="C36" t="inlineStr">
        <is>
          <t>베트남/러시아/미국</t>
        </is>
      </c>
      <c r="D36" t="n">
        <v>16390</v>
      </c>
      <c r="E36" t="inlineStr"/>
      <c r="F36" t="inlineStr"/>
      <c r="G36" t="inlineStr"/>
    </row>
    <row r="37">
      <c r="A37" t="inlineStr">
        <is>
          <t>북어포(껍질무)</t>
        </is>
      </c>
      <c r="B37" t="inlineStr">
        <is>
          <t>마리</t>
        </is>
      </c>
      <c r="C37" t="inlineStr">
        <is>
          <t>러 시 아</t>
        </is>
      </c>
      <c r="D37" t="n">
        <v>8790</v>
      </c>
      <c r="E37" t="inlineStr">
        <is>
          <t>상품(용도별 작업 가능)</t>
        </is>
      </c>
      <c r="F37" t="inlineStr"/>
      <c r="G37" t="inlineStr"/>
    </row>
    <row r="38">
      <c r="A38" t="inlineStr">
        <is>
          <t>황태포(껍질무)</t>
        </is>
      </c>
      <c r="B38" t="inlineStr">
        <is>
          <t>마리</t>
        </is>
      </c>
      <c r="C38" t="inlineStr">
        <is>
          <t>러 시 아</t>
        </is>
      </c>
      <c r="D38" t="n">
        <v>12520</v>
      </c>
      <c r="E38" t="inlineStr">
        <is>
          <t>상품(용도별 작업 가능)</t>
        </is>
      </c>
      <c r="F38" t="inlineStr"/>
      <c r="G38" t="inlineStr"/>
    </row>
    <row r="39">
      <c r="A39" t="inlineStr">
        <is>
          <t>통북어머리</t>
        </is>
      </c>
      <c r="B39" t="inlineStr">
        <is>
          <t>kg</t>
        </is>
      </c>
      <c r="C39" t="inlineStr">
        <is>
          <t>러 시 아</t>
        </is>
      </c>
      <c r="D39" t="n">
        <v>30990</v>
      </c>
      <c r="E39" t="inlineStr">
        <is>
          <t>상품(다시용)</t>
        </is>
      </c>
      <c r="F39" t="inlineStr"/>
      <c r="G39" t="inlineStr"/>
    </row>
    <row r="40">
      <c r="A40" t="inlineStr">
        <is>
          <t>북  어  채</t>
        </is>
      </c>
      <c r="B40" t="inlineStr">
        <is>
          <t>kg</t>
        </is>
      </c>
      <c r="C40" t="inlineStr">
        <is>
          <t>러시아/중국</t>
        </is>
      </c>
      <c r="D40" t="n">
        <v>49170</v>
      </c>
      <c r="E40" t="inlineStr">
        <is>
          <t xml:space="preserve">    상품,인공건조(국,무침용)</t>
        </is>
      </c>
      <c r="F40" t="inlineStr"/>
      <c r="G40" t="inlineStr"/>
    </row>
    <row r="41">
      <c r="A41" t="inlineStr">
        <is>
          <t>골드황  태  채</t>
        </is>
      </c>
      <c r="B41" t="inlineStr">
        <is>
          <t>kg</t>
        </is>
      </c>
      <c r="C41" t="inlineStr">
        <is>
          <t>러시아/중국</t>
        </is>
      </c>
      <c r="D41" t="n">
        <v>49920</v>
      </c>
      <c r="E41" t="inlineStr">
        <is>
          <t xml:space="preserve">     상품,자연건조(국,무침용)</t>
        </is>
      </c>
      <c r="F41" t="inlineStr"/>
      <c r="G41" t="inlineStr"/>
    </row>
    <row r="42">
      <c r="A42" t="inlineStr">
        <is>
          <t>명태껍질튀각</t>
        </is>
      </c>
      <c r="B42" t="inlineStr">
        <is>
          <t>kg</t>
        </is>
      </c>
      <c r="C42" t="inlineStr">
        <is>
          <t>외국산</t>
        </is>
      </c>
      <c r="D42" t="inlineStr">
        <is>
          <t>일시정지</t>
        </is>
      </c>
      <c r="E42" t="inlineStr">
        <is>
          <t>건조명태껍질74%,옥수수기름(옥배유)10%,
가공소금2.5%,백설탕6%, 슈가파우더6%, 생강가루1.5%</t>
        </is>
      </c>
      <c r="F42" t="inlineStr"/>
      <c r="G42" t="inlineStr"/>
    </row>
    <row r="43">
      <c r="A43" t="inlineStr">
        <is>
          <t>돌        김</t>
        </is>
      </c>
      <c r="B43" t="inlineStr">
        <is>
          <t>속</t>
        </is>
      </c>
      <c r="C43" t="inlineStr">
        <is>
          <t>국     산</t>
        </is>
      </c>
      <c r="D43" t="inlineStr">
        <is>
          <t>일시정지</t>
        </is>
      </c>
      <c r="E43" t="inlineStr">
        <is>
          <t>건조상태양호(100장/속)</t>
        </is>
      </c>
      <c r="F43" t="inlineStr"/>
      <c r="G43" t="inlineStr"/>
    </row>
    <row r="44">
      <c r="A44" t="inlineStr">
        <is>
          <t>김  밥   김</t>
        </is>
      </c>
      <c r="B44" t="inlineStr">
        <is>
          <t>속</t>
        </is>
      </c>
      <c r="C44" t="inlineStr">
        <is>
          <t>국     산</t>
        </is>
      </c>
      <c r="D44" t="inlineStr">
        <is>
          <t>일시정지</t>
        </is>
      </c>
      <c r="E44" t="inlineStr">
        <is>
          <t>건조상태양호(100장/속)</t>
        </is>
      </c>
      <c r="F44" t="inlineStr"/>
      <c r="G44" t="inlineStr"/>
    </row>
    <row r="45">
      <c r="A45" t="inlineStr">
        <is>
          <t>파  래   김</t>
        </is>
      </c>
      <c r="B45" t="inlineStr">
        <is>
          <t>속</t>
        </is>
      </c>
      <c r="C45" t="inlineStr">
        <is>
          <t>국     산</t>
        </is>
      </c>
      <c r="D45" t="inlineStr">
        <is>
          <t>일시정지</t>
        </is>
      </c>
      <c r="E45" t="inlineStr">
        <is>
          <t>건조상태양호(100장/속)</t>
        </is>
      </c>
      <c r="F45" t="inlineStr"/>
      <c r="G45" t="inlineStr"/>
    </row>
    <row r="46">
      <c r="A46" t="inlineStr">
        <is>
          <t xml:space="preserve">재  래   김 </t>
        </is>
      </c>
      <c r="B46" t="inlineStr">
        <is>
          <t>속</t>
        </is>
      </c>
      <c r="C46" t="inlineStr">
        <is>
          <t>국     산</t>
        </is>
      </c>
      <c r="D46" t="inlineStr">
        <is>
          <t>일시정지</t>
        </is>
      </c>
      <c r="E46" t="inlineStr">
        <is>
          <t>건조상태양호(100장/속)</t>
        </is>
      </c>
      <c r="F46" t="inlineStr"/>
      <c r="G46" t="inlineStr"/>
    </row>
    <row r="47">
      <c r="A47" t="inlineStr">
        <is>
          <t xml:space="preserve">골드맛김가루 </t>
        </is>
      </c>
      <c r="B47" t="inlineStr">
        <is>
          <t>kg</t>
        </is>
      </c>
      <c r="C47" t="inlineStr">
        <is>
          <t>국     산</t>
        </is>
      </c>
      <c r="D47" t="inlineStr">
        <is>
          <t>일시정지</t>
        </is>
      </c>
      <c r="E47" t="inlineStr">
        <is>
          <t>짠맛이 덜함.haccp인증</t>
        </is>
      </c>
      <c r="F47" t="inlineStr">
        <is>
          <t>▶원초 공급난으로 인하여 공급 중단될 수 있음을 미리 알려드립니다</t>
        </is>
      </c>
      <c r="G47" t="inlineStr"/>
    </row>
    <row r="48">
      <c r="A48" t="inlineStr">
        <is>
          <t>골드돌김자반볶음</t>
        </is>
      </c>
      <c r="B48" t="inlineStr">
        <is>
          <t>kg</t>
        </is>
      </c>
      <c r="C48" t="inlineStr">
        <is>
          <t>국     산</t>
        </is>
      </c>
      <c r="D48" t="n">
        <v>36510</v>
      </c>
      <c r="E48" t="inlineStr">
        <is>
          <t>돌자반(국산)43%, 옥수수기름(옥배유-외국산)37%,
참기름6%,볶은참깨5%,설탕2%,정제소금1% 외</t>
        </is>
      </c>
      <c r="F48" t="inlineStr"/>
      <c r="G48" t="inlineStr"/>
    </row>
    <row r="49">
      <c r="A49" t="inlineStr">
        <is>
          <t>골드생김가루</t>
        </is>
      </c>
      <c r="B49" t="inlineStr">
        <is>
          <t>kg</t>
        </is>
      </c>
      <c r="C49" t="inlineStr">
        <is>
          <t>국     산</t>
        </is>
      </c>
      <c r="D49" t="inlineStr">
        <is>
          <t>일시정지</t>
        </is>
      </c>
      <c r="E49" t="inlineStr">
        <is>
          <t>건조상태양호하고 변색이 없는 상품김으로 작업</t>
        </is>
      </c>
      <c r="F49" t="inlineStr"/>
      <c r="G49" t="inlineStr"/>
    </row>
    <row r="50">
      <c r="A50" t="inlineStr">
        <is>
          <t>다시마사각</t>
        </is>
      </c>
      <c r="B50" t="inlineStr">
        <is>
          <t>kg</t>
        </is>
      </c>
      <c r="C50" t="inlineStr">
        <is>
          <t>국     산</t>
        </is>
      </c>
      <c r="D50" t="n">
        <v>35020</v>
      </c>
      <c r="E50" t="inlineStr">
        <is>
          <t>다시마를 사각으로 절단</t>
        </is>
      </c>
      <c r="F50" t="inlineStr"/>
      <c r="G50" t="inlineStr"/>
    </row>
    <row r="51">
      <c r="A51" t="inlineStr">
        <is>
          <t>건 파 래 (200g)</t>
        </is>
      </c>
      <c r="B51" t="inlineStr">
        <is>
          <t>봉</t>
        </is>
      </c>
      <c r="C51" t="inlineStr">
        <is>
          <t>국     산</t>
        </is>
      </c>
      <c r="D51" t="n">
        <v>28310</v>
      </c>
      <c r="E51" t="inlineStr">
        <is>
          <t>상품(무침용)</t>
        </is>
      </c>
      <c r="F51" t="inlineStr"/>
      <c r="G51" t="inlineStr"/>
    </row>
    <row r="52">
      <c r="A52" t="inlineStr">
        <is>
          <t>고흥실속다시마(1Kg)</t>
        </is>
      </c>
      <c r="B52" t="inlineStr">
        <is>
          <t>kg</t>
        </is>
      </c>
      <c r="C52" t="inlineStr">
        <is>
          <t>국     산</t>
        </is>
      </c>
      <c r="D52" t="inlineStr">
        <is>
          <t>일시정지</t>
        </is>
      </c>
      <c r="E52" t="inlineStr">
        <is>
          <t xml:space="preserve">상품(다시국물용)  </t>
        </is>
      </c>
      <c r="F52" t="inlineStr"/>
      <c r="G52" t="inlineStr"/>
    </row>
    <row r="53">
      <c r="A53" t="inlineStr">
        <is>
          <t>골드 고흥수협건다시마 (500g)</t>
        </is>
      </c>
      <c r="B53" t="inlineStr">
        <is>
          <t>봉</t>
        </is>
      </c>
      <c r="C53" t="inlineStr">
        <is>
          <t>국     산</t>
        </is>
      </c>
      <c r="D53" t="n">
        <v>17280</v>
      </c>
      <c r="E53" t="inlineStr">
        <is>
          <t>상품(다시국물용)  수산물품질인증품</t>
        </is>
      </c>
      <c r="F53" t="inlineStr"/>
      <c r="G53" t="inlineStr">
        <is>
          <t> </t>
        </is>
      </c>
    </row>
    <row r="54">
      <c r="A54" t="inlineStr">
        <is>
          <t>골드 고흥수협건다시마 (200g)</t>
        </is>
      </c>
      <c r="B54" t="inlineStr">
        <is>
          <t>봉</t>
        </is>
      </c>
      <c r="C54" t="inlineStr">
        <is>
          <t>국     산</t>
        </is>
      </c>
      <c r="D54" t="n">
        <v>8340</v>
      </c>
      <c r="E54" t="inlineStr">
        <is>
          <t>상품(다시국물용) 수산물품질인증품</t>
        </is>
      </c>
      <c r="F54" t="inlineStr"/>
      <c r="G54" t="inlineStr"/>
    </row>
    <row r="55">
      <c r="A55" t="inlineStr">
        <is>
          <t>골드 고흥수협건다시마 (100g)</t>
        </is>
      </c>
      <c r="B55" t="inlineStr">
        <is>
          <t>봉</t>
        </is>
      </c>
      <c r="C55" t="inlineStr">
        <is>
          <t>국     산</t>
        </is>
      </c>
      <c r="D55" t="n">
        <v>5220</v>
      </c>
      <c r="E55" t="inlineStr">
        <is>
          <t>상품(다시국물용) 수산물품질인증품</t>
        </is>
      </c>
      <c r="F55" t="inlineStr"/>
      <c r="G55" t="inlineStr"/>
    </row>
    <row r="56">
      <c r="A56" t="inlineStr">
        <is>
          <t>건다시마(100g)</t>
        </is>
      </c>
      <c r="B56" t="inlineStr">
        <is>
          <t>봉</t>
        </is>
      </c>
      <c r="C56" t="inlineStr">
        <is>
          <t>국     산</t>
        </is>
      </c>
      <c r="D56" t="inlineStr">
        <is>
          <t>일시정지</t>
        </is>
      </c>
      <c r="E56" t="inlineStr">
        <is>
          <t>다시국물용</t>
        </is>
      </c>
      <c r="F56" t="inlineStr"/>
      <c r="G56" t="inlineStr"/>
    </row>
    <row r="57">
      <c r="A57" t="inlineStr">
        <is>
          <t>건다시마(200g)</t>
        </is>
      </c>
      <c r="B57" t="inlineStr">
        <is>
          <t>봉</t>
        </is>
      </c>
      <c r="C57" t="inlineStr">
        <is>
          <t>국     산</t>
        </is>
      </c>
      <c r="D57" t="n">
        <v>7450</v>
      </c>
      <c r="E57" t="inlineStr">
        <is>
          <t>다시국물용</t>
        </is>
      </c>
      <c r="F57" t="inlineStr"/>
      <c r="G57" t="inlineStr"/>
    </row>
    <row r="58">
      <c r="A58" t="inlineStr">
        <is>
          <t>건다시마(500g)</t>
        </is>
      </c>
      <c r="B58" t="inlineStr">
        <is>
          <t>봉</t>
        </is>
      </c>
      <c r="C58" t="inlineStr">
        <is>
          <t>국     산</t>
        </is>
      </c>
      <c r="D58" t="n">
        <v>16390</v>
      </c>
      <c r="E58" t="inlineStr">
        <is>
          <t>다시국물용</t>
        </is>
      </c>
      <c r="F58" t="inlineStr"/>
      <c r="G58" t="inlineStr"/>
    </row>
    <row r="59">
      <c r="A59" t="inlineStr">
        <is>
          <t>골드 고흥수협건미역 (300g)</t>
        </is>
      </c>
      <c r="B59" t="inlineStr">
        <is>
          <t>봉</t>
        </is>
      </c>
      <c r="C59" t="inlineStr">
        <is>
          <t>국     산</t>
        </is>
      </c>
      <c r="D59" t="n">
        <v>12370</v>
      </c>
      <c r="E59" t="inlineStr">
        <is>
          <t>상품(국.무침용) 수산물품질인증품</t>
        </is>
      </c>
      <c r="F59" t="inlineStr"/>
      <c r="G59" t="inlineStr"/>
    </row>
    <row r="60">
      <c r="A60" t="inlineStr">
        <is>
          <t>골드 고흥수협건미역 (200g)</t>
        </is>
      </c>
      <c r="B60" t="inlineStr">
        <is>
          <t>봉</t>
        </is>
      </c>
      <c r="C60" t="inlineStr">
        <is>
          <t>국     산</t>
        </is>
      </c>
      <c r="D60" t="n">
        <v>9240</v>
      </c>
      <c r="E60" t="inlineStr">
        <is>
          <t>상품(국.무침용) 수산물품질인증품</t>
        </is>
      </c>
      <c r="F60" t="inlineStr"/>
      <c r="G60" t="inlineStr"/>
    </row>
    <row r="61">
      <c r="A61" t="inlineStr">
        <is>
          <t>건미역(100g)</t>
        </is>
      </c>
      <c r="B61" t="inlineStr">
        <is>
          <t>봉</t>
        </is>
      </c>
      <c r="C61" t="inlineStr">
        <is>
          <t>국     산</t>
        </is>
      </c>
      <c r="D61" t="n">
        <v>4920</v>
      </c>
      <c r="E61" t="inlineStr">
        <is>
          <t>국거리,무침용 수산물품질인증</t>
        </is>
      </c>
      <c r="F61" t="inlineStr"/>
      <c r="G61" t="inlineStr"/>
    </row>
    <row r="62">
      <c r="A62" t="inlineStr">
        <is>
          <t>건미역(200g)</t>
        </is>
      </c>
      <c r="B62" t="inlineStr">
        <is>
          <t>봉</t>
        </is>
      </c>
      <c r="C62" t="inlineStr">
        <is>
          <t>국     산</t>
        </is>
      </c>
      <c r="D62" t="n">
        <v>8790</v>
      </c>
      <c r="E62" t="inlineStr">
        <is>
          <t>국거리,무침용 수산물품질인증</t>
        </is>
      </c>
      <c r="F62" t="inlineStr"/>
      <c r="G62" t="inlineStr"/>
    </row>
    <row r="63">
      <c r="A63" t="inlineStr">
        <is>
          <t>염장 미역줄기</t>
        </is>
      </c>
      <c r="B63" t="inlineStr">
        <is>
          <t>kg</t>
        </is>
      </c>
      <c r="C63" t="inlineStr">
        <is>
          <t>국    산</t>
        </is>
      </c>
      <c r="D63" t="n">
        <v>7300</v>
      </c>
      <c r="E63" t="inlineStr">
        <is>
          <t>상품(무침용)
소금가루 있음</t>
        </is>
      </c>
      <c r="F63" t="inlineStr"/>
      <c r="G63" t="inlineStr"/>
    </row>
    <row r="64">
      <c r="A64" t="inlineStr">
        <is>
          <t>염장쌈다시마</t>
        </is>
      </c>
      <c r="B64" t="inlineStr">
        <is>
          <t>kg</t>
        </is>
      </c>
      <c r="C64" t="inlineStr">
        <is>
          <t>국    산</t>
        </is>
      </c>
      <c r="D64" t="n">
        <v>6850</v>
      </c>
      <c r="E64" t="inlineStr">
        <is>
          <t>상품(쌈용)
소금가루 있음</t>
        </is>
      </c>
      <c r="F64" t="inlineStr"/>
      <c r="G64" t="inlineStr"/>
    </row>
    <row r="65">
      <c r="A65" t="inlineStr">
        <is>
          <t>염장다시마채</t>
        </is>
      </c>
      <c r="B65" t="inlineStr">
        <is>
          <t>kg</t>
        </is>
      </c>
      <c r="C65" t="inlineStr">
        <is>
          <t>국    산</t>
        </is>
      </c>
      <c r="D65" t="n">
        <v>7000</v>
      </c>
      <c r="E65" t="inlineStr">
        <is>
          <t>상품(무침용)
소금가루 있음</t>
        </is>
      </c>
      <c r="F65" t="inlineStr"/>
      <c r="G65" t="inlineStr"/>
    </row>
    <row r="66">
      <c r="A66" t="inlineStr">
        <is>
          <t>해파리채</t>
        </is>
      </c>
      <c r="B66" t="inlineStr">
        <is>
          <t>kg</t>
        </is>
      </c>
      <c r="C66" t="inlineStr">
        <is>
          <t>태    국</t>
        </is>
      </c>
      <c r="D66" t="n">
        <v>16090</v>
      </c>
      <c r="E66" t="inlineStr">
        <is>
          <t>상품(냉채,무침용)
식염에 염장처리하여 소금가루가 거의없음(일부있음)
해파리의 실중량은 특성상 ±5%의 오차가 있습니다.</t>
        </is>
      </c>
      <c r="F66" t="inlineStr"/>
      <c r="G66" t="inlineStr"/>
    </row>
    <row r="67">
      <c r="A67" t="inlineStr">
        <is>
          <t>꼬시래기(10kg)</t>
        </is>
      </c>
      <c r="B67" t="inlineStr">
        <is>
          <t>박스</t>
        </is>
      </c>
      <c r="C67" t="inlineStr">
        <is>
          <t>국내산</t>
        </is>
      </c>
      <c r="D67" t="inlineStr">
        <is>
          <t>일시정지</t>
        </is>
      </c>
      <c r="E67" t="inlineStr">
        <is>
          <t>염장품,무침볶음용(꼬시래기:80,소금:20)종이박스벌크포장</t>
        </is>
      </c>
      <c r="F67" t="inlineStr"/>
      <c r="G67" t="inlineStr"/>
    </row>
    <row r="68">
      <c r="A68" t="inlineStr">
        <is>
          <t>꼬시래기</t>
        </is>
      </c>
      <c r="B68" t="inlineStr">
        <is>
          <t>kg</t>
        </is>
      </c>
      <c r="C68" t="inlineStr">
        <is>
          <t>국내산</t>
        </is>
      </c>
      <c r="D68" t="n">
        <v>6560</v>
      </c>
      <c r="E68" t="inlineStr">
        <is>
          <t>염장품,무침볶음용(꼬시래기:80,소금:20)</t>
        </is>
      </c>
      <c r="F68" t="inlineStr"/>
      <c r="G68" t="inlineStr"/>
    </row>
    <row r="69">
      <c r="A69" t="inlineStr">
        <is>
          <t>무염꼬시래기</t>
        </is>
      </c>
      <c r="B69" t="inlineStr">
        <is>
          <t>kg</t>
        </is>
      </c>
      <c r="C69" t="inlineStr">
        <is>
          <t>국내산</t>
        </is>
      </c>
      <c r="D69" t="n">
        <v>8940</v>
      </c>
      <c r="E69" t="inlineStr">
        <is>
          <t>무침볶음용,수율100%</t>
        </is>
      </c>
      <c r="F69" t="inlineStr"/>
      <c r="G69" t="inlineStr"/>
    </row>
    <row r="70">
      <c r="A70" t="inlineStr">
        <is>
          <t>새우젓(통)</t>
        </is>
      </c>
      <c r="B70" t="inlineStr">
        <is>
          <t>1kg/통</t>
        </is>
      </c>
      <c r="C70" t="inlineStr">
        <is>
          <t>국    산</t>
        </is>
      </c>
      <c r="D70" t="n">
        <v>17140</v>
      </c>
      <c r="E70" t="inlineStr">
        <is>
          <t>흰분홍색.새우75%.식염25%  haccp인증</t>
        </is>
      </c>
      <c r="F70" t="inlineStr"/>
      <c r="G70" t="inlineStr"/>
    </row>
    <row r="71">
      <c r="A71" t="inlineStr">
        <is>
          <t>오징어젓(통)</t>
        </is>
      </c>
      <c r="B71" t="inlineStr">
        <is>
          <t>1kg/통</t>
        </is>
      </c>
      <c r="C71" t="inlineStr">
        <is>
          <t>국    산
(근해어장)</t>
        </is>
      </c>
      <c r="D71" t="inlineStr">
        <is>
          <t>일시정지</t>
        </is>
      </c>
      <c r="E71" t="inlineStr">
        <is>
          <t>상품,양념,오징어62.3%,식염4.4%,마늘쫑기타,haccp</t>
        </is>
      </c>
      <c r="F71" t="inlineStr"/>
      <c r="G71" t="inlineStr"/>
    </row>
    <row r="72">
      <c r="A72" t="inlineStr">
        <is>
          <t>명    란    젓</t>
        </is>
      </c>
      <c r="B72" t="inlineStr">
        <is>
          <t>kg</t>
        </is>
      </c>
      <c r="C72" t="inlineStr">
        <is>
          <t>러시아산
(국내가공)</t>
        </is>
      </c>
      <c r="D72" t="n">
        <v>44700</v>
      </c>
      <c r="E72" t="inlineStr">
        <is>
          <t>상품,양념,명란84.9%,식염6%,고추가루1%,기타.haccp</t>
        </is>
      </c>
      <c r="F72" t="inlineStr"/>
      <c r="G72" t="inlineStr"/>
    </row>
    <row r="73">
      <c r="A73" t="inlineStr">
        <is>
          <t>창    란    젓</t>
        </is>
      </c>
      <c r="B73" t="inlineStr">
        <is>
          <t>kg</t>
        </is>
      </c>
      <c r="C73" t="inlineStr">
        <is>
          <t>러시아산
(국내가공)</t>
        </is>
      </c>
      <c r="D73" t="inlineStr">
        <is>
          <t>일시정지</t>
        </is>
      </c>
      <c r="E73" t="inlineStr">
        <is>
          <t>상품,양념,창란76%,식염5.2%,마늘3%,기타.haccp</t>
        </is>
      </c>
      <c r="F73" t="inlineStr"/>
      <c r="G73" t="inlineStr"/>
    </row>
    <row r="74">
      <c r="A74" t="inlineStr">
        <is>
          <t>낙    지    젓</t>
        </is>
      </c>
      <c r="B74" t="inlineStr">
        <is>
          <t>kg</t>
        </is>
      </c>
      <c r="C74" t="inlineStr">
        <is>
          <t>중 국 산</t>
        </is>
      </c>
      <c r="D74" t="inlineStr">
        <is>
          <t>일시정지</t>
        </is>
      </c>
      <c r="E74" t="inlineStr">
        <is>
          <t>상품,양념,낙지74.5%,식염5.3%,마늘쫑3%,기타 .</t>
        </is>
      </c>
      <c r="F74" t="inlineStr"/>
      <c r="G74" t="inlineStr"/>
    </row>
    <row r="75">
      <c r="A75" t="inlineStr">
        <is>
          <t>*** 원산지는 제품별 구매시기에 따라 변경될 수 있습니다.</t>
        </is>
      </c>
      <c r="B75" t="inlineStr"/>
      <c r="C75" t="inlineStr"/>
      <c r="D75" t="inlineStr"/>
      <c r="E75" t="inlineStr"/>
      <c r="F75" t="inlineStr"/>
      <c r="G75" t="inlineStr"/>
    </row>
  </sheetData>
  <hyperlinks>
    <hyperlink ref="A2" r:id="rId1"/>
  </hyperlinks>
  <pageMargins left="0.75" right="0.75" top="1" bottom="1" header="0.5" footer="0.5"/>
</worksheet>
</file>

<file path=xl/worksheets/sheet147.xml><?xml version="1.0" encoding="utf-8"?>
<worksheet xmlns:r="http://schemas.openxmlformats.org/officeDocument/2006/relationships" xmlns="http://schemas.openxmlformats.org/spreadsheetml/2006/main">
  <sheetPr>
    <outlinePr summaryBelow="1" summaryRight="1"/>
    <pageSetUpPr/>
  </sheetPr>
  <dimension ref="A1:H498"/>
  <sheetViews>
    <sheetView workbookViewId="0">
      <selection activeCell="A1" sqref="A1"/>
    </sheetView>
  </sheetViews>
  <sheetFormatPr baseColWidth="8" defaultRowHeight="15"/>
  <sheetData>
    <row r="1">
      <c r="A1" t="inlineStr">
        <is>
          <t>5999_다다수산유통_엔쵸비+학교가+78월.xlsx</t>
        </is>
      </c>
    </row>
    <row r="2">
      <c r="A2" t="inlineStr">
        <is>
          <t>https://school062.com/bbs/board.php?bo_table=product_02&amp;wr_id=5999</t>
        </is>
      </c>
    </row>
    <row r="3">
      <c r="A3" s="1" t="inlineStr">
        <is>
          <t xml:space="preserve">                수 산 물 가 공 품(Processed Fishery Products)</t>
        </is>
      </c>
      <c r="B3" s="1" t="inlineStr">
        <is>
          <t>2024년 7 ~ 8월  단가표</t>
        </is>
      </c>
      <c r="C3" s="1" t="inlineStr"/>
      <c r="D3" s="1" t="inlineStr"/>
      <c r="E3" s="1" t="inlineStr"/>
      <c r="F3" s="1" t="inlineStr"/>
      <c r="G3" s="1" t="inlineStr"/>
      <c r="H3" s="1" t="inlineStr"/>
    </row>
    <row r="4">
      <c r="A4" t="inlineStr">
        <is>
          <t>구분</t>
        </is>
      </c>
      <c r="B4" t="inlineStr">
        <is>
          <t>제품명</t>
        </is>
      </c>
      <c r="C4" t="inlineStr">
        <is>
          <t>원산지</t>
        </is>
      </c>
      <c r="D4" t="inlineStr">
        <is>
          <t>단위</t>
        </is>
      </c>
      <c r="E4" t="inlineStr">
        <is>
          <t>규격/특징/성분함량/용도
※규격의 괄호안 숫자는 1kg 기준시 토막수를 나타냅니다. 
※냉장제품은 HACCP 제외 품목입니다.</t>
        </is>
      </c>
      <c r="F4" t="inlineStr">
        <is>
          <t xml:space="preserve">H
</t>
        </is>
      </c>
      <c r="G4" t="inlineStr">
        <is>
          <t>07 ~ 08월 한려</t>
        </is>
      </c>
      <c r="H4" t="inlineStr"/>
    </row>
    <row r="5">
      <c r="A5" t="inlineStr"/>
      <c r="B5" t="inlineStr"/>
      <c r="C5" t="inlineStr"/>
      <c r="D5" t="inlineStr"/>
      <c r="E5" t="inlineStr"/>
      <c r="F5" t="inlineStr"/>
      <c r="G5" t="inlineStr">
        <is>
          <t>냉동</t>
        </is>
      </c>
      <c r="H5" t="inlineStr">
        <is>
          <t>냉장</t>
        </is>
      </c>
    </row>
    <row r="6">
      <c r="A6" t="inlineStr"/>
      <c r="B6" t="inlineStr">
        <is>
          <t xml:space="preserve"> 눈볼대(금태)살</t>
        </is>
      </c>
      <c r="C6" t="inlineStr">
        <is>
          <t>국산</t>
        </is>
      </c>
      <c r="D6" t="inlineStr">
        <is>
          <t>kg</t>
        </is>
      </c>
      <c r="E6" t="inlineStr">
        <is>
          <t>【규격】±40g~±50g/개당, 조림, 구이, 탕, 튀김용. 
【특징】 비가식부 제거 할복 후 순살 가공, 국내 최고급 어류의 고급진 맛.</t>
        </is>
      </c>
      <c r="F6" t="inlineStr">
        <is>
          <t>○</t>
        </is>
      </c>
      <c r="G6" t="n">
        <v>41540</v>
      </c>
      <c r="H6" t="inlineStr"/>
    </row>
    <row r="7">
      <c r="A7" t="inlineStr"/>
      <c r="B7" t="inlineStr">
        <is>
          <t xml:space="preserve"> 할리벗 순살(마설가자미)-스테이크용
 (잔가시 99%제거)</t>
        </is>
      </c>
      <c r="C7" t="inlineStr">
        <is>
          <t>러시아</t>
        </is>
      </c>
      <c r="D7" t="inlineStr">
        <is>
          <t>kg</t>
        </is>
      </c>
      <c r="E7" t="inlineStr">
        <is>
          <t xml:space="preserve">【규격】3가지 크기: ±50g,±70g,±90g, 고급진스테이크용, 잔뼈 99% 제거    
【특징】 포작업 후 탈피, 할리벗 원물 한마리 무게 4kg~40kg 가공. </t>
        </is>
      </c>
      <c r="F7" t="inlineStr">
        <is>
          <t>○</t>
        </is>
      </c>
      <c r="G7" t="n">
        <v>28460</v>
      </c>
      <c r="H7" t="inlineStr"/>
    </row>
    <row r="8">
      <c r="A8" t="inlineStr"/>
      <c r="B8" t="inlineStr">
        <is>
          <t xml:space="preserve"> 손수 잔뼈제거 가자미순살(유피)
 (잔가시 99%제거)</t>
        </is>
      </c>
      <c r="C8" t="inlineStr">
        <is>
          <t>미국</t>
        </is>
      </c>
      <c r="D8" t="inlineStr">
        <is>
          <t>kg</t>
        </is>
      </c>
      <c r="E8" t="inlineStr">
        <is>
          <t>【규격】±30g,±40g,±50g,±60g,±70g 절단
【특징】전처리된 가자미포 토막, 슬라이스 절단, 비늘제거, 잔가시 99%제거
            ※ 튀김, 구이, 국, 전용</t>
        </is>
      </c>
      <c r="F8" t="inlineStr">
        <is>
          <t>○</t>
        </is>
      </c>
      <c r="G8" t="n">
        <v>13230</v>
      </c>
      <c r="H8" t="inlineStr"/>
    </row>
    <row r="9">
      <c r="A9" t="inlineStr"/>
      <c r="B9" t="inlineStr">
        <is>
          <t xml:space="preserve"> 손수 잔뼈제거 순살 갈치
 (잔가시 99%제거)</t>
        </is>
      </c>
      <c r="C9" t="inlineStr">
        <is>
          <t>국산</t>
        </is>
      </c>
      <c r="D9" t="inlineStr">
        <is>
          <t>kg</t>
        </is>
      </c>
      <c r="E9" t="inlineStr">
        <is>
          <t>【규격】±20g(±50개)
【특징】전처리된 갈치포를 절단</t>
        </is>
      </c>
      <c r="F9" t="inlineStr">
        <is>
          <t>○</t>
        </is>
      </c>
      <c r="G9" t="n">
        <v>24620</v>
      </c>
      <c r="H9" t="inlineStr"/>
    </row>
    <row r="10">
      <c r="A10" t="inlineStr"/>
      <c r="B10" t="inlineStr">
        <is>
          <t xml:space="preserve"> 손수 잔뼈제거 광어순살(유피)
 (잔가시 99% 제거)</t>
        </is>
      </c>
      <c r="C10" t="inlineStr">
        <is>
          <t>국산</t>
        </is>
      </c>
      <c r="D10" t="inlineStr">
        <is>
          <t>kg</t>
        </is>
      </c>
      <c r="E10" t="inlineStr">
        <is>
          <t>【규격】±40g,±50g,±60g,±70g,±80g 절단, 자연산, 
         껍질있음, 잔가시 99% 제거
【특징】내장, 비늘제거, 두제거, 지느러미, 꼬리제거 후 순살 필렛</t>
        </is>
      </c>
      <c r="F10" t="inlineStr">
        <is>
          <t>○</t>
        </is>
      </c>
      <c r="G10" t="n">
        <v>20000</v>
      </c>
      <c r="H10" t="inlineStr"/>
    </row>
    <row r="11">
      <c r="A11" t="inlineStr"/>
      <c r="B11" t="inlineStr">
        <is>
          <t xml:space="preserve"> 
 대방어 등살(LOIN)스테이크용
 (잔가시 99% 제거)
</t>
        </is>
      </c>
      <c r="C11" t="inlineStr">
        <is>
          <t>국산</t>
        </is>
      </c>
      <c r="D11" t="inlineStr">
        <is>
          <t>kg</t>
        </is>
      </c>
      <c r="E11" t="inlineStr">
        <is>
          <t>【규격】±60g/±80g/±100g 대방어 비가식부 및 껍질 제거, 배살 꼬리살 
        제거 후 등살(LOIN)만을 가공, 스테이크용, 잔가시 99%제거</t>
        </is>
      </c>
      <c r="F11" t="inlineStr">
        <is>
          <t>○</t>
        </is>
      </c>
      <c r="G11" t="n">
        <v>23080</v>
      </c>
      <c r="H11" t="inlineStr"/>
    </row>
    <row r="12">
      <c r="A12" t="inlineStr"/>
      <c r="B12" t="inlineStr">
        <is>
          <t xml:space="preserve"> 참대구 등살(로인-LOIN)-스테이크용</t>
        </is>
      </c>
      <c r="C12" t="inlineStr">
        <is>
          <t>러시아산</t>
        </is>
      </c>
      <c r="D12" t="inlineStr">
        <is>
          <t>kg</t>
        </is>
      </c>
      <c r="E12" t="inlineStr">
        <is>
          <t xml:space="preserve">【규격】3가지 크기: ±50g, ±70g, ±120g    
【특징】탈피, 원물 한마리 1kg~2kg 대구의 비가식부 및 배살 제거 후 
        최고급 스테이크용으로 가공, 잔뼈 99% 제거   </t>
        </is>
      </c>
      <c r="F12" t="inlineStr">
        <is>
          <t>○</t>
        </is>
      </c>
      <c r="G12" t="n">
        <v>27690</v>
      </c>
      <c r="H12" t="inlineStr"/>
    </row>
    <row r="13">
      <c r="A13" t="inlineStr"/>
      <c r="B13" t="inlineStr">
        <is>
          <t xml:space="preserve"> 명태 등살(로인-LOIN) - 스테이크용</t>
        </is>
      </c>
      <c r="C13" t="inlineStr">
        <is>
          <t>러시아산</t>
        </is>
      </c>
      <c r="D13" t="inlineStr">
        <is>
          <t>kg</t>
        </is>
      </c>
      <c r="E13" t="inlineStr">
        <is>
          <t xml:space="preserve">【규격】3가지 크기: ±50g, ±70g, ±120g
【특징】탈피, 원물 한마리 800g~1kg 명태의 비가식부 및 배살 제거 후 
        등살로만 가공, 스테이크용, 잔뼈 99% 제거   </t>
        </is>
      </c>
      <c r="F13" t="inlineStr">
        <is>
          <t>○</t>
        </is>
      </c>
      <c r="G13" t="n">
        <v>13080</v>
      </c>
      <c r="H13" t="inlineStr"/>
    </row>
    <row r="14">
      <c r="A14" t="inlineStr">
        <is>
          <t>명태류</t>
        </is>
      </c>
      <c r="B14" t="inlineStr">
        <is>
          <t xml:space="preserve"> 명태절단-할인행사</t>
        </is>
      </c>
      <c r="C14" t="inlineStr">
        <is>
          <t>러시아,미국</t>
        </is>
      </c>
      <c r="D14" t="inlineStr">
        <is>
          <t>kg</t>
        </is>
      </c>
      <c r="E14" t="inlineStr">
        <is>
          <t>【규격】±30g ~ ±70g 
【특징】두절, 내장, 지느러미, 꼬리 제거 후 절단</t>
        </is>
      </c>
      <c r="F14" t="inlineStr">
        <is>
          <t>○</t>
        </is>
      </c>
      <c r="G14" t="n">
        <v>5540</v>
      </c>
      <c r="H14" t="n">
        <v>6150</v>
      </c>
    </row>
    <row r="15">
      <c r="A15" t="inlineStr"/>
      <c r="B15" t="inlineStr">
        <is>
          <t xml:space="preserve"> 동태포슬라이스-인산염 첨가
                    포작업(중국), 절단(국내)</t>
        </is>
      </c>
      <c r="C15" t="inlineStr">
        <is>
          <t>러시아</t>
        </is>
      </c>
      <c r="D15" t="inlineStr">
        <is>
          <t>kg</t>
        </is>
      </c>
      <c r="E15" t="inlineStr">
        <is>
          <t>【규격】±20 ~ 25g(±40~50개)
【특징】껍질제거 한 포를 어슷 손포뜨기</t>
        </is>
      </c>
      <c r="F15" t="inlineStr">
        <is>
          <t>○</t>
        </is>
      </c>
      <c r="G15" t="n">
        <v>10000</v>
      </c>
      <c r="H15" t="inlineStr"/>
    </row>
    <row r="16">
      <c r="A16" t="inlineStr"/>
      <c r="B16" t="inlineStr"/>
      <c r="C16" t="inlineStr">
        <is>
          <t>러시아</t>
        </is>
      </c>
      <c r="D16" t="inlineStr">
        <is>
          <t>kg</t>
        </is>
      </c>
      <c r="E16" t="inlineStr">
        <is>
          <t>【규격】±30g(±33개), ±40g(±25개)
【특징】껍질제거 한 포를 어슷 손포뜨기</t>
        </is>
      </c>
      <c r="F16" t="inlineStr">
        <is>
          <t>○</t>
        </is>
      </c>
      <c r="G16" t="n">
        <v>10000</v>
      </c>
      <c r="H16" t="inlineStr"/>
    </row>
    <row r="17">
      <c r="A17" t="inlineStr"/>
      <c r="B17" t="inlineStr">
        <is>
          <t xml:space="preserve"> 동태포(탕수용)-인산염 첨가
                    포작업(중국), 절단(국내)</t>
        </is>
      </c>
      <c r="C17" t="inlineStr">
        <is>
          <t>러시아</t>
        </is>
      </c>
      <c r="D17" t="inlineStr">
        <is>
          <t>kg</t>
        </is>
      </c>
      <c r="E17" t="inlineStr">
        <is>
          <t>【규격】±25g(±40개)
【특징】동태포를 2cm×6cm 직사각형 모양으로 절단</t>
        </is>
      </c>
      <c r="F17" t="inlineStr">
        <is>
          <t>○</t>
        </is>
      </c>
      <c r="G17" t="n">
        <v>10000</v>
      </c>
      <c r="H17" t="inlineStr"/>
    </row>
    <row r="18">
      <c r="A18" t="inlineStr"/>
      <c r="B18" t="inlineStr">
        <is>
          <t xml:space="preserve"> 동태포(탈피-강정용)-인산염 첨가
                   포작업(중국), 절단(국내)</t>
        </is>
      </c>
      <c r="C18" t="inlineStr">
        <is>
          <t>러시아</t>
        </is>
      </c>
      <c r="D18" t="inlineStr">
        <is>
          <t>kg</t>
        </is>
      </c>
      <c r="E18" t="inlineStr">
        <is>
          <t>【규격】±15g
【특징】동태포를 3cm×3cm 모양으로 절단</t>
        </is>
      </c>
      <c r="F18" t="inlineStr">
        <is>
          <t>○</t>
        </is>
      </c>
      <c r="G18" t="n">
        <v>10460</v>
      </c>
      <c r="H18" t="inlineStr"/>
    </row>
    <row r="19">
      <c r="A19" t="inlineStr"/>
      <c r="B19" t="inlineStr">
        <is>
          <t xml:space="preserve"> 동태포-슬라이스- 인산염 무첨가 
                      전공정 국내가공</t>
        </is>
      </c>
      <c r="C19" t="inlineStr">
        <is>
          <t>러시아, 미국</t>
        </is>
      </c>
      <c r="D19" t="inlineStr">
        <is>
          <t>kg</t>
        </is>
      </c>
      <c r="E19" t="inlineStr">
        <is>
          <t>【규격】±20 ~ 25g(±40~50개)
【특징】껍질제거 한 포를 어슷 손포뜨기</t>
        </is>
      </c>
      <c r="F19" t="inlineStr">
        <is>
          <t>○</t>
        </is>
      </c>
      <c r="G19" t="n">
        <v>11540</v>
      </c>
      <c r="H19" t="inlineStr"/>
    </row>
    <row r="20">
      <c r="A20" t="inlineStr"/>
      <c r="B20" t="inlineStr"/>
      <c r="C20" t="inlineStr">
        <is>
          <t>러시아, 미국</t>
        </is>
      </c>
      <c r="D20" t="inlineStr">
        <is>
          <t>kg</t>
        </is>
      </c>
      <c r="E20" t="inlineStr">
        <is>
          <t>【규격】±30g(±33개), ±40g(±25개)
【특징】껍질제거 한 포를 어슷 손포뜨기</t>
        </is>
      </c>
      <c r="F20" t="inlineStr">
        <is>
          <t>○</t>
        </is>
      </c>
      <c r="G20" t="n">
        <v>11540</v>
      </c>
      <c r="H20" t="inlineStr"/>
    </row>
    <row r="21">
      <c r="A21" t="inlineStr"/>
      <c r="B21" t="inlineStr">
        <is>
          <t xml:space="preserve"> 동태포(탕수용)- 인산염 무첨가 
                    전공정 국내가공</t>
        </is>
      </c>
      <c r="C21" t="inlineStr">
        <is>
          <t>러시아, 미국</t>
        </is>
      </c>
      <c r="D21" t="inlineStr">
        <is>
          <t>kg</t>
        </is>
      </c>
      <c r="E21" t="inlineStr">
        <is>
          <t>【규격】±25g(±40개)
【특징】동태포를 2cm×6cm 직사각형 모양으로 절단</t>
        </is>
      </c>
      <c r="F21" t="inlineStr">
        <is>
          <t>○</t>
        </is>
      </c>
      <c r="G21" t="n">
        <v>11540</v>
      </c>
      <c r="H21" t="inlineStr"/>
    </row>
    <row r="22">
      <c r="A22" t="inlineStr"/>
      <c r="B22" t="inlineStr">
        <is>
          <t xml:space="preserve"> 동태포(탈피-강정용)-인산염 무첨가 
                         전공정 국내가공</t>
        </is>
      </c>
      <c r="C22" t="inlineStr">
        <is>
          <t>러시아, 미국</t>
        </is>
      </c>
      <c r="D22" t="inlineStr">
        <is>
          <t>kg</t>
        </is>
      </c>
      <c r="E22" t="inlineStr">
        <is>
          <t>【규격】±15g
【특징】동태포를 3cm×3cm 모양으로 절단</t>
        </is>
      </c>
      <c r="F22" t="inlineStr">
        <is>
          <t>○</t>
        </is>
      </c>
      <c r="G22" t="n">
        <v>12000</v>
      </c>
      <c r="H22" t="inlineStr"/>
    </row>
    <row r="23">
      <c r="A23" t="inlineStr"/>
      <c r="B23" t="inlineStr">
        <is>
          <t xml:space="preserve"> 손수 잔뼈제거 
 순살 동태포(탈피)-인산염 무첨가 
                         전공정 국내가공</t>
        </is>
      </c>
      <c r="C23" t="inlineStr">
        <is>
          <t>러시아, 미국</t>
        </is>
      </c>
      <c r="D23" t="inlineStr">
        <is>
          <t>kg</t>
        </is>
      </c>
      <c r="E23" t="inlineStr">
        <is>
          <t>【규격】슬라이스, 토막, 강정, 탕수용(위 절단 규격 참조)
【특징】동태포(탈피)잔가시제거 후 슬라이스, 토막, 강정,탕수용 절단</t>
        </is>
      </c>
      <c r="F23" t="inlineStr">
        <is>
          <t>○</t>
        </is>
      </c>
      <c r="G23" t="n">
        <v>12310</v>
      </c>
      <c r="H23" t="inlineStr"/>
    </row>
    <row r="24">
      <c r="A24" t="inlineStr"/>
      <c r="B24" t="inlineStr">
        <is>
          <t xml:space="preserve"> 한려네모동태살(선동-잔가시제거 PBO) </t>
        </is>
      </c>
      <c r="C24" t="inlineStr">
        <is>
          <t>러시아</t>
        </is>
      </c>
      <c r="D24" t="inlineStr">
        <is>
          <t>kg</t>
        </is>
      </c>
      <c r="E24" t="inlineStr">
        <is>
          <t xml:space="preserve">【규격】생선까스용(大)±40g, 전/부침용±20g,
         국/강정/볶음용±8~±9g </t>
        </is>
      </c>
      <c r="F24" t="inlineStr">
        <is>
          <t>○</t>
        </is>
      </c>
      <c r="G24" t="n">
        <v>12310</v>
      </c>
      <c r="H24" t="inlineStr"/>
    </row>
    <row r="25">
      <c r="A25" t="inlineStr"/>
      <c r="B25" t="inlineStr">
        <is>
          <t xml:space="preserve"> 코다리살-인산염 첨가
               포작업(중국), 절단(국내)</t>
        </is>
      </c>
      <c r="C25" t="inlineStr">
        <is>
          <t>러시아</t>
        </is>
      </c>
      <c r="D25" t="inlineStr">
        <is>
          <t>kg</t>
        </is>
      </c>
      <c r="E25" t="inlineStr">
        <is>
          <t>【규격】30 ~ 35g/개당(±28~33개)
【특징】비가식부 제거 
【용도】조림, 구이, 튀김</t>
        </is>
      </c>
      <c r="F25" t="inlineStr">
        <is>
          <t>○</t>
        </is>
      </c>
      <c r="G25" t="n">
        <v>10000</v>
      </c>
      <c r="H25" t="inlineStr"/>
    </row>
    <row r="26">
      <c r="A26" t="inlineStr"/>
      <c r="B26" t="inlineStr">
        <is>
          <t xml:space="preserve"> 코다리살(탕수용)-인산염 첨가
                    포작업(중국), 절단(국내)</t>
        </is>
      </c>
      <c r="C26" t="inlineStr">
        <is>
          <t>러시아</t>
        </is>
      </c>
      <c r="D26" t="inlineStr">
        <is>
          <t>kg</t>
        </is>
      </c>
      <c r="E26" t="inlineStr">
        <is>
          <t>【규격】±2cm×5cm
【특징】비가식부 제거
【용도】탕수용</t>
        </is>
      </c>
      <c r="F26" t="inlineStr">
        <is>
          <t>○</t>
        </is>
      </c>
      <c r="G26" t="n">
        <v>10000</v>
      </c>
      <c r="H26" t="inlineStr"/>
    </row>
    <row r="27">
      <c r="A27" t="inlineStr"/>
      <c r="B27" t="inlineStr">
        <is>
          <t xml:space="preserve"> 코다리살(강정용)-인산염 첨가
                    포작업(중국), 절단(국내)</t>
        </is>
      </c>
      <c r="C27" t="inlineStr">
        <is>
          <t>러시아</t>
        </is>
      </c>
      <c r="D27" t="inlineStr">
        <is>
          <t>kg</t>
        </is>
      </c>
      <c r="E27" t="inlineStr">
        <is>
          <t>【규격】±10 ~ 15g, 깍뚝썰기
【특징】비가식부 제거
【용도】강정용</t>
        </is>
      </c>
      <c r="F27" t="inlineStr">
        <is>
          <t>○</t>
        </is>
      </c>
      <c r="G27" t="n">
        <v>10000</v>
      </c>
      <c r="H27" t="inlineStr"/>
    </row>
    <row r="28">
      <c r="A28" t="inlineStr"/>
      <c r="B28" t="inlineStr">
        <is>
          <t xml:space="preserve"> 코다리살-인산염 무첨가 
               전공정 국내가공 </t>
        </is>
      </c>
      <c r="C28" t="inlineStr">
        <is>
          <t>러시아, 미국</t>
        </is>
      </c>
      <c r="D28" t="inlineStr">
        <is>
          <t>kg</t>
        </is>
      </c>
      <c r="E28" t="inlineStr">
        <is>
          <t>【규격】30 ~ 35g/개당(±28~33개)
【특징】비가식부 제거 
【용도】조림, 구이, 튀김</t>
        </is>
      </c>
      <c r="F28" t="inlineStr">
        <is>
          <t>○</t>
        </is>
      </c>
      <c r="G28" t="n">
        <v>11540</v>
      </c>
      <c r="H28" t="inlineStr"/>
    </row>
    <row r="29">
      <c r="A29" t="inlineStr"/>
      <c r="B29" t="inlineStr">
        <is>
          <t xml:space="preserve"> 코다리살(탕수용)-인산염 무첨가 
                        전공정 국내가공</t>
        </is>
      </c>
      <c r="C29" t="inlineStr">
        <is>
          <t>러시아, 미국</t>
        </is>
      </c>
      <c r="D29" t="inlineStr">
        <is>
          <t>kg</t>
        </is>
      </c>
      <c r="E29" t="inlineStr">
        <is>
          <t>【규격】±2cm×5cm
【특징】비가식부 제거
【용도】탕수용</t>
        </is>
      </c>
      <c r="F29" t="inlineStr">
        <is>
          <t>○</t>
        </is>
      </c>
      <c r="G29" t="n">
        <v>11540</v>
      </c>
      <c r="H29" t="inlineStr"/>
    </row>
    <row r="30">
      <c r="A30" t="inlineStr"/>
      <c r="B30" t="inlineStr">
        <is>
          <t xml:space="preserve"> 코다리살(강정용)-인산염 무첨가 
                        전공정 국내가공</t>
        </is>
      </c>
      <c r="C30" t="inlineStr">
        <is>
          <t>러시아, 미국</t>
        </is>
      </c>
      <c r="D30" t="inlineStr">
        <is>
          <t>kg</t>
        </is>
      </c>
      <c r="E30" t="inlineStr">
        <is>
          <t>【규격】±10 ~ 15g, 깍뚝썰기
【특징】비가식부 제거
【용도】강정용</t>
        </is>
      </c>
      <c r="F30" t="inlineStr">
        <is>
          <t>○</t>
        </is>
      </c>
      <c r="G30" t="n">
        <v>11540</v>
      </c>
      <c r="H30" t="inlineStr"/>
    </row>
    <row r="31">
      <c r="A31" t="inlineStr"/>
      <c r="B31" t="inlineStr">
        <is>
          <t xml:space="preserve"> 손수 잔뼈제거 
 순살 코다리-인산염 무첨가 
                    전공정 국내가공 </t>
        </is>
      </c>
      <c r="C31" t="inlineStr">
        <is>
          <t>러시아, 미국</t>
        </is>
      </c>
      <c r="D31" t="inlineStr">
        <is>
          <t>kg</t>
        </is>
      </c>
      <c r="E31" t="inlineStr">
        <is>
          <t>【규격】15g ~ 60g/개당 절단, 강정, 토막
【특징】비가식부 제거, 잔뼈 99% 제거 
【용도】조림, 구이, 튀김</t>
        </is>
      </c>
      <c r="F31" t="inlineStr">
        <is>
          <t>○</t>
        </is>
      </c>
      <c r="G31" t="n">
        <v>12310</v>
      </c>
      <c r="H31" t="inlineStr"/>
    </row>
    <row r="32">
      <c r="A32" t="inlineStr"/>
      <c r="B32" t="inlineStr">
        <is>
          <t xml:space="preserve"> 잘말린 옛날코다리</t>
        </is>
      </c>
      <c r="C32" t="inlineStr">
        <is>
          <t>러시아</t>
        </is>
      </c>
      <c r="D32" t="inlineStr">
        <is>
          <t>kg</t>
        </is>
      </c>
      <c r="E32" t="inlineStr">
        <is>
          <t>【규격】±40g ~ ±80g 토막 작업/개,  
【용도】찜, 조림용, 탕용
【특징】동태를 전처리 후 핏대, 흑막 완전제거, 꼬들꼬들하게 건조, 건조율 35%
【성분함량】 잘말린 코다리 100%</t>
        </is>
      </c>
      <c r="F32" t="inlineStr">
        <is>
          <t>○</t>
        </is>
      </c>
      <c r="G32" t="n">
        <v>15380</v>
      </c>
      <c r="H32" t="inlineStr"/>
    </row>
    <row r="33">
      <c r="A33" t="inlineStr"/>
      <c r="B33" t="inlineStr">
        <is>
          <t xml:space="preserve"> 얼동태-할인행사</t>
        </is>
      </c>
      <c r="C33" t="inlineStr">
        <is>
          <t>러시아,미국산</t>
        </is>
      </c>
      <c r="D33" t="inlineStr">
        <is>
          <t>kg</t>
        </is>
      </c>
      <c r="E33" t="inlineStr">
        <is>
          <t>【규격】±40g ~ ±80g
【특징】건조율 20% 
【용도】조림, 찜용</t>
        </is>
      </c>
      <c r="F33" t="inlineStr">
        <is>
          <t>○</t>
        </is>
      </c>
      <c r="G33" t="n">
        <v>5850</v>
      </c>
      <c r="H33" t="inlineStr"/>
    </row>
    <row r="34">
      <c r="A34" t="inlineStr"/>
      <c r="B34" t="inlineStr">
        <is>
          <t xml:space="preserve"> 명태곤이</t>
        </is>
      </c>
      <c r="C34" t="inlineStr">
        <is>
          <t>러시아,미국산</t>
        </is>
      </c>
      <c r="D34" t="inlineStr">
        <is>
          <t>kg</t>
        </is>
      </c>
      <c r="E34" t="inlineStr">
        <is>
          <t>【특징】채취 후 선상급랭, 안터진 성숙란
【용도】해물탕용</t>
        </is>
      </c>
      <c r="F34" t="inlineStr"/>
      <c r="G34" t="n">
        <v>13690</v>
      </c>
      <c r="H34" t="inlineStr"/>
    </row>
    <row r="35">
      <c r="A35" t="inlineStr"/>
      <c r="B35" t="inlineStr">
        <is>
          <t xml:space="preserve"> 명란</t>
        </is>
      </c>
      <c r="C35" t="inlineStr">
        <is>
          <t>러시아,미국</t>
        </is>
      </c>
      <c r="D35" t="inlineStr">
        <is>
          <t>kg</t>
        </is>
      </c>
      <c r="E35" t="inlineStr">
        <is>
          <t>【특징】채취 후 선상급랭, 안터진 성숙란
【용도】해물탕용</t>
        </is>
      </c>
      <c r="F35" t="inlineStr"/>
      <c r="G35" t="n">
        <v>13850</v>
      </c>
      <c r="H35" t="inlineStr"/>
    </row>
    <row r="36">
      <c r="A36" t="inlineStr">
        <is>
          <t>민대구류</t>
        </is>
      </c>
      <c r="B36" t="inlineStr">
        <is>
          <t xml:space="preserve"> 민대구절단</t>
        </is>
      </c>
      <c r="C36" t="inlineStr">
        <is>
          <t>원양산</t>
        </is>
      </c>
      <c r="D36" t="inlineStr">
        <is>
          <t>kg</t>
        </is>
      </c>
      <c r="E36" t="inlineStr">
        <is>
          <t>【규격】±30g ~ ±70g 
【특징】두절, 내장, 지느러미, 꼬리 제거 후 절단</t>
        </is>
      </c>
      <c r="F36" t="inlineStr">
        <is>
          <t>○</t>
        </is>
      </c>
      <c r="G36" t="n">
        <v>9230</v>
      </c>
      <c r="H36" t="n">
        <v>10150</v>
      </c>
    </row>
    <row r="37">
      <c r="A37" t="inlineStr"/>
      <c r="B37" t="inlineStr">
        <is>
          <t xml:space="preserve"> 민대구포-토막(유피)</t>
        </is>
      </c>
      <c r="C37" t="inlineStr">
        <is>
          <t>원양산</t>
        </is>
      </c>
      <c r="D37" t="inlineStr">
        <is>
          <t>kg</t>
        </is>
      </c>
      <c r="E37" t="inlineStr">
        <is>
          <t>【규격】±20g ~ ±60g
【특징】유피, 토막작업, 탕용, 구이용 등</t>
        </is>
      </c>
      <c r="F37" t="inlineStr">
        <is>
          <t>○</t>
        </is>
      </c>
      <c r="G37" t="n">
        <v>14620</v>
      </c>
      <c r="H37" t="inlineStr"/>
    </row>
    <row r="38">
      <c r="A38" t="inlineStr"/>
      <c r="B38" t="inlineStr">
        <is>
          <t xml:space="preserve"> 민대구포-슬라이스(유피)</t>
        </is>
      </c>
      <c r="C38" t="inlineStr">
        <is>
          <t>원양산</t>
        </is>
      </c>
      <c r="D38" t="inlineStr">
        <is>
          <t>kg</t>
        </is>
      </c>
      <c r="E38" t="inlineStr">
        <is>
          <t>【규격】±20g ~ ±60g
【특징】유피, 어슷 손포뜨기, 전용, 까스용 등</t>
        </is>
      </c>
      <c r="F38" t="inlineStr">
        <is>
          <t>○</t>
        </is>
      </c>
      <c r="G38" t="n">
        <v>14620</v>
      </c>
      <c r="H38" t="inlineStr"/>
    </row>
    <row r="39">
      <c r="A39" t="inlineStr"/>
      <c r="B39" t="inlineStr">
        <is>
          <t xml:space="preserve"> 민대구포-슬라이스(탈피)</t>
        </is>
      </c>
      <c r="C39" t="inlineStr">
        <is>
          <t>원양산</t>
        </is>
      </c>
      <c r="D39" t="inlineStr">
        <is>
          <t>kg</t>
        </is>
      </c>
      <c r="E39" t="inlineStr">
        <is>
          <t>【규격】±20g ~ ±40g
【특징】탈피, 어슷 손포뜨기, 전용, 까스용 등</t>
        </is>
      </c>
      <c r="F39" t="inlineStr">
        <is>
          <t>○</t>
        </is>
      </c>
      <c r="G39" t="n">
        <v>15080</v>
      </c>
      <c r="H39" t="inlineStr"/>
    </row>
    <row r="40">
      <c r="A40" t="inlineStr">
        <is>
          <t>참대구류</t>
        </is>
      </c>
      <c r="B40" t="inlineStr">
        <is>
          <t xml:space="preserve"> 참대구절단-할인행사</t>
        </is>
      </c>
      <c r="C40" t="inlineStr">
        <is>
          <t>국산</t>
        </is>
      </c>
      <c r="D40" t="inlineStr">
        <is>
          <t>kg</t>
        </is>
      </c>
      <c r="E40" t="inlineStr">
        <is>
          <t>【규격】±30g ~ ±70g
【특징】두절, 내장, 지느러미, 꼬리제거 후 절단</t>
        </is>
      </c>
      <c r="F40" t="inlineStr">
        <is>
          <t>○</t>
        </is>
      </c>
      <c r="G40" t="n">
        <v>9230</v>
      </c>
      <c r="H40" t="n">
        <v>10150</v>
      </c>
    </row>
    <row r="41">
      <c r="A41" t="inlineStr"/>
      <c r="B41" t="inlineStr">
        <is>
          <t xml:space="preserve"> 참대구포-슬라이스, 토막(유피)</t>
        </is>
      </c>
      <c r="C41" t="inlineStr">
        <is>
          <t>국산</t>
        </is>
      </c>
      <c r="D41" t="inlineStr">
        <is>
          <t>kg</t>
        </is>
      </c>
      <c r="E41" t="inlineStr">
        <is>
          <t>【규격】±20g ~ ±60g 
【특징】유피, 토막 절단, 어슷 손포뜨기 전용, 튀김용 / 국용</t>
        </is>
      </c>
      <c r="F41" t="inlineStr">
        <is>
          <t>○</t>
        </is>
      </c>
      <c r="G41" t="n">
        <v>20000</v>
      </c>
      <c r="H41" t="inlineStr"/>
    </row>
    <row r="42">
      <c r="A42" t="inlineStr"/>
      <c r="B42" t="inlineStr">
        <is>
          <t xml:space="preserve"> 참대구포-슬라이스, 토막(탈피)</t>
        </is>
      </c>
      <c r="C42" t="inlineStr">
        <is>
          <t>국산</t>
        </is>
      </c>
      <c r="D42" t="inlineStr">
        <is>
          <t>kg</t>
        </is>
      </c>
      <c r="E42" t="inlineStr">
        <is>
          <t>【규격】±20g ~ ±60g 
【특징】탈피, 토막절단, 어슷 손포뜨기 전용, 튀김용 / 국용</t>
        </is>
      </c>
      <c r="F42" t="inlineStr">
        <is>
          <t>○</t>
        </is>
      </c>
      <c r="G42" t="n">
        <v>21540</v>
      </c>
      <c r="H42" t="inlineStr"/>
    </row>
    <row r="43">
      <c r="A43" t="inlineStr"/>
      <c r="B43" t="inlineStr">
        <is>
          <t xml:space="preserve"> 손수 잔뼈제거 순살 참대구
 (잔가시 99%제거)</t>
        </is>
      </c>
      <c r="C43" t="inlineStr">
        <is>
          <t>국산</t>
        </is>
      </c>
      <c r="D43" t="inlineStr">
        <is>
          <t>kg</t>
        </is>
      </c>
      <c r="E43" t="inlineStr">
        <is>
          <t>【규격】±20g ~ ±60g 
【특징】탈피, 토막절단, 어슷 손포뜨기 전용, 튀김용 / 국용</t>
        </is>
      </c>
      <c r="F43" t="inlineStr">
        <is>
          <t>○</t>
        </is>
      </c>
      <c r="G43" t="n">
        <v>23080</v>
      </c>
      <c r="H43" t="inlineStr"/>
    </row>
    <row r="44">
      <c r="A44" t="inlineStr"/>
      <c r="B44" t="inlineStr">
        <is>
          <t xml:space="preserve"> 참대구절단</t>
        </is>
      </c>
      <c r="C44" t="inlineStr">
        <is>
          <t>러시아,미국</t>
        </is>
      </c>
      <c r="D44" t="inlineStr">
        <is>
          <t>kg</t>
        </is>
      </c>
      <c r="E44" t="inlineStr">
        <is>
          <t>【규격】±30g ~ ±80g
【특징】두절, 내장, 지느러미, 꼬리제거 후 절단</t>
        </is>
      </c>
      <c r="F44" t="inlineStr">
        <is>
          <t>○</t>
        </is>
      </c>
      <c r="G44" t="n">
        <v>13080</v>
      </c>
      <c r="H44" t="n">
        <v>14620</v>
      </c>
    </row>
    <row r="45">
      <c r="A45" t="inlineStr"/>
      <c r="B45" t="inlineStr">
        <is>
          <t xml:space="preserve"> 참대구포-슬라이스, 토막(유피)</t>
        </is>
      </c>
      <c r="C45" t="inlineStr">
        <is>
          <t>러시아,미국</t>
        </is>
      </c>
      <c r="D45" t="inlineStr">
        <is>
          <t>kg</t>
        </is>
      </c>
      <c r="E45" t="inlineStr">
        <is>
          <t>【규격】±20g ~ ±60g 
【특징】유피, 토막 절단, 어슷 손포뜨기 전용, 국용, 튀김용</t>
        </is>
      </c>
      <c r="F45" t="inlineStr">
        <is>
          <t>○</t>
        </is>
      </c>
      <c r="G45" t="n">
        <v>24620</v>
      </c>
      <c r="H45" t="inlineStr"/>
    </row>
    <row r="46">
      <c r="A46" t="inlineStr"/>
      <c r="B46" t="inlineStr">
        <is>
          <t xml:space="preserve"> 참대구포-슬라이스, 토막(탈피)</t>
        </is>
      </c>
      <c r="C46" t="inlineStr">
        <is>
          <t>러시아,미국</t>
        </is>
      </c>
      <c r="D46" t="inlineStr">
        <is>
          <t>kg</t>
        </is>
      </c>
      <c r="E46" t="inlineStr">
        <is>
          <t>【규격】±20g ~ ±60g 
【특징】탈피, 토막절단, 어슷 손포뜨기 전용, 국용, 튀김용, 강정용</t>
        </is>
      </c>
      <c r="F46" t="inlineStr">
        <is>
          <t>○</t>
        </is>
      </c>
      <c r="G46" t="n">
        <v>26150</v>
      </c>
      <c r="H46" t="inlineStr"/>
    </row>
    <row r="47">
      <c r="A47" t="inlineStr"/>
      <c r="B47" t="inlineStr">
        <is>
          <t xml:space="preserve"> 참대구포-강정(탈피)</t>
        </is>
      </c>
      <c r="C47" t="inlineStr">
        <is>
          <t>러시아,미국</t>
        </is>
      </c>
      <c r="D47" t="inlineStr">
        <is>
          <t>kg</t>
        </is>
      </c>
      <c r="E47" t="inlineStr">
        <is>
          <t>【규격】±15g, 깍둑썰기  
【특징】탈피, 토막절단, 강정, 튀김용</t>
        </is>
      </c>
      <c r="F47" t="inlineStr">
        <is>
          <t>○</t>
        </is>
      </c>
      <c r="G47" t="n">
        <v>28460</v>
      </c>
      <c r="H47" t="inlineStr"/>
    </row>
    <row r="48">
      <c r="A48" t="inlineStr">
        <is>
          <t>기타
대구류</t>
        </is>
      </c>
      <c r="B48" t="inlineStr">
        <is>
          <t xml:space="preserve"> 한려네모대구살</t>
        </is>
      </c>
      <c r="C48" t="inlineStr">
        <is>
          <t>러시아</t>
        </is>
      </c>
      <c r="D48" t="inlineStr">
        <is>
          <t>kg</t>
        </is>
      </c>
      <c r="E48" t="inlineStr">
        <is>
          <t xml:space="preserve">【규격】생선까스용(大)±40g,  전/부침용±20g,
         국/강정/볶음용±8~±9g </t>
        </is>
      </c>
      <c r="F48" t="inlineStr">
        <is>
          <t>○</t>
        </is>
      </c>
      <c r="G48" t="n">
        <v>20770</v>
      </c>
      <c r="H48" t="inlineStr"/>
    </row>
    <row r="49">
      <c r="A49" t="inlineStr"/>
      <c r="B49" t="inlineStr">
        <is>
          <t xml:space="preserve"> 대구곤이</t>
        </is>
      </c>
      <c r="C49" t="inlineStr">
        <is>
          <t>미국,노르웨이,
러시아</t>
        </is>
      </c>
      <c r="D49" t="inlineStr">
        <is>
          <t>kg</t>
        </is>
      </c>
      <c r="E49" t="inlineStr">
        <is>
          <t>【특징】대구내장, 냉동블록상태, 선도최상급
【용도】찌개, 해물탕용</t>
        </is>
      </c>
      <c r="F49" t="inlineStr"/>
      <c r="G49" t="n">
        <v>12310</v>
      </c>
      <c r="H49" t="inlineStr"/>
    </row>
    <row r="50">
      <c r="A50" t="inlineStr"/>
      <c r="B50" t="inlineStr">
        <is>
          <t xml:space="preserve"> 대구목살</t>
        </is>
      </c>
      <c r="C50" t="inlineStr">
        <is>
          <t>러시아</t>
        </is>
      </c>
      <c r="D50" t="inlineStr">
        <is>
          <t>kg</t>
        </is>
      </c>
      <c r="E50" t="inlineStr">
        <is>
          <t>【특징】쫄깃한 대구목살을 개별동결, 선도최상급 
【용도】대구탕, 찌개, 해물탕용</t>
        </is>
      </c>
      <c r="F50" t="inlineStr">
        <is>
          <t>○</t>
        </is>
      </c>
      <c r="G50" t="n">
        <v>10770</v>
      </c>
      <c r="H50" t="inlineStr"/>
    </row>
    <row r="51">
      <c r="A51" t="inlineStr"/>
      <c r="B51" t="inlineStr">
        <is>
          <t xml:space="preserve"> 대구두(크기-대)</t>
        </is>
      </c>
      <c r="C51" t="inlineStr">
        <is>
          <t>국산</t>
        </is>
      </c>
      <c r="D51" t="inlineStr">
        <is>
          <t>kg</t>
        </is>
      </c>
      <c r="E51" t="inlineStr">
        <is>
          <t>【특징】원물 3kg이상 대구머리를 1/2 절단, 선도최상급 
【용도】대구탕, 찌개, 육수용</t>
        </is>
      </c>
      <c r="F51" t="inlineStr"/>
      <c r="G51" t="n">
        <v>6150</v>
      </c>
      <c r="H51" t="inlineStr"/>
    </row>
    <row r="52">
      <c r="A52" t="inlineStr"/>
      <c r="B52" t="inlineStr">
        <is>
          <t xml:space="preserve"> 대구알 </t>
        </is>
      </c>
      <c r="C52" t="inlineStr">
        <is>
          <t>미국,러시아</t>
        </is>
      </c>
      <c r="D52" t="inlineStr">
        <is>
          <t>kg</t>
        </is>
      </c>
      <c r="E52" t="inlineStr">
        <is>
          <t>【특징】대구내장, 냉동블록상태, 선도최상급
【용도】찌개, 해물탕용</t>
        </is>
      </c>
      <c r="F52" t="inlineStr"/>
      <c r="G52" t="n">
        <v>12310</v>
      </c>
      <c r="H52" t="inlineStr"/>
    </row>
    <row r="53">
      <c r="A53" t="inlineStr">
        <is>
          <t>장어류</t>
        </is>
      </c>
      <c r="B53" t="inlineStr">
        <is>
          <t xml:space="preserve"> 붕장어절단-할인행사</t>
        </is>
      </c>
      <c r="C53" t="inlineStr">
        <is>
          <t>국산</t>
        </is>
      </c>
      <c r="D53" t="inlineStr">
        <is>
          <t>kg</t>
        </is>
      </c>
      <c r="E53" t="inlineStr">
        <is>
          <t>【규격】±5cm 절단, 15 ~ 20g(개당)
【특징】전처리, 뼈제거 후 절단 (블럭형)</t>
        </is>
      </c>
      <c r="F53" t="inlineStr">
        <is>
          <t>○</t>
        </is>
      </c>
      <c r="G53" t="n">
        <v>18460</v>
      </c>
      <c r="H53" t="n">
        <v>20770</v>
      </c>
    </row>
    <row r="54">
      <c r="A54" t="inlineStr"/>
      <c r="B54" t="inlineStr">
        <is>
          <t xml:space="preserve"> 손수 잔뼈제거 순살 붕장어(잔가시99%제거)-NEW
 할인행사</t>
        </is>
      </c>
      <c r="C54" t="inlineStr">
        <is>
          <t>국산</t>
        </is>
      </c>
      <c r="D54" t="inlineStr">
        <is>
          <t>kg</t>
        </is>
      </c>
      <c r="E54" t="inlineStr">
        <is>
          <t xml:space="preserve">【규격】±5cm 절단, 15 ~ 20g(개당)
【특징】전처리, 뼈제거 후 절단 (블럭형), 잔가시 99% 제거 </t>
        </is>
      </c>
      <c r="F54" t="inlineStr">
        <is>
          <t>○</t>
        </is>
      </c>
      <c r="G54" t="n">
        <v>24620</v>
      </c>
      <c r="H54" t="n">
        <v>26920</v>
      </c>
    </row>
    <row r="55">
      <c r="A55" t="inlineStr"/>
      <c r="B55" t="inlineStr">
        <is>
          <t xml:space="preserve"> 붕장어순살절단(특대)
 품질인증(G-02-00-43)</t>
        </is>
      </c>
      <c r="C55" t="inlineStr">
        <is>
          <t>국산</t>
        </is>
      </c>
      <c r="D55" t="inlineStr">
        <is>
          <t>kg</t>
        </is>
      </c>
      <c r="E55" t="inlineStr">
        <is>
          <t xml:space="preserve">【규격】±5cm 절단,± 30g(개당)
【특징】전처리, 뼈제거 후 절단 </t>
        </is>
      </c>
      <c r="F55" t="inlineStr">
        <is>
          <t>○</t>
        </is>
      </c>
      <c r="G55" t="n">
        <v>27690</v>
      </c>
      <c r="H55" t="inlineStr"/>
    </row>
    <row r="56">
      <c r="A56" t="inlineStr"/>
      <c r="B56" t="inlineStr">
        <is>
          <t xml:space="preserve"> 냉풍건장어</t>
        </is>
      </c>
      <c r="C56" t="inlineStr">
        <is>
          <t>국산</t>
        </is>
      </c>
      <c r="D56" t="inlineStr">
        <is>
          <t>kg</t>
        </is>
      </c>
      <c r="E56" t="inlineStr">
        <is>
          <t>【규격】±15g/±66개 
【용도】튀김, 구이
【특징】붕장어 반건조, 뼈제거 (I.Q.F)</t>
        </is>
      </c>
      <c r="F56" t="inlineStr">
        <is>
          <t>○</t>
        </is>
      </c>
      <c r="G56" t="n">
        <v>23080</v>
      </c>
      <c r="H56" t="inlineStr"/>
    </row>
    <row r="57">
      <c r="A57" t="inlineStr">
        <is>
          <t>삼치류</t>
        </is>
      </c>
      <c r="B57" t="inlineStr">
        <is>
          <t xml:space="preserve"> 삼치절단(조림용)</t>
        </is>
      </c>
      <c r="C57" t="inlineStr">
        <is>
          <t>국산</t>
        </is>
      </c>
      <c r="D57" t="inlineStr">
        <is>
          <t>kg</t>
        </is>
      </c>
      <c r="E57" t="inlineStr">
        <is>
          <t>【규격】(중)±30g ~ ±70g (대)±30g ~ ±100g
【특징】두절, 내장, 지느러미, 꼬리 제거 후 절단
         (삼치100%)</t>
        </is>
      </c>
      <c r="F57" t="inlineStr">
        <is>
          <t>○</t>
        </is>
      </c>
      <c r="G57" t="n">
        <v>9230</v>
      </c>
      <c r="H57" t="inlineStr"/>
    </row>
    <row r="58">
      <c r="A58" t="inlineStr"/>
      <c r="B58" t="inlineStr">
        <is>
          <t xml:space="preserve"> [품질]삼치절단(조림용)
 품질인증(G-02-00-44)</t>
        </is>
      </c>
      <c r="C58" t="inlineStr">
        <is>
          <t>국산</t>
        </is>
      </c>
      <c r="D58" t="inlineStr">
        <is>
          <t>kg</t>
        </is>
      </c>
      <c r="E58" t="inlineStr"/>
      <c r="F58" t="inlineStr">
        <is>
          <t>○</t>
        </is>
      </c>
      <c r="G58" t="n">
        <v>12310</v>
      </c>
      <c r="H58" t="inlineStr"/>
    </row>
    <row r="59">
      <c r="A59" t="inlineStr"/>
      <c r="B59" t="inlineStr">
        <is>
          <t xml:space="preserve"> 삼치(구이용)</t>
        </is>
      </c>
      <c r="C59" t="inlineStr">
        <is>
          <t>국산</t>
        </is>
      </c>
      <c r="D59" t="inlineStr">
        <is>
          <t>kg</t>
        </is>
      </c>
      <c r="E59" t="inlineStr">
        <is>
          <t>【규격】(중)±30g ~ ±70g (대)±30g ~ ±100g
【특징】두절, 내장, 지느러미, 꼬리 제거 후 절단
         (삼치100%)</t>
        </is>
      </c>
      <c r="F59" t="inlineStr">
        <is>
          <t>○</t>
        </is>
      </c>
      <c r="G59" t="n">
        <v>9850</v>
      </c>
      <c r="H59" t="inlineStr"/>
    </row>
    <row r="60">
      <c r="A60" t="inlineStr"/>
      <c r="B60" t="inlineStr">
        <is>
          <t xml:space="preserve"> [품질]삼치(구이용)
 품질인증(G-02-00-44)</t>
        </is>
      </c>
      <c r="C60" t="inlineStr">
        <is>
          <t>국산</t>
        </is>
      </c>
      <c r="D60" t="inlineStr">
        <is>
          <t>kg</t>
        </is>
      </c>
      <c r="E60" t="inlineStr"/>
      <c r="F60" t="inlineStr">
        <is>
          <t>○</t>
        </is>
      </c>
      <c r="G60" t="n">
        <v>13080</v>
      </c>
      <c r="H60" t="inlineStr"/>
    </row>
    <row r="61">
      <c r="A61" t="inlineStr"/>
      <c r="B61" t="inlineStr">
        <is>
          <t xml:space="preserve"> 삼치포-할인행사</t>
        </is>
      </c>
      <c r="C61" t="inlineStr">
        <is>
          <t>국산</t>
        </is>
      </c>
      <c r="D61" t="inlineStr">
        <is>
          <t>kg</t>
        </is>
      </c>
      <c r="E61" t="inlineStr">
        <is>
          <t>【규격】(중)±30g ~ ±70g (대)±30g ~ ±100g
【특징】두절, 내장, 지느러미, 꼬리 제거 후 절단
         (삼치100%)</t>
        </is>
      </c>
      <c r="F61" t="inlineStr">
        <is>
          <t>○</t>
        </is>
      </c>
      <c r="G61" t="n">
        <v>15380</v>
      </c>
      <c r="H61" t="inlineStr"/>
    </row>
    <row r="62">
      <c r="A62" t="inlineStr"/>
      <c r="B62" t="inlineStr">
        <is>
          <t xml:space="preserve"> [품질]삼치포-할인행사
 품질인증(G-02-00-44)</t>
        </is>
      </c>
      <c r="C62" t="inlineStr">
        <is>
          <t>국산</t>
        </is>
      </c>
      <c r="D62" t="inlineStr">
        <is>
          <t>kg</t>
        </is>
      </c>
      <c r="E62" t="inlineStr"/>
      <c r="F62" t="inlineStr">
        <is>
          <t>○</t>
        </is>
      </c>
      <c r="G62" t="n">
        <v>16920</v>
      </c>
      <c r="H62" t="inlineStr"/>
    </row>
    <row r="63">
      <c r="A63" t="inlineStr"/>
      <c r="B63" t="inlineStr">
        <is>
          <t xml:space="preserve"> [품질]손수 잔뼈제거 순살 삼치포
(잔가시 99%제거)품질인증(G-02-00-44)</t>
        </is>
      </c>
      <c r="C63" t="inlineStr">
        <is>
          <t>국산</t>
        </is>
      </c>
      <c r="D63" t="inlineStr">
        <is>
          <t>kg</t>
        </is>
      </c>
      <c r="E63" t="inlineStr">
        <is>
          <t>【규격】±30g ~ ±100g 절단
【특징】전처리, 뼈 99%제거, 껍질있음
【성분함량】삼치 100%</t>
        </is>
      </c>
      <c r="F63" t="inlineStr">
        <is>
          <t>○</t>
        </is>
      </c>
      <c r="G63" t="n">
        <v>20000</v>
      </c>
      <c r="H63" t="inlineStr"/>
    </row>
    <row r="64">
      <c r="A64" t="inlineStr"/>
      <c r="B64" t="inlineStr">
        <is>
          <t xml:space="preserve"> [저온숙성]된장삼치포</t>
        </is>
      </c>
      <c r="C64" t="inlineStr">
        <is>
          <t>국산</t>
        </is>
      </c>
      <c r="D64" t="inlineStr">
        <is>
          <t>kg</t>
        </is>
      </c>
      <c r="E64" t="inlineStr">
        <is>
          <t>【규격】±30g ~ ±70g 
【특징】전처리, 뼈제거, 껍질있음, 침지→저온숙성→동결 후 절단
【성분함량】삼치95%, 미소된장0.05%, 정제수 4.95%</t>
        </is>
      </c>
      <c r="F64" t="inlineStr">
        <is>
          <t>○</t>
        </is>
      </c>
      <c r="G64" t="n">
        <v>18460</v>
      </c>
      <c r="H64" t="inlineStr"/>
    </row>
    <row r="65">
      <c r="A65" t="inlineStr"/>
      <c r="B65" t="inlineStr">
        <is>
          <t xml:space="preserve"> [품질]삼치살스틱(강정) 
 품질인증(G-02-00-44)</t>
        </is>
      </c>
      <c r="C65" t="inlineStr">
        <is>
          <t>국산</t>
        </is>
      </c>
      <c r="D65" t="inlineStr">
        <is>
          <t>kg</t>
        </is>
      </c>
      <c r="E65" t="inlineStr">
        <is>
          <t>【규격】±16g, 2*6~8cm
【특징】전처리 ,뼈제거, 껍질있음, 삼치100% 
【용도】강정용, 튀김용</t>
        </is>
      </c>
      <c r="F65" t="inlineStr">
        <is>
          <t>○</t>
        </is>
      </c>
      <c r="G65" t="n">
        <v>18460</v>
      </c>
      <c r="H65" t="inlineStr"/>
    </row>
    <row r="66">
      <c r="A66" t="inlineStr">
        <is>
          <t>고등어류</t>
        </is>
      </c>
      <c r="B66" t="inlineStr">
        <is>
          <t xml:space="preserve"> [중]고등어절단(조림용)</t>
        </is>
      </c>
      <c r="C66" t="inlineStr">
        <is>
          <t>국산</t>
        </is>
      </c>
      <c r="D66" t="inlineStr">
        <is>
          <t>kg</t>
        </is>
      </c>
      <c r="E66" t="inlineStr">
        <is>
          <t>【규격】
             크기 중: ±30 ~ ±80g
              *원물 260~350g(마리당) 이하
             크기 대: ±30 ~ ±100g
              *원물 360g(마리당) 이상
【성분함량】고등어(국산)100%</t>
        </is>
      </c>
      <c r="F66" t="inlineStr">
        <is>
          <t>○</t>
        </is>
      </c>
      <c r="G66" t="n">
        <v>6770</v>
      </c>
      <c r="H66" t="inlineStr"/>
    </row>
    <row r="67">
      <c r="A67" t="inlineStr"/>
      <c r="B67" t="inlineStr">
        <is>
          <t xml:space="preserve"> [대]고등어절단(조림용)</t>
        </is>
      </c>
      <c r="C67" t="inlineStr">
        <is>
          <t>국산</t>
        </is>
      </c>
      <c r="D67" t="inlineStr">
        <is>
          <t>kg</t>
        </is>
      </c>
      <c r="E67" t="inlineStr"/>
      <c r="F67" t="inlineStr">
        <is>
          <t>○</t>
        </is>
      </c>
      <c r="G67" t="n">
        <v>7690</v>
      </c>
      <c r="H67" t="inlineStr"/>
    </row>
    <row r="68">
      <c r="A68" t="inlineStr"/>
      <c r="B68" t="inlineStr">
        <is>
          <t xml:space="preserve"> [품질]고등어절단(조림용)
 품질인증(G-02-00-40) </t>
        </is>
      </c>
      <c r="C68" t="inlineStr">
        <is>
          <t>국산</t>
        </is>
      </c>
      <c r="D68" t="inlineStr">
        <is>
          <t>kg</t>
        </is>
      </c>
      <c r="E68" t="inlineStr"/>
      <c r="F68" t="inlineStr">
        <is>
          <t>○</t>
        </is>
      </c>
      <c r="G68" t="n">
        <v>7690</v>
      </c>
      <c r="H68" t="inlineStr"/>
    </row>
    <row r="69">
      <c r="A69" t="inlineStr"/>
      <c r="B69" t="inlineStr">
        <is>
          <t xml:space="preserve"> [중]고등어(구이용)</t>
        </is>
      </c>
      <c r="C69" t="inlineStr">
        <is>
          <t>국산</t>
        </is>
      </c>
      <c r="D69" t="inlineStr">
        <is>
          <t>kg</t>
        </is>
      </c>
      <c r="E69" t="inlineStr"/>
      <c r="F69" t="inlineStr">
        <is>
          <t>○</t>
        </is>
      </c>
      <c r="G69" t="n">
        <v>7230</v>
      </c>
      <c r="H69" t="inlineStr"/>
    </row>
    <row r="70">
      <c r="A70" t="inlineStr"/>
      <c r="B70" t="inlineStr">
        <is>
          <t xml:space="preserve"> [대]고등어(구이용)</t>
        </is>
      </c>
      <c r="C70" t="inlineStr">
        <is>
          <t>국산</t>
        </is>
      </c>
      <c r="D70" t="inlineStr">
        <is>
          <t>kg</t>
        </is>
      </c>
      <c r="E70" t="inlineStr"/>
      <c r="F70" t="inlineStr">
        <is>
          <t>○</t>
        </is>
      </c>
      <c r="G70" t="n">
        <v>8150</v>
      </c>
      <c r="H70" t="inlineStr"/>
    </row>
    <row r="71">
      <c r="A71" t="inlineStr"/>
      <c r="B71" t="inlineStr">
        <is>
          <t xml:space="preserve"> [품질]고등어(구이용)  
 품질인증(G-02-00-40) </t>
        </is>
      </c>
      <c r="C71" t="inlineStr">
        <is>
          <t>국산</t>
        </is>
      </c>
      <c r="D71" t="inlineStr">
        <is>
          <t>kg</t>
        </is>
      </c>
      <c r="E71" t="inlineStr"/>
      <c r="F71" t="inlineStr">
        <is>
          <t>○</t>
        </is>
      </c>
      <c r="G71" t="n">
        <v>8150</v>
      </c>
      <c r="H71" t="inlineStr"/>
    </row>
    <row r="72">
      <c r="A72" t="inlineStr"/>
      <c r="B72" t="inlineStr">
        <is>
          <t xml:space="preserve"> [중]고등어포(저염)</t>
        </is>
      </c>
      <c r="C72" t="inlineStr">
        <is>
          <t>국산</t>
        </is>
      </c>
      <c r="D72" t="inlineStr">
        <is>
          <t>kg</t>
        </is>
      </c>
      <c r="E72" t="inlineStr"/>
      <c r="F72" t="inlineStr">
        <is>
          <t>○</t>
        </is>
      </c>
      <c r="G72" t="n">
        <v>11230</v>
      </c>
      <c r="H72" t="inlineStr"/>
    </row>
    <row r="73">
      <c r="A73" t="inlineStr"/>
      <c r="B73" t="inlineStr">
        <is>
          <t xml:space="preserve"> [대]고등어포(저염)</t>
        </is>
      </c>
      <c r="C73" t="inlineStr">
        <is>
          <t>국산</t>
        </is>
      </c>
      <c r="D73" t="inlineStr">
        <is>
          <t>kg</t>
        </is>
      </c>
      <c r="E73" t="inlineStr"/>
      <c r="F73" t="inlineStr">
        <is>
          <t>○</t>
        </is>
      </c>
      <c r="G73" t="n">
        <v>12310</v>
      </c>
      <c r="H73" t="inlineStr"/>
    </row>
    <row r="74">
      <c r="A74" t="inlineStr"/>
      <c r="B74" t="inlineStr">
        <is>
          <t xml:space="preserve"> [품질]고등어포(저염)  
 품질인증(G-02-00-40) </t>
        </is>
      </c>
      <c r="C74" t="inlineStr">
        <is>
          <t>국산</t>
        </is>
      </c>
      <c r="D74" t="inlineStr">
        <is>
          <t>kg</t>
        </is>
      </c>
      <c r="E74" t="inlineStr"/>
      <c r="F74" t="inlineStr">
        <is>
          <t>○</t>
        </is>
      </c>
      <c r="G74" t="n">
        <v>12310</v>
      </c>
      <c r="H74" t="inlineStr"/>
    </row>
    <row r="75">
      <c r="A75" t="inlineStr"/>
      <c r="B75" t="inlineStr">
        <is>
          <t xml:space="preserve"> [품질]손수 잔뼈제거 순살 고등어포
 (잔가시 99%제거)품질인증(G-02-00-40)</t>
        </is>
      </c>
      <c r="C75" t="inlineStr">
        <is>
          <t>국산</t>
        </is>
      </c>
      <c r="D75" t="inlineStr">
        <is>
          <t>kg</t>
        </is>
      </c>
      <c r="E75" t="inlineStr">
        <is>
          <t xml:space="preserve">【규격】±30g ~ ±100g 절단
【특징】전처리, 뼈 99%제거, 껍질있음
【성분함량】고등어 100%
</t>
        </is>
      </c>
      <c r="F75" t="inlineStr">
        <is>
          <t>○</t>
        </is>
      </c>
      <c r="G75" t="n">
        <v>18460</v>
      </c>
      <c r="H75" t="inlineStr"/>
    </row>
    <row r="76">
      <c r="A76" t="inlineStr"/>
      <c r="B76" t="inlineStr">
        <is>
          <t xml:space="preserve"> [Size-중]간고등어포</t>
        </is>
      </c>
      <c r="C76" t="inlineStr">
        <is>
          <t>국산</t>
        </is>
      </c>
      <c r="D76" t="inlineStr">
        <is>
          <t>kg</t>
        </is>
      </c>
      <c r="E76" t="inlineStr">
        <is>
          <t>【규격】±30g ~ ±80g
【성분함량】고등어(국산)99.2%, 정제염0.8%</t>
        </is>
      </c>
      <c r="F76" t="inlineStr">
        <is>
          <t>○</t>
        </is>
      </c>
      <c r="G76" t="n">
        <v>11690</v>
      </c>
      <c r="H76" t="inlineStr"/>
    </row>
    <row r="77">
      <c r="A77" t="inlineStr"/>
      <c r="B77" t="inlineStr">
        <is>
          <t xml:space="preserve"> [Size-대]고등어포(노르웨이)</t>
        </is>
      </c>
      <c r="C77" t="inlineStr">
        <is>
          <t>노르웨이</t>
        </is>
      </c>
      <c r="D77" t="inlineStr">
        <is>
          <t>kg</t>
        </is>
      </c>
      <c r="E77" t="inlineStr">
        <is>
          <t>【규격】±30g ~ ±80g
【성분함량】고등어(노르웨이)99.2%, 정제염0.8%</t>
        </is>
      </c>
      <c r="F77" t="inlineStr">
        <is>
          <t>○</t>
        </is>
      </c>
      <c r="G77" t="n">
        <v>17690</v>
      </c>
      <c r="H77" t="inlineStr"/>
    </row>
    <row r="78">
      <c r="A78" t="inlineStr"/>
      <c r="B78" t="inlineStr">
        <is>
          <t xml:space="preserve"> [Size-대]손수 잔뼈제거 순살 고등어포
            (노르웨이)</t>
        </is>
      </c>
      <c r="C78" t="inlineStr">
        <is>
          <t>노르웨이</t>
        </is>
      </c>
      <c r="D78" t="inlineStr">
        <is>
          <t>kg</t>
        </is>
      </c>
      <c r="E78" t="inlineStr">
        <is>
          <t>【규격】±30g ~ ±80g
【성분함량】고등어(노르웨이)99.2%, 정제염0.8%</t>
        </is>
      </c>
      <c r="F78" t="inlineStr">
        <is>
          <t>○</t>
        </is>
      </c>
      <c r="G78" t="n">
        <v>21230</v>
      </c>
      <c r="H78" t="inlineStr"/>
    </row>
    <row r="79">
      <c r="A79" t="inlineStr"/>
      <c r="B79" t="inlineStr">
        <is>
          <t xml:space="preserve"> [Size-중]녹차 고등어포</t>
        </is>
      </c>
      <c r="C79" t="inlineStr">
        <is>
          <t>국산</t>
        </is>
      </c>
      <c r="D79" t="inlineStr">
        <is>
          <t>kg</t>
        </is>
      </c>
      <c r="E79" t="inlineStr">
        <is>
          <t xml:space="preserve">【특징】녹차에 침지해 비린맛 제거 
【규격】±30g ~ ±80g 
【성분함량】고등어 99%, 녹차분말 0.2%, 소금(정제염-국내산)0.8% </t>
        </is>
      </c>
      <c r="F79" t="inlineStr">
        <is>
          <t>○</t>
        </is>
      </c>
      <c r="G79" t="n">
        <v>12000</v>
      </c>
      <c r="H79" t="inlineStr"/>
    </row>
    <row r="80">
      <c r="A80" t="inlineStr"/>
      <c r="B80" t="inlineStr">
        <is>
          <t xml:space="preserve"> [Size-중]라임 고등어포</t>
        </is>
      </c>
      <c r="C80" t="inlineStr">
        <is>
          <t>국산</t>
        </is>
      </c>
      <c r="D80" t="inlineStr">
        <is>
          <t>kg</t>
        </is>
      </c>
      <c r="E80" t="inlineStr">
        <is>
          <t>【특징】라임에 침지해 비린맛 제거 
【규격】±30g ~ ±80g 
【성분함량】고등어 95%, 라임엑기스 0.1%, 소금(정제염-국내산)0.1%, 
              정제수4.8%</t>
        </is>
      </c>
      <c r="F80" t="inlineStr">
        <is>
          <t>○</t>
        </is>
      </c>
      <c r="G80" t="n">
        <v>12000</v>
      </c>
      <c r="H80" t="inlineStr"/>
    </row>
    <row r="81">
      <c r="A81" t="inlineStr"/>
      <c r="B81" t="inlineStr">
        <is>
          <t xml:space="preserve"> [Size-대]반건조 고등어포 </t>
        </is>
      </c>
      <c r="C81" t="inlineStr">
        <is>
          <t>국산</t>
        </is>
      </c>
      <c r="D81" t="inlineStr">
        <is>
          <t>kg</t>
        </is>
      </c>
      <c r="E81" t="inlineStr">
        <is>
          <t xml:space="preserve">【특징】건조율 20%이상
【규격】±100g x 10e.a  
【성분함량】고등어 99.2%, 정제염0.8%, </t>
        </is>
      </c>
      <c r="F81" t="inlineStr">
        <is>
          <t>○</t>
        </is>
      </c>
      <c r="G81" t="n">
        <v>16920</v>
      </c>
      <c r="H81" t="inlineStr"/>
    </row>
    <row r="82">
      <c r="A82" t="inlineStr">
        <is>
          <t>꽁치류</t>
        </is>
      </c>
      <c r="B82" t="inlineStr">
        <is>
          <t xml:space="preserve"> 꽁치절단</t>
        </is>
      </c>
      <c r="C82" t="inlineStr">
        <is>
          <t>원양산</t>
        </is>
      </c>
      <c r="D82" t="inlineStr">
        <is>
          <t>kg</t>
        </is>
      </c>
      <c r="E82" t="inlineStr">
        <is>
          <t>【규격】±40g ~ ±70g
【특징】두절, 내장, 지느러미, 꼬리 제거 후 절단</t>
        </is>
      </c>
      <c r="F82" t="inlineStr">
        <is>
          <t>○</t>
        </is>
      </c>
      <c r="G82" t="n">
        <v>15230</v>
      </c>
      <c r="H82" t="n">
        <v>16920</v>
      </c>
    </row>
    <row r="83">
      <c r="A83" t="inlineStr"/>
      <c r="B83" t="inlineStr">
        <is>
          <t xml:space="preserve"> 꽁치포</t>
        </is>
      </c>
      <c r="C83" t="inlineStr">
        <is>
          <t>원양산</t>
        </is>
      </c>
      <c r="D83" t="inlineStr">
        <is>
          <t>kg</t>
        </is>
      </c>
      <c r="E83" t="inlineStr">
        <is>
          <t>【규격】±20g ~ 30g
【성분함량】꽁치포100%</t>
        </is>
      </c>
      <c r="F83" t="inlineStr">
        <is>
          <t>○</t>
        </is>
      </c>
      <c r="G83" t="n">
        <v>20000</v>
      </c>
      <c r="H83" t="inlineStr"/>
    </row>
    <row r="84">
      <c r="A84" t="inlineStr"/>
      <c r="B84" t="inlineStr">
        <is>
          <t xml:space="preserve"> 녹차 꽁치포</t>
        </is>
      </c>
      <c r="C84" t="inlineStr">
        <is>
          <t>원양산</t>
        </is>
      </c>
      <c r="D84" t="inlineStr">
        <is>
          <t>kg</t>
        </is>
      </c>
      <c r="E84" t="inlineStr">
        <is>
          <t>【규격】±20g ~ 30g
【성분함량】꽁치포99%, 녹차(국산)0.2%, 정제염0.8%</t>
        </is>
      </c>
      <c r="F84" t="inlineStr">
        <is>
          <t>○</t>
        </is>
      </c>
      <c r="G84" t="n">
        <v>21540</v>
      </c>
      <c r="H84" t="inlineStr"/>
    </row>
    <row r="85">
      <c r="A85" t="inlineStr">
        <is>
          <t xml:space="preserve">임연수류
</t>
        </is>
      </c>
      <c r="B85" t="inlineStr">
        <is>
          <t xml:space="preserve"> 임연수절단(조림용)</t>
        </is>
      </c>
      <c r="C85" t="inlineStr">
        <is>
          <t>미국,러시아</t>
        </is>
      </c>
      <c r="D85" t="inlineStr">
        <is>
          <t>kg</t>
        </is>
      </c>
      <c r="E85" t="inlineStr">
        <is>
          <t>【규격】±40g ~ ±70g 
【특징】두절, 내장, 지느러미 꼬리 제거 후 절단
             (임연수100%)</t>
        </is>
      </c>
      <c r="F85" t="inlineStr">
        <is>
          <t>○</t>
        </is>
      </c>
      <c r="G85" t="n">
        <v>11540</v>
      </c>
      <c r="H85" t="n">
        <v>12770</v>
      </c>
    </row>
    <row r="86">
      <c r="A86" t="inlineStr"/>
      <c r="B86" t="inlineStr">
        <is>
          <t xml:space="preserve"> 임연수구이(구이용)</t>
        </is>
      </c>
      <c r="C86" t="inlineStr">
        <is>
          <t>미국,러시아</t>
        </is>
      </c>
      <c r="D86" t="inlineStr">
        <is>
          <t>kg</t>
        </is>
      </c>
      <c r="E86" t="inlineStr"/>
      <c r="F86" t="inlineStr">
        <is>
          <t>○</t>
        </is>
      </c>
      <c r="G86" t="n">
        <v>12460</v>
      </c>
      <c r="H86" t="n">
        <v>13690</v>
      </c>
    </row>
    <row r="87">
      <c r="A87" t="inlineStr"/>
      <c r="B87" t="inlineStr">
        <is>
          <t xml:space="preserve"> 임연수포</t>
        </is>
      </c>
      <c r="C87" t="inlineStr">
        <is>
          <t>미국,러시아</t>
        </is>
      </c>
      <c r="D87" t="inlineStr">
        <is>
          <t>kg</t>
        </is>
      </c>
      <c r="E87" t="inlineStr">
        <is>
          <t>【규격】±40g ~ ,±70g
【성분함량】임연수100%</t>
        </is>
      </c>
      <c r="F87" t="inlineStr">
        <is>
          <t>○</t>
        </is>
      </c>
      <c r="G87" t="n">
        <v>16920</v>
      </c>
      <c r="H87" t="inlineStr"/>
    </row>
    <row r="88">
      <c r="A88" t="inlineStr"/>
      <c r="B88" t="inlineStr">
        <is>
          <t xml:space="preserve"> 손수 잔뼈제거 순살 임연수포
 (잔가시 99%제거)</t>
        </is>
      </c>
      <c r="C88" t="inlineStr">
        <is>
          <t>미국,러시아</t>
        </is>
      </c>
      <c r="D88" t="inlineStr">
        <is>
          <t>kg</t>
        </is>
      </c>
      <c r="E88" t="inlineStr">
        <is>
          <t xml:space="preserve">
【규격】±30g ~ ±100g 절단
【특징】전처리, 포 작업 후 잔뼈 99%제거, 껍질있음, 
【성분함량】 임연수 100%
</t>
        </is>
      </c>
      <c r="F88" t="inlineStr">
        <is>
          <t>○</t>
        </is>
      </c>
      <c r="G88" t="n">
        <v>20000</v>
      </c>
      <c r="H88" t="inlineStr"/>
    </row>
    <row r="89">
      <c r="A89" t="inlineStr"/>
      <c r="B89" t="inlineStr">
        <is>
          <t xml:space="preserve"> 녹차 임연수포 </t>
        </is>
      </c>
      <c r="C89" t="inlineStr">
        <is>
          <t>미국,러시아</t>
        </is>
      </c>
      <c r="D89" t="inlineStr">
        <is>
          <t>kg</t>
        </is>
      </c>
      <c r="E89" t="inlineStr">
        <is>
          <t>【규격】±30g ~ ±70g 
【성분함량】임연수 99%, 녹차(국산)0.2%, 정제염0.8%</t>
        </is>
      </c>
      <c r="F89" t="inlineStr">
        <is>
          <t>○</t>
        </is>
      </c>
      <c r="G89" t="n">
        <v>16920</v>
      </c>
      <c r="H89" t="inlineStr"/>
    </row>
    <row r="90">
      <c r="A90" t="inlineStr">
        <is>
          <t>달고기</t>
        </is>
      </c>
      <c r="B90" t="inlineStr">
        <is>
          <t xml:space="preserve"> 달고기살(유피)</t>
        </is>
      </c>
      <c r="C90" t="inlineStr">
        <is>
          <t>국산</t>
        </is>
      </c>
      <c r="D90" t="inlineStr">
        <is>
          <t>kg</t>
        </is>
      </c>
      <c r="E90" t="inlineStr">
        <is>
          <t>【규격】±20g ~ 30g 【용도】전용, 튀김용
【성분함량】달고기 순살 100%</t>
        </is>
      </c>
      <c r="F90" t="inlineStr">
        <is>
          <t>○</t>
        </is>
      </c>
      <c r="G90" t="inlineStr">
        <is>
          <t>일시품절</t>
        </is>
      </c>
      <c r="H90" t="inlineStr"/>
    </row>
    <row r="91">
      <c r="A91" t="inlineStr"/>
      <c r="B91" t="inlineStr">
        <is>
          <t xml:space="preserve"> 달고기살(탈피)</t>
        </is>
      </c>
      <c r="C91" t="inlineStr">
        <is>
          <t>국산</t>
        </is>
      </c>
      <c r="D91" t="inlineStr">
        <is>
          <t>kg</t>
        </is>
      </c>
      <c r="E91" t="inlineStr">
        <is>
          <t>【규격】±20g ~ 30g 【용도】전용, 튀김용
【성분함량】달고기 순살 100%</t>
        </is>
      </c>
      <c r="F91" t="inlineStr">
        <is>
          <t>○</t>
        </is>
      </c>
      <c r="G91" t="inlineStr">
        <is>
          <t>일시품절</t>
        </is>
      </c>
      <c r="H91" t="inlineStr"/>
    </row>
    <row r="92">
      <c r="A92" t="inlineStr">
        <is>
          <t>갈치류</t>
        </is>
      </c>
      <c r="B92" t="inlineStr">
        <is>
          <t xml:space="preserve"> [Size-대]제주은갈치
 품질인증(G-02-00-39)</t>
        </is>
      </c>
      <c r="C92" t="inlineStr">
        <is>
          <t>국산</t>
        </is>
      </c>
      <c r="D92" t="inlineStr">
        <is>
          <t>kg</t>
        </is>
      </c>
      <c r="E92" t="inlineStr">
        <is>
          <t xml:space="preserve"> [Size-대]제주은갈치
 【특징】원물 300g 내외 사용</t>
        </is>
      </c>
      <c r="F92" t="inlineStr">
        <is>
          <t>○</t>
        </is>
      </c>
      <c r="G92" t="n">
        <v>30770</v>
      </c>
      <c r="H92" t="n">
        <v>33850</v>
      </c>
    </row>
    <row r="93">
      <c r="A93" t="inlineStr"/>
      <c r="B93" t="inlineStr">
        <is>
          <t xml:space="preserve"> [Size-중]제주갈치절단</t>
        </is>
      </c>
      <c r="C93" t="inlineStr">
        <is>
          <t>국산</t>
        </is>
      </c>
      <c r="D93" t="inlineStr">
        <is>
          <t>kg</t>
        </is>
      </c>
      <c r="E93" t="inlineStr">
        <is>
          <t>【규격】±30g~±60g만 가능
【특징】두절, 내장, 지느러미 제거 후 절단</t>
        </is>
      </c>
      <c r="F93" t="inlineStr">
        <is>
          <t>○</t>
        </is>
      </c>
      <c r="G93" t="n">
        <v>21080</v>
      </c>
      <c r="H93" t="n">
        <v>23080</v>
      </c>
    </row>
    <row r="94">
      <c r="A94" t="inlineStr"/>
      <c r="B94" t="inlineStr">
        <is>
          <t xml:space="preserve"> [Size-중]갈치절단(먹갈치)</t>
        </is>
      </c>
      <c r="C94" t="inlineStr">
        <is>
          <t>국산</t>
        </is>
      </c>
      <c r="D94" t="inlineStr">
        <is>
          <t>kg</t>
        </is>
      </c>
      <c r="E94" t="inlineStr">
        <is>
          <t>【규격】±30g ~ 60g만 가능
【특징】두절, 내장, 지느러미 제거 후 절단</t>
        </is>
      </c>
      <c r="F94" t="inlineStr">
        <is>
          <t>○</t>
        </is>
      </c>
      <c r="G94" t="n">
        <v>15380</v>
      </c>
      <c r="H94" t="n">
        <v>17690</v>
      </c>
    </row>
    <row r="95">
      <c r="A95" t="inlineStr"/>
      <c r="B95" t="inlineStr">
        <is>
          <t xml:space="preserve"> [Size-대]갈치절단</t>
        </is>
      </c>
      <c r="C95" t="inlineStr">
        <is>
          <t>세네갈산</t>
        </is>
      </c>
      <c r="D95" t="inlineStr">
        <is>
          <t>kg</t>
        </is>
      </c>
      <c r="E95" t="inlineStr">
        <is>
          <t>【규격】원료 크기 대: ±30g ~ ±80g, 원료 크기 중: ±30g ~ ±60g 절단
【특징】두절, 내장, 지느러미, 꼬리 제거 후 절단</t>
        </is>
      </c>
      <c r="F95" t="inlineStr">
        <is>
          <t>○</t>
        </is>
      </c>
      <c r="G95" t="n">
        <v>14620</v>
      </c>
      <c r="H95" t="n">
        <v>16150</v>
      </c>
    </row>
    <row r="96">
      <c r="A96" t="inlineStr"/>
      <c r="B96" t="inlineStr">
        <is>
          <t xml:space="preserve"> [Size-중]갈치절단</t>
        </is>
      </c>
      <c r="C96" t="inlineStr">
        <is>
          <t>세네갈산</t>
        </is>
      </c>
      <c r="D96" t="inlineStr">
        <is>
          <t>kg</t>
        </is>
      </c>
      <c r="E96" t="inlineStr"/>
      <c r="F96" t="inlineStr">
        <is>
          <t>○</t>
        </is>
      </c>
      <c r="G96" t="n">
        <v>10770</v>
      </c>
      <c r="H96" t="n">
        <v>11850</v>
      </c>
    </row>
    <row r="97">
      <c r="A97" t="inlineStr"/>
      <c r="B97" t="inlineStr">
        <is>
          <t xml:space="preserve"> [Size-대]갈치절단</t>
        </is>
      </c>
      <c r="C97" t="inlineStr">
        <is>
          <t>남아공</t>
        </is>
      </c>
      <c r="D97" t="inlineStr">
        <is>
          <t>kg</t>
        </is>
      </c>
      <c r="E97" t="inlineStr"/>
      <c r="F97" t="inlineStr">
        <is>
          <t>○</t>
        </is>
      </c>
      <c r="G97" t="n">
        <v>10000</v>
      </c>
      <c r="H97" t="n">
        <v>11080</v>
      </c>
    </row>
    <row r="98">
      <c r="A98" t="inlineStr"/>
      <c r="B98" t="inlineStr">
        <is>
          <t xml:space="preserve"> 갈치포</t>
        </is>
      </c>
      <c r="C98" t="inlineStr">
        <is>
          <t>모로코,남아공,
베트남</t>
        </is>
      </c>
      <c r="D98" t="inlineStr">
        <is>
          <t>kg</t>
        </is>
      </c>
      <c r="E98" t="inlineStr">
        <is>
          <t>【규격】±30g(±33개)
【특징】전처리된 갈치포를 절단</t>
        </is>
      </c>
      <c r="F98" t="inlineStr">
        <is>
          <t>○</t>
        </is>
      </c>
      <c r="G98" t="n">
        <v>20000</v>
      </c>
      <c r="H98" t="inlineStr"/>
    </row>
    <row r="99">
      <c r="A99" t="inlineStr"/>
      <c r="B99" t="inlineStr">
        <is>
          <t xml:space="preserve"> 갈치포</t>
        </is>
      </c>
      <c r="C99" t="inlineStr">
        <is>
          <t>국산</t>
        </is>
      </c>
      <c r="D99" t="inlineStr">
        <is>
          <t>kg</t>
        </is>
      </c>
      <c r="E99" t="inlineStr">
        <is>
          <t>【규격】±20g(±50개)
【특징】전처리된 갈치포를 절단</t>
        </is>
      </c>
      <c r="F99" t="inlineStr">
        <is>
          <t>○</t>
        </is>
      </c>
      <c r="G99" t="n">
        <v>17380</v>
      </c>
      <c r="H99" t="inlineStr"/>
    </row>
    <row r="100">
      <c r="A100" t="inlineStr"/>
      <c r="B100" t="inlineStr">
        <is>
          <t xml:space="preserve"> 녹차 갈치포</t>
        </is>
      </c>
      <c r="C100" t="inlineStr">
        <is>
          <t>국산</t>
        </is>
      </c>
      <c r="D100" t="inlineStr">
        <is>
          <t>kg</t>
        </is>
      </c>
      <c r="E100" t="inlineStr">
        <is>
          <t>【규격】±30g(±33개)
【특징】전처리된 갈치포를 녹차 숙성 후 절단</t>
        </is>
      </c>
      <c r="F100" t="inlineStr">
        <is>
          <t>○</t>
        </is>
      </c>
      <c r="G100" t="n">
        <v>26150</v>
      </c>
      <c r="H100" t="inlineStr"/>
    </row>
    <row r="101">
      <c r="A101" t="inlineStr"/>
      <c r="B101" t="inlineStr">
        <is>
          <t xml:space="preserve"> 라임 갈치포</t>
        </is>
      </c>
      <c r="C101" t="inlineStr">
        <is>
          <t>국산</t>
        </is>
      </c>
      <c r="D101" t="inlineStr">
        <is>
          <t>kg</t>
        </is>
      </c>
      <c r="E101" t="inlineStr">
        <is>
          <t>【규격】±30g(±33개)
【특징】전처리된 갈치포를 라임 숙성 후 절단</t>
        </is>
      </c>
      <c r="F101" t="inlineStr">
        <is>
          <t>○</t>
        </is>
      </c>
      <c r="G101" t="n">
        <v>26150</v>
      </c>
      <c r="H101" t="inlineStr"/>
    </row>
    <row r="102">
      <c r="A102" t="inlineStr"/>
      <c r="B102" t="inlineStr">
        <is>
          <t xml:space="preserve"> 가자미절단-할인행사</t>
        </is>
      </c>
      <c r="C102" t="inlineStr">
        <is>
          <t>미국, 러시아,
캐나다</t>
        </is>
      </c>
      <c r="D102" t="inlineStr">
        <is>
          <t>kg</t>
        </is>
      </c>
      <c r="E102" t="inlineStr">
        <is>
          <t>【규격】 ±30g ~ 100g 절단
【특징】두절, 내장, 지느러미, 꼬리 제거 후 절단</t>
        </is>
      </c>
      <c r="F102" t="inlineStr">
        <is>
          <t>○</t>
        </is>
      </c>
      <c r="G102" t="n">
        <v>6920</v>
      </c>
      <c r="H102" t="n">
        <v>7690</v>
      </c>
    </row>
    <row r="103">
      <c r="A103" t="inlineStr"/>
      <c r="B103" t="inlineStr">
        <is>
          <t xml:space="preserve"> 가자미절단</t>
        </is>
      </c>
      <c r="C103" t="inlineStr">
        <is>
          <t>국산</t>
        </is>
      </c>
      <c r="D103" t="inlineStr">
        <is>
          <t>kg</t>
        </is>
      </c>
      <c r="E103" t="inlineStr">
        <is>
          <t>【규격】±40g ~ ±100g 절단
【특징】두절, 내장, 꼬리 제거 후 절단</t>
        </is>
      </c>
      <c r="F103" t="inlineStr">
        <is>
          <t>○</t>
        </is>
      </c>
      <c r="G103" t="n">
        <v>12310</v>
      </c>
      <c r="H103" t="n">
        <v>13850</v>
      </c>
    </row>
    <row r="104">
      <c r="A104" t="inlineStr"/>
      <c r="B104" t="inlineStr">
        <is>
          <t xml:space="preserve"> 건가자미</t>
        </is>
      </c>
      <c r="C104" t="inlineStr">
        <is>
          <t>국산</t>
        </is>
      </c>
      <c r="D104" t="inlineStr">
        <is>
          <t>kg</t>
        </is>
      </c>
      <c r="E104" t="inlineStr">
        <is>
          <t>【규격】±40g ~ ±100g 절단                                                                                        【특징】두절, 내장제거 후 해풍건조, 건조율20%        
【용도】튀김용, 구이용, 조림용</t>
        </is>
      </c>
      <c r="F104" t="inlineStr">
        <is>
          <t>○</t>
        </is>
      </c>
      <c r="G104" t="n">
        <v>13850</v>
      </c>
      <c r="H104" t="inlineStr"/>
    </row>
    <row r="105">
      <c r="A105" t="inlineStr"/>
      <c r="B105" t="inlineStr">
        <is>
          <t xml:space="preserve"> 가자미순살블록(강정용)</t>
        </is>
      </c>
      <c r="C105" t="inlineStr">
        <is>
          <t>미국</t>
        </is>
      </c>
      <c r="D105" t="inlineStr">
        <is>
          <t>kg</t>
        </is>
      </c>
      <c r="E105" t="inlineStr">
        <is>
          <t xml:space="preserve">【규격】압축살 / 생선까스용±40g, 전/부침용±20g,
         국/강정/탕수용±8~±9g </t>
        </is>
      </c>
      <c r="F105" t="inlineStr">
        <is>
          <t>○</t>
        </is>
      </c>
      <c r="G105" t="n">
        <v>13080</v>
      </c>
      <c r="H105" t="inlineStr"/>
    </row>
    <row r="106">
      <c r="A106" t="inlineStr"/>
      <c r="B106" t="inlineStr">
        <is>
          <t xml:space="preserve"> 가자미순살블록(스틱용)</t>
        </is>
      </c>
      <c r="C106" t="inlineStr">
        <is>
          <t>미국</t>
        </is>
      </c>
      <c r="D106" t="inlineStr">
        <is>
          <t>kg</t>
        </is>
      </c>
      <c r="E106" t="inlineStr">
        <is>
          <t xml:space="preserve">【규격】압축살 / 1.5cm X 1.5cm X 9.5cm </t>
        </is>
      </c>
      <c r="F106" t="inlineStr">
        <is>
          <t>○</t>
        </is>
      </c>
      <c r="G106" t="n">
        <v>13080</v>
      </c>
      <c r="H106" t="inlineStr"/>
    </row>
    <row r="107">
      <c r="A107" t="inlineStr"/>
      <c r="B107" t="inlineStr">
        <is>
          <t xml:space="preserve"> 가자미순살블록(커틀릿)</t>
        </is>
      </c>
      <c r="C107" t="inlineStr">
        <is>
          <t>미국</t>
        </is>
      </c>
      <c r="D107" t="inlineStr">
        <is>
          <t>kg</t>
        </is>
      </c>
      <c r="E107" t="inlineStr">
        <is>
          <t>【규격】압축살 / 4cm X 2cm X 9.5cm</t>
        </is>
      </c>
      <c r="F107" t="inlineStr">
        <is>
          <t>○</t>
        </is>
      </c>
      <c r="G107" t="n">
        <v>13080</v>
      </c>
      <c r="H107" t="inlineStr"/>
    </row>
    <row r="108">
      <c r="A108" t="inlineStr"/>
      <c r="B108" t="inlineStr">
        <is>
          <t xml:space="preserve"> 가자미포(유피)-토막, 슬라이스</t>
        </is>
      </c>
      <c r="C108" t="inlineStr">
        <is>
          <t>미국</t>
        </is>
      </c>
      <c r="D108" t="inlineStr">
        <is>
          <t>kg</t>
        </is>
      </c>
      <c r="E108" t="inlineStr">
        <is>
          <t>【규격】±30g,±40g,±50g,±60g,±70g, 저염처리
【특징】전처리된 가자미포 토막, 슬라이스 절단, 비늘제거
            ※ 튀김, 구이, 국, 전용</t>
        </is>
      </c>
      <c r="F108" t="inlineStr">
        <is>
          <t>○</t>
        </is>
      </c>
      <c r="G108" t="n">
        <v>13080</v>
      </c>
      <c r="H108" t="inlineStr"/>
    </row>
    <row r="109">
      <c r="A109" t="inlineStr"/>
      <c r="B109" t="inlineStr">
        <is>
          <t xml:space="preserve"> 가자미포(유피)강정용</t>
        </is>
      </c>
      <c r="C109" t="inlineStr">
        <is>
          <t>미국</t>
        </is>
      </c>
      <c r="D109" t="inlineStr">
        <is>
          <t>kg</t>
        </is>
      </c>
      <c r="E109" t="inlineStr">
        <is>
          <t>【규격】±15g
【특징】가자미포 3cm×3cm 모양으로 절단</t>
        </is>
      </c>
      <c r="F109" t="inlineStr">
        <is>
          <t>○</t>
        </is>
      </c>
      <c r="G109" t="n">
        <v>13380</v>
      </c>
      <c r="H109" t="inlineStr"/>
    </row>
    <row r="110">
      <c r="A110" t="inlineStr"/>
      <c r="B110" t="inlineStr">
        <is>
          <t xml:space="preserve"> 가자미포(탈피)-토막, 슬라이스</t>
        </is>
      </c>
      <c r="C110" t="inlineStr">
        <is>
          <t>미국</t>
        </is>
      </c>
      <c r="D110" t="inlineStr">
        <is>
          <t>kg</t>
        </is>
      </c>
      <c r="E110" t="inlineStr">
        <is>
          <t>【규격】±30g,±40g,±50g,±60g,±70g, 저염처리
【특징】전처리된 가자미포 토막 or 슬라이스 절단, 껍질제거
            ※ 튀김, 구이, 전용</t>
        </is>
      </c>
      <c r="F110" t="inlineStr">
        <is>
          <t>○</t>
        </is>
      </c>
      <c r="G110" t="n">
        <v>13690</v>
      </c>
      <c r="H110" t="inlineStr"/>
    </row>
    <row r="111">
      <c r="A111" t="inlineStr"/>
      <c r="B111" t="inlineStr">
        <is>
          <t xml:space="preserve"> 가자미포(탈피)강정</t>
        </is>
      </c>
      <c r="C111" t="inlineStr">
        <is>
          <t>미국</t>
        </is>
      </c>
      <c r="D111" t="inlineStr">
        <is>
          <t>kg</t>
        </is>
      </c>
      <c r="E111" t="inlineStr">
        <is>
          <t>【규격】±15g 강정용 절단
【특징】전처리된 가자미포 탈피 후 토막, 강정용</t>
        </is>
      </c>
      <c r="F111" t="inlineStr">
        <is>
          <t>○</t>
        </is>
      </c>
      <c r="G111" t="n">
        <v>14310</v>
      </c>
      <c r="H111" t="inlineStr"/>
    </row>
    <row r="112">
      <c r="A112" t="inlineStr">
        <is>
          <t>병어류</t>
        </is>
      </c>
      <c r="B112" t="inlineStr">
        <is>
          <t xml:space="preserve"> 병어절단(±50g)</t>
        </is>
      </c>
      <c r="C112" t="inlineStr">
        <is>
          <t>국산</t>
        </is>
      </c>
      <c r="D112" t="inlineStr">
        <is>
          <t>kg</t>
        </is>
      </c>
      <c r="E112" t="inlineStr">
        <is>
          <t>【규격】40g이상 ~ 60g미만
【특징】두절, 내장, 지느러미, 꼬리 제거 후 절단 ※선별불가※</t>
        </is>
      </c>
      <c r="F112" t="inlineStr">
        <is>
          <t>○</t>
        </is>
      </c>
      <c r="G112" t="n">
        <v>8460</v>
      </c>
      <c r="H112" t="inlineStr"/>
    </row>
    <row r="113">
      <c r="A113" t="inlineStr"/>
      <c r="B113" t="inlineStr">
        <is>
          <t xml:space="preserve"> 병어절단(±70g)</t>
        </is>
      </c>
      <c r="C113" t="inlineStr">
        <is>
          <t>국산</t>
        </is>
      </c>
      <c r="D113" t="inlineStr">
        <is>
          <t>kg</t>
        </is>
      </c>
      <c r="E113" t="inlineStr">
        <is>
          <t>【규격】60g이상 ~ ±80g미만
【특징】두절, 내장, 지느러미, 꼬리 제거 후 절단 ※선별불가※</t>
        </is>
      </c>
      <c r="F113" t="inlineStr">
        <is>
          <t>○</t>
        </is>
      </c>
      <c r="G113" t="n">
        <v>12620</v>
      </c>
      <c r="H113" t="inlineStr"/>
    </row>
    <row r="114">
      <c r="A114" t="inlineStr"/>
      <c r="B114" t="inlineStr">
        <is>
          <t xml:space="preserve"> 병어절단(±90g)</t>
        </is>
      </c>
      <c r="C114" t="inlineStr">
        <is>
          <t>국산</t>
        </is>
      </c>
      <c r="D114" t="inlineStr">
        <is>
          <t>kg</t>
        </is>
      </c>
      <c r="E114" t="inlineStr">
        <is>
          <t>【규격】±80g이상 ~ ±100g미만
【특징】두절, 내장, 지느러미, 꼬리 제거 후 절단 ※선별불가※</t>
        </is>
      </c>
      <c r="F114" t="inlineStr">
        <is>
          <t>○</t>
        </is>
      </c>
      <c r="G114" t="n">
        <v>18460</v>
      </c>
      <c r="H114" t="inlineStr"/>
    </row>
    <row r="115">
      <c r="A115" t="inlineStr">
        <is>
          <t>아귀류</t>
        </is>
      </c>
      <c r="B115" t="inlineStr">
        <is>
          <t xml:space="preserve"> 아귀절단-할인행사</t>
        </is>
      </c>
      <c r="C115" t="inlineStr">
        <is>
          <t>국산</t>
        </is>
      </c>
      <c r="D115" t="inlineStr">
        <is>
          <t>kg</t>
        </is>
      </c>
      <c r="E115" t="inlineStr">
        <is>
          <t>【규격】±40g, ±50g, ±60g, ±70g
【특징】두절, 내장, 지느러미, 꼬리 제거 후 절단</t>
        </is>
      </c>
      <c r="F115" t="inlineStr">
        <is>
          <t>○</t>
        </is>
      </c>
      <c r="G115" t="n">
        <v>6000</v>
      </c>
      <c r="H115" t="n">
        <v>6920</v>
      </c>
    </row>
    <row r="116">
      <c r="A116" t="inlineStr"/>
      <c r="B116" t="inlineStr">
        <is>
          <t xml:space="preserve"> 아귀살-할인행사</t>
        </is>
      </c>
      <c r="C116" t="inlineStr">
        <is>
          <t>국산</t>
        </is>
      </c>
      <c r="D116" t="inlineStr">
        <is>
          <t>kg</t>
        </is>
      </c>
      <c r="E116" t="inlineStr">
        <is>
          <t>【규격】±20 ~ ±30g
【특징】껍질과 뼈를 제거한 아귀 순살</t>
        </is>
      </c>
      <c r="F116" t="inlineStr">
        <is>
          <t>○</t>
        </is>
      </c>
      <c r="G116" t="n">
        <v>16150</v>
      </c>
      <c r="H116" t="inlineStr"/>
    </row>
    <row r="117">
      <c r="A117" t="inlineStr"/>
      <c r="B117" t="inlineStr">
        <is>
          <t xml:space="preserve"> 아귀살</t>
        </is>
      </c>
      <c r="C117" t="inlineStr">
        <is>
          <t>중국,브라질</t>
        </is>
      </c>
      <c r="D117" t="inlineStr">
        <is>
          <t>kg</t>
        </is>
      </c>
      <c r="E117" t="inlineStr">
        <is>
          <t>【규격】±20 ~ 30g
【특징】껍질과 뼈를 제거한 아귀 순살</t>
        </is>
      </c>
      <c r="F117" t="inlineStr">
        <is>
          <t>○</t>
        </is>
      </c>
      <c r="G117" t="n">
        <v>15380</v>
      </c>
      <c r="H117" t="inlineStr"/>
    </row>
    <row r="118">
      <c r="A118" t="inlineStr"/>
      <c r="B118" t="inlineStr">
        <is>
          <t xml:space="preserve"> 아귀봉</t>
        </is>
      </c>
      <c r="C118" t="inlineStr">
        <is>
          <t>국산</t>
        </is>
      </c>
      <c r="D118" t="inlineStr">
        <is>
          <t>kg</t>
        </is>
      </c>
      <c r="E118" t="inlineStr">
        <is>
          <t>【규격】±20g, 30g, 40g 절단
【특징】껍질제거, 물렁뼈를 포함한 아귀 순살</t>
        </is>
      </c>
      <c r="F118" t="inlineStr">
        <is>
          <t>○</t>
        </is>
      </c>
      <c r="G118" t="n">
        <v>13080</v>
      </c>
      <c r="H118" t="inlineStr"/>
    </row>
    <row r="119">
      <c r="A119" t="inlineStr">
        <is>
          <t>참치</t>
        </is>
      </c>
      <c r="B119" t="inlineStr">
        <is>
          <t xml:space="preserve"> 참치사각(튀김, 강정, 전용)</t>
        </is>
      </c>
      <c r="C119" t="inlineStr">
        <is>
          <t>국산</t>
        </is>
      </c>
      <c r="D119" t="inlineStr">
        <is>
          <t>kg</t>
        </is>
      </c>
      <c r="E119" t="inlineStr">
        <is>
          <t xml:space="preserve">【규격】 참치까스 튀김용 ±30~40g 직사각절단, 전/부침용±20g,
         국/강정/볶음용±8~±10g </t>
        </is>
      </c>
      <c r="F119" t="inlineStr">
        <is>
          <t>○</t>
        </is>
      </c>
      <c r="G119" t="n">
        <v>17380</v>
      </c>
      <c r="H119" t="inlineStr"/>
    </row>
    <row r="120">
      <c r="A120" t="inlineStr">
        <is>
          <t>적어</t>
        </is>
      </c>
      <c r="B120" t="inlineStr">
        <is>
          <t xml:space="preserve"> 장문볼락(적어)절단</t>
        </is>
      </c>
      <c r="C120" t="inlineStr">
        <is>
          <t>러시아,포르투갈,에스토니아, 미국</t>
        </is>
      </c>
      <c r="D120" t="inlineStr">
        <is>
          <t>kg</t>
        </is>
      </c>
      <c r="E120" t="inlineStr">
        <is>
          <t>【규격】 ±50g ~ ±80g 
【용도】 구이, 조림 
【특징】 두절, 내장, 지느러미, 꼬리제거, 무염</t>
        </is>
      </c>
      <c r="F120" t="inlineStr">
        <is>
          <t>○</t>
        </is>
      </c>
      <c r="G120" t="n">
        <v>10000</v>
      </c>
      <c r="H120" t="n">
        <v>11080</v>
      </c>
    </row>
    <row r="121">
      <c r="A121" t="inlineStr"/>
      <c r="B121" t="inlineStr">
        <is>
          <t xml:space="preserve"> 장문볼락(적어)살</t>
        </is>
      </c>
      <c r="C121" t="inlineStr">
        <is>
          <t>유럽산, 미국산</t>
        </is>
      </c>
      <c r="D121" t="inlineStr">
        <is>
          <t>kg</t>
        </is>
      </c>
      <c r="E121" t="inlineStr">
        <is>
          <t>【규격】 ±40g~±80g/개당 【용도】 구이, 조림, 튀김용 
【특징】 장문볼락 살, 잔가시 있슴</t>
        </is>
      </c>
      <c r="F121" t="inlineStr">
        <is>
          <t>○</t>
        </is>
      </c>
      <c r="G121" t="n">
        <v>18460</v>
      </c>
      <c r="H121" t="inlineStr"/>
    </row>
    <row r="122">
      <c r="A122" t="inlineStr"/>
      <c r="B122" t="inlineStr">
        <is>
          <t xml:space="preserve"> 손수 잔뼈제거 장문볼락순살
 (잔가시 99%제거)</t>
        </is>
      </c>
      <c r="C122" t="inlineStr">
        <is>
          <t>유럽산, 미국산</t>
        </is>
      </c>
      <c r="D122" t="inlineStr">
        <is>
          <t>kg</t>
        </is>
      </c>
      <c r="E122" t="inlineStr">
        <is>
          <t>【규격】 ±40g ~ ±80g 【용도】 구이, 조림, 튀김용 
【특징】 장문볼락 순살, 잔가시 99% 제거</t>
        </is>
      </c>
      <c r="F122" t="inlineStr">
        <is>
          <t>○</t>
        </is>
      </c>
      <c r="G122" t="n">
        <v>20770</v>
      </c>
      <c r="H122" t="inlineStr"/>
    </row>
    <row r="123">
      <c r="A123" t="inlineStr">
        <is>
          <t>방어류</t>
        </is>
      </c>
      <c r="B123" t="inlineStr">
        <is>
          <t xml:space="preserve"> 방어사각(강정용)</t>
        </is>
      </c>
      <c r="C123" t="inlineStr">
        <is>
          <t>국산</t>
        </is>
      </c>
      <c r="D123" t="inlineStr">
        <is>
          <t>kg</t>
        </is>
      </c>
      <c r="E123" t="inlineStr">
        <is>
          <t>【규격】±30g(±33개) 
【용도】튀김, 엿장조림
【특징】방어포 2cm×6cm 절단</t>
        </is>
      </c>
      <c r="F123" t="inlineStr">
        <is>
          <t>○</t>
        </is>
      </c>
      <c r="G123" t="n">
        <v>12310</v>
      </c>
      <c r="H123" t="inlineStr"/>
    </row>
    <row r="124">
      <c r="A124" t="inlineStr"/>
      <c r="B124" t="inlineStr">
        <is>
          <t xml:space="preserve"> 된장 방어포 </t>
        </is>
      </c>
      <c r="C124" t="inlineStr">
        <is>
          <t>국산</t>
        </is>
      </c>
      <c r="D124" t="inlineStr">
        <is>
          <t>kg</t>
        </is>
      </c>
      <c r="E124" t="inlineStr">
        <is>
          <t>【규격】 ±40g ~ ±80g 
【특징】 방어 순살을 저염 된장으로 저온 숙성한 제품</t>
        </is>
      </c>
      <c r="F124" t="inlineStr">
        <is>
          <t>○</t>
        </is>
      </c>
      <c r="G124" t="n">
        <v>12310</v>
      </c>
      <c r="H124" t="inlineStr"/>
    </row>
    <row r="125">
      <c r="A125" t="inlineStr"/>
      <c r="B125" t="inlineStr">
        <is>
          <t xml:space="preserve"> 방어포</t>
        </is>
      </c>
      <c r="C125" t="inlineStr">
        <is>
          <t>국산</t>
        </is>
      </c>
      <c r="D125" t="inlineStr">
        <is>
          <t>kg</t>
        </is>
      </c>
      <c r="E125" t="inlineStr">
        <is>
          <t>【규격】±30g ~ ±80g 순살 절단</t>
        </is>
      </c>
      <c r="F125" t="inlineStr">
        <is>
          <t>○</t>
        </is>
      </c>
      <c r="G125" t="n">
        <v>11540</v>
      </c>
      <c r="H125" t="inlineStr"/>
    </row>
    <row r="126">
      <c r="A126" t="inlineStr"/>
      <c r="B126" t="inlineStr">
        <is>
          <t xml:space="preserve"> 손수 잔뼈제거 순살 방어
 (잔가시 99%제거)</t>
        </is>
      </c>
      <c r="C126" t="inlineStr">
        <is>
          <t>국산</t>
        </is>
      </c>
      <c r="D126" t="inlineStr">
        <is>
          <t>kg</t>
        </is>
      </c>
      <c r="E126" t="inlineStr">
        <is>
          <t>【규격】±30g ~ ±80g 잔가시 제거한 방어 순살 절단</t>
        </is>
      </c>
      <c r="F126" t="inlineStr">
        <is>
          <t>○</t>
        </is>
      </c>
      <c r="G126" t="n">
        <v>13850</v>
      </c>
      <c r="H126" t="inlineStr"/>
    </row>
    <row r="127">
      <c r="A127" t="inlineStr"/>
      <c r="B127" t="inlineStr">
        <is>
          <t xml:space="preserve"> 방어절단(조림용)</t>
        </is>
      </c>
      <c r="C127" t="inlineStr">
        <is>
          <t>국산</t>
        </is>
      </c>
      <c r="D127" t="inlineStr">
        <is>
          <t>kg</t>
        </is>
      </c>
      <c r="E127" t="inlineStr">
        <is>
          <t>【규격】 ±40g ~ ±100g 
【용도】 조림 
【특징】 두절, 내장, 지느러미, 꼬리제거, 무염</t>
        </is>
      </c>
      <c r="F127" t="inlineStr">
        <is>
          <t>○</t>
        </is>
      </c>
      <c r="G127" t="n">
        <v>8000</v>
      </c>
      <c r="H127" t="n">
        <v>8800</v>
      </c>
    </row>
    <row r="128">
      <c r="A128" t="inlineStr"/>
      <c r="B128" t="inlineStr">
        <is>
          <t xml:space="preserve"> 방어구이(구이용)</t>
        </is>
      </c>
      <c r="C128" t="inlineStr">
        <is>
          <t>국산</t>
        </is>
      </c>
      <c r="D128" t="inlineStr">
        <is>
          <t>kg</t>
        </is>
      </c>
      <c r="E128" t="inlineStr">
        <is>
          <t>【규격】 ±40g ~ ±100g 
【용도】 구이 
【특징】 두절, 내장, 지느러미, 꼬리제거, 무염</t>
        </is>
      </c>
      <c r="F128" t="inlineStr">
        <is>
          <t>○</t>
        </is>
      </c>
      <c r="G128" t="n">
        <v>8770</v>
      </c>
      <c r="H128" t="n">
        <v>9690</v>
      </c>
    </row>
    <row r="129">
      <c r="A129" t="inlineStr">
        <is>
          <t>연어류</t>
        </is>
      </c>
      <c r="B129" t="inlineStr">
        <is>
          <t xml:space="preserve"> 손수 잔뼈제거 순살 훈제 연어
 (잔가시 99%제거)</t>
        </is>
      </c>
      <c r="C129" t="inlineStr">
        <is>
          <t>칠레</t>
        </is>
      </c>
      <c r="D129" t="inlineStr">
        <is>
          <t>kg</t>
        </is>
      </c>
      <c r="E129" t="inlineStr">
        <is>
          <t>【규격】 ±40g~±100g 【특징】전처리, 뼈제거, 껍질있음
          비가식부제거, 훈연제품, 대서양 연어 
【용도】 스테이크, 구이용</t>
        </is>
      </c>
      <c r="F129" t="inlineStr">
        <is>
          <t>○</t>
        </is>
      </c>
      <c r="G129" t="n">
        <v>32310</v>
      </c>
      <c r="H129" t="inlineStr"/>
    </row>
    <row r="130">
      <c r="A130" t="inlineStr"/>
      <c r="B130" t="inlineStr">
        <is>
          <t xml:space="preserve"> 손수 잔뼈제거 순살 연어(칠레) 
 (잔가시 99%제거)</t>
        </is>
      </c>
      <c r="C130" t="inlineStr">
        <is>
          <t>칠레</t>
        </is>
      </c>
      <c r="D130" t="inlineStr">
        <is>
          <t>kg</t>
        </is>
      </c>
      <c r="E130" t="inlineStr">
        <is>
          <t>【규격】 ±40g~±100g 
【특징】 전처리,뼈제거,껍질있음. 대서양 연어
【용도】 스테이크, 구이용</t>
        </is>
      </c>
      <c r="F130" t="inlineStr">
        <is>
          <t>○</t>
        </is>
      </c>
      <c r="G130" t="n">
        <v>32310</v>
      </c>
      <c r="H130" t="inlineStr"/>
    </row>
    <row r="131">
      <c r="A131" t="inlineStr"/>
      <c r="B131" t="inlineStr">
        <is>
          <t xml:space="preserve"> 연어포-할인행사</t>
        </is>
      </c>
      <c r="C131" t="inlineStr">
        <is>
          <t>러시아</t>
        </is>
      </c>
      <c r="D131" t="inlineStr">
        <is>
          <t>kg</t>
        </is>
      </c>
      <c r="E131" t="inlineStr">
        <is>
          <t>【규격】 ±40g~±100g 
【특징】 전처리,뼈제거,껍질있음.
【용도】 스테이크, 구이용</t>
        </is>
      </c>
      <c r="F131" t="inlineStr">
        <is>
          <t>○</t>
        </is>
      </c>
      <c r="G131" t="n">
        <v>18460</v>
      </c>
      <c r="H131" t="inlineStr"/>
    </row>
    <row r="132">
      <c r="A132" t="inlineStr"/>
      <c r="B132" t="inlineStr">
        <is>
          <t xml:space="preserve"> 손수 잔뼈제거 순살 연어(러시아)
 (잔가시 99%제거)-할인행사</t>
        </is>
      </c>
      <c r="C132" t="inlineStr">
        <is>
          <t>러시아</t>
        </is>
      </c>
      <c r="D132" t="inlineStr">
        <is>
          <t>kg</t>
        </is>
      </c>
      <c r="E132" t="inlineStr">
        <is>
          <t>【규격】 ±40g~±100g 
【특징】 전처리,잔가시제거,껍질있음.
【용도】 스테이크, 구이용</t>
        </is>
      </c>
      <c r="F132" t="inlineStr">
        <is>
          <t>○</t>
        </is>
      </c>
      <c r="G132" t="n">
        <v>18460</v>
      </c>
      <c r="H132" t="inlineStr"/>
    </row>
    <row r="133">
      <c r="A133" t="inlineStr"/>
      <c r="B133" t="inlineStr">
        <is>
          <t xml:space="preserve"> 연어강정
 (잔가시 99%제거)</t>
        </is>
      </c>
      <c r="C133" t="inlineStr">
        <is>
          <t>칠레</t>
        </is>
      </c>
      <c r="D133" t="inlineStr">
        <is>
          <t>kg</t>
        </is>
      </c>
      <c r="E133" t="inlineStr">
        <is>
          <t>【규격】 3*3깍둑절단 
【특징】껍질제거, 대서양 연어
【용도】 튀김용</t>
        </is>
      </c>
      <c r="F133" t="inlineStr">
        <is>
          <t>○</t>
        </is>
      </c>
      <c r="G133" t="n">
        <v>34620</v>
      </c>
      <c r="H133" t="inlineStr"/>
    </row>
    <row r="134">
      <c r="A134" t="inlineStr"/>
      <c r="B134" t="inlineStr">
        <is>
          <t xml:space="preserve"> 손수 잔뼈제거 순살 연어 강정(러시아)
 (잔가시 99%제거)-할인행사</t>
        </is>
      </c>
      <c r="C134" t="inlineStr">
        <is>
          <t>러시아</t>
        </is>
      </c>
      <c r="D134" t="inlineStr">
        <is>
          <t>kg</t>
        </is>
      </c>
      <c r="E134" t="inlineStr">
        <is>
          <t>【규격】 3*3깍둑절단 
【특징】껍질제거
【용도】 튀김용</t>
        </is>
      </c>
      <c r="F134" t="inlineStr">
        <is>
          <t>○</t>
        </is>
      </c>
      <c r="G134" t="n">
        <v>19690</v>
      </c>
      <c r="H134" t="inlineStr"/>
    </row>
    <row r="135">
      <c r="A135" t="inlineStr"/>
      <c r="B135" t="inlineStr">
        <is>
          <t xml:space="preserve"> 뽕잎연어포 
 (잔가시 99%제거)</t>
        </is>
      </c>
      <c r="C135" t="inlineStr">
        <is>
          <t>칠레</t>
        </is>
      </c>
      <c r="D135" t="inlineStr">
        <is>
          <t>kg</t>
        </is>
      </c>
      <c r="E135" t="inlineStr">
        <is>
          <t>【규격】 ±40g~±100g
【특징】 대서양 연어 98.95%, 천일염1%, 뽕나무 잎가루 0.05%
【용도】 스테이크, 구이용</t>
        </is>
      </c>
      <c r="F135" t="inlineStr">
        <is>
          <t>○</t>
        </is>
      </c>
      <c r="G135" t="n">
        <v>33850</v>
      </c>
      <c r="H135" t="inlineStr"/>
    </row>
    <row r="136">
      <c r="A136" t="inlineStr">
        <is>
          <t>조기류</t>
        </is>
      </c>
      <c r="B136" t="inlineStr">
        <is>
          <t xml:space="preserve"> 손수 잔뼈제거 순살 뽕잎 연어(러시아)
 (잔가시 99%제거)</t>
        </is>
      </c>
      <c r="C136" t="inlineStr">
        <is>
          <t>러시아</t>
        </is>
      </c>
      <c r="D136" t="inlineStr">
        <is>
          <t>kg</t>
        </is>
      </c>
      <c r="E136" t="inlineStr">
        <is>
          <t>【규격】 ±40g~±100g
【특징】 연어 98.95%, 천일염1%, 뽕나무 잎가루 0.05%
【용도】 스테이크, 구이용</t>
        </is>
      </c>
      <c r="F136" t="inlineStr">
        <is>
          <t>○</t>
        </is>
      </c>
      <c r="G136" t="n">
        <v>22310</v>
      </c>
      <c r="H136" t="inlineStr"/>
    </row>
    <row r="137">
      <c r="A137" t="inlineStr"/>
      <c r="B137" t="inlineStr">
        <is>
          <t xml:space="preserve"> [온마리]백조기
 (±60g~±80g)</t>
        </is>
      </c>
      <c r="C137" t="inlineStr">
        <is>
          <t>국산</t>
        </is>
      </c>
      <c r="D137" t="inlineStr">
        <is>
          <t>kg</t>
        </is>
      </c>
      <c r="E137" t="inlineStr">
        <is>
          <t>【규격】±60g~±80g(온마리)
【함량】조기99.2%,정제염0.8% 
【특징】비늘제거, 온마리로 작업 ※선별불가※</t>
        </is>
      </c>
      <c r="F137" t="inlineStr">
        <is>
          <t>○</t>
        </is>
      </c>
      <c r="G137" t="n">
        <v>8920</v>
      </c>
      <c r="H137" t="inlineStr"/>
    </row>
    <row r="138">
      <c r="A138" t="inlineStr"/>
      <c r="B138" t="inlineStr">
        <is>
          <t xml:space="preserve"> [온마리]백조기
 (±80g~±100g)</t>
        </is>
      </c>
      <c r="C138" t="inlineStr">
        <is>
          <t>국산</t>
        </is>
      </c>
      <c r="D138" t="inlineStr">
        <is>
          <t>kg</t>
        </is>
      </c>
      <c r="E138" t="inlineStr">
        <is>
          <t>【규격】±80g~±100g(온마리)
【함량】조기99.2%,정제염0.8% 
【특징】비늘제거, 온마리로 작업 ※선별불가※</t>
        </is>
      </c>
      <c r="F138" t="inlineStr">
        <is>
          <t>○</t>
        </is>
      </c>
      <c r="G138" t="n">
        <v>9230</v>
      </c>
      <c r="H138" t="inlineStr"/>
    </row>
    <row r="139">
      <c r="A139" t="inlineStr"/>
      <c r="B139" t="inlineStr">
        <is>
          <t xml:space="preserve"> [온마리]백조기
 (±100g~±130g)</t>
        </is>
      </c>
      <c r="C139" t="inlineStr">
        <is>
          <t>국산</t>
        </is>
      </c>
      <c r="D139" t="inlineStr">
        <is>
          <t>kg</t>
        </is>
      </c>
      <c r="E139" t="inlineStr">
        <is>
          <t>【규격】±100g~±130g(온마리)
【함량】조기99.2%,정제염0.8% 
【특징】비늘제거, 온마리로 작업 ※선별불가※</t>
        </is>
      </c>
      <c r="F139" t="inlineStr">
        <is>
          <t>○</t>
        </is>
      </c>
      <c r="G139" t="n">
        <v>10000</v>
      </c>
      <c r="H139" t="inlineStr"/>
    </row>
    <row r="140">
      <c r="A140" t="inlineStr"/>
      <c r="B140" t="inlineStr">
        <is>
          <t xml:space="preserve"> [두절]백조기(±40g~60g)</t>
        </is>
      </c>
      <c r="C140" t="inlineStr">
        <is>
          <t>국산</t>
        </is>
      </c>
      <c r="D140" t="inlineStr">
        <is>
          <t>kg</t>
        </is>
      </c>
      <c r="E140" t="inlineStr">
        <is>
          <t>【규격】±40g~±60g(두절) 
【함량】조기99.2%,정제염0.8% 
【특징】비늘제거 ※선별불가※</t>
        </is>
      </c>
      <c r="F140" t="inlineStr">
        <is>
          <t>○</t>
        </is>
      </c>
      <c r="G140" t="n">
        <v>10770</v>
      </c>
      <c r="H140" t="inlineStr"/>
    </row>
    <row r="141">
      <c r="A141" t="inlineStr"/>
      <c r="B141" t="inlineStr">
        <is>
          <t xml:space="preserve"> [두절]백조기(±60g~80g)</t>
        </is>
      </c>
      <c r="C141" t="inlineStr">
        <is>
          <t>국산</t>
        </is>
      </c>
      <c r="D141" t="inlineStr">
        <is>
          <t>kg</t>
        </is>
      </c>
      <c r="E141" t="inlineStr">
        <is>
          <t>【규격】±60g~±80g(두절) 
【함량】조기99.2%,정제염0.8% 
【특징】비늘제거 ※선별불가※</t>
        </is>
      </c>
      <c r="F141" t="inlineStr">
        <is>
          <t>○</t>
        </is>
      </c>
      <c r="G141" t="n">
        <v>11230</v>
      </c>
      <c r="H141" t="inlineStr"/>
    </row>
    <row r="142">
      <c r="A142" t="inlineStr"/>
      <c r="B142" t="inlineStr">
        <is>
          <t xml:space="preserve"> [두절]백조기(±80g~100g)</t>
        </is>
      </c>
      <c r="C142" t="inlineStr">
        <is>
          <t>국산</t>
        </is>
      </c>
      <c r="D142" t="inlineStr">
        <is>
          <t>kg</t>
        </is>
      </c>
      <c r="E142" t="inlineStr">
        <is>
          <t>【규격】±80g~±100g(두절) 
【함량】조기99.2%,정제염0.8% 
【특징】비늘제거 ※선별불가※</t>
        </is>
      </c>
      <c r="F142" t="inlineStr">
        <is>
          <t>○</t>
        </is>
      </c>
      <c r="G142" t="n">
        <v>11540</v>
      </c>
      <c r="H142" t="inlineStr"/>
    </row>
    <row r="143">
      <c r="A143" t="inlineStr"/>
      <c r="B143" t="inlineStr">
        <is>
          <t xml:space="preserve"> [두절]백조기(±100g~120g)</t>
        </is>
      </c>
      <c r="C143" t="inlineStr">
        <is>
          <t>국산</t>
        </is>
      </c>
      <c r="D143" t="inlineStr">
        <is>
          <t>kg</t>
        </is>
      </c>
      <c r="E143" t="inlineStr">
        <is>
          <t>【규격】±100g~±120g(두절) 
【함량】조기99.2%,정제염0.9% 
【특징】비늘제거 ※선별불가※</t>
        </is>
      </c>
      <c r="F143" t="inlineStr">
        <is>
          <t>○</t>
        </is>
      </c>
      <c r="G143" t="n">
        <v>12000</v>
      </c>
      <c r="H143" t="inlineStr"/>
    </row>
    <row r="144">
      <c r="A144" t="inlineStr"/>
      <c r="B144" t="inlineStr">
        <is>
          <t xml:space="preserve"> [온마리]참조기(±60g~70g)</t>
        </is>
      </c>
      <c r="C144" t="inlineStr">
        <is>
          <t>국산</t>
        </is>
      </c>
      <c r="D144" t="inlineStr">
        <is>
          <t>kg</t>
        </is>
      </c>
      <c r="E144" t="inlineStr">
        <is>
          <t>【규격】±60~70g/마리 
【함량】조기99.2%, 정제염0.8%
【특징】비늘제거, 온마리 ※선별불가※</t>
        </is>
      </c>
      <c r="F144" t="inlineStr">
        <is>
          <t>○</t>
        </is>
      </c>
      <c r="G144" t="n">
        <v>13850</v>
      </c>
      <c r="H144" t="inlineStr"/>
    </row>
    <row r="145">
      <c r="A145" t="inlineStr"/>
      <c r="B145" t="inlineStr">
        <is>
          <t xml:space="preserve"> [온마리]참조기(±50g~60g)</t>
        </is>
      </c>
      <c r="C145" t="inlineStr">
        <is>
          <t>국산</t>
        </is>
      </c>
      <c r="D145" t="inlineStr">
        <is>
          <t>kg</t>
        </is>
      </c>
      <c r="E145" t="inlineStr">
        <is>
          <t>【규격】±50~60g/마리 
【함량】조기99.2%, 정제염0.8%
【특징】비늘제거, 온마리 ※선별불가※</t>
        </is>
      </c>
      <c r="F145" t="inlineStr">
        <is>
          <t>○</t>
        </is>
      </c>
      <c r="G145" t="n">
        <v>10770</v>
      </c>
      <c r="H145" t="inlineStr"/>
    </row>
    <row r="146">
      <c r="A146" t="inlineStr"/>
      <c r="B146" t="inlineStr">
        <is>
          <t xml:space="preserve"> [온마리]참조기(±40g~50g)</t>
        </is>
      </c>
      <c r="C146" t="inlineStr">
        <is>
          <t>국산</t>
        </is>
      </c>
      <c r="D146" t="inlineStr">
        <is>
          <t>kg</t>
        </is>
      </c>
      <c r="E146" t="inlineStr">
        <is>
          <t>【규격】±40~50g/마리 
【함량】조기99.2%, 정제염0.8%
【특징】비늘제거, 온마리 ※선별불가※</t>
        </is>
      </c>
      <c r="F146" t="inlineStr">
        <is>
          <t>○</t>
        </is>
      </c>
      <c r="G146" t="n">
        <v>12310</v>
      </c>
      <c r="H146" t="inlineStr"/>
    </row>
    <row r="147">
      <c r="A147" t="inlineStr"/>
      <c r="B147" t="inlineStr">
        <is>
          <t xml:space="preserve"> [두절]참조기(±40g~50g)</t>
        </is>
      </c>
      <c r="C147" t="inlineStr">
        <is>
          <t>국산</t>
        </is>
      </c>
      <c r="D147" t="inlineStr">
        <is>
          <t>kg</t>
        </is>
      </c>
      <c r="E147" t="inlineStr">
        <is>
          <t>【규격】±40~50g/마리 
【함량】조기99.2%, 정제염0.8%
【특징】두절, 지느러미, 꼬리 제거, 저염처리 ※선별불가※</t>
        </is>
      </c>
      <c r="F147" t="inlineStr">
        <is>
          <t>○</t>
        </is>
      </c>
      <c r="G147" t="n">
        <v>22310</v>
      </c>
      <c r="H147" t="inlineStr"/>
    </row>
    <row r="148">
      <c r="A148" t="inlineStr"/>
      <c r="B148" t="inlineStr">
        <is>
          <t xml:space="preserve"> [두절]참조기(±30~40g)</t>
        </is>
      </c>
      <c r="C148" t="inlineStr">
        <is>
          <t>국산</t>
        </is>
      </c>
      <c r="D148" t="inlineStr">
        <is>
          <t>kg</t>
        </is>
      </c>
      <c r="E148" t="inlineStr">
        <is>
          <t>【규격】±30~40g/마리(±25~34마리)
【함량】조기99.2%,정제염0.8%
【특징】두절, 지느러미, 꼬리 제거, 저염처리 ※선별불가※</t>
        </is>
      </c>
      <c r="F148" t="inlineStr">
        <is>
          <t>○</t>
        </is>
      </c>
      <c r="G148" t="n">
        <v>22310</v>
      </c>
      <c r="H148" t="inlineStr"/>
    </row>
    <row r="149">
      <c r="A149" t="inlineStr"/>
      <c r="B149" t="inlineStr">
        <is>
          <t xml:space="preserve"> 참조기살(±20~30g)</t>
        </is>
      </c>
      <c r="C149" t="inlineStr">
        <is>
          <t>국산</t>
        </is>
      </c>
      <c r="D149" t="inlineStr">
        <is>
          <t>kg</t>
        </is>
      </c>
      <c r="E149" t="inlineStr">
        <is>
          <t>【규격】±20~30g
【특징】두절, 전처리 후 중뼈 제거(양포)-비가식부 제거 ※선별불가※</t>
        </is>
      </c>
      <c r="F149" t="inlineStr">
        <is>
          <t>○</t>
        </is>
      </c>
      <c r="G149" t="n">
        <v>38460</v>
      </c>
      <c r="H149" t="inlineStr"/>
    </row>
    <row r="150">
      <c r="A150" t="inlineStr"/>
      <c r="B150" t="inlineStr">
        <is>
          <t xml:space="preserve"> 백조기살(±30~40g)</t>
        </is>
      </c>
      <c r="C150" t="inlineStr">
        <is>
          <t>국산</t>
        </is>
      </c>
      <c r="D150" t="inlineStr">
        <is>
          <t>kg</t>
        </is>
      </c>
      <c r="E150" t="inlineStr">
        <is>
          <t>【규격】±30~40g
【특징】두절, 전처리 후 중골제거-비가식부 제거 ※선별불가※</t>
        </is>
      </c>
      <c r="F150" t="inlineStr">
        <is>
          <t>○</t>
        </is>
      </c>
      <c r="G150" t="n">
        <v>21540</v>
      </c>
      <c r="H150" t="inlineStr"/>
    </row>
    <row r="151">
      <c r="A151" t="inlineStr"/>
      <c r="B151" t="inlineStr">
        <is>
          <t xml:space="preserve"> 레몬담은 백조기살(±30~40g)</t>
        </is>
      </c>
      <c r="C151" t="inlineStr">
        <is>
          <t>국산</t>
        </is>
      </c>
      <c r="D151" t="inlineStr">
        <is>
          <t>kg</t>
        </is>
      </c>
      <c r="E151" t="inlineStr">
        <is>
          <t>【규격】±30~40g
【특징】두절, 전처리 후 중골제거(양포)-비가식부 제거
【함량】백조기살 95%, 레몬액기스 0.1%, 소금(정제염-국내산)0.1%, 
         정제수4.8% ※선별불가※</t>
        </is>
      </c>
      <c r="F151" t="inlineStr">
        <is>
          <t>○</t>
        </is>
      </c>
      <c r="G151" t="n">
        <v>22310</v>
      </c>
      <c r="H151" t="inlineStr"/>
    </row>
    <row r="152">
      <c r="A152" t="inlineStr"/>
      <c r="B152" t="inlineStr">
        <is>
          <t xml:space="preserve"> 참조기포(±35g)</t>
        </is>
      </c>
      <c r="C152" t="inlineStr">
        <is>
          <t>중국산</t>
        </is>
      </c>
      <c r="D152" t="inlineStr">
        <is>
          <t>kg</t>
        </is>
      </c>
      <c r="E152" t="inlineStr">
        <is>
          <t>【규격】±35g/±45g(참조기살)
【특징】두절, 전처리 후 중골제거(양포)-비가식부 제거</t>
        </is>
      </c>
      <c r="F152" t="inlineStr">
        <is>
          <t>○</t>
        </is>
      </c>
      <c r="G152" t="n">
        <v>15380</v>
      </c>
      <c r="H152" t="inlineStr"/>
    </row>
    <row r="153">
      <c r="A153" t="inlineStr">
        <is>
          <t>꽃돔</t>
        </is>
      </c>
      <c r="B153" t="inlineStr">
        <is>
          <t xml:space="preserve"> 참조기포(±45g) </t>
        </is>
      </c>
      <c r="C153" t="inlineStr">
        <is>
          <t>중국산</t>
        </is>
      </c>
      <c r="D153" t="inlineStr">
        <is>
          <t>kg</t>
        </is>
      </c>
      <c r="E153" t="inlineStr"/>
      <c r="F153" t="inlineStr">
        <is>
          <t>○</t>
        </is>
      </c>
      <c r="G153" t="inlineStr">
        <is>
          <t>일시품절</t>
        </is>
      </c>
      <c r="H153" t="inlineStr"/>
    </row>
    <row r="154">
      <c r="A154" t="inlineStr"/>
      <c r="B154" t="inlineStr">
        <is>
          <t xml:space="preserve"> 손수 잔뼈제거 순살 참돔-NEW
 (잔뼈 99% 제거)</t>
        </is>
      </c>
      <c r="C154" t="inlineStr">
        <is>
          <t>국산</t>
        </is>
      </c>
      <c r="D154" t="inlineStr">
        <is>
          <t>kg</t>
        </is>
      </c>
      <c r="E154" t="inlineStr">
        <is>
          <t>【규격】±40/50g, ±50/60g, ±70/80g 절단 
【특징】두절, 내장, 비늘, 지느러미, 꼬리, 잔뼈 99% 제거</t>
        </is>
      </c>
      <c r="F154" t="inlineStr">
        <is>
          <t>○</t>
        </is>
      </c>
      <c r="G154" t="n">
        <v>35380</v>
      </c>
      <c r="H154" t="inlineStr"/>
    </row>
    <row r="155">
      <c r="A155" t="inlineStr"/>
      <c r="B155" t="inlineStr">
        <is>
          <t xml:space="preserve"> 꽃돔-할인행사</t>
        </is>
      </c>
      <c r="C155" t="inlineStr">
        <is>
          <t>국산</t>
        </is>
      </c>
      <c r="D155" t="inlineStr">
        <is>
          <t>kg</t>
        </is>
      </c>
      <c r="E155" t="inlineStr">
        <is>
          <t>【규격】±40~50g 
【특징】두절, 내장, 비늘, 지느러미, 꼬리 제거 ※선별불가※</t>
        </is>
      </c>
      <c r="F155" t="inlineStr">
        <is>
          <t>○</t>
        </is>
      </c>
      <c r="G155" t="n">
        <v>7690</v>
      </c>
      <c r="H155" t="inlineStr"/>
    </row>
    <row r="156">
      <c r="A156" t="inlineStr">
        <is>
          <t>젓갈류</t>
        </is>
      </c>
      <c r="B156" t="inlineStr">
        <is>
          <t xml:space="preserve"> 꽃돔</t>
        </is>
      </c>
      <c r="C156" t="inlineStr">
        <is>
          <t>국산</t>
        </is>
      </c>
      <c r="D156" t="inlineStr">
        <is>
          <t>kg</t>
        </is>
      </c>
      <c r="E156" t="inlineStr">
        <is>
          <t>【규격】±60~80g, ±80g~100g 
【특징】두절, 내장, 지느러미, 꼬리 제거 ※선별불가※</t>
        </is>
      </c>
      <c r="F156" t="inlineStr">
        <is>
          <t>○</t>
        </is>
      </c>
      <c r="G156" t="n">
        <v>16920</v>
      </c>
      <c r="H156" t="inlineStr"/>
    </row>
    <row r="157">
      <c r="A157" t="inlineStr"/>
      <c r="B157" t="inlineStr">
        <is>
          <t xml:space="preserve"> 단지새우젓갈 
 Box(1kg*10개)</t>
        </is>
      </c>
      <c r="C157" t="inlineStr">
        <is>
          <t>국산(서해안)</t>
        </is>
      </c>
      <c r="D157" t="inlineStr">
        <is>
          <t>kg</t>
        </is>
      </c>
      <c r="E157" t="inlineStr">
        <is>
          <t>【특징】 국산 추젓 상품 MSG무첨가
【함량】염장새우젓 75%,정제수 20%,천일염(국산) 5%
              박스단위로만 판매/Box(1kg*10개)</t>
        </is>
      </c>
      <c r="F157" t="inlineStr"/>
      <c r="G157" t="inlineStr"/>
      <c r="H157" t="n">
        <v>16150</v>
      </c>
    </row>
    <row r="158">
      <c r="A158" t="inlineStr"/>
      <c r="B158" t="inlineStr"/>
      <c r="C158" t="inlineStr"/>
      <c r="D158" t="inlineStr">
        <is>
          <t>box</t>
        </is>
      </c>
      <c r="E158" t="inlineStr"/>
      <c r="F158" t="inlineStr"/>
      <c r="G158" t="inlineStr"/>
      <c r="H158" t="n">
        <v>161540</v>
      </c>
    </row>
    <row r="159">
      <c r="A159" t="inlineStr"/>
      <c r="B159" t="inlineStr">
        <is>
          <t xml:space="preserve"> 새우젓갈 
 Box(500g*12개)</t>
        </is>
      </c>
      <c r="C159" t="inlineStr">
        <is>
          <t>국산(서해안)</t>
        </is>
      </c>
      <c r="D159" t="inlineStr">
        <is>
          <t>통</t>
        </is>
      </c>
      <c r="E159" t="inlineStr">
        <is>
          <t>【특징】 국산 추젓 상품 MSG무첨가
【함량】염장새우젓 75%,정제수 20%,천일염(국산) 5%
              박스단위로만 판매/Box(500g*12개)</t>
        </is>
      </c>
      <c r="F159" t="inlineStr"/>
      <c r="G159" t="inlineStr"/>
      <c r="H159" t="n">
        <v>10150</v>
      </c>
    </row>
    <row r="160">
      <c r="A160" t="inlineStr"/>
      <c r="B160" t="inlineStr"/>
      <c r="C160" t="inlineStr"/>
      <c r="D160" t="inlineStr">
        <is>
          <t>box</t>
        </is>
      </c>
      <c r="E160" t="inlineStr"/>
      <c r="F160" t="inlineStr"/>
      <c r="G160" t="inlineStr"/>
      <c r="H160" t="n">
        <v>121850</v>
      </c>
    </row>
    <row r="161">
      <c r="A161" t="inlineStr"/>
      <c r="B161" t="inlineStr">
        <is>
          <t xml:space="preserve"> 오징어젓갈
 (몸+다리+귀포함)</t>
        </is>
      </c>
      <c r="C161" t="inlineStr">
        <is>
          <t>국산(서해안)</t>
        </is>
      </c>
      <c r="D161" t="inlineStr">
        <is>
          <t>kg</t>
        </is>
      </c>
      <c r="E161" t="inlineStr">
        <is>
          <t xml:space="preserve">
【특징】국산 오징어젓 상품, 본사 직접 제조,껍질有, 국산양념류
          사용, 몸통크기(3.5cm), 다리크기(1~1.5cm), 귀포함
          </t>
        </is>
      </c>
      <c r="F161" t="inlineStr"/>
      <c r="G161" t="inlineStr"/>
      <c r="H161" t="n">
        <v>30770</v>
      </c>
    </row>
    <row r="162">
      <c r="A162" t="inlineStr">
        <is>
          <t>꽃게류</t>
        </is>
      </c>
      <c r="B162" t="inlineStr">
        <is>
          <t xml:space="preserve"> 명란젓 </t>
        </is>
      </c>
      <c r="C162" t="inlineStr">
        <is>
          <t>러시아
(국내가공)</t>
        </is>
      </c>
      <c r="D162" t="inlineStr">
        <is>
          <t>kg</t>
        </is>
      </c>
      <c r="E162" t="inlineStr">
        <is>
          <t>【성분함량】명란82.7%, 정제염7.5%, 천연색소0.36%, 고추가루 등</t>
        </is>
      </c>
      <c r="F162" t="inlineStr"/>
      <c r="G162" t="n">
        <v>33080</v>
      </c>
      <c r="H162" t="inlineStr"/>
    </row>
    <row r="163">
      <c r="A163" t="inlineStr"/>
      <c r="B163" t="inlineStr">
        <is>
          <t xml:space="preserve"> 꽃게 온마리(국산)</t>
        </is>
      </c>
      <c r="C163" t="inlineStr">
        <is>
          <t>국산</t>
        </is>
      </c>
      <c r="D163" t="inlineStr">
        <is>
          <t>kg</t>
        </is>
      </c>
      <c r="E163" t="inlineStr">
        <is>
          <t>【규격】1kg 【특징】국내산 신물 꽃게 온마리, 크기-대 4미-5미/KG</t>
        </is>
      </c>
      <c r="F163" t="inlineStr">
        <is>
          <t>○</t>
        </is>
      </c>
      <c r="G163" t="n">
        <v>16150</v>
      </c>
      <c r="H163" t="inlineStr"/>
    </row>
    <row r="164">
      <c r="A164" t="inlineStr"/>
      <c r="B164" t="inlineStr">
        <is>
          <t xml:space="preserve"> 발끝손질꽃게(국산)1/2토막</t>
        </is>
      </c>
      <c r="C164" t="inlineStr">
        <is>
          <t>국산</t>
        </is>
      </c>
      <c r="D164" t="inlineStr">
        <is>
          <t>kg</t>
        </is>
      </c>
      <c r="E164" t="inlineStr">
        <is>
          <t>【규격】1kg 【특징】발끝 제거 후 1/2토막장만, 뚜껑제거</t>
        </is>
      </c>
      <c r="F164" t="inlineStr">
        <is>
          <t>○</t>
        </is>
      </c>
      <c r="G164" t="n">
        <v>16920</v>
      </c>
      <c r="H164" t="inlineStr"/>
    </row>
    <row r="165">
      <c r="A165" t="inlineStr"/>
      <c r="B165" t="inlineStr">
        <is>
          <t xml:space="preserve"> 발끝손질꽃게(국산)1/4토막</t>
        </is>
      </c>
      <c r="C165" t="inlineStr">
        <is>
          <t>국산</t>
        </is>
      </c>
      <c r="D165" t="inlineStr">
        <is>
          <t>kg</t>
        </is>
      </c>
      <c r="E165" t="inlineStr">
        <is>
          <t>【규격】1kg 【특징】발끝 제거 후 1/4토막장만, 뚜껑제거</t>
        </is>
      </c>
      <c r="F165" t="inlineStr">
        <is>
          <t>○</t>
        </is>
      </c>
      <c r="G165" t="n">
        <v>17690</v>
      </c>
      <c r="H165" t="inlineStr"/>
    </row>
    <row r="166">
      <c r="A166" t="inlineStr"/>
      <c r="B166" t="inlineStr">
        <is>
          <t xml:space="preserve"> 발끝손질꽃게(국산)1/2토막  
 품질인증(G-02-00-38)</t>
        </is>
      </c>
      <c r="C166" t="inlineStr">
        <is>
          <t>국산</t>
        </is>
      </c>
      <c r="D166" t="inlineStr">
        <is>
          <t>kg</t>
        </is>
      </c>
      <c r="E166" t="inlineStr">
        <is>
          <t>【규격】1kg 【특징】발끝 제거 후 1/2토막장만, 뚜껑제거</t>
        </is>
      </c>
      <c r="F166" t="inlineStr">
        <is>
          <t>○</t>
        </is>
      </c>
      <c r="G166" t="n">
        <v>17690</v>
      </c>
      <c r="H166" t="inlineStr"/>
    </row>
    <row r="167">
      <c r="A167" t="inlineStr"/>
      <c r="B167" t="inlineStr">
        <is>
          <t xml:space="preserve"> 발끝손질꽃게(국산)1/4토막 
 품질인증(G-02-00-38)</t>
        </is>
      </c>
      <c r="C167" t="inlineStr">
        <is>
          <t>국산</t>
        </is>
      </c>
      <c r="D167" t="inlineStr">
        <is>
          <t>kg</t>
        </is>
      </c>
      <c r="E167" t="inlineStr">
        <is>
          <t>【규격】1kg 【특징】발끝 제거 후 1/4토막장만, 뚜껑제거</t>
        </is>
      </c>
      <c r="F167" t="inlineStr">
        <is>
          <t>○</t>
        </is>
      </c>
      <c r="G167" t="n">
        <v>18460</v>
      </c>
      <c r="H167" t="inlineStr"/>
    </row>
    <row r="168">
      <c r="A168" t="inlineStr"/>
      <c r="B168" t="inlineStr">
        <is>
          <t xml:space="preserve"> 붉은대게살 </t>
        </is>
      </c>
      <c r="C168" t="inlineStr">
        <is>
          <t>국산</t>
        </is>
      </c>
      <c r="D168" t="inlineStr">
        <is>
          <t>팩</t>
        </is>
      </c>
      <c r="E168" t="inlineStr">
        <is>
          <t xml:space="preserve">【규격】700g
【특징】 경북 영덕의 수심1,000 ~ 2,000 미터에 서식하는 붉은
         대게의 살을 추출한 고급 식재료(정품) </t>
        </is>
      </c>
      <c r="F168" t="inlineStr"/>
      <c r="G168" t="n">
        <v>44620</v>
      </c>
      <c r="H168" t="inlineStr"/>
    </row>
    <row r="169">
      <c r="A169" t="inlineStr"/>
      <c r="B169" t="inlineStr">
        <is>
          <t xml:space="preserve"> 꽃게(size-대)</t>
        </is>
      </c>
      <c r="C169" t="inlineStr">
        <is>
          <t>중국산</t>
        </is>
      </c>
      <c r="D169" t="inlineStr">
        <is>
          <t>팩</t>
        </is>
      </c>
      <c r="E169" t="inlineStr">
        <is>
          <t>【특징】뚜껑제거 후 1/2토막 
【규격】450g 단위로 팩작업  ±20개</t>
        </is>
      </c>
      <c r="F169" t="inlineStr"/>
      <c r="G169" t="n">
        <v>5380</v>
      </c>
      <c r="H169" t="inlineStr"/>
    </row>
    <row r="170">
      <c r="A170" t="inlineStr"/>
      <c r="B170" t="inlineStr">
        <is>
          <t xml:space="preserve"> 꽃게(size-중)</t>
        </is>
      </c>
      <c r="C170" t="inlineStr">
        <is>
          <t>중국산</t>
        </is>
      </c>
      <c r="D170" t="inlineStr">
        <is>
          <t>팩</t>
        </is>
      </c>
      <c r="E170" t="inlineStr">
        <is>
          <t>【특징】뚜껑제거 후 1/2토막 
【규격】450g 단위로 팩작업  ±25개</t>
        </is>
      </c>
      <c r="F170" t="inlineStr"/>
      <c r="G170" t="n">
        <v>4620</v>
      </c>
      <c r="H170" t="inlineStr"/>
    </row>
    <row r="171">
      <c r="A171" t="inlineStr">
        <is>
          <t>갑오징어류</t>
        </is>
      </c>
      <c r="B171" t="inlineStr">
        <is>
          <t xml:space="preserve"> 꽃게(size-소)</t>
        </is>
      </c>
      <c r="C171" t="inlineStr">
        <is>
          <t>중국산</t>
        </is>
      </c>
      <c r="D171" t="inlineStr">
        <is>
          <t>팩</t>
        </is>
      </c>
      <c r="E171" t="inlineStr">
        <is>
          <t>【특징】뚜껑제거 후 1/2토막 
【규격】450g 단위로 팩작업  ±33개</t>
        </is>
      </c>
      <c r="F171" t="inlineStr"/>
      <c r="G171" t="n">
        <v>4000</v>
      </c>
      <c r="H171" t="inlineStr"/>
    </row>
    <row r="172">
      <c r="A172" t="inlineStr"/>
      <c r="B172" t="inlineStr">
        <is>
          <t xml:space="preserve"> 갑오징어채(껍질有)</t>
        </is>
      </c>
      <c r="C172" t="inlineStr">
        <is>
          <t>국산</t>
        </is>
      </c>
      <c r="D172" t="inlineStr">
        <is>
          <t>kg</t>
        </is>
      </c>
      <c r="E172" t="inlineStr">
        <is>
          <t>【규격】±1cmⅹ±5cm 세절
【특징】비가식부 제거 후 세절, 껍질있음</t>
        </is>
      </c>
      <c r="F172" t="inlineStr"/>
      <c r="G172" t="inlineStr"/>
      <c r="H172" t="inlineStr">
        <is>
          <t>일시품절</t>
        </is>
      </c>
    </row>
    <row r="173">
      <c r="A173" t="inlineStr"/>
      <c r="B173" t="inlineStr">
        <is>
          <t xml:space="preserve"> 갑오징어채(껍질無)</t>
        </is>
      </c>
      <c r="C173" t="inlineStr">
        <is>
          <t>국산</t>
        </is>
      </c>
      <c r="D173" t="inlineStr">
        <is>
          <t>kg</t>
        </is>
      </c>
      <c r="E173" t="inlineStr">
        <is>
          <t>【규격】±1cmⅹ±5cm 세절
【특징】비가식부 제거 및 탈피 후 세절, 껍질없음</t>
        </is>
      </c>
      <c r="F173" t="inlineStr"/>
      <c r="G173" t="inlineStr"/>
      <c r="H173" t="inlineStr">
        <is>
          <t>일시품절</t>
        </is>
      </c>
    </row>
    <row r="174">
      <c r="A174" t="inlineStr"/>
      <c r="B174" t="inlineStr">
        <is>
          <t xml:space="preserve"> 갑오징어할복(껍질有)</t>
        </is>
      </c>
      <c r="C174" t="inlineStr">
        <is>
          <t>국산</t>
        </is>
      </c>
      <c r="D174" t="inlineStr">
        <is>
          <t>kg</t>
        </is>
      </c>
      <c r="E174" t="inlineStr">
        <is>
          <t>【특징】전처리후 할복, 다리포함,껍질있음</t>
        </is>
      </c>
      <c r="F174" t="inlineStr"/>
      <c r="G174" t="inlineStr"/>
      <c r="H174" t="inlineStr">
        <is>
          <t>일시품절</t>
        </is>
      </c>
    </row>
    <row r="175">
      <c r="A175" t="inlineStr"/>
      <c r="B175" t="inlineStr">
        <is>
          <t xml:space="preserve"> 갑오징어할복(껍질無)</t>
        </is>
      </c>
      <c r="C175" t="inlineStr">
        <is>
          <t>국산</t>
        </is>
      </c>
      <c r="D175" t="inlineStr">
        <is>
          <t>kg</t>
        </is>
      </c>
      <c r="E175" t="inlineStr">
        <is>
          <t>【특징】전처리후 할복, 다리포함,껍질없음</t>
        </is>
      </c>
      <c r="F175" t="inlineStr"/>
      <c r="G175" t="inlineStr"/>
      <c r="H175" t="inlineStr">
        <is>
          <t>일시품절</t>
        </is>
      </c>
    </row>
    <row r="176">
      <c r="A176" t="inlineStr"/>
      <c r="B176" t="inlineStr">
        <is>
          <t xml:space="preserve"> 갑오징어몸통할복(껍질有) </t>
        </is>
      </c>
      <c r="C176" t="inlineStr">
        <is>
          <t>국산</t>
        </is>
      </c>
      <c r="D176" t="inlineStr">
        <is>
          <t>kg</t>
        </is>
      </c>
      <c r="E176" t="inlineStr">
        <is>
          <t>【특징】전처리후 몸통할복, 다리없음 ,껍질있음</t>
        </is>
      </c>
      <c r="F176" t="inlineStr"/>
      <c r="G176" t="inlineStr"/>
      <c r="H176" t="inlineStr">
        <is>
          <t>일시품절</t>
        </is>
      </c>
    </row>
    <row r="177">
      <c r="A177" t="inlineStr"/>
      <c r="B177" t="inlineStr">
        <is>
          <t xml:space="preserve"> 갑오징어몸통할복(껍질無) </t>
        </is>
      </c>
      <c r="C177" t="inlineStr">
        <is>
          <t>국산</t>
        </is>
      </c>
      <c r="D177" t="inlineStr">
        <is>
          <t>kg</t>
        </is>
      </c>
      <c r="E177" t="inlineStr">
        <is>
          <t>【특징】전처리후 몸통할복, 다리없음, 껍질없음</t>
        </is>
      </c>
      <c r="F177" t="inlineStr"/>
      <c r="G177" t="inlineStr"/>
      <c r="H177" t="inlineStr">
        <is>
          <t>일시품절</t>
        </is>
      </c>
    </row>
    <row r="178">
      <c r="A178" t="inlineStr"/>
      <c r="B178" t="inlineStr">
        <is>
          <t xml:space="preserve"> 갑오징어채(껍질無) - NEW</t>
        </is>
      </c>
      <c r="C178" t="inlineStr">
        <is>
          <t>인도네시아산</t>
        </is>
      </c>
      <c r="D178" t="inlineStr">
        <is>
          <t>kg</t>
        </is>
      </c>
      <c r="E178" t="inlineStr">
        <is>
          <t>【규격】±1cmⅹ±5cm 세절
【특징】비가식부 제거 및 탈피 후 세절, 껍질없음</t>
        </is>
      </c>
      <c r="F178" t="inlineStr"/>
      <c r="G178" t="n">
        <v>23850</v>
      </c>
      <c r="H178" t="n">
        <v>25380</v>
      </c>
    </row>
    <row r="179">
      <c r="A179" t="inlineStr"/>
      <c r="B179" t="inlineStr">
        <is>
          <t xml:space="preserve"> 갑오징어할복(껍질無) - NEW</t>
        </is>
      </c>
      <c r="C179" t="inlineStr">
        <is>
          <t>인도네시아산</t>
        </is>
      </c>
      <c r="D179" t="inlineStr">
        <is>
          <t>kg</t>
        </is>
      </c>
      <c r="E179" t="inlineStr">
        <is>
          <t>【특징】전처리후 할복, 다리포함, 껍질없음</t>
        </is>
      </c>
      <c r="F179" t="inlineStr"/>
      <c r="G179" t="n">
        <v>24620</v>
      </c>
      <c r="H179" t="n">
        <v>26150</v>
      </c>
    </row>
    <row r="180">
      <c r="A180" t="inlineStr"/>
      <c r="B180" t="inlineStr">
        <is>
          <t xml:space="preserve"> 갑오징어몸통할복(껍질無) - NEW</t>
        </is>
      </c>
      <c r="C180" t="inlineStr">
        <is>
          <t>인도네시아산</t>
        </is>
      </c>
      <c r="D180" t="inlineStr">
        <is>
          <t>kg</t>
        </is>
      </c>
      <c r="E180" t="inlineStr">
        <is>
          <t>【특징】전처리후 몸통할복, 다리없음, 껍질없음</t>
        </is>
      </c>
      <c r="F180" t="inlineStr"/>
      <c r="G180" t="n">
        <v>29230</v>
      </c>
      <c r="H180" t="n">
        <v>30770</v>
      </c>
    </row>
    <row r="181">
      <c r="A181" t="inlineStr"/>
      <c r="B181" t="inlineStr">
        <is>
          <t xml:space="preserve"> 베이비갑오징어</t>
        </is>
      </c>
      <c r="C181" t="inlineStr">
        <is>
          <t>베트남,미얀마</t>
        </is>
      </c>
      <c r="D181" t="inlineStr">
        <is>
          <t>kg</t>
        </is>
      </c>
      <c r="E181" t="inlineStr">
        <is>
          <t>【규격】kg당 ±40~50미/±50~60미
【특징】비가식부 제거 후 탈피, 꼬마갑오징어</t>
        </is>
      </c>
      <c r="F181" t="inlineStr"/>
      <c r="G181" t="n">
        <v>19230</v>
      </c>
      <c r="H181" t="n">
        <v>20000</v>
      </c>
    </row>
    <row r="182">
      <c r="A182" t="inlineStr"/>
      <c r="B182" t="inlineStr">
        <is>
          <t>HACCP(오징어 냉동 제품만 해당) - 국내산 오징어 어획량 급감으로 원료가격 급등세</t>
        </is>
      </c>
      <c r="C182" t="inlineStr"/>
      <c r="D182" t="inlineStr"/>
      <c r="E182" t="inlineStr"/>
      <c r="F182" t="inlineStr"/>
      <c r="G182" t="inlineStr"/>
      <c r="H182" t="inlineStr"/>
    </row>
    <row r="183">
      <c r="A183" t="inlineStr"/>
      <c r="B183" t="inlineStr">
        <is>
          <t xml:space="preserve"> 오징어채(껍질有)-슬라이스형</t>
        </is>
      </c>
      <c r="C183" t="inlineStr">
        <is>
          <t>국산</t>
        </is>
      </c>
      <c r="D183" t="inlineStr">
        <is>
          <t>kg</t>
        </is>
      </c>
      <c r="E183" t="inlineStr">
        <is>
          <t>【규격】±1cmⅹ±5~7cm 세절
【특징】비가식부 제거 후 세절, 귀, 다리포함, 껍질있음, I.Q.F형</t>
        </is>
      </c>
      <c r="F183" t="inlineStr">
        <is>
          <t>○</t>
        </is>
      </c>
      <c r="G183" t="n">
        <v>27690</v>
      </c>
      <c r="H183" t="n">
        <v>30000</v>
      </c>
    </row>
    <row r="184">
      <c r="A184" t="inlineStr"/>
      <c r="B184" t="inlineStr">
        <is>
          <t xml:space="preserve"> 오징어채(껍질無) </t>
        </is>
      </c>
      <c r="C184" t="inlineStr">
        <is>
          <t>국산</t>
        </is>
      </c>
      <c r="D184" t="inlineStr">
        <is>
          <t>kg</t>
        </is>
      </c>
      <c r="E184" t="inlineStr">
        <is>
          <t>【규격】±1cmⅹ±5~7cm세절
【특징】비가식부 제거 후 세절, 귀, 다리포함, 껍질없음</t>
        </is>
      </c>
      <c r="F184" t="inlineStr">
        <is>
          <t>○</t>
        </is>
      </c>
      <c r="G184" t="n">
        <v>28460</v>
      </c>
      <c r="H184" t="n">
        <v>30770</v>
      </c>
    </row>
    <row r="185">
      <c r="A185" t="inlineStr"/>
      <c r="B185" t="inlineStr">
        <is>
          <t xml:space="preserve"> 오징어몸통채(껍질有)</t>
        </is>
      </c>
      <c r="C185" t="inlineStr">
        <is>
          <t>국산</t>
        </is>
      </c>
      <c r="D185" t="inlineStr">
        <is>
          <t>kg</t>
        </is>
      </c>
      <c r="E185" t="inlineStr">
        <is>
          <t>【규격】±1cmⅹ±5~7cm 세절
【특징】귀, 몸통을 전처리 후 세절, 껍질있음</t>
        </is>
      </c>
      <c r="F185" t="inlineStr">
        <is>
          <t>○</t>
        </is>
      </c>
      <c r="G185" t="n">
        <v>34620</v>
      </c>
      <c r="H185" t="n">
        <v>36920</v>
      </c>
    </row>
    <row r="186">
      <c r="A186" t="inlineStr"/>
      <c r="B186" t="inlineStr">
        <is>
          <t xml:space="preserve"> 오징어몸통채(껍질無)</t>
        </is>
      </c>
      <c r="C186" t="inlineStr">
        <is>
          <t>국산</t>
        </is>
      </c>
      <c r="D186" t="inlineStr">
        <is>
          <t>kg</t>
        </is>
      </c>
      <c r="E186" t="inlineStr">
        <is>
          <t>【규격】±1cmⅹ±5~7cm 세절
【특징】귀, 몸통을 전처리 후 세절, 껍질없음</t>
        </is>
      </c>
      <c r="F186" t="inlineStr">
        <is>
          <t>○</t>
        </is>
      </c>
      <c r="G186" t="n">
        <v>36150</v>
      </c>
      <c r="H186" t="n">
        <v>38460</v>
      </c>
    </row>
    <row r="187">
      <c r="A187" t="inlineStr"/>
      <c r="B187" t="inlineStr">
        <is>
          <t xml:space="preserve"> 오징어할복(껍질有)</t>
        </is>
      </c>
      <c r="C187" t="inlineStr">
        <is>
          <t>국산</t>
        </is>
      </c>
      <c r="D187" t="inlineStr">
        <is>
          <t>kg</t>
        </is>
      </c>
      <c r="E187" t="inlineStr">
        <is>
          <t>【특징】전처리 후 할복, 다리포함, 껍질있음</t>
        </is>
      </c>
      <c r="F187" t="inlineStr">
        <is>
          <t>○</t>
        </is>
      </c>
      <c r="G187" t="n">
        <v>29230</v>
      </c>
      <c r="H187" t="n">
        <v>31540</v>
      </c>
    </row>
    <row r="188">
      <c r="A188" t="inlineStr"/>
      <c r="B188" t="inlineStr">
        <is>
          <t xml:space="preserve"> 오징어할복(껍질無)</t>
        </is>
      </c>
      <c r="C188" t="inlineStr">
        <is>
          <t>국산</t>
        </is>
      </c>
      <c r="D188" t="inlineStr">
        <is>
          <t>kg</t>
        </is>
      </c>
      <c r="E188" t="inlineStr">
        <is>
          <t>【특징】전처리 후 할복, 다리포함, 껍질없음</t>
        </is>
      </c>
      <c r="F188" t="inlineStr">
        <is>
          <t>○</t>
        </is>
      </c>
      <c r="G188" t="n">
        <v>30770</v>
      </c>
      <c r="H188" t="n">
        <v>33080</v>
      </c>
    </row>
    <row r="189">
      <c r="A189" t="inlineStr"/>
      <c r="B189" t="inlineStr">
        <is>
          <t xml:space="preserve"> 오징어몸통할복(껍질有)</t>
        </is>
      </c>
      <c r="C189" t="inlineStr">
        <is>
          <t>국산</t>
        </is>
      </c>
      <c r="D189" t="inlineStr">
        <is>
          <t>kg</t>
        </is>
      </c>
      <c r="E189" t="inlineStr">
        <is>
          <t>【특징】몸통(귀포함) 전처리 후 할복상태로 납품</t>
        </is>
      </c>
      <c r="F189" t="inlineStr">
        <is>
          <t>○</t>
        </is>
      </c>
      <c r="G189" t="n">
        <v>36150</v>
      </c>
      <c r="H189" t="n">
        <v>38460</v>
      </c>
    </row>
    <row r="190">
      <c r="A190" t="inlineStr"/>
      <c r="B190" t="inlineStr">
        <is>
          <t xml:space="preserve"> 오징어몸통할복(껍질無)</t>
        </is>
      </c>
      <c r="C190" t="inlineStr">
        <is>
          <t>국산</t>
        </is>
      </c>
      <c r="D190" t="inlineStr">
        <is>
          <t>kg</t>
        </is>
      </c>
      <c r="E190" t="inlineStr">
        <is>
          <t>【특징】몸통(귀포함) 전처리 및 탈피 후 할복상태로 납품</t>
        </is>
      </c>
      <c r="F190" t="inlineStr">
        <is>
          <t>○</t>
        </is>
      </c>
      <c r="G190" t="n">
        <v>37690</v>
      </c>
      <c r="H190" t="n">
        <v>40000</v>
      </c>
    </row>
    <row r="191">
      <c r="A191" t="inlineStr"/>
      <c r="B191" t="inlineStr">
        <is>
          <t xml:space="preserve"> 오징어몸통사각(껍질有)</t>
        </is>
      </c>
      <c r="C191" t="inlineStr">
        <is>
          <t>국산</t>
        </is>
      </c>
      <c r="D191" t="inlineStr">
        <is>
          <t>kg</t>
        </is>
      </c>
      <c r="E191" t="inlineStr">
        <is>
          <t>【규격】±2cmⅹ±3cm
【특징】몸통만(귀, 다리제거)사각절단, 껍질있음</t>
        </is>
      </c>
      <c r="F191" t="inlineStr">
        <is>
          <t>○</t>
        </is>
      </c>
      <c r="G191" t="n">
        <v>37690</v>
      </c>
      <c r="H191" t="n">
        <v>40000</v>
      </c>
    </row>
    <row r="192">
      <c r="A192" t="inlineStr"/>
      <c r="B192" t="inlineStr">
        <is>
          <t xml:space="preserve"> 오징어몸통사각(껍질無)</t>
        </is>
      </c>
      <c r="C192" t="inlineStr">
        <is>
          <t>국산</t>
        </is>
      </c>
      <c r="D192" t="inlineStr">
        <is>
          <t>kg</t>
        </is>
      </c>
      <c r="E192" t="inlineStr">
        <is>
          <t>【규격】±2cmⅹ±3cm
【특징】몸통만(귀, 다리제거)껍질제거 후 사각절단</t>
        </is>
      </c>
      <c r="F192" t="inlineStr">
        <is>
          <t>○</t>
        </is>
      </c>
      <c r="G192" t="n">
        <v>38460</v>
      </c>
      <c r="H192" t="n">
        <v>40770</v>
      </c>
    </row>
    <row r="193">
      <c r="A193" t="inlineStr"/>
      <c r="B193" t="inlineStr">
        <is>
          <t xml:space="preserve"> 오징어솔방울 </t>
        </is>
      </c>
      <c r="C193" t="inlineStr">
        <is>
          <t>국산</t>
        </is>
      </c>
      <c r="D193" t="inlineStr">
        <is>
          <t>kg</t>
        </is>
      </c>
      <c r="E193" t="inlineStr">
        <is>
          <t>【규격】±3cmⅹ±5~7cm 절단
【특징】전처리→몸통칼집내기 → 절단, 껍질없음</t>
        </is>
      </c>
      <c r="F193" t="inlineStr">
        <is>
          <t>○</t>
        </is>
      </c>
      <c r="G193" t="n">
        <v>38460</v>
      </c>
      <c r="H193" t="n">
        <v>40770</v>
      </c>
    </row>
    <row r="194">
      <c r="A194" t="inlineStr"/>
      <c r="B194" t="inlineStr">
        <is>
          <t xml:space="preserve"> 오징어솔방울채</t>
        </is>
      </c>
      <c r="C194" t="inlineStr">
        <is>
          <t>국산</t>
        </is>
      </c>
      <c r="D194" t="inlineStr">
        <is>
          <t>kg</t>
        </is>
      </c>
      <c r="E194" t="inlineStr">
        <is>
          <t>【규격】±1cmⅹ±5~7cm 절단
【특징】전처리→몸통칼집내기 → 채작업, 껍질없음</t>
        </is>
      </c>
      <c r="F194" t="inlineStr">
        <is>
          <t>○</t>
        </is>
      </c>
      <c r="G194" t="n">
        <v>40000</v>
      </c>
      <c r="H194" t="n">
        <v>42310</v>
      </c>
    </row>
    <row r="195">
      <c r="A195" t="inlineStr"/>
      <c r="B195" t="inlineStr">
        <is>
          <t xml:space="preserve"> 오징어링(껍질有)</t>
        </is>
      </c>
      <c r="C195" t="inlineStr">
        <is>
          <t>국산</t>
        </is>
      </c>
      <c r="D195" t="inlineStr">
        <is>
          <t>kg</t>
        </is>
      </c>
      <c r="E195" t="inlineStr">
        <is>
          <t>【규격】±1cm 세절 (±10g)
【특징】전처리 후 원형 링 모양으로 절단, 껍질있음</t>
        </is>
      </c>
      <c r="F195" t="inlineStr">
        <is>
          <t>○</t>
        </is>
      </c>
      <c r="G195" t="n">
        <v>38460</v>
      </c>
      <c r="H195" t="n">
        <v>40770</v>
      </c>
    </row>
    <row r="196">
      <c r="A196" t="inlineStr"/>
      <c r="B196" t="inlineStr">
        <is>
          <t xml:space="preserve"> 오징어링(껍질無)</t>
        </is>
      </c>
      <c r="C196" t="inlineStr">
        <is>
          <t>국산</t>
        </is>
      </c>
      <c r="D196" t="inlineStr">
        <is>
          <t>kg</t>
        </is>
      </c>
      <c r="E196" t="inlineStr">
        <is>
          <t>【규격】±1cmⅹ±5cm 세절
【특징】전처리 후 원형 링 모양으로 절단, 껍질없음</t>
        </is>
      </c>
      <c r="F196" t="inlineStr">
        <is>
          <t>○</t>
        </is>
      </c>
      <c r="G196" t="n">
        <v>40000</v>
      </c>
      <c r="H196" t="n">
        <v>42310</v>
      </c>
    </row>
    <row r="197">
      <c r="A197" t="inlineStr"/>
      <c r="B197" t="inlineStr">
        <is>
          <t xml:space="preserve"> 오징어다지기(껍질有)</t>
        </is>
      </c>
      <c r="C197" t="inlineStr">
        <is>
          <t>국산</t>
        </is>
      </c>
      <c r="D197" t="inlineStr">
        <is>
          <t>kg</t>
        </is>
      </c>
      <c r="E197" t="inlineStr">
        <is>
          <t>【특징】귀, 몸통, 다리 다짐, 껍질있음 
【용도】전용</t>
        </is>
      </c>
      <c r="F197" t="inlineStr">
        <is>
          <t>○</t>
        </is>
      </c>
      <c r="G197" t="n">
        <v>30000</v>
      </c>
      <c r="H197" t="n">
        <v>32310</v>
      </c>
    </row>
    <row r="198">
      <c r="A198" t="inlineStr"/>
      <c r="B198" t="inlineStr">
        <is>
          <t xml:space="preserve"> 오징어다지기(껍질無)</t>
        </is>
      </c>
      <c r="C198" t="inlineStr">
        <is>
          <t>국산</t>
        </is>
      </c>
      <c r="D198" t="inlineStr">
        <is>
          <t>kg</t>
        </is>
      </c>
      <c r="E198" t="inlineStr">
        <is>
          <t>【특징】탈피 및 전처리 후 귀, 몸통, 다리, 다짐</t>
        </is>
      </c>
      <c r="F198" t="inlineStr">
        <is>
          <t>○</t>
        </is>
      </c>
      <c r="G198" t="n">
        <v>31540</v>
      </c>
      <c r="H198" t="n">
        <v>33850</v>
      </c>
    </row>
    <row r="199">
      <c r="A199" t="inlineStr"/>
      <c r="B199" t="inlineStr">
        <is>
          <t xml:space="preserve"> 오징어몸통다지기(껍질有) </t>
        </is>
      </c>
      <c r="C199" t="inlineStr">
        <is>
          <t>국산</t>
        </is>
      </c>
      <c r="D199" t="inlineStr">
        <is>
          <t>kg</t>
        </is>
      </c>
      <c r="E199" t="inlineStr">
        <is>
          <t>【특징】몸통만 다짐, 껍질있음</t>
        </is>
      </c>
      <c r="F199" t="inlineStr">
        <is>
          <t>○</t>
        </is>
      </c>
      <c r="G199" t="n">
        <v>37690</v>
      </c>
      <c r="H199" t="n">
        <v>40000</v>
      </c>
    </row>
    <row r="200">
      <c r="A200" t="inlineStr"/>
      <c r="B200" t="inlineStr">
        <is>
          <t xml:space="preserve"> 오징어몸통다지기(껍질無) </t>
        </is>
      </c>
      <c r="C200" t="inlineStr">
        <is>
          <t>국산</t>
        </is>
      </c>
      <c r="D200" t="inlineStr">
        <is>
          <t>kg</t>
        </is>
      </c>
      <c r="E200" t="inlineStr">
        <is>
          <t>【특징】탈피 및 전처리 후 몸통만 다짐</t>
        </is>
      </c>
      <c r="F200" t="inlineStr">
        <is>
          <t>○</t>
        </is>
      </c>
      <c r="G200" t="n">
        <v>39230</v>
      </c>
      <c r="H200" t="n">
        <v>41540</v>
      </c>
    </row>
    <row r="201">
      <c r="A201" t="inlineStr"/>
      <c r="B201" t="inlineStr">
        <is>
          <t xml:space="preserve"> 오징어순대용(몸통,다리,귀-껍질有)</t>
        </is>
      </c>
      <c r="C201" t="inlineStr">
        <is>
          <t>국산</t>
        </is>
      </c>
      <c r="D201" t="inlineStr">
        <is>
          <t>kg</t>
        </is>
      </c>
      <c r="E201" t="inlineStr">
        <is>
          <t>【특징】순대용으로 몸통, 다리, 귀 포함하여 가공
【용도】오징어순대용</t>
        </is>
      </c>
      <c r="F201" t="inlineStr"/>
      <c r="G201" t="inlineStr"/>
      <c r="H201" t="n">
        <v>27690</v>
      </c>
    </row>
    <row r="202">
      <c r="A202" t="inlineStr"/>
      <c r="B202" t="inlineStr">
        <is>
          <t xml:space="preserve"> 오징어순대용(몸통,다리,귀-껍질無)</t>
        </is>
      </c>
      <c r="C202" t="inlineStr">
        <is>
          <t>국산</t>
        </is>
      </c>
      <c r="D202" t="inlineStr">
        <is>
          <t>kg</t>
        </is>
      </c>
      <c r="E202" t="inlineStr"/>
      <c r="F202" t="inlineStr"/>
      <c r="G202" t="inlineStr"/>
      <c r="H202" t="n">
        <v>29230</v>
      </c>
    </row>
    <row r="203">
      <c r="A203" t="inlineStr"/>
      <c r="B203" t="inlineStr">
        <is>
          <t xml:space="preserve"> 오징어순대용(몸통만-껍질有)</t>
        </is>
      </c>
      <c r="C203" t="inlineStr">
        <is>
          <t>국산</t>
        </is>
      </c>
      <c r="D203" t="inlineStr">
        <is>
          <t>kg</t>
        </is>
      </c>
      <c r="E203" t="inlineStr">
        <is>
          <t>【특징】순대용으로 다리 귀를 제거 몸통만으로 가공
【용도】오징어순대용</t>
        </is>
      </c>
      <c r="F203" t="inlineStr"/>
      <c r="G203" t="inlineStr"/>
      <c r="H203" t="n">
        <v>38460</v>
      </c>
    </row>
    <row r="204">
      <c r="A204" t="inlineStr"/>
      <c r="B204" t="inlineStr">
        <is>
          <t xml:space="preserve"> 오징어순대용(몸통만-껍질無)</t>
        </is>
      </c>
      <c r="C204" t="inlineStr">
        <is>
          <t>국산</t>
        </is>
      </c>
      <c r="D204" t="inlineStr">
        <is>
          <t>kg</t>
        </is>
      </c>
      <c r="E204" t="inlineStr"/>
      <c r="F204" t="inlineStr"/>
      <c r="G204" t="inlineStr"/>
      <c r="H204" t="n">
        <v>40000</v>
      </c>
    </row>
    <row r="205">
      <c r="A205" t="inlineStr"/>
      <c r="B205" t="inlineStr">
        <is>
          <t xml:space="preserve"> 오징어채(껍질有)-슬라이스</t>
        </is>
      </c>
      <c r="C205" t="inlineStr">
        <is>
          <t>페루산
가공: 국내</t>
        </is>
      </c>
      <c r="D205" t="inlineStr">
        <is>
          <t>kg</t>
        </is>
      </c>
      <c r="E205" t="inlineStr">
        <is>
          <t>【규격】±1cmⅹ±5~8cm 세절
【특징】비가식부 제거 후 세절, 귀 채작업, 껍질있음</t>
        </is>
      </c>
      <c r="F205" t="inlineStr">
        <is>
          <t>○</t>
        </is>
      </c>
      <c r="G205" t="inlineStr">
        <is>
          <t>일시품절</t>
        </is>
      </c>
      <c r="H205" t="inlineStr">
        <is>
          <t>일시품절</t>
        </is>
      </c>
    </row>
    <row r="206">
      <c r="A206" t="inlineStr"/>
      <c r="B206" t="inlineStr">
        <is>
          <t xml:space="preserve"> 오징어다이스(껍질無)</t>
        </is>
      </c>
      <c r="C206" t="inlineStr">
        <is>
          <t>중국산</t>
        </is>
      </c>
      <c r="D206" t="inlineStr">
        <is>
          <t>kg</t>
        </is>
      </c>
      <c r="E206" t="inlineStr">
        <is>
          <t>【규격】±1cmⅹ1cm 사각 다이스
【특징】비가식부 제거 후 몸통살 네모 세절 절단, 껍질없음</t>
        </is>
      </c>
      <c r="F206" t="inlineStr">
        <is>
          <t>○</t>
        </is>
      </c>
      <c r="G206" t="n">
        <v>10770</v>
      </c>
      <c r="H206" t="n">
        <v>11850</v>
      </c>
    </row>
    <row r="207">
      <c r="A207" t="inlineStr"/>
      <c r="B207" t="inlineStr">
        <is>
          <t xml:space="preserve"> 오징어채(껍질有)-슬라이스 </t>
        </is>
      </c>
      <c r="C207" t="inlineStr">
        <is>
          <t>중국산
가공: 국내</t>
        </is>
      </c>
      <c r="D207" t="inlineStr">
        <is>
          <t>kg</t>
        </is>
      </c>
      <c r="E207" t="inlineStr">
        <is>
          <t>【규격】±1cmⅹ±5~7cm 세절
【특징】비가식부 제거 후 세절, 귀, 다리포함, 껍질있음</t>
        </is>
      </c>
      <c r="F207" t="inlineStr">
        <is>
          <t>○</t>
        </is>
      </c>
      <c r="G207" t="n">
        <v>12620</v>
      </c>
      <c r="H207" t="n">
        <v>13850</v>
      </c>
    </row>
    <row r="208">
      <c r="A208" t="inlineStr"/>
      <c r="B208" t="inlineStr">
        <is>
          <t xml:space="preserve"> 오징어채(껍질無) </t>
        </is>
      </c>
      <c r="C208" t="inlineStr">
        <is>
          <t>중국산
가공: 국내</t>
        </is>
      </c>
      <c r="D208" t="inlineStr">
        <is>
          <t>kg</t>
        </is>
      </c>
      <c r="E208" t="inlineStr">
        <is>
          <t>【규격】±1cmⅹ±5~7cm세절
【특징】비가식부 제거 후 세절, 귀, 다리포함, 껍질없음</t>
        </is>
      </c>
      <c r="F208" t="inlineStr">
        <is>
          <t>○</t>
        </is>
      </c>
      <c r="G208" t="n">
        <v>12920</v>
      </c>
      <c r="H208" t="n">
        <v>14220</v>
      </c>
    </row>
    <row r="209">
      <c r="A209" t="inlineStr"/>
      <c r="B209" t="inlineStr">
        <is>
          <t xml:space="preserve"> 오징어솔방울 </t>
        </is>
      </c>
      <c r="C209" t="inlineStr">
        <is>
          <t>중국산
가공: 국내</t>
        </is>
      </c>
      <c r="D209" t="inlineStr">
        <is>
          <t>kg</t>
        </is>
      </c>
      <c r="E209" t="inlineStr">
        <is>
          <t>【규격】±3cmⅹ±5~7cm 절단
【특징】전처리→몸통칼집내기 → 절단, 껍질없음</t>
        </is>
      </c>
      <c r="F209" t="inlineStr">
        <is>
          <t>○</t>
        </is>
      </c>
      <c r="G209" t="n">
        <v>15380</v>
      </c>
      <c r="H209" t="n">
        <v>16920</v>
      </c>
    </row>
    <row r="210">
      <c r="A210" t="inlineStr"/>
      <c r="B210" t="inlineStr">
        <is>
          <t xml:space="preserve"> 오징어솔방울채 </t>
        </is>
      </c>
      <c r="C210" t="inlineStr">
        <is>
          <t>중국산
가공: 국내</t>
        </is>
      </c>
      <c r="D210" t="inlineStr">
        <is>
          <t>kg</t>
        </is>
      </c>
      <c r="E210" t="inlineStr">
        <is>
          <t>【규격】±1cmⅹ±5~7cm 절단
【특징】전처리→몸통칼집내기 → 채작업, 껍질없음</t>
        </is>
      </c>
      <c r="F210" t="inlineStr">
        <is>
          <t>○</t>
        </is>
      </c>
      <c r="G210" t="n">
        <v>16000</v>
      </c>
      <c r="H210" t="n">
        <v>17620</v>
      </c>
    </row>
    <row r="211">
      <c r="A211" t="inlineStr"/>
      <c r="B211" t="inlineStr">
        <is>
          <t xml:space="preserve"> 오징어할복(껍질有) </t>
        </is>
      </c>
      <c r="C211" t="inlineStr">
        <is>
          <t>중국산
가공: 국내</t>
        </is>
      </c>
      <c r="D211" t="inlineStr">
        <is>
          <t>kg</t>
        </is>
      </c>
      <c r="E211" t="inlineStr">
        <is>
          <t>【특징】전처리 후 할복, 다리포함, 껍질있음</t>
        </is>
      </c>
      <c r="F211" t="inlineStr">
        <is>
          <t>○</t>
        </is>
      </c>
      <c r="G211" t="n">
        <v>13380</v>
      </c>
      <c r="H211" t="n">
        <v>14720</v>
      </c>
    </row>
    <row r="212">
      <c r="A212" t="inlineStr"/>
      <c r="B212" t="inlineStr">
        <is>
          <t xml:space="preserve"> 오징어할복(껍질無) </t>
        </is>
      </c>
      <c r="C212" t="inlineStr">
        <is>
          <t>중국산
가공: 국내</t>
        </is>
      </c>
      <c r="D212" t="inlineStr">
        <is>
          <t>kg</t>
        </is>
      </c>
      <c r="E212" t="inlineStr">
        <is>
          <t>【특징】전처리 후 할복, 다리포함, 껍질없음</t>
        </is>
      </c>
      <c r="F212" t="inlineStr">
        <is>
          <t>○</t>
        </is>
      </c>
      <c r="G212" t="n">
        <v>14000</v>
      </c>
      <c r="H212" t="n">
        <v>15380</v>
      </c>
    </row>
    <row r="213">
      <c r="A213" t="inlineStr">
        <is>
          <t>주꾸미류</t>
        </is>
      </c>
      <c r="B213" t="inlineStr">
        <is>
          <t xml:space="preserve"> 오징어 다리(튀김용)</t>
        </is>
      </c>
      <c r="C213" t="inlineStr">
        <is>
          <t>중국산
가공: 국내</t>
        </is>
      </c>
      <c r="D213" t="inlineStr">
        <is>
          <t>kg</t>
        </is>
      </c>
      <c r="E213" t="inlineStr">
        <is>
          <t>【특징】오징어다리 두 개씩 컷팅, 튀김용</t>
        </is>
      </c>
      <c r="F213" t="inlineStr"/>
      <c r="G213" t="n">
        <v>11080</v>
      </c>
      <c r="H213" t="n">
        <v>12230</v>
      </c>
    </row>
    <row r="214">
      <c r="A214" t="inlineStr"/>
      <c r="B214" t="inlineStr">
        <is>
          <t xml:space="preserve"> 주꾸미채-할인행사</t>
        </is>
      </c>
      <c r="C214" t="inlineStr">
        <is>
          <t xml:space="preserve">인도네시아  
베트남  </t>
        </is>
      </c>
      <c r="D214" t="inlineStr">
        <is>
          <t>kg</t>
        </is>
      </c>
      <c r="E214" t="inlineStr">
        <is>
          <t>【규격】±4cm 세절 
【특징】수입완제품 소분판매</t>
        </is>
      </c>
      <c r="F214" t="inlineStr">
        <is>
          <t>○</t>
        </is>
      </c>
      <c r="G214" t="n">
        <v>15080</v>
      </c>
      <c r="H214" t="n">
        <v>16620</v>
      </c>
    </row>
    <row r="215">
      <c r="A215" t="inlineStr"/>
      <c r="B215" t="inlineStr">
        <is>
          <t xml:space="preserve"> 주꾸미채</t>
        </is>
      </c>
      <c r="C215" t="inlineStr">
        <is>
          <t>국산</t>
        </is>
      </c>
      <c r="D215" t="inlineStr">
        <is>
          <t>kg</t>
        </is>
      </c>
      <c r="E215" t="inlineStr">
        <is>
          <t>【규격】±4cm 세절 
【특징】완제품 소분판매</t>
        </is>
      </c>
      <c r="F215" t="inlineStr">
        <is>
          <t>○</t>
        </is>
      </c>
      <c r="G215" t="n">
        <v>43080</v>
      </c>
      <c r="H215" t="n">
        <v>52310</v>
      </c>
    </row>
    <row r="216">
      <c r="A216" t="inlineStr"/>
      <c r="B216" t="inlineStr">
        <is>
          <t xml:space="preserve"> 주꾸미채(HACCP)</t>
        </is>
      </c>
      <c r="C216" t="inlineStr">
        <is>
          <t>베트남,인도네시아</t>
        </is>
      </c>
      <c r="D216" t="inlineStr">
        <is>
          <t>kg</t>
        </is>
      </c>
      <c r="E216" t="inlineStr">
        <is>
          <t>【규격】±4cm 세절
【특징】비가식부 제거, 국내 절단 가공</t>
        </is>
      </c>
      <c r="F216" t="inlineStr">
        <is>
          <t>○</t>
        </is>
      </c>
      <c r="G216" t="n">
        <v>15080</v>
      </c>
      <c r="H216" t="n">
        <v>16620</v>
      </c>
    </row>
    <row r="217">
      <c r="A217" t="inlineStr">
        <is>
          <t>한치류</t>
        </is>
      </c>
      <c r="B217" t="inlineStr">
        <is>
          <t xml:space="preserve"> 베이비주꾸미-할인행사</t>
        </is>
      </c>
      <c r="C217" t="inlineStr">
        <is>
          <t>베트남,인도네시아</t>
        </is>
      </c>
      <c r="D217" t="inlineStr">
        <is>
          <t>kg</t>
        </is>
      </c>
      <c r="E217" t="inlineStr">
        <is>
          <t>【규격】한마리 ±15g 
【특징】수입완제품 소분판매</t>
        </is>
      </c>
      <c r="F217" t="inlineStr">
        <is>
          <t>○</t>
        </is>
      </c>
      <c r="G217" t="n">
        <v>15080</v>
      </c>
      <c r="H217" t="n">
        <v>16620</v>
      </c>
    </row>
    <row r="218">
      <c r="A218" t="inlineStr"/>
      <c r="B218" t="inlineStr">
        <is>
          <t xml:space="preserve"> 한치유피채  </t>
        </is>
      </c>
      <c r="C218" t="inlineStr">
        <is>
          <t>국산</t>
        </is>
      </c>
      <c r="D218" t="inlineStr">
        <is>
          <t>kg</t>
        </is>
      </c>
      <c r="E218" t="inlineStr">
        <is>
          <t>【규격】±2cmⅹ±5cm 세절
【특징】비가식부 제거 후 세절, 다리포함, 껍질있음</t>
        </is>
      </c>
      <c r="F218" t="inlineStr"/>
      <c r="G218" t="inlineStr"/>
      <c r="H218" t="n">
        <v>23080</v>
      </c>
    </row>
    <row r="219">
      <c r="A219" t="inlineStr"/>
      <c r="B219" t="inlineStr">
        <is>
          <t xml:space="preserve"> 한치탈피채  </t>
        </is>
      </c>
      <c r="C219" t="inlineStr">
        <is>
          <t>국산</t>
        </is>
      </c>
      <c r="D219" t="inlineStr">
        <is>
          <t>kg</t>
        </is>
      </c>
      <c r="E219" t="inlineStr">
        <is>
          <t>【규격】±2cmⅹ±5cm 세절
【특징】비가식부 제거 후 세절, 다리포함, 껍질없음</t>
        </is>
      </c>
      <c r="F219" t="inlineStr"/>
      <c r="G219" t="inlineStr"/>
      <c r="H219" t="n">
        <v>24620</v>
      </c>
    </row>
    <row r="220">
      <c r="A220" t="inlineStr"/>
      <c r="B220" t="inlineStr">
        <is>
          <t xml:space="preserve"> 한치유피할복  </t>
        </is>
      </c>
      <c r="C220" t="inlineStr">
        <is>
          <t>국산</t>
        </is>
      </c>
      <c r="D220" t="inlineStr">
        <is>
          <t>kg</t>
        </is>
      </c>
      <c r="E220" t="inlineStr">
        <is>
          <t>【특징】전처리 후 할복, 다리포함,껍질있음</t>
        </is>
      </c>
      <c r="F220" t="inlineStr"/>
      <c r="G220" t="inlineStr"/>
      <c r="H220" t="n">
        <v>26150</v>
      </c>
    </row>
    <row r="221">
      <c r="A221" t="inlineStr"/>
      <c r="B221" t="inlineStr">
        <is>
          <t xml:space="preserve"> 한치탈피할복  </t>
        </is>
      </c>
      <c r="C221" t="inlineStr">
        <is>
          <t>국산</t>
        </is>
      </c>
      <c r="D221" t="inlineStr">
        <is>
          <t>kg</t>
        </is>
      </c>
      <c r="E221" t="inlineStr">
        <is>
          <t>【특징】전처리 후 할복, 다리포함,껍질없음</t>
        </is>
      </c>
      <c r="F221" t="inlineStr"/>
      <c r="G221" t="inlineStr"/>
      <c r="H221" t="n">
        <v>30000</v>
      </c>
    </row>
    <row r="222">
      <c r="A222" t="inlineStr"/>
      <c r="B222" t="inlineStr">
        <is>
          <t xml:space="preserve"> 한치몸통탈피할복</t>
        </is>
      </c>
      <c r="C222" t="inlineStr">
        <is>
          <t>국산</t>
        </is>
      </c>
      <c r="D222" t="inlineStr">
        <is>
          <t>kg</t>
        </is>
      </c>
      <c r="E222" t="inlineStr">
        <is>
          <t>【특징】전처리 후 몸통만 할복, 다리없음,껍질없음</t>
        </is>
      </c>
      <c r="F222" t="inlineStr"/>
      <c r="G222" t="inlineStr"/>
      <c r="H222" t="n">
        <v>32310</v>
      </c>
    </row>
    <row r="223">
      <c r="A223" t="inlineStr"/>
      <c r="B223" t="inlineStr">
        <is>
          <t xml:space="preserve"> 한치몸통유피채</t>
        </is>
      </c>
      <c r="C223" t="inlineStr">
        <is>
          <t>국산</t>
        </is>
      </c>
      <c r="D223" t="inlineStr">
        <is>
          <t>kg</t>
        </is>
      </c>
      <c r="E223" t="inlineStr">
        <is>
          <t>【특징】전처리 후 몸통만 채작업, 다리없음,껍질있음</t>
        </is>
      </c>
      <c r="F223" t="inlineStr"/>
      <c r="G223" t="inlineStr"/>
      <c r="H223" t="n">
        <v>27690</v>
      </c>
    </row>
    <row r="224">
      <c r="A224" t="inlineStr">
        <is>
          <t>낙지류</t>
        </is>
      </c>
      <c r="B224" t="inlineStr">
        <is>
          <t xml:space="preserve"> 한치몸통탈피채</t>
        </is>
      </c>
      <c r="C224" t="inlineStr">
        <is>
          <t>국산</t>
        </is>
      </c>
      <c r="D224" t="inlineStr">
        <is>
          <t>kg</t>
        </is>
      </c>
      <c r="E224" t="inlineStr">
        <is>
          <t>【특징】전처리 후 몸통만 채작업, 다리없음,껍질없음</t>
        </is>
      </c>
      <c r="F224" t="inlineStr"/>
      <c r="G224" t="inlineStr"/>
      <c r="H224" t="n">
        <v>28460</v>
      </c>
    </row>
    <row r="225">
      <c r="A225" t="inlineStr"/>
      <c r="B225" t="inlineStr">
        <is>
          <t xml:space="preserve"> 낙지채</t>
        </is>
      </c>
      <c r="C225" t="inlineStr">
        <is>
          <t>국산</t>
        </is>
      </c>
      <c r="D225" t="inlineStr">
        <is>
          <t>kg</t>
        </is>
      </c>
      <c r="E225" t="inlineStr">
        <is>
          <t>【규격】±5cm 세절
【특징】비가식부 제거 후 세절</t>
        </is>
      </c>
      <c r="F225" t="inlineStr">
        <is>
          <t>○</t>
        </is>
      </c>
      <c r="G225" t="n">
        <v>40000</v>
      </c>
      <c r="H225" t="n">
        <v>51540</v>
      </c>
    </row>
    <row r="226">
      <c r="A226" t="inlineStr"/>
      <c r="B226" t="inlineStr">
        <is>
          <t xml:space="preserve"> 낙지(온마리) </t>
        </is>
      </c>
      <c r="C226" t="inlineStr">
        <is>
          <t>중국산</t>
        </is>
      </c>
      <c r="D226" t="inlineStr">
        <is>
          <t>kg</t>
        </is>
      </c>
      <c r="E226" t="inlineStr">
        <is>
          <t>【규격】활낙지 급속냉동 300g/400g-마리(내장있음)
【특징】생물 활낙지 온마리 A급, 숙회 및 연포탕, 볶음 요리.</t>
        </is>
      </c>
      <c r="F226" t="inlineStr"/>
      <c r="G226" t="n">
        <v>20000</v>
      </c>
      <c r="H226" t="n">
        <v>21540</v>
      </c>
    </row>
    <row r="227">
      <c r="A227" t="inlineStr"/>
      <c r="B227" t="inlineStr">
        <is>
          <t xml:space="preserve"> 낙지채(I.Q,F)</t>
        </is>
      </c>
      <c r="C227" t="inlineStr">
        <is>
          <t>중국산</t>
        </is>
      </c>
      <c r="D227" t="inlineStr">
        <is>
          <t>kg</t>
        </is>
      </c>
      <c r="E227" t="inlineStr">
        <is>
          <t>【규격】±5cm 세절
【특징】비가식부 제거 후 세절, IQF 작업</t>
        </is>
      </c>
      <c r="F227" t="inlineStr"/>
      <c r="G227" t="n">
        <v>20000</v>
      </c>
      <c r="H227" t="n">
        <v>22310</v>
      </c>
    </row>
    <row r="228">
      <c r="A228" t="inlineStr"/>
      <c r="B228" t="inlineStr">
        <is>
          <t xml:space="preserve"> 낙지채(블럭형)-할인행사</t>
        </is>
      </c>
      <c r="C228" t="inlineStr">
        <is>
          <t>베트남           인도네시아</t>
        </is>
      </c>
      <c r="D228" t="inlineStr">
        <is>
          <t>kg</t>
        </is>
      </c>
      <c r="E228" t="inlineStr">
        <is>
          <t>【규격】±5cm 세절
【특징】비가식부 제거 후 세절, 블럭작업</t>
        </is>
      </c>
      <c r="F228" t="inlineStr">
        <is>
          <t>○</t>
        </is>
      </c>
      <c r="G228" t="n">
        <v>16920</v>
      </c>
      <c r="H228" t="n">
        <v>18460</v>
      </c>
    </row>
    <row r="229">
      <c r="A229" t="inlineStr"/>
      <c r="B229" t="inlineStr">
        <is>
          <t xml:space="preserve"> 숙회용 낙지채(I.Q,F)</t>
        </is>
      </c>
      <c r="C229" t="inlineStr">
        <is>
          <t>중국산</t>
        </is>
      </c>
      <c r="D229" t="inlineStr">
        <is>
          <t>kg</t>
        </is>
      </c>
      <c r="E229" t="inlineStr">
        <is>
          <t>【특징】살짝 데쳐 먹는 부드러운 낙지채(고품질)</t>
        </is>
      </c>
      <c r="F229" t="inlineStr"/>
      <c r="G229" t="n">
        <v>20770</v>
      </c>
      <c r="H229" t="inlineStr"/>
    </row>
    <row r="230">
      <c r="A230" t="inlineStr">
        <is>
          <t>랍스타</t>
        </is>
      </c>
      <c r="B230" t="inlineStr">
        <is>
          <t xml:space="preserve"> 숙회용 세발낙지</t>
        </is>
      </c>
      <c r="C230" t="inlineStr">
        <is>
          <t>베트남</t>
        </is>
      </c>
      <c r="D230" t="inlineStr">
        <is>
          <t>kg</t>
        </is>
      </c>
      <c r="E230" t="inlineStr">
        <is>
          <t xml:space="preserve">【특징】 내장제거, 눈, 이빨 등 비가식부 제거, 세발낙지 온마리 숙회용 </t>
        </is>
      </c>
      <c r="F230" t="inlineStr"/>
      <c r="G230" t="n">
        <v>18460</v>
      </c>
      <c r="H230" t="inlineStr"/>
    </row>
    <row r="231">
      <c r="A231" t="inlineStr">
        <is>
          <t>새우류</t>
        </is>
      </c>
      <c r="B231" t="inlineStr">
        <is>
          <t xml:space="preserve"> 랍스타테일 </t>
        </is>
      </c>
      <c r="C231" t="inlineStr">
        <is>
          <t xml:space="preserve">캐나다 </t>
        </is>
      </c>
      <c r="D231" t="inlineStr">
        <is>
          <t>kg</t>
        </is>
      </c>
      <c r="E231" t="inlineStr">
        <is>
          <t>【특징】캐나다 랍스타 자숙 후 머리 제거, 몸통과 꼬리 분리한 것.
【규격】8.5마리/kg(박스4.52kg,36미, 110g-140g/미당)                                                                                                                                                                   박스단위만 발주가능</t>
        </is>
      </c>
      <c r="F231" t="inlineStr"/>
      <c r="G231" t="inlineStr">
        <is>
          <t>품절</t>
        </is>
      </c>
      <c r="H231" t="inlineStr"/>
    </row>
    <row r="232">
      <c r="A232" t="inlineStr"/>
      <c r="B232" t="inlineStr">
        <is>
          <t xml:space="preserve"> 가재새우</t>
        </is>
      </c>
      <c r="C232" t="inlineStr">
        <is>
          <t>국산</t>
        </is>
      </c>
      <c r="D232" t="inlineStr">
        <is>
          <t>kg</t>
        </is>
      </c>
      <c r="E232" t="inlineStr">
        <is>
          <t>【특징】선상동결, 분홍속새우 
【용도】해물탕</t>
        </is>
      </c>
      <c r="F232" t="inlineStr"/>
      <c r="G232" t="n">
        <v>20000</v>
      </c>
      <c r="H232" t="inlineStr"/>
    </row>
    <row r="233">
      <c r="A233" t="inlineStr"/>
      <c r="B233" t="inlineStr">
        <is>
          <t xml:space="preserve"> 대하새우-흰다리새우 </t>
        </is>
      </c>
      <c r="C233" t="inlineStr">
        <is>
          <t>베트남,
말레이시아,
태국,인도네시아</t>
        </is>
      </c>
      <c r="D233" t="inlineStr">
        <is>
          <t>500g</t>
        </is>
      </c>
      <c r="E233" t="inlineStr">
        <is>
          <t>【규격】15미 
【특징】온마리</t>
        </is>
      </c>
      <c r="F233" t="inlineStr"/>
      <c r="G233" t="n">
        <v>18310</v>
      </c>
      <c r="H233" t="inlineStr"/>
    </row>
    <row r="234">
      <c r="A234" t="inlineStr"/>
      <c r="B234" t="inlineStr">
        <is>
          <t xml:space="preserve"> 대하새우-흰다리새우 </t>
        </is>
      </c>
      <c r="C234" t="inlineStr">
        <is>
          <t>베트남,
말레이시아,
태국,인도네시아</t>
        </is>
      </c>
      <c r="D234" t="inlineStr">
        <is>
          <t>500g</t>
        </is>
      </c>
      <c r="E234" t="inlineStr">
        <is>
          <t>【규격】20미 
【특징】온마리</t>
        </is>
      </c>
      <c r="F234" t="inlineStr"/>
      <c r="G234" t="n">
        <v>16920</v>
      </c>
      <c r="H234" t="inlineStr"/>
    </row>
    <row r="235">
      <c r="A235" t="inlineStr"/>
      <c r="B235" t="inlineStr">
        <is>
          <t xml:space="preserve"> 중하새우-흰다리새우</t>
        </is>
      </c>
      <c r="C235" t="inlineStr">
        <is>
          <t>베트남,
말레이시아,
태국,인도네시아</t>
        </is>
      </c>
      <c r="D235" t="inlineStr">
        <is>
          <t>500g</t>
        </is>
      </c>
      <c r="E235" t="inlineStr">
        <is>
          <t>【규격】25미 
【특징】온마리</t>
        </is>
      </c>
      <c r="F235" t="inlineStr"/>
      <c r="G235" t="n">
        <v>15380</v>
      </c>
      <c r="H235" t="inlineStr"/>
    </row>
    <row r="236">
      <c r="A236" t="inlineStr"/>
      <c r="B236" t="inlineStr">
        <is>
          <t xml:space="preserve"> 분홍새우(각피有)</t>
        </is>
      </c>
      <c r="C236" t="inlineStr">
        <is>
          <t>캐나다,                리투아니아</t>
        </is>
      </c>
      <c r="D236" t="inlineStr">
        <is>
          <t>kg</t>
        </is>
      </c>
      <c r="E236" t="inlineStr">
        <is>
          <t>【특징】신선도 A급, 껍질있는 홍새우 자숙 후 선상동결
【규격】±120미 (±8 ~ 9g)</t>
        </is>
      </c>
      <c r="F236" t="inlineStr"/>
      <c r="G236" t="n">
        <v>20310</v>
      </c>
      <c r="H236" t="inlineStr"/>
    </row>
    <row r="237">
      <c r="A237" t="inlineStr"/>
      <c r="B237" t="inlineStr">
        <is>
          <t xml:space="preserve"> 민물새우</t>
        </is>
      </c>
      <c r="C237" t="inlineStr">
        <is>
          <t>인도,
중국,
미얀마</t>
        </is>
      </c>
      <c r="D237" t="inlineStr">
        <is>
          <t>400g</t>
        </is>
      </c>
      <c r="E237" t="inlineStr">
        <is>
          <t>【규격】 2~3cm                                          
【특징】 해물탕용,갈아서 양념장에 섞어서 사용</t>
        </is>
      </c>
      <c r="F237" t="inlineStr"/>
      <c r="G237" t="n">
        <v>9230</v>
      </c>
      <c r="H237" t="inlineStr"/>
    </row>
    <row r="238">
      <c r="A238" t="inlineStr"/>
      <c r="B238" t="inlineStr">
        <is>
          <t xml:space="preserve"> 노바시새우(튀김용)</t>
        </is>
      </c>
      <c r="C238" t="inlineStr">
        <is>
          <t>베트남</t>
        </is>
      </c>
      <c r="D238" t="inlineStr">
        <is>
          <t>300g</t>
        </is>
      </c>
      <c r="E238" t="inlineStr">
        <is>
          <t>【규격】40미 【특징】두절, 껍질제거, 꼬리 있음
         해동 후 튀김 옷을 입혀 바로 조리할 수 있도록 만든 제품</t>
        </is>
      </c>
      <c r="F238" t="inlineStr"/>
      <c r="G238" t="n">
        <v>9230</v>
      </c>
      <c r="H238" t="inlineStr"/>
    </row>
    <row r="239">
      <c r="A239" t="inlineStr"/>
      <c r="B239" t="inlineStr"/>
      <c r="C239" t="inlineStr">
        <is>
          <t>베트남,              말레이시아
미얀마</t>
        </is>
      </c>
      <c r="D239" t="inlineStr">
        <is>
          <t>500g</t>
        </is>
      </c>
      <c r="E239" t="inlineStr">
        <is>
          <t>【규격】±10미, 대하【특징】온마리</t>
        </is>
      </c>
      <c r="F239" t="inlineStr"/>
      <c r="G239" t="n">
        <v>24920</v>
      </c>
      <c r="H239" t="inlineStr"/>
    </row>
    <row r="240">
      <c r="A240" t="inlineStr"/>
      <c r="B240" t="inlineStr">
        <is>
          <t xml:space="preserve"> 블랙타이거새우 </t>
        </is>
      </c>
      <c r="C240" t="inlineStr"/>
      <c r="D240" t="inlineStr"/>
      <c r="E240" t="inlineStr">
        <is>
          <t>【규격】±15미, 대하【특징】온마리</t>
        </is>
      </c>
      <c r="F240" t="inlineStr"/>
      <c r="G240" t="n">
        <v>17540</v>
      </c>
      <c r="H240" t="inlineStr"/>
    </row>
    <row r="241">
      <c r="A241" t="inlineStr"/>
      <c r="B241" t="inlineStr"/>
      <c r="C241" t="inlineStr"/>
      <c r="D241" t="inlineStr"/>
      <c r="E241" t="inlineStr">
        <is>
          <t>【규격】±20미, 대하【특징】온마리</t>
        </is>
      </c>
      <c r="F241" t="inlineStr"/>
      <c r="G241" t="n">
        <v>17230</v>
      </c>
      <c r="H241" t="inlineStr"/>
    </row>
    <row r="242">
      <c r="A242" t="inlineStr"/>
      <c r="B242" t="inlineStr">
        <is>
          <t xml:space="preserve"> 생칵테일새우</t>
        </is>
      </c>
      <c r="C242" t="inlineStr">
        <is>
          <t>인도,베트남,      인도네시아,중국</t>
        </is>
      </c>
      <c r="D242" t="inlineStr">
        <is>
          <t>kg</t>
        </is>
      </c>
      <c r="E242" t="inlineStr">
        <is>
          <t>【규격】±70~80미 (±12~14g)
【특징】중하새우의 머리, 내장, 껍질제거, 꼬리는 있음</t>
        </is>
      </c>
      <c r="F242" t="inlineStr"/>
      <c r="G242" t="n">
        <v>26460</v>
      </c>
      <c r="H242" t="inlineStr"/>
    </row>
    <row r="243">
      <c r="A243" t="inlineStr"/>
      <c r="B243" t="inlineStr">
        <is>
          <t xml:space="preserve"> 칵테일새우(자숙)(VAT포함)</t>
        </is>
      </c>
      <c r="C243" t="inlineStr">
        <is>
          <t>인도, 베트남</t>
        </is>
      </c>
      <c r="D243" t="inlineStr">
        <is>
          <t>kg</t>
        </is>
      </c>
      <c r="E243" t="inlineStr">
        <is>
          <t>【규격】±170미 (±5~6g)
【특징】흰다리새우의 머리,내장,껍질제거 후 자숙(꼬리있음)</t>
        </is>
      </c>
      <c r="F243" t="inlineStr"/>
      <c r="G243" t="n">
        <v>30460</v>
      </c>
      <c r="H243" t="inlineStr"/>
    </row>
    <row r="244">
      <c r="A244" t="inlineStr"/>
      <c r="B244" t="inlineStr">
        <is>
          <t xml:space="preserve"> 흰다리새우살(백새우살) </t>
        </is>
      </c>
      <c r="C244" t="inlineStr">
        <is>
          <t>베트남,미얀마,
인도,중국</t>
        </is>
      </c>
      <c r="D244" t="inlineStr">
        <is>
          <t>KG</t>
        </is>
      </c>
      <c r="E244" t="inlineStr">
        <is>
          <t>【규격】±210미 (±4~5g)
【특징】흰다리생새우를 탈각해 냉동</t>
        </is>
      </c>
      <c r="F244" t="inlineStr"/>
      <c r="G244" t="n">
        <v>21380</v>
      </c>
      <c r="H244" t="inlineStr"/>
    </row>
    <row r="245">
      <c r="A245" t="inlineStr"/>
      <c r="B245" t="inlineStr">
        <is>
          <t xml:space="preserve"> 흰다리새우살(백새우살) </t>
        </is>
      </c>
      <c r="C245" t="inlineStr">
        <is>
          <t>베트남,미얀마,
인도,중국</t>
        </is>
      </c>
      <c r="D245" t="inlineStr">
        <is>
          <t>KG</t>
        </is>
      </c>
      <c r="E245" t="inlineStr">
        <is>
          <t>【규격】±140미 (±6~7g)
【특징】흰다리생새우를 탈각해 냉동</t>
        </is>
      </c>
      <c r="F245" t="inlineStr"/>
      <c r="G245" t="n">
        <v>22310</v>
      </c>
      <c r="H245" t="inlineStr"/>
    </row>
    <row r="246">
      <c r="A246" t="inlineStr"/>
      <c r="B246" t="inlineStr">
        <is>
          <t xml:space="preserve"> 왕새우살
 (흰다리새우살, 백새우살)</t>
        </is>
      </c>
      <c r="C246" t="inlineStr">
        <is>
          <t>베트남,미얀마,
인도</t>
        </is>
      </c>
      <c r="D246" t="inlineStr">
        <is>
          <t>kg</t>
        </is>
      </c>
      <c r="E246" t="inlineStr">
        <is>
          <t>【규격】±70미 ~ ±90미
【특징】왕새우 탈각, 크기 大</t>
        </is>
      </c>
      <c r="F246" t="inlineStr"/>
      <c r="G246" t="n">
        <v>28460</v>
      </c>
      <c r="H246" t="n">
        <v>30770</v>
      </c>
    </row>
    <row r="247">
      <c r="A247" t="inlineStr"/>
      <c r="B247" t="inlineStr">
        <is>
          <t xml:space="preserve"> 백새우살</t>
        </is>
      </c>
      <c r="C247" t="inlineStr">
        <is>
          <t>국산</t>
        </is>
      </c>
      <c r="D247" t="inlineStr">
        <is>
          <t>kg</t>
        </is>
      </c>
      <c r="E247" t="inlineStr">
        <is>
          <t>【특징】두절, 꼬리, 껍질제거(I.Q.F)</t>
        </is>
      </c>
      <c r="F247" t="inlineStr"/>
      <c r="G247" t="n">
        <v>35380</v>
      </c>
      <c r="H247" t="n">
        <v>44620</v>
      </c>
    </row>
    <row r="248">
      <c r="A248" t="inlineStr"/>
      <c r="B248" t="inlineStr">
        <is>
          <t xml:space="preserve"> 홍새우살</t>
        </is>
      </c>
      <c r="C248" t="inlineStr">
        <is>
          <t>국산</t>
        </is>
      </c>
      <c r="D248" t="inlineStr">
        <is>
          <t>kg</t>
        </is>
      </c>
      <c r="E248" t="inlineStr">
        <is>
          <t>【특징】두절, 꼬리, 껍질제거(I.Q.F)</t>
        </is>
      </c>
      <c r="F248" t="inlineStr"/>
      <c r="G248" t="n">
        <v>35380</v>
      </c>
      <c r="H248" t="n">
        <v>44620</v>
      </c>
    </row>
    <row r="249">
      <c r="A249" t="inlineStr"/>
      <c r="B249" t="inlineStr">
        <is>
          <t xml:space="preserve"> 홍새우살</t>
        </is>
      </c>
      <c r="C249" t="inlineStr">
        <is>
          <t>중국산,미얀마</t>
        </is>
      </c>
      <c r="D249" t="inlineStr">
        <is>
          <t>kg</t>
        </is>
      </c>
      <c r="E249" t="inlineStr">
        <is>
          <t>【규격】±100~200미/1파운드(453g)
【특징】분홍새우 탈각</t>
        </is>
      </c>
      <c r="F249" t="inlineStr"/>
      <c r="G249" t="n">
        <v>18150</v>
      </c>
      <c r="H249" t="n">
        <v>19690</v>
      </c>
    </row>
    <row r="250">
      <c r="A250" t="inlineStr"/>
      <c r="B250" t="inlineStr">
        <is>
          <t xml:space="preserve"> 홍새우살</t>
        </is>
      </c>
      <c r="C250" t="inlineStr">
        <is>
          <t>중국산,미얀마</t>
        </is>
      </c>
      <c r="D250" t="inlineStr">
        <is>
          <t>kg</t>
        </is>
      </c>
      <c r="E250" t="inlineStr">
        <is>
          <t>【규격】±200~300미/1파운드(453g)
【특징】분홍새우 탈각</t>
        </is>
      </c>
      <c r="F250" t="inlineStr"/>
      <c r="G250" t="n">
        <v>17230</v>
      </c>
      <c r="H250" t="n">
        <v>18920</v>
      </c>
    </row>
    <row r="251">
      <c r="A251" t="inlineStr"/>
      <c r="B251" t="inlineStr">
        <is>
          <t xml:space="preserve"> 빵가루새우(튀김용) [VAT포함]</t>
        </is>
      </c>
      <c r="C251" t="inlineStr">
        <is>
          <t>베트남</t>
        </is>
      </c>
      <c r="D251" t="inlineStr">
        <is>
          <t>300g</t>
        </is>
      </c>
      <c r="E251" t="inlineStr">
        <is>
          <t>【규격】 300g 포장(미당 ±30g x 10미) 
【특징】 두절새우 튀김용 빵가루 묻힘 작업.</t>
        </is>
      </c>
      <c r="F251" t="inlineStr"/>
      <c r="G251" t="n">
        <v>5850</v>
      </c>
      <c r="H251" t="inlineStr"/>
    </row>
    <row r="252">
      <c r="A252" t="inlineStr">
        <is>
          <t>소라</t>
        </is>
      </c>
      <c r="B252" t="inlineStr">
        <is>
          <t xml:space="preserve"> 곰새우(가시배새우)</t>
        </is>
      </c>
      <c r="C252" t="inlineStr">
        <is>
          <t>러시아</t>
        </is>
      </c>
      <c r="D252" t="inlineStr">
        <is>
          <t>kg</t>
        </is>
      </c>
      <c r="E252" t="inlineStr">
        <is>
          <t>【규격】 곰새우 30~50마라/kg
【조리방법】 해동 후 끓는 물에 1분만 데친 후 껍질제거 후 섭취.
【특징】 일반 새우의 부드러움 보다는 쫄깃쫄깃하고 풍미가 강함.</t>
        </is>
      </c>
      <c r="F252" t="inlineStr"/>
      <c r="G252" t="inlineStr">
        <is>
          <t>품절</t>
        </is>
      </c>
      <c r="H252" t="inlineStr"/>
    </row>
    <row r="253">
      <c r="A253" t="inlineStr">
        <is>
          <t>활어류</t>
        </is>
      </c>
      <c r="B253" t="inlineStr">
        <is>
          <t xml:space="preserve"> 소라살</t>
        </is>
      </c>
      <c r="C253" t="inlineStr">
        <is>
          <t>터키,불가리아산,세네갈산,루마니아산,우크라이나</t>
        </is>
      </c>
      <c r="D253" t="inlineStr">
        <is>
          <t>kg</t>
        </is>
      </c>
      <c r="E253" t="inlineStr">
        <is>
          <t>【규격】참소라살 
【특징】자연산, 껍질탈각</t>
        </is>
      </c>
      <c r="F253" t="inlineStr"/>
      <c r="G253" t="n">
        <v>37380</v>
      </c>
      <c r="H253" t="inlineStr"/>
    </row>
    <row r="254">
      <c r="A254" t="inlineStr"/>
      <c r="B254" t="inlineStr">
        <is>
          <t xml:space="preserve"> 활붕장어(온마리/頭제거)</t>
        </is>
      </c>
      <c r="C254" t="inlineStr">
        <is>
          <t>국산</t>
        </is>
      </c>
      <c r="D254" t="inlineStr">
        <is>
          <t>kg</t>
        </is>
      </c>
      <c r="E254" t="inlineStr">
        <is>
          <t>【특징】두 및 내장제거 한 온마리 (뼈있음)</t>
        </is>
      </c>
      <c r="F254" t="inlineStr"/>
      <c r="G254" t="inlineStr"/>
      <c r="H254" t="n">
        <v>39690</v>
      </c>
    </row>
    <row r="255">
      <c r="A255" t="inlineStr"/>
      <c r="B255" t="inlineStr">
        <is>
          <t xml:space="preserve"> 활붕장어(온마리/頭포함)</t>
        </is>
      </c>
      <c r="C255" t="inlineStr">
        <is>
          <t>국산</t>
        </is>
      </c>
      <c r="D255" t="inlineStr">
        <is>
          <t>kg</t>
        </is>
      </c>
      <c r="E255" t="inlineStr">
        <is>
          <t>【특징】내장제거만 한 온마리 (두포함, 뼈있음)</t>
        </is>
      </c>
      <c r="F255" t="inlineStr"/>
      <c r="G255" t="inlineStr"/>
      <c r="H255" t="n">
        <v>35380</v>
      </c>
    </row>
    <row r="256">
      <c r="A256" t="inlineStr"/>
      <c r="B256" t="inlineStr">
        <is>
          <t xml:space="preserve"> 활붕장어-구이용(토막)</t>
        </is>
      </c>
      <c r="C256" t="inlineStr">
        <is>
          <t>국산</t>
        </is>
      </c>
      <c r="D256" t="inlineStr">
        <is>
          <t>kg</t>
        </is>
      </c>
      <c r="E256" t="inlineStr">
        <is>
          <t>【특징】두 및 내장, 뼈제거 한 포를 절단</t>
        </is>
      </c>
      <c r="F256" t="inlineStr"/>
      <c r="G256" t="inlineStr"/>
      <c r="H256" t="n">
        <v>48460</v>
      </c>
    </row>
    <row r="257">
      <c r="A257" t="inlineStr"/>
      <c r="B257" t="inlineStr">
        <is>
          <t xml:space="preserve"> 광어(자연산)</t>
        </is>
      </c>
      <c r="C257" t="inlineStr">
        <is>
          <t>국산</t>
        </is>
      </c>
      <c r="D257" t="inlineStr">
        <is>
          <t>kg</t>
        </is>
      </c>
      <c r="E257" t="inlineStr">
        <is>
          <t>【규격】 ±40g ~ 100g, 자연산
【특징】내장, 비늘제거, 두제거, 지느러미, 꼬리제거 후 토막</t>
        </is>
      </c>
      <c r="F257" t="inlineStr"/>
      <c r="G257" t="inlineStr">
        <is>
          <t>품절</t>
        </is>
      </c>
      <c r="H257" t="inlineStr"/>
    </row>
    <row r="258">
      <c r="A258" t="inlineStr">
        <is>
          <t>문어</t>
        </is>
      </c>
      <c r="B258" t="inlineStr">
        <is>
          <t xml:space="preserve"> 미꾸라지</t>
        </is>
      </c>
      <c r="C258" t="inlineStr">
        <is>
          <t>국내산</t>
        </is>
      </c>
      <c r="D258" t="inlineStr">
        <is>
          <t>kg</t>
        </is>
      </c>
      <c r="E258" t="inlineStr">
        <is>
          <t xml:space="preserve">【특징】국내산 - 중국산치어, 국내양식 </t>
        </is>
      </c>
      <c r="F258" t="inlineStr"/>
      <c r="G258" t="inlineStr"/>
      <c r="H258" t="n">
        <v>30770</v>
      </c>
    </row>
    <row r="259">
      <c r="A259" t="inlineStr"/>
      <c r="B259" t="inlineStr">
        <is>
          <t xml:space="preserve"> 조려먹는 커팅 문어</t>
        </is>
      </c>
      <c r="C259" t="inlineStr">
        <is>
          <t>인도네시아산</t>
        </is>
      </c>
      <c r="D259" t="inlineStr">
        <is>
          <t>kg</t>
        </is>
      </c>
      <c r="E259" t="inlineStr">
        <is>
          <t>【규격】±160개 ~ 180개
【특징】문어를 자숙하여 동전크기로 커팅, 조림, 볶음, 볶음밥 등</t>
        </is>
      </c>
      <c r="F259" t="inlineStr"/>
      <c r="G259" t="n">
        <v>36920</v>
      </c>
      <c r="H259" t="inlineStr"/>
    </row>
    <row r="260">
      <c r="A260" t="inlineStr">
        <is>
          <t>전복류</t>
        </is>
      </c>
      <c r="B260" t="inlineStr">
        <is>
          <t xml:space="preserve"> 문어</t>
        </is>
      </c>
      <c r="C260" t="inlineStr">
        <is>
          <t>국산</t>
        </is>
      </c>
      <c r="D260" t="inlineStr">
        <is>
          <t>kg</t>
        </is>
      </c>
      <c r="E260" t="inlineStr">
        <is>
          <t>【특징】크기 1kg 전후, 돌문어 선도A급, 내장제거</t>
        </is>
      </c>
      <c r="F260" t="inlineStr"/>
      <c r="G260" t="inlineStr"/>
      <c r="H260" t="n">
        <v>49230</v>
      </c>
    </row>
    <row r="261">
      <c r="A261" t="inlineStr"/>
      <c r="B261" t="inlineStr">
        <is>
          <t xml:space="preserve"> 피전복 (왕특대)</t>
        </is>
      </c>
      <c r="C261" t="inlineStr">
        <is>
          <t>국산</t>
        </is>
      </c>
      <c r="D261" t="inlineStr">
        <is>
          <t>kg</t>
        </is>
      </c>
      <c r="E261" t="inlineStr">
        <is>
          <t>【규격】왕특대 (±10미) 
【용도】전복죽
【특징】껍질있음, 싱싱하고 살아있음, 신선도A급</t>
        </is>
      </c>
      <c r="F261" t="inlineStr"/>
      <c r="G261" t="inlineStr"/>
      <c r="H261" t="n">
        <v>69230</v>
      </c>
    </row>
    <row r="262">
      <c r="A262" t="inlineStr"/>
      <c r="B262" t="inlineStr">
        <is>
          <t xml:space="preserve"> 피전복 (특대)</t>
        </is>
      </c>
      <c r="C262" t="inlineStr">
        <is>
          <t>국산</t>
        </is>
      </c>
      <c r="D262" t="inlineStr">
        <is>
          <t>kg</t>
        </is>
      </c>
      <c r="E262" t="inlineStr">
        <is>
          <t>【규격】특대 (±11~12미) 
【용도】전복죽
【특징】껍질있음, 싱싱하고 살아있음, 신선도A급</t>
        </is>
      </c>
      <c r="F262" t="inlineStr"/>
      <c r="G262" t="inlineStr"/>
      <c r="H262" t="n">
        <v>63850</v>
      </c>
    </row>
    <row r="263">
      <c r="A263" t="inlineStr"/>
      <c r="B263" t="inlineStr">
        <is>
          <t xml:space="preserve"> 피전복 (대)</t>
        </is>
      </c>
      <c r="C263" t="inlineStr">
        <is>
          <t>국산</t>
        </is>
      </c>
      <c r="D263" t="inlineStr">
        <is>
          <t>kg</t>
        </is>
      </c>
      <c r="E263" t="inlineStr">
        <is>
          <t>【규격】대 (±15~17미) 
【용도】전복죽
【특징】껍질있음, 싱싱하고 살아있음, 신선도A급</t>
        </is>
      </c>
      <c r="F263" t="inlineStr"/>
      <c r="G263" t="inlineStr"/>
      <c r="H263" t="n">
        <v>58460</v>
      </c>
    </row>
    <row r="264">
      <c r="A264" t="inlineStr"/>
      <c r="B264" t="inlineStr">
        <is>
          <t xml:space="preserve"> 피전복 (중)</t>
        </is>
      </c>
      <c r="C264" t="inlineStr">
        <is>
          <t>국산</t>
        </is>
      </c>
      <c r="D264" t="inlineStr">
        <is>
          <t>kg</t>
        </is>
      </c>
      <c r="E264" t="inlineStr">
        <is>
          <t>【규격】중 (±18~20미) 
【용도】전복죽
【특징】껍질있음, 싱싱하고 살아있음, 신선도A급</t>
        </is>
      </c>
      <c r="F264" t="inlineStr"/>
      <c r="G264" t="inlineStr"/>
      <c r="H264" t="n">
        <v>55380</v>
      </c>
    </row>
    <row r="265">
      <c r="A265" t="inlineStr"/>
      <c r="B265" t="inlineStr">
        <is>
          <t xml:space="preserve"> 피전복 (소)</t>
        </is>
      </c>
      <c r="C265" t="inlineStr">
        <is>
          <t>국산</t>
        </is>
      </c>
      <c r="D265" t="inlineStr">
        <is>
          <t>kg</t>
        </is>
      </c>
      <c r="E265" t="inlineStr">
        <is>
          <t>【규격】소 (±22~25미) 
【용도】전복죽
【특징】껍질있음, 싱싱하고 살아있음, 신선도A급</t>
        </is>
      </c>
      <c r="F265" t="inlineStr"/>
      <c r="G265" t="inlineStr"/>
      <c r="H265" t="n">
        <v>50770</v>
      </c>
    </row>
    <row r="266">
      <c r="A266" t="inlineStr"/>
      <c r="B266" t="inlineStr">
        <is>
          <t xml:space="preserve"> 피전복 (소소)</t>
        </is>
      </c>
      <c r="C266" t="inlineStr">
        <is>
          <t>국산</t>
        </is>
      </c>
      <c r="D266" t="inlineStr">
        <is>
          <t>kg</t>
        </is>
      </c>
      <c r="E266" t="inlineStr">
        <is>
          <t>【규격】소 (±30~35미) 
【용도】전복죽
【특징】껍질있음, 싱싱하고 살아있음, 신선도A급</t>
        </is>
      </c>
      <c r="F266" t="inlineStr"/>
      <c r="G266" t="inlineStr"/>
      <c r="H266" t="n">
        <v>47690</v>
      </c>
    </row>
    <row r="267">
      <c r="A267" t="inlineStr"/>
      <c r="B267" t="inlineStr">
        <is>
          <t xml:space="preserve"> 전복살 (왕특대)</t>
        </is>
      </c>
      <c r="C267" t="inlineStr">
        <is>
          <t>국산</t>
        </is>
      </c>
      <c r="D267" t="inlineStr">
        <is>
          <t>kg</t>
        </is>
      </c>
      <c r="E267" t="inlineStr">
        <is>
          <t>【규격】왕특대
【용도】전복죽
【특징】싱싱하고, 신선도A급 , 내장분리시 작업비 별도 kg당 \5,000</t>
        </is>
      </c>
      <c r="F267" t="inlineStr"/>
      <c r="G267" t="inlineStr"/>
      <c r="H267" t="n">
        <v>138460</v>
      </c>
    </row>
    <row r="268">
      <c r="A268" t="inlineStr"/>
      <c r="B268" t="inlineStr">
        <is>
          <t xml:space="preserve"> 전복살 (특대)</t>
        </is>
      </c>
      <c r="C268" t="inlineStr">
        <is>
          <t>국산</t>
        </is>
      </c>
      <c r="D268" t="inlineStr">
        <is>
          <t>kg</t>
        </is>
      </c>
      <c r="E268" t="inlineStr">
        <is>
          <t>【규격】특대
【용도】전복죽
【특징】싱싱하고, 신선도A급 , 내장분리시 작업비 별도 kg당 \5,000</t>
        </is>
      </c>
      <c r="F268" t="inlineStr"/>
      <c r="G268" t="inlineStr"/>
      <c r="H268" t="n">
        <v>130770</v>
      </c>
    </row>
    <row r="269">
      <c r="A269" t="inlineStr"/>
      <c r="B269" t="inlineStr">
        <is>
          <t xml:space="preserve"> 전복살 (대)</t>
        </is>
      </c>
      <c r="C269" t="inlineStr">
        <is>
          <t>국산</t>
        </is>
      </c>
      <c r="D269" t="inlineStr">
        <is>
          <t>kg</t>
        </is>
      </c>
      <c r="E269" t="inlineStr">
        <is>
          <t>【규격】대
【용도】전복죽
【특징】싱싱하고, 신선도A급 , 내장분리시 작업비 별도 kg당 \5,000</t>
        </is>
      </c>
      <c r="F269" t="inlineStr"/>
      <c r="G269" t="inlineStr"/>
      <c r="H269" t="n">
        <v>123080</v>
      </c>
    </row>
    <row r="270">
      <c r="A270" t="inlineStr"/>
      <c r="B270" t="inlineStr">
        <is>
          <t xml:space="preserve"> 전복살 (중)</t>
        </is>
      </c>
      <c r="C270" t="inlineStr">
        <is>
          <t>국산</t>
        </is>
      </c>
      <c r="D270" t="inlineStr">
        <is>
          <t>kg</t>
        </is>
      </c>
      <c r="E270" t="inlineStr">
        <is>
          <t>【규격】중
【용도】전복죽
【특징】싱싱하고, 신선도A급 , 내장분리시 작업비 별도 kg당 \5,000</t>
        </is>
      </c>
      <c r="F270" t="inlineStr"/>
      <c r="G270" t="inlineStr"/>
      <c r="H270" t="n">
        <v>115380</v>
      </c>
    </row>
    <row r="271">
      <c r="A271" t="inlineStr">
        <is>
          <t>바지락</t>
        </is>
      </c>
      <c r="B271" t="inlineStr">
        <is>
          <t xml:space="preserve"> 전복살 (소)</t>
        </is>
      </c>
      <c r="C271" t="inlineStr">
        <is>
          <t>국산</t>
        </is>
      </c>
      <c r="D271" t="inlineStr">
        <is>
          <t>kg</t>
        </is>
      </c>
      <c r="E271" t="inlineStr">
        <is>
          <t>【규격】소
【용도】전복죽
【특징】싱싱하고, 신선도A급 , 내장분리시 작업비 별도 kg당 \5,000</t>
        </is>
      </c>
      <c r="F271" t="inlineStr"/>
      <c r="G271" t="inlineStr"/>
      <c r="H271" t="n">
        <v>105540</v>
      </c>
    </row>
    <row r="272">
      <c r="A272" t="inlineStr"/>
      <c r="B272" t="inlineStr">
        <is>
          <t xml:space="preserve"> 전복살 (소소)</t>
        </is>
      </c>
      <c r="C272" t="inlineStr">
        <is>
          <t>국산</t>
        </is>
      </c>
      <c r="D272" t="inlineStr">
        <is>
          <t>kg</t>
        </is>
      </c>
      <c r="E272" t="inlineStr">
        <is>
          <t>【규격】소소
【용도】전복죽
【특징】싱싱하고, 신선도A급 , 내장분리시 작업비 별도 kg당 \5,000</t>
        </is>
      </c>
      <c r="F272" t="inlineStr"/>
      <c r="G272" t="inlineStr"/>
      <c r="H272" t="n">
        <v>103850</v>
      </c>
    </row>
    <row r="273">
      <c r="A273" t="inlineStr"/>
      <c r="B273" t="inlineStr">
        <is>
          <t xml:space="preserve"> 피바지락</t>
        </is>
      </c>
      <c r="C273" t="inlineStr">
        <is>
          <t>국산</t>
        </is>
      </c>
      <c r="D273" t="inlineStr">
        <is>
          <t>kg</t>
        </is>
      </c>
      <c r="E273" t="inlineStr">
        <is>
          <t>【특징】씨알이 고르고 싱싱한 것</t>
        </is>
      </c>
      <c r="F273" t="inlineStr"/>
      <c r="G273" t="inlineStr"/>
      <c r="H273" t="n">
        <v>12150</v>
      </c>
    </row>
    <row r="274">
      <c r="A274" t="inlineStr"/>
      <c r="B274" t="inlineStr">
        <is>
          <t xml:space="preserve"> 바지락살</t>
        </is>
      </c>
      <c r="C274" t="inlineStr">
        <is>
          <t>국산</t>
        </is>
      </c>
      <c r="D274" t="inlineStr">
        <is>
          <t>kg</t>
        </is>
      </c>
      <c r="E274" t="inlineStr">
        <is>
          <t>【특징】탈각, 모래세척, 껍질선별 제거</t>
        </is>
      </c>
      <c r="F274" t="inlineStr"/>
      <c r="G274" t="inlineStr"/>
      <c r="H274" t="n">
        <v>53850</v>
      </c>
    </row>
    <row r="275">
      <c r="A275" t="inlineStr"/>
      <c r="B275" t="inlineStr">
        <is>
          <t xml:space="preserve"> 바지락살(냉동)</t>
        </is>
      </c>
      <c r="C275" t="inlineStr">
        <is>
          <t>국산</t>
        </is>
      </c>
      <c r="D275" t="inlineStr">
        <is>
          <t>kg</t>
        </is>
      </c>
      <c r="E275" t="inlineStr">
        <is>
          <t>【특징】바지락 껍질 탈각 후 급속, 블록냉동</t>
        </is>
      </c>
      <c r="F275" t="inlineStr"/>
      <c r="G275" t="inlineStr">
        <is>
          <t>일시품절</t>
        </is>
      </c>
      <c r="H275" t="inlineStr"/>
    </row>
    <row r="276">
      <c r="A276" t="inlineStr">
        <is>
          <t>대합</t>
        </is>
      </c>
      <c r="B276" t="inlineStr">
        <is>
          <t xml:space="preserve"> 바지락살</t>
        </is>
      </c>
      <c r="C276" t="inlineStr">
        <is>
          <t>중국산</t>
        </is>
      </c>
      <c r="D276" t="inlineStr">
        <is>
          <t>kg</t>
        </is>
      </c>
      <c r="E276" t="inlineStr">
        <is>
          <t>【특징】바지락 껍질 탈각 후 개별냉동</t>
        </is>
      </c>
      <c r="F276" t="inlineStr"/>
      <c r="G276" t="n">
        <v>9690</v>
      </c>
      <c r="H276" t="inlineStr"/>
    </row>
    <row r="277">
      <c r="A277" t="inlineStr"/>
      <c r="B277" t="inlineStr">
        <is>
          <t xml:space="preserve"> 대합살</t>
        </is>
      </c>
      <c r="C277" t="inlineStr">
        <is>
          <t>국산</t>
        </is>
      </c>
      <c r="D277" t="inlineStr">
        <is>
          <t>kg</t>
        </is>
      </c>
      <c r="E277" t="inlineStr">
        <is>
          <t>【특징】탈각, 씨알이 고르고 싱싱한 것</t>
        </is>
      </c>
      <c r="F277" t="inlineStr"/>
      <c r="G277" t="inlineStr"/>
      <c r="H277" t="n">
        <v>73850</v>
      </c>
    </row>
    <row r="278">
      <c r="A278" t="inlineStr"/>
      <c r="B278" t="inlineStr">
        <is>
          <t xml:space="preserve"> 대합살( 냉동 )</t>
        </is>
      </c>
      <c r="C278" t="inlineStr">
        <is>
          <t>국산</t>
        </is>
      </c>
      <c r="D278" t="inlineStr">
        <is>
          <t>kg</t>
        </is>
      </c>
      <c r="E278" t="inlineStr">
        <is>
          <t xml:space="preserve">【특징】대합 껍질 탈각 후 급속, 블록냉동 </t>
        </is>
      </c>
      <c r="F278" t="inlineStr"/>
      <c r="G278" t="n">
        <v>73850</v>
      </c>
      <c r="H278" t="inlineStr"/>
    </row>
    <row r="279">
      <c r="A279" t="inlineStr"/>
      <c r="B279" t="inlineStr">
        <is>
          <t xml:space="preserve"> 피홍합 </t>
        </is>
      </c>
      <c r="C279" t="inlineStr">
        <is>
          <t>국산</t>
        </is>
      </c>
      <c r="D279" t="inlineStr">
        <is>
          <t>kg</t>
        </is>
      </c>
      <c r="E279" t="inlineStr">
        <is>
          <t>【특징】해캄 및 수염제거</t>
        </is>
      </c>
      <c r="F279" t="inlineStr"/>
      <c r="G279" t="inlineStr"/>
      <c r="H279" t="n">
        <v>4000</v>
      </c>
    </row>
    <row r="280">
      <c r="A280" t="inlineStr"/>
      <c r="B280" t="inlineStr">
        <is>
          <t xml:space="preserve"> 홍합살 </t>
        </is>
      </c>
      <c r="C280" t="inlineStr">
        <is>
          <t>국산</t>
        </is>
      </c>
      <c r="D280" t="inlineStr">
        <is>
          <t>kg</t>
        </is>
      </c>
      <c r="E280" t="inlineStr">
        <is>
          <t>【특징】씨알이 고르고 특유의 싱싱한 향을 지닌 것</t>
        </is>
      </c>
      <c r="F280" t="inlineStr"/>
      <c r="G280" t="inlineStr"/>
      <c r="H280" t="n">
        <v>21980</v>
      </c>
    </row>
    <row r="281">
      <c r="A281" t="inlineStr"/>
      <c r="B281" t="inlineStr">
        <is>
          <t xml:space="preserve"> 홍합살(냉동)</t>
        </is>
      </c>
      <c r="C281" t="inlineStr">
        <is>
          <t>국산</t>
        </is>
      </c>
      <c r="D281" t="inlineStr">
        <is>
          <t>kg</t>
        </is>
      </c>
      <c r="E281" t="inlineStr">
        <is>
          <t>【특징】홍합 껍질 탈각 후 블록냉동</t>
        </is>
      </c>
      <c r="F281" t="inlineStr"/>
      <c r="G281" t="n">
        <v>23080</v>
      </c>
      <c r="H281" t="inlineStr"/>
    </row>
    <row r="282">
      <c r="A282" t="inlineStr">
        <is>
          <t xml:space="preserve">꼬막
</t>
        </is>
      </c>
      <c r="B282" t="inlineStr">
        <is>
          <t xml:space="preserve"> 홍합살</t>
        </is>
      </c>
      <c r="C282" t="inlineStr">
        <is>
          <t>중국산</t>
        </is>
      </c>
      <c r="D282" t="inlineStr">
        <is>
          <t>kg</t>
        </is>
      </c>
      <c r="E282" t="inlineStr">
        <is>
          <t>【규격】250/450개(kg)
【특징】홍합 탈각 후 개별냉동</t>
        </is>
      </c>
      <c r="F282" t="inlineStr"/>
      <c r="G282" t="n">
        <v>8460</v>
      </c>
      <c r="H282" t="inlineStr"/>
    </row>
    <row r="283">
      <c r="A283" t="inlineStr"/>
      <c r="B283" t="inlineStr">
        <is>
          <t xml:space="preserve"> 피꼬막</t>
        </is>
      </c>
      <c r="C283" t="inlineStr">
        <is>
          <t>국산</t>
        </is>
      </c>
      <c r="D283" t="inlineStr">
        <is>
          <t>kg</t>
        </is>
      </c>
      <c r="E283" t="inlineStr">
        <is>
          <t>【특징】해캄제거, 씨알이 고르고 싱싱한 것</t>
        </is>
      </c>
      <c r="F283" t="inlineStr"/>
      <c r="G283" t="inlineStr"/>
      <c r="H283" t="n">
        <v>5690</v>
      </c>
    </row>
    <row r="284">
      <c r="A284" t="inlineStr"/>
      <c r="B284" t="inlineStr">
        <is>
          <t xml:space="preserve"> 새꼬막</t>
        </is>
      </c>
      <c r="C284" t="inlineStr">
        <is>
          <t>국산</t>
        </is>
      </c>
      <c r="D284" t="inlineStr">
        <is>
          <t>kg</t>
        </is>
      </c>
      <c r="E284" t="inlineStr">
        <is>
          <t>【특징】해캄제거, 씨알이 고르고 싱싱한 것</t>
        </is>
      </c>
      <c r="F284" t="inlineStr"/>
      <c r="G284" t="inlineStr"/>
      <c r="H284" t="n">
        <v>10000</v>
      </c>
    </row>
    <row r="285">
      <c r="A285" t="inlineStr">
        <is>
          <t>굴</t>
        </is>
      </c>
      <c r="B285" t="inlineStr">
        <is>
          <t xml:space="preserve"> 자숙 새꼬막살</t>
        </is>
      </c>
      <c r="C285" t="inlineStr">
        <is>
          <t>국산</t>
        </is>
      </c>
      <c r="D285" t="inlineStr">
        <is>
          <t>kg</t>
        </is>
      </c>
      <c r="E285" t="inlineStr">
        <is>
          <t>【특징】해캄제거, 꼬막 탈각, 자숙 후 개별 or 블럭냉동</t>
        </is>
      </c>
      <c r="F285" t="inlineStr"/>
      <c r="G285" t="n">
        <v>22310</v>
      </c>
      <c r="H285" t="inlineStr"/>
    </row>
    <row r="286">
      <c r="A286" t="inlineStr"/>
      <c r="B286" t="inlineStr">
        <is>
          <t xml:space="preserve"> 생굴(생물시세적용-주단위)</t>
        </is>
      </c>
      <c r="C286" t="inlineStr">
        <is>
          <t>국산</t>
        </is>
      </c>
      <c r="D286" t="inlineStr">
        <is>
          <t>kg</t>
        </is>
      </c>
      <c r="E286" t="inlineStr">
        <is>
          <t>【특징】우유빛 탄력있는 것, 김장철 본격출하</t>
        </is>
      </c>
      <c r="F286" t="inlineStr"/>
      <c r="G286" t="inlineStr"/>
      <c r="H286" t="n">
        <v>29080</v>
      </c>
    </row>
    <row r="287">
      <c r="A287" t="inlineStr">
        <is>
          <t>미더덕</t>
        </is>
      </c>
      <c r="B287" t="inlineStr">
        <is>
          <t xml:space="preserve"> 생굴(냉동)</t>
        </is>
      </c>
      <c r="C287" t="inlineStr">
        <is>
          <t>국산</t>
        </is>
      </c>
      <c r="D287" t="inlineStr">
        <is>
          <t>kg</t>
        </is>
      </c>
      <c r="E287" t="inlineStr">
        <is>
          <t>【규격】생굴 개별동결(I.Q.F)
【특징】자연산, 껍질탈각</t>
        </is>
      </c>
      <c r="F287" t="inlineStr"/>
      <c r="G287" t="n">
        <v>21850</v>
      </c>
      <c r="H287" t="inlineStr"/>
    </row>
    <row r="288">
      <c r="A288" t="inlineStr"/>
      <c r="B288" t="inlineStr">
        <is>
          <t xml:space="preserve"> 참미더덕</t>
        </is>
      </c>
      <c r="C288" t="inlineStr">
        <is>
          <t>국산</t>
        </is>
      </c>
      <c r="D288" t="inlineStr">
        <is>
          <t>kg</t>
        </is>
      </c>
      <c r="E288" t="inlineStr">
        <is>
          <t>【특징】씨알이 고른 것, 냉동해동(9~1월), 생물(2~8월)</t>
        </is>
      </c>
      <c r="F288" t="inlineStr"/>
      <c r="G288" t="inlineStr"/>
      <c r="H288" t="n">
        <v>30770</v>
      </c>
    </row>
    <row r="289">
      <c r="A289" t="inlineStr"/>
      <c r="B289" t="inlineStr">
        <is>
          <t xml:space="preserve"> 참미더덕(냉동)</t>
        </is>
      </c>
      <c r="C289" t="inlineStr">
        <is>
          <t>국산</t>
        </is>
      </c>
      <c r="D289" t="inlineStr">
        <is>
          <t>kg</t>
        </is>
      </c>
      <c r="E289" t="inlineStr">
        <is>
          <t>【특징】씨알이 고른 것, 냉동(9~1월), 생물(2~8월)</t>
        </is>
      </c>
      <c r="F289" t="inlineStr"/>
      <c r="G289" t="n">
        <v>33850</v>
      </c>
      <c r="H289" t="inlineStr"/>
    </row>
    <row r="290">
      <c r="A290" t="inlineStr"/>
      <c r="B290" t="inlineStr">
        <is>
          <t xml:space="preserve"> 썰오만둥이(슬라이스)</t>
        </is>
      </c>
      <c r="C290" t="inlineStr">
        <is>
          <t>국산</t>
        </is>
      </c>
      <c r="D290" t="inlineStr">
        <is>
          <t>kg</t>
        </is>
      </c>
      <c r="E290" t="inlineStr">
        <is>
          <t>【특징】세척 후 절단한 것,냉동해동(2~8월),생물(9~1월)</t>
        </is>
      </c>
      <c r="F290" t="inlineStr"/>
      <c r="G290" t="inlineStr"/>
      <c r="H290" t="n">
        <v>24170</v>
      </c>
    </row>
    <row r="291">
      <c r="A291" t="inlineStr"/>
      <c r="B291" t="inlineStr">
        <is>
          <t xml:space="preserve"> 썰오만둥이(슬라이스,냉동)</t>
        </is>
      </c>
      <c r="C291" t="inlineStr">
        <is>
          <t>국산</t>
        </is>
      </c>
      <c r="D291" t="inlineStr">
        <is>
          <t>kg</t>
        </is>
      </c>
      <c r="E291" t="inlineStr">
        <is>
          <t>【특징】세척 후 절단한 것,냉동(2~8월),생물(9~1월)</t>
        </is>
      </c>
      <c r="F291" t="inlineStr"/>
      <c r="G291" t="inlineStr">
        <is>
          <t>품절</t>
        </is>
      </c>
      <c r="H291" t="inlineStr"/>
    </row>
    <row r="292">
      <c r="A292" t="inlineStr">
        <is>
          <t>기타패류</t>
        </is>
      </c>
      <c r="B292" t="inlineStr">
        <is>
          <t xml:space="preserve"> 통오만둥이</t>
        </is>
      </c>
      <c r="C292" t="inlineStr">
        <is>
          <t>국산</t>
        </is>
      </c>
      <c r="D292" t="inlineStr">
        <is>
          <t>kg</t>
        </is>
      </c>
      <c r="E292" t="inlineStr">
        <is>
          <t>【특징】세척 후 이물질 선별,냉동해동(2~8월),생물(9~1월)</t>
        </is>
      </c>
      <c r="F292" t="inlineStr"/>
      <c r="G292" t="inlineStr"/>
      <c r="H292" t="n">
        <v>21980</v>
      </c>
    </row>
    <row r="293">
      <c r="A293" t="inlineStr"/>
      <c r="B293" t="inlineStr">
        <is>
          <t xml:space="preserve"> 통오만둥이(냉동)</t>
        </is>
      </c>
      <c r="C293" t="inlineStr">
        <is>
          <t>국산</t>
        </is>
      </c>
      <c r="D293" t="inlineStr">
        <is>
          <t>kg</t>
        </is>
      </c>
      <c r="E293" t="inlineStr">
        <is>
          <t>【특징】세척 후 이물질 선별,냉동(2~8월),생물(9~1월)</t>
        </is>
      </c>
      <c r="F293" t="inlineStr"/>
      <c r="G293" t="inlineStr">
        <is>
          <t>품절</t>
        </is>
      </c>
      <c r="H293" t="inlineStr"/>
    </row>
    <row r="294">
      <c r="A294" t="inlineStr"/>
      <c r="B294" t="inlineStr">
        <is>
          <t xml:space="preserve"> 자숙가리비살</t>
        </is>
      </c>
      <c r="C294" t="inlineStr">
        <is>
          <t>중국산</t>
        </is>
      </c>
      <c r="D294" t="inlineStr">
        <is>
          <t>kg</t>
        </is>
      </c>
      <c r="E294" t="inlineStr">
        <is>
          <t>【규격】±200-300개/kg  
【특징】가리비살 자숙 제품</t>
        </is>
      </c>
      <c r="F294" t="inlineStr"/>
      <c r="G294" t="n">
        <v>12310</v>
      </c>
      <c r="H294" t="inlineStr"/>
    </row>
    <row r="295">
      <c r="A295" t="inlineStr"/>
      <c r="B295" t="inlineStr">
        <is>
          <t xml:space="preserve"> 홍가리비관자살 </t>
        </is>
      </c>
      <c r="C295" t="inlineStr">
        <is>
          <t>국내산</t>
        </is>
      </c>
      <c r="D295" t="inlineStr">
        <is>
          <t>kg</t>
        </is>
      </c>
      <c r="E295" t="inlineStr">
        <is>
          <t>【규격】±80~±90개/kg  
【특징】 국내산 홍가리비 껍질제거 후 관자살 급속냉동</t>
        </is>
      </c>
      <c r="F295" t="inlineStr"/>
      <c r="G295" t="n">
        <v>30000</v>
      </c>
      <c r="H295" t="inlineStr"/>
    </row>
    <row r="296">
      <c r="A296" t="inlineStr"/>
      <c r="B296" t="inlineStr">
        <is>
          <t xml:space="preserve"> 자숙전복살 다이스(1cm*1cm)</t>
        </is>
      </c>
      <c r="C296" t="inlineStr">
        <is>
          <t>필리핀, 페루산</t>
        </is>
      </c>
      <c r="D296" t="inlineStr">
        <is>
          <t>kg</t>
        </is>
      </c>
      <c r="E296" t="inlineStr">
        <is>
          <t>【규격】 1cm x 1cm 큐브 모양 다이스 가공  
【특징】전복살 자숙 제품, 볶음밥, 전복죽, 각종 볶음요리, 삼계탕 재료.</t>
        </is>
      </c>
      <c r="F296" t="inlineStr"/>
      <c r="G296" t="n">
        <v>87690</v>
      </c>
      <c r="H296" t="inlineStr"/>
    </row>
    <row r="297">
      <c r="A297" t="inlineStr"/>
      <c r="B297" t="inlineStr">
        <is>
          <t xml:space="preserve"> 자숙전복살</t>
        </is>
      </c>
      <c r="C297" t="inlineStr">
        <is>
          <t>필리핀, 페루산</t>
        </is>
      </c>
      <c r="D297" t="inlineStr">
        <is>
          <t>kg</t>
        </is>
      </c>
      <c r="E297" t="inlineStr">
        <is>
          <t>【규격】M 사이즈 20-30마리/kg  
【특징】전복살 자숙 제품</t>
        </is>
      </c>
      <c r="F297" t="inlineStr"/>
      <c r="G297" t="n">
        <v>84620</v>
      </c>
      <c r="H297" t="inlineStr"/>
    </row>
    <row r="298">
      <c r="A298" t="inlineStr"/>
      <c r="B298" t="inlineStr">
        <is>
          <t xml:space="preserve"> 피백합</t>
        </is>
      </c>
      <c r="C298" t="inlineStr">
        <is>
          <t>중국산</t>
        </is>
      </c>
      <c r="D298" t="inlineStr">
        <is>
          <t>kg</t>
        </is>
      </c>
      <c r="E298" t="inlineStr">
        <is>
          <t>【특징】해캄제거, 씨알이 고르고 싱싱한 것</t>
        </is>
      </c>
      <c r="F298" t="inlineStr"/>
      <c r="G298" t="inlineStr"/>
      <c r="H298" t="n">
        <v>23080</v>
      </c>
    </row>
    <row r="299">
      <c r="A299" t="inlineStr">
        <is>
          <t>해물모듬</t>
        </is>
      </c>
      <c r="B299" t="inlineStr">
        <is>
          <t xml:space="preserve"> 모시조개</t>
        </is>
      </c>
      <c r="C299" t="inlineStr">
        <is>
          <t>국산</t>
        </is>
      </c>
      <c r="D299" t="inlineStr">
        <is>
          <t>kg</t>
        </is>
      </c>
      <c r="E299" t="inlineStr">
        <is>
          <t>【특징】모래를 토사한 것, 폐사 개체 선별</t>
        </is>
      </c>
      <c r="F299" t="inlineStr"/>
      <c r="G299" t="inlineStr"/>
      <c r="H299" t="n">
        <v>23080</v>
      </c>
    </row>
    <row r="300">
      <c r="A300" t="inlineStr"/>
      <c r="B300" t="inlineStr">
        <is>
          <t xml:space="preserve"> 국산해물모둠</t>
        </is>
      </c>
      <c r="C300" t="inlineStr">
        <is>
          <t>국산</t>
        </is>
      </c>
      <c r="D300" t="inlineStr">
        <is>
          <t>kg</t>
        </is>
      </c>
      <c r="E300" t="inlineStr">
        <is>
          <t>【함량】오징어채50%(국산), 홍합살33%(국산), 바지락살 
            10%(국산), 새우살7%(국산)
【용도】해물탕, 찜</t>
        </is>
      </c>
      <c r="F300" t="inlineStr"/>
      <c r="G300" t="n">
        <v>38460</v>
      </c>
      <c r="H300" t="inlineStr"/>
    </row>
    <row r="301">
      <c r="A301" t="inlineStr"/>
      <c r="B301" t="inlineStr">
        <is>
          <t xml:space="preserve"> 해물모둠</t>
        </is>
      </c>
      <c r="C301" t="inlineStr">
        <is>
          <t>국산, 수입산</t>
        </is>
      </c>
      <c r="D301" t="inlineStr">
        <is>
          <t>kg</t>
        </is>
      </c>
      <c r="E301" t="inlineStr">
        <is>
          <t>【함량】오징어채50%(국산),홍합살33%(중국산),바지락살 
            10%(중국산),새우살7%(중국산)
【용도】해물탕,찜</t>
        </is>
      </c>
      <c r="F301" t="inlineStr"/>
      <c r="G301" t="n">
        <v>26920</v>
      </c>
      <c r="H301" t="inlineStr"/>
    </row>
    <row r="302">
      <c r="A302" t="inlineStr">
        <is>
          <t xml:space="preserve">
날치알
</t>
        </is>
      </c>
      <c r="B302" t="inlineStr">
        <is>
          <t xml:space="preserve"> 해물모둠</t>
        </is>
      </c>
      <c r="C302" t="inlineStr">
        <is>
          <t>수입산</t>
        </is>
      </c>
      <c r="D302" t="inlineStr">
        <is>
          <t>600g</t>
        </is>
      </c>
      <c r="E302" t="inlineStr">
        <is>
          <t>【함량】대왕오징어채, 홍합살, 조개살, 오징어솔방울, 새우살
【용도】해물탕, 찜, 볶음용</t>
        </is>
      </c>
      <c r="F302" t="inlineStr"/>
      <c r="G302" t="n">
        <v>6150</v>
      </c>
      <c r="H302" t="inlineStr"/>
    </row>
    <row r="303">
      <c r="A303" t="inlineStr"/>
      <c r="B303" t="inlineStr">
        <is>
          <t xml:space="preserve"> 날치알(골드) </t>
        </is>
      </c>
      <c r="C303" t="inlineStr">
        <is>
          <t>수입산</t>
        </is>
      </c>
      <c r="D303" t="inlineStr">
        <is>
          <t>500g</t>
        </is>
      </c>
      <c r="E303" t="inlineStr">
        <is>
          <t>【특징】날치알(수입산), 열빙어알, 청어알 외</t>
        </is>
      </c>
      <c r="F303" t="inlineStr">
        <is>
          <t>○</t>
        </is>
      </c>
      <c r="G303" t="n">
        <v>17690</v>
      </c>
      <c r="H303" t="inlineStr"/>
    </row>
    <row r="304">
      <c r="A304" t="inlineStr">
        <is>
          <t>복족류</t>
        </is>
      </c>
      <c r="B304" t="inlineStr">
        <is>
          <t xml:space="preserve"> 날치알(레드) </t>
        </is>
      </c>
      <c r="C304" t="inlineStr">
        <is>
          <t>수입산</t>
        </is>
      </c>
      <c r="D304" t="inlineStr">
        <is>
          <t>500g</t>
        </is>
      </c>
      <c r="E304" t="inlineStr">
        <is>
          <t>【특징】날치알(수입산), 열빙어알, 청어알 외</t>
        </is>
      </c>
      <c r="F304" t="inlineStr">
        <is>
          <t>○</t>
        </is>
      </c>
      <c r="G304" t="n">
        <v>17690</v>
      </c>
      <c r="H304" t="inlineStr"/>
    </row>
    <row r="305">
      <c r="A305" t="inlineStr">
        <is>
          <t>키조개류</t>
        </is>
      </c>
      <c r="B305" t="inlineStr">
        <is>
          <t xml:space="preserve"> 논우렁(국산)</t>
        </is>
      </c>
      <c r="C305" t="inlineStr">
        <is>
          <t>국산</t>
        </is>
      </c>
      <c r="D305" t="inlineStr">
        <is>
          <t>700g</t>
        </is>
      </c>
      <c r="E305" t="inlineStr">
        <is>
          <t>【특징】탈각 후 자숙, 냉동상태로납품, 무가미
【규격】±500개 
【용도】무침용, 국거리용,쌈장용</t>
        </is>
      </c>
      <c r="F305" t="inlineStr"/>
      <c r="G305" t="n">
        <v>16620</v>
      </c>
      <c r="H305" t="inlineStr"/>
    </row>
    <row r="306">
      <c r="A306" t="inlineStr"/>
      <c r="B306" t="inlineStr">
        <is>
          <t xml:space="preserve"> 키조개 관자살(통관자)</t>
        </is>
      </c>
      <c r="C306" t="inlineStr">
        <is>
          <t>중국산
미얀마산
인도네시아산</t>
        </is>
      </c>
      <c r="D306" t="inlineStr">
        <is>
          <t>kg</t>
        </is>
      </c>
      <c r="E306" t="inlineStr">
        <is>
          <t>【특징】탈각, 냉동 상태로납품, 무가미, 71-90개/kg
【용도】구이용, 볶음용</t>
        </is>
      </c>
      <c r="F306" t="inlineStr"/>
      <c r="G306" t="n">
        <v>21540</v>
      </c>
      <c r="H306" t="inlineStr"/>
    </row>
    <row r="307">
      <c r="A307" t="inlineStr">
        <is>
          <t>멸치류</t>
        </is>
      </c>
      <c r="B307" t="inlineStr">
        <is>
          <t>건어류</t>
        </is>
      </c>
      <c r="C307" t="inlineStr"/>
      <c r="D307" t="inlineStr"/>
      <c r="E307" t="inlineStr"/>
      <c r="F307" t="inlineStr"/>
      <c r="G307" t="inlineStr"/>
      <c r="H307" t="inlineStr"/>
    </row>
    <row r="308">
      <c r="A308" t="inlineStr"/>
      <c r="B308" t="inlineStr">
        <is>
          <t xml:space="preserve">  다시멸치(상품)</t>
        </is>
      </c>
      <c r="C308" t="inlineStr">
        <is>
          <t>국산(남해안)</t>
        </is>
      </c>
      <c r="D308" t="inlineStr">
        <is>
          <t>kg</t>
        </is>
      </c>
      <c r="E308" t="inlineStr">
        <is>
          <t>【특징】주바멸치, 선별작업, 위생팩 미포함 (부직포포함시+330원추가)</t>
        </is>
      </c>
      <c r="F308" t="inlineStr"/>
      <c r="G308" t="n">
        <v>26920</v>
      </c>
      <c r="H308" t="inlineStr"/>
    </row>
    <row r="309">
      <c r="A309" t="inlineStr"/>
      <c r="B309" t="inlineStr">
        <is>
          <t xml:space="preserve">  다시멸치(상품)</t>
        </is>
      </c>
      <c r="C309" t="inlineStr">
        <is>
          <t>국산(남해안)</t>
        </is>
      </c>
      <c r="D309" t="inlineStr">
        <is>
          <t>500g</t>
        </is>
      </c>
      <c r="E309" t="inlineStr">
        <is>
          <t>【특징】주바멸치, 선별작업, 위생팩 미포함 (부직포포함시+330원추가)</t>
        </is>
      </c>
      <c r="F309" t="inlineStr"/>
      <c r="G309" t="n">
        <v>15080</v>
      </c>
      <c r="H309" t="inlineStr"/>
    </row>
    <row r="310">
      <c r="A310" t="inlineStr"/>
      <c r="B310" t="inlineStr">
        <is>
          <t xml:space="preserve">  다시멸치(상품)</t>
        </is>
      </c>
      <c r="C310" t="inlineStr">
        <is>
          <t>국산(남해안)</t>
        </is>
      </c>
      <c r="D310" t="inlineStr">
        <is>
          <t>400g</t>
        </is>
      </c>
      <c r="E310" t="inlineStr">
        <is>
          <t>【특징】주바멸치, 선별작업, 위생팩 미포함 (부직포포함시+330원추가)</t>
        </is>
      </c>
      <c r="F310" t="inlineStr"/>
      <c r="G310" t="n">
        <v>12310</v>
      </c>
      <c r="H310" t="inlineStr"/>
    </row>
    <row r="311">
      <c r="A311" t="inlineStr"/>
      <c r="B311" t="inlineStr">
        <is>
          <t xml:space="preserve">  다시멸치(상품)</t>
        </is>
      </c>
      <c r="C311" t="inlineStr">
        <is>
          <t>국산(남해안)</t>
        </is>
      </c>
      <c r="D311" t="inlineStr">
        <is>
          <t>300g</t>
        </is>
      </c>
      <c r="E311" t="inlineStr">
        <is>
          <t>【특징】주바멸치, 선별작업, 위생팩 미포함 (부직포포함시+330원추가)</t>
        </is>
      </c>
      <c r="F311" t="inlineStr"/>
      <c r="G311" t="n">
        <v>9690</v>
      </c>
      <c r="H311" t="inlineStr"/>
    </row>
    <row r="312">
      <c r="A312" t="inlineStr"/>
      <c r="B312" t="inlineStr">
        <is>
          <t xml:space="preserve">  다시멸치(상품)</t>
        </is>
      </c>
      <c r="C312" t="inlineStr">
        <is>
          <t>국산(남해안)</t>
        </is>
      </c>
      <c r="D312" t="inlineStr">
        <is>
          <t>200g</t>
        </is>
      </c>
      <c r="E312" t="inlineStr">
        <is>
          <t>【특징】주바멸치, 선별작업, 위생팩 미포함 (부직포포함시+330원추가)</t>
        </is>
      </c>
      <c r="F312" t="inlineStr"/>
      <c r="G312" t="n">
        <v>7080</v>
      </c>
      <c r="H312" t="inlineStr"/>
    </row>
    <row r="313">
      <c r="A313" t="inlineStr"/>
      <c r="B313" t="inlineStr">
        <is>
          <t xml:space="preserve">  다시멸치(상품)</t>
        </is>
      </c>
      <c r="C313" t="inlineStr">
        <is>
          <t>국산(남해안)</t>
        </is>
      </c>
      <c r="D313" t="inlineStr">
        <is>
          <t>100g</t>
        </is>
      </c>
      <c r="E313" t="inlineStr">
        <is>
          <t>【특징】주바멸치, 선별작업, 위생팩 미포함 (부직포포함시+330원추가)</t>
        </is>
      </c>
      <c r="F313" t="inlineStr"/>
      <c r="G313" t="n">
        <v>4620</v>
      </c>
      <c r="H313" t="inlineStr"/>
    </row>
    <row r="314">
      <c r="A314" t="inlineStr"/>
      <c r="B314" t="inlineStr">
        <is>
          <t xml:space="preserve">  다시멸치(상품)
  판매단위:Box(1kg*10봉)</t>
        </is>
      </c>
      <c r="C314" t="inlineStr">
        <is>
          <t>국산(남해안)</t>
        </is>
      </c>
      <c r="D314" t="inlineStr">
        <is>
          <t>box</t>
        </is>
      </c>
      <c r="E314" t="inlineStr">
        <is>
          <t>【특징】주바멸치, 선별작업, 위생팩 미포함 (부직포포함시+330원추가)</t>
        </is>
      </c>
      <c r="F314" t="inlineStr"/>
      <c r="G314" t="n">
        <v>264620</v>
      </c>
      <c r="H314" t="inlineStr"/>
    </row>
    <row r="315">
      <c r="A315" t="inlineStr"/>
      <c r="B315" t="inlineStr">
        <is>
          <t xml:space="preserve">  깐멸치(상품)</t>
        </is>
      </c>
      <c r="C315" t="inlineStr">
        <is>
          <t>국산(남해안)</t>
        </is>
      </c>
      <c r="D315" t="inlineStr">
        <is>
          <t>kg</t>
        </is>
      </c>
      <c r="E315" t="inlineStr">
        <is>
          <t>【특징】주바멸치를 두절 및 내장제거한 멸치
【용도】볶음용, 조림용</t>
        </is>
      </c>
      <c r="F315" t="inlineStr"/>
      <c r="G315" t="n">
        <v>64620</v>
      </c>
      <c r="H315" t="inlineStr"/>
    </row>
    <row r="316">
      <c r="A316" t="inlineStr"/>
      <c r="B316" t="inlineStr">
        <is>
          <t xml:space="preserve">  깐멸치(상품)</t>
        </is>
      </c>
      <c r="C316" t="inlineStr">
        <is>
          <t>국산(남해안)</t>
        </is>
      </c>
      <c r="D316" t="inlineStr">
        <is>
          <t>500g</t>
        </is>
      </c>
      <c r="E316" t="inlineStr"/>
      <c r="F316" t="inlineStr"/>
      <c r="G316" t="n">
        <v>33080</v>
      </c>
      <c r="H316" t="inlineStr"/>
    </row>
    <row r="317">
      <c r="A317" t="inlineStr"/>
      <c r="B317" t="inlineStr">
        <is>
          <t xml:space="preserve">  깐멸치(상품)</t>
        </is>
      </c>
      <c r="C317" t="inlineStr">
        <is>
          <t>국산(남해안)</t>
        </is>
      </c>
      <c r="D317" t="inlineStr">
        <is>
          <t>400g</t>
        </is>
      </c>
      <c r="E317" t="inlineStr"/>
      <c r="F317" t="inlineStr"/>
      <c r="G317" t="n">
        <v>26920</v>
      </c>
      <c r="H317" t="inlineStr"/>
    </row>
    <row r="318">
      <c r="A318" t="inlineStr"/>
      <c r="B318" t="inlineStr">
        <is>
          <t xml:space="preserve">  깐멸치(상품)</t>
        </is>
      </c>
      <c r="C318" t="inlineStr">
        <is>
          <t>국산(남해안)</t>
        </is>
      </c>
      <c r="D318" t="inlineStr">
        <is>
          <t>300g</t>
        </is>
      </c>
      <c r="E318" t="inlineStr"/>
      <c r="F318" t="inlineStr"/>
      <c r="G318" t="n">
        <v>20770</v>
      </c>
      <c r="H318" t="inlineStr"/>
    </row>
    <row r="319">
      <c r="A319" t="inlineStr"/>
      <c r="B319" t="inlineStr">
        <is>
          <t xml:space="preserve">  깐멸치(상품)</t>
        </is>
      </c>
      <c r="C319" t="inlineStr">
        <is>
          <t>국산(남해안)</t>
        </is>
      </c>
      <c r="D319" t="inlineStr">
        <is>
          <t>200g</t>
        </is>
      </c>
      <c r="E319" t="inlineStr"/>
      <c r="F319" t="inlineStr"/>
      <c r="G319" t="n">
        <v>14150</v>
      </c>
      <c r="H319" t="inlineStr"/>
    </row>
    <row r="320">
      <c r="A320" t="inlineStr">
        <is>
          <t>띠포리류</t>
        </is>
      </c>
      <c r="B320" t="inlineStr">
        <is>
          <t xml:space="preserve">  깐멸치(상품)</t>
        </is>
      </c>
      <c r="C320" t="inlineStr">
        <is>
          <t>국산(남해안)</t>
        </is>
      </c>
      <c r="D320" t="inlineStr">
        <is>
          <t>100g</t>
        </is>
      </c>
      <c r="E320" t="inlineStr"/>
      <c r="F320" t="inlineStr"/>
      <c r="G320" t="n">
        <v>7850</v>
      </c>
      <c r="H320" t="inlineStr"/>
    </row>
    <row r="321">
      <c r="A321" t="inlineStr"/>
      <c r="B321" t="inlineStr">
        <is>
          <t xml:space="preserve">  깐멸치(특품)</t>
        </is>
      </c>
      <c r="C321" t="inlineStr">
        <is>
          <t>국산(남해안)</t>
        </is>
      </c>
      <c r="D321" t="inlineStr">
        <is>
          <t>kg</t>
        </is>
      </c>
      <c r="E321" t="inlineStr">
        <is>
          <t>【특징】주바멸치를 두절 및 내장제거한 멸치
【용도】볶음용, 조림용</t>
        </is>
      </c>
      <c r="F321" t="inlineStr"/>
      <c r="G321" t="inlineStr">
        <is>
          <t>일시품절</t>
        </is>
      </c>
      <c r="H321" t="inlineStr"/>
    </row>
    <row r="322">
      <c r="A322" t="inlineStr"/>
      <c r="B322" t="inlineStr">
        <is>
          <t xml:space="preserve">  깐멸치(특품)</t>
        </is>
      </c>
      <c r="C322" t="inlineStr">
        <is>
          <t>국산(남해안)</t>
        </is>
      </c>
      <c r="D322" t="inlineStr">
        <is>
          <t>500g</t>
        </is>
      </c>
      <c r="E322" t="inlineStr"/>
      <c r="F322" t="inlineStr"/>
      <c r="G322" t="inlineStr">
        <is>
          <t>일시품절</t>
        </is>
      </c>
      <c r="H322" t="inlineStr"/>
    </row>
    <row r="323">
      <c r="A323" t="inlineStr"/>
      <c r="B323" t="inlineStr">
        <is>
          <t xml:space="preserve">  깐멸치(특품)</t>
        </is>
      </c>
      <c r="C323" t="inlineStr">
        <is>
          <t>국산(남해안)</t>
        </is>
      </c>
      <c r="D323" t="inlineStr">
        <is>
          <t>400g</t>
        </is>
      </c>
      <c r="E323" t="inlineStr"/>
      <c r="F323" t="inlineStr"/>
      <c r="G323" t="inlineStr">
        <is>
          <t>일시품절</t>
        </is>
      </c>
      <c r="H323" t="inlineStr"/>
    </row>
    <row r="324">
      <c r="A324" t="inlineStr"/>
      <c r="B324" t="inlineStr">
        <is>
          <t xml:space="preserve">  깐멸치(특품)</t>
        </is>
      </c>
      <c r="C324" t="inlineStr">
        <is>
          <t>국산(남해안)</t>
        </is>
      </c>
      <c r="D324" t="inlineStr">
        <is>
          <t>300g</t>
        </is>
      </c>
      <c r="E324" t="inlineStr"/>
      <c r="F324" t="inlineStr"/>
      <c r="G324" t="inlineStr">
        <is>
          <t>일시품절</t>
        </is>
      </c>
      <c r="H324" t="inlineStr"/>
    </row>
    <row r="325">
      <c r="A325" t="inlineStr"/>
      <c r="B325" t="inlineStr">
        <is>
          <t xml:space="preserve">  깐멸치(특품)</t>
        </is>
      </c>
      <c r="C325" t="inlineStr">
        <is>
          <t>국산(남해안)</t>
        </is>
      </c>
      <c r="D325" t="inlineStr">
        <is>
          <t>200g</t>
        </is>
      </c>
      <c r="E325" t="inlineStr"/>
      <c r="F325" t="inlineStr"/>
      <c r="G325" t="inlineStr">
        <is>
          <t>일시품절</t>
        </is>
      </c>
      <c r="H325" t="inlineStr"/>
    </row>
    <row r="326">
      <c r="A326" t="inlineStr"/>
      <c r="B326" t="inlineStr">
        <is>
          <t xml:space="preserve">  깐멸치(특품)</t>
        </is>
      </c>
      <c r="C326" t="inlineStr">
        <is>
          <t>국산(남해안)</t>
        </is>
      </c>
      <c r="D326" t="inlineStr">
        <is>
          <t>100g</t>
        </is>
      </c>
      <c r="E326" t="inlineStr"/>
      <c r="F326" t="inlineStr"/>
      <c r="G326" t="inlineStr">
        <is>
          <t>일시품절</t>
        </is>
      </c>
      <c r="H326" t="inlineStr"/>
    </row>
    <row r="327">
      <c r="A327" t="inlineStr"/>
      <c r="B327" t="inlineStr">
        <is>
          <t xml:space="preserve">  띠포리+위생팩(특품)</t>
        </is>
      </c>
      <c r="C327" t="inlineStr">
        <is>
          <t>국산(남해안)</t>
        </is>
      </c>
      <c r="D327" t="inlineStr">
        <is>
          <t>kg</t>
        </is>
      </c>
      <c r="E327" t="inlineStr">
        <is>
          <t>【특징】5-7cm, 선별작업, 위생팩 포함</t>
        </is>
      </c>
      <c r="F327" t="inlineStr"/>
      <c r="G327" t="n">
        <v>33850</v>
      </c>
      <c r="H327" t="inlineStr"/>
    </row>
    <row r="328">
      <c r="A328" t="inlineStr"/>
      <c r="B328" t="inlineStr">
        <is>
          <t xml:space="preserve">  띠포리(특품)</t>
        </is>
      </c>
      <c r="C328" t="inlineStr">
        <is>
          <t>국산(남해안)</t>
        </is>
      </c>
      <c r="D328" t="inlineStr">
        <is>
          <t>500g</t>
        </is>
      </c>
      <c r="E328" t="inlineStr">
        <is>
          <t>【특징】5-7cm, 선별작업, 위생팩 미포함</t>
        </is>
      </c>
      <c r="F328" t="inlineStr"/>
      <c r="G328" t="n">
        <v>17380</v>
      </c>
      <c r="H328" t="inlineStr"/>
    </row>
    <row r="329">
      <c r="A329" t="inlineStr"/>
      <c r="B329" t="inlineStr">
        <is>
          <t xml:space="preserve">  띠포리(특품)</t>
        </is>
      </c>
      <c r="C329" t="inlineStr">
        <is>
          <t>국산(남해안)</t>
        </is>
      </c>
      <c r="D329" t="inlineStr">
        <is>
          <t>400g</t>
        </is>
      </c>
      <c r="E329" t="inlineStr">
        <is>
          <t>【특징】5-7cm, 선별작업, 위생팩 미포함</t>
        </is>
      </c>
      <c r="F329" t="inlineStr"/>
      <c r="G329" t="n">
        <v>14310</v>
      </c>
      <c r="H329" t="inlineStr"/>
    </row>
    <row r="330">
      <c r="A330" t="inlineStr"/>
      <c r="B330" t="inlineStr">
        <is>
          <t xml:space="preserve">  띠포리(특품)</t>
        </is>
      </c>
      <c r="C330" t="inlineStr">
        <is>
          <t>국산(남해안)</t>
        </is>
      </c>
      <c r="D330" t="inlineStr">
        <is>
          <t>300g</t>
        </is>
      </c>
      <c r="E330" t="inlineStr">
        <is>
          <t>【특징】5-8cm, 선별작업, 위생팩 미포함</t>
        </is>
      </c>
      <c r="F330" t="inlineStr"/>
      <c r="G330" t="n">
        <v>11080</v>
      </c>
      <c r="H330" t="inlineStr"/>
    </row>
    <row r="331">
      <c r="A331" t="inlineStr"/>
      <c r="B331" t="inlineStr">
        <is>
          <t xml:space="preserve">  띠포리(특품)</t>
        </is>
      </c>
      <c r="C331" t="inlineStr">
        <is>
          <t>국산(남해안)</t>
        </is>
      </c>
      <c r="D331" t="inlineStr">
        <is>
          <t>200g</t>
        </is>
      </c>
      <c r="E331" t="inlineStr">
        <is>
          <t>【특징】5-9cm, 선별작업, 위생팩 미포함</t>
        </is>
      </c>
      <c r="F331" t="inlineStr"/>
      <c r="G331" t="n">
        <v>7850</v>
      </c>
      <c r="H331" t="inlineStr"/>
    </row>
    <row r="332">
      <c r="A332" t="inlineStr"/>
      <c r="B332" t="inlineStr">
        <is>
          <t xml:space="preserve">  띠포리(특품)</t>
        </is>
      </c>
      <c r="C332" t="inlineStr">
        <is>
          <t>국산(남해안)</t>
        </is>
      </c>
      <c r="D332" t="inlineStr">
        <is>
          <t>100g</t>
        </is>
      </c>
      <c r="E332" t="inlineStr">
        <is>
          <t>【특징】5-10cm, 선별작업, 위생팩 미포함</t>
        </is>
      </c>
      <c r="F332" t="inlineStr"/>
      <c r="G332" t="n">
        <v>4620</v>
      </c>
      <c r="H332" t="inlineStr"/>
    </row>
    <row r="333">
      <c r="A333" t="inlineStr"/>
      <c r="B333" t="inlineStr">
        <is>
          <t xml:space="preserve">  띠포리+위생팩(상품)</t>
        </is>
      </c>
      <c r="C333" t="inlineStr">
        <is>
          <t>국산(남해안)</t>
        </is>
      </c>
      <c r="D333" t="inlineStr">
        <is>
          <t>kg</t>
        </is>
      </c>
      <c r="E333" t="inlineStr">
        <is>
          <t>【특징】5-7cm, 선별작업, 위생팩 포함</t>
        </is>
      </c>
      <c r="F333" t="inlineStr"/>
      <c r="G333" t="n">
        <v>28000</v>
      </c>
      <c r="H333" t="inlineStr"/>
    </row>
    <row r="334">
      <c r="A334" t="inlineStr"/>
      <c r="B334" t="inlineStr">
        <is>
          <t xml:space="preserve">  띠포리(상품)</t>
        </is>
      </c>
      <c r="C334" t="inlineStr">
        <is>
          <t>국산(남해안)</t>
        </is>
      </c>
      <c r="D334" t="inlineStr">
        <is>
          <t>500g</t>
        </is>
      </c>
      <c r="E334" t="inlineStr">
        <is>
          <t>【특징】5-7cm, 선별작업, 위생팩 미포함</t>
        </is>
      </c>
      <c r="F334" t="inlineStr"/>
      <c r="G334" t="n">
        <v>13850</v>
      </c>
      <c r="H334" t="inlineStr"/>
    </row>
    <row r="335">
      <c r="A335" t="inlineStr"/>
      <c r="B335" t="inlineStr">
        <is>
          <t xml:space="preserve">  띠포리(상품)</t>
        </is>
      </c>
      <c r="C335" t="inlineStr">
        <is>
          <t>국산(남해안)</t>
        </is>
      </c>
      <c r="D335" t="inlineStr">
        <is>
          <t>400g</t>
        </is>
      </c>
      <c r="E335" t="inlineStr">
        <is>
          <t>【특징】5-7cm, 선별작업, 위생팩 미포함</t>
        </is>
      </c>
      <c r="F335" t="inlineStr"/>
      <c r="G335" t="n">
        <v>11230</v>
      </c>
      <c r="H335" t="inlineStr"/>
    </row>
    <row r="336">
      <c r="A336" t="inlineStr"/>
      <c r="B336" t="inlineStr">
        <is>
          <t xml:space="preserve">  띠포리(상품)</t>
        </is>
      </c>
      <c r="C336" t="inlineStr">
        <is>
          <t>국산(남해안)</t>
        </is>
      </c>
      <c r="D336" t="inlineStr">
        <is>
          <t>300g</t>
        </is>
      </c>
      <c r="E336" t="inlineStr">
        <is>
          <t>【특징】5-8cm, 선별작업, 위생팩 미포함</t>
        </is>
      </c>
      <c r="F336" t="inlineStr"/>
      <c r="G336" t="n">
        <v>8920</v>
      </c>
      <c r="H336" t="inlineStr"/>
    </row>
    <row r="337">
      <c r="A337" t="inlineStr"/>
      <c r="B337" t="inlineStr">
        <is>
          <t xml:space="preserve">  띠포리(상품)</t>
        </is>
      </c>
      <c r="C337" t="inlineStr">
        <is>
          <t>국산(남해안)</t>
        </is>
      </c>
      <c r="D337" t="inlineStr">
        <is>
          <t>200g</t>
        </is>
      </c>
      <c r="E337" t="inlineStr">
        <is>
          <t>【특징】5-9cm, 선별작업, 위생팩 미포함</t>
        </is>
      </c>
      <c r="F337" t="inlineStr"/>
      <c r="G337" t="n">
        <v>6460</v>
      </c>
      <c r="H337" t="inlineStr"/>
    </row>
    <row r="338">
      <c r="A338" t="inlineStr">
        <is>
          <t>혼합멸치</t>
        </is>
      </c>
      <c r="B338" t="inlineStr">
        <is>
          <t xml:space="preserve">  띠포리(상품)</t>
        </is>
      </c>
      <c r="C338" t="inlineStr">
        <is>
          <t>국산(남해안)</t>
        </is>
      </c>
      <c r="D338" t="inlineStr">
        <is>
          <t>100g</t>
        </is>
      </c>
      <c r="E338" t="inlineStr">
        <is>
          <t>【특징】5-7cm, 선별작업, 위생팩 미포함</t>
        </is>
      </c>
      <c r="F338" t="inlineStr"/>
      <c r="G338" t="n">
        <v>4000</v>
      </c>
      <c r="H338" t="inlineStr"/>
    </row>
    <row r="339">
      <c r="A339" t="inlineStr">
        <is>
          <t>혼합다시</t>
        </is>
      </c>
      <c r="B339" t="inlineStr">
        <is>
          <t xml:space="preserve">  건강혼합멸치</t>
        </is>
      </c>
      <c r="C339" t="inlineStr">
        <is>
          <t>국산+수입산</t>
        </is>
      </c>
      <c r="D339" t="inlineStr">
        <is>
          <t>kg</t>
        </is>
      </c>
      <c r="E339" t="inlineStr">
        <is>
          <t>【규격】60인분/kg
【성분함량】지리멸+아몬드+두절건새우+호두+해바라기씨</t>
        </is>
      </c>
      <c r="F339" t="inlineStr"/>
      <c r="G339" t="n">
        <v>32150</v>
      </c>
      <c r="H339" t="inlineStr"/>
    </row>
    <row r="340">
      <c r="A340" t="inlineStr"/>
      <c r="B340" t="inlineStr">
        <is>
          <t xml:space="preserve">  혼합다시(북어머리+Plus)</t>
        </is>
      </c>
      <c r="C340" t="inlineStr">
        <is>
          <t>국산+수입산</t>
        </is>
      </c>
      <c r="D340" t="inlineStr">
        <is>
          <t>kg</t>
        </is>
      </c>
      <c r="E340" t="inlineStr">
        <is>
          <t>【성분함량】북어머리45%,다시멸치35%,다시마5%
                   분홍수염새우5%,북어채5%,건표고버섯5%</t>
        </is>
      </c>
      <c r="F340" t="inlineStr"/>
      <c r="G340" t="n">
        <v>31690</v>
      </c>
      <c r="H340" t="inlineStr"/>
    </row>
    <row r="341">
      <c r="A341" t="inlineStr"/>
      <c r="B341" t="inlineStr">
        <is>
          <t xml:space="preserve">  혼합다시(최상품)</t>
        </is>
      </c>
      <c r="C341" t="inlineStr">
        <is>
          <t>국산+수입산</t>
        </is>
      </c>
      <c r="D341" t="inlineStr">
        <is>
          <t>kg</t>
        </is>
      </c>
      <c r="E341" t="inlineStr">
        <is>
          <t>【성분함량】다시멸치80%,분홍수염새우5%,
                   다시마사각5%,건표고버섯5%,북어채5%</t>
        </is>
      </c>
      <c r="F341" t="inlineStr"/>
      <c r="G341" t="n">
        <v>31230</v>
      </c>
      <c r="H341" t="inlineStr"/>
    </row>
    <row r="342">
      <c r="A342" t="inlineStr"/>
      <c r="B342" t="inlineStr">
        <is>
          <t xml:space="preserve">  혼합다시(상품)</t>
        </is>
      </c>
      <c r="C342" t="inlineStr">
        <is>
          <t>국산+수입산</t>
        </is>
      </c>
      <c r="D342" t="inlineStr">
        <is>
          <t>kg</t>
        </is>
      </c>
      <c r="E342" t="inlineStr">
        <is>
          <t>【성분함량】다시멸치85%,분홍수염새우5%,
                   다시마사각5%,건표고버섯5%</t>
        </is>
      </c>
      <c r="F342" t="inlineStr"/>
      <c r="G342" t="n">
        <v>29230</v>
      </c>
      <c r="H342" t="inlineStr"/>
    </row>
    <row r="343">
      <c r="A343" t="inlineStr">
        <is>
          <t>지리멸</t>
        </is>
      </c>
      <c r="B343" t="inlineStr">
        <is>
          <t xml:space="preserve">  혼합다시(상품) </t>
        </is>
      </c>
      <c r="C343" t="inlineStr">
        <is>
          <t>국산</t>
        </is>
      </c>
      <c r="D343" t="inlineStr">
        <is>
          <t>kg</t>
        </is>
      </c>
      <c r="E343" t="inlineStr">
        <is>
          <t>【성분함량】다시멸치85%,분홍수염새우5%,
                   다시마사각5%,건표고버섯5%</t>
        </is>
      </c>
      <c r="F343" t="inlineStr"/>
      <c r="G343" t="n">
        <v>30770</v>
      </c>
      <c r="H343" t="inlineStr"/>
    </row>
    <row r="344">
      <c r="A344" t="inlineStr"/>
      <c r="B344" t="inlineStr">
        <is>
          <t xml:space="preserve">  세멸치(지리멸) </t>
        </is>
      </c>
      <c r="C344" t="inlineStr">
        <is>
          <t>국산(남해안)</t>
        </is>
      </c>
      <c r="D344" t="inlineStr">
        <is>
          <t>kg</t>
        </is>
      </c>
      <c r="E344" t="inlineStr">
        <is>
          <t>【특징】1-2cm, 선별작업</t>
        </is>
      </c>
      <c r="F344" t="inlineStr"/>
      <c r="G344" t="n">
        <v>36770</v>
      </c>
      <c r="H344" t="inlineStr"/>
    </row>
    <row r="345">
      <c r="A345" t="inlineStr"/>
      <c r="B345" t="inlineStr">
        <is>
          <t xml:space="preserve">  세멸치(지리멸) </t>
        </is>
      </c>
      <c r="C345" t="inlineStr">
        <is>
          <t>국산(남해안)</t>
        </is>
      </c>
      <c r="D345" t="inlineStr">
        <is>
          <t>500g</t>
        </is>
      </c>
      <c r="E345" t="inlineStr">
        <is>
          <t>【특징】1-2cm, 선별작업</t>
        </is>
      </c>
      <c r="F345" t="inlineStr"/>
      <c r="G345" t="n">
        <v>19380</v>
      </c>
      <c r="H345" t="inlineStr"/>
    </row>
    <row r="346">
      <c r="A346" t="inlineStr"/>
      <c r="B346" t="inlineStr">
        <is>
          <t xml:space="preserve">  세멸치(지리멸) </t>
        </is>
      </c>
      <c r="C346" t="inlineStr">
        <is>
          <t>국산(남해안)</t>
        </is>
      </c>
      <c r="D346" t="inlineStr">
        <is>
          <t>400g</t>
        </is>
      </c>
      <c r="E346" t="inlineStr">
        <is>
          <t>【특징】1-2cm, 선별작업</t>
        </is>
      </c>
      <c r="F346" t="inlineStr"/>
      <c r="G346" t="n">
        <v>15850</v>
      </c>
      <c r="H346" t="inlineStr"/>
    </row>
    <row r="347">
      <c r="A347" t="inlineStr"/>
      <c r="B347" t="inlineStr">
        <is>
          <t xml:space="preserve">  세멸치(지리멸) </t>
        </is>
      </c>
      <c r="C347" t="inlineStr">
        <is>
          <t>국산(남해안)</t>
        </is>
      </c>
      <c r="D347" t="inlineStr">
        <is>
          <t>300g</t>
        </is>
      </c>
      <c r="E347" t="inlineStr">
        <is>
          <t>【특징】1-2cm, 선별작업</t>
        </is>
      </c>
      <c r="F347" t="inlineStr"/>
      <c r="G347" t="n">
        <v>12310</v>
      </c>
      <c r="H347" t="inlineStr"/>
    </row>
    <row r="348">
      <c r="A348" t="inlineStr"/>
      <c r="B348" t="inlineStr">
        <is>
          <t xml:space="preserve">  세멸치(지리멸) </t>
        </is>
      </c>
      <c r="C348" t="inlineStr">
        <is>
          <t>국산(남해안)</t>
        </is>
      </c>
      <c r="D348" t="inlineStr">
        <is>
          <t>200g</t>
        </is>
      </c>
      <c r="E348" t="inlineStr">
        <is>
          <t>【특징】1-2cm, 선별작업</t>
        </is>
      </c>
      <c r="F348" t="inlineStr"/>
      <c r="G348" t="n">
        <v>8920</v>
      </c>
      <c r="H348" t="inlineStr"/>
    </row>
    <row r="349">
      <c r="A349" t="inlineStr"/>
      <c r="B349" t="inlineStr">
        <is>
          <t xml:space="preserve">  세멸치(지리멸) </t>
        </is>
      </c>
      <c r="C349" t="inlineStr">
        <is>
          <t>국산(남해안)</t>
        </is>
      </c>
      <c r="D349" t="inlineStr">
        <is>
          <t>100g</t>
        </is>
      </c>
      <c r="E349" t="inlineStr">
        <is>
          <t>【특징】1-2cm, 선별작업</t>
        </is>
      </c>
      <c r="F349" t="inlineStr"/>
      <c r="G349" t="n">
        <v>5380</v>
      </c>
      <c r="H349" t="inlineStr"/>
    </row>
    <row r="350">
      <c r="A350" t="inlineStr"/>
      <c r="B350" t="inlineStr">
        <is>
          <t xml:space="preserve">  세멸치(짜지않은 지리멸)</t>
        </is>
      </c>
      <c r="C350" t="inlineStr">
        <is>
          <t>국산(남해안)</t>
        </is>
      </c>
      <c r="D350" t="inlineStr">
        <is>
          <t>kg</t>
        </is>
      </c>
      <c r="E350" t="inlineStr">
        <is>
          <t>【특징】1-2cm, 선별작업</t>
        </is>
      </c>
      <c r="F350" t="inlineStr"/>
      <c r="G350" t="n">
        <v>40000</v>
      </c>
      <c r="H350" t="inlineStr"/>
    </row>
    <row r="351">
      <c r="A351" t="inlineStr"/>
      <c r="B351" t="inlineStr">
        <is>
          <t xml:space="preserve">  세멸치(짜지않은 지리멸)</t>
        </is>
      </c>
      <c r="C351" t="inlineStr">
        <is>
          <t>국산(남해안)</t>
        </is>
      </c>
      <c r="D351" t="inlineStr">
        <is>
          <t>500g</t>
        </is>
      </c>
      <c r="E351" t="inlineStr">
        <is>
          <t>【특징】1-2cm, 선별작업</t>
        </is>
      </c>
      <c r="F351" t="inlineStr"/>
      <c r="G351" t="n">
        <v>21080</v>
      </c>
      <c r="H351" t="inlineStr"/>
    </row>
    <row r="352">
      <c r="A352" t="inlineStr"/>
      <c r="B352" t="inlineStr">
        <is>
          <t xml:space="preserve">  세멸치(짜지않은 지리멸)</t>
        </is>
      </c>
      <c r="C352" t="inlineStr">
        <is>
          <t>국산(남해안)</t>
        </is>
      </c>
      <c r="D352" t="inlineStr">
        <is>
          <t>400g</t>
        </is>
      </c>
      <c r="E352" t="inlineStr">
        <is>
          <t>【특징】1-2cm, 선별작업</t>
        </is>
      </c>
      <c r="F352" t="inlineStr"/>
      <c r="G352" t="n">
        <v>17230</v>
      </c>
      <c r="H352" t="inlineStr"/>
    </row>
    <row r="353">
      <c r="A353" t="inlineStr"/>
      <c r="B353" t="inlineStr">
        <is>
          <t xml:space="preserve">  세멸치(짜지않은 지리멸)</t>
        </is>
      </c>
      <c r="C353" t="inlineStr">
        <is>
          <t>국산(남해안)</t>
        </is>
      </c>
      <c r="D353" t="inlineStr">
        <is>
          <t>300g</t>
        </is>
      </c>
      <c r="E353" t="inlineStr">
        <is>
          <t>【특징】1-2cm, 선별작업</t>
        </is>
      </c>
      <c r="F353" t="inlineStr"/>
      <c r="G353" t="n">
        <v>13380</v>
      </c>
      <c r="H353" t="inlineStr"/>
    </row>
    <row r="354">
      <c r="A354" t="inlineStr"/>
      <c r="B354" t="inlineStr">
        <is>
          <t xml:space="preserve">  세멸치(짜지않은 지리멸)</t>
        </is>
      </c>
      <c r="C354" t="inlineStr">
        <is>
          <t>국산(남해안)</t>
        </is>
      </c>
      <c r="D354" t="inlineStr">
        <is>
          <t>200g</t>
        </is>
      </c>
      <c r="E354" t="inlineStr">
        <is>
          <t>【특징】1-2cm, 선별작업</t>
        </is>
      </c>
      <c r="F354" t="inlineStr"/>
      <c r="G354" t="n">
        <v>9540</v>
      </c>
      <c r="H354" t="inlineStr"/>
    </row>
    <row r="355">
      <c r="A355" t="inlineStr">
        <is>
          <t>가이리</t>
        </is>
      </c>
      <c r="B355" t="inlineStr">
        <is>
          <t xml:space="preserve">  세멸치(짜지않은 지리멸)</t>
        </is>
      </c>
      <c r="C355" t="inlineStr">
        <is>
          <t>국산(남해안)</t>
        </is>
      </c>
      <c r="D355" t="inlineStr">
        <is>
          <t>100g</t>
        </is>
      </c>
      <c r="E355" t="inlineStr">
        <is>
          <t>【특징】1-2cm, 선별작업</t>
        </is>
      </c>
      <c r="F355" t="inlineStr"/>
      <c r="G355" t="n">
        <v>5690</v>
      </c>
      <c r="H355" t="inlineStr"/>
    </row>
    <row r="356">
      <c r="A356" t="inlineStr"/>
      <c r="B356" t="inlineStr">
        <is>
          <t xml:space="preserve">  소멸치(가이리) </t>
        </is>
      </c>
      <c r="C356" t="inlineStr">
        <is>
          <t>국산(남해안)</t>
        </is>
      </c>
      <c r="D356" t="inlineStr">
        <is>
          <t>kg</t>
        </is>
      </c>
      <c r="E356" t="inlineStr">
        <is>
          <t>【특징】2-3cm, 선별작업</t>
        </is>
      </c>
      <c r="F356" t="inlineStr"/>
      <c r="G356" t="n">
        <v>32310</v>
      </c>
      <c r="H356" t="inlineStr"/>
    </row>
    <row r="357">
      <c r="A357" t="inlineStr"/>
      <c r="B357" t="inlineStr">
        <is>
          <t xml:space="preserve">  소멸치(가이리) </t>
        </is>
      </c>
      <c r="C357" t="inlineStr">
        <is>
          <t>국산(남해안)</t>
        </is>
      </c>
      <c r="D357" t="inlineStr">
        <is>
          <t>500g</t>
        </is>
      </c>
      <c r="E357" t="inlineStr">
        <is>
          <t>【특징】2-3cm, 선별작업</t>
        </is>
      </c>
      <c r="F357" t="inlineStr"/>
      <c r="G357" t="n">
        <v>17230</v>
      </c>
      <c r="H357" t="inlineStr"/>
    </row>
    <row r="358">
      <c r="A358" t="inlineStr"/>
      <c r="B358" t="inlineStr">
        <is>
          <t xml:space="preserve">  소멸치(가이리) </t>
        </is>
      </c>
      <c r="C358" t="inlineStr">
        <is>
          <t>국산(남해안)</t>
        </is>
      </c>
      <c r="D358" t="inlineStr">
        <is>
          <t>400g</t>
        </is>
      </c>
      <c r="E358" t="inlineStr">
        <is>
          <t>【특징】2-3cm, 선별작업</t>
        </is>
      </c>
      <c r="F358" t="inlineStr"/>
      <c r="G358" t="n">
        <v>14150</v>
      </c>
      <c r="H358" t="inlineStr"/>
    </row>
    <row r="359">
      <c r="A359" t="inlineStr"/>
      <c r="B359" t="inlineStr">
        <is>
          <t xml:space="preserve">  소멸치(가이리) </t>
        </is>
      </c>
      <c r="C359" t="inlineStr">
        <is>
          <t>국산(남해안)</t>
        </is>
      </c>
      <c r="D359" t="inlineStr">
        <is>
          <t>300g</t>
        </is>
      </c>
      <c r="E359" t="inlineStr">
        <is>
          <t>【특징】2-3cm, 선별작업</t>
        </is>
      </c>
      <c r="F359" t="inlineStr"/>
      <c r="G359" t="n">
        <v>11080</v>
      </c>
      <c r="H359" t="inlineStr"/>
    </row>
    <row r="360">
      <c r="A360" t="inlineStr"/>
      <c r="B360" t="inlineStr">
        <is>
          <t xml:space="preserve">  소멸치(가이리) </t>
        </is>
      </c>
      <c r="C360" t="inlineStr">
        <is>
          <t>국산(남해안)</t>
        </is>
      </c>
      <c r="D360" t="inlineStr">
        <is>
          <t>200g</t>
        </is>
      </c>
      <c r="E360" t="inlineStr">
        <is>
          <t>【특징】2-3cm, 선별작업</t>
        </is>
      </c>
      <c r="F360" t="inlineStr"/>
      <c r="G360" t="n">
        <v>8000</v>
      </c>
      <c r="H360" t="inlineStr"/>
    </row>
    <row r="361">
      <c r="A361" t="inlineStr"/>
      <c r="B361" t="inlineStr">
        <is>
          <t xml:space="preserve">  소멸치(가이리) </t>
        </is>
      </c>
      <c r="C361" t="inlineStr">
        <is>
          <t>국산(남해안)</t>
        </is>
      </c>
      <c r="D361" t="inlineStr">
        <is>
          <t>100g</t>
        </is>
      </c>
      <c r="E361" t="inlineStr">
        <is>
          <t>【특징】2-3cm, 선별작업</t>
        </is>
      </c>
      <c r="F361" t="inlineStr"/>
      <c r="G361" t="n">
        <v>4920</v>
      </c>
      <c r="H361" t="inlineStr"/>
    </row>
    <row r="362">
      <c r="A362" t="inlineStr"/>
      <c r="B362" t="inlineStr">
        <is>
          <t xml:space="preserve">  소멸치(짜지않은 가이리)</t>
        </is>
      </c>
      <c r="C362" t="inlineStr">
        <is>
          <t>국산(남해안)</t>
        </is>
      </c>
      <c r="D362" t="inlineStr">
        <is>
          <t>kg</t>
        </is>
      </c>
      <c r="E362" t="inlineStr">
        <is>
          <t>【특징】2-3cm, 선별작업</t>
        </is>
      </c>
      <c r="F362" t="inlineStr"/>
      <c r="G362" t="n">
        <v>37850</v>
      </c>
      <c r="H362" t="inlineStr"/>
    </row>
    <row r="363">
      <c r="A363" t="inlineStr"/>
      <c r="B363" t="inlineStr">
        <is>
          <t xml:space="preserve">  소멸치(짜지않은 가이리)</t>
        </is>
      </c>
      <c r="C363" t="inlineStr">
        <is>
          <t>국산(남해안)</t>
        </is>
      </c>
      <c r="D363" t="inlineStr">
        <is>
          <t>500g</t>
        </is>
      </c>
      <c r="E363" t="inlineStr">
        <is>
          <t>【특징】2-3cm, 선별작업</t>
        </is>
      </c>
      <c r="F363" t="inlineStr"/>
      <c r="G363" t="n">
        <v>20000</v>
      </c>
      <c r="H363" t="inlineStr"/>
    </row>
    <row r="364">
      <c r="A364" t="inlineStr"/>
      <c r="B364" t="inlineStr">
        <is>
          <t xml:space="preserve">  소멸치(짜지않은 가이리)</t>
        </is>
      </c>
      <c r="C364" t="inlineStr">
        <is>
          <t>국산(남해안)</t>
        </is>
      </c>
      <c r="D364" t="inlineStr">
        <is>
          <t>400g</t>
        </is>
      </c>
      <c r="E364" t="inlineStr">
        <is>
          <t>【특징】2-3cm, 선별작업</t>
        </is>
      </c>
      <c r="F364" t="inlineStr"/>
      <c r="G364" t="n">
        <v>16310</v>
      </c>
      <c r="H364" t="inlineStr"/>
    </row>
    <row r="365">
      <c r="A365" t="inlineStr"/>
      <c r="B365" t="inlineStr">
        <is>
          <t xml:space="preserve">  소멸치(짜지않은 가이리)</t>
        </is>
      </c>
      <c r="C365" t="inlineStr">
        <is>
          <t>국산(남해안)</t>
        </is>
      </c>
      <c r="D365" t="inlineStr">
        <is>
          <t>300g</t>
        </is>
      </c>
      <c r="E365" t="inlineStr">
        <is>
          <t>【특징】2-3cm, 선별작업</t>
        </is>
      </c>
      <c r="F365" t="inlineStr"/>
      <c r="G365" t="n">
        <v>12770</v>
      </c>
      <c r="H365" t="inlineStr"/>
    </row>
    <row r="366">
      <c r="A366" t="inlineStr"/>
      <c r="B366" t="inlineStr">
        <is>
          <t xml:space="preserve">  소멸치(짜지않은 가이리)</t>
        </is>
      </c>
      <c r="C366" t="inlineStr">
        <is>
          <t>국산(남해안)</t>
        </is>
      </c>
      <c r="D366" t="inlineStr">
        <is>
          <t>200g</t>
        </is>
      </c>
      <c r="E366" t="inlineStr">
        <is>
          <t>【특징】2-3cm, 선별작업</t>
        </is>
      </c>
      <c r="F366" t="inlineStr"/>
      <c r="G366" t="n">
        <v>9080</v>
      </c>
      <c r="H366" t="inlineStr"/>
    </row>
    <row r="367">
      <c r="A367" t="inlineStr">
        <is>
          <t>건새우류</t>
        </is>
      </c>
      <c r="B367" t="inlineStr">
        <is>
          <t xml:space="preserve">  소멸치(짜지않은 가이리)</t>
        </is>
      </c>
      <c r="C367" t="inlineStr">
        <is>
          <t>국산(남해안)</t>
        </is>
      </c>
      <c r="D367" t="inlineStr">
        <is>
          <t>100g</t>
        </is>
      </c>
      <c r="E367" t="inlineStr">
        <is>
          <t>【특징】2-3cm, 선별작업</t>
        </is>
      </c>
      <c r="F367" t="inlineStr"/>
      <c r="G367" t="n">
        <v>5380</v>
      </c>
      <c r="H367" t="inlineStr"/>
    </row>
    <row r="368">
      <c r="A368" t="inlineStr"/>
      <c r="B368" t="inlineStr">
        <is>
          <t xml:space="preserve">  두절건새우</t>
        </is>
      </c>
      <c r="C368" t="inlineStr">
        <is>
          <t>국산(서해안)</t>
        </is>
      </c>
      <c r="D368" t="inlineStr">
        <is>
          <t>kg</t>
        </is>
      </c>
      <c r="E368" t="inlineStr">
        <is>
          <t>【특징】선별수작업</t>
        </is>
      </c>
      <c r="F368" t="inlineStr"/>
      <c r="G368" t="n">
        <v>105540</v>
      </c>
      <c r="H368" t="inlineStr"/>
    </row>
    <row r="369">
      <c r="A369" t="inlineStr"/>
      <c r="B369" t="inlineStr">
        <is>
          <t xml:space="preserve">  두절건새우</t>
        </is>
      </c>
      <c r="C369" t="inlineStr">
        <is>
          <t>국산(서해안)</t>
        </is>
      </c>
      <c r="D369" t="inlineStr">
        <is>
          <t>500g</t>
        </is>
      </c>
      <c r="E369" t="inlineStr">
        <is>
          <t>【특징】선별수작업</t>
        </is>
      </c>
      <c r="F369" t="inlineStr"/>
      <c r="G369" t="n">
        <v>53080</v>
      </c>
      <c r="H369" t="inlineStr"/>
    </row>
    <row r="370">
      <c r="A370" t="inlineStr"/>
      <c r="B370" t="inlineStr">
        <is>
          <t xml:space="preserve">  두절건새우</t>
        </is>
      </c>
      <c r="C370" t="inlineStr">
        <is>
          <t>국산(서해안)</t>
        </is>
      </c>
      <c r="D370" t="inlineStr">
        <is>
          <t>400g</t>
        </is>
      </c>
      <c r="E370" t="inlineStr">
        <is>
          <t>【특징】선별수작업</t>
        </is>
      </c>
      <c r="F370" t="inlineStr"/>
      <c r="G370" t="n">
        <v>42770</v>
      </c>
      <c r="H370" t="inlineStr"/>
    </row>
    <row r="371">
      <c r="A371" t="inlineStr"/>
      <c r="B371" t="inlineStr">
        <is>
          <t xml:space="preserve">  두절건새우</t>
        </is>
      </c>
      <c r="C371" t="inlineStr">
        <is>
          <t>국산(서해안)</t>
        </is>
      </c>
      <c r="D371" t="inlineStr">
        <is>
          <t>300g</t>
        </is>
      </c>
      <c r="E371" t="inlineStr">
        <is>
          <t>【특징】선별수작업</t>
        </is>
      </c>
      <c r="F371" t="inlineStr"/>
      <c r="G371" t="n">
        <v>32460</v>
      </c>
      <c r="H371" t="inlineStr"/>
    </row>
    <row r="372">
      <c r="A372" t="inlineStr"/>
      <c r="B372" t="inlineStr">
        <is>
          <t xml:space="preserve">  두절건새우</t>
        </is>
      </c>
      <c r="C372" t="inlineStr">
        <is>
          <t>국산(서해안)</t>
        </is>
      </c>
      <c r="D372" t="inlineStr">
        <is>
          <t>200g</t>
        </is>
      </c>
      <c r="E372" t="inlineStr">
        <is>
          <t>【특징】선별수작업</t>
        </is>
      </c>
      <c r="F372" t="inlineStr"/>
      <c r="G372" t="n">
        <v>22150</v>
      </c>
      <c r="H372" t="inlineStr"/>
    </row>
    <row r="373">
      <c r="A373" t="inlineStr"/>
      <c r="B373" t="inlineStr">
        <is>
          <t xml:space="preserve">  두절건새우</t>
        </is>
      </c>
      <c r="C373" t="inlineStr">
        <is>
          <t>국산(서해안)</t>
        </is>
      </c>
      <c r="D373" t="inlineStr">
        <is>
          <t>100g</t>
        </is>
      </c>
      <c r="E373" t="inlineStr">
        <is>
          <t>【특징】선별수작업</t>
        </is>
      </c>
      <c r="F373" t="inlineStr"/>
      <c r="G373" t="n">
        <v>11850</v>
      </c>
      <c r="H373" t="inlineStr"/>
    </row>
    <row r="374">
      <c r="A374" t="inlineStr"/>
      <c r="B374" t="inlineStr">
        <is>
          <t xml:space="preserve">  두절건새우</t>
        </is>
      </c>
      <c r="C374" t="inlineStr">
        <is>
          <t>중국산</t>
        </is>
      </c>
      <c r="D374" t="inlineStr">
        <is>
          <t>kg</t>
        </is>
      </c>
      <c r="E374" t="inlineStr">
        <is>
          <t>【특징】±2cm, 선별수작업</t>
        </is>
      </c>
      <c r="F374" t="inlineStr"/>
      <c r="G374" t="n">
        <v>42310</v>
      </c>
      <c r="H374" t="inlineStr"/>
    </row>
    <row r="375">
      <c r="A375" t="inlineStr"/>
      <c r="B375" t="inlineStr">
        <is>
          <t xml:space="preserve">  두절건새우</t>
        </is>
      </c>
      <c r="C375" t="inlineStr">
        <is>
          <t>중국산</t>
        </is>
      </c>
      <c r="D375" t="inlineStr">
        <is>
          <t>500g</t>
        </is>
      </c>
      <c r="E375" t="inlineStr">
        <is>
          <t>【특징】±2cm, 선별수작업</t>
        </is>
      </c>
      <c r="F375" t="inlineStr"/>
      <c r="G375" t="n">
        <v>21540</v>
      </c>
      <c r="H375" t="inlineStr"/>
    </row>
    <row r="376">
      <c r="A376" t="inlineStr"/>
      <c r="B376" t="inlineStr">
        <is>
          <t xml:space="preserve">  두절건새우</t>
        </is>
      </c>
      <c r="C376" t="inlineStr">
        <is>
          <t>중국산</t>
        </is>
      </c>
      <c r="D376" t="inlineStr">
        <is>
          <t>400g</t>
        </is>
      </c>
      <c r="E376" t="inlineStr">
        <is>
          <t>【특징】±2cm, 선별수작업</t>
        </is>
      </c>
      <c r="F376" t="inlineStr"/>
      <c r="G376" t="n">
        <v>17690</v>
      </c>
      <c r="H376" t="inlineStr"/>
    </row>
    <row r="377">
      <c r="A377" t="inlineStr"/>
      <c r="B377" t="inlineStr">
        <is>
          <t xml:space="preserve">  두절건새우</t>
        </is>
      </c>
      <c r="C377" t="inlineStr">
        <is>
          <t>중국산</t>
        </is>
      </c>
      <c r="D377" t="inlineStr">
        <is>
          <t>300g</t>
        </is>
      </c>
      <c r="E377" t="inlineStr">
        <is>
          <t>【특징】±2cm, 선별수작업</t>
        </is>
      </c>
      <c r="F377" t="inlineStr"/>
      <c r="G377" t="n">
        <v>13690</v>
      </c>
      <c r="H377" t="inlineStr"/>
    </row>
    <row r="378">
      <c r="A378" t="inlineStr"/>
      <c r="B378" t="inlineStr">
        <is>
          <t xml:space="preserve">  두절건새우</t>
        </is>
      </c>
      <c r="C378" t="inlineStr">
        <is>
          <t>중국산</t>
        </is>
      </c>
      <c r="D378" t="inlineStr">
        <is>
          <t>200g</t>
        </is>
      </c>
      <c r="E378" t="inlineStr">
        <is>
          <t>【특징】±2cm, 선별수작업</t>
        </is>
      </c>
      <c r="F378" t="inlineStr"/>
      <c r="G378" t="n">
        <v>9690</v>
      </c>
      <c r="H378" t="inlineStr"/>
    </row>
    <row r="379">
      <c r="A379" t="inlineStr"/>
      <c r="B379" t="inlineStr">
        <is>
          <t xml:space="preserve">  두절건새우</t>
        </is>
      </c>
      <c r="C379" t="inlineStr">
        <is>
          <t>중국산</t>
        </is>
      </c>
      <c r="D379" t="inlineStr">
        <is>
          <t>100g</t>
        </is>
      </c>
      <c r="E379" t="inlineStr">
        <is>
          <t>【특징】±2cm, 선별수작업</t>
        </is>
      </c>
      <c r="F379" t="inlineStr"/>
      <c r="G379" t="n">
        <v>5850</v>
      </c>
      <c r="H379" t="inlineStr"/>
    </row>
    <row r="380">
      <c r="A380" t="inlineStr"/>
      <c r="B380" t="inlineStr">
        <is>
          <t xml:space="preserve">  보리새우</t>
        </is>
      </c>
      <c r="C380" t="inlineStr">
        <is>
          <t>국산(남해안)</t>
        </is>
      </c>
      <c r="D380" t="inlineStr">
        <is>
          <t>kg</t>
        </is>
      </c>
      <c r="E380" t="inlineStr">
        <is>
          <t>【특징】흑새우 【용도】국물용</t>
        </is>
      </c>
      <c r="F380" t="inlineStr"/>
      <c r="G380" t="n">
        <v>41230</v>
      </c>
      <c r="H380" t="inlineStr"/>
    </row>
    <row r="381">
      <c r="A381" t="inlineStr"/>
      <c r="B381" t="inlineStr">
        <is>
          <t xml:space="preserve">  보리새우</t>
        </is>
      </c>
      <c r="C381" t="inlineStr">
        <is>
          <t>국산(남해안)</t>
        </is>
      </c>
      <c r="D381" t="inlineStr">
        <is>
          <t>500g</t>
        </is>
      </c>
      <c r="E381" t="inlineStr">
        <is>
          <t>【특징】흑새우 【용도】국물용</t>
        </is>
      </c>
      <c r="F381" t="inlineStr"/>
      <c r="G381" t="n">
        <v>21080</v>
      </c>
      <c r="H381" t="inlineStr"/>
    </row>
    <row r="382">
      <c r="A382" t="inlineStr"/>
      <c r="B382" t="inlineStr">
        <is>
          <t xml:space="preserve">  보리새우</t>
        </is>
      </c>
      <c r="C382" t="inlineStr">
        <is>
          <t>국산(남해안)</t>
        </is>
      </c>
      <c r="D382" t="inlineStr">
        <is>
          <t>400g</t>
        </is>
      </c>
      <c r="E382" t="inlineStr">
        <is>
          <t>【특징】흑새우 【용도】국물용</t>
        </is>
      </c>
      <c r="F382" t="inlineStr"/>
      <c r="G382" t="n">
        <v>17230</v>
      </c>
      <c r="H382" t="inlineStr"/>
    </row>
    <row r="383">
      <c r="A383" t="inlineStr"/>
      <c r="B383" t="inlineStr">
        <is>
          <t xml:space="preserve">  보리새우</t>
        </is>
      </c>
      <c r="C383" t="inlineStr">
        <is>
          <t>국산(남해안)</t>
        </is>
      </c>
      <c r="D383" t="inlineStr">
        <is>
          <t>300g</t>
        </is>
      </c>
      <c r="E383" t="inlineStr">
        <is>
          <t>【특징】흑새우 【용도】국물용</t>
        </is>
      </c>
      <c r="F383" t="inlineStr"/>
      <c r="G383" t="n">
        <v>13380</v>
      </c>
      <c r="H383" t="inlineStr"/>
    </row>
    <row r="384">
      <c r="A384" t="inlineStr"/>
      <c r="B384" t="inlineStr">
        <is>
          <t xml:space="preserve">  보리새우</t>
        </is>
      </c>
      <c r="C384" t="inlineStr">
        <is>
          <t>국산(남해안)</t>
        </is>
      </c>
      <c r="D384" t="inlineStr">
        <is>
          <t>200g</t>
        </is>
      </c>
      <c r="E384" t="inlineStr">
        <is>
          <t>【특징】흑새우 【용도】국물용</t>
        </is>
      </c>
      <c r="F384" t="inlineStr"/>
      <c r="G384" t="n">
        <v>9540</v>
      </c>
      <c r="H384" t="inlineStr"/>
    </row>
    <row r="385">
      <c r="A385" t="inlineStr"/>
      <c r="B385" t="inlineStr">
        <is>
          <t xml:space="preserve">  보리새우</t>
        </is>
      </c>
      <c r="C385" t="inlineStr">
        <is>
          <t>국산(남해안)</t>
        </is>
      </c>
      <c r="D385" t="inlineStr">
        <is>
          <t>100g</t>
        </is>
      </c>
      <c r="E385" t="inlineStr">
        <is>
          <t>【특징】흑새우 【용도】국물용</t>
        </is>
      </c>
      <c r="F385" t="inlineStr"/>
      <c r="G385" t="n">
        <v>5690</v>
      </c>
      <c r="H385" t="inlineStr"/>
    </row>
    <row r="386">
      <c r="A386" t="inlineStr"/>
      <c r="B386" t="inlineStr">
        <is>
          <t xml:space="preserve">  분홍수염새우</t>
        </is>
      </c>
      <c r="C386" t="inlineStr">
        <is>
          <t>국산(남해안)</t>
        </is>
      </c>
      <c r="D386" t="inlineStr">
        <is>
          <t>kg</t>
        </is>
      </c>
      <c r="E386" t="inlineStr">
        <is>
          <t>【특징】홍새우 【용도】국물용</t>
        </is>
      </c>
      <c r="F386" t="inlineStr"/>
      <c r="G386" t="n">
        <v>50770</v>
      </c>
      <c r="H386" t="inlineStr"/>
    </row>
    <row r="387">
      <c r="A387" t="inlineStr"/>
      <c r="B387" t="inlineStr">
        <is>
          <t xml:space="preserve">  분홍수염새우</t>
        </is>
      </c>
      <c r="C387" t="inlineStr">
        <is>
          <t>국산(남해안)</t>
        </is>
      </c>
      <c r="D387" t="inlineStr">
        <is>
          <t>500g</t>
        </is>
      </c>
      <c r="E387" t="inlineStr">
        <is>
          <t>【특징】홍새우 【용도】국물용</t>
        </is>
      </c>
      <c r="F387" t="inlineStr"/>
      <c r="G387" t="n">
        <v>25690</v>
      </c>
      <c r="H387" t="inlineStr"/>
    </row>
    <row r="388">
      <c r="A388" t="inlineStr"/>
      <c r="B388" t="inlineStr">
        <is>
          <t xml:space="preserve">  분홍수염새우</t>
        </is>
      </c>
      <c r="C388" t="inlineStr">
        <is>
          <t>국산(남해안)</t>
        </is>
      </c>
      <c r="D388" t="inlineStr">
        <is>
          <t>400g</t>
        </is>
      </c>
      <c r="E388" t="inlineStr">
        <is>
          <t>【특징】홍새우 【용도】국물용</t>
        </is>
      </c>
      <c r="F388" t="inlineStr"/>
      <c r="G388" t="n">
        <v>20770</v>
      </c>
      <c r="H388" t="inlineStr"/>
    </row>
    <row r="389">
      <c r="A389" t="inlineStr"/>
      <c r="B389" t="inlineStr">
        <is>
          <t xml:space="preserve">  분홍수염새우</t>
        </is>
      </c>
      <c r="C389" t="inlineStr">
        <is>
          <t>국산(남해안)</t>
        </is>
      </c>
      <c r="D389" t="inlineStr">
        <is>
          <t>300g</t>
        </is>
      </c>
      <c r="E389" t="inlineStr">
        <is>
          <t>【특징】홍새우 【용도】국물용</t>
        </is>
      </c>
      <c r="F389" t="inlineStr"/>
      <c r="G389" t="n">
        <v>16000</v>
      </c>
      <c r="H389" t="inlineStr"/>
    </row>
    <row r="390">
      <c r="A390" t="inlineStr"/>
      <c r="B390" t="inlineStr">
        <is>
          <t xml:space="preserve">  분홍수염새우</t>
        </is>
      </c>
      <c r="C390" t="inlineStr">
        <is>
          <t>국산(남해안)</t>
        </is>
      </c>
      <c r="D390" t="inlineStr">
        <is>
          <t>200g</t>
        </is>
      </c>
      <c r="E390" t="inlineStr">
        <is>
          <t>【특징】홍새우 【용도】국물용</t>
        </is>
      </c>
      <c r="F390" t="inlineStr"/>
      <c r="G390" t="n">
        <v>11230</v>
      </c>
      <c r="H390" t="inlineStr"/>
    </row>
    <row r="391">
      <c r="A391" t="inlineStr"/>
      <c r="B391" t="inlineStr">
        <is>
          <t xml:space="preserve">  분홍수염새우</t>
        </is>
      </c>
      <c r="C391" t="inlineStr">
        <is>
          <t>국산(남해안)</t>
        </is>
      </c>
      <c r="D391" t="inlineStr">
        <is>
          <t>100g</t>
        </is>
      </c>
      <c r="E391" t="inlineStr">
        <is>
          <t>【특징】홍새우 【용도】국물용</t>
        </is>
      </c>
      <c r="F391" t="inlineStr"/>
      <c r="G391" t="n">
        <v>6310</v>
      </c>
      <c r="H391" t="inlineStr"/>
    </row>
    <row r="392">
      <c r="A392" t="inlineStr"/>
      <c r="B392" t="inlineStr">
        <is>
          <t xml:space="preserve">  분홍수염새우(수입산)</t>
        </is>
      </c>
      <c r="C392" t="inlineStr">
        <is>
          <t>중국산</t>
        </is>
      </c>
      <c r="D392" t="inlineStr">
        <is>
          <t>kg</t>
        </is>
      </c>
      <c r="E392" t="inlineStr">
        <is>
          <t>【특징】홍새우 【용도】국물용</t>
        </is>
      </c>
      <c r="F392" t="inlineStr"/>
      <c r="G392" t="n">
        <v>40000</v>
      </c>
      <c r="H392" t="inlineStr"/>
    </row>
    <row r="393">
      <c r="A393" t="inlineStr"/>
      <c r="B393" t="inlineStr">
        <is>
          <t xml:space="preserve">  분홍수염새우(수입산)</t>
        </is>
      </c>
      <c r="C393" t="inlineStr">
        <is>
          <t>중국산</t>
        </is>
      </c>
      <c r="D393" t="inlineStr">
        <is>
          <t>500g</t>
        </is>
      </c>
      <c r="E393" t="inlineStr">
        <is>
          <t>【특징】홍새우 【용도】국물용</t>
        </is>
      </c>
      <c r="F393" t="inlineStr"/>
      <c r="G393" t="n">
        <v>20460</v>
      </c>
      <c r="H393" t="inlineStr"/>
    </row>
    <row r="394">
      <c r="A394" t="inlineStr"/>
      <c r="B394" t="inlineStr">
        <is>
          <t xml:space="preserve">  분홍수염새우(수입산)</t>
        </is>
      </c>
      <c r="C394" t="inlineStr">
        <is>
          <t>중국산</t>
        </is>
      </c>
      <c r="D394" t="inlineStr">
        <is>
          <t>400g</t>
        </is>
      </c>
      <c r="E394" t="inlineStr">
        <is>
          <t>【특징】홍새우 【용도】국물용</t>
        </is>
      </c>
      <c r="F394" t="inlineStr"/>
      <c r="G394" t="n">
        <v>16770</v>
      </c>
      <c r="H394" t="inlineStr"/>
    </row>
    <row r="395">
      <c r="A395" t="inlineStr"/>
      <c r="B395" t="inlineStr">
        <is>
          <t xml:space="preserve">  분홍수염새우(수입산)</t>
        </is>
      </c>
      <c r="C395" t="inlineStr">
        <is>
          <t>중국산</t>
        </is>
      </c>
      <c r="D395" t="inlineStr">
        <is>
          <t>300g</t>
        </is>
      </c>
      <c r="E395" t="inlineStr">
        <is>
          <t>【특징】홍새우 【용도】국물용</t>
        </is>
      </c>
      <c r="F395" t="inlineStr"/>
      <c r="G395" t="n">
        <v>13080</v>
      </c>
      <c r="H395" t="inlineStr"/>
    </row>
    <row r="396">
      <c r="A396" t="inlineStr"/>
      <c r="B396" t="inlineStr">
        <is>
          <t xml:space="preserve">  분홍수염새우(수입산)</t>
        </is>
      </c>
      <c r="C396" t="inlineStr">
        <is>
          <t>중국산</t>
        </is>
      </c>
      <c r="D396" t="inlineStr">
        <is>
          <t>200g</t>
        </is>
      </c>
      <c r="E396" t="inlineStr">
        <is>
          <t>【특징】홍새우 【용도】국물용</t>
        </is>
      </c>
      <c r="F396" t="inlineStr"/>
      <c r="G396" t="n">
        <v>9230</v>
      </c>
      <c r="H396" t="inlineStr"/>
    </row>
    <row r="397">
      <c r="A397" t="inlineStr">
        <is>
          <t>건다시마</t>
        </is>
      </c>
      <c r="B397" t="inlineStr">
        <is>
          <t xml:space="preserve">  분홍수염새우(수입산)</t>
        </is>
      </c>
      <c r="C397" t="inlineStr">
        <is>
          <t>중국산</t>
        </is>
      </c>
      <c r="D397" t="inlineStr">
        <is>
          <t>100g</t>
        </is>
      </c>
      <c r="E397" t="inlineStr">
        <is>
          <t>【특징】홍새우 【용도】국물용</t>
        </is>
      </c>
      <c r="F397" t="inlineStr"/>
      <c r="G397" t="n">
        <v>5540</v>
      </c>
      <c r="H397" t="inlineStr"/>
    </row>
    <row r="398">
      <c r="A398" t="inlineStr"/>
      <c r="B398" t="inlineStr">
        <is>
          <t xml:space="preserve">  건미역
  판매단위:Box(100g*15봉)</t>
        </is>
      </c>
      <c r="C398" t="inlineStr">
        <is>
          <t>국산(완도)</t>
        </is>
      </c>
      <c r="D398" t="inlineStr">
        <is>
          <t>봉</t>
        </is>
      </c>
      <c r="E398" t="inlineStr">
        <is>
          <t>【특징】원초 미역을 자연건조한 것</t>
        </is>
      </c>
      <c r="F398" t="inlineStr"/>
      <c r="G398" t="n">
        <v>5380</v>
      </c>
      <c r="H398" t="inlineStr"/>
    </row>
    <row r="399">
      <c r="A399" t="inlineStr"/>
      <c r="B399" t="inlineStr"/>
      <c r="C399" t="inlineStr"/>
      <c r="D399" t="inlineStr">
        <is>
          <t>box</t>
        </is>
      </c>
      <c r="E399" t="inlineStr"/>
      <c r="F399" t="inlineStr"/>
      <c r="G399" t="n">
        <v>73230</v>
      </c>
      <c r="H399" t="inlineStr"/>
    </row>
    <row r="400">
      <c r="A400" t="inlineStr"/>
      <c r="B400" t="inlineStr">
        <is>
          <t xml:space="preserve">  건미역
  판매단위:Box(150g*10봉)</t>
        </is>
      </c>
      <c r="C400" t="inlineStr">
        <is>
          <t>국산(완도)</t>
        </is>
      </c>
      <c r="D400" t="inlineStr">
        <is>
          <t>봉</t>
        </is>
      </c>
      <c r="E400" t="inlineStr"/>
      <c r="F400" t="inlineStr"/>
      <c r="G400" t="n">
        <v>7230</v>
      </c>
      <c r="H400" t="inlineStr"/>
    </row>
    <row r="401">
      <c r="A401" t="inlineStr"/>
      <c r="B401" t="inlineStr"/>
      <c r="C401" t="inlineStr"/>
      <c r="D401" t="inlineStr">
        <is>
          <t>box</t>
        </is>
      </c>
      <c r="E401" t="inlineStr"/>
      <c r="F401" t="inlineStr"/>
      <c r="G401" t="n">
        <v>67080</v>
      </c>
      <c r="H401" t="inlineStr"/>
    </row>
    <row r="402">
      <c r="A402" t="inlineStr"/>
      <c r="B402" t="inlineStr">
        <is>
          <t xml:space="preserve">  건미역
  판매단위:Box(200g*10봉)</t>
        </is>
      </c>
      <c r="C402" t="inlineStr">
        <is>
          <t>국산(완도)</t>
        </is>
      </c>
      <c r="D402" t="inlineStr">
        <is>
          <t>봉</t>
        </is>
      </c>
      <c r="E402" t="inlineStr"/>
      <c r="F402" t="inlineStr"/>
      <c r="G402" t="n">
        <v>9080</v>
      </c>
      <c r="H402" t="inlineStr"/>
    </row>
    <row r="403">
      <c r="A403" t="inlineStr"/>
      <c r="B403" t="inlineStr"/>
      <c r="C403" t="inlineStr"/>
      <c r="D403" t="inlineStr">
        <is>
          <t>box</t>
        </is>
      </c>
      <c r="E403" t="inlineStr"/>
      <c r="F403" t="inlineStr"/>
      <c r="G403" t="n">
        <v>86150</v>
      </c>
      <c r="H403" t="inlineStr"/>
    </row>
    <row r="404">
      <c r="A404" t="inlineStr"/>
      <c r="B404" t="inlineStr">
        <is>
          <t xml:space="preserve">  자른미역
  판매단위:Box(100g*10봉)</t>
        </is>
      </c>
      <c r="C404" t="inlineStr">
        <is>
          <t>국산(남해안)</t>
        </is>
      </c>
      <c r="D404" t="inlineStr">
        <is>
          <t>봉</t>
        </is>
      </c>
      <c r="E404" t="inlineStr">
        <is>
          <t>【규격】100g/20인분, 5g/1인분</t>
        </is>
      </c>
      <c r="F404" t="inlineStr"/>
      <c r="G404" t="n">
        <v>6310</v>
      </c>
      <c r="H404" t="inlineStr"/>
    </row>
    <row r="405">
      <c r="A405" t="inlineStr"/>
      <c r="B405" t="inlineStr"/>
      <c r="C405" t="inlineStr"/>
      <c r="D405" t="inlineStr">
        <is>
          <t>box</t>
        </is>
      </c>
      <c r="E405" t="inlineStr"/>
      <c r="F405" t="inlineStr"/>
      <c r="G405" t="n">
        <v>86460</v>
      </c>
      <c r="H405" t="inlineStr"/>
    </row>
    <row r="406">
      <c r="A406" t="inlineStr"/>
      <c r="B406" t="inlineStr">
        <is>
          <t xml:space="preserve">  자른미역
  판매단위:Box(200g*10봉)</t>
        </is>
      </c>
      <c r="C406" t="inlineStr">
        <is>
          <t>국산(남해안)</t>
        </is>
      </c>
      <c r="D406" t="inlineStr">
        <is>
          <t>봉</t>
        </is>
      </c>
      <c r="E406" t="inlineStr">
        <is>
          <t>【규격】200g/40인분, 5g/1인분</t>
        </is>
      </c>
      <c r="F406" t="inlineStr"/>
      <c r="G406" t="n">
        <v>11080</v>
      </c>
      <c r="H406" t="inlineStr"/>
    </row>
    <row r="407">
      <c r="A407" t="inlineStr"/>
      <c r="B407" t="inlineStr"/>
      <c r="C407" t="inlineStr"/>
      <c r="D407" t="inlineStr">
        <is>
          <t>box</t>
        </is>
      </c>
      <c r="E407" t="inlineStr"/>
      <c r="F407" t="inlineStr"/>
      <c r="G407" t="n">
        <v>104920</v>
      </c>
      <c r="H407" t="inlineStr"/>
    </row>
    <row r="408">
      <c r="A408" t="inlineStr"/>
      <c r="B408" t="inlineStr">
        <is>
          <t xml:space="preserve">  자른미역
  판매단위:Box(300g*10봉)</t>
        </is>
      </c>
      <c r="C408" t="inlineStr">
        <is>
          <t>국산(남해안)</t>
        </is>
      </c>
      <c r="D408" t="inlineStr">
        <is>
          <t>봉</t>
        </is>
      </c>
      <c r="E408" t="inlineStr">
        <is>
          <t>【규격】300g/60인분, 5g/1인분</t>
        </is>
      </c>
      <c r="F408" t="inlineStr"/>
      <c r="G408" t="n">
        <v>16150</v>
      </c>
      <c r="H408" t="inlineStr"/>
    </row>
    <row r="409">
      <c r="A409" t="inlineStr">
        <is>
          <t>건파래</t>
        </is>
      </c>
      <c r="B409" t="inlineStr"/>
      <c r="C409" t="inlineStr"/>
      <c r="D409" t="inlineStr">
        <is>
          <t>box</t>
        </is>
      </c>
      <c r="E409" t="inlineStr"/>
      <c r="F409" t="inlineStr"/>
      <c r="G409" t="n">
        <v>155380</v>
      </c>
      <c r="H409" t="inlineStr"/>
    </row>
    <row r="410">
      <c r="A410" t="inlineStr"/>
      <c r="B410" t="inlineStr">
        <is>
          <t xml:space="preserve">  건파래</t>
        </is>
      </c>
      <c r="C410" t="inlineStr">
        <is>
          <t>국산(해남)</t>
        </is>
      </c>
      <c r="D410" t="inlineStr">
        <is>
          <t>kg</t>
        </is>
      </c>
      <c r="E410" t="inlineStr">
        <is>
          <t>【특징】김과 파래 혼합 비율 7:3, 식용 첨가물 無</t>
        </is>
      </c>
      <c r="F410" t="inlineStr"/>
      <c r="G410" t="inlineStr">
        <is>
          <t>품절</t>
        </is>
      </c>
      <c r="H410" t="inlineStr"/>
    </row>
    <row r="411">
      <c r="A411" t="inlineStr"/>
      <c r="B411" t="inlineStr">
        <is>
          <t xml:space="preserve">  건파래</t>
        </is>
      </c>
      <c r="C411" t="inlineStr">
        <is>
          <t>국산(해남)</t>
        </is>
      </c>
      <c r="D411" t="inlineStr">
        <is>
          <t>500g</t>
        </is>
      </c>
      <c r="E411" t="inlineStr">
        <is>
          <t>【특징】김과 파래 혼합 비율 7:3, 식용 첨가물 無</t>
        </is>
      </c>
      <c r="F411" t="inlineStr"/>
      <c r="G411" t="inlineStr">
        <is>
          <t>품절</t>
        </is>
      </c>
      <c r="H411" t="inlineStr"/>
    </row>
    <row r="412">
      <c r="A412" t="inlineStr"/>
      <c r="B412" t="inlineStr">
        <is>
          <t xml:space="preserve">  건파래</t>
        </is>
      </c>
      <c r="C412" t="inlineStr">
        <is>
          <t>국산(해남)</t>
        </is>
      </c>
      <c r="D412" t="inlineStr">
        <is>
          <t>400g</t>
        </is>
      </c>
      <c r="E412" t="inlineStr">
        <is>
          <t>【특징】김과 파래 혼합 비율 7:3, 식용 첨가물 無</t>
        </is>
      </c>
      <c r="F412" t="inlineStr"/>
      <c r="G412" t="inlineStr">
        <is>
          <t>품절</t>
        </is>
      </c>
      <c r="H412" t="inlineStr">
        <is>
          <t xml:space="preserve"> - </t>
        </is>
      </c>
    </row>
    <row r="413">
      <c r="A413" t="inlineStr"/>
      <c r="B413" t="inlineStr">
        <is>
          <t xml:space="preserve">  건파래</t>
        </is>
      </c>
      <c r="C413" t="inlineStr">
        <is>
          <t>국산(해남)</t>
        </is>
      </c>
      <c r="D413" t="inlineStr">
        <is>
          <t>300g</t>
        </is>
      </c>
      <c r="E413" t="inlineStr">
        <is>
          <t>【특징】김과 파래 혼합 비율 7:3, 식용 첨가물 無</t>
        </is>
      </c>
      <c r="F413" t="inlineStr"/>
      <c r="G413" t="inlineStr">
        <is>
          <t>품절</t>
        </is>
      </c>
      <c r="H413" t="inlineStr">
        <is>
          <t xml:space="preserve"> - </t>
        </is>
      </c>
    </row>
    <row r="414">
      <c r="A414" t="inlineStr"/>
      <c r="B414" t="inlineStr">
        <is>
          <t xml:space="preserve">  건파래</t>
        </is>
      </c>
      <c r="C414" t="inlineStr">
        <is>
          <t>국산(해남)</t>
        </is>
      </c>
      <c r="D414" t="inlineStr">
        <is>
          <t>200g</t>
        </is>
      </c>
      <c r="E414" t="inlineStr">
        <is>
          <t>【특징】김과 파래 혼합 비율 7:3, 식용 첨가물 無</t>
        </is>
      </c>
      <c r="F414" t="inlineStr"/>
      <c r="G414" t="inlineStr">
        <is>
          <t>품절</t>
        </is>
      </c>
      <c r="H414" t="inlineStr">
        <is>
          <t xml:space="preserve"> - </t>
        </is>
      </c>
    </row>
    <row r="415">
      <c r="A415" t="inlineStr">
        <is>
          <t>건해태류</t>
        </is>
      </c>
      <c r="B415" t="inlineStr">
        <is>
          <t xml:space="preserve">  건파래</t>
        </is>
      </c>
      <c r="C415" t="inlineStr">
        <is>
          <t>국산(해남)</t>
        </is>
      </c>
      <c r="D415" t="inlineStr">
        <is>
          <t>100g</t>
        </is>
      </c>
      <c r="E415" t="inlineStr">
        <is>
          <t>【특징】김과 파래 혼합 비율 7:3, 식용 첨가물 無</t>
        </is>
      </c>
      <c r="F415" t="inlineStr"/>
      <c r="G415" t="inlineStr">
        <is>
          <t>품절</t>
        </is>
      </c>
      <c r="H415" t="inlineStr">
        <is>
          <t xml:space="preserve"> - </t>
        </is>
      </c>
    </row>
    <row r="416">
      <c r="A416" t="inlineStr"/>
      <c r="B416" t="inlineStr">
        <is>
          <t xml:space="preserve">  마른김(김밥용)</t>
        </is>
      </c>
      <c r="C416" t="inlineStr">
        <is>
          <t>국산(서해안)</t>
        </is>
      </c>
      <c r="D416" t="inlineStr">
        <is>
          <t>속</t>
        </is>
      </c>
      <c r="E416" t="inlineStr">
        <is>
          <t>【규격】100장/속 (±250g : 1속당)【용도】김밥용</t>
        </is>
      </c>
      <c r="F416" t="inlineStr"/>
      <c r="G416" t="n">
        <v>26460</v>
      </c>
      <c r="H416" t="inlineStr">
        <is>
          <t xml:space="preserve"> - </t>
        </is>
      </c>
    </row>
    <row r="417">
      <c r="A417" t="inlineStr"/>
      <c r="B417" t="inlineStr">
        <is>
          <t xml:space="preserve">  파래김</t>
        </is>
      </c>
      <c r="C417" t="inlineStr">
        <is>
          <t>국산(서해안)</t>
        </is>
      </c>
      <c r="D417" t="inlineStr">
        <is>
          <t>속</t>
        </is>
      </c>
      <c r="E417" t="inlineStr">
        <is>
          <t>【규격】100장/속 (±250g : 1속당)【용도】김밥용</t>
        </is>
      </c>
      <c r="F417" t="inlineStr"/>
      <c r="G417" t="n">
        <v>22000</v>
      </c>
      <c r="H417" t="inlineStr">
        <is>
          <t xml:space="preserve"> - </t>
        </is>
      </c>
    </row>
    <row r="418">
      <c r="A418" t="inlineStr"/>
      <c r="B418" t="inlineStr">
        <is>
          <t xml:space="preserve">  조미김가루</t>
        </is>
      </c>
      <c r="C418" t="inlineStr">
        <is>
          <t>국산(서해안)</t>
        </is>
      </c>
      <c r="D418" t="inlineStr">
        <is>
          <t>kg</t>
        </is>
      </c>
      <c r="E418" t="inlineStr">
        <is>
          <t xml:space="preserve">【특징】김(국산)75%, 대두유14%, 들기름, 식염  </t>
        </is>
      </c>
      <c r="F418" t="inlineStr"/>
      <c r="G418" t="inlineStr">
        <is>
          <t>품절</t>
        </is>
      </c>
      <c r="H418" t="inlineStr">
        <is>
          <t xml:space="preserve"> - </t>
        </is>
      </c>
    </row>
    <row r="419">
      <c r="A419" t="inlineStr"/>
      <c r="B419" t="inlineStr">
        <is>
          <t xml:space="preserve">  조미김가루</t>
        </is>
      </c>
      <c r="C419" t="inlineStr">
        <is>
          <t>국산(서해안)</t>
        </is>
      </c>
      <c r="D419" t="inlineStr">
        <is>
          <t>500g</t>
        </is>
      </c>
      <c r="E419" t="inlineStr">
        <is>
          <t xml:space="preserve">【특징】김(국산)75%, 대두유14%, 들기름, 식염  </t>
        </is>
      </c>
      <c r="F419" t="inlineStr"/>
      <c r="G419" t="inlineStr">
        <is>
          <t>품절</t>
        </is>
      </c>
      <c r="H419" t="inlineStr">
        <is>
          <t xml:space="preserve"> - </t>
        </is>
      </c>
    </row>
    <row r="420">
      <c r="A420" t="inlineStr"/>
      <c r="B420" t="inlineStr">
        <is>
          <t xml:space="preserve">  조미김가루</t>
        </is>
      </c>
      <c r="C420" t="inlineStr">
        <is>
          <t>국산(서해안)</t>
        </is>
      </c>
      <c r="D420" t="inlineStr">
        <is>
          <t>400g</t>
        </is>
      </c>
      <c r="E420" t="inlineStr">
        <is>
          <t xml:space="preserve">【특징】김(국산)75%, 대두유14%, 들기름, 식염  </t>
        </is>
      </c>
      <c r="F420" t="inlineStr"/>
      <c r="G420" t="inlineStr">
        <is>
          <t>품절</t>
        </is>
      </c>
      <c r="H420" t="inlineStr">
        <is>
          <t xml:space="preserve"> - </t>
        </is>
      </c>
    </row>
    <row r="421">
      <c r="A421" t="inlineStr"/>
      <c r="B421" t="inlineStr">
        <is>
          <t xml:space="preserve">  조미김가루</t>
        </is>
      </c>
      <c r="C421" t="inlineStr">
        <is>
          <t>국산(서해안)</t>
        </is>
      </c>
      <c r="D421" t="inlineStr">
        <is>
          <t>300g</t>
        </is>
      </c>
      <c r="E421" t="inlineStr">
        <is>
          <t xml:space="preserve">【특징】김(국산)75%, 대두유14%, 들기름, 식염  </t>
        </is>
      </c>
      <c r="F421" t="inlineStr"/>
      <c r="G421" t="inlineStr">
        <is>
          <t>품절</t>
        </is>
      </c>
      <c r="H421" t="inlineStr">
        <is>
          <t xml:space="preserve"> - </t>
        </is>
      </c>
    </row>
    <row r="422">
      <c r="A422" t="inlineStr"/>
      <c r="B422" t="inlineStr">
        <is>
          <t xml:space="preserve">  조미김가루</t>
        </is>
      </c>
      <c r="C422" t="inlineStr">
        <is>
          <t>국산(서해안)</t>
        </is>
      </c>
      <c r="D422" t="inlineStr">
        <is>
          <t>200g</t>
        </is>
      </c>
      <c r="E422" t="inlineStr">
        <is>
          <t xml:space="preserve">【특징】김(국산)75%, 대두유14%, 들기름, 식염  </t>
        </is>
      </c>
      <c r="F422" t="inlineStr"/>
      <c r="G422" t="inlineStr">
        <is>
          <t>품절</t>
        </is>
      </c>
      <c r="H422" t="inlineStr">
        <is>
          <t xml:space="preserve"> - </t>
        </is>
      </c>
    </row>
    <row r="423">
      <c r="A423" t="inlineStr"/>
      <c r="B423" t="inlineStr">
        <is>
          <t xml:space="preserve">  조미김가루</t>
        </is>
      </c>
      <c r="C423" t="inlineStr">
        <is>
          <t>국산(서해안)</t>
        </is>
      </c>
      <c r="D423" t="inlineStr">
        <is>
          <t>100g</t>
        </is>
      </c>
      <c r="E423" t="inlineStr">
        <is>
          <t xml:space="preserve">【특징】김(국산)75%, 대두유14%, 들기름, 식염  </t>
        </is>
      </c>
      <c r="F423" t="inlineStr"/>
      <c r="G423" t="inlineStr">
        <is>
          <t>품절</t>
        </is>
      </c>
      <c r="H423" t="inlineStr">
        <is>
          <t xml:space="preserve"> - </t>
        </is>
      </c>
    </row>
    <row r="424">
      <c r="A424" t="inlineStr"/>
      <c r="B424" t="inlineStr">
        <is>
          <t xml:space="preserve">  무염김가루</t>
        </is>
      </c>
      <c r="C424" t="inlineStr">
        <is>
          <t>국산(서해안)</t>
        </is>
      </c>
      <c r="D424" t="inlineStr">
        <is>
          <t>kg</t>
        </is>
      </c>
      <c r="E424" t="inlineStr">
        <is>
          <t>【특징】붉은 빛이 없는 상품김으로 가공</t>
        </is>
      </c>
      <c r="F424" t="inlineStr"/>
      <c r="G424" t="inlineStr">
        <is>
          <t>품절</t>
        </is>
      </c>
      <c r="H424" t="inlineStr">
        <is>
          <t xml:space="preserve"> - </t>
        </is>
      </c>
    </row>
    <row r="425">
      <c r="A425" t="inlineStr"/>
      <c r="B425" t="inlineStr">
        <is>
          <t xml:space="preserve">  무염김가루</t>
        </is>
      </c>
      <c r="C425" t="inlineStr">
        <is>
          <t>국산(서해안)</t>
        </is>
      </c>
      <c r="D425" t="inlineStr">
        <is>
          <t>500g</t>
        </is>
      </c>
      <c r="E425" t="inlineStr">
        <is>
          <t>【특징】붉은 빛이 없는 상품김으로 가공</t>
        </is>
      </c>
      <c r="F425" t="inlineStr"/>
      <c r="G425" t="inlineStr">
        <is>
          <t>품절</t>
        </is>
      </c>
      <c r="H425" t="inlineStr">
        <is>
          <t xml:space="preserve"> - </t>
        </is>
      </c>
    </row>
    <row r="426">
      <c r="A426" t="inlineStr"/>
      <c r="B426" t="inlineStr">
        <is>
          <t xml:space="preserve">  무염김가루</t>
        </is>
      </c>
      <c r="C426" t="inlineStr">
        <is>
          <t>국산(서해안)</t>
        </is>
      </c>
      <c r="D426" t="inlineStr">
        <is>
          <t>400g</t>
        </is>
      </c>
      <c r="E426" t="inlineStr">
        <is>
          <t>【특징】붉은 빛이 없는 상품김으로 가공</t>
        </is>
      </c>
      <c r="F426" t="inlineStr"/>
      <c r="G426" t="inlineStr">
        <is>
          <t>품절</t>
        </is>
      </c>
      <c r="H426" t="inlineStr">
        <is>
          <t xml:space="preserve"> - </t>
        </is>
      </c>
    </row>
    <row r="427">
      <c r="A427" t="inlineStr"/>
      <c r="B427" t="inlineStr">
        <is>
          <t xml:space="preserve">  무염김가루</t>
        </is>
      </c>
      <c r="C427" t="inlineStr">
        <is>
          <t>국산(서해안)</t>
        </is>
      </c>
      <c r="D427" t="inlineStr">
        <is>
          <t>300g</t>
        </is>
      </c>
      <c r="E427" t="inlineStr">
        <is>
          <t>【특징】붉은 빛이 없는 상품김으로 가공</t>
        </is>
      </c>
      <c r="F427" t="inlineStr"/>
      <c r="G427" t="inlineStr">
        <is>
          <t>품절</t>
        </is>
      </c>
      <c r="H427" t="inlineStr">
        <is>
          <t xml:space="preserve"> - </t>
        </is>
      </c>
    </row>
    <row r="428">
      <c r="A428" t="inlineStr"/>
      <c r="B428" t="inlineStr">
        <is>
          <t xml:space="preserve">  무염김가루</t>
        </is>
      </c>
      <c r="C428" t="inlineStr">
        <is>
          <t>국산(서해안)</t>
        </is>
      </c>
      <c r="D428" t="inlineStr">
        <is>
          <t>200g</t>
        </is>
      </c>
      <c r="E428" t="inlineStr">
        <is>
          <t>【특징】붉은 빛이 없는 상품김으로 가공</t>
        </is>
      </c>
      <c r="F428" t="inlineStr"/>
      <c r="G428" t="inlineStr">
        <is>
          <t>품절</t>
        </is>
      </c>
      <c r="H428" t="inlineStr">
        <is>
          <t xml:space="preserve"> - </t>
        </is>
      </c>
    </row>
    <row r="429">
      <c r="A429" t="inlineStr">
        <is>
          <t>조미건
어포류</t>
        </is>
      </c>
      <c r="B429" t="inlineStr">
        <is>
          <t xml:space="preserve">  무염김가루</t>
        </is>
      </c>
      <c r="C429" t="inlineStr">
        <is>
          <t>국산(서해안)</t>
        </is>
      </c>
      <c r="D429" t="inlineStr">
        <is>
          <t>100g</t>
        </is>
      </c>
      <c r="E429" t="inlineStr">
        <is>
          <t>【특징】붉은 빛이 없는 상품김으로 가공</t>
        </is>
      </c>
      <c r="F429" t="inlineStr"/>
      <c r="G429" t="inlineStr">
        <is>
          <t>품절</t>
        </is>
      </c>
      <c r="H429" t="inlineStr">
        <is>
          <t xml:space="preserve"> - </t>
        </is>
      </c>
    </row>
    <row r="430">
      <c r="A430" t="inlineStr"/>
      <c r="B430" t="inlineStr">
        <is>
          <t xml:space="preserve">  일미포(국산)</t>
        </is>
      </c>
      <c r="C430" t="inlineStr">
        <is>
          <t>국산
(동해안)</t>
        </is>
      </c>
      <c r="D430" t="inlineStr">
        <is>
          <t>kg</t>
        </is>
      </c>
      <c r="E430" t="inlineStr">
        <is>
          <t>【성분함량】오징어88.24%,설탕,식염 등</t>
        </is>
      </c>
      <c r="F430" t="inlineStr"/>
      <c r="G430" t="inlineStr">
        <is>
          <t>품절</t>
        </is>
      </c>
      <c r="H430" t="inlineStr">
        <is>
          <t xml:space="preserve"> - </t>
        </is>
      </c>
    </row>
    <row r="431">
      <c r="A431" t="inlineStr"/>
      <c r="B431" t="inlineStr">
        <is>
          <t xml:space="preserve">  일미포(페루,국내가공)</t>
        </is>
      </c>
      <c r="C431" t="inlineStr">
        <is>
          <t>페루
(국내가공)</t>
        </is>
      </c>
      <c r="D431" t="inlineStr">
        <is>
          <t>kg</t>
        </is>
      </c>
      <c r="E431" t="inlineStr">
        <is>
          <t>【성분함량】오징어89%,포도당4% 등</t>
        </is>
      </c>
      <c r="F431" t="inlineStr"/>
      <c r="G431" t="n">
        <v>47250</v>
      </c>
      <c r="H431" t="inlineStr">
        <is>
          <t xml:space="preserve"> - </t>
        </is>
      </c>
    </row>
    <row r="432">
      <c r="A432" t="inlineStr"/>
      <c r="B432" t="inlineStr">
        <is>
          <t xml:space="preserve">  일미포(중국/페루,중국가공)</t>
        </is>
      </c>
      <c r="C432" t="inlineStr">
        <is>
          <t>중국,페루
(중국가공)</t>
        </is>
      </c>
      <c r="D432" t="inlineStr">
        <is>
          <t>kg</t>
        </is>
      </c>
      <c r="E432" t="inlineStr">
        <is>
          <t>【성분함량】오징어89%,포도당4% 등</t>
        </is>
      </c>
      <c r="F432" t="inlineStr"/>
      <c r="G432" t="n">
        <v>40770</v>
      </c>
      <c r="H432" t="inlineStr">
        <is>
          <t xml:space="preserve"> - </t>
        </is>
      </c>
    </row>
    <row r="433">
      <c r="A433" t="inlineStr"/>
      <c r="B433" t="inlineStr">
        <is>
          <t xml:space="preserve">  진미포(국산)</t>
        </is>
      </c>
      <c r="C433" t="inlineStr">
        <is>
          <t>국산(동해안)</t>
        </is>
      </c>
      <c r="D433" t="inlineStr">
        <is>
          <t>kg</t>
        </is>
      </c>
      <c r="E433" t="inlineStr">
        <is>
          <t>【성분함량】오징어83.5%,설탕,식염 등</t>
        </is>
      </c>
      <c r="F433" t="inlineStr"/>
      <c r="G433" t="inlineStr">
        <is>
          <t>품절</t>
        </is>
      </c>
      <c r="H433" t="inlineStr">
        <is>
          <t xml:space="preserve"> - </t>
        </is>
      </c>
    </row>
    <row r="434">
      <c r="A434" t="inlineStr"/>
      <c r="B434" t="inlineStr">
        <is>
          <t xml:space="preserve">  진미포(페루,국내가공)</t>
        </is>
      </c>
      <c r="C434" t="inlineStr">
        <is>
          <t>페루
(국내가공)</t>
        </is>
      </c>
      <c r="D434" t="inlineStr">
        <is>
          <t>kg</t>
        </is>
      </c>
      <c r="E434" t="inlineStr">
        <is>
          <t>【성분함량】오징어89%,포도당4% 등</t>
        </is>
      </c>
      <c r="F434" t="inlineStr"/>
      <c r="G434" t="n">
        <v>48780</v>
      </c>
      <c r="H434" t="inlineStr">
        <is>
          <t xml:space="preserve"> - </t>
        </is>
      </c>
    </row>
    <row r="435">
      <c r="A435" t="inlineStr"/>
      <c r="B435" t="inlineStr">
        <is>
          <t xml:space="preserve">  홍진미포(국산)</t>
        </is>
      </c>
      <c r="C435" t="inlineStr">
        <is>
          <t>국산(동해안)</t>
        </is>
      </c>
      <c r="D435" t="inlineStr">
        <is>
          <t>kg</t>
        </is>
      </c>
      <c r="E435" t="inlineStr">
        <is>
          <t>【성분함량】오징어83.5%,설탕,식염 등</t>
        </is>
      </c>
      <c r="F435" t="inlineStr"/>
      <c r="G435" t="inlineStr">
        <is>
          <t>품절</t>
        </is>
      </c>
      <c r="H435" t="inlineStr">
        <is>
          <t xml:space="preserve"> - </t>
        </is>
      </c>
    </row>
    <row r="436">
      <c r="A436" t="inlineStr"/>
      <c r="B436" t="inlineStr">
        <is>
          <t xml:space="preserve">  홍진미포(페루,국내가공)</t>
        </is>
      </c>
      <c r="C436" t="inlineStr">
        <is>
          <t>페루
(국내가공)</t>
        </is>
      </c>
      <c r="D436" t="inlineStr">
        <is>
          <t>kg</t>
        </is>
      </c>
      <c r="E436" t="inlineStr">
        <is>
          <t>【성분함량】오징어89%,포도당4% 등</t>
        </is>
      </c>
      <c r="F436" t="inlineStr"/>
      <c r="G436" t="n">
        <v>47250</v>
      </c>
      <c r="H436" t="inlineStr">
        <is>
          <t xml:space="preserve"> - </t>
        </is>
      </c>
    </row>
    <row r="437">
      <c r="A437" t="inlineStr"/>
      <c r="B437" t="inlineStr">
        <is>
          <t xml:space="preserve">  쥐어채(건어채)</t>
        </is>
      </c>
      <c r="C437" t="inlineStr">
        <is>
          <t>베트남
(국내가공)</t>
        </is>
      </c>
      <c r="D437" t="inlineStr">
        <is>
          <t>kg</t>
        </is>
      </c>
      <c r="E437" t="inlineStr">
        <is>
          <t>【규격】0.3cmⅹ7cm가공
【성분함량】청어(베트남산)75%, 전분 등</t>
        </is>
      </c>
      <c r="F437" t="inlineStr"/>
      <c r="G437" t="n">
        <v>15080</v>
      </c>
      <c r="H437" t="inlineStr">
        <is>
          <t xml:space="preserve"> - </t>
        </is>
      </c>
    </row>
    <row r="438">
      <c r="A438" t="inlineStr"/>
      <c r="B438" t="inlineStr">
        <is>
          <t xml:space="preserve">  명엽채</t>
        </is>
      </c>
      <c r="C438" t="inlineStr">
        <is>
          <t>베트남
(국내가공)</t>
        </is>
      </c>
      <c r="D438" t="inlineStr">
        <is>
          <t>kg</t>
        </is>
      </c>
      <c r="E438" t="inlineStr">
        <is>
          <t>【규격】0.5cmⅹ13cm 넓은채
【성분함량】청어(베트남산)75%, 전분 등</t>
        </is>
      </c>
      <c r="F438" t="inlineStr"/>
      <c r="G438" t="n">
        <v>15080</v>
      </c>
      <c r="H438" t="inlineStr">
        <is>
          <t xml:space="preserve"> - </t>
        </is>
      </c>
    </row>
    <row r="439">
      <c r="A439" t="inlineStr"/>
      <c r="B439" t="inlineStr">
        <is>
          <t xml:space="preserve">  구운쥐포채</t>
        </is>
      </c>
      <c r="C439" t="inlineStr">
        <is>
          <t>베트남
(국내가공)</t>
        </is>
      </c>
      <c r="D439" t="inlineStr">
        <is>
          <t>kg</t>
        </is>
      </c>
      <c r="E439" t="inlineStr">
        <is>
          <t>【규격】쥐치어육을 조미 후 구워서 눌린 제품
【성분함량】쥐치포99%,(쥐치87%,설탕9%,식염1%,솔비톨 등)</t>
        </is>
      </c>
      <c r="F439" t="inlineStr"/>
      <c r="G439" t="n">
        <v>46620</v>
      </c>
      <c r="H439" t="inlineStr">
        <is>
          <t xml:space="preserve"> - </t>
        </is>
      </c>
    </row>
    <row r="440">
      <c r="A440" t="inlineStr"/>
      <c r="B440" t="inlineStr">
        <is>
          <t xml:space="preserve">  구운아귀채 </t>
        </is>
      </c>
      <c r="C440" t="inlineStr">
        <is>
          <t>중국산</t>
        </is>
      </c>
      <c r="D440" t="inlineStr">
        <is>
          <t>kg</t>
        </is>
      </c>
      <c r="E440" t="inlineStr">
        <is>
          <t>【규격】아귀어육을 조미 후 구워서 눌린 제품
【성분함량】아귀포99%,(아귀87%,설탕9%,식염1%,솔비톨 등)</t>
        </is>
      </c>
      <c r="F440" t="inlineStr"/>
      <c r="G440" t="n">
        <v>61540</v>
      </c>
      <c r="H440" t="inlineStr">
        <is>
          <t xml:space="preserve"> - </t>
        </is>
      </c>
    </row>
    <row r="441">
      <c r="A441" t="inlineStr"/>
      <c r="B441" t="inlineStr">
        <is>
          <t xml:space="preserve">  오징어실채</t>
        </is>
      </c>
      <c r="C441" t="inlineStr">
        <is>
          <t>페루
(국내가공)</t>
        </is>
      </c>
      <c r="D441" t="inlineStr">
        <is>
          <t>kg</t>
        </is>
      </c>
      <c r="E441" t="inlineStr">
        <is>
          <t>【규격】 대왕오징어 자숙 조미 건조 후 가늘게 채썬 것</t>
        </is>
      </c>
      <c r="F441" t="inlineStr"/>
      <c r="G441" t="n">
        <v>50550</v>
      </c>
      <c r="H441" t="inlineStr"/>
    </row>
    <row r="442">
      <c r="A442" t="inlineStr"/>
      <c r="B442" t="inlineStr">
        <is>
          <t xml:space="preserve">  동전쥐포</t>
        </is>
      </c>
      <c r="C442" t="inlineStr">
        <is>
          <t>베트남
(국내가공)</t>
        </is>
      </c>
      <c r="D442" t="inlineStr">
        <is>
          <t>kg</t>
        </is>
      </c>
      <c r="E442" t="inlineStr">
        <is>
          <t>【규격】쥐치어육을 조미 후 구워서 눌린 제품
【성분함량】쥐치포85.7%,설탕9.6%,식염1%,솔비톨 등</t>
        </is>
      </c>
      <c r="F442" t="inlineStr"/>
      <c r="G442" t="n">
        <v>40770</v>
      </c>
      <c r="H442" t="inlineStr"/>
    </row>
    <row r="443">
      <c r="A443" t="inlineStr"/>
      <c r="B443" t="inlineStr">
        <is>
          <t xml:space="preserve">  참쥐포채</t>
        </is>
      </c>
      <c r="C443" t="inlineStr">
        <is>
          <t xml:space="preserve">베트남
</t>
        </is>
      </c>
      <c r="D443" t="inlineStr">
        <is>
          <t>kg</t>
        </is>
      </c>
      <c r="E443" t="inlineStr">
        <is>
          <t>【규격】0.2cmⅹ7cm가공
【성분함량】쥐치85.7%,설탕9.6%등</t>
        </is>
      </c>
      <c r="F443" t="inlineStr"/>
      <c r="G443" t="n">
        <v>41850</v>
      </c>
      <c r="H443" t="inlineStr">
        <is>
          <t xml:space="preserve"> - </t>
        </is>
      </c>
    </row>
    <row r="444">
      <c r="A444" t="inlineStr"/>
      <c r="B444" t="inlineStr">
        <is>
          <t xml:space="preserve">  참쥐포사각(볶음용)</t>
        </is>
      </c>
      <c r="C444" t="inlineStr">
        <is>
          <t xml:space="preserve">베트남
</t>
        </is>
      </c>
      <c r="D444" t="inlineStr">
        <is>
          <t>kg</t>
        </is>
      </c>
      <c r="E444" t="inlineStr">
        <is>
          <t>【규격】2cmⅹ2cm가공
【성분함량】쥐치85.7%,설탕9.6%등</t>
        </is>
      </c>
      <c r="F444" t="inlineStr"/>
      <c r="G444" t="n">
        <v>41850</v>
      </c>
      <c r="H444" t="inlineStr">
        <is>
          <t xml:space="preserve"> - </t>
        </is>
      </c>
    </row>
    <row r="445">
      <c r="A445" t="inlineStr"/>
      <c r="B445" t="inlineStr">
        <is>
          <t xml:space="preserve">  참쥐포사각(튀김용)</t>
        </is>
      </c>
      <c r="C445" t="inlineStr">
        <is>
          <t xml:space="preserve">베트남
</t>
        </is>
      </c>
      <c r="D445" t="inlineStr">
        <is>
          <t>kg</t>
        </is>
      </c>
      <c r="E445" t="inlineStr">
        <is>
          <t>【규격】2cmⅹ7cm가공
【성분함량】쥐치85.7%,설탕9.6%등</t>
        </is>
      </c>
      <c r="F445" t="inlineStr"/>
      <c r="G445" t="n">
        <v>41850</v>
      </c>
      <c r="H445" t="inlineStr">
        <is>
          <t xml:space="preserve"> - </t>
        </is>
      </c>
    </row>
    <row r="446">
      <c r="A446" t="inlineStr">
        <is>
          <t>건포류</t>
        </is>
      </c>
      <c r="B446" t="inlineStr">
        <is>
          <t xml:space="preserve">  참쥐포가위채</t>
        </is>
      </c>
      <c r="C446" t="inlineStr">
        <is>
          <t xml:space="preserve">베트남
</t>
        </is>
      </c>
      <c r="D446" t="inlineStr">
        <is>
          <t>kg</t>
        </is>
      </c>
      <c r="E446" t="inlineStr">
        <is>
          <t>【규격】0.7cmⅹ7cm가공
【성분함량】쥐치85.7%,설탕9.6%등</t>
        </is>
      </c>
      <c r="F446" t="inlineStr"/>
      <c r="G446" t="n">
        <v>41850</v>
      </c>
      <c r="H446" t="inlineStr">
        <is>
          <t xml:space="preserve"> - </t>
        </is>
      </c>
    </row>
    <row r="447">
      <c r="A447" t="inlineStr"/>
      <c r="B447" t="inlineStr">
        <is>
          <t xml:space="preserve">  북어머리</t>
        </is>
      </c>
      <c r="C447" t="inlineStr">
        <is>
          <t>러시아
(국내가공)</t>
        </is>
      </c>
      <c r="D447" t="inlineStr">
        <is>
          <t>kg</t>
        </is>
      </c>
      <c r="E447" t="inlineStr">
        <is>
          <t>【성분함량】북어머리100% 【용도】국물다시용</t>
        </is>
      </c>
      <c r="F447" t="inlineStr"/>
      <c r="G447" t="n">
        <v>25540</v>
      </c>
      <c r="H447" t="inlineStr">
        <is>
          <t xml:space="preserve"> - </t>
        </is>
      </c>
    </row>
    <row r="448">
      <c r="A448" t="inlineStr"/>
      <c r="B448" t="inlineStr">
        <is>
          <t xml:space="preserve">  북어채</t>
        </is>
      </c>
      <c r="C448" t="inlineStr">
        <is>
          <t>러시아</t>
        </is>
      </c>
      <c r="D448" t="inlineStr">
        <is>
          <t>kg</t>
        </is>
      </c>
      <c r="E448" t="inlineStr">
        <is>
          <t>【특징】맑은색, 군내無, 살이 도톰하고 수분함량 20%미만</t>
        </is>
      </c>
      <c r="F448" t="inlineStr"/>
      <c r="G448" t="n">
        <v>63850</v>
      </c>
      <c r="H448" t="inlineStr">
        <is>
          <t xml:space="preserve"> - </t>
        </is>
      </c>
    </row>
    <row r="449">
      <c r="A449" t="inlineStr"/>
      <c r="B449" t="inlineStr">
        <is>
          <t xml:space="preserve">  북어채</t>
        </is>
      </c>
      <c r="C449" t="inlineStr">
        <is>
          <t>러시아</t>
        </is>
      </c>
      <c r="D449" t="inlineStr">
        <is>
          <t>500g</t>
        </is>
      </c>
      <c r="E449" t="inlineStr">
        <is>
          <t>【특징】맑은색, 군내無, 살이 도톰하고 수분함량 20%미만</t>
        </is>
      </c>
      <c r="F449" t="inlineStr"/>
      <c r="G449" t="n">
        <v>32310</v>
      </c>
      <c r="H449" t="inlineStr">
        <is>
          <t xml:space="preserve"> - </t>
        </is>
      </c>
    </row>
    <row r="450">
      <c r="A450" t="inlineStr"/>
      <c r="B450" t="inlineStr">
        <is>
          <t xml:space="preserve">  북어채</t>
        </is>
      </c>
      <c r="C450" t="inlineStr">
        <is>
          <t>러시아</t>
        </is>
      </c>
      <c r="D450" t="inlineStr">
        <is>
          <t>400g</t>
        </is>
      </c>
      <c r="E450" t="inlineStr">
        <is>
          <t>【특징】맑은색, 군내無, 살이 도톰하고 수분함량 20%미만</t>
        </is>
      </c>
      <c r="F450" t="inlineStr"/>
      <c r="G450" t="n">
        <v>26150</v>
      </c>
      <c r="H450" t="inlineStr">
        <is>
          <t xml:space="preserve"> - </t>
        </is>
      </c>
    </row>
    <row r="451">
      <c r="A451" t="inlineStr"/>
      <c r="B451" t="inlineStr">
        <is>
          <t xml:space="preserve">  북어채</t>
        </is>
      </c>
      <c r="C451" t="inlineStr">
        <is>
          <t>러시아</t>
        </is>
      </c>
      <c r="D451" t="inlineStr">
        <is>
          <t>300g</t>
        </is>
      </c>
      <c r="E451" t="inlineStr">
        <is>
          <t>【특징】맑은색, 군내無, 살이 도톰하고 수분함량 20%미만</t>
        </is>
      </c>
      <c r="F451" t="inlineStr"/>
      <c r="G451" t="n">
        <v>20000</v>
      </c>
      <c r="H451" t="inlineStr">
        <is>
          <t xml:space="preserve"> - </t>
        </is>
      </c>
    </row>
    <row r="452">
      <c r="A452" t="inlineStr"/>
      <c r="B452" t="inlineStr">
        <is>
          <t xml:space="preserve">  북어채</t>
        </is>
      </c>
      <c r="C452" t="inlineStr">
        <is>
          <t>러시아</t>
        </is>
      </c>
      <c r="D452" t="inlineStr">
        <is>
          <t>200g</t>
        </is>
      </c>
      <c r="E452" t="inlineStr">
        <is>
          <t>【특징】맑은색, 군내無, 살이 도톰하고 수분함량 20%미만</t>
        </is>
      </c>
      <c r="F452" t="inlineStr"/>
      <c r="G452" t="n">
        <v>13850</v>
      </c>
      <c r="H452" t="inlineStr">
        <is>
          <t xml:space="preserve"> - </t>
        </is>
      </c>
    </row>
    <row r="453">
      <c r="A453" t="inlineStr"/>
      <c r="B453" t="inlineStr">
        <is>
          <t xml:space="preserve">  북어채</t>
        </is>
      </c>
      <c r="C453" t="inlineStr">
        <is>
          <t>러시아</t>
        </is>
      </c>
      <c r="D453" t="inlineStr">
        <is>
          <t>100g</t>
        </is>
      </c>
      <c r="E453" t="inlineStr">
        <is>
          <t>【특징】맑은색, 군내無, 살이 도톰하고 수분함량 20%미만</t>
        </is>
      </c>
      <c r="F453" t="inlineStr"/>
      <c r="G453" t="n">
        <v>7690</v>
      </c>
      <c r="H453" t="inlineStr">
        <is>
          <t xml:space="preserve"> - </t>
        </is>
      </c>
    </row>
    <row r="454">
      <c r="A454" t="inlineStr"/>
      <c r="B454" t="inlineStr">
        <is>
          <t xml:space="preserve">  황태채</t>
        </is>
      </c>
      <c r="C454" t="inlineStr">
        <is>
          <t>러시아</t>
        </is>
      </c>
      <c r="D454" t="inlineStr">
        <is>
          <t>kg</t>
        </is>
      </c>
      <c r="E454" t="inlineStr">
        <is>
          <t>【특징】맑은색, 군내無, 살이 도톰하고 수분함량 20%미만</t>
        </is>
      </c>
      <c r="F454" t="inlineStr"/>
      <c r="G454" t="n">
        <v>63850</v>
      </c>
      <c r="H454" t="inlineStr">
        <is>
          <t xml:space="preserve"> - </t>
        </is>
      </c>
    </row>
    <row r="455">
      <c r="A455" t="inlineStr"/>
      <c r="B455" t="inlineStr">
        <is>
          <t xml:space="preserve">  황태채</t>
        </is>
      </c>
      <c r="C455" t="inlineStr">
        <is>
          <t>러시아</t>
        </is>
      </c>
      <c r="D455" t="inlineStr">
        <is>
          <t>500g</t>
        </is>
      </c>
      <c r="E455" t="inlineStr">
        <is>
          <t>【특징】맑은색, 군내無, 살이 도톰하고 수분함량 20%미만</t>
        </is>
      </c>
      <c r="F455" t="inlineStr"/>
      <c r="G455" t="n">
        <v>32310</v>
      </c>
      <c r="H455" t="inlineStr">
        <is>
          <t xml:space="preserve"> - </t>
        </is>
      </c>
    </row>
    <row r="456">
      <c r="A456" t="inlineStr"/>
      <c r="B456" t="inlineStr">
        <is>
          <t xml:space="preserve">  황태채</t>
        </is>
      </c>
      <c r="C456" t="inlineStr">
        <is>
          <t>러시아</t>
        </is>
      </c>
      <c r="D456" t="inlineStr">
        <is>
          <t>400g</t>
        </is>
      </c>
      <c r="E456" t="inlineStr">
        <is>
          <t>【특징】맑은색, 군내無, 살이 도톰하고 수분함량 20%미만</t>
        </is>
      </c>
      <c r="F456" t="inlineStr"/>
      <c r="G456" t="n">
        <v>26150</v>
      </c>
      <c r="H456" t="inlineStr">
        <is>
          <t xml:space="preserve"> - </t>
        </is>
      </c>
    </row>
    <row r="457">
      <c r="A457" t="inlineStr"/>
      <c r="B457" t="inlineStr">
        <is>
          <t xml:space="preserve">  황태채</t>
        </is>
      </c>
      <c r="C457" t="inlineStr">
        <is>
          <t>러시아</t>
        </is>
      </c>
      <c r="D457" t="inlineStr">
        <is>
          <t>300g</t>
        </is>
      </c>
      <c r="E457" t="inlineStr">
        <is>
          <t>【특징】맑은색, 군내無, 살이 도톰하고 수분함량 20%미만</t>
        </is>
      </c>
      <c r="F457" t="inlineStr"/>
      <c r="G457" t="n">
        <v>20000</v>
      </c>
      <c r="H457" t="inlineStr">
        <is>
          <t xml:space="preserve"> - </t>
        </is>
      </c>
    </row>
    <row r="458">
      <c r="A458" t="inlineStr"/>
      <c r="B458" t="inlineStr">
        <is>
          <t xml:space="preserve">  황태채</t>
        </is>
      </c>
      <c r="C458" t="inlineStr">
        <is>
          <t>러시아</t>
        </is>
      </c>
      <c r="D458" t="inlineStr">
        <is>
          <t>200g</t>
        </is>
      </c>
      <c r="E458" t="inlineStr">
        <is>
          <t>【특징】맑은색, 군내無, 살이 도톰하고 수분함량 20%미만</t>
        </is>
      </c>
      <c r="F458" t="inlineStr"/>
      <c r="G458" t="n">
        <v>13850</v>
      </c>
      <c r="H458" t="inlineStr">
        <is>
          <t xml:space="preserve"> - </t>
        </is>
      </c>
    </row>
    <row r="459">
      <c r="A459" t="inlineStr"/>
      <c r="B459" t="inlineStr">
        <is>
          <t xml:space="preserve">  황태채</t>
        </is>
      </c>
      <c r="C459" t="inlineStr">
        <is>
          <t>러시아</t>
        </is>
      </c>
      <c r="D459" t="inlineStr">
        <is>
          <t>100g</t>
        </is>
      </c>
      <c r="E459" t="inlineStr">
        <is>
          <t>【특징】맑은색, 군내無, 살이 도톰하고 수분함량 20%미만</t>
        </is>
      </c>
      <c r="F459" t="inlineStr"/>
      <c r="G459" t="n">
        <v>7690</v>
      </c>
      <c r="H459" t="inlineStr">
        <is>
          <t xml:space="preserve"> - </t>
        </is>
      </c>
    </row>
    <row r="460">
      <c r="A460" t="inlineStr"/>
      <c r="B460" t="inlineStr">
        <is>
          <t xml:space="preserve">  뱅어포 </t>
        </is>
      </c>
      <c r="C460" t="inlineStr">
        <is>
          <t>국산
(서해안)</t>
        </is>
      </c>
      <c r="D460" t="inlineStr">
        <is>
          <t>속</t>
        </is>
      </c>
      <c r="E460" t="inlineStr">
        <is>
          <t>【규격】(20×28, ±140g) 10장/속
【용도】조림용,구이용,볶음용</t>
        </is>
      </c>
      <c r="F460" t="inlineStr"/>
      <c r="G460" t="inlineStr">
        <is>
          <t>품절</t>
        </is>
      </c>
      <c r="H460" t="inlineStr">
        <is>
          <t xml:space="preserve"> - </t>
        </is>
      </c>
    </row>
    <row r="461">
      <c r="A461" t="inlineStr">
        <is>
          <t>건버섯류</t>
        </is>
      </c>
      <c r="B461" t="inlineStr">
        <is>
          <t xml:space="preserve">  뱅어포사각  </t>
        </is>
      </c>
      <c r="C461" t="inlineStr">
        <is>
          <t>국산
(서해안)</t>
        </is>
      </c>
      <c r="D461" t="inlineStr">
        <is>
          <t>kg</t>
        </is>
      </c>
      <c r="E461" t="inlineStr">
        <is>
          <t>【규격】4cm×4cm절단 (±1100~1300조각/kg)
【용도】조림용, 구이용, 볶음용</t>
        </is>
      </c>
      <c r="F461" t="inlineStr"/>
      <c r="G461" t="inlineStr">
        <is>
          <t>품절</t>
        </is>
      </c>
      <c r="H461" t="inlineStr">
        <is>
          <t xml:space="preserve"> - </t>
        </is>
      </c>
    </row>
    <row r="462">
      <c r="A462" t="inlineStr"/>
      <c r="B462" t="inlineStr">
        <is>
          <t xml:space="preserve">  건목이버섯</t>
        </is>
      </c>
      <c r="C462" t="inlineStr">
        <is>
          <t>중국산</t>
        </is>
      </c>
      <c r="D462" t="inlineStr">
        <is>
          <t>kg</t>
        </is>
      </c>
      <c r="E462" t="inlineStr">
        <is>
          <t>【특징】살이 두텁고 단단한 것</t>
        </is>
      </c>
      <c r="F462" t="inlineStr"/>
      <c r="G462" t="n">
        <v>42310</v>
      </c>
      <c r="H462" t="inlineStr">
        <is>
          <t xml:space="preserve"> - </t>
        </is>
      </c>
    </row>
    <row r="463">
      <c r="A463" t="inlineStr"/>
      <c r="B463" t="inlineStr">
        <is>
          <t xml:space="preserve">  건목이버섯</t>
        </is>
      </c>
      <c r="C463" t="inlineStr">
        <is>
          <t>중국산</t>
        </is>
      </c>
      <c r="D463" t="inlineStr">
        <is>
          <t>500g</t>
        </is>
      </c>
      <c r="E463" t="inlineStr">
        <is>
          <t>【특징】살이 두텁고 단단한 것</t>
        </is>
      </c>
      <c r="F463" t="inlineStr"/>
      <c r="G463" t="n">
        <v>22000</v>
      </c>
      <c r="H463" t="inlineStr">
        <is>
          <t xml:space="preserve"> - </t>
        </is>
      </c>
    </row>
    <row r="464">
      <c r="A464" t="inlineStr"/>
      <c r="B464" t="inlineStr">
        <is>
          <t xml:space="preserve">  건목이버섯</t>
        </is>
      </c>
      <c r="C464" t="inlineStr">
        <is>
          <t>중국산</t>
        </is>
      </c>
      <c r="D464" t="inlineStr">
        <is>
          <t>400g</t>
        </is>
      </c>
      <c r="E464" t="inlineStr">
        <is>
          <t>【특징】살이 두텁고 단단한 것</t>
        </is>
      </c>
      <c r="F464" t="inlineStr"/>
      <c r="G464" t="n">
        <v>17850</v>
      </c>
      <c r="H464" t="inlineStr">
        <is>
          <t xml:space="preserve"> - </t>
        </is>
      </c>
    </row>
    <row r="465">
      <c r="A465" t="inlineStr"/>
      <c r="B465" t="inlineStr">
        <is>
          <t xml:space="preserve">  건목이버섯</t>
        </is>
      </c>
      <c r="C465" t="inlineStr">
        <is>
          <t>중국산</t>
        </is>
      </c>
      <c r="D465" t="inlineStr">
        <is>
          <t>300g</t>
        </is>
      </c>
      <c r="E465" t="inlineStr">
        <is>
          <t>【특징】살이 두텁고 단단한 것</t>
        </is>
      </c>
      <c r="F465" t="inlineStr"/>
      <c r="G465" t="n">
        <v>13850</v>
      </c>
      <c r="H465" t="inlineStr">
        <is>
          <t xml:space="preserve"> - </t>
        </is>
      </c>
    </row>
    <row r="466">
      <c r="A466" t="inlineStr"/>
      <c r="B466" t="inlineStr">
        <is>
          <t xml:space="preserve">  건목이버섯</t>
        </is>
      </c>
      <c r="C466" t="inlineStr">
        <is>
          <t>중국산</t>
        </is>
      </c>
      <c r="D466" t="inlineStr">
        <is>
          <t>200g</t>
        </is>
      </c>
      <c r="E466" t="inlineStr">
        <is>
          <t>【특징】살이 두텁고 단단한 것</t>
        </is>
      </c>
      <c r="F466" t="inlineStr"/>
      <c r="G466" t="n">
        <v>9690</v>
      </c>
      <c r="H466" t="inlineStr">
        <is>
          <t xml:space="preserve"> - </t>
        </is>
      </c>
    </row>
    <row r="467">
      <c r="A467" t="inlineStr"/>
      <c r="B467" t="inlineStr">
        <is>
          <t xml:space="preserve">  건목이버섯</t>
        </is>
      </c>
      <c r="C467" t="inlineStr">
        <is>
          <t>중국산</t>
        </is>
      </c>
      <c r="D467" t="inlineStr">
        <is>
          <t>100g</t>
        </is>
      </c>
      <c r="E467" t="inlineStr">
        <is>
          <t>【특징】살이 두텁고 단단한 것</t>
        </is>
      </c>
      <c r="F467" t="inlineStr"/>
      <c r="G467" t="n">
        <v>5690</v>
      </c>
      <c r="H467" t="inlineStr">
        <is>
          <t xml:space="preserve"> - </t>
        </is>
      </c>
    </row>
    <row r="468">
      <c r="A468" t="inlineStr"/>
      <c r="B468" t="inlineStr">
        <is>
          <t xml:space="preserve">  건표고버섯(국산)</t>
        </is>
      </c>
      <c r="C468" t="inlineStr">
        <is>
          <t>국산</t>
        </is>
      </c>
      <c r="D468" t="inlineStr">
        <is>
          <t>kg</t>
        </is>
      </c>
      <c r="E468" t="inlineStr">
        <is>
          <t>【특징】갓이 피지 않은 상고,향고</t>
        </is>
      </c>
      <c r="F468" t="inlineStr"/>
      <c r="G468" t="n">
        <v>90150</v>
      </c>
      <c r="H468" t="inlineStr">
        <is>
          <t xml:space="preserve"> - </t>
        </is>
      </c>
    </row>
    <row r="469">
      <c r="A469" t="inlineStr"/>
      <c r="B469" t="inlineStr">
        <is>
          <t xml:space="preserve">  건표고버섯(수입산)</t>
        </is>
      </c>
      <c r="C469" t="inlineStr">
        <is>
          <t>중국산</t>
        </is>
      </c>
      <c r="D469" t="inlineStr">
        <is>
          <t>kg</t>
        </is>
      </c>
      <c r="E469" t="inlineStr">
        <is>
          <t>【특징】갓이 피지 않은 상고</t>
        </is>
      </c>
      <c r="F469" t="inlineStr"/>
      <c r="G469" t="n">
        <v>44150</v>
      </c>
      <c r="H469" t="inlineStr">
        <is>
          <t xml:space="preserve"> - </t>
        </is>
      </c>
    </row>
    <row r="470">
      <c r="A470" t="inlineStr">
        <is>
          <t>자연
조미료</t>
        </is>
      </c>
      <c r="B470" t="inlineStr">
        <is>
          <t xml:space="preserve">  건표고슬라이스   </t>
        </is>
      </c>
      <c r="C470" t="inlineStr">
        <is>
          <t>중국산</t>
        </is>
      </c>
      <c r="D470" t="inlineStr">
        <is>
          <t>kg</t>
        </is>
      </c>
      <c r="E470" t="inlineStr">
        <is>
          <t>【규격】±0.5 cm  채작업</t>
        </is>
      </c>
      <c r="F470" t="inlineStr"/>
      <c r="G470" t="n">
        <v>40000</v>
      </c>
      <c r="H470" t="inlineStr">
        <is>
          <t xml:space="preserve"> - </t>
        </is>
      </c>
    </row>
    <row r="471">
      <c r="A471" t="inlineStr"/>
      <c r="B471" t="inlineStr">
        <is>
          <t xml:space="preserve">  멸치분말(가루)</t>
        </is>
      </c>
      <c r="C471" t="inlineStr">
        <is>
          <t>국산
(남해안)</t>
        </is>
      </c>
      <c r="D471" t="inlineStr">
        <is>
          <t>300g</t>
        </is>
      </c>
      <c r="E471" t="inlineStr">
        <is>
          <t>【특징】내장제거한 멸치, 무방부제, 무색소</t>
        </is>
      </c>
      <c r="F471" t="inlineStr"/>
      <c r="G471" t="n">
        <v>29650</v>
      </c>
      <c r="H471" t="inlineStr">
        <is>
          <t xml:space="preserve"> - </t>
        </is>
      </c>
    </row>
    <row r="472">
      <c r="A472" t="inlineStr"/>
      <c r="B472" t="inlineStr">
        <is>
          <t xml:space="preserve">  새우분말(가루)</t>
        </is>
      </c>
      <c r="C472" t="inlineStr">
        <is>
          <t>국산
(남해안)</t>
        </is>
      </c>
      <c r="D472" t="inlineStr">
        <is>
          <t>250g</t>
        </is>
      </c>
      <c r="E472" t="inlineStr">
        <is>
          <t>【특징】국산홍새우 완전 건조 후 분말처리</t>
        </is>
      </c>
      <c r="F472" t="inlineStr"/>
      <c r="G472" t="n">
        <v>16000</v>
      </c>
      <c r="H472" t="inlineStr">
        <is>
          <t xml:space="preserve"> - </t>
        </is>
      </c>
    </row>
    <row r="473">
      <c r="A473" t="inlineStr">
        <is>
          <t>가쓰오
부시류</t>
        </is>
      </c>
      <c r="B473" t="inlineStr">
        <is>
          <t xml:space="preserve">  표고분말(가루)</t>
        </is>
      </c>
      <c r="C473" t="inlineStr">
        <is>
          <t>국산(충남)</t>
        </is>
      </c>
      <c r="D473" t="inlineStr">
        <is>
          <t>150g</t>
        </is>
      </c>
      <c r="E473" t="inlineStr">
        <is>
          <t>【특징】국산 건표고버섯을 건조 후 분말처리</t>
        </is>
      </c>
      <c r="F473" t="inlineStr"/>
      <c r="G473" t="n">
        <v>16820</v>
      </c>
      <c r="H473" t="inlineStr">
        <is>
          <t xml:space="preserve"> - </t>
        </is>
      </c>
    </row>
    <row r="474">
      <c r="A474" t="inlineStr"/>
      <c r="B474" t="inlineStr">
        <is>
          <t xml:space="preserve">  가쓰오다시(과립)</t>
        </is>
      </c>
      <c r="C474" t="inlineStr">
        <is>
          <t>원양산(태평양)
(국내가공)</t>
        </is>
      </c>
      <c r="D474" t="inlineStr">
        <is>
          <t>kg</t>
        </is>
      </c>
      <c r="E474" t="inlineStr">
        <is>
          <t>【규격】kg/300인분 【특징】 훈연다랑어 과립
【성분함량】가다랑어분말10%, 유당 등</t>
        </is>
      </c>
      <c r="F474" t="inlineStr"/>
      <c r="G474" t="n">
        <v>23850</v>
      </c>
      <c r="H474" t="inlineStr">
        <is>
          <t xml:space="preserve"> - </t>
        </is>
      </c>
    </row>
    <row r="475">
      <c r="A475" t="inlineStr"/>
      <c r="B475" t="inlineStr">
        <is>
          <t xml:space="preserve">  가쓰오부시(200g)
  판매단위:Box(200g*10봉)</t>
        </is>
      </c>
      <c r="C475" t="inlineStr">
        <is>
          <t>인도네시아산
(국내가공)</t>
        </is>
      </c>
      <c r="D475" t="inlineStr">
        <is>
          <t>봉</t>
        </is>
      </c>
      <c r="E475" t="inlineStr">
        <is>
          <t>【특징】6개월 훈연한 고품질 가다랑어 슬라이스</t>
        </is>
      </c>
      <c r="F475" t="inlineStr"/>
      <c r="G475" t="n">
        <v>10770</v>
      </c>
      <c r="H475" t="inlineStr">
        <is>
          <t xml:space="preserve"> - </t>
        </is>
      </c>
    </row>
    <row r="476">
      <c r="A476" t="inlineStr"/>
      <c r="B476" t="inlineStr"/>
      <c r="C476" t="inlineStr"/>
      <c r="D476" t="inlineStr">
        <is>
          <t>box</t>
        </is>
      </c>
      <c r="E476" t="inlineStr"/>
      <c r="F476" t="inlineStr"/>
      <c r="G476" t="n">
        <v>107690</v>
      </c>
      <c r="H476" t="inlineStr">
        <is>
          <t xml:space="preserve"> - </t>
        </is>
      </c>
    </row>
    <row r="477">
      <c r="A477" t="inlineStr"/>
      <c r="B477" t="inlineStr">
        <is>
          <t xml:space="preserve">  가쓰오부시(500g)</t>
        </is>
      </c>
      <c r="C477" t="inlineStr">
        <is>
          <t>인도네시아산
(국내가공)</t>
        </is>
      </c>
      <c r="D477" t="inlineStr">
        <is>
          <t>봉</t>
        </is>
      </c>
      <c r="E477" t="inlineStr">
        <is>
          <t>【특징】6개월 훈연한 고품질 가다랑어 슬라이스</t>
        </is>
      </c>
      <c r="F477" t="inlineStr"/>
      <c r="G477" t="n">
        <v>22770</v>
      </c>
      <c r="H477" t="inlineStr">
        <is>
          <t xml:space="preserve"> - </t>
        </is>
      </c>
    </row>
    <row r="478">
      <c r="A478" t="inlineStr"/>
      <c r="B478" t="inlineStr">
        <is>
          <t xml:space="preserve">  가쓰오부시(고명용)-200g</t>
        </is>
      </c>
      <c r="C478" t="inlineStr">
        <is>
          <t>필리핀
(국내가공)</t>
        </is>
      </c>
      <c r="D478" t="inlineStr">
        <is>
          <t>봉</t>
        </is>
      </c>
      <c r="E478" t="inlineStr">
        <is>
          <t>【규격】200g당 1봉
【특징】6개월 훈연한 고품질 가다랑어 슬라이스, 고명용</t>
        </is>
      </c>
      <c r="F478" t="inlineStr"/>
      <c r="G478" t="n">
        <v>13540</v>
      </c>
      <c r="H478" t="inlineStr">
        <is>
          <t xml:space="preserve"> - </t>
        </is>
      </c>
    </row>
    <row r="479">
      <c r="A479" t="inlineStr">
        <is>
          <t>견과
.
견과류</t>
        </is>
      </c>
      <c r="B479" t="inlineStr">
        <is>
          <t xml:space="preserve">  가쓰오부시(고명용)-500g</t>
        </is>
      </c>
      <c r="C479" t="inlineStr">
        <is>
          <t>필리핀
(국내가공)</t>
        </is>
      </c>
      <c r="D479" t="inlineStr">
        <is>
          <t>봉</t>
        </is>
      </c>
      <c r="E479" t="inlineStr">
        <is>
          <t>【규격】500g당 1봉
【특징】6개월 훈연한 고품질 가다랑어 슬라이스, 고명용</t>
        </is>
      </c>
      <c r="F479" t="inlineStr"/>
      <c r="G479" t="n">
        <v>27230</v>
      </c>
      <c r="H479" t="inlineStr">
        <is>
          <t xml:space="preserve"> - </t>
        </is>
      </c>
    </row>
    <row r="480">
      <c r="A480" t="inlineStr"/>
      <c r="B480" t="inlineStr">
        <is>
          <t xml:space="preserve">  컷팅호두(1/2)</t>
        </is>
      </c>
      <c r="C480" t="inlineStr">
        <is>
          <t>미국</t>
        </is>
      </c>
      <c r="D480" t="inlineStr">
        <is>
          <t>kg</t>
        </is>
      </c>
      <c r="E480" t="inlineStr">
        <is>
          <t>【특징】무가미, 호두를 1/2 조각 낸 고소한 제품</t>
        </is>
      </c>
      <c r="F480" t="inlineStr"/>
      <c r="G480" t="n">
        <v>30460</v>
      </c>
      <c r="H480" t="inlineStr">
        <is>
          <t xml:space="preserve"> - </t>
        </is>
      </c>
    </row>
    <row r="481">
      <c r="A481" t="inlineStr"/>
      <c r="B481" t="inlineStr">
        <is>
          <t xml:space="preserve">  컷팅호두(1/4)</t>
        </is>
      </c>
      <c r="C481" t="inlineStr">
        <is>
          <t>미국</t>
        </is>
      </c>
      <c r="D481" t="inlineStr">
        <is>
          <t>kg</t>
        </is>
      </c>
      <c r="E481" t="inlineStr">
        <is>
          <t>【특징】무가미, 호두를 1/4 조각 낸 고소한 제품</t>
        </is>
      </c>
      <c r="F481" t="inlineStr"/>
      <c r="G481" t="n">
        <v>22150</v>
      </c>
      <c r="H481" t="inlineStr">
        <is>
          <t xml:space="preserve"> - </t>
        </is>
      </c>
    </row>
    <row r="482">
      <c r="A482" t="inlineStr"/>
      <c r="B482" t="inlineStr">
        <is>
          <t xml:space="preserve">  아몬드슬라이스</t>
        </is>
      </c>
      <c r="C482" t="inlineStr">
        <is>
          <t>미국</t>
        </is>
      </c>
      <c r="D482" t="inlineStr">
        <is>
          <t>kg</t>
        </is>
      </c>
      <c r="E482" t="inlineStr">
        <is>
          <t>【특징】생아몬드 무가미, 슬라이스</t>
        </is>
      </c>
      <c r="F482" t="inlineStr"/>
      <c r="G482" t="n">
        <v>24310</v>
      </c>
      <c r="H482" t="inlineStr">
        <is>
          <t xml:space="preserve"> - </t>
        </is>
      </c>
    </row>
    <row r="483">
      <c r="A483" t="inlineStr"/>
      <c r="B483" t="inlineStr">
        <is>
          <t xml:space="preserve">  캘리포니아 건포도</t>
        </is>
      </c>
      <c r="C483" t="inlineStr">
        <is>
          <t>미국</t>
        </is>
      </c>
      <c r="D483" t="inlineStr">
        <is>
          <t>kg</t>
        </is>
      </c>
      <c r="E483" t="inlineStr">
        <is>
          <t>【성분함량】건포도 99.5%, 식물성기름 0.5%</t>
        </is>
      </c>
      <c r="F483" t="inlineStr"/>
      <c r="G483" t="n">
        <v>16480</v>
      </c>
      <c r="H483" t="inlineStr">
        <is>
          <t xml:space="preserve"> - </t>
        </is>
      </c>
    </row>
    <row r="484">
      <c r="A484" t="inlineStr"/>
      <c r="B484" t="inlineStr">
        <is>
          <t xml:space="preserve">  통아몬드</t>
        </is>
      </c>
      <c r="C484" t="inlineStr">
        <is>
          <t>미국</t>
        </is>
      </c>
      <c r="D484" t="inlineStr">
        <is>
          <t>kg</t>
        </is>
      </c>
      <c r="E484" t="inlineStr">
        <is>
          <t>【특징】생아몬드 무가미</t>
        </is>
      </c>
      <c r="F484" t="inlineStr"/>
      <c r="G484" t="n">
        <v>23850</v>
      </c>
      <c r="H484" t="inlineStr">
        <is>
          <t xml:space="preserve"> - </t>
        </is>
      </c>
    </row>
    <row r="485">
      <c r="A485" t="inlineStr">
        <is>
          <t>해초류</t>
        </is>
      </c>
      <c r="B485" t="inlineStr">
        <is>
          <t xml:space="preserve">  해바라기씨</t>
        </is>
      </c>
      <c r="C485" t="inlineStr">
        <is>
          <t>중국,
불가리아산</t>
        </is>
      </c>
      <c r="D485" t="inlineStr">
        <is>
          <t>kg</t>
        </is>
      </c>
      <c r="E485" t="inlineStr">
        <is>
          <t>【특징】생해바라기씨 무가미</t>
        </is>
      </c>
      <c r="F485" t="inlineStr"/>
      <c r="G485" t="n">
        <v>12090</v>
      </c>
      <c r="H485" t="inlineStr">
        <is>
          <t xml:space="preserve"> - </t>
        </is>
      </c>
    </row>
    <row r="486">
      <c r="A486" t="inlineStr"/>
      <c r="B486" t="inlineStr">
        <is>
          <t xml:space="preserve">  청청 자연 담은 건해초</t>
        </is>
      </c>
      <c r="C486" t="inlineStr">
        <is>
          <t>제주+수입산</t>
        </is>
      </c>
      <c r="D486" t="inlineStr">
        <is>
          <t>100g</t>
        </is>
      </c>
      <c r="E486" t="inlineStr">
        <is>
          <t>【규 격】100g/30인분【특 징】해초 9가지로 구성
【성분함량】미역(국산)30%, 미역줄기(국산)25%, 다시마(국산)10%, 한천, (국산)5%, 세모가사리(국산)4%,진두발적색(일본)5%, 진두 발황색(일본)3%, 불등가사리(국산)3%, 돌가사리적색(레)15%
                   *분말의경우 김과 파래첨가</t>
        </is>
      </c>
      <c r="F486" t="inlineStr"/>
      <c r="G486" t="n">
        <v>20000</v>
      </c>
      <c r="H486" t="inlineStr">
        <is>
          <t xml:space="preserve"> - </t>
        </is>
      </c>
    </row>
    <row r="487">
      <c r="A487" t="inlineStr"/>
      <c r="B487" t="inlineStr">
        <is>
          <t xml:space="preserve">  생해초(냉장)</t>
        </is>
      </c>
      <c r="C487" t="inlineStr">
        <is>
          <t>제주+수입산</t>
        </is>
      </c>
      <c r="D487" t="inlineStr">
        <is>
          <t>kg</t>
        </is>
      </c>
      <c r="E487" t="inlineStr">
        <is>
          <t>【규격】kg/30인분 【성분함량】건해초와 동일
【특징】건해초 9가지를 물에 불려 가공</t>
        </is>
      </c>
      <c r="F487" t="inlineStr"/>
      <c r="G487" t="n">
        <v>24620</v>
      </c>
      <c r="H487" t="inlineStr">
        <is>
          <t xml:space="preserve"> - </t>
        </is>
      </c>
    </row>
    <row r="488">
      <c r="A488" t="inlineStr"/>
      <c r="B488" t="inlineStr">
        <is>
          <t xml:space="preserve">  염장모듬해초</t>
        </is>
      </c>
      <c r="C488" t="inlineStr">
        <is>
          <t>국산
(남해안)</t>
        </is>
      </c>
      <c r="D488" t="inlineStr">
        <is>
          <t>kg</t>
        </is>
      </c>
      <c r="E488" t="inlineStr">
        <is>
          <t>【특징】해초 8가지로 구성된 염장해초
【성분함량】채다시마(국산)33%,꼬시래기(국산)20%,  톳(국산)12%,
             갈래곰보(국산)10%,한천(국산)7%,세모가사리(국산)7%,
             불등가사리(국산)7%,미역(국산)3%, 소금2%</t>
        </is>
      </c>
      <c r="F488" t="inlineStr"/>
      <c r="G488" t="n">
        <v>16150</v>
      </c>
      <c r="H488" t="inlineStr">
        <is>
          <t xml:space="preserve"> - </t>
        </is>
      </c>
    </row>
    <row r="489">
      <c r="A489" t="inlineStr"/>
      <c r="B489" t="inlineStr">
        <is>
          <t xml:space="preserve">  염장미역줄기</t>
        </is>
      </c>
      <c r="C489" t="inlineStr">
        <is>
          <t>국산</t>
        </is>
      </c>
      <c r="D489" t="inlineStr">
        <is>
          <t>kg</t>
        </is>
      </c>
      <c r="E489" t="inlineStr">
        <is>
          <t>【특징】자숙, 염장처리 절단하여 사용</t>
        </is>
      </c>
      <c r="F489" t="inlineStr"/>
      <c r="G489" t="n">
        <v>4150</v>
      </c>
      <c r="H489" t="inlineStr">
        <is>
          <t xml:space="preserve"> - </t>
        </is>
      </c>
    </row>
    <row r="490">
      <c r="A490" t="inlineStr"/>
      <c r="B490" t="inlineStr">
        <is>
          <t xml:space="preserve">  염장다시마채</t>
        </is>
      </c>
      <c r="C490" t="inlineStr">
        <is>
          <t>국산</t>
        </is>
      </c>
      <c r="D490" t="inlineStr">
        <is>
          <t>kg</t>
        </is>
      </c>
      <c r="E490" t="inlineStr">
        <is>
          <t>【특징】자숙, 염장처리 채로 절단하여 사용</t>
        </is>
      </c>
      <c r="F490" t="inlineStr"/>
      <c r="G490" t="n">
        <v>4150</v>
      </c>
      <c r="H490" t="inlineStr">
        <is>
          <t xml:space="preserve"> - </t>
        </is>
      </c>
    </row>
    <row r="491">
      <c r="A491" t="inlineStr"/>
      <c r="B491" t="inlineStr">
        <is>
          <t xml:space="preserve">  쌈다시마</t>
        </is>
      </c>
      <c r="C491" t="inlineStr">
        <is>
          <t>국산</t>
        </is>
      </c>
      <c r="D491" t="inlineStr">
        <is>
          <t>kg</t>
        </is>
      </c>
      <c r="E491" t="inlineStr">
        <is>
          <t>【특징】자숙, 염장처리 절단하여 사용</t>
        </is>
      </c>
      <c r="F491" t="inlineStr"/>
      <c r="G491" t="n">
        <v>4000</v>
      </c>
      <c r="H491" t="inlineStr">
        <is>
          <t xml:space="preserve"> - </t>
        </is>
      </c>
    </row>
    <row r="492">
      <c r="A492" t="inlineStr"/>
      <c r="B492" t="inlineStr">
        <is>
          <t xml:space="preserve">  꼬시래기</t>
        </is>
      </c>
      <c r="C492" t="inlineStr">
        <is>
          <t>국산(남해안)</t>
        </is>
      </c>
      <c r="D492" t="inlineStr">
        <is>
          <t>kg</t>
        </is>
      </c>
      <c r="E492" t="inlineStr">
        <is>
          <t>【특징】자숙, 염장처리 절단하여 사용</t>
        </is>
      </c>
      <c r="F492" t="inlineStr"/>
      <c r="G492" t="n">
        <v>4310</v>
      </c>
      <c r="H492" t="inlineStr">
        <is>
          <t xml:space="preserve"> - </t>
        </is>
      </c>
    </row>
    <row r="493">
      <c r="A493" t="inlineStr"/>
      <c r="B493" t="inlineStr">
        <is>
          <t xml:space="preserve">  쇠미역</t>
        </is>
      </c>
      <c r="C493" t="inlineStr">
        <is>
          <t>국산(남해안)</t>
        </is>
      </c>
      <c r="D493" t="inlineStr">
        <is>
          <t>kg</t>
        </is>
      </c>
      <c r="E493" t="inlineStr">
        <is>
          <t>【특징】자숙, 염장처리 절단하여 사용</t>
        </is>
      </c>
      <c r="F493" t="inlineStr"/>
      <c r="G493" t="n">
        <v>7690</v>
      </c>
      <c r="H493" t="inlineStr">
        <is>
          <t xml:space="preserve"> - </t>
        </is>
      </c>
    </row>
    <row r="494">
      <c r="A494" t="inlineStr">
        <is>
          <t>기타류</t>
        </is>
      </c>
      <c r="B494" t="inlineStr">
        <is>
          <t xml:space="preserve">  염장톳</t>
        </is>
      </c>
      <c r="C494" t="inlineStr">
        <is>
          <t>국산(남해안)</t>
        </is>
      </c>
      <c r="D494" t="inlineStr">
        <is>
          <t>kg</t>
        </is>
      </c>
      <c r="E494" t="inlineStr">
        <is>
          <t>【특징】자숙, 염장처리 절단하여 사용</t>
        </is>
      </c>
      <c r="F494" t="inlineStr"/>
      <c r="G494" t="n">
        <v>9080</v>
      </c>
      <c r="H494" t="inlineStr">
        <is>
          <t xml:space="preserve"> - </t>
        </is>
      </c>
    </row>
    <row r="495">
      <c r="A495" t="inlineStr"/>
      <c r="B495" t="inlineStr">
        <is>
          <t xml:space="preserve">  건홍합</t>
        </is>
      </c>
      <c r="C495" t="inlineStr">
        <is>
          <t>국산(남해안)</t>
        </is>
      </c>
      <c r="D495" t="inlineStr">
        <is>
          <t>kg</t>
        </is>
      </c>
      <c r="E495" t="inlineStr">
        <is>
          <t>【특징】분홍색으로 살이 오른 담치 건조</t>
        </is>
      </c>
      <c r="F495" t="inlineStr"/>
      <c r="G495" t="n">
        <v>56770</v>
      </c>
      <c r="H495" t="inlineStr">
        <is>
          <t xml:space="preserve"> - </t>
        </is>
      </c>
    </row>
    <row r="496">
      <c r="A496" t="inlineStr"/>
      <c r="B496" t="inlineStr">
        <is>
          <t xml:space="preserve">  건꼴뚜기</t>
        </is>
      </c>
      <c r="C496" t="inlineStr">
        <is>
          <t>국산(남해안)</t>
        </is>
      </c>
      <c r="D496" t="inlineStr">
        <is>
          <t>kg</t>
        </is>
      </c>
      <c r="E496" t="inlineStr">
        <is>
          <t>【특징】참꼴뚜기 선별수작업, 먹없음
【규격】크기 약 3~4cm</t>
        </is>
      </c>
      <c r="F496" t="inlineStr"/>
      <c r="G496" t="n">
        <v>71540</v>
      </c>
      <c r="H496" t="inlineStr">
        <is>
          <t xml:space="preserve"> - </t>
        </is>
      </c>
    </row>
    <row r="497">
      <c r="A497" t="inlineStr"/>
      <c r="B497" t="inlineStr">
        <is>
          <t xml:space="preserve">  해파리</t>
        </is>
      </c>
      <c r="C497" t="inlineStr">
        <is>
          <t>태국(국내가공)</t>
        </is>
      </c>
      <c r="D497" t="inlineStr">
        <is>
          <t>kg</t>
        </is>
      </c>
      <c r="E497" t="inlineStr">
        <is>
          <t>【규격】해파리100%
【용도】해파리겨자채, 냉채 등에 응용   kg단위 발주</t>
        </is>
      </c>
      <c r="F497" t="inlineStr"/>
      <c r="G497" t="n">
        <v>12150</v>
      </c>
      <c r="H497" t="inlineStr">
        <is>
          <t xml:space="preserve"> - </t>
        </is>
      </c>
    </row>
    <row r="498">
      <c r="A498" t="inlineStr"/>
      <c r="B498" t="inlineStr">
        <is>
          <t xml:space="preserve">  깐완두콩-냉동(2023년산)</t>
        </is>
      </c>
      <c r="C498" t="inlineStr">
        <is>
          <t>국내산</t>
        </is>
      </c>
      <c r="D498" t="inlineStr">
        <is>
          <t>kg</t>
        </is>
      </c>
      <c r="E498" t="inlineStr">
        <is>
          <t>【특징】 2023년산 햇 완두콩 껍질제거, 급속동결</t>
        </is>
      </c>
      <c r="F498" t="inlineStr"/>
      <c r="G498" t="n">
        <v>23080</v>
      </c>
      <c r="H498" t="inlineStr">
        <is>
          <t xml:space="preserve"> - </t>
        </is>
      </c>
    </row>
  </sheetData>
  <hyperlinks>
    <hyperlink ref="A2" r:id="rId1"/>
  </hyperlinks>
  <pageMargins left="0.75" right="0.75" top="1" bottom="1" header="0.5" footer="0.5"/>
</worksheet>
</file>

<file path=xl/worksheets/sheet148.xml><?xml version="1.0" encoding="utf-8"?>
<worksheet xmlns:r="http://schemas.openxmlformats.org/officeDocument/2006/relationships" xmlns="http://schemas.openxmlformats.org/spreadsheetml/2006/main">
  <sheetPr>
    <outlinePr summaryBelow="1" summaryRight="1"/>
    <pageSetUpPr/>
  </sheetPr>
  <dimension ref="A1:D8"/>
  <sheetViews>
    <sheetView workbookViewId="0">
      <selection activeCell="A1" sqref="A1"/>
    </sheetView>
  </sheetViews>
  <sheetFormatPr baseColWidth="8" defaultRowHeight="15"/>
  <sheetData>
    <row r="1">
      <c r="A1" t="inlineStr">
        <is>
          <t>6001_청연_★++거제수협2024년+07월+학교단가.xlsx</t>
        </is>
      </c>
    </row>
    <row r="2">
      <c r="A2" t="inlineStr">
        <is>
          <t>https://school062.com/bbs/board.php?bo_table=product_02&amp;wr_id=6001</t>
        </is>
      </c>
    </row>
    <row r="3">
      <c r="A3" s="1" t="inlineStr">
        <is>
          <t xml:space="preserve"> "水 요일엔  水 산물을 드세요~!"</t>
        </is>
      </c>
      <c r="B3" s="1" t="inlineStr"/>
      <c r="C3" s="1" t="inlineStr"/>
      <c r="D3" s="1" t="inlineStr"/>
    </row>
    <row r="4">
      <c r="A4" t="inlineStr">
        <is>
          <t>거제수협은 우수한 수산물의 소비촉진에 앞장서고 있습니다</t>
        </is>
      </c>
      <c r="B4" t="inlineStr"/>
      <c r="C4" t="inlineStr"/>
      <c r="D4" t="inlineStr"/>
    </row>
    <row r="5">
      <c r="A5" t="inlineStr">
        <is>
          <t>※감마핵종 분석기를 이용한 전수검사※</t>
        </is>
      </c>
      <c r="B5" t="inlineStr"/>
      <c r="C5" t="inlineStr"/>
      <c r="D5" t="inlineStr"/>
    </row>
    <row r="6">
      <c r="A6" t="inlineStr"/>
      <c r="B6" t="inlineStr">
        <is>
          <t xml:space="preserve">대리점 </t>
        </is>
      </c>
      <c r="C6" t="inlineStr">
        <is>
          <t xml:space="preserve">청연 </t>
        </is>
      </c>
      <c r="D6" t="inlineStr">
        <is>
          <t>010-8579-9499</t>
        </is>
      </c>
    </row>
    <row r="7">
      <c r="A7" t="inlineStr"/>
      <c r="B7" t="inlineStr"/>
      <c r="C7" t="inlineStr"/>
      <c r="D7" t="inlineStr">
        <is>
          <t>TEL : 062-574-8844</t>
        </is>
      </c>
    </row>
    <row r="8">
      <c r="A8" t="inlineStr"/>
      <c r="B8" t="inlineStr"/>
      <c r="C8" t="inlineStr"/>
      <c r="D8" t="inlineStr">
        <is>
          <t>FAX: 062-574-8845</t>
        </is>
      </c>
    </row>
  </sheetData>
  <hyperlinks>
    <hyperlink ref="A2" r:id="rId1"/>
  </hyperlinks>
  <pageMargins left="0.75" right="0.75" top="1" bottom="1" header="0.5" footer="0.5"/>
</worksheet>
</file>

<file path=xl/worksheets/sheet149.xml><?xml version="1.0" encoding="utf-8"?>
<worksheet xmlns:r="http://schemas.openxmlformats.org/officeDocument/2006/relationships" xmlns="http://schemas.openxmlformats.org/spreadsheetml/2006/main">
  <sheetPr>
    <outlinePr summaryBelow="1" summaryRight="1"/>
    <pageSetUpPr/>
  </sheetPr>
  <dimension ref="A1:M88"/>
  <sheetViews>
    <sheetView workbookViewId="0">
      <selection activeCell="A1" sqref="A1"/>
    </sheetView>
  </sheetViews>
  <sheetFormatPr baseColWidth="8" defaultRowHeight="15"/>
  <sheetData>
    <row r="1">
      <c r="A1" t="inlineStr">
        <is>
          <t>6001_청연_★++거제수협2024년+07월+학교단가.xlsx</t>
        </is>
      </c>
    </row>
    <row r="2">
      <c r="A2" t="inlineStr">
        <is>
          <t>https://school062.com/bbs/board.php?bo_table=product_02&amp;wr_id=6001</t>
        </is>
      </c>
    </row>
    <row r="3">
      <c r="A3" s="1" t="inlineStr">
        <is>
          <t>[ 선어류 ]</t>
        </is>
      </c>
      <c r="B3" s="1" t="inlineStr"/>
      <c r="C3" s="1" t="inlineStr"/>
      <c r="D3" s="1" t="inlineStr"/>
      <c r="E3" s="1" t="inlineStr"/>
      <c r="F3" s="1" t="inlineStr"/>
      <c r="G3" s="1" t="inlineStr"/>
      <c r="H3" s="1" t="inlineStr"/>
      <c r="I3" s="1" t="inlineStr"/>
      <c r="J3" s="1" t="inlineStr"/>
      <c r="K3" s="1" t="inlineStr"/>
      <c r="L3" s="1" t="inlineStr"/>
      <c r="M3" s="1" t="inlineStr"/>
    </row>
    <row r="4">
      <c r="A4" t="inlineStr">
        <is>
          <t xml:space="preserve">&lt;거제수협&gt;은 자체보유한 감마핵종 분석기를 이용하여 생물 수산물은 "1개월", 이외 수산물은 "3개월"를 주기로 검사합니다.
또한, 간이검사기는 제품 생산시 마다 측정이 이루어집니다. </t>
        </is>
      </c>
      <c r="B4" t="inlineStr"/>
      <c r="C4" t="inlineStr"/>
      <c r="D4" t="inlineStr"/>
      <c r="E4" t="inlineStr"/>
      <c r="F4" t="inlineStr"/>
      <c r="G4" t="inlineStr"/>
      <c r="H4" t="inlineStr"/>
      <c r="I4" t="inlineStr"/>
      <c r="J4" t="inlineStr"/>
      <c r="K4" t="inlineStr"/>
      <c r="L4" t="inlineStr"/>
      <c r="M4" t="inlineStr"/>
    </row>
    <row r="5">
      <c r="A5" t="inlineStr">
        <is>
          <t>&lt;주의&gt; *해동제품의 유통기한은 제조일로부터 1일입니다.</t>
        </is>
      </c>
      <c r="B5" t="inlineStr"/>
      <c r="C5" t="inlineStr"/>
      <c r="D5" t="inlineStr"/>
      <c r="E5" t="inlineStr"/>
      <c r="F5" t="inlineStr"/>
      <c r="G5" t="inlineStr"/>
      <c r="H5" t="inlineStr"/>
      <c r="I5" t="inlineStr"/>
      <c r="J5" t="inlineStr"/>
      <c r="K5" t="inlineStr"/>
      <c r="L5" t="inlineStr">
        <is>
          <t>기본가격 단가표 적용기간:2024.07.01~</t>
        </is>
      </c>
      <c r="M5" t="inlineStr"/>
    </row>
    <row r="6">
      <c r="A6" t="inlineStr">
        <is>
          <t>어종</t>
        </is>
      </c>
      <c r="B6" t="inlineStr">
        <is>
          <t>방사능검사</t>
        </is>
      </c>
      <c r="C6" t="inlineStr"/>
      <c r="D6" t="inlineStr"/>
      <c r="E6" t="inlineStr">
        <is>
          <t>QC
상품</t>
        </is>
      </c>
      <c r="F6" t="inlineStr">
        <is>
          <t>제품명</t>
        </is>
      </c>
      <c r="G6" t="inlineStr">
        <is>
          <t>원산지</t>
        </is>
      </c>
      <c r="H6" t="inlineStr">
        <is>
          <t>단위</t>
        </is>
      </c>
      <c r="I6" t="inlineStr">
        <is>
          <t>규격</t>
        </is>
      </c>
      <c r="J6" t="inlineStr">
        <is>
          <t>24년 07월단가</t>
        </is>
      </c>
      <c r="K6" t="inlineStr"/>
      <c r="L6" t="inlineStr">
        <is>
          <t>작업사양</t>
        </is>
      </c>
      <c r="M6" t="inlineStr"/>
    </row>
    <row r="7">
      <c r="A7" t="inlineStr"/>
      <c r="B7" t="inlineStr">
        <is>
          <t>주기</t>
        </is>
      </c>
      <c r="C7" t="inlineStr">
        <is>
          <t>장비</t>
        </is>
      </c>
      <c r="D7" t="inlineStr"/>
      <c r="E7" t="inlineStr"/>
      <c r="F7" t="inlineStr"/>
      <c r="G7" t="inlineStr"/>
      <c r="H7" t="inlineStr"/>
      <c r="I7" t="inlineStr"/>
      <c r="J7" t="inlineStr">
        <is>
          <t>냉동</t>
        </is>
      </c>
      <c r="K7" t="inlineStr">
        <is>
          <t>해동</t>
        </is>
      </c>
      <c r="L7" t="inlineStr"/>
      <c r="M7" t="inlineStr"/>
    </row>
    <row r="8">
      <c r="A8" t="inlineStr">
        <is>
          <t>고등어</t>
        </is>
      </c>
      <c r="B8" t="inlineStr">
        <is>
          <t>2개월</t>
        </is>
      </c>
      <c r="C8" t="inlineStr">
        <is>
          <t>감마
핵종
분석기</t>
        </is>
      </c>
      <c r="D8" t="inlineStr">
        <is>
          <t>H</t>
        </is>
      </c>
      <c r="E8" t="inlineStr">
        <is>
          <t>QC</t>
        </is>
      </c>
      <c r="F8" t="inlineStr">
        <is>
          <t>고등어토막</t>
        </is>
      </c>
      <c r="G8" t="inlineStr">
        <is>
          <t>국산</t>
        </is>
      </c>
      <c r="H8" t="inlineStr">
        <is>
          <t>kg</t>
        </is>
      </c>
      <c r="I8" t="inlineStr">
        <is>
          <t>40~70g</t>
        </is>
      </c>
      <c r="J8" t="n">
        <v>6900</v>
      </c>
      <c r="K8" t="n">
        <v>8200</v>
      </c>
      <c r="L8" t="inlineStr">
        <is>
          <t>조림용 토막(원료 250/300g전후)</t>
        </is>
      </c>
      <c r="M8" t="inlineStr">
        <is>
          <t> </t>
        </is>
      </c>
    </row>
    <row r="9">
      <c r="A9" t="inlineStr"/>
      <c r="B9" t="inlineStr"/>
      <c r="C9" t="inlineStr"/>
      <c r="D9" t="inlineStr">
        <is>
          <t>H</t>
        </is>
      </c>
      <c r="E9" t="inlineStr">
        <is>
          <t>QC</t>
        </is>
      </c>
      <c r="F9" t="inlineStr">
        <is>
          <t>고등어토막大[品]</t>
        </is>
      </c>
      <c r="G9" t="inlineStr">
        <is>
          <t>국산</t>
        </is>
      </c>
      <c r="H9" t="inlineStr">
        <is>
          <t>kg</t>
        </is>
      </c>
      <c r="I9" t="inlineStr">
        <is>
          <t>40~80g</t>
        </is>
      </c>
      <c r="J9" t="n">
        <v>7200</v>
      </c>
      <c r="K9" t="n">
        <v>8600</v>
      </c>
      <c r="L9" t="inlineStr">
        <is>
          <t>조림용 토막(원료 300/400g전후)</t>
        </is>
      </c>
      <c r="M9" t="inlineStr"/>
    </row>
    <row r="10">
      <c r="A10" t="inlineStr"/>
      <c r="B10" t="inlineStr"/>
      <c r="C10" t="inlineStr"/>
      <c r="D10" t="inlineStr">
        <is>
          <t>H</t>
        </is>
      </c>
      <c r="E10" t="inlineStr">
        <is>
          <t>QC</t>
        </is>
      </c>
      <c r="F10" t="inlineStr">
        <is>
          <t>고등어구이</t>
        </is>
      </c>
      <c r="G10" t="inlineStr">
        <is>
          <t>국산</t>
        </is>
      </c>
      <c r="H10" t="inlineStr">
        <is>
          <t>kg</t>
        </is>
      </c>
      <c r="I10" t="inlineStr">
        <is>
          <t>40~70g</t>
        </is>
      </c>
      <c r="J10" t="n">
        <v>7200</v>
      </c>
      <c r="K10" t="n">
        <v>8600</v>
      </c>
      <c r="L10" t="inlineStr">
        <is>
          <t>구이용 뼈포, 중골뼈 있음(원료 250/300g 전후)</t>
        </is>
      </c>
      <c r="M10" t="inlineStr"/>
    </row>
    <row r="11">
      <c r="A11" t="inlineStr"/>
      <c r="B11" t="inlineStr"/>
      <c r="C11" t="inlineStr"/>
      <c r="D11" t="inlineStr">
        <is>
          <t>H</t>
        </is>
      </c>
      <c r="E11" t="inlineStr">
        <is>
          <t>QC</t>
        </is>
      </c>
      <c r="F11" t="inlineStr">
        <is>
          <t>고등어구이大[品]</t>
        </is>
      </c>
      <c r="G11" t="inlineStr">
        <is>
          <t>국산</t>
        </is>
      </c>
      <c r="H11" t="inlineStr">
        <is>
          <t>kg</t>
        </is>
      </c>
      <c r="I11" t="inlineStr">
        <is>
          <t>40~80g</t>
        </is>
      </c>
      <c r="J11" t="n">
        <v>7500</v>
      </c>
      <c r="K11" t="n">
        <v>8900</v>
      </c>
      <c r="L11" t="inlineStr">
        <is>
          <t>구이용 뼈포, 중골뼈 있음(원료 300/400g전후)</t>
        </is>
      </c>
      <c r="M11" t="inlineStr"/>
    </row>
    <row r="12">
      <c r="A12" t="inlineStr"/>
      <c r="B12" t="inlineStr"/>
      <c r="C12" t="inlineStr"/>
      <c r="D12" t="inlineStr">
        <is>
          <t>H</t>
        </is>
      </c>
      <c r="E12" t="inlineStr"/>
      <c r="F12" t="inlineStr">
        <is>
          <t>고등어올리브순살大[品]</t>
        </is>
      </c>
      <c r="G12" t="inlineStr">
        <is>
          <t>국산</t>
        </is>
      </c>
      <c r="H12" t="inlineStr">
        <is>
          <t>kg</t>
        </is>
      </c>
      <c r="I12" t="inlineStr">
        <is>
          <t>30~80g</t>
        </is>
      </c>
      <c r="J12" t="n">
        <v>14700</v>
      </c>
      <c r="K12" t="n">
        <v>0</v>
      </c>
      <c r="L12" t="inlineStr">
        <is>
          <t>순살포,잔가시있음,올리브잎추출액 함유
(원료 300/400g)</t>
        </is>
      </c>
      <c r="M12" t="inlineStr"/>
    </row>
    <row r="13">
      <c r="A13" t="inlineStr"/>
      <c r="B13" t="inlineStr"/>
      <c r="C13" t="inlineStr"/>
      <c r="D13" t="inlineStr">
        <is>
          <t>H</t>
        </is>
      </c>
      <c r="E13" t="inlineStr"/>
      <c r="F13" t="inlineStr">
        <is>
          <t>고등어함초순살大[品]</t>
        </is>
      </c>
      <c r="G13" t="inlineStr">
        <is>
          <t>국산</t>
        </is>
      </c>
      <c r="H13" t="inlineStr">
        <is>
          <t>kg</t>
        </is>
      </c>
      <c r="I13" t="inlineStr">
        <is>
          <t>30~80g</t>
        </is>
      </c>
      <c r="J13" t="n">
        <v>14700</v>
      </c>
      <c r="K13" t="n">
        <v>0</v>
      </c>
      <c r="L13" t="inlineStr">
        <is>
          <t>순살포, 잔가시있음,천연함초분말 함유
(원료 300/400g)</t>
        </is>
      </c>
      <c r="M13" t="inlineStr"/>
    </row>
    <row r="14">
      <c r="A14" t="inlineStr"/>
      <c r="B14" t="inlineStr"/>
      <c r="C14" t="inlineStr"/>
      <c r="D14" t="inlineStr">
        <is>
          <t>H</t>
        </is>
      </c>
      <c r="E14" t="inlineStr"/>
      <c r="F14" t="inlineStr">
        <is>
          <t>함초담은자반고등어순살</t>
        </is>
      </c>
      <c r="G14" t="inlineStr">
        <is>
          <t>국산</t>
        </is>
      </c>
      <c r="H14" t="inlineStr">
        <is>
          <t>kg</t>
        </is>
      </c>
      <c r="I14" t="inlineStr">
        <is>
          <t>40~50g</t>
        </is>
      </c>
      <c r="J14" t="n">
        <v>14100</v>
      </c>
      <c r="K14" t="n">
        <v>0</v>
      </c>
      <c r="L14" t="inlineStr">
        <is>
          <t>순살포, 잔가시 있음 10%염지
(원료:250/300g 전후)</t>
        </is>
      </c>
      <c r="M14" t="inlineStr"/>
    </row>
    <row r="15">
      <c r="A15" t="inlineStr"/>
      <c r="B15" t="inlineStr"/>
      <c r="C15" t="inlineStr"/>
      <c r="D15" t="inlineStr">
        <is>
          <t>H</t>
        </is>
      </c>
      <c r="E15" t="inlineStr"/>
      <c r="F15" t="inlineStr">
        <is>
          <t>함초담은자반고등어순살大[品]</t>
        </is>
      </c>
      <c r="G15" t="inlineStr">
        <is>
          <t>국산</t>
        </is>
      </c>
      <c r="H15" t="inlineStr">
        <is>
          <t>kg</t>
        </is>
      </c>
      <c r="I15" t="inlineStr">
        <is>
          <t>30~80g</t>
        </is>
      </c>
      <c r="J15" t="n">
        <v>15300</v>
      </c>
      <c r="K15" t="n">
        <v>0</v>
      </c>
      <c r="L15" t="inlineStr">
        <is>
          <t>순살포, 잔가시 있음 10%염지
(원료 300/400g)</t>
        </is>
      </c>
      <c r="M15" t="inlineStr"/>
    </row>
    <row r="16">
      <c r="A16" t="inlineStr"/>
      <c r="B16" t="inlineStr"/>
      <c r="C16" t="inlineStr"/>
      <c r="D16" t="inlineStr">
        <is>
          <t>H</t>
        </is>
      </c>
      <c r="E16" t="inlineStr"/>
      <c r="F16" t="inlineStr">
        <is>
          <t>녹차고등어순살大[品]</t>
        </is>
      </c>
      <c r="G16" t="inlineStr">
        <is>
          <t>국산</t>
        </is>
      </c>
      <c r="H16" t="inlineStr"/>
      <c r="I16" t="inlineStr">
        <is>
          <t xml:space="preserve">30~80g </t>
        </is>
      </c>
      <c r="J16" t="n">
        <v>14700</v>
      </c>
      <c r="K16" t="n">
        <v>0</v>
      </c>
      <c r="L16" t="inlineStr">
        <is>
          <t>순살포, 잔가시 있음 10%염지
(원료 300/400g)</t>
        </is>
      </c>
      <c r="M16" t="inlineStr"/>
    </row>
    <row r="17">
      <c r="A17" t="inlineStr"/>
      <c r="B17" t="inlineStr"/>
      <c r="C17" t="inlineStr"/>
      <c r="D17" t="inlineStr">
        <is>
          <t>H</t>
        </is>
      </c>
      <c r="E17" t="inlineStr">
        <is>
          <t>QC</t>
        </is>
      </c>
      <c r="F17" t="inlineStr">
        <is>
          <t>고등어순살</t>
        </is>
      </c>
      <c r="G17" t="inlineStr">
        <is>
          <t>국산</t>
        </is>
      </c>
      <c r="H17" t="inlineStr">
        <is>
          <t>kg</t>
        </is>
      </c>
      <c r="I17" t="inlineStr">
        <is>
          <t>40~50g</t>
        </is>
      </c>
      <c r="J17" t="n">
        <v>13300</v>
      </c>
      <c r="K17" t="n">
        <v>0</v>
      </c>
      <c r="L17" t="inlineStr">
        <is>
          <t>순살포, 잔가시 있음
(원료:250/300g 전후)</t>
        </is>
      </c>
      <c r="M17" t="inlineStr"/>
    </row>
    <row r="18">
      <c r="A18" t="inlineStr"/>
      <c r="B18" t="inlineStr"/>
      <c r="C18" t="inlineStr"/>
      <c r="D18" t="inlineStr">
        <is>
          <t>H</t>
        </is>
      </c>
      <c r="E18" t="inlineStr">
        <is>
          <t>QC</t>
        </is>
      </c>
      <c r="F18" t="inlineStr">
        <is>
          <t>고등어순살大[品]</t>
        </is>
      </c>
      <c r="G18" t="inlineStr">
        <is>
          <t>국산</t>
        </is>
      </c>
      <c r="H18" t="inlineStr">
        <is>
          <t>kg</t>
        </is>
      </c>
      <c r="I18" t="inlineStr">
        <is>
          <t>30~80g</t>
        </is>
      </c>
      <c r="J18" t="n">
        <v>14400</v>
      </c>
      <c r="K18" t="n">
        <v>0</v>
      </c>
      <c r="L18" t="inlineStr">
        <is>
          <t>순살포, 잔가시 있음
(원료 300/400g)</t>
        </is>
      </c>
      <c r="M18" t="inlineStr"/>
    </row>
    <row r="19">
      <c r="A19" t="inlineStr">
        <is>
          <t>삼치</t>
        </is>
      </c>
      <c r="B19" t="inlineStr">
        <is>
          <t>2개월</t>
        </is>
      </c>
      <c r="C19" t="inlineStr">
        <is>
          <t>감마
핵종
분석기</t>
        </is>
      </c>
      <c r="D19" t="inlineStr">
        <is>
          <t>H</t>
        </is>
      </c>
      <c r="E19" t="inlineStr">
        <is>
          <t>QC</t>
        </is>
      </c>
      <c r="F19" t="inlineStr">
        <is>
          <t>삼치토막</t>
        </is>
      </c>
      <c r="G19" t="inlineStr">
        <is>
          <t>국산</t>
        </is>
      </c>
      <c r="H19" t="inlineStr">
        <is>
          <t>kg</t>
        </is>
      </c>
      <c r="I19" t="inlineStr">
        <is>
          <t>40~80g</t>
        </is>
      </c>
      <c r="J19" t="n">
        <v>10000</v>
      </c>
      <c r="K19" t="n">
        <v>11900</v>
      </c>
      <c r="L19" t="inlineStr">
        <is>
          <t>조림용 절단(원료 300/500g전후)</t>
        </is>
      </c>
      <c r="M19" t="inlineStr"/>
    </row>
    <row r="20">
      <c r="A20" t="inlineStr"/>
      <c r="B20" t="inlineStr"/>
      <c r="C20" t="inlineStr"/>
      <c r="D20" t="inlineStr">
        <is>
          <t>H</t>
        </is>
      </c>
      <c r="E20" t="inlineStr">
        <is>
          <t>QC</t>
        </is>
      </c>
      <c r="F20" t="inlineStr">
        <is>
          <t>삼치구이</t>
        </is>
      </c>
      <c r="G20" t="inlineStr">
        <is>
          <t>국산</t>
        </is>
      </c>
      <c r="H20" t="inlineStr">
        <is>
          <t>kg</t>
        </is>
      </c>
      <c r="I20" t="inlineStr">
        <is>
          <t>40~60g</t>
        </is>
      </c>
      <c r="J20" t="n">
        <v>10500</v>
      </c>
      <c r="K20" t="n">
        <v>12400</v>
      </c>
      <c r="L20" t="inlineStr">
        <is>
          <t>구이용 절단,뼈있음(원료 300/500g전후)</t>
        </is>
      </c>
      <c r="M20" t="inlineStr"/>
    </row>
    <row r="21">
      <c r="A21" t="inlineStr"/>
      <c r="B21" t="inlineStr"/>
      <c r="C21" t="inlineStr"/>
      <c r="D21" t="inlineStr">
        <is>
          <t>H</t>
        </is>
      </c>
      <c r="E21" t="inlineStr">
        <is>
          <t>QC</t>
        </is>
      </c>
      <c r="F21" t="inlineStr">
        <is>
          <t>삼치구이大[品]</t>
        </is>
      </c>
      <c r="G21" t="inlineStr">
        <is>
          <t>국산</t>
        </is>
      </c>
      <c r="H21" t="inlineStr">
        <is>
          <t>kg</t>
        </is>
      </c>
      <c r="I21" t="inlineStr">
        <is>
          <t xml:space="preserve">40~80g </t>
        </is>
      </c>
      <c r="J21" t="n">
        <v>13800</v>
      </c>
      <c r="K21" t="n">
        <v>16200</v>
      </c>
      <c r="L21" t="inlineStr">
        <is>
          <t>구이용 절단,뼈있음(원료 500/700g 전후)</t>
        </is>
      </c>
      <c r="M21" t="inlineStr"/>
    </row>
    <row r="22">
      <c r="A22" t="inlineStr"/>
      <c r="B22" t="inlineStr"/>
      <c r="C22" t="inlineStr"/>
      <c r="D22" t="inlineStr">
        <is>
          <t>H</t>
        </is>
      </c>
      <c r="E22" t="inlineStr"/>
      <c r="F22" t="inlineStr">
        <is>
          <t>삼치올리브순살大[品]</t>
        </is>
      </c>
      <c r="G22" t="inlineStr">
        <is>
          <t>국산</t>
        </is>
      </c>
      <c r="H22" t="inlineStr">
        <is>
          <t>kg</t>
        </is>
      </c>
      <c r="I22" t="inlineStr">
        <is>
          <t xml:space="preserve">30~80g </t>
        </is>
      </c>
      <c r="J22" t="n">
        <v>24400</v>
      </c>
      <c r="K22" t="n">
        <v>0</v>
      </c>
      <c r="L22" t="inlineStr">
        <is>
          <t xml:space="preserve">순살포,잔가시 있음,올리브잎추출액 함유
(원료 500/700g 전후)                 </t>
        </is>
      </c>
      <c r="M22" t="inlineStr"/>
    </row>
    <row r="23">
      <c r="A23" t="inlineStr"/>
      <c r="B23" t="inlineStr"/>
      <c r="C23" t="inlineStr"/>
      <c r="D23" t="inlineStr">
        <is>
          <t>H</t>
        </is>
      </c>
      <c r="E23" t="inlineStr"/>
      <c r="F23" t="inlineStr">
        <is>
          <t>삼치함초순살大[品]</t>
        </is>
      </c>
      <c r="G23" t="inlineStr">
        <is>
          <t>국산</t>
        </is>
      </c>
      <c r="H23" t="inlineStr">
        <is>
          <t>kg</t>
        </is>
      </c>
      <c r="I23" t="inlineStr">
        <is>
          <t xml:space="preserve">30~80g </t>
        </is>
      </c>
      <c r="J23" t="n">
        <v>24400</v>
      </c>
      <c r="K23" t="n">
        <v>0</v>
      </c>
      <c r="L23" t="inlineStr">
        <is>
          <t>순살포,잔가시 있음,천연함초분말 함유
(원료 500/700g 전후)</t>
        </is>
      </c>
      <c r="M23" t="inlineStr"/>
    </row>
    <row r="24">
      <c r="A24" t="inlineStr"/>
      <c r="B24" t="inlineStr"/>
      <c r="C24" t="inlineStr"/>
      <c r="D24" t="inlineStr">
        <is>
          <t>H</t>
        </is>
      </c>
      <c r="E24" t="inlineStr">
        <is>
          <t>QC</t>
        </is>
      </c>
      <c r="F24" t="inlineStr">
        <is>
          <t>삼치순살</t>
        </is>
      </c>
      <c r="G24" t="inlineStr">
        <is>
          <t>국산</t>
        </is>
      </c>
      <c r="H24" t="inlineStr">
        <is>
          <t>kg</t>
        </is>
      </c>
      <c r="I24" t="inlineStr">
        <is>
          <t>30g~50g</t>
        </is>
      </c>
      <c r="J24" t="n">
        <v>19300</v>
      </c>
      <c r="K24" t="n">
        <v>0</v>
      </c>
      <c r="L24" t="inlineStr">
        <is>
          <t>순살포,잔가시 있음(원료 300/500g전후)</t>
        </is>
      </c>
      <c r="M24" t="inlineStr"/>
    </row>
    <row r="25">
      <c r="A25" t="inlineStr"/>
      <c r="B25" t="inlineStr"/>
      <c r="C25" t="inlineStr"/>
      <c r="D25" t="inlineStr">
        <is>
          <t>H</t>
        </is>
      </c>
      <c r="E25" t="inlineStr">
        <is>
          <t>QC</t>
        </is>
      </c>
      <c r="F25" t="inlineStr">
        <is>
          <t>삼치순살大[品]</t>
        </is>
      </c>
      <c r="G25" t="inlineStr">
        <is>
          <t>국산</t>
        </is>
      </c>
      <c r="H25" t="inlineStr">
        <is>
          <t>kg</t>
        </is>
      </c>
      <c r="I25" t="inlineStr">
        <is>
          <t xml:space="preserve">40~80g </t>
        </is>
      </c>
      <c r="J25" t="n">
        <v>23000</v>
      </c>
      <c r="K25" t="n">
        <v>0</v>
      </c>
      <c r="L25" t="inlineStr">
        <is>
          <t>순살포,잔가시 있음
(원료 500/700g 전후)</t>
        </is>
      </c>
      <c r="M25" t="inlineStr"/>
    </row>
    <row r="26">
      <c r="A26" t="inlineStr"/>
      <c r="B26" t="inlineStr"/>
      <c r="C26" t="inlineStr"/>
      <c r="D26" t="inlineStr">
        <is>
          <t>H</t>
        </is>
      </c>
      <c r="E26" t="inlineStr">
        <is>
          <t>QC</t>
        </is>
      </c>
      <c r="F26" t="inlineStr">
        <is>
          <t>삼치순살(강정)</t>
        </is>
      </c>
      <c r="G26" t="inlineStr">
        <is>
          <t>국산</t>
        </is>
      </c>
      <c r="H26" t="inlineStr">
        <is>
          <t>kg</t>
        </is>
      </c>
      <c r="I26" t="inlineStr">
        <is>
          <t>±2.5ⅹ2.5cm
(12g 내외)</t>
        </is>
      </c>
      <c r="J26" t="n">
        <v>23700</v>
      </c>
      <c r="K26" t="n">
        <v>0</v>
      </c>
      <c r="L26" t="inlineStr">
        <is>
          <t>삼치포룰 깍둑모양 절단(두께는 부위별로 다름)
(원료 300/700g 전후)</t>
        </is>
      </c>
      <c r="M26" t="inlineStr"/>
    </row>
    <row r="27">
      <c r="A27" t="inlineStr"/>
      <c r="B27" t="inlineStr"/>
      <c r="C27" t="inlineStr"/>
      <c r="D27" t="inlineStr">
        <is>
          <t>H</t>
        </is>
      </c>
      <c r="E27" t="inlineStr">
        <is>
          <t>QC</t>
        </is>
      </c>
      <c r="F27" t="inlineStr">
        <is>
          <t>뼈를두번발라낸삼치스틱大[品]</t>
        </is>
      </c>
      <c r="G27" t="inlineStr">
        <is>
          <t>국산</t>
        </is>
      </c>
      <c r="H27" t="inlineStr">
        <is>
          <t>kg</t>
        </is>
      </c>
      <c r="I27" t="inlineStr">
        <is>
          <t>2x6~8cm</t>
        </is>
      </c>
      <c r="J27" t="n">
        <v>27700</v>
      </c>
      <c r="K27" t="n">
        <v>0</v>
      </c>
      <c r="L27" t="inlineStr">
        <is>
          <t>삼치포를 스틱모양 절단(두께는 부위별로 다름)
잔가시99%제거(원료 500g이상)</t>
        </is>
      </c>
      <c r="M27" t="inlineStr"/>
    </row>
    <row r="28">
      <c r="A28" t="inlineStr">
        <is>
          <t>대구</t>
        </is>
      </c>
      <c r="B28" t="inlineStr">
        <is>
          <t>6개월</t>
        </is>
      </c>
      <c r="C28" t="inlineStr">
        <is>
          <t>감마
핵종
분석기</t>
        </is>
      </c>
      <c r="D28" t="inlineStr">
        <is>
          <t>H</t>
        </is>
      </c>
      <c r="E28" t="inlineStr">
        <is>
          <t>QC</t>
        </is>
      </c>
      <c r="F28" t="inlineStr">
        <is>
          <t>참대구토막</t>
        </is>
      </c>
      <c r="G28" t="inlineStr">
        <is>
          <t>국산</t>
        </is>
      </c>
      <c r="H28" t="inlineStr">
        <is>
          <t>kg</t>
        </is>
      </c>
      <c r="I28" t="inlineStr">
        <is>
          <t>40~80g</t>
        </is>
      </c>
      <c r="J28" t="n">
        <v>14500</v>
      </c>
      <c r="K28" t="n">
        <v>17200</v>
      </c>
      <c r="L28" t="inlineStr">
        <is>
          <t>탕용 절단</t>
        </is>
      </c>
      <c r="M28" t="inlineStr"/>
    </row>
    <row r="29">
      <c r="A29" t="inlineStr"/>
      <c r="B29" t="inlineStr"/>
      <c r="C29" t="inlineStr"/>
      <c r="D29" t="inlineStr"/>
      <c r="E29" t="inlineStr"/>
      <c r="F29" t="inlineStr">
        <is>
          <t>참대구토막</t>
        </is>
      </c>
      <c r="G29" t="inlineStr">
        <is>
          <t>미국,러시아</t>
        </is>
      </c>
      <c r="H29" t="inlineStr">
        <is>
          <t>kg</t>
        </is>
      </c>
      <c r="I29" t="inlineStr">
        <is>
          <t>40~80g</t>
        </is>
      </c>
      <c r="J29" t="inlineStr">
        <is>
          <t xml:space="preserve"> 품절 </t>
        </is>
      </c>
      <c r="K29" t="inlineStr">
        <is>
          <t xml:space="preserve"> 품절 </t>
        </is>
      </c>
      <c r="L29" t="inlineStr">
        <is>
          <t>탕용 절단</t>
        </is>
      </c>
      <c r="M29" t="inlineStr"/>
    </row>
    <row r="30">
      <c r="A30" t="inlineStr"/>
      <c r="B30" t="inlineStr"/>
      <c r="C30" t="inlineStr"/>
      <c r="D30" t="inlineStr"/>
      <c r="E30" t="inlineStr"/>
      <c r="F30" t="inlineStr">
        <is>
          <t>참대구순살</t>
        </is>
      </c>
      <c r="G30" t="inlineStr">
        <is>
          <t>미국,러시아</t>
        </is>
      </c>
      <c r="H30" t="inlineStr">
        <is>
          <t>kg</t>
        </is>
      </c>
      <c r="I30" t="inlineStr">
        <is>
          <t>40~80g</t>
        </is>
      </c>
      <c r="J30" t="n">
        <v>27700</v>
      </c>
      <c r="K30" t="n">
        <v>0</v>
      </c>
      <c r="L30" t="inlineStr">
        <is>
          <t>대구포 절단, 유피</t>
        </is>
      </c>
      <c r="M30" t="inlineStr"/>
    </row>
    <row r="31">
      <c r="A31" t="inlineStr"/>
      <c r="B31" t="inlineStr"/>
      <c r="C31" t="inlineStr"/>
      <c r="D31" t="inlineStr"/>
      <c r="E31" t="inlineStr"/>
      <c r="F31" t="inlineStr">
        <is>
          <t>민대구토막</t>
        </is>
      </c>
      <c r="G31" t="inlineStr">
        <is>
          <t>원양산,수입</t>
        </is>
      </c>
      <c r="H31" t="inlineStr">
        <is>
          <t>kg</t>
        </is>
      </c>
      <c r="I31" t="inlineStr">
        <is>
          <t>40~80g</t>
        </is>
      </c>
      <c r="J31" t="inlineStr">
        <is>
          <t xml:space="preserve"> 품절 </t>
        </is>
      </c>
      <c r="K31" t="inlineStr">
        <is>
          <t xml:space="preserve"> 품절 </t>
        </is>
      </c>
      <c r="L31" t="inlineStr">
        <is>
          <t>탕용 절단</t>
        </is>
      </c>
      <c r="M31" t="inlineStr"/>
    </row>
    <row r="32">
      <c r="A32" t="inlineStr"/>
      <c r="B32" t="inlineStr"/>
      <c r="C32" t="inlineStr"/>
      <c r="D32" t="inlineStr"/>
      <c r="E32" t="inlineStr"/>
      <c r="F32" t="inlineStr">
        <is>
          <t>대구알</t>
        </is>
      </c>
      <c r="G32" t="inlineStr">
        <is>
          <t>미국,러시아</t>
        </is>
      </c>
      <c r="H32" t="inlineStr">
        <is>
          <t>kg</t>
        </is>
      </c>
      <c r="I32" t="inlineStr">
        <is>
          <t>블럭절단</t>
        </is>
      </c>
      <c r="J32" t="n">
        <v>13700</v>
      </c>
      <c r="K32" t="n">
        <v>0</v>
      </c>
      <c r="L32" t="inlineStr">
        <is>
          <t>알탕용 대구알, 선도최상급</t>
        </is>
      </c>
      <c r="M32" t="inlineStr"/>
    </row>
    <row r="33">
      <c r="A33" t="inlineStr"/>
      <c r="B33" t="inlineStr"/>
      <c r="C33" t="inlineStr"/>
      <c r="D33" t="inlineStr"/>
      <c r="E33" t="inlineStr"/>
      <c r="F33" t="inlineStr">
        <is>
          <t>대구곤</t>
        </is>
      </c>
      <c r="G33" t="inlineStr">
        <is>
          <t>미국,러시아</t>
        </is>
      </c>
      <c r="H33" t="inlineStr">
        <is>
          <t>kg</t>
        </is>
      </c>
      <c r="I33" t="inlineStr">
        <is>
          <t>블럭절단</t>
        </is>
      </c>
      <c r="J33" t="n">
        <v>15300</v>
      </c>
      <c r="K33" t="n">
        <v>0</v>
      </c>
      <c r="L33" t="inlineStr">
        <is>
          <t>알탕용 대구내장, 선도최상급</t>
        </is>
      </c>
      <c r="M33" t="inlineStr"/>
    </row>
    <row r="34">
      <c r="A34" t="inlineStr">
        <is>
          <t>코다리</t>
        </is>
      </c>
      <c r="B34" t="inlineStr">
        <is>
          <t>2개월</t>
        </is>
      </c>
      <c r="C34" t="inlineStr">
        <is>
          <t>감마
핵종
분석기</t>
        </is>
      </c>
      <c r="D34" t="inlineStr"/>
      <c r="E34" t="inlineStr"/>
      <c r="F34" t="inlineStr">
        <is>
          <t>반건조명태</t>
        </is>
      </c>
      <c r="G34" t="inlineStr">
        <is>
          <t>미국,러시아</t>
        </is>
      </c>
      <c r="H34" t="inlineStr">
        <is>
          <t>kg</t>
        </is>
      </c>
      <c r="I34" t="inlineStr">
        <is>
          <t>30~60g</t>
        </is>
      </c>
      <c r="J34" t="n">
        <v>8200</v>
      </c>
      <c r="K34" t="n">
        <v>0</v>
      </c>
      <c r="L34" t="inlineStr">
        <is>
          <t>손질후 절단,10~15%내외 건조</t>
        </is>
      </c>
      <c r="M34" t="inlineStr"/>
    </row>
    <row r="35">
      <c r="A35" t="inlineStr"/>
      <c r="B35" t="inlineStr"/>
      <c r="C35" t="inlineStr"/>
      <c r="D35" t="inlineStr"/>
      <c r="E35" t="inlineStr"/>
      <c r="F35" t="inlineStr">
        <is>
          <t>반건조명태순살</t>
        </is>
      </c>
      <c r="G35" t="inlineStr">
        <is>
          <t>미국,러시아</t>
        </is>
      </c>
      <c r="H35" t="inlineStr">
        <is>
          <t>kg</t>
        </is>
      </c>
      <c r="I35" t="inlineStr">
        <is>
          <t>30~50g</t>
        </is>
      </c>
      <c r="J35" t="n">
        <v>13700</v>
      </c>
      <c r="K35" t="n">
        <v>0</v>
      </c>
      <c r="L35" t="inlineStr">
        <is>
          <t xml:space="preserve">10~15%내외 건조 후 포를 뜬 후 절단 </t>
        </is>
      </c>
      <c r="M35" t="inlineStr"/>
    </row>
    <row r="36">
      <c r="A36" t="inlineStr"/>
      <c r="B36" t="inlineStr"/>
      <c r="C36" t="inlineStr"/>
      <c r="D36" t="inlineStr"/>
      <c r="E36" t="inlineStr"/>
      <c r="F36" t="inlineStr">
        <is>
          <t>반건조명태순살(탕수)</t>
        </is>
      </c>
      <c r="G36" t="inlineStr">
        <is>
          <t>미국,러시아</t>
        </is>
      </c>
      <c r="H36" t="inlineStr">
        <is>
          <t>kg</t>
        </is>
      </c>
      <c r="I36" t="inlineStr">
        <is>
          <t>2cm 절단</t>
        </is>
      </c>
      <c r="J36" t="n">
        <v>13900</v>
      </c>
      <c r="K36" t="n">
        <v>0</v>
      </c>
      <c r="L36" t="inlineStr">
        <is>
          <t>10~15%내외 건조, 2cm 간격으로 스틱모양 절단</t>
        </is>
      </c>
      <c r="M36" t="inlineStr"/>
    </row>
    <row r="37">
      <c r="A37" t="inlineStr"/>
      <c r="B37" t="inlineStr"/>
      <c r="C37" t="inlineStr"/>
      <c r="D37" t="inlineStr"/>
      <c r="E37" t="inlineStr"/>
      <c r="F37" t="inlineStr">
        <is>
          <t>반건조명태순살(강정)</t>
        </is>
      </c>
      <c r="G37" t="inlineStr">
        <is>
          <t>미국,러시아</t>
        </is>
      </c>
      <c r="H37" t="inlineStr">
        <is>
          <t>kg</t>
        </is>
      </c>
      <c r="I37" t="inlineStr">
        <is>
          <t>2.5cm*2.5cm
12g내외</t>
        </is>
      </c>
      <c r="J37" t="n">
        <v>14200</v>
      </c>
      <c r="K37" t="n">
        <v>0</v>
      </c>
      <c r="L37" t="inlineStr">
        <is>
          <t>10~15%내외 건조,  깍두기 모양으로 절단</t>
        </is>
      </c>
      <c r="M37" t="inlineStr"/>
    </row>
    <row r="38">
      <c r="A38" t="inlineStr">
        <is>
          <t>갈치</t>
        </is>
      </c>
      <c r="B38" t="inlineStr">
        <is>
          <t>6개월</t>
        </is>
      </c>
      <c r="C38" t="inlineStr">
        <is>
          <t>감마
핵종
분석기</t>
        </is>
      </c>
      <c r="D38" t="inlineStr">
        <is>
          <t>H</t>
        </is>
      </c>
      <c r="E38" t="inlineStr">
        <is>
          <t>QC</t>
        </is>
      </c>
      <c r="F38" t="inlineStr">
        <is>
          <t>갈치(은갈치)大 채낚기</t>
        </is>
      </c>
      <c r="G38" t="inlineStr">
        <is>
          <t>국산</t>
        </is>
      </c>
      <c r="H38" t="inlineStr">
        <is>
          <t>kg</t>
        </is>
      </c>
      <c r="I38" t="inlineStr">
        <is>
          <t>40~70g</t>
        </is>
      </c>
      <c r="J38" t="n">
        <v>41600</v>
      </c>
      <c r="K38" t="n">
        <v>49100</v>
      </c>
      <c r="L38" t="inlineStr">
        <is>
          <t>조림, 구이용 절단(원료 30/33미 전후/10kg</t>
        </is>
      </c>
      <c r="M38" t="inlineStr"/>
    </row>
    <row r="39">
      <c r="A39" t="inlineStr"/>
      <c r="B39" t="inlineStr"/>
      <c r="C39" t="inlineStr"/>
      <c r="D39" t="inlineStr">
        <is>
          <t>H</t>
        </is>
      </c>
      <c r="E39" t="inlineStr">
        <is>
          <t>QC</t>
        </is>
      </c>
      <c r="F39" t="inlineStr">
        <is>
          <t>갈치</t>
        </is>
      </c>
      <c r="G39" t="inlineStr">
        <is>
          <t>국산</t>
        </is>
      </c>
      <c r="H39" t="inlineStr">
        <is>
          <t>kg</t>
        </is>
      </c>
      <c r="I39" t="inlineStr">
        <is>
          <t>40g,50g</t>
        </is>
      </c>
      <c r="J39" t="n">
        <v>18900</v>
      </c>
      <c r="K39" t="n">
        <v>22300</v>
      </c>
      <c r="L39" t="inlineStr">
        <is>
          <t>조림, 구이용 절단(원료 250g 전후)</t>
        </is>
      </c>
      <c r="M39" t="inlineStr"/>
    </row>
    <row r="40">
      <c r="A40" t="inlineStr"/>
      <c r="B40" t="inlineStr"/>
      <c r="C40" t="inlineStr"/>
      <c r="D40" t="inlineStr">
        <is>
          <t>H</t>
        </is>
      </c>
      <c r="E40" t="inlineStr">
        <is>
          <t>QC</t>
        </is>
      </c>
      <c r="F40" t="inlineStr">
        <is>
          <t>갈치大</t>
        </is>
      </c>
      <c r="G40" t="inlineStr">
        <is>
          <t>국산</t>
        </is>
      </c>
      <c r="H40" t="inlineStr">
        <is>
          <t>kg</t>
        </is>
      </c>
      <c r="I40" t="inlineStr">
        <is>
          <t>40~70g</t>
        </is>
      </c>
      <c r="J40" t="n">
        <v>32300</v>
      </c>
      <c r="K40" t="n">
        <v>38100</v>
      </c>
      <c r="L40" t="inlineStr">
        <is>
          <t>조림, 구이용 절단(원료 350g 전후)</t>
        </is>
      </c>
      <c r="M40" t="inlineStr"/>
    </row>
    <row r="41">
      <c r="A41" t="inlineStr"/>
      <c r="B41" t="inlineStr"/>
      <c r="C41" t="inlineStr"/>
      <c r="D41" t="inlineStr"/>
      <c r="E41" t="inlineStr"/>
      <c r="F41" t="inlineStr">
        <is>
          <t>갈치(수입)</t>
        </is>
      </c>
      <c r="G41" t="inlineStr">
        <is>
          <t>수입산</t>
        </is>
      </c>
      <c r="H41" t="inlineStr">
        <is>
          <t>kg</t>
        </is>
      </c>
      <c r="I41" t="inlineStr">
        <is>
          <t>40~80g</t>
        </is>
      </c>
      <c r="J41" t="n">
        <v>18400</v>
      </c>
      <c r="K41" t="n">
        <v>21700</v>
      </c>
      <c r="L41" t="inlineStr">
        <is>
          <t>조림, 구이용 절단(원료 300/500g 전후)</t>
        </is>
      </c>
      <c r="M41" t="inlineStr"/>
    </row>
    <row r="42">
      <c r="A42" t="inlineStr"/>
      <c r="B42" t="inlineStr"/>
      <c r="C42" t="inlineStr"/>
      <c r="D42" t="inlineStr">
        <is>
          <t>H</t>
        </is>
      </c>
      <c r="E42" t="inlineStr">
        <is>
          <t>QC</t>
        </is>
      </c>
      <c r="F42" t="inlineStr">
        <is>
          <t>갈치순살</t>
        </is>
      </c>
      <c r="G42" t="inlineStr">
        <is>
          <t>국산</t>
        </is>
      </c>
      <c r="H42" t="inlineStr">
        <is>
          <t>kg</t>
        </is>
      </c>
      <c r="I42" t="inlineStr">
        <is>
          <t>5cm내외
(15g ± 5g)</t>
        </is>
      </c>
      <c r="J42" t="n">
        <v>19900</v>
      </c>
      <c r="K42" t="n">
        <v>0</v>
      </c>
      <c r="L42" t="inlineStr">
        <is>
          <t>갈치포 ,잔가시 있음</t>
        </is>
      </c>
      <c r="M42" t="inlineStr"/>
    </row>
    <row r="43">
      <c r="A43" t="inlineStr">
        <is>
          <t>임연수</t>
        </is>
      </c>
      <c r="B43" t="inlineStr">
        <is>
          <t>6개월</t>
        </is>
      </c>
      <c r="C43" t="inlineStr">
        <is>
          <t>감마
핵종
분석기</t>
        </is>
      </c>
      <c r="D43" t="inlineStr"/>
      <c r="E43" t="inlineStr"/>
      <c r="F43" t="inlineStr">
        <is>
          <t>임연수토막</t>
        </is>
      </c>
      <c r="G43" t="inlineStr">
        <is>
          <t>미국,러시아</t>
        </is>
      </c>
      <c r="H43" t="inlineStr">
        <is>
          <t>kg</t>
        </is>
      </c>
      <c r="I43" t="inlineStr">
        <is>
          <t>40~80g</t>
        </is>
      </c>
      <c r="J43" t="n">
        <v>14100</v>
      </c>
      <c r="K43" t="n">
        <v>16700</v>
      </c>
      <c r="L43" t="inlineStr">
        <is>
          <t xml:space="preserve">조림용 절단 </t>
        </is>
      </c>
      <c r="M43" t="inlineStr"/>
    </row>
    <row r="44">
      <c r="A44" t="inlineStr"/>
      <c r="B44" t="inlineStr"/>
      <c r="C44" t="inlineStr"/>
      <c r="D44" t="inlineStr"/>
      <c r="E44" t="inlineStr"/>
      <c r="F44" t="inlineStr">
        <is>
          <t>임연수구이</t>
        </is>
      </c>
      <c r="G44" t="inlineStr">
        <is>
          <t>미국,러시아</t>
        </is>
      </c>
      <c r="H44" t="inlineStr">
        <is>
          <t>kg</t>
        </is>
      </c>
      <c r="I44" t="inlineStr">
        <is>
          <t>40~70g</t>
        </is>
      </c>
      <c r="J44" t="n">
        <v>14700</v>
      </c>
      <c r="K44" t="n">
        <v>0</v>
      </c>
      <c r="L44" t="inlineStr">
        <is>
          <t>구이용 절단, 뼈있음</t>
        </is>
      </c>
      <c r="M44" t="inlineStr"/>
    </row>
    <row r="45">
      <c r="A45" t="inlineStr"/>
      <c r="B45" t="inlineStr"/>
      <c r="C45" t="inlineStr"/>
      <c r="D45" t="inlineStr"/>
      <c r="E45" t="inlineStr"/>
      <c r="F45" t="inlineStr">
        <is>
          <t>임연수순살</t>
        </is>
      </c>
      <c r="G45" t="inlineStr">
        <is>
          <t>미국,러시아</t>
        </is>
      </c>
      <c r="H45" t="inlineStr">
        <is>
          <t>kg</t>
        </is>
      </c>
      <c r="I45" t="inlineStr">
        <is>
          <t>30~70g</t>
        </is>
      </c>
      <c r="J45" t="n">
        <v>19300</v>
      </c>
      <c r="K45" t="n">
        <v>0</v>
      </c>
      <c r="L45" t="inlineStr">
        <is>
          <t>임연수어포 절단, 잔가시 있음</t>
        </is>
      </c>
      <c r="M45" t="inlineStr"/>
    </row>
    <row r="46">
      <c r="A46" t="inlineStr"/>
      <c r="B46" t="inlineStr"/>
      <c r="C46" t="inlineStr"/>
      <c r="D46" t="inlineStr"/>
      <c r="E46" t="inlineStr"/>
      <c r="F46" t="inlineStr">
        <is>
          <t>임연수순살강정</t>
        </is>
      </c>
      <c r="G46" t="inlineStr">
        <is>
          <t>미국,러시아</t>
        </is>
      </c>
      <c r="H46" t="inlineStr">
        <is>
          <t>kg</t>
        </is>
      </c>
      <c r="I46" t="inlineStr">
        <is>
          <t>±2.5ⅹ2.5cm
(12g 내외)</t>
        </is>
      </c>
      <c r="J46" t="n">
        <v>19600</v>
      </c>
      <c r="K46" t="n">
        <v>0</v>
      </c>
      <c r="L46" t="inlineStr">
        <is>
          <t>임연수포, 깍둑모양 절단(두께는 부위별로 다름)</t>
        </is>
      </c>
      <c r="M46" t="inlineStr"/>
    </row>
    <row r="47">
      <c r="A47" t="inlineStr"/>
      <c r="B47" t="inlineStr"/>
      <c r="C47" t="inlineStr"/>
      <c r="D47" t="inlineStr"/>
      <c r="E47" t="inlineStr"/>
      <c r="F47" t="inlineStr">
        <is>
          <t>임연수올리브순살</t>
        </is>
      </c>
      <c r="G47" t="inlineStr">
        <is>
          <t>미국,러시아</t>
        </is>
      </c>
      <c r="H47" t="inlineStr">
        <is>
          <t>kg</t>
        </is>
      </c>
      <c r="I47" t="inlineStr">
        <is>
          <t>30~70g</t>
        </is>
      </c>
      <c r="J47" t="n">
        <v>19500</v>
      </c>
      <c r="K47" t="n">
        <v>0</v>
      </c>
      <c r="L47" t="inlineStr">
        <is>
          <t>순살포, 잔가시 있음 , 올리브잎 추출액 함유</t>
        </is>
      </c>
      <c r="M47" t="inlineStr"/>
    </row>
    <row r="48">
      <c r="A48" t="inlineStr">
        <is>
          <t>아귀</t>
        </is>
      </c>
      <c r="B48" t="inlineStr">
        <is>
          <t>2개월</t>
        </is>
      </c>
      <c r="C48" t="inlineStr">
        <is>
          <t>감마
핵종
분석기</t>
        </is>
      </c>
      <c r="D48" t="inlineStr">
        <is>
          <t>H</t>
        </is>
      </c>
      <c r="E48" t="inlineStr">
        <is>
          <t>QC</t>
        </is>
      </c>
      <c r="F48" t="inlineStr">
        <is>
          <t>아귀</t>
        </is>
      </c>
      <c r="G48" t="inlineStr">
        <is>
          <t>국산</t>
        </is>
      </c>
      <c r="H48" t="inlineStr">
        <is>
          <t>kg</t>
        </is>
      </c>
      <c r="I48" t="inlineStr">
        <is>
          <t>40~60g</t>
        </is>
      </c>
      <c r="J48" t="n">
        <v>9900</v>
      </c>
      <c r="K48" t="n">
        <v>11700</v>
      </c>
      <c r="L48" t="inlineStr">
        <is>
          <t>손질 후 절단, 이빨제거 후 절단</t>
        </is>
      </c>
      <c r="M48" t="inlineStr"/>
    </row>
    <row r="49">
      <c r="A49" t="inlineStr"/>
      <c r="B49" t="inlineStr"/>
      <c r="C49" t="inlineStr"/>
      <c r="D49" t="inlineStr">
        <is>
          <t>H</t>
        </is>
      </c>
      <c r="E49" t="inlineStr">
        <is>
          <t>QC</t>
        </is>
      </c>
      <c r="F49" t="inlineStr">
        <is>
          <t>아귀순살</t>
        </is>
      </c>
      <c r="G49" t="inlineStr">
        <is>
          <t>국산</t>
        </is>
      </c>
      <c r="H49" t="inlineStr">
        <is>
          <t>kg</t>
        </is>
      </c>
      <c r="I49" t="inlineStr">
        <is>
          <t>20~30g</t>
        </is>
      </c>
      <c r="J49" t="n">
        <v>27500</v>
      </c>
      <c r="K49" t="n">
        <v>0</v>
      </c>
      <c r="L49" t="inlineStr">
        <is>
          <t>꼬리 순살포</t>
        </is>
      </c>
      <c r="M49" t="inlineStr"/>
    </row>
    <row r="50">
      <c r="A50" t="inlineStr">
        <is>
          <t>달고기</t>
        </is>
      </c>
      <c r="B50" t="inlineStr">
        <is>
          <t>6개월</t>
        </is>
      </c>
      <c r="C50" t="inlineStr">
        <is>
          <t>감마
핵종
분석기</t>
        </is>
      </c>
      <c r="D50" t="inlineStr">
        <is>
          <t>H</t>
        </is>
      </c>
      <c r="E50" t="inlineStr"/>
      <c r="F50" t="inlineStr">
        <is>
          <t>달고기순살</t>
        </is>
      </c>
      <c r="G50" t="inlineStr">
        <is>
          <t>국산</t>
        </is>
      </c>
      <c r="H50" t="inlineStr">
        <is>
          <t>kg</t>
        </is>
      </c>
      <c r="I50" t="inlineStr">
        <is>
          <t>30~50g</t>
        </is>
      </c>
      <c r="J50" t="n">
        <v>23700</v>
      </c>
      <c r="K50" t="n">
        <v>0</v>
      </c>
      <c r="L50" t="inlineStr">
        <is>
          <t>순살, 유피, 까스용</t>
        </is>
      </c>
      <c r="M50" t="inlineStr"/>
    </row>
    <row r="51">
      <c r="A51" t="inlineStr">
        <is>
          <t>참조기</t>
        </is>
      </c>
      <c r="B51" t="inlineStr"/>
      <c r="C51" t="inlineStr"/>
      <c r="D51" t="inlineStr"/>
      <c r="E51" t="inlineStr"/>
      <c r="F51" t="inlineStr">
        <is>
          <t>참조기</t>
        </is>
      </c>
      <c r="G51" t="inlineStr">
        <is>
          <t>국산</t>
        </is>
      </c>
      <c r="H51" t="inlineStr">
        <is>
          <t>kg</t>
        </is>
      </c>
      <c r="I51" t="inlineStr">
        <is>
          <t>50g내외</t>
        </is>
      </c>
      <c r="J51" t="n">
        <v>17600</v>
      </c>
      <c r="K51" t="n">
        <v>0</v>
      </c>
      <c r="L51" t="inlineStr">
        <is>
          <t>통마리, 구이/튀김용</t>
        </is>
      </c>
      <c r="M51" t="inlineStr"/>
    </row>
    <row r="52">
      <c r="A52" t="inlineStr"/>
      <c r="B52" t="inlineStr"/>
      <c r="C52" t="inlineStr"/>
      <c r="D52" t="inlineStr"/>
      <c r="E52" t="inlineStr"/>
      <c r="F52" t="inlineStr">
        <is>
          <t>참조기</t>
        </is>
      </c>
      <c r="G52" t="inlineStr">
        <is>
          <t>국산</t>
        </is>
      </c>
      <c r="H52" t="inlineStr">
        <is>
          <t>kg</t>
        </is>
      </c>
      <c r="I52" t="inlineStr">
        <is>
          <t>60g내외</t>
        </is>
      </c>
      <c r="J52" t="n">
        <v>18400</v>
      </c>
      <c r="K52" t="n">
        <v>0</v>
      </c>
      <c r="L52" t="inlineStr">
        <is>
          <t>통마리, 구이/튀김용</t>
        </is>
      </c>
      <c r="M52" t="inlineStr"/>
    </row>
    <row r="53">
      <c r="A53" t="inlineStr"/>
      <c r="B53" t="inlineStr"/>
      <c r="C53" t="inlineStr"/>
      <c r="D53" t="inlineStr"/>
      <c r="E53" t="inlineStr"/>
      <c r="F53" t="inlineStr">
        <is>
          <t>참조기</t>
        </is>
      </c>
      <c r="G53" t="inlineStr">
        <is>
          <t>국산</t>
        </is>
      </c>
      <c r="H53" t="inlineStr">
        <is>
          <t>kg</t>
        </is>
      </c>
      <c r="I53" t="inlineStr">
        <is>
          <t>70g내외</t>
        </is>
      </c>
      <c r="J53" t="n">
        <v>30600</v>
      </c>
      <c r="K53" t="n">
        <v>0</v>
      </c>
      <c r="L53" t="inlineStr">
        <is>
          <t>통마리, 구이/튀김용</t>
        </is>
      </c>
      <c r="M53" t="inlineStr"/>
    </row>
    <row r="54">
      <c r="A54" t="inlineStr"/>
      <c r="B54" t="inlineStr"/>
      <c r="C54" t="inlineStr"/>
      <c r="D54" t="inlineStr"/>
      <c r="E54" t="inlineStr"/>
      <c r="F54" t="inlineStr">
        <is>
          <t>참조기(두절)</t>
        </is>
      </c>
      <c r="G54" t="inlineStr">
        <is>
          <t>국산</t>
        </is>
      </c>
      <c r="H54" t="inlineStr">
        <is>
          <t>kg</t>
        </is>
      </c>
      <c r="I54" t="inlineStr">
        <is>
          <t>40g내외</t>
        </is>
      </c>
      <c r="J54" t="n">
        <v>23200</v>
      </c>
      <c r="K54" t="n">
        <v>0</v>
      </c>
      <c r="L54" t="inlineStr">
        <is>
          <t>두절, 구이/튀김용</t>
        </is>
      </c>
      <c r="M54" t="inlineStr"/>
    </row>
    <row r="55">
      <c r="A55" t="inlineStr"/>
      <c r="B55" t="inlineStr"/>
      <c r="C55" t="inlineStr"/>
      <c r="D55" t="inlineStr"/>
      <c r="E55" t="inlineStr"/>
      <c r="F55" t="inlineStr">
        <is>
          <t>참조기(두절)</t>
        </is>
      </c>
      <c r="G55" t="inlineStr">
        <is>
          <t>국산</t>
        </is>
      </c>
      <c r="H55" t="inlineStr">
        <is>
          <t>kg</t>
        </is>
      </c>
      <c r="I55" t="inlineStr">
        <is>
          <t>50g내외</t>
        </is>
      </c>
      <c r="J55" t="n">
        <v>23200</v>
      </c>
      <c r="K55" t="n">
        <v>0</v>
      </c>
      <c r="L55" t="inlineStr">
        <is>
          <t>두절, 구이/튀김용</t>
        </is>
      </c>
      <c r="M55" t="inlineStr"/>
    </row>
    <row r="56">
      <c r="A56" t="inlineStr"/>
      <c r="B56" t="inlineStr"/>
      <c r="C56" t="inlineStr"/>
      <c r="D56" t="inlineStr"/>
      <c r="E56" t="inlineStr"/>
      <c r="F56" t="inlineStr">
        <is>
          <t>참조기(두절)</t>
        </is>
      </c>
      <c r="G56" t="inlineStr">
        <is>
          <t>국산</t>
        </is>
      </c>
      <c r="H56" t="inlineStr">
        <is>
          <t>kg</t>
        </is>
      </c>
      <c r="I56" t="inlineStr">
        <is>
          <t>60g내외</t>
        </is>
      </c>
      <c r="J56" t="n">
        <v>38900</v>
      </c>
      <c r="K56" t="n">
        <v>0</v>
      </c>
      <c r="L56" t="inlineStr">
        <is>
          <t>두절, 구이/튀김용</t>
        </is>
      </c>
      <c r="M56" t="inlineStr"/>
    </row>
    <row r="57">
      <c r="A57" t="inlineStr"/>
      <c r="B57" t="inlineStr"/>
      <c r="C57" t="inlineStr"/>
      <c r="D57" t="inlineStr"/>
      <c r="E57" t="inlineStr"/>
      <c r="F57" t="inlineStr">
        <is>
          <t>참조기순살(35g)</t>
        </is>
      </c>
      <c r="G57" t="inlineStr">
        <is>
          <t>중국</t>
        </is>
      </c>
      <c r="H57" t="inlineStr">
        <is>
          <t>kg</t>
        </is>
      </c>
      <c r="I57" t="inlineStr">
        <is>
          <t>35g내외</t>
        </is>
      </c>
      <c r="J57" t="n">
        <v>19800</v>
      </c>
      <c r="K57" t="n">
        <v>0</v>
      </c>
      <c r="L57" t="inlineStr">
        <is>
          <t>양포</t>
        </is>
      </c>
      <c r="M57" t="inlineStr"/>
    </row>
    <row r="58">
      <c r="A58" t="inlineStr"/>
      <c r="B58" t="inlineStr"/>
      <c r="C58" t="inlineStr"/>
      <c r="D58" t="inlineStr"/>
      <c r="E58" t="inlineStr"/>
      <c r="F58" t="inlineStr">
        <is>
          <t>참조기순살(45g)</t>
        </is>
      </c>
      <c r="G58" t="inlineStr">
        <is>
          <t>중국</t>
        </is>
      </c>
      <c r="H58" t="inlineStr">
        <is>
          <t>kg</t>
        </is>
      </c>
      <c r="I58" t="inlineStr">
        <is>
          <t>45g내외</t>
        </is>
      </c>
      <c r="J58" t="n">
        <v>20400</v>
      </c>
      <c r="K58" t="n">
        <v>0</v>
      </c>
      <c r="L58" t="inlineStr">
        <is>
          <t>양포</t>
        </is>
      </c>
      <c r="M58" t="inlineStr"/>
    </row>
    <row r="59">
      <c r="A59" t="inlineStr">
        <is>
          <t>명태</t>
        </is>
      </c>
      <c r="B59" t="inlineStr">
        <is>
          <t>2개월</t>
        </is>
      </c>
      <c r="C59" t="inlineStr">
        <is>
          <t>감마
핵종
분석기</t>
        </is>
      </c>
      <c r="D59" t="inlineStr">
        <is>
          <t>H</t>
        </is>
      </c>
      <c r="E59" t="inlineStr"/>
      <c r="F59" t="inlineStr">
        <is>
          <t>명태토막</t>
        </is>
      </c>
      <c r="G59" t="inlineStr">
        <is>
          <t>미국,러시아</t>
        </is>
      </c>
      <c r="H59" t="inlineStr">
        <is>
          <t>kg</t>
        </is>
      </c>
      <c r="I59" t="inlineStr">
        <is>
          <t>40~60g</t>
        </is>
      </c>
      <c r="J59" t="n">
        <v>8000</v>
      </c>
      <c r="K59" t="n">
        <v>9600</v>
      </c>
      <c r="L59" t="inlineStr">
        <is>
          <t>손질 후 절단</t>
        </is>
      </c>
      <c r="M59" t="inlineStr"/>
    </row>
    <row r="60">
      <c r="A60" t="inlineStr"/>
      <c r="B60" t="inlineStr"/>
      <c r="C60" t="inlineStr"/>
      <c r="D60" t="inlineStr"/>
      <c r="E60" t="inlineStr"/>
      <c r="F60" t="inlineStr">
        <is>
          <t>명태순살강정</t>
        </is>
      </c>
      <c r="G60" t="inlineStr">
        <is>
          <t>미국,러시아</t>
        </is>
      </c>
      <c r="H60" t="inlineStr">
        <is>
          <t>kg</t>
        </is>
      </c>
      <c r="I60" t="inlineStr">
        <is>
          <t>±2.5ⅹ2.5cm
(12g 내외)</t>
        </is>
      </c>
      <c r="J60" t="n">
        <v>10600</v>
      </c>
      <c r="K60" t="n">
        <v>0</v>
      </c>
      <c r="L60" t="inlineStr">
        <is>
          <t>명태포 깍둑모양 절단(두께는 부위별로 다름)
껍질없음</t>
        </is>
      </c>
      <c r="M60" t="inlineStr"/>
    </row>
    <row r="61">
      <c r="A61" t="inlineStr"/>
      <c r="B61" t="inlineStr"/>
      <c r="C61" t="inlineStr"/>
      <c r="D61" t="inlineStr"/>
      <c r="E61" t="inlineStr"/>
      <c r="F61" t="inlineStr">
        <is>
          <t>명태순살</t>
        </is>
      </c>
      <c r="G61" t="inlineStr">
        <is>
          <t>미국,러시아</t>
        </is>
      </c>
      <c r="H61" t="inlineStr">
        <is>
          <t>kg</t>
        </is>
      </c>
      <c r="I61" t="inlineStr">
        <is>
          <t>30~50g</t>
        </is>
      </c>
      <c r="J61" t="n">
        <v>10300</v>
      </c>
      <c r="K61" t="n">
        <v>0</v>
      </c>
      <c r="L61" t="inlineStr">
        <is>
          <t>명태포 절단(국용)
껍질없음</t>
        </is>
      </c>
      <c r="M61" t="inlineStr"/>
    </row>
    <row r="62">
      <c r="A62" t="inlineStr"/>
      <c r="B62" t="inlineStr"/>
      <c r="C62" t="inlineStr"/>
      <c r="D62" t="inlineStr"/>
      <c r="E62" t="inlineStr"/>
      <c r="F62" t="inlineStr">
        <is>
          <t>명태순살(전용)</t>
        </is>
      </c>
      <c r="G62" t="inlineStr">
        <is>
          <t>미국,러시아</t>
        </is>
      </c>
      <c r="H62" t="inlineStr">
        <is>
          <t>kg</t>
        </is>
      </c>
      <c r="I62" t="inlineStr">
        <is>
          <t>30~50g</t>
        </is>
      </c>
      <c r="J62" t="n">
        <v>10500</v>
      </c>
      <c r="K62" t="n">
        <v>0</v>
      </c>
      <c r="L62" t="inlineStr">
        <is>
          <t>명태포를 어슷하게 절단(전유어,커틀렛용)
껍질없음</t>
        </is>
      </c>
      <c r="M62" t="inlineStr"/>
    </row>
    <row r="63">
      <c r="A63" t="inlineStr"/>
      <c r="B63" t="inlineStr"/>
      <c r="C63" t="inlineStr"/>
      <c r="D63" t="inlineStr"/>
      <c r="E63" t="inlineStr"/>
      <c r="F63" t="inlineStr">
        <is>
          <t>명태알</t>
        </is>
      </c>
      <c r="G63" t="inlineStr">
        <is>
          <t>미국,러시아</t>
        </is>
      </c>
      <c r="H63" t="inlineStr">
        <is>
          <t>kg</t>
        </is>
      </c>
      <c r="I63" t="inlineStr">
        <is>
          <t>블럭동결</t>
        </is>
      </c>
      <c r="J63" t="n">
        <v>22600</v>
      </c>
      <c r="K63" t="n">
        <v>0</v>
      </c>
      <c r="L63" t="inlineStr">
        <is>
          <t>알탕용 명란, 선도최상급
큐브형</t>
        </is>
      </c>
      <c r="M63" t="inlineStr"/>
    </row>
    <row r="64">
      <c r="A64" t="inlineStr"/>
      <c r="B64" t="inlineStr"/>
      <c r="C64" t="inlineStr"/>
      <c r="D64" t="inlineStr"/>
      <c r="E64" t="inlineStr"/>
      <c r="F64" t="inlineStr">
        <is>
          <t>명태곤</t>
        </is>
      </c>
      <c r="G64" t="inlineStr">
        <is>
          <t>미국,러시아</t>
        </is>
      </c>
      <c r="H64" t="inlineStr">
        <is>
          <t>kg</t>
        </is>
      </c>
      <c r="I64" t="inlineStr">
        <is>
          <t>블럭동결</t>
        </is>
      </c>
      <c r="J64" t="n">
        <v>14500</v>
      </c>
      <c r="K64" t="n">
        <v>0</v>
      </c>
      <c r="L64" t="inlineStr">
        <is>
          <t>명태내장 알탕용, 선도최상급</t>
        </is>
      </c>
      <c r="M64" t="inlineStr"/>
    </row>
    <row r="65">
      <c r="A65" t="inlineStr">
        <is>
          <t>병어</t>
        </is>
      </c>
      <c r="B65" t="inlineStr">
        <is>
          <t>6개월</t>
        </is>
      </c>
      <c r="C65" t="inlineStr">
        <is>
          <t>감마
핵종
분석기</t>
        </is>
      </c>
      <c r="D65" t="inlineStr">
        <is>
          <t>H</t>
        </is>
      </c>
      <c r="E65" t="inlineStr"/>
      <c r="F65" t="inlineStr">
        <is>
          <t>병어</t>
        </is>
      </c>
      <c r="G65" t="inlineStr">
        <is>
          <t>국산</t>
        </is>
      </c>
      <c r="H65" t="inlineStr">
        <is>
          <t>kg</t>
        </is>
      </c>
      <c r="I65" t="inlineStr">
        <is>
          <t>40g,55g내외</t>
        </is>
      </c>
      <c r="J65" t="n">
        <v>15500</v>
      </c>
      <c r="K65" t="n">
        <v>0</v>
      </c>
      <c r="L65" t="inlineStr">
        <is>
          <t>손질 후 온마리 또는 절단</t>
        </is>
      </c>
      <c r="M65" t="inlineStr"/>
    </row>
    <row r="66">
      <c r="A66" t="inlineStr"/>
      <c r="B66" t="inlineStr"/>
      <c r="C66" t="inlineStr"/>
      <c r="D66" t="inlineStr">
        <is>
          <t>H</t>
        </is>
      </c>
      <c r="E66" t="inlineStr"/>
      <c r="F66" t="inlineStr">
        <is>
          <t>병어</t>
        </is>
      </c>
      <c r="G66" t="inlineStr">
        <is>
          <t>국산</t>
        </is>
      </c>
      <c r="H66" t="inlineStr">
        <is>
          <t>kg</t>
        </is>
      </c>
      <c r="I66" t="inlineStr">
        <is>
          <t>65g내외</t>
        </is>
      </c>
      <c r="J66" t="n">
        <v>15500</v>
      </c>
      <c r="K66" t="n">
        <v>0</v>
      </c>
      <c r="L66" t="inlineStr">
        <is>
          <t>손질 후 온마리 또는 절단</t>
        </is>
      </c>
      <c r="M66" t="inlineStr"/>
    </row>
    <row r="67">
      <c r="A67" t="inlineStr">
        <is>
          <t>꽁치</t>
        </is>
      </c>
      <c r="B67" t="inlineStr">
        <is>
          <t>6개월</t>
        </is>
      </c>
      <c r="C67" t="inlineStr">
        <is>
          <t>감마
핵종
분석기</t>
        </is>
      </c>
      <c r="D67" t="inlineStr">
        <is>
          <t>H</t>
        </is>
      </c>
      <c r="E67" t="inlineStr"/>
      <c r="F67" t="inlineStr">
        <is>
          <t>꽁치</t>
        </is>
      </c>
      <c r="G67" t="inlineStr">
        <is>
          <t>원양,대만</t>
        </is>
      </c>
      <c r="H67" t="inlineStr">
        <is>
          <t>kg</t>
        </is>
      </c>
      <c r="I67" t="inlineStr">
        <is>
          <t>30~50g</t>
        </is>
      </c>
      <c r="J67" t="inlineStr">
        <is>
          <t xml:space="preserve"> 품절 </t>
        </is>
      </c>
      <c r="K67" t="n">
        <v>0</v>
      </c>
      <c r="L67" t="inlineStr"/>
      <c r="M67" t="inlineStr"/>
    </row>
    <row r="68">
      <c r="A68" t="inlineStr"/>
      <c r="B68" t="inlineStr"/>
      <c r="C68" t="inlineStr"/>
      <c r="D68" t="inlineStr"/>
      <c r="E68" t="inlineStr"/>
      <c r="F68" t="inlineStr">
        <is>
          <t>꽁치순살</t>
        </is>
      </c>
      <c r="G68" t="inlineStr">
        <is>
          <t>원양,대만</t>
        </is>
      </c>
      <c r="H68" t="inlineStr">
        <is>
          <t>kg</t>
        </is>
      </c>
      <c r="I68" t="inlineStr">
        <is>
          <t>45~50g</t>
        </is>
      </c>
      <c r="J68" t="inlineStr">
        <is>
          <t xml:space="preserve"> 품절 </t>
        </is>
      </c>
      <c r="K68" t="n">
        <v>0</v>
      </c>
      <c r="L68" t="inlineStr">
        <is>
          <t>꽁치포</t>
        </is>
      </c>
      <c r="M68" t="inlineStr"/>
    </row>
    <row r="69">
      <c r="A69" t="inlineStr">
        <is>
          <t>가자미</t>
        </is>
      </c>
      <c r="B69" t="inlineStr">
        <is>
          <t>1개월</t>
        </is>
      </c>
      <c r="C69" t="inlineStr">
        <is>
          <t>감마
핵종
분석기</t>
        </is>
      </c>
      <c r="D69" t="inlineStr"/>
      <c r="E69" t="inlineStr"/>
      <c r="F69" t="inlineStr">
        <is>
          <t>가자미토막</t>
        </is>
      </c>
      <c r="G69" t="inlineStr">
        <is>
          <t>미국,러시아</t>
        </is>
      </c>
      <c r="H69" t="inlineStr">
        <is>
          <t>kg</t>
        </is>
      </c>
      <c r="I69" t="inlineStr">
        <is>
          <t>40~80g</t>
        </is>
      </c>
      <c r="J69" t="n">
        <v>9100</v>
      </c>
      <c r="K69" t="n">
        <v>0</v>
      </c>
      <c r="L69" t="inlineStr">
        <is>
          <t>손질 후 절단</t>
        </is>
      </c>
      <c r="M69" t="inlineStr"/>
    </row>
    <row r="70">
      <c r="A70" t="inlineStr"/>
      <c r="B70" t="inlineStr"/>
      <c r="C70" t="inlineStr"/>
      <c r="D70" t="inlineStr"/>
      <c r="E70" t="inlineStr"/>
      <c r="F70" t="inlineStr">
        <is>
          <t>가자미순살(유피)</t>
        </is>
      </c>
      <c r="G70" t="inlineStr">
        <is>
          <t>미국,러시아</t>
        </is>
      </c>
      <c r="H70" t="inlineStr">
        <is>
          <t>kg</t>
        </is>
      </c>
      <c r="I70" t="inlineStr">
        <is>
          <t>40~60g</t>
        </is>
      </c>
      <c r="J70" t="n">
        <v>16100</v>
      </c>
      <c r="K70" t="n">
        <v>0</v>
      </c>
      <c r="L70" t="inlineStr">
        <is>
          <t>가자미포 절단, 유피</t>
        </is>
      </c>
      <c r="M70" t="inlineStr"/>
    </row>
    <row r="71">
      <c r="A71" t="inlineStr"/>
      <c r="B71" t="inlineStr"/>
      <c r="C71" t="inlineStr"/>
      <c r="D71" t="inlineStr"/>
      <c r="E71" t="inlineStr"/>
      <c r="F71" t="inlineStr">
        <is>
          <t>가자미순살강정(유피)</t>
        </is>
      </c>
      <c r="G71" t="inlineStr">
        <is>
          <t>미국,러시아</t>
        </is>
      </c>
      <c r="H71" t="inlineStr">
        <is>
          <t>kg</t>
        </is>
      </c>
      <c r="I71" t="inlineStr">
        <is>
          <t>±2.5ⅹ2.5cm
(12g 내외)</t>
        </is>
      </c>
      <c r="J71" t="n">
        <v>16500</v>
      </c>
      <c r="K71" t="n">
        <v>0</v>
      </c>
      <c r="L71" t="inlineStr">
        <is>
          <t>가자미포 깍둑모양 절단, 유피</t>
        </is>
      </c>
      <c r="M71" t="inlineStr"/>
    </row>
    <row r="72">
      <c r="A72" t="inlineStr"/>
      <c r="B72" t="inlineStr"/>
      <c r="C72" t="inlineStr"/>
      <c r="D72" t="inlineStr"/>
      <c r="E72" t="inlineStr"/>
      <c r="F72" t="inlineStr">
        <is>
          <t>가자미순살(무피)</t>
        </is>
      </c>
      <c r="G72" t="inlineStr">
        <is>
          <t>미국,러시아</t>
        </is>
      </c>
      <c r="H72" t="inlineStr">
        <is>
          <t>kg</t>
        </is>
      </c>
      <c r="I72" t="inlineStr">
        <is>
          <t>30~60g</t>
        </is>
      </c>
      <c r="J72" t="n">
        <v>16700</v>
      </c>
      <c r="K72" t="n">
        <v>0</v>
      </c>
      <c r="L72" t="inlineStr">
        <is>
          <t>가자미포 절단(탈피)</t>
        </is>
      </c>
      <c r="M72" t="inlineStr"/>
    </row>
    <row r="73">
      <c r="A73" t="inlineStr"/>
      <c r="B73" t="inlineStr"/>
      <c r="C73" t="inlineStr"/>
      <c r="D73" t="inlineStr"/>
      <c r="E73" t="inlineStr"/>
      <c r="F73" t="inlineStr">
        <is>
          <t>가자미순살강정(무피)</t>
        </is>
      </c>
      <c r="G73" t="inlineStr">
        <is>
          <t>미국,러시아</t>
        </is>
      </c>
      <c r="H73" t="inlineStr">
        <is>
          <t>kg</t>
        </is>
      </c>
      <c r="I73" t="inlineStr">
        <is>
          <t>±2.5ⅹ2.5cm
(12g 내외)</t>
        </is>
      </c>
      <c r="J73" t="n">
        <v>17000</v>
      </c>
      <c r="K73" t="n">
        <v>0</v>
      </c>
      <c r="L73" t="inlineStr">
        <is>
          <t>가자미포 깍둑모양 절단(탈피)</t>
        </is>
      </c>
      <c r="M73" t="inlineStr"/>
    </row>
    <row r="74">
      <c r="A74" t="inlineStr">
        <is>
          <t>붕장어</t>
        </is>
      </c>
      <c r="B74" t="inlineStr">
        <is>
          <t>2개월</t>
        </is>
      </c>
      <c r="C74" t="inlineStr">
        <is>
          <t>감마
핵종
분석기</t>
        </is>
      </c>
      <c r="D74" t="inlineStr">
        <is>
          <t>H</t>
        </is>
      </c>
      <c r="E74" t="inlineStr">
        <is>
          <t>QC</t>
        </is>
      </c>
      <c r="F74" t="inlineStr">
        <is>
          <t>붕장어포</t>
        </is>
      </c>
      <c r="G74" t="inlineStr">
        <is>
          <t>국산</t>
        </is>
      </c>
      <c r="H74" t="inlineStr">
        <is>
          <t>kg</t>
        </is>
      </c>
      <c r="I74" t="inlineStr">
        <is>
          <t>4~5cm(15g 내외)</t>
        </is>
      </c>
      <c r="J74" t="n">
        <v>24000</v>
      </c>
      <c r="K74" t="n">
        <v>0</v>
      </c>
      <c r="L74" t="inlineStr">
        <is>
          <t>붕장어포 절단(개별동결)</t>
        </is>
      </c>
      <c r="M74" t="inlineStr"/>
    </row>
    <row r="75">
      <c r="A75" t="inlineStr"/>
      <c r="B75" t="inlineStr"/>
      <c r="C75" t="inlineStr"/>
      <c r="D75" t="inlineStr"/>
      <c r="E75" t="inlineStr"/>
      <c r="F75" t="inlineStr">
        <is>
          <t>붕장어포</t>
        </is>
      </c>
      <c r="G75" t="inlineStr">
        <is>
          <t>중국</t>
        </is>
      </c>
      <c r="H75" t="inlineStr">
        <is>
          <t>kg</t>
        </is>
      </c>
      <c r="I75" t="inlineStr">
        <is>
          <t>4~5cm(15g 내외)</t>
        </is>
      </c>
      <c r="J75" t="n">
        <v>13700</v>
      </c>
      <c r="K75" t="n">
        <v>0</v>
      </c>
      <c r="L75" t="inlineStr">
        <is>
          <t>장어포 절단(블럭동결)</t>
        </is>
      </c>
      <c r="M75" t="inlineStr"/>
    </row>
    <row r="76">
      <c r="A76" t="inlineStr"/>
      <c r="B76" t="inlineStr"/>
      <c r="C76" t="inlineStr"/>
      <c r="D76" t="inlineStr"/>
      <c r="E76" t="inlineStr"/>
      <c r="F76" t="inlineStr">
        <is>
          <t>활붕장어포-무두</t>
        </is>
      </c>
      <c r="G76" t="inlineStr">
        <is>
          <t>국산</t>
        </is>
      </c>
      <c r="H76" t="inlineStr">
        <is>
          <t>kg</t>
        </is>
      </c>
      <c r="I76" t="inlineStr">
        <is>
          <t>포뜬 상태</t>
        </is>
      </c>
      <c r="J76" t="n">
        <v>0</v>
      </c>
      <c r="K76" t="n">
        <v>49600</v>
      </c>
      <c r="L76" t="inlineStr">
        <is>
          <t>활장어포(잔가시있음), 절단하지 않음, 머리 없음</t>
        </is>
      </c>
      <c r="M76" t="inlineStr"/>
    </row>
    <row r="77">
      <c r="A77" t="inlineStr"/>
      <c r="B77" t="inlineStr"/>
      <c r="C77" t="inlineStr"/>
      <c r="D77" t="inlineStr"/>
      <c r="E77" t="inlineStr"/>
      <c r="F77" t="inlineStr">
        <is>
          <t>활붕장어포(절단)-무두</t>
        </is>
      </c>
      <c r="G77" t="inlineStr">
        <is>
          <t>국산</t>
        </is>
      </c>
      <c r="H77" t="inlineStr">
        <is>
          <t>kg</t>
        </is>
      </c>
      <c r="I77" t="inlineStr">
        <is>
          <t>4~5cm 절단
(15g내외)</t>
        </is>
      </c>
      <c r="J77" t="n">
        <v>0</v>
      </c>
      <c r="K77" t="n">
        <v>51900</v>
      </c>
      <c r="L77" t="inlineStr">
        <is>
          <t>활장어포 4~5cm절단 (잔가시 있음), 머리 없음</t>
        </is>
      </c>
      <c r="M77" t="inlineStr"/>
    </row>
    <row r="78">
      <c r="A78" t="inlineStr"/>
      <c r="B78" t="inlineStr"/>
      <c r="C78" t="inlineStr"/>
      <c r="D78" t="inlineStr"/>
      <c r="E78" t="inlineStr"/>
      <c r="F78" t="inlineStr">
        <is>
          <t>국장어(생물)-유두</t>
        </is>
      </c>
      <c r="G78" t="inlineStr">
        <is>
          <t>국산</t>
        </is>
      </c>
      <c r="H78" t="inlineStr">
        <is>
          <t>kg</t>
        </is>
      </c>
      <c r="I78" t="inlineStr"/>
      <c r="J78" t="n">
        <v>0</v>
      </c>
      <c r="K78" t="n">
        <v>32500</v>
      </c>
      <c r="L78" t="inlineStr">
        <is>
          <t>활장어 손질, 국용, 머리 있음</t>
        </is>
      </c>
      <c r="M78" t="inlineStr"/>
    </row>
    <row r="79">
      <c r="A79" t="inlineStr"/>
      <c r="B79" t="inlineStr"/>
      <c r="C79" t="inlineStr"/>
      <c r="D79" t="inlineStr"/>
      <c r="E79" t="inlineStr"/>
      <c r="F79" t="inlineStr">
        <is>
          <t>국장어(생물)-무두</t>
        </is>
      </c>
      <c r="G79" t="inlineStr">
        <is>
          <t>국산</t>
        </is>
      </c>
      <c r="H79" t="inlineStr">
        <is>
          <t>kg</t>
        </is>
      </c>
      <c r="I79" t="inlineStr"/>
      <c r="J79" t="n">
        <v>0</v>
      </c>
      <c r="K79" t="n">
        <v>40300</v>
      </c>
      <c r="L79" t="inlineStr">
        <is>
          <t>활장어 손질, 국용, 머리 머리없음</t>
        </is>
      </c>
      <c r="M79" t="inlineStr"/>
    </row>
    <row r="80">
      <c r="A80" t="inlineStr">
        <is>
          <t>미꾸라지</t>
        </is>
      </c>
      <c r="B80" t="inlineStr">
        <is>
          <t>6개월</t>
        </is>
      </c>
      <c r="C80" t="inlineStr">
        <is>
          <t>감마
핵종
분석기</t>
        </is>
      </c>
      <c r="D80" t="inlineStr"/>
      <c r="E80" t="inlineStr"/>
      <c r="F80" t="inlineStr">
        <is>
          <t>미꾸라지(생물)</t>
        </is>
      </c>
      <c r="G80" t="inlineStr">
        <is>
          <t>국산</t>
        </is>
      </c>
      <c r="H80" t="inlineStr">
        <is>
          <t>kg</t>
        </is>
      </c>
      <c r="I80" t="inlineStr"/>
      <c r="J80" t="n">
        <v>0</v>
      </c>
      <c r="K80" t="n">
        <v>30000</v>
      </c>
      <c r="L80" t="inlineStr">
        <is>
          <t>활어,국용,온마리</t>
        </is>
      </c>
      <c r="M80" t="inlineStr"/>
    </row>
    <row r="81">
      <c r="A81" t="inlineStr">
        <is>
          <t>날치</t>
        </is>
      </c>
      <c r="B81" t="inlineStr">
        <is>
          <t>6개월</t>
        </is>
      </c>
      <c r="C81" t="inlineStr">
        <is>
          <t>감마
핵종
분석기</t>
        </is>
      </c>
      <c r="D81" t="inlineStr">
        <is>
          <t>H</t>
        </is>
      </c>
      <c r="E81" t="inlineStr"/>
      <c r="F81" t="inlineStr">
        <is>
          <t>★날치알(레드믹스,골드믹스)</t>
        </is>
      </c>
      <c r="G81" t="inlineStr">
        <is>
          <t>수입</t>
        </is>
      </c>
      <c r="H81" t="inlineStr">
        <is>
          <t>봉</t>
        </is>
      </c>
      <c r="I81" t="inlineStr">
        <is>
          <t>500g/봉,레드,골드</t>
        </is>
      </c>
      <c r="J81" t="n">
        <v>19900</v>
      </c>
      <c r="K81" t="n">
        <v>0</v>
      </c>
      <c r="L81" t="inlineStr">
        <is>
          <t>국내 HACCP업체 가공
열빙어알63%(아이슬란드산), 날치알 31%(페루산)등</t>
        </is>
      </c>
      <c r="M81" t="inlineStr"/>
    </row>
    <row r="82">
      <c r="A82" t="inlineStr"/>
      <c r="B82" t="inlineStr"/>
      <c r="C82" t="inlineStr"/>
      <c r="D82" t="inlineStr">
        <is>
          <t>H</t>
        </is>
      </c>
      <c r="E82" t="inlineStr"/>
      <c r="F82" t="inlineStr">
        <is>
          <t>★날치알(골드100%)</t>
        </is>
      </c>
      <c r="G82" t="inlineStr">
        <is>
          <t>수입</t>
        </is>
      </c>
      <c r="H82" t="inlineStr">
        <is>
          <t>봉</t>
        </is>
      </c>
      <c r="I82" t="inlineStr">
        <is>
          <t>500g/봉,골드</t>
        </is>
      </c>
      <c r="J82" t="n">
        <v>31700</v>
      </c>
      <c r="K82" t="n">
        <v>0</v>
      </c>
      <c r="L82" t="inlineStr"/>
      <c r="M82" t="inlineStr"/>
    </row>
    <row r="83">
      <c r="A83" t="inlineStr">
        <is>
          <t>연어</t>
        </is>
      </c>
      <c r="B83" t="inlineStr">
        <is>
          <t>6개월</t>
        </is>
      </c>
      <c r="C83" t="inlineStr">
        <is>
          <t>감마
핵종
분석기</t>
        </is>
      </c>
      <c r="D83" t="inlineStr"/>
      <c r="E83" t="inlineStr"/>
      <c r="F83" t="inlineStr">
        <is>
          <t>연어순살스테이크(어슷)</t>
        </is>
      </c>
      <c r="G83" t="inlineStr">
        <is>
          <t>미국,러시아</t>
        </is>
      </c>
      <c r="H83" t="inlineStr">
        <is>
          <t>kg</t>
        </is>
      </c>
      <c r="I83" t="inlineStr">
        <is>
          <t>60g 내외</t>
        </is>
      </c>
      <c r="J83" t="n">
        <v>27700</v>
      </c>
      <c r="K83" t="n">
        <v>0</v>
      </c>
      <c r="L83" t="inlineStr">
        <is>
          <t>어슷하게 절단 (껍질있음), 잔가시 있음</t>
        </is>
      </c>
      <c r="M83" t="inlineStr"/>
    </row>
    <row r="84">
      <c r="A84" t="inlineStr"/>
      <c r="B84" t="inlineStr"/>
      <c r="C84" t="inlineStr"/>
      <c r="D84" t="inlineStr"/>
      <c r="E84" t="inlineStr"/>
      <c r="F84" t="inlineStr">
        <is>
          <t>연어순살강정</t>
        </is>
      </c>
      <c r="G84" t="inlineStr">
        <is>
          <t>미국,러시아</t>
        </is>
      </c>
      <c r="H84" t="inlineStr">
        <is>
          <t>kg</t>
        </is>
      </c>
      <c r="I84" t="inlineStr">
        <is>
          <t>±2.5ⅹ2.5cm
(12g 내외)</t>
        </is>
      </c>
      <c r="J84" t="n">
        <v>28600</v>
      </c>
      <c r="K84" t="n">
        <v>0</v>
      </c>
      <c r="L84" t="inlineStr">
        <is>
          <t>연어포 깍둑모양 절단(두께는 부위별로 다름)
잔가시 있음</t>
        </is>
      </c>
      <c r="M84" t="inlineStr"/>
    </row>
    <row r="85">
      <c r="A85" t="inlineStr">
        <is>
          <t xml:space="preserve">* 원료수급사정에 의해 원산지 및 단가가 변동될 수 있습니다. </t>
        </is>
      </c>
      <c r="B85" t="inlineStr"/>
      <c r="C85" t="inlineStr"/>
      <c r="D85" t="inlineStr"/>
      <c r="E85" t="inlineStr"/>
      <c r="F85" t="inlineStr"/>
      <c r="G85" t="inlineStr"/>
      <c r="H85" t="inlineStr"/>
      <c r="I85" t="inlineStr"/>
      <c r="J85" t="inlineStr"/>
      <c r="K85" t="inlineStr"/>
      <c r="L85" t="inlineStr"/>
      <c r="M85" t="inlineStr"/>
    </row>
    <row r="86">
      <c r="A86" t="inlineStr">
        <is>
          <t>* 모든제품 3일전 발주, 특히 냉장제품은 5일전에 발주 해주세요.</t>
        </is>
      </c>
      <c r="B86" t="inlineStr"/>
      <c r="C86" t="inlineStr"/>
      <c r="D86" t="inlineStr"/>
      <c r="E86" t="inlineStr"/>
      <c r="F86" t="inlineStr"/>
      <c r="G86" t="inlineStr"/>
      <c r="H86" t="inlineStr"/>
      <c r="I86" t="inlineStr"/>
      <c r="J86" t="inlineStr"/>
      <c r="K86" t="inlineStr"/>
      <c r="L86" t="inlineStr"/>
      <c r="M86" t="inlineStr"/>
    </row>
    <row r="87">
      <c r="A87" t="inlineStr">
        <is>
          <t>* QC는 Quality Certificate의 약자로 경상남도 추천상품을 의미합니다.</t>
        </is>
      </c>
      <c r="B87" t="inlineStr"/>
      <c r="C87" t="inlineStr"/>
      <c r="D87" t="inlineStr"/>
      <c r="E87" t="inlineStr"/>
      <c r="F87" t="inlineStr"/>
      <c r="G87" t="inlineStr"/>
      <c r="H87" t="inlineStr"/>
      <c r="I87" t="inlineStr"/>
      <c r="J87" t="inlineStr"/>
      <c r="K87" t="inlineStr"/>
      <c r="L87" t="inlineStr"/>
      <c r="M87" t="inlineStr"/>
    </row>
    <row r="88">
      <c r="A88" t="inlineStr">
        <is>
          <t>* ★ 표시는 과세 품목임</t>
        </is>
      </c>
      <c r="B88" t="inlineStr"/>
      <c r="C88" t="inlineStr"/>
      <c r="D88" t="inlineStr"/>
      <c r="E88" t="inlineStr"/>
      <c r="F88" t="inlineStr"/>
      <c r="G88" t="inlineStr"/>
      <c r="H88" t="inlineStr"/>
      <c r="I88" t="inlineStr"/>
      <c r="J88" t="inlineStr"/>
      <c r="K88" t="inlineStr"/>
      <c r="L88" t="inlineStr"/>
      <c r="M88" t="inlineStr"/>
    </row>
  </sheetData>
  <hyperlinks>
    <hyperlink ref="A2" r:id="rId1"/>
  </hyperlinks>
  <pageMargins left="0.75" right="0.75" top="1" bottom="1" header="0.5" footer="0.5"/>
</worksheet>
</file>

<file path=xl/worksheets/sheet150.xml><?xml version="1.0" encoding="utf-8"?>
<worksheet xmlns:r="http://schemas.openxmlformats.org/officeDocument/2006/relationships" xmlns="http://schemas.openxmlformats.org/spreadsheetml/2006/main">
  <sheetPr>
    <outlinePr summaryBelow="1" summaryRight="1"/>
    <pageSetUpPr/>
  </sheetPr>
  <dimension ref="A1:L51"/>
  <sheetViews>
    <sheetView workbookViewId="0">
      <selection activeCell="A1" sqref="A1"/>
    </sheetView>
  </sheetViews>
  <sheetFormatPr baseColWidth="8" defaultRowHeight="15"/>
  <sheetData>
    <row r="1">
      <c r="A1" t="inlineStr">
        <is>
          <t>6001_청연_★++거제수협2024년+07월+학교단가.xlsx</t>
        </is>
      </c>
    </row>
    <row r="2">
      <c r="A2" t="inlineStr">
        <is>
          <t>https://school062.com/bbs/board.php?bo_table=product_02&amp;wr_id=6001</t>
        </is>
      </c>
    </row>
    <row r="3">
      <c r="A3" s="1" t="inlineStr">
        <is>
          <t>[ 연체류 ]</t>
        </is>
      </c>
      <c r="B3" s="1" t="inlineStr"/>
      <c r="C3" s="1" t="inlineStr"/>
      <c r="D3" s="1" t="inlineStr"/>
      <c r="E3" s="1" t="inlineStr"/>
      <c r="F3" s="1" t="inlineStr"/>
      <c r="G3" s="1" t="inlineStr"/>
      <c r="H3" s="1" t="inlineStr"/>
      <c r="I3" s="1" t="inlineStr"/>
      <c r="J3" s="1" t="inlineStr"/>
      <c r="K3" s="1" t="inlineStr"/>
      <c r="L3" s="1" t="inlineStr"/>
    </row>
    <row r="4">
      <c r="A4">
        <f>선어류!A2</f>
        <v/>
      </c>
      <c r="B4" t="inlineStr"/>
      <c r="C4" t="inlineStr"/>
      <c r="D4" t="inlineStr"/>
      <c r="E4" t="inlineStr"/>
      <c r="F4" t="inlineStr"/>
      <c r="G4" t="inlineStr"/>
      <c r="H4" t="inlineStr"/>
      <c r="I4" t="inlineStr"/>
      <c r="J4" t="inlineStr"/>
      <c r="K4" t="inlineStr"/>
      <c r="L4" t="inlineStr"/>
    </row>
    <row r="5">
      <c r="A5" t="inlineStr">
        <is>
          <t>&lt;주의&gt; *해동제품의 유통기한은 제조일로부터 1일입니다.</t>
        </is>
      </c>
      <c r="B5" t="inlineStr"/>
      <c r="C5" t="inlineStr"/>
      <c r="D5" t="inlineStr"/>
      <c r="E5" t="inlineStr"/>
      <c r="F5" t="inlineStr"/>
      <c r="G5" t="inlineStr"/>
      <c r="H5" t="inlineStr"/>
      <c r="I5" t="inlineStr"/>
      <c r="J5" t="inlineStr"/>
      <c r="K5" t="inlineStr"/>
      <c r="L5">
        <f>선어류!L3</f>
        <v/>
      </c>
    </row>
    <row r="6">
      <c r="A6" t="inlineStr">
        <is>
          <t>어종</t>
        </is>
      </c>
      <c r="B6" t="inlineStr">
        <is>
          <t>방사능검사</t>
        </is>
      </c>
      <c r="C6" t="inlineStr"/>
      <c r="D6" t="inlineStr"/>
      <c r="E6" t="inlineStr">
        <is>
          <t>QC
상품</t>
        </is>
      </c>
      <c r="F6" t="inlineStr">
        <is>
          <t>제품명</t>
        </is>
      </c>
      <c r="G6" t="inlineStr">
        <is>
          <t>원산지</t>
        </is>
      </c>
      <c r="H6" t="inlineStr">
        <is>
          <t>규격</t>
        </is>
      </c>
      <c r="I6" t="inlineStr">
        <is>
          <t>단위</t>
        </is>
      </c>
      <c r="J6">
        <f>선어류!J4</f>
        <v/>
      </c>
      <c r="K6" t="inlineStr"/>
      <c r="L6" t="inlineStr">
        <is>
          <t>작업사양</t>
        </is>
      </c>
    </row>
    <row r="7">
      <c r="A7" t="inlineStr"/>
      <c r="B7" t="inlineStr">
        <is>
          <t>주기</t>
        </is>
      </c>
      <c r="C7" t="inlineStr">
        <is>
          <t>장비</t>
        </is>
      </c>
      <c r="D7" t="inlineStr"/>
      <c r="E7" t="inlineStr"/>
      <c r="F7" t="inlineStr"/>
      <c r="G7" t="inlineStr"/>
      <c r="H7" t="inlineStr"/>
      <c r="I7" t="inlineStr"/>
      <c r="J7" t="inlineStr">
        <is>
          <t>냉동</t>
        </is>
      </c>
      <c r="K7" t="inlineStr">
        <is>
          <t>해동</t>
        </is>
      </c>
      <c r="L7" t="inlineStr"/>
    </row>
    <row r="8">
      <c r="A8" t="inlineStr"/>
      <c r="B8" t="inlineStr">
        <is>
          <t>2개월</t>
        </is>
      </c>
      <c r="C8" t="inlineStr">
        <is>
          <t>감마
핵종
분석기</t>
        </is>
      </c>
      <c r="D8" t="inlineStr">
        <is>
          <t>H</t>
        </is>
      </c>
      <c r="E8" t="inlineStr">
        <is>
          <t>QC</t>
        </is>
      </c>
      <c r="F8" t="inlineStr">
        <is>
          <t>오징어채(유피)100</t>
        </is>
      </c>
      <c r="G8" t="inlineStr">
        <is>
          <t>국산</t>
        </is>
      </c>
      <c r="H8" t="inlineStr">
        <is>
          <t>IQF 개별동결
(1×6cm 내외 세절)</t>
        </is>
      </c>
      <c r="I8" t="inlineStr">
        <is>
          <t>kg</t>
        </is>
      </c>
      <c r="J8" t="n">
        <v>27700</v>
      </c>
      <c r="K8" t="n">
        <v>32700</v>
      </c>
      <c r="L8" t="inlineStr">
        <is>
          <t>귀○,다리○,껍질○</t>
        </is>
      </c>
    </row>
    <row r="9">
      <c r="A9" t="inlineStr"/>
      <c r="B9" t="inlineStr"/>
      <c r="C9" t="inlineStr"/>
      <c r="D9" t="inlineStr">
        <is>
          <t>H</t>
        </is>
      </c>
      <c r="E9" t="inlineStr">
        <is>
          <t>QC</t>
        </is>
      </c>
      <c r="F9" t="inlineStr">
        <is>
          <t xml:space="preserve">오징어채(탈피) </t>
        </is>
      </c>
      <c r="G9" t="inlineStr">
        <is>
          <t>국산</t>
        </is>
      </c>
      <c r="H9" t="inlineStr"/>
      <c r="I9" t="inlineStr">
        <is>
          <t>kg</t>
        </is>
      </c>
      <c r="J9" t="n">
        <v>28900</v>
      </c>
      <c r="K9" t="n">
        <v>34100</v>
      </c>
      <c r="L9" t="inlineStr">
        <is>
          <t>귀○,다리○, 껍질×</t>
        </is>
      </c>
    </row>
    <row r="10">
      <c r="A10" t="inlineStr"/>
      <c r="B10" t="inlineStr"/>
      <c r="C10" t="inlineStr"/>
      <c r="D10" t="inlineStr">
        <is>
          <t>H</t>
        </is>
      </c>
      <c r="E10" t="inlineStr">
        <is>
          <t>QC</t>
        </is>
      </c>
      <c r="F10" t="inlineStr">
        <is>
          <t xml:space="preserve">오징어채(몸통탈피) </t>
        </is>
      </c>
      <c r="G10" t="inlineStr">
        <is>
          <t>국산</t>
        </is>
      </c>
      <c r="H10" t="inlineStr"/>
      <c r="I10" t="inlineStr">
        <is>
          <t>kg</t>
        </is>
      </c>
      <c r="J10" t="n">
        <v>32000</v>
      </c>
      <c r="K10" t="n">
        <v>37800</v>
      </c>
      <c r="L10" t="inlineStr">
        <is>
          <t>귀○,다리×, 껍질×,몸통만</t>
        </is>
      </c>
    </row>
    <row r="11">
      <c r="A11" t="inlineStr"/>
      <c r="B11" t="inlineStr"/>
      <c r="C11" t="inlineStr"/>
      <c r="D11" t="inlineStr">
        <is>
          <t>H</t>
        </is>
      </c>
      <c r="E11" t="inlineStr">
        <is>
          <t>QC</t>
        </is>
      </c>
      <c r="F11" t="inlineStr">
        <is>
          <t>오징어채(귀없는몸통탈피)</t>
        </is>
      </c>
      <c r="G11" t="inlineStr">
        <is>
          <t>국산</t>
        </is>
      </c>
      <c r="H11" t="inlineStr"/>
      <c r="I11" t="inlineStr">
        <is>
          <t>kg</t>
        </is>
      </c>
      <c r="J11" t="n">
        <v>35000</v>
      </c>
      <c r="K11" t="n">
        <v>41200</v>
      </c>
      <c r="L11" t="inlineStr">
        <is>
          <t>귀×, 다리×, 껍질×,몸통만</t>
        </is>
      </c>
    </row>
    <row r="12">
      <c r="A12" t="inlineStr"/>
      <c r="B12" t="inlineStr"/>
      <c r="C12" t="inlineStr"/>
      <c r="D12" t="inlineStr">
        <is>
          <t>H</t>
        </is>
      </c>
      <c r="E12" t="inlineStr">
        <is>
          <t>QC</t>
        </is>
      </c>
      <c r="F12" t="inlineStr">
        <is>
          <t>오징어채(몸통유피)</t>
        </is>
      </c>
      <c r="G12" t="inlineStr">
        <is>
          <t>국산</t>
        </is>
      </c>
      <c r="H12" t="inlineStr"/>
      <c r="I12" t="inlineStr">
        <is>
          <t>kg</t>
        </is>
      </c>
      <c r="J12" t="n">
        <v>31400</v>
      </c>
      <c r="K12" t="n">
        <v>37000</v>
      </c>
      <c r="L12" t="inlineStr">
        <is>
          <t>귀○, 다리×, 껍질○,몸통만</t>
        </is>
      </c>
    </row>
    <row r="13">
      <c r="A13" t="inlineStr"/>
      <c r="B13" t="inlineStr"/>
      <c r="C13" t="inlineStr"/>
      <c r="D13" t="inlineStr">
        <is>
          <t>H</t>
        </is>
      </c>
      <c r="E13" t="inlineStr">
        <is>
          <t>QC</t>
        </is>
      </c>
      <c r="F13" t="inlineStr">
        <is>
          <t>오징어(유피)</t>
        </is>
      </c>
      <c r="G13" t="inlineStr">
        <is>
          <t>국산</t>
        </is>
      </c>
      <c r="H13" t="inlineStr">
        <is>
          <t>IQF 개별동결</t>
        </is>
      </c>
      <c r="I13" t="inlineStr">
        <is>
          <t>kg</t>
        </is>
      </c>
      <c r="J13" t="n">
        <v>29200</v>
      </c>
      <c r="K13" t="n">
        <v>34500</v>
      </c>
      <c r="L13" t="inlineStr">
        <is>
          <t>귀○,다리○,껍질○</t>
        </is>
      </c>
    </row>
    <row r="14">
      <c r="A14" t="inlineStr"/>
      <c r="B14" t="inlineStr"/>
      <c r="C14" t="inlineStr"/>
      <c r="D14" t="inlineStr">
        <is>
          <t>H</t>
        </is>
      </c>
      <c r="E14" t="inlineStr">
        <is>
          <t>QC</t>
        </is>
      </c>
      <c r="F14" t="inlineStr">
        <is>
          <t>오징어(탈피)</t>
        </is>
      </c>
      <c r="G14" t="inlineStr">
        <is>
          <t>국산</t>
        </is>
      </c>
      <c r="H14" t="inlineStr"/>
      <c r="I14" t="inlineStr">
        <is>
          <t>kg</t>
        </is>
      </c>
      <c r="J14" t="n">
        <v>30000</v>
      </c>
      <c r="K14" t="n">
        <v>35400</v>
      </c>
      <c r="L14" t="inlineStr">
        <is>
          <t>귀○,다리○, 껍질×</t>
        </is>
      </c>
    </row>
    <row r="15">
      <c r="A15" t="inlineStr"/>
      <c r="B15" t="inlineStr"/>
      <c r="C15" t="inlineStr"/>
      <c r="D15" t="inlineStr">
        <is>
          <t>H</t>
        </is>
      </c>
      <c r="E15" t="inlineStr">
        <is>
          <t>QC</t>
        </is>
      </c>
      <c r="F15" t="inlineStr">
        <is>
          <t>오징어(몸통탈피)</t>
        </is>
      </c>
      <c r="G15" t="inlineStr">
        <is>
          <t>국산</t>
        </is>
      </c>
      <c r="H15" t="inlineStr"/>
      <c r="I15" t="inlineStr">
        <is>
          <t>kg</t>
        </is>
      </c>
      <c r="J15" t="n">
        <v>32200</v>
      </c>
      <c r="K15" t="n">
        <v>37900</v>
      </c>
      <c r="L15" t="inlineStr">
        <is>
          <t>귀○,다리×, 껍질×,몸통만</t>
        </is>
      </c>
    </row>
    <row r="16">
      <c r="A16" t="inlineStr"/>
      <c r="B16" t="inlineStr"/>
      <c r="C16" t="inlineStr"/>
      <c r="D16" t="inlineStr">
        <is>
          <t>H</t>
        </is>
      </c>
      <c r="E16" t="inlineStr">
        <is>
          <t>QC</t>
        </is>
      </c>
      <c r="F16" t="inlineStr">
        <is>
          <t>오징어(귀없는몸통탈피)</t>
        </is>
      </c>
      <c r="G16" t="inlineStr">
        <is>
          <t>국산</t>
        </is>
      </c>
      <c r="H16" t="inlineStr"/>
      <c r="I16" t="inlineStr">
        <is>
          <t>kg</t>
        </is>
      </c>
      <c r="J16" t="n">
        <v>35400</v>
      </c>
      <c r="K16" t="n">
        <v>41800</v>
      </c>
      <c r="L16" t="inlineStr">
        <is>
          <t>귀×, 다리×, 껍질×,몸통만</t>
        </is>
      </c>
    </row>
    <row r="17">
      <c r="A17" t="inlineStr"/>
      <c r="B17" t="inlineStr"/>
      <c r="C17" t="inlineStr"/>
      <c r="D17" t="inlineStr">
        <is>
          <t>H</t>
        </is>
      </c>
      <c r="E17" t="inlineStr">
        <is>
          <t>QC</t>
        </is>
      </c>
      <c r="F17" t="inlineStr">
        <is>
          <t>오징어(몸통유피)</t>
        </is>
      </c>
      <c r="G17" t="inlineStr">
        <is>
          <t>국산</t>
        </is>
      </c>
      <c r="H17" t="inlineStr"/>
      <c r="I17" t="inlineStr">
        <is>
          <t>kg</t>
        </is>
      </c>
      <c r="J17" t="n">
        <v>33900</v>
      </c>
      <c r="K17" t="n">
        <v>39900</v>
      </c>
      <c r="L17" t="inlineStr">
        <is>
          <t>귀○, 다리×, 껍질○,몸통만</t>
        </is>
      </c>
    </row>
    <row r="18">
      <c r="A18" t="inlineStr"/>
      <c r="B18" t="inlineStr"/>
      <c r="C18" t="inlineStr"/>
      <c r="D18" t="inlineStr">
        <is>
          <t>H</t>
        </is>
      </c>
      <c r="E18" t="inlineStr">
        <is>
          <t>QC</t>
        </is>
      </c>
      <c r="F18" t="inlineStr">
        <is>
          <t>오징어링(유피)</t>
        </is>
      </c>
      <c r="G18" t="inlineStr">
        <is>
          <t>국산</t>
        </is>
      </c>
      <c r="H18" t="inlineStr">
        <is>
          <t>IQF 개별동결</t>
        </is>
      </c>
      <c r="I18" t="inlineStr">
        <is>
          <t>kg</t>
        </is>
      </c>
      <c r="J18" t="n">
        <v>3390</v>
      </c>
      <c r="K18" t="n">
        <v>39900</v>
      </c>
      <c r="L18" t="inlineStr">
        <is>
          <t>몸통만 원형링으로 세절, 껍질 ○</t>
        </is>
      </c>
    </row>
    <row r="19">
      <c r="A19" t="inlineStr"/>
      <c r="B19" t="inlineStr"/>
      <c r="C19" t="inlineStr"/>
      <c r="D19" t="inlineStr">
        <is>
          <t>H</t>
        </is>
      </c>
      <c r="E19" t="inlineStr">
        <is>
          <t>QC</t>
        </is>
      </c>
      <c r="F19" t="inlineStr">
        <is>
          <t>오징어링(탈피)</t>
        </is>
      </c>
      <c r="G19" t="inlineStr">
        <is>
          <t>국산</t>
        </is>
      </c>
      <c r="H19" t="inlineStr"/>
      <c r="I19" t="inlineStr">
        <is>
          <t>kg</t>
        </is>
      </c>
      <c r="J19" t="n">
        <v>34700</v>
      </c>
      <c r="K19" t="n">
        <v>40900</v>
      </c>
      <c r="L19" t="inlineStr">
        <is>
          <t>몸통만 원형링으로 세절, 껍질×</t>
        </is>
      </c>
    </row>
    <row r="20">
      <c r="A20" t="inlineStr"/>
      <c r="B20" t="inlineStr"/>
      <c r="C20" t="inlineStr"/>
      <c r="D20" t="inlineStr">
        <is>
          <t>H</t>
        </is>
      </c>
      <c r="E20" t="inlineStr">
        <is>
          <t>QC</t>
        </is>
      </c>
      <c r="F20" t="inlineStr">
        <is>
          <t>오징어솔방울</t>
        </is>
      </c>
      <c r="G20" t="inlineStr">
        <is>
          <t>국산</t>
        </is>
      </c>
      <c r="H20" t="inlineStr">
        <is>
          <t>3×3cm/1kg 블록</t>
        </is>
      </c>
      <c r="I20" t="inlineStr">
        <is>
          <t>kg</t>
        </is>
      </c>
      <c r="J20" t="n">
        <v>34700</v>
      </c>
      <c r="K20" t="n">
        <v>40900</v>
      </c>
      <c r="L20" t="inlineStr">
        <is>
          <t>몸통만 탈피 후 칼집,사각형</t>
        </is>
      </c>
    </row>
    <row r="21">
      <c r="A21" t="inlineStr"/>
      <c r="B21" t="inlineStr"/>
      <c r="C21" t="inlineStr"/>
      <c r="D21" t="inlineStr">
        <is>
          <t>H</t>
        </is>
      </c>
      <c r="E21" t="inlineStr">
        <is>
          <t>QC</t>
        </is>
      </c>
      <c r="F21" t="inlineStr">
        <is>
          <t>오징어솔방울채</t>
        </is>
      </c>
      <c r="G21" t="inlineStr">
        <is>
          <t>국산</t>
        </is>
      </c>
      <c r="H21" t="inlineStr">
        <is>
          <t>IQF 개별동결</t>
        </is>
      </c>
      <c r="I21" t="inlineStr">
        <is>
          <t>kg</t>
        </is>
      </c>
      <c r="J21" t="n">
        <v>33300</v>
      </c>
      <c r="K21" t="n">
        <v>39200</v>
      </c>
      <c r="L21" t="inlineStr">
        <is>
          <t>몸통만 탈피 후 칼집 채,1*6CM</t>
        </is>
      </c>
    </row>
    <row r="22">
      <c r="A22" t="inlineStr"/>
      <c r="B22" t="inlineStr"/>
      <c r="C22" t="inlineStr"/>
      <c r="D22" t="inlineStr">
        <is>
          <t>H</t>
        </is>
      </c>
      <c r="E22" t="inlineStr">
        <is>
          <t>QC</t>
        </is>
      </c>
      <c r="F22" t="inlineStr">
        <is>
          <t>오징어다짐(유피)</t>
        </is>
      </c>
      <c r="G22" t="inlineStr">
        <is>
          <t>국산</t>
        </is>
      </c>
      <c r="H22" t="inlineStr">
        <is>
          <t>IQF 개별동결</t>
        </is>
      </c>
      <c r="I22" t="inlineStr">
        <is>
          <t>kg</t>
        </is>
      </c>
      <c r="J22" t="n">
        <v>28800</v>
      </c>
      <c r="K22" t="n">
        <v>33900</v>
      </c>
      <c r="L22" t="inlineStr">
        <is>
          <t>다리○, 몸통껍질○, 1*1cm 절단</t>
        </is>
      </c>
    </row>
    <row r="23">
      <c r="A23" t="inlineStr"/>
      <c r="B23" t="inlineStr"/>
      <c r="C23" t="inlineStr"/>
      <c r="D23" t="inlineStr">
        <is>
          <t>H</t>
        </is>
      </c>
      <c r="E23" t="inlineStr">
        <is>
          <t>QC</t>
        </is>
      </c>
      <c r="F23" t="inlineStr">
        <is>
          <t>오징어다짐(탈피)</t>
        </is>
      </c>
      <c r="G23" t="inlineStr">
        <is>
          <t>국산</t>
        </is>
      </c>
      <c r="H23" t="inlineStr"/>
      <c r="I23" t="inlineStr">
        <is>
          <t>kg</t>
        </is>
      </c>
      <c r="J23" t="n">
        <v>30800</v>
      </c>
      <c r="K23" t="n">
        <v>36400</v>
      </c>
      <c r="L23" t="inlineStr">
        <is>
          <t>다리○, 몸통껍질×, 1*1cm 절단</t>
        </is>
      </c>
    </row>
    <row r="24">
      <c r="A24" t="inlineStr">
        <is>
          <t>주꾸미</t>
        </is>
      </c>
      <c r="B24" t="inlineStr">
        <is>
          <t>2개월</t>
        </is>
      </c>
      <c r="C24" t="inlineStr">
        <is>
          <t>감마
핵종
분석기</t>
        </is>
      </c>
      <c r="D24" t="inlineStr">
        <is>
          <t>H</t>
        </is>
      </c>
      <c r="E24" t="inlineStr">
        <is>
          <t>QC</t>
        </is>
      </c>
      <c r="F24" t="inlineStr">
        <is>
          <t xml:space="preserve">주꾸미채 </t>
        </is>
      </c>
      <c r="G24" t="inlineStr">
        <is>
          <t>국산</t>
        </is>
      </c>
      <c r="H24" t="inlineStr">
        <is>
          <t>세절,블럭동결</t>
        </is>
      </c>
      <c r="I24" t="inlineStr">
        <is>
          <t>kg</t>
        </is>
      </c>
      <c r="J24" t="n">
        <v>66400</v>
      </c>
      <c r="K24" t="n">
        <v>78200</v>
      </c>
      <c r="L24" t="inlineStr">
        <is>
          <t>1kg 블럭동결</t>
        </is>
      </c>
    </row>
    <row r="25">
      <c r="A25" t="inlineStr"/>
      <c r="B25" t="inlineStr"/>
      <c r="C25" t="inlineStr"/>
      <c r="D25" t="inlineStr"/>
      <c r="E25" t="inlineStr"/>
      <c r="F25" t="inlineStr">
        <is>
          <t>주꾸미(온마리)</t>
        </is>
      </c>
      <c r="G25" t="inlineStr">
        <is>
          <t>베트남</t>
        </is>
      </c>
      <c r="H25" t="inlineStr">
        <is>
          <t>블럭동결,미당 20g전후</t>
        </is>
      </c>
      <c r="I25" t="inlineStr">
        <is>
          <t>kg</t>
        </is>
      </c>
      <c r="J25" t="n">
        <v>19900</v>
      </c>
      <c r="K25" t="n">
        <v>23500</v>
      </c>
      <c r="L25" t="inlineStr">
        <is>
          <t>내장제거 온마리, 미당 20g 전후</t>
        </is>
      </c>
    </row>
    <row r="26">
      <c r="A26" t="inlineStr"/>
      <c r="B26" t="inlineStr"/>
      <c r="C26" t="inlineStr"/>
      <c r="D26" t="inlineStr"/>
      <c r="E26" t="inlineStr"/>
      <c r="F26" t="inlineStr">
        <is>
          <t>주꾸미채</t>
        </is>
      </c>
      <c r="G26" t="inlineStr">
        <is>
          <t>베트남</t>
        </is>
      </c>
      <c r="H26" t="inlineStr">
        <is>
          <t>IQF 개별동결</t>
        </is>
      </c>
      <c r="I26" t="inlineStr">
        <is>
          <t>kg</t>
        </is>
      </c>
      <c r="J26" t="n">
        <v>20900</v>
      </c>
      <c r="K26" t="n">
        <v>24600</v>
      </c>
      <c r="L26" t="inlineStr">
        <is>
          <t>비가식부 제거 후 세절,개별동결</t>
        </is>
      </c>
    </row>
    <row r="27">
      <c r="A27" t="inlineStr"/>
      <c r="B27" t="inlineStr"/>
      <c r="C27" t="inlineStr"/>
      <c r="D27" t="inlineStr"/>
      <c r="E27" t="inlineStr"/>
      <c r="F27" t="inlineStr">
        <is>
          <t>베이비주꾸미</t>
        </is>
      </c>
      <c r="G27" t="inlineStr">
        <is>
          <t>베트남</t>
        </is>
      </c>
      <c r="H27" t="inlineStr">
        <is>
          <t>블럭동결,미당 13g전후</t>
        </is>
      </c>
      <c r="I27" t="inlineStr">
        <is>
          <t>kg</t>
        </is>
      </c>
      <c r="J27" t="n">
        <v>19300</v>
      </c>
      <c r="K27" t="n">
        <v>22900</v>
      </c>
      <c r="L27" t="inlineStr">
        <is>
          <t>한마리 15g 내외</t>
        </is>
      </c>
    </row>
    <row r="28">
      <c r="A28" t="inlineStr">
        <is>
          <t>낙지</t>
        </is>
      </c>
      <c r="B28" t="inlineStr">
        <is>
          <t>2개월</t>
        </is>
      </c>
      <c r="C28" t="inlineStr">
        <is>
          <t>감마
핵종
분석기</t>
        </is>
      </c>
      <c r="D28" t="inlineStr">
        <is>
          <t>H</t>
        </is>
      </c>
      <c r="E28" t="inlineStr">
        <is>
          <t>QC</t>
        </is>
      </c>
      <c r="F28" t="inlineStr">
        <is>
          <t>낙지채</t>
        </is>
      </c>
      <c r="G28" t="inlineStr">
        <is>
          <t>국산</t>
        </is>
      </c>
      <c r="H28" t="inlineStr">
        <is>
          <t>5cm내외세절블록동결</t>
        </is>
      </c>
      <c r="I28" t="inlineStr">
        <is>
          <t>kg</t>
        </is>
      </c>
      <c r="J28" t="n">
        <v>46300</v>
      </c>
      <c r="K28" t="n">
        <v>54500</v>
      </c>
      <c r="L28" t="inlineStr">
        <is>
          <t>비가식부 제거 후 세절</t>
        </is>
      </c>
    </row>
    <row r="29">
      <c r="A29" t="inlineStr"/>
      <c r="B29" t="inlineStr"/>
      <c r="C29" t="inlineStr"/>
      <c r="D29" t="inlineStr"/>
      <c r="E29" t="inlineStr"/>
      <c r="F29" t="inlineStr">
        <is>
          <t>낙지채</t>
        </is>
      </c>
      <c r="G29" t="inlineStr">
        <is>
          <t>중국산</t>
        </is>
      </c>
      <c r="H29" t="inlineStr">
        <is>
          <t>IQF 개별동결</t>
        </is>
      </c>
      <c r="I29" t="inlineStr">
        <is>
          <t>kg</t>
        </is>
      </c>
      <c r="J29" t="n">
        <v>22400</v>
      </c>
      <c r="K29" t="n">
        <v>26500</v>
      </c>
      <c r="L29" t="inlineStr">
        <is>
          <t>비가식부 제거 후 세절,개별동결</t>
        </is>
      </c>
    </row>
    <row r="30">
      <c r="A30" t="inlineStr"/>
      <c r="B30" t="inlineStr"/>
      <c r="C30" t="inlineStr"/>
      <c r="D30" t="inlineStr"/>
      <c r="E30" t="inlineStr"/>
      <c r="F30" t="inlineStr">
        <is>
          <t>낙지채</t>
        </is>
      </c>
      <c r="G30" t="inlineStr">
        <is>
          <t>베트남</t>
        </is>
      </c>
      <c r="H30" t="inlineStr">
        <is>
          <t>5cm내외세절블록동결</t>
        </is>
      </c>
      <c r="I30" t="inlineStr">
        <is>
          <t>kg</t>
        </is>
      </c>
      <c r="J30" t="n">
        <v>24000</v>
      </c>
      <c r="K30" t="n">
        <v>28300</v>
      </c>
      <c r="L30" t="inlineStr">
        <is>
          <t>비가식부 제거 후 세절,블럭동결</t>
        </is>
      </c>
    </row>
    <row r="31">
      <c r="A31" t="inlineStr">
        <is>
          <t>갑오징어</t>
        </is>
      </c>
      <c r="B31" t="inlineStr">
        <is>
          <t>6개월</t>
        </is>
      </c>
      <c r="C31" t="inlineStr"/>
      <c r="D31" t="inlineStr">
        <is>
          <t>H</t>
        </is>
      </c>
      <c r="E31" t="inlineStr"/>
      <c r="F31" t="inlineStr">
        <is>
          <t>갑오징어채(탈피)</t>
        </is>
      </c>
      <c r="G31" t="inlineStr">
        <is>
          <t>국산</t>
        </is>
      </c>
      <c r="H31" t="inlineStr">
        <is>
          <t>블럭동결</t>
        </is>
      </c>
      <c r="I31" t="inlineStr">
        <is>
          <t>kg</t>
        </is>
      </c>
      <c r="J31" t="n">
        <v>40100</v>
      </c>
      <c r="K31" t="n">
        <v>47200</v>
      </c>
      <c r="L31" t="inlineStr">
        <is>
          <t>세절,몸통탈피,다리있음</t>
        </is>
      </c>
    </row>
    <row r="32">
      <c r="A32" t="inlineStr">
        <is>
          <t>한치</t>
        </is>
      </c>
      <c r="B32" t="inlineStr">
        <is>
          <t>6개월</t>
        </is>
      </c>
      <c r="C32" t="inlineStr"/>
      <c r="D32" t="inlineStr">
        <is>
          <t>H</t>
        </is>
      </c>
      <c r="E32" t="inlineStr"/>
      <c r="F32" t="inlineStr">
        <is>
          <t>한치채(탈피)</t>
        </is>
      </c>
      <c r="G32" t="inlineStr">
        <is>
          <t>국산</t>
        </is>
      </c>
      <c r="H32" t="inlineStr">
        <is>
          <t>블럭동결</t>
        </is>
      </c>
      <c r="I32" t="inlineStr">
        <is>
          <t>kg</t>
        </is>
      </c>
      <c r="J32" t="n">
        <v>33900</v>
      </c>
      <c r="K32" t="n">
        <v>0</v>
      </c>
      <c r="L32" t="inlineStr">
        <is>
          <t>세절,몸통탈피,다리있음</t>
        </is>
      </c>
    </row>
    <row r="33">
      <c r="A33" t="inlineStr">
        <is>
          <t>[ 갑각류 ]</t>
        </is>
      </c>
      <c r="B33" t="inlineStr"/>
      <c r="C33" t="inlineStr"/>
      <c r="D33" t="inlineStr"/>
      <c r="E33" t="inlineStr"/>
      <c r="F33" t="inlineStr"/>
      <c r="G33" t="inlineStr"/>
      <c r="H33" t="inlineStr"/>
      <c r="I33" t="inlineStr"/>
      <c r="J33" t="inlineStr"/>
      <c r="K33" t="inlineStr"/>
      <c r="L33" t="inlineStr"/>
    </row>
    <row r="34">
      <c r="A34" t="inlineStr">
        <is>
          <t>어종</t>
        </is>
      </c>
      <c r="B34" t="inlineStr">
        <is>
          <t>방사능검사</t>
        </is>
      </c>
      <c r="C34" t="inlineStr"/>
      <c r="D34" t="inlineStr"/>
      <c r="E34" t="inlineStr">
        <is>
          <t>QC
상품</t>
        </is>
      </c>
      <c r="F34" t="inlineStr">
        <is>
          <t>제품명</t>
        </is>
      </c>
      <c r="G34" t="inlineStr">
        <is>
          <t>원산지</t>
        </is>
      </c>
      <c r="H34" t="inlineStr">
        <is>
          <t>규격</t>
        </is>
      </c>
      <c r="I34" t="inlineStr">
        <is>
          <t>단위</t>
        </is>
      </c>
      <c r="J34">
        <f>J4</f>
        <v/>
      </c>
      <c r="K34" t="inlineStr"/>
      <c r="L34" t="inlineStr">
        <is>
          <t>작업사양</t>
        </is>
      </c>
    </row>
    <row r="35">
      <c r="A35" t="inlineStr"/>
      <c r="B35" t="inlineStr">
        <is>
          <t>주기</t>
        </is>
      </c>
      <c r="C35" t="inlineStr">
        <is>
          <t>장비</t>
        </is>
      </c>
      <c r="D35" t="inlineStr"/>
      <c r="E35" t="inlineStr"/>
      <c r="F35" t="inlineStr"/>
      <c r="G35" t="inlineStr"/>
      <c r="H35" t="inlineStr"/>
      <c r="I35" t="inlineStr"/>
      <c r="J35" t="inlineStr">
        <is>
          <t>냉동</t>
        </is>
      </c>
      <c r="K35" t="inlineStr">
        <is>
          <t>해동</t>
        </is>
      </c>
      <c r="L35" t="inlineStr"/>
    </row>
    <row r="36">
      <c r="A36" t="inlineStr"/>
      <c r="B36" t="inlineStr">
        <is>
          <t>2개월</t>
        </is>
      </c>
      <c r="C36" t="inlineStr">
        <is>
          <t>감마
핵종
분석기</t>
        </is>
      </c>
      <c r="D36" t="inlineStr">
        <is>
          <t>H</t>
        </is>
      </c>
      <c r="E36" t="inlineStr"/>
      <c r="F36" t="inlineStr">
        <is>
          <t>꽃게(2절)</t>
        </is>
      </c>
      <c r="G36" t="inlineStr">
        <is>
          <t>국산</t>
        </is>
      </c>
      <c r="H36" t="inlineStr">
        <is>
          <t>30토막내외/kg</t>
        </is>
      </c>
      <c r="I36" t="inlineStr">
        <is>
          <t>팩</t>
        </is>
      </c>
      <c r="J36" t="n">
        <v>23000</v>
      </c>
      <c r="K36" t="n">
        <v>0</v>
      </c>
      <c r="L36" t="inlineStr">
        <is>
          <t>집게발끝 제거</t>
        </is>
      </c>
    </row>
    <row r="37">
      <c r="A37" t="inlineStr"/>
      <c r="B37" t="inlineStr"/>
      <c r="C37" t="inlineStr"/>
      <c r="D37" t="inlineStr">
        <is>
          <t>H</t>
        </is>
      </c>
      <c r="E37" t="inlineStr"/>
      <c r="F37" t="inlineStr">
        <is>
          <t>꽃게(4절)</t>
        </is>
      </c>
      <c r="G37" t="inlineStr">
        <is>
          <t>국산</t>
        </is>
      </c>
      <c r="H37" t="inlineStr">
        <is>
          <t>35토막내외/kg</t>
        </is>
      </c>
      <c r="I37" t="inlineStr">
        <is>
          <t>팩</t>
        </is>
      </c>
      <c r="J37" t="n">
        <v>24000</v>
      </c>
      <c r="K37" t="n">
        <v>0</v>
      </c>
      <c r="L37" t="inlineStr">
        <is>
          <t>집게발끝 제거</t>
        </is>
      </c>
    </row>
    <row r="38">
      <c r="A38" t="inlineStr">
        <is>
          <t>새우</t>
        </is>
      </c>
      <c r="B38" t="inlineStr">
        <is>
          <t>2개월</t>
        </is>
      </c>
      <c r="C38" t="inlineStr">
        <is>
          <t>감마
핵종
분석기</t>
        </is>
      </c>
      <c r="D38" t="inlineStr"/>
      <c r="E38" t="inlineStr"/>
      <c r="F38" t="inlineStr">
        <is>
          <t xml:space="preserve">홍새우살  </t>
        </is>
      </c>
      <c r="G38" t="inlineStr">
        <is>
          <t>중국</t>
        </is>
      </c>
      <c r="H38" t="inlineStr">
        <is>
          <t>홍새우살,(200/300)</t>
        </is>
      </c>
      <c r="I38" t="inlineStr">
        <is>
          <t>kg</t>
        </is>
      </c>
      <c r="J38" t="n">
        <v>19900</v>
      </c>
      <c r="K38" t="n">
        <v>23500</v>
      </c>
      <c r="L38" t="inlineStr">
        <is>
          <t>두절, 껍질제거 후 개별동결</t>
        </is>
      </c>
    </row>
    <row r="39">
      <c r="A39" t="inlineStr"/>
      <c r="B39" t="inlineStr"/>
      <c r="C39" t="inlineStr"/>
      <c r="D39" t="inlineStr"/>
      <c r="E39" t="inlineStr"/>
      <c r="F39" t="inlineStr">
        <is>
          <t>홍새우살</t>
        </is>
      </c>
      <c r="G39" t="inlineStr">
        <is>
          <t>국산</t>
        </is>
      </c>
      <c r="H39" t="inlineStr">
        <is>
          <t>홍새우살</t>
        </is>
      </c>
      <c r="I39" t="inlineStr">
        <is>
          <t>kg</t>
        </is>
      </c>
      <c r="J39" t="n">
        <v>47800</v>
      </c>
      <c r="K39" t="n">
        <v>56400</v>
      </c>
      <c r="L39" t="inlineStr">
        <is>
          <t>두절, 껍질제거,200미 전후</t>
        </is>
      </c>
    </row>
    <row r="40">
      <c r="A40" t="inlineStr"/>
      <c r="B40" t="inlineStr"/>
      <c r="C40" t="inlineStr"/>
      <c r="D40" t="inlineStr"/>
      <c r="E40" t="inlineStr"/>
      <c r="F40" t="inlineStr">
        <is>
          <t>백새우살</t>
        </is>
      </c>
      <c r="G40" t="inlineStr">
        <is>
          <t>국산</t>
        </is>
      </c>
      <c r="H40" t="inlineStr">
        <is>
          <t>백새우살</t>
        </is>
      </c>
      <c r="I40" t="inlineStr">
        <is>
          <t>kg</t>
        </is>
      </c>
      <c r="J40" t="n">
        <v>40100</v>
      </c>
      <c r="K40" t="n">
        <v>46800</v>
      </c>
      <c r="L40" t="inlineStr">
        <is>
          <t xml:space="preserve">두절, 껍질제거,200미 전후 </t>
        </is>
      </c>
    </row>
    <row r="41">
      <c r="A41" t="inlineStr"/>
      <c r="B41" t="inlineStr"/>
      <c r="C41" t="inlineStr"/>
      <c r="D41" t="inlineStr"/>
      <c r="E41" t="inlineStr"/>
      <c r="F41" t="inlineStr">
        <is>
          <t>백새우살</t>
        </is>
      </c>
      <c r="G41" t="inlineStr">
        <is>
          <t>베트남</t>
        </is>
      </c>
      <c r="H41" t="inlineStr">
        <is>
          <t>백새우살,200개 전후</t>
        </is>
      </c>
      <c r="I41" t="inlineStr">
        <is>
          <t>kg</t>
        </is>
      </c>
      <c r="J41" t="n">
        <v>26100</v>
      </c>
      <c r="K41" t="n">
        <v>30800</v>
      </c>
      <c r="L41" t="inlineStr">
        <is>
          <t>두절, 껍질제거 후 개별동결,꼬리없음</t>
        </is>
      </c>
    </row>
    <row r="42">
      <c r="A42" t="inlineStr"/>
      <c r="B42" t="inlineStr"/>
      <c r="C42" t="inlineStr"/>
      <c r="D42" t="inlineStr"/>
      <c r="E42" t="inlineStr"/>
      <c r="F42" t="inlineStr">
        <is>
          <t>백새우살(대)</t>
        </is>
      </c>
      <c r="G42" t="inlineStr">
        <is>
          <t>베트남</t>
        </is>
      </c>
      <c r="H42" t="inlineStr">
        <is>
          <t>백새우살,95개전후</t>
        </is>
      </c>
      <c r="I42" t="inlineStr">
        <is>
          <t>kg</t>
        </is>
      </c>
      <c r="J42" t="n">
        <v>29200</v>
      </c>
      <c r="K42" t="n">
        <v>34500</v>
      </c>
      <c r="L42" t="inlineStr">
        <is>
          <t>두절, 껍질제거 후 개별동결,꼬리없음</t>
        </is>
      </c>
    </row>
    <row r="43">
      <c r="A43" t="inlineStr"/>
      <c r="B43" t="inlineStr"/>
      <c r="C43" t="inlineStr"/>
      <c r="D43" t="inlineStr"/>
      <c r="E43" t="inlineStr"/>
      <c r="F43" t="inlineStr">
        <is>
          <t>흰다리새우(중하새우)</t>
        </is>
      </c>
      <c r="G43" t="inlineStr">
        <is>
          <t>국산</t>
        </is>
      </c>
      <c r="H43" t="inlineStr">
        <is>
          <t>45미~50미내외/kg</t>
        </is>
      </c>
      <c r="I43" t="inlineStr">
        <is>
          <t>kg</t>
        </is>
      </c>
      <c r="J43" t="n">
        <v>3020</v>
      </c>
      <c r="K43" t="n">
        <v>0</v>
      </c>
      <c r="L43" t="inlineStr">
        <is>
          <t>껍질있음, kg당 45/50미전후</t>
        </is>
      </c>
    </row>
    <row r="44">
      <c r="A44" t="inlineStr"/>
      <c r="B44" t="inlineStr"/>
      <c r="C44" t="inlineStr"/>
      <c r="D44" t="inlineStr"/>
      <c r="E44" t="inlineStr"/>
      <c r="F44" t="inlineStr">
        <is>
          <t>대하</t>
        </is>
      </c>
      <c r="G44" t="inlineStr">
        <is>
          <t>베트남</t>
        </is>
      </c>
      <c r="H44" t="inlineStr">
        <is>
          <t>25g/마리</t>
        </is>
      </c>
      <c r="I44" t="inlineStr">
        <is>
          <t>kg</t>
        </is>
      </c>
      <c r="J44" t="n">
        <v>35400</v>
      </c>
      <c r="K44" t="n">
        <v>0</v>
      </c>
      <c r="L44" t="inlineStr">
        <is>
          <t>껍질있음</t>
        </is>
      </c>
    </row>
    <row r="45">
      <c r="A45" t="inlineStr"/>
      <c r="B45" t="inlineStr"/>
      <c r="C45" t="inlineStr"/>
      <c r="D45" t="inlineStr"/>
      <c r="E45" t="inlineStr"/>
      <c r="F45" t="inlineStr">
        <is>
          <t>생칵테일새우</t>
        </is>
      </c>
      <c r="G45" t="inlineStr">
        <is>
          <t>베트남</t>
        </is>
      </c>
      <c r="H45" t="inlineStr">
        <is>
          <t>개별동결,
95미내외</t>
        </is>
      </c>
      <c r="I45" t="inlineStr"/>
      <c r="J45" t="n">
        <v>32300</v>
      </c>
      <c r="K45" t="n">
        <v>0</v>
      </c>
      <c r="L45" t="inlineStr">
        <is>
          <t>껍젤제거, 꼬리 있음</t>
        </is>
      </c>
    </row>
    <row r="46">
      <c r="A46" t="inlineStr"/>
      <c r="B46" t="inlineStr"/>
      <c r="C46" t="inlineStr"/>
      <c r="D46" t="inlineStr"/>
      <c r="E46" t="inlineStr"/>
      <c r="F46" t="inlineStr">
        <is>
          <t>칵테일새우</t>
        </is>
      </c>
      <c r="G46" t="inlineStr">
        <is>
          <t>베트남</t>
        </is>
      </c>
      <c r="H46" t="inlineStr">
        <is>
          <t>개별동결,
180미내외</t>
        </is>
      </c>
      <c r="I46" t="inlineStr">
        <is>
          <t>kg</t>
        </is>
      </c>
      <c r="J46" t="n">
        <v>33900</v>
      </c>
      <c r="K46" t="n">
        <v>0</v>
      </c>
      <c r="L46" t="inlineStr">
        <is>
          <t>껍질제거 후 자숙하여 동결, 꼬리있음</t>
        </is>
      </c>
    </row>
    <row r="47">
      <c r="A47" t="inlineStr">
        <is>
          <t xml:space="preserve">* 원료수급사정에 의해 원산지 및 단가가 변동될 수 있습니다. </t>
        </is>
      </c>
      <c r="B47" t="inlineStr"/>
      <c r="C47" t="inlineStr"/>
      <c r="D47" t="inlineStr"/>
      <c r="E47" t="inlineStr"/>
      <c r="F47" t="inlineStr"/>
      <c r="G47" t="inlineStr"/>
      <c r="H47" t="inlineStr"/>
      <c r="I47" t="inlineStr"/>
      <c r="J47" t="inlineStr"/>
      <c r="K47" t="inlineStr"/>
      <c r="L47" t="inlineStr"/>
    </row>
    <row r="48">
      <c r="A48" t="inlineStr">
        <is>
          <t>* 모든제품 3일전 발주, 특히 냉장제품은 5일전에 발주 해주세요.</t>
        </is>
      </c>
      <c r="B48" t="inlineStr"/>
      <c r="C48" t="inlineStr"/>
      <c r="D48" t="inlineStr"/>
      <c r="E48" t="inlineStr"/>
      <c r="F48" t="inlineStr"/>
      <c r="G48" t="inlineStr"/>
      <c r="H48" t="inlineStr"/>
      <c r="I48" t="inlineStr"/>
      <c r="J48" t="inlineStr"/>
      <c r="K48" t="inlineStr"/>
      <c r="L48" t="inlineStr"/>
    </row>
    <row r="49">
      <c r="A49" t="inlineStr">
        <is>
          <t>* QC는 Quality Certificate의 약자로 경상남도 추천상품을 의미합니다.</t>
        </is>
      </c>
      <c r="B49" t="inlineStr"/>
      <c r="C49" t="inlineStr"/>
      <c r="D49" t="inlineStr"/>
      <c r="E49" t="inlineStr"/>
      <c r="F49" t="inlineStr"/>
      <c r="G49" t="inlineStr"/>
      <c r="H49" t="inlineStr"/>
      <c r="I49" t="inlineStr"/>
      <c r="J49" t="inlineStr"/>
      <c r="K49" t="inlineStr"/>
      <c r="L49" t="inlineStr"/>
    </row>
    <row r="50">
      <c r="A50" t="inlineStr">
        <is>
          <t>* 냉장제품은 냉동을 해동한 제품입니다.</t>
        </is>
      </c>
      <c r="B50" t="inlineStr"/>
      <c r="C50" t="inlineStr"/>
      <c r="D50" t="inlineStr"/>
      <c r="E50" t="inlineStr"/>
      <c r="F50" t="inlineStr"/>
      <c r="G50" t="inlineStr"/>
      <c r="H50" t="inlineStr"/>
      <c r="I50" t="inlineStr"/>
      <c r="J50" t="inlineStr"/>
      <c r="K50" t="inlineStr"/>
      <c r="L50" t="inlineStr"/>
    </row>
    <row r="51">
      <c r="A51" t="inlineStr">
        <is>
          <t>* ★ 표시는 과세 품목임</t>
        </is>
      </c>
      <c r="B51" t="inlineStr"/>
      <c r="C51" t="inlineStr"/>
      <c r="D51" t="inlineStr"/>
      <c r="E51" t="inlineStr"/>
      <c r="F51" t="inlineStr"/>
      <c r="G51" t="inlineStr"/>
      <c r="H51" t="inlineStr"/>
      <c r="I51" t="inlineStr"/>
      <c r="J51" t="inlineStr"/>
      <c r="K51" t="inlineStr"/>
      <c r="L51" t="inlineStr"/>
    </row>
  </sheetData>
  <hyperlinks>
    <hyperlink ref="A2" r:id="rId1"/>
  </hyperlinks>
  <pageMargins left="0.75" right="0.75" top="1" bottom="1" header="0.5" footer="0.5"/>
</worksheet>
</file>

<file path=xl/worksheets/sheet151.xml><?xml version="1.0" encoding="utf-8"?>
<worksheet xmlns:r="http://schemas.openxmlformats.org/officeDocument/2006/relationships" xmlns="http://schemas.openxmlformats.org/spreadsheetml/2006/main">
  <sheetPr>
    <outlinePr summaryBelow="1" summaryRight="1"/>
    <pageSetUpPr/>
  </sheetPr>
  <dimension ref="A1:K49"/>
  <sheetViews>
    <sheetView workbookViewId="0">
      <selection activeCell="A1" sqref="A1"/>
    </sheetView>
  </sheetViews>
  <sheetFormatPr baseColWidth="8" defaultRowHeight="15"/>
  <sheetData>
    <row r="1">
      <c r="A1" t="inlineStr">
        <is>
          <t>6001_청연_★++거제수협2024년+07월+학교단가.xlsx</t>
        </is>
      </c>
    </row>
    <row r="2">
      <c r="A2" t="inlineStr">
        <is>
          <t>https://school062.com/bbs/board.php?bo_table=product_02&amp;wr_id=6001</t>
        </is>
      </c>
    </row>
    <row r="3">
      <c r="A3" s="1" t="inlineStr">
        <is>
          <t>[ 패류 ]</t>
        </is>
      </c>
      <c r="B3" s="1" t="inlineStr"/>
      <c r="C3" s="1" t="inlineStr"/>
      <c r="D3" s="1" t="inlineStr"/>
      <c r="E3" s="1" t="inlineStr"/>
      <c r="F3" s="1" t="inlineStr"/>
      <c r="G3" s="1" t="inlineStr"/>
      <c r="H3" s="1" t="inlineStr"/>
      <c r="I3" s="1" t="inlineStr"/>
      <c r="J3" s="1" t="inlineStr"/>
      <c r="K3" s="1" t="inlineStr"/>
    </row>
    <row r="4">
      <c r="A4">
        <f>선어류!A2</f>
        <v/>
      </c>
      <c r="B4" t="inlineStr"/>
      <c r="C4" t="inlineStr"/>
      <c r="D4" t="inlineStr"/>
      <c r="E4" t="inlineStr"/>
      <c r="F4" t="inlineStr"/>
      <c r="G4" t="inlineStr"/>
      <c r="H4" t="inlineStr"/>
      <c r="I4" t="inlineStr"/>
      <c r="J4" t="inlineStr"/>
      <c r="K4" t="inlineStr"/>
    </row>
    <row r="5">
      <c r="A5" t="inlineStr">
        <is>
          <t>* 패류제품은 채취부터 해캄되는 시간을 고려하여 주문시일에 여유를 주시기 바랍니다.</t>
        </is>
      </c>
      <c r="B5" t="inlineStr"/>
      <c r="C5" t="inlineStr"/>
      <c r="D5" t="inlineStr"/>
      <c r="E5" t="inlineStr"/>
      <c r="F5" t="inlineStr"/>
      <c r="G5" t="inlineStr"/>
      <c r="H5" t="inlineStr"/>
      <c r="I5" t="inlineStr"/>
      <c r="J5" t="inlineStr"/>
      <c r="K5" t="inlineStr"/>
    </row>
    <row r="6">
      <c r="A6" t="inlineStr">
        <is>
          <t>* 패류는 기상악화 혹은 조업상황에 따라 채취작업이 불가능할 수 있습니다.</t>
        </is>
      </c>
      <c r="B6" t="inlineStr"/>
      <c r="C6" t="inlineStr"/>
      <c r="D6" t="inlineStr"/>
      <c r="E6" t="inlineStr"/>
      <c r="F6" t="inlineStr"/>
      <c r="G6" t="inlineStr"/>
      <c r="H6" t="inlineStr"/>
      <c r="I6" t="inlineStr"/>
      <c r="J6">
        <f>선어류!L3</f>
        <v/>
      </c>
      <c r="K6" t="inlineStr"/>
    </row>
    <row r="7">
      <c r="A7" t="inlineStr">
        <is>
          <t>어종</t>
        </is>
      </c>
      <c r="B7" t="inlineStr">
        <is>
          <t>방사능검사</t>
        </is>
      </c>
      <c r="C7" t="inlineStr"/>
      <c r="D7" t="inlineStr">
        <is>
          <t>제품명</t>
        </is>
      </c>
      <c r="E7" t="inlineStr">
        <is>
          <t>원산지</t>
        </is>
      </c>
      <c r="F7" t="inlineStr">
        <is>
          <t>규격</t>
        </is>
      </c>
      <c r="G7" t="inlineStr">
        <is>
          <t>단위</t>
        </is>
      </c>
      <c r="H7">
        <f>선어류!J4</f>
        <v/>
      </c>
      <c r="I7" t="inlineStr"/>
      <c r="J7" t="inlineStr">
        <is>
          <t>작업사양</t>
        </is>
      </c>
      <c r="K7" t="inlineStr"/>
    </row>
    <row r="8">
      <c r="A8" t="inlineStr"/>
      <c r="B8" t="inlineStr">
        <is>
          <t>주기</t>
        </is>
      </c>
      <c r="C8" t="inlineStr">
        <is>
          <t>장비</t>
        </is>
      </c>
      <c r="D8" t="inlineStr"/>
      <c r="E8" t="inlineStr"/>
      <c r="F8" t="inlineStr"/>
      <c r="G8" t="inlineStr"/>
      <c r="H8" t="inlineStr">
        <is>
          <t>냉동</t>
        </is>
      </c>
      <c r="I8" t="inlineStr">
        <is>
          <t>생물,해동</t>
        </is>
      </c>
      <c r="J8" t="inlineStr"/>
      <c r="K8" t="inlineStr"/>
    </row>
    <row r="9">
      <c r="A9" t="inlineStr">
        <is>
          <t>패류</t>
        </is>
      </c>
      <c r="B9" t="inlineStr">
        <is>
          <t>2개월</t>
        </is>
      </c>
      <c r="C9" t="inlineStr">
        <is>
          <t>감마
핵종
분석기</t>
        </is>
      </c>
      <c r="D9" t="inlineStr">
        <is>
          <t>바지락살</t>
        </is>
      </c>
      <c r="E9" t="inlineStr">
        <is>
          <t>국산</t>
        </is>
      </c>
      <c r="F9" t="inlineStr"/>
      <c r="G9" t="inlineStr">
        <is>
          <t>kg</t>
        </is>
      </c>
      <c r="H9" t="n">
        <v>0</v>
      </c>
      <c r="I9" t="n">
        <v>50900</v>
      </c>
      <c r="J9" t="inlineStr">
        <is>
          <t>생물, 선별하여 껍질제거 후 세척</t>
        </is>
      </c>
      <c r="K9" t="inlineStr">
        <is>
          <t> </t>
        </is>
      </c>
    </row>
    <row r="10">
      <c r="A10" t="inlineStr"/>
      <c r="B10" t="inlineStr"/>
      <c r="C10" t="inlineStr"/>
      <c r="D10" t="inlineStr">
        <is>
          <t>피바지락</t>
        </is>
      </c>
      <c r="E10" t="inlineStr">
        <is>
          <t>국산</t>
        </is>
      </c>
      <c r="F10" t="inlineStr"/>
      <c r="G10" t="inlineStr">
        <is>
          <t>kg</t>
        </is>
      </c>
      <c r="H10" t="n">
        <v>0</v>
      </c>
      <c r="I10" t="n">
        <v>14700</v>
      </c>
      <c r="J10" t="inlineStr">
        <is>
          <t>생물, 선별하여 해캄 후 세척</t>
        </is>
      </c>
      <c r="K10" t="inlineStr"/>
    </row>
    <row r="11">
      <c r="A11" t="inlineStr"/>
      <c r="B11" t="inlineStr"/>
      <c r="C11" t="inlineStr"/>
      <c r="D11" t="inlineStr">
        <is>
          <t>냉동바지락살</t>
        </is>
      </c>
      <c r="E11" t="inlineStr">
        <is>
          <t>국산</t>
        </is>
      </c>
      <c r="F11" t="inlineStr">
        <is>
          <t>1kg/블록</t>
        </is>
      </c>
      <c r="G11" t="inlineStr">
        <is>
          <t>kg</t>
        </is>
      </c>
      <c r="H11" t="n">
        <v>48800</v>
      </c>
      <c r="I11" t="n">
        <v>0</v>
      </c>
      <c r="J11" t="inlineStr">
        <is>
          <t>생물을 선별하여 껍질제거 후 블럭동결, kg 단위 발주만 가능함 (소수점 발주 불가)</t>
        </is>
      </c>
      <c r="K11" t="inlineStr"/>
    </row>
    <row r="12">
      <c r="A12" t="inlineStr"/>
      <c r="B12" t="inlineStr">
        <is>
          <t>6개월
혹은 계절 출하시</t>
        </is>
      </c>
      <c r="C12" t="inlineStr">
        <is>
          <t>감마
핵종
분석기</t>
        </is>
      </c>
      <c r="D12" t="inlineStr">
        <is>
          <t>대합살</t>
        </is>
      </c>
      <c r="E12" t="inlineStr">
        <is>
          <t>국산</t>
        </is>
      </c>
      <c r="F12" t="inlineStr"/>
      <c r="G12" t="inlineStr">
        <is>
          <t>kg</t>
        </is>
      </c>
      <c r="H12" t="n">
        <v>0</v>
      </c>
      <c r="I12" t="n">
        <v>77300</v>
      </c>
      <c r="J12" t="inlineStr">
        <is>
          <t>촉수가 싱싱하고 살아있는 것 , 탈각</t>
        </is>
      </c>
      <c r="K12" t="inlineStr"/>
    </row>
    <row r="13">
      <c r="A13" t="inlineStr"/>
      <c r="B13" t="inlineStr"/>
      <c r="C13" t="inlineStr"/>
      <c r="D13" t="inlineStr">
        <is>
          <t>전복(피전복)</t>
        </is>
      </c>
      <c r="E13" t="inlineStr">
        <is>
          <t>국산</t>
        </is>
      </c>
      <c r="F13" t="inlineStr">
        <is>
          <t>15~17미/kg</t>
        </is>
      </c>
      <c r="G13" t="inlineStr">
        <is>
          <t>kg</t>
        </is>
      </c>
      <c r="H13" t="n">
        <v>0</v>
      </c>
      <c r="I13" t="n">
        <v>75000</v>
      </c>
      <c r="J13" t="inlineStr">
        <is>
          <t>생물, 선별하여 세척, 양식산</t>
        </is>
      </c>
      <c r="K13" t="inlineStr"/>
    </row>
    <row r="14">
      <c r="A14" t="inlineStr"/>
      <c r="B14" t="inlineStr"/>
      <c r="C14" t="inlineStr"/>
      <c r="D14" t="inlineStr">
        <is>
          <t>전복살</t>
        </is>
      </c>
      <c r="E14" t="inlineStr">
        <is>
          <t>국산</t>
        </is>
      </c>
      <c r="F14" t="inlineStr"/>
      <c r="G14" t="inlineStr">
        <is>
          <t>kg</t>
        </is>
      </c>
      <c r="H14" t="n">
        <v>0</v>
      </c>
      <c r="I14" t="n">
        <v>147200</v>
      </c>
      <c r="J14" t="inlineStr">
        <is>
          <t>생물, 선별하여 세척, 껍질제거, 양식산</t>
        </is>
      </c>
      <c r="K14" t="inlineStr"/>
    </row>
    <row r="15">
      <c r="A15" t="inlineStr"/>
      <c r="B15" t="inlineStr"/>
      <c r="C15" t="inlineStr"/>
      <c r="D15" t="inlineStr">
        <is>
          <t>참미더덕</t>
        </is>
      </c>
      <c r="E15" t="inlineStr">
        <is>
          <t>국산</t>
        </is>
      </c>
      <c r="F15" t="inlineStr"/>
      <c r="G15" t="inlineStr">
        <is>
          <t>kg</t>
        </is>
      </c>
      <c r="H15" t="n">
        <v>0</v>
      </c>
      <c r="I15" t="n">
        <v>35400</v>
      </c>
      <c r="J15" t="inlineStr">
        <is>
          <t>약 4월~8월경까지는 생물, 
약 9월~3월경까지는 냉동 해동</t>
        </is>
      </c>
      <c r="K15" t="inlineStr"/>
    </row>
    <row r="16">
      <c r="A16" t="inlineStr"/>
      <c r="B16" t="inlineStr"/>
      <c r="C16" t="inlineStr"/>
      <c r="D16" t="inlineStr">
        <is>
          <t>썰오만둥이</t>
        </is>
      </c>
      <c r="E16" t="inlineStr">
        <is>
          <t>국산</t>
        </is>
      </c>
      <c r="F16" t="inlineStr"/>
      <c r="G16" t="inlineStr">
        <is>
          <t>kg</t>
        </is>
      </c>
      <c r="H16" t="n">
        <v>0</v>
      </c>
      <c r="I16" t="n">
        <v>33900</v>
      </c>
      <c r="J16" t="inlineStr">
        <is>
          <t>약 9월~1월경까지는 생물, 
약 2월~9월경까지는 냉동해동</t>
        </is>
      </c>
      <c r="K16" t="inlineStr"/>
    </row>
    <row r="17">
      <c r="A17" t="inlineStr"/>
      <c r="B17" t="inlineStr"/>
      <c r="C17" t="inlineStr"/>
      <c r="D17" t="inlineStr">
        <is>
          <t>통오만둥이</t>
        </is>
      </c>
      <c r="E17" t="inlineStr">
        <is>
          <t>국산</t>
        </is>
      </c>
      <c r="F17" t="inlineStr"/>
      <c r="G17" t="inlineStr">
        <is>
          <t>kg</t>
        </is>
      </c>
      <c r="H17" t="n">
        <v>0</v>
      </c>
      <c r="I17" t="n">
        <v>23000</v>
      </c>
      <c r="J17" t="inlineStr"/>
      <c r="K17" t="inlineStr"/>
    </row>
    <row r="18">
      <c r="A18" t="inlineStr"/>
      <c r="B18" t="inlineStr"/>
      <c r="C18" t="inlineStr"/>
      <c r="D18" t="inlineStr">
        <is>
          <t>피홍합</t>
        </is>
      </c>
      <c r="E18" t="inlineStr">
        <is>
          <t>국산</t>
        </is>
      </c>
      <c r="F18" t="inlineStr"/>
      <c r="G18" t="inlineStr">
        <is>
          <t>kg</t>
        </is>
      </c>
      <c r="H18" t="n">
        <v>0</v>
      </c>
      <c r="I18" t="n">
        <v>6000</v>
      </c>
      <c r="J18" t="inlineStr">
        <is>
          <t>생물, 선별하여 해캄 후 세척</t>
        </is>
      </c>
      <c r="K18" t="inlineStr"/>
    </row>
    <row r="19">
      <c r="A19" t="inlineStr"/>
      <c r="B19" t="inlineStr"/>
      <c r="C19" t="inlineStr"/>
      <c r="D19" t="inlineStr">
        <is>
          <t>홍합살</t>
        </is>
      </c>
      <c r="E19" t="inlineStr">
        <is>
          <t>국산</t>
        </is>
      </c>
      <c r="F19" t="inlineStr"/>
      <c r="G19" t="inlineStr">
        <is>
          <t>kg</t>
        </is>
      </c>
      <c r="H19" t="n">
        <v>24600</v>
      </c>
      <c r="I19" t="n">
        <v>29200</v>
      </c>
      <c r="J19" t="inlineStr">
        <is>
          <t>생물, 선별하여 껍질제거 후 세척</t>
        </is>
      </c>
      <c r="K19" t="inlineStr"/>
    </row>
    <row r="20">
      <c r="A20" t="inlineStr"/>
      <c r="B20" t="inlineStr"/>
      <c r="C20" t="inlineStr"/>
      <c r="D20" t="inlineStr">
        <is>
          <t>생굴</t>
        </is>
      </c>
      <c r="E20" t="inlineStr">
        <is>
          <t>국산</t>
        </is>
      </c>
      <c r="F20" t="inlineStr"/>
      <c r="G20" t="inlineStr">
        <is>
          <t>kg</t>
        </is>
      </c>
      <c r="H20" t="n">
        <v>0</v>
      </c>
      <c r="I20" t="inlineStr">
        <is>
          <t xml:space="preserve"> 품절 </t>
        </is>
      </c>
      <c r="J20" t="inlineStr">
        <is>
          <t>싱싱한 생굴을 탈각 후 세척</t>
        </is>
      </c>
      <c r="K20" t="inlineStr"/>
    </row>
    <row r="21">
      <c r="A21" t="inlineStr"/>
      <c r="B21" t="inlineStr"/>
      <c r="C21" t="inlineStr"/>
      <c r="D21" t="inlineStr">
        <is>
          <t>냉동굴</t>
        </is>
      </c>
      <c r="E21" t="inlineStr">
        <is>
          <t>국산</t>
        </is>
      </c>
      <c r="F21" t="inlineStr"/>
      <c r="G21" t="inlineStr">
        <is>
          <t>kg</t>
        </is>
      </c>
      <c r="H21" t="n">
        <v>19900</v>
      </c>
      <c r="I21" t="n">
        <v>0</v>
      </c>
      <c r="J21" t="inlineStr">
        <is>
          <t>싱싱한 생굴을 탈각하여 동결</t>
        </is>
      </c>
      <c r="K21" t="inlineStr"/>
    </row>
    <row r="22">
      <c r="A22" t="inlineStr"/>
      <c r="B22" t="inlineStr"/>
      <c r="C22" t="inlineStr"/>
      <c r="D22" t="inlineStr">
        <is>
          <t>참소라살</t>
        </is>
      </c>
      <c r="E22" t="inlineStr">
        <is>
          <t>수입</t>
        </is>
      </c>
      <c r="F22" t="inlineStr"/>
      <c r="G22" t="inlineStr">
        <is>
          <t>kg</t>
        </is>
      </c>
      <c r="H22" t="n">
        <v>39800</v>
      </c>
      <c r="I22" t="n">
        <v>0</v>
      </c>
      <c r="J22" t="inlineStr">
        <is>
          <t>살짝 데친 후 탈각,개별동결</t>
        </is>
      </c>
      <c r="K22" t="inlineStr"/>
    </row>
    <row r="23">
      <c r="A23" t="inlineStr"/>
      <c r="B23" t="inlineStr"/>
      <c r="C23" t="inlineStr"/>
      <c r="D23" t="inlineStr">
        <is>
          <t>★올갱이살(다슬기)</t>
        </is>
      </c>
      <c r="E23" t="inlineStr">
        <is>
          <t>수입</t>
        </is>
      </c>
      <c r="F23" t="inlineStr"/>
      <c r="G23" t="inlineStr">
        <is>
          <t>봉</t>
        </is>
      </c>
      <c r="H23" t="inlineStr">
        <is>
          <t xml:space="preserve"> 품절 </t>
        </is>
      </c>
      <c r="I23" t="n">
        <v>0</v>
      </c>
      <c r="J23" t="inlineStr">
        <is>
          <t>다슬기살,살짝 데친 후 탈각, kg봉 단위 발주
다슬기살700g 수분300g</t>
        </is>
      </c>
      <c r="K23" t="inlineStr"/>
    </row>
    <row r="24">
      <c r="A24" t="inlineStr"/>
      <c r="B24" t="inlineStr"/>
      <c r="C24" t="inlineStr"/>
      <c r="D24" t="inlineStr">
        <is>
          <t>우렁살</t>
        </is>
      </c>
      <c r="E24" t="inlineStr">
        <is>
          <t>국산</t>
        </is>
      </c>
      <c r="F24" t="inlineStr"/>
      <c r="G24" t="inlineStr">
        <is>
          <t>봉</t>
        </is>
      </c>
      <c r="H24" t="n">
        <v>17800</v>
      </c>
      <c r="I24" t="n">
        <v>0</v>
      </c>
      <c r="J24" t="inlineStr">
        <is>
          <t>살짝 데친 후 탈각, 봉 단위 발주만 가능,
우렁살700g 수분300g</t>
        </is>
      </c>
      <c r="K24" t="inlineStr"/>
    </row>
    <row r="25">
      <c r="A25" t="inlineStr"/>
      <c r="B25" t="inlineStr"/>
      <c r="C25" t="inlineStr"/>
      <c r="D25" t="inlineStr">
        <is>
          <t>해물모둠(면세)</t>
        </is>
      </c>
      <c r="E25" t="inlineStr">
        <is>
          <t>중국 외</t>
        </is>
      </c>
      <c r="F25" t="inlineStr">
        <is>
          <t>개별동결</t>
        </is>
      </c>
      <c r="G25" t="inlineStr">
        <is>
          <t>600g/봉</t>
        </is>
      </c>
      <c r="H25" t="n">
        <v>6900</v>
      </c>
      <c r="I25" t="n">
        <v>0</v>
      </c>
      <c r="J25" t="inlineStr">
        <is>
          <t>오징어채(중국), 홍합살(자숙), 바지락살(자숙),홍새우살(중국)
가리비살(자숙)(중국)</t>
        </is>
      </c>
      <c r="K25" t="inlineStr"/>
    </row>
    <row r="26">
      <c r="A26" t="inlineStr">
        <is>
          <t>해태류</t>
        </is>
      </c>
      <c r="B26" t="inlineStr">
        <is>
          <t>6개월
혹은 계절 출하시</t>
        </is>
      </c>
      <c r="C26" t="inlineStr">
        <is>
          <t>감마
핵종
분석기</t>
        </is>
      </c>
      <c r="D26" t="inlineStr">
        <is>
          <t>염장미역줄기</t>
        </is>
      </c>
      <c r="E26" t="inlineStr">
        <is>
          <t>국산</t>
        </is>
      </c>
      <c r="F26" t="inlineStr"/>
      <c r="G26" t="inlineStr">
        <is>
          <t>kg</t>
        </is>
      </c>
      <c r="H26" t="n">
        <v>0</v>
      </c>
      <c r="I26" t="n">
        <v>7200</v>
      </c>
      <c r="J26" t="inlineStr">
        <is>
          <t>소금가루 있음</t>
        </is>
      </c>
      <c r="K26" t="inlineStr"/>
    </row>
    <row r="27">
      <c r="A27" t="inlineStr"/>
      <c r="B27" t="inlineStr"/>
      <c r="C27" t="inlineStr"/>
      <c r="D27" t="inlineStr">
        <is>
          <t>염장다시마</t>
        </is>
      </c>
      <c r="E27" t="inlineStr">
        <is>
          <t>국산</t>
        </is>
      </c>
      <c r="F27" t="inlineStr"/>
      <c r="G27" t="inlineStr">
        <is>
          <t>kg</t>
        </is>
      </c>
      <c r="H27" t="n">
        <v>0</v>
      </c>
      <c r="I27" t="n">
        <v>7200</v>
      </c>
      <c r="J27" t="inlineStr">
        <is>
          <t>소금가루 있음, 쌈용</t>
        </is>
      </c>
      <c r="K27" t="inlineStr"/>
    </row>
    <row r="28">
      <c r="A28" t="inlineStr"/>
      <c r="B28" t="inlineStr"/>
      <c r="C28" t="inlineStr"/>
      <c r="D28" t="inlineStr">
        <is>
          <t>염장다시마채</t>
        </is>
      </c>
      <c r="E28" t="inlineStr">
        <is>
          <t>국산</t>
        </is>
      </c>
      <c r="F28" t="inlineStr"/>
      <c r="G28" t="inlineStr">
        <is>
          <t>kg</t>
        </is>
      </c>
      <c r="H28" t="n">
        <v>0</v>
      </c>
      <c r="I28" t="n">
        <v>9100</v>
      </c>
      <c r="J28" t="inlineStr">
        <is>
          <t>소금가루 있음</t>
        </is>
      </c>
      <c r="K28" t="inlineStr"/>
    </row>
    <row r="29">
      <c r="A29" t="inlineStr"/>
      <c r="B29" t="inlineStr"/>
      <c r="C29" t="inlineStr"/>
      <c r="D29" t="inlineStr">
        <is>
          <t>★해초무침</t>
        </is>
      </c>
      <c r="E29" t="inlineStr">
        <is>
          <t>국산</t>
        </is>
      </c>
      <c r="F29" t="inlineStr">
        <is>
          <t>2kg/봉</t>
        </is>
      </c>
      <c r="G29" t="inlineStr">
        <is>
          <t>봉</t>
        </is>
      </c>
      <c r="H29" t="n">
        <v>8500</v>
      </c>
      <c r="I29" t="n">
        <v>0</v>
      </c>
      <c r="J29" t="inlineStr">
        <is>
          <t>2kg 단위로 발주가능
미역줄기(국산)75.3%,다시마(국산)14%,양조식초,설탕,
아스파탐,정제소금,참깨,사과산, 등</t>
        </is>
      </c>
      <c r="K29" t="inlineStr"/>
    </row>
    <row r="30">
      <c r="A30" t="inlineStr"/>
      <c r="B30" t="inlineStr"/>
      <c r="C30" t="inlineStr"/>
      <c r="D30" t="inlineStr">
        <is>
          <t>물파래</t>
        </is>
      </c>
      <c r="E30" t="inlineStr">
        <is>
          <t>국산</t>
        </is>
      </c>
      <c r="F30" t="inlineStr"/>
      <c r="G30" t="inlineStr">
        <is>
          <t>kg</t>
        </is>
      </c>
      <c r="H30" t="n">
        <v>0</v>
      </c>
      <c r="I30" t="inlineStr">
        <is>
          <t xml:space="preserve"> 품절 </t>
        </is>
      </c>
      <c r="J30" t="inlineStr">
        <is>
          <t>빛깔좋고 싱싱한것,동절기 상품</t>
        </is>
      </c>
      <c r="K30" t="inlineStr"/>
    </row>
    <row r="31">
      <c r="A31" t="inlineStr"/>
      <c r="B31" t="inlineStr"/>
      <c r="C31" t="inlineStr"/>
      <c r="D31" t="inlineStr">
        <is>
          <t>물미역</t>
        </is>
      </c>
      <c r="E31" t="inlineStr">
        <is>
          <t>국산</t>
        </is>
      </c>
      <c r="F31" t="inlineStr"/>
      <c r="G31" t="inlineStr">
        <is>
          <t>kg</t>
        </is>
      </c>
      <c r="H31" t="n">
        <v>0</v>
      </c>
      <c r="I31" t="inlineStr">
        <is>
          <t xml:space="preserve"> 품절 </t>
        </is>
      </c>
      <c r="J31" t="inlineStr">
        <is>
          <t>빛깔좋고 싱싱한것,동절기 상품</t>
        </is>
      </c>
      <c r="K31" t="inlineStr"/>
    </row>
    <row r="32">
      <c r="A32" t="inlineStr"/>
      <c r="B32" t="inlineStr"/>
      <c r="C32" t="inlineStr"/>
      <c r="D32" t="inlineStr">
        <is>
          <t>모자반(몰)</t>
        </is>
      </c>
      <c r="E32" t="inlineStr">
        <is>
          <t>국산</t>
        </is>
      </c>
      <c r="F32" t="inlineStr"/>
      <c r="G32" t="inlineStr">
        <is>
          <t>kg</t>
        </is>
      </c>
      <c r="H32" t="n">
        <v>0</v>
      </c>
      <c r="I32" t="inlineStr">
        <is>
          <t xml:space="preserve"> 품절 </t>
        </is>
      </c>
      <c r="J32" t="inlineStr">
        <is>
          <t>빛깔좋고 싱싱한것,동절기 상품</t>
        </is>
      </c>
      <c r="K32" t="inlineStr"/>
    </row>
    <row r="33">
      <c r="A33" t="inlineStr"/>
      <c r="B33" t="inlineStr"/>
      <c r="C33" t="inlineStr"/>
      <c r="D33" t="inlineStr">
        <is>
          <t>매생이</t>
        </is>
      </c>
      <c r="E33" t="inlineStr">
        <is>
          <t>국산</t>
        </is>
      </c>
      <c r="F33" t="inlineStr"/>
      <c r="G33" t="inlineStr">
        <is>
          <t>kg</t>
        </is>
      </c>
      <c r="H33" t="n">
        <v>18900</v>
      </c>
      <c r="I33" t="n">
        <v>22300</v>
      </c>
      <c r="J33" t="inlineStr">
        <is>
          <t>동절기 생물, 하절기 해동제품</t>
        </is>
      </c>
      <c r="K33" t="inlineStr"/>
    </row>
    <row r="34">
      <c r="A34" t="inlineStr"/>
      <c r="B34" t="inlineStr"/>
      <c r="C34" t="inlineStr"/>
      <c r="D34" t="inlineStr">
        <is>
          <t>톳</t>
        </is>
      </c>
      <c r="E34" t="inlineStr">
        <is>
          <t>국산</t>
        </is>
      </c>
      <c r="F34" t="inlineStr"/>
      <c r="G34" t="inlineStr">
        <is>
          <t>kg</t>
        </is>
      </c>
      <c r="H34" t="n">
        <v>0</v>
      </c>
      <c r="I34" t="inlineStr">
        <is>
          <t xml:space="preserve"> 품절 </t>
        </is>
      </c>
      <c r="J34" t="inlineStr">
        <is>
          <t>빛깔좋고 싱싱한것,동절기 상품</t>
        </is>
      </c>
      <c r="K34" t="inlineStr"/>
    </row>
    <row r="35">
      <c r="A35" t="inlineStr">
        <is>
          <t>젓갈류</t>
        </is>
      </c>
      <c r="B35" t="inlineStr">
        <is>
          <t>6개월</t>
        </is>
      </c>
      <c r="C35" t="inlineStr">
        <is>
          <t>감마
핵종
분석기</t>
        </is>
      </c>
      <c r="D35" t="inlineStr">
        <is>
          <t>새우젓(육젓)</t>
        </is>
      </c>
      <c r="E35" t="inlineStr">
        <is>
          <t>국산</t>
        </is>
      </c>
      <c r="F35" t="inlineStr">
        <is>
          <t>1kg/통</t>
        </is>
      </c>
      <c r="G35" t="inlineStr">
        <is>
          <t>통</t>
        </is>
      </c>
      <c r="H35" t="n">
        <v>0</v>
      </c>
      <c r="I35" t="n">
        <v>59800</v>
      </c>
      <c r="J35" t="inlineStr">
        <is>
          <t>새우젓(육젓)75%, 식염25%, 통 단위 발주만 가능</t>
        </is>
      </c>
      <c r="K35" t="inlineStr"/>
    </row>
    <row r="36">
      <c r="A36" t="inlineStr"/>
      <c r="B36" t="inlineStr"/>
      <c r="C36" t="inlineStr"/>
      <c r="D36" t="inlineStr">
        <is>
          <t>새우젓(육젓)</t>
        </is>
      </c>
      <c r="E36" t="inlineStr">
        <is>
          <t>국산</t>
        </is>
      </c>
      <c r="F36" t="inlineStr">
        <is>
          <t>500g/통</t>
        </is>
      </c>
      <c r="G36" t="inlineStr">
        <is>
          <t>통</t>
        </is>
      </c>
      <c r="H36" t="n">
        <v>0</v>
      </c>
      <c r="I36" t="n">
        <v>30800</v>
      </c>
      <c r="J36" t="inlineStr">
        <is>
          <t>새우젓(육젓)75%, 식염25%, 통 단위 발주만 가능</t>
        </is>
      </c>
      <c r="K36" t="inlineStr"/>
    </row>
    <row r="37">
      <c r="A37" t="inlineStr"/>
      <c r="B37" t="inlineStr"/>
      <c r="C37" t="inlineStr"/>
      <c r="D37" t="inlineStr">
        <is>
          <t>새우젓(추젓)</t>
        </is>
      </c>
      <c r="E37" t="inlineStr">
        <is>
          <t>국산</t>
        </is>
      </c>
      <c r="F37" t="inlineStr">
        <is>
          <t>1kg/통</t>
        </is>
      </c>
      <c r="G37" t="inlineStr">
        <is>
          <t>통</t>
        </is>
      </c>
      <c r="H37" t="n">
        <v>0</v>
      </c>
      <c r="I37" t="n">
        <v>18400</v>
      </c>
      <c r="J37" t="inlineStr">
        <is>
          <t>새우젓(추젓)75%, 식염25%, 통 단위 발주만 가능</t>
        </is>
      </c>
      <c r="K37" t="inlineStr"/>
    </row>
    <row r="38">
      <c r="A38" t="inlineStr"/>
      <c r="B38" t="inlineStr"/>
      <c r="C38" t="inlineStr"/>
      <c r="D38" t="inlineStr">
        <is>
          <t>새우젓(추젓)</t>
        </is>
      </c>
      <c r="E38" t="inlineStr">
        <is>
          <t>국산</t>
        </is>
      </c>
      <c r="F38" t="inlineStr">
        <is>
          <t>500g/통</t>
        </is>
      </c>
      <c r="G38" t="inlineStr">
        <is>
          <t>통</t>
        </is>
      </c>
      <c r="H38" t="n">
        <v>0</v>
      </c>
      <c r="I38" t="n">
        <v>9900</v>
      </c>
      <c r="J38" t="inlineStr">
        <is>
          <t>새우젓(추젓)75%, 식염25%, 통 단위 발주만 가능</t>
        </is>
      </c>
      <c r="K38" t="inlineStr"/>
    </row>
    <row r="39">
      <c r="A39" t="inlineStr"/>
      <c r="B39" t="inlineStr"/>
      <c r="C39" t="inlineStr"/>
      <c r="D39" t="inlineStr">
        <is>
          <t>오징어젓갈</t>
        </is>
      </c>
      <c r="E39" t="inlineStr">
        <is>
          <t>국산</t>
        </is>
      </c>
      <c r="F39" t="inlineStr">
        <is>
          <t>1kg/통</t>
        </is>
      </c>
      <c r="G39" t="inlineStr">
        <is>
          <t>통</t>
        </is>
      </c>
      <c r="H39" t="n">
        <v>0</v>
      </c>
      <c r="I39" t="n">
        <v>33100</v>
      </c>
      <c r="J39" t="inlineStr">
        <is>
          <t>오징어(국산,) 물엿, 고추가루 외, 통 단위 발주만 가능</t>
        </is>
      </c>
      <c r="K39" t="inlineStr"/>
    </row>
    <row r="40">
      <c r="A40" t="inlineStr"/>
      <c r="B40" t="inlineStr"/>
      <c r="C40" t="inlineStr"/>
      <c r="D40" t="inlineStr">
        <is>
          <t>명란젓갈</t>
        </is>
      </c>
      <c r="E40" t="inlineStr">
        <is>
          <t>수입</t>
        </is>
      </c>
      <c r="F40" t="inlineStr">
        <is>
          <t>1kg/통</t>
        </is>
      </c>
      <c r="G40" t="inlineStr">
        <is>
          <t>kg</t>
        </is>
      </c>
      <c r="H40" t="n">
        <v>0</v>
      </c>
      <c r="I40" t="n">
        <v>39800</v>
      </c>
      <c r="J40" t="inlineStr">
        <is>
          <t>명란, 정제염, 고추가루 외, 통 단위 발주만 가능</t>
        </is>
      </c>
      <c r="K40" t="inlineStr"/>
    </row>
    <row r="41">
      <c r="A41" t="inlineStr"/>
      <c r="B41" t="inlineStr"/>
      <c r="C41" t="inlineStr"/>
      <c r="D41" t="inlineStr">
        <is>
          <t xml:space="preserve">멸치액젓 </t>
        </is>
      </c>
      <c r="E41" t="inlineStr">
        <is>
          <t>국산</t>
        </is>
      </c>
      <c r="F41" t="inlineStr">
        <is>
          <t>1.05kg/통</t>
        </is>
      </c>
      <c r="G41" t="inlineStr">
        <is>
          <t>EA</t>
        </is>
      </c>
      <c r="H41" t="n">
        <v>0</v>
      </c>
      <c r="I41" t="n">
        <v>12200</v>
      </c>
      <c r="J41" t="inlineStr">
        <is>
          <t>멸치77%, 식염23%,상온보관</t>
        </is>
      </c>
      <c r="K41" t="inlineStr"/>
    </row>
    <row r="42">
      <c r="A42" t="inlineStr"/>
      <c r="B42" t="inlineStr"/>
      <c r="C42" t="inlineStr"/>
      <c r="D42" t="inlineStr">
        <is>
          <t xml:space="preserve">멸치액젓 </t>
        </is>
      </c>
      <c r="E42" t="inlineStr">
        <is>
          <t>국산</t>
        </is>
      </c>
      <c r="F42" t="inlineStr">
        <is>
          <t>2.2kg/통</t>
        </is>
      </c>
      <c r="G42" t="inlineStr">
        <is>
          <t>EA</t>
        </is>
      </c>
      <c r="H42" t="n">
        <v>0</v>
      </c>
      <c r="I42" t="n">
        <v>19900</v>
      </c>
      <c r="J42" t="inlineStr">
        <is>
          <t>멸치77%, 식염23%,상온보관</t>
        </is>
      </c>
      <c r="K42" t="inlineStr"/>
    </row>
    <row r="43">
      <c r="A43" t="inlineStr"/>
      <c r="B43" t="inlineStr"/>
      <c r="C43" t="inlineStr"/>
      <c r="D43" t="inlineStr">
        <is>
          <t>멸치액젓</t>
        </is>
      </c>
      <c r="E43" t="inlineStr">
        <is>
          <t>국산</t>
        </is>
      </c>
      <c r="F43" t="inlineStr">
        <is>
          <t>5kg/통</t>
        </is>
      </c>
      <c r="G43" t="inlineStr">
        <is>
          <t>EA</t>
        </is>
      </c>
      <c r="H43" t="n">
        <v>0</v>
      </c>
      <c r="I43" t="n">
        <v>40100</v>
      </c>
      <c r="J43" t="inlineStr">
        <is>
          <t>멸치77%, 식염23%,상온보관</t>
        </is>
      </c>
      <c r="K43" t="inlineStr"/>
    </row>
    <row r="44">
      <c r="A44" t="inlineStr"/>
      <c r="B44" t="inlineStr"/>
      <c r="C44" t="inlineStr"/>
      <c r="D44" t="inlineStr">
        <is>
          <t>★어간장</t>
        </is>
      </c>
      <c r="E44" t="inlineStr">
        <is>
          <t>국산</t>
        </is>
      </c>
      <c r="F44" t="inlineStr">
        <is>
          <t>1.8L</t>
        </is>
      </c>
      <c r="G44" t="inlineStr">
        <is>
          <t>EA</t>
        </is>
      </c>
      <c r="H44" t="n">
        <v>0</v>
      </c>
      <c r="I44" t="n">
        <v>26600</v>
      </c>
      <c r="J44" t="inlineStr">
        <is>
          <t>생멸치(국산) 50%, 천일염 15%, 정제수 35%</t>
        </is>
      </c>
      <c r="K44" t="inlineStr"/>
    </row>
    <row r="45">
      <c r="A45" t="inlineStr"/>
      <c r="B45" t="inlineStr"/>
      <c r="C45" t="inlineStr"/>
      <c r="D45" t="inlineStr">
        <is>
          <t>★어간장</t>
        </is>
      </c>
      <c r="E45" t="inlineStr">
        <is>
          <t>국산</t>
        </is>
      </c>
      <c r="F45" t="inlineStr">
        <is>
          <t>4.5L</t>
        </is>
      </c>
      <c r="G45" t="inlineStr">
        <is>
          <t>EA</t>
        </is>
      </c>
      <c r="H45" t="n">
        <v>0</v>
      </c>
      <c r="I45" t="n">
        <v>59800</v>
      </c>
      <c r="J45" t="inlineStr">
        <is>
          <t>생멸치(국산) 50%, 천일염 15%, 정제수 35%</t>
        </is>
      </c>
      <c r="K45" t="inlineStr"/>
    </row>
    <row r="46">
      <c r="A46" t="inlineStr">
        <is>
          <t>기타</t>
        </is>
      </c>
      <c r="B46" t="inlineStr"/>
      <c r="C46" t="inlineStr"/>
      <c r="D46" t="inlineStr">
        <is>
          <t>해파리(무염)</t>
        </is>
      </c>
      <c r="E46" t="inlineStr">
        <is>
          <t>수입</t>
        </is>
      </c>
      <c r="F46" t="inlineStr"/>
      <c r="G46" t="inlineStr">
        <is>
          <t>kg</t>
        </is>
      </c>
      <c r="H46" t="inlineStr">
        <is>
          <t xml:space="preserve"> 품절 </t>
        </is>
      </c>
      <c r="I46" t="inlineStr"/>
      <c r="J46" t="inlineStr">
        <is>
          <t>무염,실중량은 특성상 ±5%오차있음</t>
        </is>
      </c>
      <c r="K46" t="inlineStr"/>
    </row>
    <row r="47">
      <c r="A47" t="inlineStr">
        <is>
          <t xml:space="preserve">* 원료수급사정에 의해 원산지 및 단가가 변동될 수 있습니다. </t>
        </is>
      </c>
      <c r="B47" t="inlineStr"/>
      <c r="C47" t="inlineStr"/>
      <c r="D47" t="inlineStr"/>
      <c r="E47" t="inlineStr"/>
      <c r="F47" t="inlineStr"/>
      <c r="G47" t="inlineStr"/>
      <c r="H47" t="inlineStr"/>
      <c r="I47" t="inlineStr"/>
      <c r="J47" t="inlineStr"/>
      <c r="K47" t="inlineStr"/>
    </row>
    <row r="48">
      <c r="A48" t="inlineStr">
        <is>
          <t>* 모든제품 3일전 발주, 특히 냉장제품은 5일전에 발주 해주세요.</t>
        </is>
      </c>
      <c r="B48" t="inlineStr"/>
      <c r="C48" t="inlineStr"/>
      <c r="D48" t="inlineStr"/>
      <c r="E48" t="inlineStr"/>
      <c r="F48" t="inlineStr"/>
      <c r="G48" t="inlineStr"/>
      <c r="H48" t="inlineStr"/>
      <c r="I48" t="inlineStr"/>
      <c r="J48" t="inlineStr"/>
      <c r="K48" t="inlineStr"/>
    </row>
    <row r="49">
      <c r="A49" t="inlineStr">
        <is>
          <t>* ★ 표시는 과세 품목임</t>
        </is>
      </c>
      <c r="B49" t="inlineStr"/>
      <c r="C49" t="inlineStr"/>
      <c r="D49" t="inlineStr"/>
      <c r="E49" t="inlineStr"/>
      <c r="F49" t="inlineStr"/>
      <c r="G49" t="inlineStr"/>
      <c r="H49" t="inlineStr"/>
      <c r="I49" t="inlineStr"/>
      <c r="J49" t="inlineStr"/>
      <c r="K49" t="inlineStr"/>
    </row>
  </sheetData>
  <hyperlinks>
    <hyperlink ref="A2" r:id="rId1"/>
  </hyperlinks>
  <pageMargins left="0.75" right="0.75" top="1" bottom="1" header="0.5" footer="0.5"/>
</worksheet>
</file>

<file path=xl/worksheets/sheet152.xml><?xml version="1.0" encoding="utf-8"?>
<worksheet xmlns:r="http://schemas.openxmlformats.org/officeDocument/2006/relationships" xmlns="http://schemas.openxmlformats.org/spreadsheetml/2006/main">
  <sheetPr>
    <outlinePr summaryBelow="1" summaryRight="1"/>
    <pageSetUpPr/>
  </sheetPr>
  <dimension ref="A1:K82"/>
  <sheetViews>
    <sheetView workbookViewId="0">
      <selection activeCell="A1" sqref="A1"/>
    </sheetView>
  </sheetViews>
  <sheetFormatPr baseColWidth="8" defaultRowHeight="15"/>
  <sheetData>
    <row r="1">
      <c r="A1" t="inlineStr">
        <is>
          <t>6001_청연_★++거제수협2024년+07월+학교단가.xlsx</t>
        </is>
      </c>
    </row>
    <row r="2">
      <c r="A2" t="inlineStr">
        <is>
          <t>https://school062.com/bbs/board.php?bo_table=product_02&amp;wr_id=6001</t>
        </is>
      </c>
    </row>
    <row r="3">
      <c r="A3" s="1" t="inlineStr">
        <is>
          <t>[ 건어류 ]</t>
        </is>
      </c>
      <c r="B3" s="1" t="inlineStr"/>
      <c r="C3" s="1" t="inlineStr"/>
      <c r="D3" s="1" t="inlineStr"/>
      <c r="E3" s="1" t="inlineStr"/>
      <c r="F3" s="1" t="inlineStr"/>
      <c r="G3" s="1" t="inlineStr"/>
      <c r="H3" s="1" t="inlineStr"/>
      <c r="I3" s="1" t="inlineStr"/>
      <c r="J3" s="1" t="inlineStr"/>
      <c r="K3" s="1" t="inlineStr"/>
    </row>
    <row r="4">
      <c r="A4">
        <f>선어류!A2</f>
        <v/>
      </c>
      <c r="B4" t="inlineStr"/>
      <c r="C4" t="inlineStr"/>
      <c r="D4" t="inlineStr"/>
      <c r="E4" t="inlineStr"/>
      <c r="F4" t="inlineStr"/>
      <c r="G4" t="inlineStr"/>
      <c r="H4" t="inlineStr"/>
      <c r="I4" t="inlineStr"/>
      <c r="J4" t="inlineStr"/>
      <c r="K4" t="inlineStr"/>
    </row>
    <row r="5">
      <c r="A5" t="inlineStr"/>
      <c r="B5" t="inlineStr"/>
      <c r="C5" t="inlineStr"/>
      <c r="D5" t="inlineStr"/>
      <c r="E5" t="inlineStr"/>
      <c r="F5" t="inlineStr"/>
      <c r="G5" t="inlineStr"/>
      <c r="H5" t="inlineStr"/>
      <c r="I5" t="inlineStr"/>
      <c r="J5">
        <f>선어류!L3</f>
        <v/>
      </c>
      <c r="K5" t="inlineStr"/>
    </row>
    <row r="6">
      <c r="A6" t="inlineStr">
        <is>
          <t>어종</t>
        </is>
      </c>
      <c r="B6" t="inlineStr">
        <is>
          <t>QC
상품</t>
        </is>
      </c>
      <c r="C6" t="inlineStr">
        <is>
          <t>방사능검사</t>
        </is>
      </c>
      <c r="D6" t="inlineStr"/>
      <c r="E6" t="inlineStr">
        <is>
          <t>제품명</t>
        </is>
      </c>
      <c r="F6" t="inlineStr">
        <is>
          <t>원산지</t>
        </is>
      </c>
      <c r="G6" t="inlineStr">
        <is>
          <t>규격</t>
        </is>
      </c>
      <c r="H6" t="inlineStr">
        <is>
          <t>단위</t>
        </is>
      </c>
      <c r="I6">
        <f>선어류!J4</f>
        <v/>
      </c>
      <c r="J6" t="inlineStr">
        <is>
          <t>작업사양</t>
        </is>
      </c>
      <c r="K6" t="inlineStr"/>
    </row>
    <row r="7">
      <c r="A7" t="inlineStr"/>
      <c r="B7" t="inlineStr"/>
      <c r="C7" t="inlineStr">
        <is>
          <t>주기</t>
        </is>
      </c>
      <c r="D7" t="inlineStr">
        <is>
          <t>장비</t>
        </is>
      </c>
      <c r="E7" t="inlineStr"/>
      <c r="F7" t="inlineStr"/>
      <c r="G7" t="inlineStr"/>
      <c r="H7" t="inlineStr"/>
      <c r="I7" t="inlineStr">
        <is>
          <t>냉동</t>
        </is>
      </c>
      <c r="J7" t="inlineStr"/>
      <c r="K7" t="inlineStr"/>
    </row>
    <row r="8">
      <c r="A8" t="inlineStr">
        <is>
          <t>멸
치
류</t>
        </is>
      </c>
      <c r="B8" t="inlineStr">
        <is>
          <t>QC</t>
        </is>
      </c>
      <c r="C8" t="inlineStr"/>
      <c r="D8" t="inlineStr"/>
      <c r="E8" t="inlineStr">
        <is>
          <t>다시멸치(상)(QC)</t>
        </is>
      </c>
      <c r="F8" t="inlineStr">
        <is>
          <t>국산</t>
        </is>
      </c>
      <c r="G8" t="inlineStr">
        <is>
          <t>500g/봉</t>
        </is>
      </c>
      <c r="H8" t="inlineStr">
        <is>
          <t>kg</t>
        </is>
      </c>
      <c r="I8" t="n">
        <v>31700</v>
      </c>
      <c r="J8" t="inlineStr">
        <is>
          <t>대멸치(주바)-선별작업한 다시멸치,소량단위없음</t>
        </is>
      </c>
      <c r="K8" t="inlineStr">
        <is>
          <t> </t>
        </is>
      </c>
    </row>
    <row r="9">
      <c r="A9" t="inlineStr"/>
      <c r="B9" t="inlineStr">
        <is>
          <t>QC</t>
        </is>
      </c>
      <c r="C9" t="inlineStr"/>
      <c r="D9" t="inlineStr"/>
      <c r="E9" t="inlineStr">
        <is>
          <t>다시멸치(상) (QC)</t>
        </is>
      </c>
      <c r="F9" t="inlineStr">
        <is>
          <t>국산</t>
        </is>
      </c>
      <c r="G9" t="inlineStr">
        <is>
          <t>1kg/봉</t>
        </is>
      </c>
      <c r="H9" t="inlineStr">
        <is>
          <t>kg</t>
        </is>
      </c>
      <c r="I9" t="n">
        <v>30300</v>
      </c>
      <c r="J9" t="inlineStr">
        <is>
          <t>대멸치(주바)-선별작업한 다시멸치,소량단위없음</t>
        </is>
      </c>
      <c r="K9" t="inlineStr"/>
    </row>
    <row r="10">
      <c r="A10" t="inlineStr"/>
      <c r="B10" t="inlineStr">
        <is>
          <t>QC</t>
        </is>
      </c>
      <c r="C10" t="inlineStr"/>
      <c r="D10" t="inlineStr"/>
      <c r="E10" t="inlineStr">
        <is>
          <t>다시멸치(상+위생망)(QC)</t>
        </is>
      </c>
      <c r="F10" t="inlineStr">
        <is>
          <t>국산</t>
        </is>
      </c>
      <c r="G10" t="inlineStr">
        <is>
          <t>500g/봉,위생망</t>
        </is>
      </c>
      <c r="H10" t="inlineStr">
        <is>
          <t>kg</t>
        </is>
      </c>
      <c r="I10" t="n">
        <v>32300</v>
      </c>
      <c r="J10" t="inlineStr">
        <is>
          <t>대멸치(주바)-선별작업한 다시멸치,소량단위없음
위생망 미포함</t>
        </is>
      </c>
      <c r="K10" t="inlineStr"/>
    </row>
    <row r="11">
      <c r="A11" t="inlineStr"/>
      <c r="B11" t="inlineStr">
        <is>
          <t>QC</t>
        </is>
      </c>
      <c r="C11" t="inlineStr"/>
      <c r="D11" t="inlineStr"/>
      <c r="E11" t="inlineStr">
        <is>
          <t>다시멸치(상+위생망)(QC)</t>
        </is>
      </c>
      <c r="F11" t="inlineStr">
        <is>
          <t>국산</t>
        </is>
      </c>
      <c r="G11" t="inlineStr">
        <is>
          <t>1kg/봉,위생망</t>
        </is>
      </c>
      <c r="H11" t="inlineStr">
        <is>
          <t>kg</t>
        </is>
      </c>
      <c r="I11" t="n">
        <v>31300</v>
      </c>
      <c r="J11" t="inlineStr">
        <is>
          <t>대멸치(주바)-선별작업한 다시멸치,소량단위없음
위생망 미포함</t>
        </is>
      </c>
      <c r="K11" t="inlineStr"/>
    </row>
    <row r="12">
      <c r="A12" t="inlineStr"/>
      <c r="B12" t="inlineStr">
        <is>
          <t>QC</t>
        </is>
      </c>
      <c r="C12" t="inlineStr"/>
      <c r="D12" t="inlineStr"/>
      <c r="E12" t="inlineStr">
        <is>
          <t>띠포리(QC)</t>
        </is>
      </c>
      <c r="F12" t="inlineStr">
        <is>
          <t>국산</t>
        </is>
      </c>
      <c r="G12" t="inlineStr">
        <is>
          <t>500g/봉</t>
        </is>
      </c>
      <c r="H12" t="inlineStr">
        <is>
          <t>kg</t>
        </is>
      </c>
      <c r="I12" t="n">
        <v>30800</v>
      </c>
      <c r="J12" t="inlineStr">
        <is>
          <t>6~8cm, 선별작업</t>
        </is>
      </c>
      <c r="K12" t="inlineStr"/>
    </row>
    <row r="13">
      <c r="A13" t="inlineStr"/>
      <c r="B13" t="inlineStr">
        <is>
          <t>QC</t>
        </is>
      </c>
      <c r="C13" t="inlineStr"/>
      <c r="D13" t="inlineStr"/>
      <c r="E13" t="inlineStr">
        <is>
          <t>띠포리(QC)</t>
        </is>
      </c>
      <c r="F13" t="inlineStr">
        <is>
          <t>국산</t>
        </is>
      </c>
      <c r="G13" t="inlineStr">
        <is>
          <t>1kg/봉</t>
        </is>
      </c>
      <c r="H13" t="inlineStr">
        <is>
          <t>kg</t>
        </is>
      </c>
      <c r="I13" t="n">
        <v>29900</v>
      </c>
      <c r="J13" t="inlineStr">
        <is>
          <t>6~8cm, 선별작업</t>
        </is>
      </c>
      <c r="K13" t="inlineStr"/>
    </row>
    <row r="14">
      <c r="A14" t="inlineStr"/>
      <c r="B14" t="inlineStr">
        <is>
          <t>QC</t>
        </is>
      </c>
      <c r="C14" t="inlineStr"/>
      <c r="D14" t="inlineStr"/>
      <c r="E14" t="inlineStr">
        <is>
          <t>가이리_자멸(QC)</t>
        </is>
      </c>
      <c r="F14" t="inlineStr">
        <is>
          <t>국산</t>
        </is>
      </c>
      <c r="G14" t="inlineStr">
        <is>
          <t>500g/봉</t>
        </is>
      </c>
      <c r="H14" t="inlineStr">
        <is>
          <t>kg</t>
        </is>
      </c>
      <c r="I14" t="n">
        <v>40100</v>
      </c>
      <c r="J14" t="inlineStr">
        <is>
          <t>2~3cm, 선별작업, 볶음용 소멸치</t>
        </is>
      </c>
      <c r="K14" t="inlineStr"/>
    </row>
    <row r="15">
      <c r="A15" t="inlineStr"/>
      <c r="B15" t="inlineStr">
        <is>
          <t>QC</t>
        </is>
      </c>
      <c r="C15" t="inlineStr"/>
      <c r="D15" t="inlineStr"/>
      <c r="E15" t="inlineStr">
        <is>
          <t>가이리_자멸(QC)</t>
        </is>
      </c>
      <c r="F15" t="inlineStr">
        <is>
          <t>국산</t>
        </is>
      </c>
      <c r="G15" t="inlineStr">
        <is>
          <t>1kg/봉</t>
        </is>
      </c>
      <c r="H15" t="inlineStr">
        <is>
          <t>kg</t>
        </is>
      </c>
      <c r="I15" t="n">
        <v>40100</v>
      </c>
      <c r="J15" t="inlineStr">
        <is>
          <t>2~3cm, 선별작업, 볶음용 소멸치</t>
        </is>
      </c>
      <c r="K15" t="inlineStr"/>
    </row>
    <row r="16">
      <c r="A16" t="inlineStr"/>
      <c r="B16" t="inlineStr">
        <is>
          <t>QC</t>
        </is>
      </c>
      <c r="C16" t="inlineStr"/>
      <c r="D16" t="inlineStr"/>
      <c r="E16" t="inlineStr">
        <is>
          <t>지리멸치(특)(QC)</t>
        </is>
      </c>
      <c r="F16" t="inlineStr">
        <is>
          <t>국산</t>
        </is>
      </c>
      <c r="G16" t="inlineStr">
        <is>
          <t>500kg/봉</t>
        </is>
      </c>
      <c r="H16" t="inlineStr">
        <is>
          <t>kg</t>
        </is>
      </c>
      <c r="I16" t="n">
        <v>40100</v>
      </c>
      <c r="J16" t="inlineStr">
        <is>
          <t>1~2cm, 선별작업, 볶음용 세멸치</t>
        </is>
      </c>
      <c r="K16" t="inlineStr"/>
    </row>
    <row r="17">
      <c r="A17" t="inlineStr"/>
      <c r="B17" t="inlineStr">
        <is>
          <t>QC</t>
        </is>
      </c>
      <c r="C17" t="inlineStr"/>
      <c r="D17" t="inlineStr"/>
      <c r="E17" t="inlineStr">
        <is>
          <t>지리멸치(특)(QC)</t>
        </is>
      </c>
      <c r="F17" t="inlineStr">
        <is>
          <t>국산</t>
        </is>
      </c>
      <c r="G17" t="inlineStr">
        <is>
          <t>1kg/봉</t>
        </is>
      </c>
      <c r="H17" t="inlineStr">
        <is>
          <t>kg</t>
        </is>
      </c>
      <c r="I17" t="n">
        <v>40100</v>
      </c>
      <c r="J17" t="inlineStr">
        <is>
          <t>1~2cm, 선별작업, 볶음용 세멸치</t>
        </is>
      </c>
      <c r="K17" t="inlineStr"/>
    </row>
    <row r="18">
      <c r="A18" t="inlineStr"/>
      <c r="B18" t="inlineStr">
        <is>
          <t>QC</t>
        </is>
      </c>
      <c r="C18" t="inlineStr"/>
      <c r="D18" t="inlineStr"/>
      <c r="E18" t="inlineStr">
        <is>
          <t>깐멸치(QC)</t>
        </is>
      </c>
      <c r="F18" t="inlineStr">
        <is>
          <t>국산</t>
        </is>
      </c>
      <c r="G18" t="inlineStr">
        <is>
          <t>1kg/봉</t>
        </is>
      </c>
      <c r="H18" t="inlineStr">
        <is>
          <t>kg</t>
        </is>
      </c>
      <c r="I18" t="n">
        <v>57600</v>
      </c>
      <c r="J18" t="inlineStr">
        <is>
          <t>다시멸치를 머리 및 내장제거한 멸치, 볶음용/조림용
/육수용</t>
        </is>
      </c>
      <c r="K18" t="inlineStr"/>
    </row>
    <row r="19">
      <c r="A19" t="inlineStr">
        <is>
          <t>버
섯</t>
        </is>
      </c>
      <c r="B19" t="inlineStr"/>
      <c r="C19" t="inlineStr"/>
      <c r="D19" t="inlineStr"/>
      <c r="E19" t="inlineStr">
        <is>
          <t>건표고버섯</t>
        </is>
      </c>
      <c r="F19" t="inlineStr">
        <is>
          <t>중국산</t>
        </is>
      </c>
      <c r="G19" t="inlineStr">
        <is>
          <t>500g/봉</t>
        </is>
      </c>
      <c r="H19" t="inlineStr">
        <is>
          <t>kg</t>
        </is>
      </c>
      <c r="I19" t="n">
        <v>46300</v>
      </c>
      <c r="J19" t="inlineStr">
        <is>
          <t>갓이 피지 않은 상고</t>
        </is>
      </c>
      <c r="K19" t="inlineStr"/>
    </row>
    <row r="20">
      <c r="A20" t="inlineStr"/>
      <c r="B20" t="inlineStr"/>
      <c r="C20" t="inlineStr"/>
      <c r="D20" t="inlineStr"/>
      <c r="E20" t="inlineStr">
        <is>
          <t>건표고버섯/슬라이스</t>
        </is>
      </c>
      <c r="F20" t="inlineStr">
        <is>
          <t>중국산</t>
        </is>
      </c>
      <c r="G20" t="inlineStr">
        <is>
          <t>500g/봉</t>
        </is>
      </c>
      <c r="H20" t="inlineStr">
        <is>
          <t>kg</t>
        </is>
      </c>
      <c r="I20" t="n">
        <v>40100</v>
      </c>
      <c r="J20" t="inlineStr">
        <is>
          <t>0.5cm 채작업</t>
        </is>
      </c>
      <c r="K20" t="inlineStr"/>
    </row>
    <row r="21">
      <c r="A21" t="inlineStr">
        <is>
          <t>멸
치
류</t>
        </is>
      </c>
      <c r="B21" t="inlineStr"/>
      <c r="C21" t="inlineStr">
        <is>
          <t>3개월</t>
        </is>
      </c>
      <c r="D21" t="inlineStr">
        <is>
          <t>감마
핵종
분석기</t>
        </is>
      </c>
      <c r="E21" t="inlineStr">
        <is>
          <t>혼합다시(특)</t>
        </is>
      </c>
      <c r="F21" t="inlineStr">
        <is>
          <t>국산,수입 외</t>
        </is>
      </c>
      <c r="G21" t="inlineStr">
        <is>
          <t>1kg/봉,위생망</t>
        </is>
      </c>
      <c r="H21" t="inlineStr">
        <is>
          <t>kg</t>
        </is>
      </c>
      <c r="I21" t="n">
        <v>38100</v>
      </c>
      <c r="J21" t="inlineStr">
        <is>
          <t>다시멸치600g, 띠포리100g, 분홍수염새우(수입)60g, 건다시마120g, 표고버섯(중국)20g, 보리새우100g</t>
        </is>
      </c>
      <c r="K21" t="inlineStr"/>
    </row>
    <row r="22">
      <c r="A22" t="inlineStr"/>
      <c r="B22" t="inlineStr"/>
      <c r="C22" t="inlineStr"/>
      <c r="D22" t="inlineStr"/>
      <c r="E22" t="inlineStr">
        <is>
          <t>혼합다시(특)</t>
        </is>
      </c>
      <c r="F22" t="inlineStr">
        <is>
          <t>국산</t>
        </is>
      </c>
      <c r="G22" t="inlineStr">
        <is>
          <t>1kg/봉,위생망</t>
        </is>
      </c>
      <c r="H22" t="inlineStr">
        <is>
          <t>kg</t>
        </is>
      </c>
      <c r="I22" t="n">
        <v>41200</v>
      </c>
      <c r="J22" t="inlineStr">
        <is>
          <t>다시멸치600g, 띠포리100g, 분홍수염새우(국산)60g, 건다시마120g, 표고버섯(국산)20g, 보리새우100g</t>
        </is>
      </c>
      <c r="K22" t="inlineStr"/>
    </row>
    <row r="23">
      <c r="A23" t="inlineStr"/>
      <c r="B23" t="inlineStr"/>
      <c r="C23" t="inlineStr"/>
      <c r="D23" t="inlineStr"/>
      <c r="E23" t="inlineStr">
        <is>
          <t>혼합다시(상)</t>
        </is>
      </c>
      <c r="F23" t="inlineStr">
        <is>
          <t>국산,중국 외</t>
        </is>
      </c>
      <c r="G23" t="inlineStr">
        <is>
          <t>1kg/봉,위생망</t>
        </is>
      </c>
      <c r="H23" t="inlineStr">
        <is>
          <t>kg</t>
        </is>
      </c>
      <c r="I23" t="n">
        <v>36100</v>
      </c>
      <c r="J23" t="inlineStr">
        <is>
          <t>다시멸치700g, 건다시마200g, 북어머리(러시아)40g, 표고버섯(중국)20g, 보리새우20g, 띠포리20g</t>
        </is>
      </c>
      <c r="K23" t="inlineStr"/>
    </row>
    <row r="24">
      <c r="A24" t="inlineStr"/>
      <c r="B24" t="inlineStr"/>
      <c r="C24" t="inlineStr"/>
      <c r="D24" t="inlineStr"/>
      <c r="E24" t="inlineStr">
        <is>
          <t>다시멸치(특)</t>
        </is>
      </c>
      <c r="F24" t="inlineStr">
        <is>
          <t>국산</t>
        </is>
      </c>
      <c r="G24" t="inlineStr">
        <is>
          <t>500g/봉</t>
        </is>
      </c>
      <c r="H24" t="inlineStr">
        <is>
          <t>kg</t>
        </is>
      </c>
      <c r="I24" t="n">
        <v>32300</v>
      </c>
      <c r="J24" t="inlineStr">
        <is>
          <t>선별작업</t>
        </is>
      </c>
      <c r="K24" t="inlineStr"/>
    </row>
    <row r="25">
      <c r="A25" t="inlineStr"/>
      <c r="B25" t="inlineStr"/>
      <c r="C25" t="inlineStr"/>
      <c r="D25" t="inlineStr"/>
      <c r="E25" t="inlineStr">
        <is>
          <t>다시멸치(특)</t>
        </is>
      </c>
      <c r="F25" t="inlineStr">
        <is>
          <t>국산</t>
        </is>
      </c>
      <c r="G25" t="inlineStr">
        <is>
          <t>1kg/봉</t>
        </is>
      </c>
      <c r="H25" t="inlineStr">
        <is>
          <t>kg</t>
        </is>
      </c>
      <c r="I25" t="n">
        <v>30800</v>
      </c>
      <c r="J25" t="inlineStr">
        <is>
          <t>선별작업</t>
        </is>
      </c>
      <c r="K25" t="inlineStr"/>
    </row>
    <row r="26">
      <c r="A26" t="inlineStr"/>
      <c r="B26" t="inlineStr"/>
      <c r="C26" t="inlineStr"/>
      <c r="D26" t="inlineStr"/>
      <c r="E26" t="inlineStr">
        <is>
          <t>다시멸치(특+위생망)</t>
        </is>
      </c>
      <c r="F26" t="inlineStr">
        <is>
          <t>국산</t>
        </is>
      </c>
      <c r="G26" t="inlineStr">
        <is>
          <t>500g/봉,위생망</t>
        </is>
      </c>
      <c r="H26" t="inlineStr">
        <is>
          <t>kg</t>
        </is>
      </c>
      <c r="I26" t="n">
        <v>33300</v>
      </c>
      <c r="J26" t="inlineStr">
        <is>
          <t>선별작업, 위생망 포함</t>
        </is>
      </c>
      <c r="K26" t="inlineStr"/>
    </row>
    <row r="27">
      <c r="A27" t="inlineStr"/>
      <c r="B27" t="inlineStr"/>
      <c r="C27" t="inlineStr"/>
      <c r="D27" t="inlineStr"/>
      <c r="E27" t="inlineStr">
        <is>
          <t>다시멸치(특+위생망)</t>
        </is>
      </c>
      <c r="F27" t="inlineStr">
        <is>
          <t>국산</t>
        </is>
      </c>
      <c r="G27" t="inlineStr">
        <is>
          <t>1kg/봉,위생망</t>
        </is>
      </c>
      <c r="H27" t="inlineStr">
        <is>
          <t>kg</t>
        </is>
      </c>
      <c r="I27" t="n">
        <v>31700</v>
      </c>
      <c r="J27" t="inlineStr">
        <is>
          <t>선별작업, 위생망 포함</t>
        </is>
      </c>
      <c r="K27" t="inlineStr"/>
    </row>
    <row r="28">
      <c r="A28" t="inlineStr"/>
      <c r="B28" t="inlineStr"/>
      <c r="C28" t="inlineStr"/>
      <c r="D28" t="inlineStr"/>
      <c r="E28" t="inlineStr">
        <is>
          <t>다시멸치(상)</t>
        </is>
      </c>
      <c r="F28" t="inlineStr">
        <is>
          <t>국산</t>
        </is>
      </c>
      <c r="G28" t="inlineStr">
        <is>
          <t>500g/봉</t>
        </is>
      </c>
      <c r="H28" t="inlineStr">
        <is>
          <t>kg</t>
        </is>
      </c>
      <c r="I28" t="n">
        <v>30200</v>
      </c>
      <c r="J28" t="inlineStr">
        <is>
          <t>선별작업</t>
        </is>
      </c>
      <c r="K28" t="inlineStr"/>
    </row>
    <row r="29">
      <c r="A29" t="inlineStr"/>
      <c r="B29" t="inlineStr"/>
      <c r="C29" t="inlineStr"/>
      <c r="D29" t="inlineStr"/>
      <c r="E29" t="inlineStr">
        <is>
          <t>다시멸치(상)</t>
        </is>
      </c>
      <c r="F29" t="inlineStr">
        <is>
          <t>국산</t>
        </is>
      </c>
      <c r="G29" t="inlineStr">
        <is>
          <t>1kg/봉</t>
        </is>
      </c>
      <c r="H29" t="inlineStr">
        <is>
          <t>kg</t>
        </is>
      </c>
      <c r="I29" t="n">
        <v>28800</v>
      </c>
      <c r="J29" t="inlineStr">
        <is>
          <t>선별작업</t>
        </is>
      </c>
      <c r="K29" t="inlineStr"/>
    </row>
    <row r="30">
      <c r="A30" t="inlineStr"/>
      <c r="B30" t="inlineStr"/>
      <c r="C30" t="inlineStr"/>
      <c r="D30" t="inlineStr"/>
      <c r="E30" t="inlineStr">
        <is>
          <t>다시멸치(상+위생망)</t>
        </is>
      </c>
      <c r="F30" t="inlineStr">
        <is>
          <t>국산</t>
        </is>
      </c>
      <c r="G30" t="inlineStr">
        <is>
          <t>500g/봉,위생망</t>
        </is>
      </c>
      <c r="H30" t="inlineStr">
        <is>
          <t>kg</t>
        </is>
      </c>
      <c r="I30" t="n">
        <v>30800</v>
      </c>
      <c r="J30" t="inlineStr">
        <is>
          <t>선별작업, 위생망 포함</t>
        </is>
      </c>
      <c r="K30" t="inlineStr"/>
    </row>
    <row r="31">
      <c r="A31" t="inlineStr"/>
      <c r="B31" t="inlineStr"/>
      <c r="C31" t="inlineStr"/>
      <c r="D31" t="inlineStr"/>
      <c r="E31" t="inlineStr">
        <is>
          <t>다시멸치(상+위생망)</t>
        </is>
      </c>
      <c r="F31" t="inlineStr">
        <is>
          <t>국산</t>
        </is>
      </c>
      <c r="G31" t="inlineStr">
        <is>
          <t>1kg/봉,위생망</t>
        </is>
      </c>
      <c r="H31" t="inlineStr">
        <is>
          <t>kg</t>
        </is>
      </c>
      <c r="I31" t="n">
        <v>29700</v>
      </c>
      <c r="J31" t="inlineStr">
        <is>
          <t>선별작업, 위생망 포함</t>
        </is>
      </c>
      <c r="K31" t="inlineStr"/>
    </row>
    <row r="32">
      <c r="A32" t="inlineStr"/>
      <c r="B32" t="inlineStr"/>
      <c r="C32" t="inlineStr"/>
      <c r="D32" t="inlineStr"/>
      <c r="E32" t="inlineStr">
        <is>
          <t>띠포리</t>
        </is>
      </c>
      <c r="F32" t="inlineStr">
        <is>
          <t>국산</t>
        </is>
      </c>
      <c r="G32" t="inlineStr">
        <is>
          <t>500g/봉</t>
        </is>
      </c>
      <c r="H32" t="inlineStr">
        <is>
          <t>kg</t>
        </is>
      </c>
      <c r="I32" t="n">
        <v>29200</v>
      </c>
      <c r="J32" t="inlineStr">
        <is>
          <t>5~6cm, 선별작업</t>
        </is>
      </c>
      <c r="K32" t="inlineStr"/>
    </row>
    <row r="33">
      <c r="A33" t="inlineStr"/>
      <c r="B33" t="inlineStr"/>
      <c r="C33" t="inlineStr"/>
      <c r="D33" t="inlineStr"/>
      <c r="E33" t="inlineStr">
        <is>
          <t>띠포리</t>
        </is>
      </c>
      <c r="F33" t="inlineStr">
        <is>
          <t>국산</t>
        </is>
      </c>
      <c r="G33" t="inlineStr">
        <is>
          <t>1kg/봉</t>
        </is>
      </c>
      <c r="H33" t="inlineStr">
        <is>
          <t>kg</t>
        </is>
      </c>
      <c r="I33" t="n">
        <v>28300</v>
      </c>
      <c r="J33" t="inlineStr">
        <is>
          <t>5~6cm, 선별작업</t>
        </is>
      </c>
      <c r="K33" t="inlineStr"/>
    </row>
    <row r="34">
      <c r="A34" t="inlineStr"/>
      <c r="B34" t="inlineStr"/>
      <c r="C34" t="inlineStr"/>
      <c r="D34" t="inlineStr"/>
      <c r="E34" t="inlineStr">
        <is>
          <t>띠포리(위생망)</t>
        </is>
      </c>
      <c r="F34" t="inlineStr">
        <is>
          <t>국산</t>
        </is>
      </c>
      <c r="G34" t="inlineStr">
        <is>
          <t>1kg/봉,위생망</t>
        </is>
      </c>
      <c r="H34" t="inlineStr">
        <is>
          <t>kg</t>
        </is>
      </c>
      <c r="I34" t="n">
        <v>30200</v>
      </c>
      <c r="J34" t="inlineStr">
        <is>
          <t>5~6cm, 선별작업</t>
        </is>
      </c>
      <c r="K34" t="inlineStr"/>
    </row>
    <row r="35">
      <c r="A35" t="inlineStr"/>
      <c r="B35" t="inlineStr"/>
      <c r="C35" t="inlineStr"/>
      <c r="D35" t="inlineStr"/>
      <c r="E35" t="inlineStr">
        <is>
          <t>가이리</t>
        </is>
      </c>
      <c r="F35" t="inlineStr">
        <is>
          <t>국산</t>
        </is>
      </c>
      <c r="G35" t="inlineStr">
        <is>
          <t>1kg/봉</t>
        </is>
      </c>
      <c r="H35" t="inlineStr">
        <is>
          <t>kg</t>
        </is>
      </c>
      <c r="I35" t="n">
        <v>38500</v>
      </c>
      <c r="J35" t="inlineStr">
        <is>
          <t>2~3cm, 선별작업, 볶음용 소멸치</t>
        </is>
      </c>
      <c r="K35" t="inlineStr"/>
    </row>
    <row r="36">
      <c r="A36" t="inlineStr"/>
      <c r="B36" t="inlineStr"/>
      <c r="C36" t="inlineStr"/>
      <c r="D36" t="inlineStr"/>
      <c r="E36" t="inlineStr">
        <is>
          <t>지리멸치(특)</t>
        </is>
      </c>
      <c r="F36" t="inlineStr">
        <is>
          <t>국산</t>
        </is>
      </c>
      <c r="G36" t="inlineStr">
        <is>
          <t>1kg/봉</t>
        </is>
      </c>
      <c r="H36" t="inlineStr">
        <is>
          <t>kg</t>
        </is>
      </c>
      <c r="I36" t="n">
        <v>38500</v>
      </c>
      <c r="J36" t="inlineStr">
        <is>
          <t> </t>
        </is>
      </c>
      <c r="K36" t="inlineStr"/>
    </row>
    <row r="37">
      <c r="A37" t="inlineStr"/>
      <c r="B37" t="inlineStr"/>
      <c r="C37" t="inlineStr"/>
      <c r="D37" t="inlineStr"/>
      <c r="E37" t="inlineStr">
        <is>
          <t>짜지않은프리미엄순멸치</t>
        </is>
      </c>
      <c r="F37" t="inlineStr">
        <is>
          <t>국산</t>
        </is>
      </c>
      <c r="G37" t="inlineStr">
        <is>
          <t>1kg/봉</t>
        </is>
      </c>
      <c r="H37" t="inlineStr">
        <is>
          <t>kg</t>
        </is>
      </c>
      <c r="I37" t="n">
        <v>58700</v>
      </c>
      <c r="J37" t="inlineStr">
        <is>
          <t>1~2cm, 선별작업, 볶음용 세멸치,저염(염도3%이하)</t>
        </is>
      </c>
      <c r="K37" t="inlineStr"/>
    </row>
    <row r="38">
      <c r="A38" t="inlineStr">
        <is>
          <t>건새우류</t>
        </is>
      </c>
      <c r="B38" t="inlineStr"/>
      <c r="C38" t="inlineStr">
        <is>
          <t>3개월</t>
        </is>
      </c>
      <c r="D38" t="inlineStr">
        <is>
          <t>감마
핵종
분석기</t>
        </is>
      </c>
      <c r="E38" t="inlineStr">
        <is>
          <t>두절건새우</t>
        </is>
      </c>
      <c r="F38" t="inlineStr">
        <is>
          <t>국산</t>
        </is>
      </c>
      <c r="G38" t="inlineStr">
        <is>
          <t>200g/봉</t>
        </is>
      </c>
      <c r="H38" t="inlineStr">
        <is>
          <t>kg</t>
        </is>
      </c>
      <c r="I38" t="n">
        <v>103600</v>
      </c>
      <c r="J38" t="inlineStr">
        <is>
          <t>건새우 두절, 선별작업</t>
        </is>
      </c>
      <c r="K38" t="inlineStr"/>
    </row>
    <row r="39">
      <c r="A39" t="inlineStr"/>
      <c r="B39" t="inlineStr"/>
      <c r="C39" t="inlineStr"/>
      <c r="D39" t="inlineStr"/>
      <c r="E39" t="inlineStr">
        <is>
          <t>두절건새우</t>
        </is>
      </c>
      <c r="F39" t="inlineStr">
        <is>
          <t>국산</t>
        </is>
      </c>
      <c r="G39" t="inlineStr">
        <is>
          <t>500g/봉</t>
        </is>
      </c>
      <c r="H39" t="inlineStr">
        <is>
          <t>kg</t>
        </is>
      </c>
      <c r="I39" t="n">
        <v>100500</v>
      </c>
      <c r="J39" t="inlineStr">
        <is>
          <t>건새우 두절, 선별작업</t>
        </is>
      </c>
      <c r="K39" t="inlineStr"/>
    </row>
    <row r="40">
      <c r="A40" t="inlineStr"/>
      <c r="B40" t="inlineStr"/>
      <c r="C40" t="inlineStr"/>
      <c r="D40" t="inlineStr"/>
      <c r="E40" t="inlineStr">
        <is>
          <t>두절건새우</t>
        </is>
      </c>
      <c r="F40" t="inlineStr">
        <is>
          <t>수입</t>
        </is>
      </c>
      <c r="G40" t="inlineStr">
        <is>
          <t>200g/봉</t>
        </is>
      </c>
      <c r="H40" t="inlineStr">
        <is>
          <t>kg</t>
        </is>
      </c>
      <c r="I40" t="n">
        <v>52500</v>
      </c>
      <c r="J40" t="inlineStr">
        <is>
          <t>건새우 두절, 선별작업</t>
        </is>
      </c>
      <c r="K40" t="inlineStr"/>
    </row>
    <row r="41">
      <c r="A41" t="inlineStr"/>
      <c r="B41" t="inlineStr"/>
      <c r="C41" t="inlineStr"/>
      <c r="D41" t="inlineStr"/>
      <c r="E41" t="inlineStr">
        <is>
          <t>두절건새우</t>
        </is>
      </c>
      <c r="F41" t="inlineStr">
        <is>
          <t>수입</t>
        </is>
      </c>
      <c r="G41" t="inlineStr">
        <is>
          <t>500g/봉</t>
        </is>
      </c>
      <c r="H41" t="inlineStr">
        <is>
          <t>kg</t>
        </is>
      </c>
      <c r="I41" t="n">
        <v>46300</v>
      </c>
      <c r="J41" t="inlineStr">
        <is>
          <t>건새우 두절, 선별작업</t>
        </is>
      </c>
      <c r="K41" t="inlineStr"/>
    </row>
    <row r="42">
      <c r="A42" t="inlineStr"/>
      <c r="B42" t="inlineStr"/>
      <c r="C42" t="inlineStr"/>
      <c r="D42" t="inlineStr"/>
      <c r="E42" t="inlineStr">
        <is>
          <t>분홍수염새우</t>
        </is>
      </c>
      <c r="F42" t="inlineStr">
        <is>
          <t>국산</t>
        </is>
      </c>
      <c r="G42" t="inlineStr">
        <is>
          <t>200g/봉</t>
        </is>
      </c>
      <c r="H42" t="inlineStr">
        <is>
          <t>kg</t>
        </is>
      </c>
      <c r="I42" t="n">
        <v>92800</v>
      </c>
      <c r="J42" t="inlineStr">
        <is>
          <t>선별작업, 홍새우, 꽃새우</t>
        </is>
      </c>
      <c r="K42" t="inlineStr"/>
    </row>
    <row r="43">
      <c r="A43" t="inlineStr"/>
      <c r="B43" t="inlineStr"/>
      <c r="C43" t="inlineStr"/>
      <c r="D43" t="inlineStr"/>
      <c r="E43" t="inlineStr">
        <is>
          <t>분홍수염새우</t>
        </is>
      </c>
      <c r="F43" t="inlineStr">
        <is>
          <t>국산</t>
        </is>
      </c>
      <c r="G43" t="inlineStr">
        <is>
          <t>500g/봉</t>
        </is>
      </c>
      <c r="H43" t="inlineStr">
        <is>
          <t>kg</t>
        </is>
      </c>
      <c r="I43" t="n">
        <v>86600</v>
      </c>
      <c r="J43" t="inlineStr">
        <is>
          <t>선별작업, 홍새우, 꽃새우</t>
        </is>
      </c>
      <c r="K43" t="inlineStr"/>
    </row>
    <row r="44">
      <c r="A44" t="inlineStr"/>
      <c r="B44" t="inlineStr"/>
      <c r="C44" t="inlineStr"/>
      <c r="D44" t="inlineStr"/>
      <c r="E44" t="inlineStr">
        <is>
          <t>분홍수염새우</t>
        </is>
      </c>
      <c r="F44" t="inlineStr">
        <is>
          <t>수입</t>
        </is>
      </c>
      <c r="G44" t="inlineStr">
        <is>
          <t>200g/봉</t>
        </is>
      </c>
      <c r="H44" t="inlineStr">
        <is>
          <t>kg</t>
        </is>
      </c>
      <c r="I44" t="n">
        <v>55600</v>
      </c>
      <c r="J44" t="inlineStr">
        <is>
          <t>선별작업, 홍새우, 꽃새우</t>
        </is>
      </c>
      <c r="K44" t="inlineStr"/>
    </row>
    <row r="45">
      <c r="A45" t="inlineStr"/>
      <c r="B45" t="inlineStr"/>
      <c r="C45" t="inlineStr"/>
      <c r="D45" t="inlineStr"/>
      <c r="E45" t="inlineStr">
        <is>
          <t>분홍수염새우</t>
        </is>
      </c>
      <c r="F45" t="inlineStr">
        <is>
          <t>수입</t>
        </is>
      </c>
      <c r="G45" t="inlineStr">
        <is>
          <t>500g/봉</t>
        </is>
      </c>
      <c r="H45" t="inlineStr">
        <is>
          <t>kg</t>
        </is>
      </c>
      <c r="I45" t="n">
        <v>47800</v>
      </c>
      <c r="J45" t="inlineStr">
        <is>
          <t>선별작업, 홍새우, 꽃새우</t>
        </is>
      </c>
      <c r="K45" t="inlineStr"/>
    </row>
    <row r="46">
      <c r="A46" t="inlineStr"/>
      <c r="B46" t="inlineStr"/>
      <c r="C46" t="inlineStr"/>
      <c r="D46" t="inlineStr"/>
      <c r="E46" t="inlineStr">
        <is>
          <t>보리새우(먹새우)</t>
        </is>
      </c>
      <c r="F46" t="inlineStr">
        <is>
          <t>국산</t>
        </is>
      </c>
      <c r="G46" t="inlineStr">
        <is>
          <t>200g/봉</t>
        </is>
      </c>
      <c r="H46" t="inlineStr">
        <is>
          <t>kg</t>
        </is>
      </c>
      <c r="I46" t="n">
        <v>57100</v>
      </c>
      <c r="J46" t="inlineStr">
        <is>
          <t>선별작업, 흑새우,먹새우</t>
        </is>
      </c>
      <c r="K46" t="inlineStr"/>
    </row>
    <row r="47">
      <c r="A47" t="inlineStr"/>
      <c r="B47" t="inlineStr"/>
      <c r="C47" t="inlineStr"/>
      <c r="D47" t="inlineStr"/>
      <c r="E47" t="inlineStr">
        <is>
          <t>보리새우(먹새우)</t>
        </is>
      </c>
      <c r="F47" t="inlineStr">
        <is>
          <t>국산</t>
        </is>
      </c>
      <c r="G47" t="inlineStr">
        <is>
          <t>500g/봉</t>
        </is>
      </c>
      <c r="H47" t="inlineStr">
        <is>
          <t>kg</t>
        </is>
      </c>
      <c r="I47" t="n">
        <v>50900</v>
      </c>
      <c r="J47" t="inlineStr">
        <is>
          <t>선별작업, 흑새우,먹새우</t>
        </is>
      </c>
      <c r="K47" t="inlineStr"/>
    </row>
    <row r="48">
      <c r="A48" t="inlineStr"/>
      <c r="B48" t="inlineStr"/>
      <c r="C48" t="inlineStr"/>
      <c r="D48" t="inlineStr"/>
      <c r="E48" t="inlineStr">
        <is>
          <t>보리새우(흰새우)</t>
        </is>
      </c>
      <c r="F48" t="inlineStr">
        <is>
          <t>국산</t>
        </is>
      </c>
      <c r="G48" t="inlineStr">
        <is>
          <t>500g/봉</t>
        </is>
      </c>
      <c r="H48" t="inlineStr">
        <is>
          <t>kg</t>
        </is>
      </c>
      <c r="I48" t="n">
        <v>49400</v>
      </c>
      <c r="J48" t="inlineStr">
        <is>
          <t>선별작업, 보리새우, 흰새우</t>
        </is>
      </c>
      <c r="K48" t="inlineStr"/>
    </row>
    <row r="49">
      <c r="A49" t="inlineStr">
        <is>
          <t>건해태류</t>
        </is>
      </c>
      <c r="B49" t="inlineStr"/>
      <c r="C49" t="inlineStr">
        <is>
          <t>3개월</t>
        </is>
      </c>
      <c r="D49" t="inlineStr">
        <is>
          <t>감마
핵종
분석기</t>
        </is>
      </c>
      <c r="E49" t="inlineStr">
        <is>
          <t>건다시마(특)</t>
        </is>
      </c>
      <c r="F49" t="inlineStr">
        <is>
          <t>국산</t>
        </is>
      </c>
      <c r="G49" t="inlineStr">
        <is>
          <t>100g/봉</t>
        </is>
      </c>
      <c r="H49" t="inlineStr">
        <is>
          <t>kg</t>
        </is>
      </c>
      <c r="I49" t="n">
        <v>49200</v>
      </c>
      <c r="J49" t="inlineStr">
        <is>
          <t>원초 자연건조 후 절단</t>
        </is>
      </c>
      <c r="K49" t="inlineStr"/>
    </row>
    <row r="50">
      <c r="A50" t="inlineStr"/>
      <c r="B50" t="inlineStr"/>
      <c r="C50" t="inlineStr"/>
      <c r="D50" t="inlineStr"/>
      <c r="E50" t="inlineStr">
        <is>
          <t>건다시마(특)</t>
        </is>
      </c>
      <c r="F50" t="inlineStr">
        <is>
          <t>국산</t>
        </is>
      </c>
      <c r="G50" t="inlineStr">
        <is>
          <t>200g/봉</t>
        </is>
      </c>
      <c r="H50" t="inlineStr">
        <is>
          <t>kg</t>
        </is>
      </c>
      <c r="I50" t="n">
        <v>41600</v>
      </c>
      <c r="J50" t="inlineStr">
        <is>
          <t>원초 자연건조 후 절단</t>
        </is>
      </c>
      <c r="K50" t="inlineStr"/>
    </row>
    <row r="51">
      <c r="A51" t="inlineStr"/>
      <c r="B51" t="inlineStr"/>
      <c r="C51" t="inlineStr"/>
      <c r="D51" t="inlineStr"/>
      <c r="E51" t="inlineStr">
        <is>
          <t>건다시마(특)</t>
        </is>
      </c>
      <c r="F51" t="inlineStr">
        <is>
          <t>국산</t>
        </is>
      </c>
      <c r="G51" t="inlineStr">
        <is>
          <t>500g/봉</t>
        </is>
      </c>
      <c r="H51" t="inlineStr">
        <is>
          <t>kg</t>
        </is>
      </c>
      <c r="I51" t="n">
        <v>36800</v>
      </c>
      <c r="J51" t="inlineStr">
        <is>
          <t>원초 자연건조 후 절단</t>
        </is>
      </c>
      <c r="K51" t="inlineStr"/>
    </row>
    <row r="52">
      <c r="A52" t="inlineStr"/>
      <c r="B52" t="inlineStr"/>
      <c r="C52" t="inlineStr"/>
      <c r="D52" t="inlineStr"/>
      <c r="E52" t="inlineStr">
        <is>
          <t>건다시마(뿌리)</t>
        </is>
      </c>
      <c r="F52" t="inlineStr">
        <is>
          <t>국산</t>
        </is>
      </c>
      <c r="G52" t="inlineStr">
        <is>
          <t>500g/봉</t>
        </is>
      </c>
      <c r="H52" t="inlineStr">
        <is>
          <t>kg</t>
        </is>
      </c>
      <c r="I52" t="n">
        <v>41600</v>
      </c>
      <c r="J52" t="inlineStr">
        <is>
          <t>원초 자연건조 후 절단(뿌리있음)</t>
        </is>
      </c>
      <c r="K52" t="inlineStr"/>
    </row>
    <row r="53">
      <c r="A53" t="inlineStr"/>
      <c r="B53" t="inlineStr"/>
      <c r="C53" t="inlineStr"/>
      <c r="D53" t="inlineStr"/>
      <c r="E53" t="inlineStr">
        <is>
          <t>건미역</t>
        </is>
      </c>
      <c r="F53" t="inlineStr">
        <is>
          <t>국산</t>
        </is>
      </c>
      <c r="G53" t="inlineStr">
        <is>
          <t>100g/봉</t>
        </is>
      </c>
      <c r="H53" t="inlineStr">
        <is>
          <t>kg</t>
        </is>
      </c>
      <c r="I53" t="n">
        <v>47500</v>
      </c>
      <c r="J53" t="inlineStr">
        <is>
          <t>원초 자연건조 후 절단</t>
        </is>
      </c>
      <c r="K53" t="inlineStr"/>
    </row>
    <row r="54">
      <c r="A54" t="inlineStr"/>
      <c r="B54" t="inlineStr"/>
      <c r="C54" t="inlineStr"/>
      <c r="D54" t="inlineStr"/>
      <c r="E54" t="inlineStr">
        <is>
          <t>건미역</t>
        </is>
      </c>
      <c r="F54" t="inlineStr">
        <is>
          <t>국산</t>
        </is>
      </c>
      <c r="G54" t="inlineStr">
        <is>
          <t>200g,250g/봉</t>
        </is>
      </c>
      <c r="H54" t="inlineStr">
        <is>
          <t>kg</t>
        </is>
      </c>
      <c r="I54" t="n">
        <v>39500</v>
      </c>
      <c r="J54" t="inlineStr">
        <is>
          <t>원초 자연건조 후 절단</t>
        </is>
      </c>
      <c r="K54" t="inlineStr"/>
    </row>
    <row r="55">
      <c r="A55" t="inlineStr"/>
      <c r="B55" t="inlineStr"/>
      <c r="C55" t="inlineStr"/>
      <c r="D55" t="inlineStr"/>
      <c r="E55" t="inlineStr">
        <is>
          <t>건미역(자른미역)</t>
        </is>
      </c>
      <c r="F55" t="inlineStr">
        <is>
          <t>국산</t>
        </is>
      </c>
      <c r="G55" t="inlineStr">
        <is>
          <t>500g/봉</t>
        </is>
      </c>
      <c r="H55" t="inlineStr">
        <is>
          <t>kg</t>
        </is>
      </c>
      <c r="I55" t="n">
        <v>39600</v>
      </c>
      <c r="J55" t="inlineStr">
        <is>
          <t>원초자연건조, 잘게 절단</t>
        </is>
      </c>
      <c r="K55" t="inlineStr"/>
    </row>
    <row r="56">
      <c r="A56" t="inlineStr"/>
      <c r="B56" t="inlineStr"/>
      <c r="C56" t="inlineStr">
        <is>
          <t>3개월</t>
        </is>
      </c>
      <c r="D56" t="inlineStr">
        <is>
          <t>감마
핵종
분석기</t>
        </is>
      </c>
      <c r="E56" t="inlineStr">
        <is>
          <t>김가루(무염)</t>
        </is>
      </c>
      <c r="F56" t="inlineStr">
        <is>
          <t>국산</t>
        </is>
      </c>
      <c r="G56" t="inlineStr">
        <is>
          <t>500g/봉</t>
        </is>
      </c>
      <c r="H56" t="inlineStr">
        <is>
          <t>kg</t>
        </is>
      </c>
      <c r="I56" t="n">
        <v>54000</v>
      </c>
      <c r="J56" t="inlineStr">
        <is>
          <t>푸른빛을 내는 돌김 채로 절단</t>
        </is>
      </c>
      <c r="K56" t="inlineStr"/>
    </row>
    <row r="57">
      <c r="A57" t="inlineStr"/>
      <c r="B57" t="inlineStr"/>
      <c r="C57" t="inlineStr"/>
      <c r="D57" t="inlineStr"/>
      <c r="E57" t="inlineStr">
        <is>
          <t xml:space="preserve">김가루(조미)★  </t>
        </is>
      </c>
      <c r="F57" t="inlineStr">
        <is>
          <t>국산</t>
        </is>
      </c>
      <c r="G57" t="inlineStr">
        <is>
          <t>1kg/봉</t>
        </is>
      </c>
      <c r="H57" t="inlineStr">
        <is>
          <t>kg</t>
        </is>
      </c>
      <c r="I57" t="n">
        <v>47800</v>
      </c>
      <c r="J57" t="inlineStr">
        <is>
          <t>김,참기름,맛소금 외</t>
        </is>
      </c>
      <c r="K57" t="inlineStr"/>
    </row>
    <row r="58">
      <c r="A58" t="inlineStr"/>
      <c r="B58" t="inlineStr"/>
      <c r="C58" t="inlineStr"/>
      <c r="D58" t="inlineStr"/>
      <c r="E58" t="inlineStr">
        <is>
          <t>전장김</t>
        </is>
      </c>
      <c r="F58" t="inlineStr">
        <is>
          <t>국산</t>
        </is>
      </c>
      <c r="G58" t="inlineStr">
        <is>
          <t>100장/속</t>
        </is>
      </c>
      <c r="H58" t="inlineStr">
        <is>
          <t>속</t>
        </is>
      </c>
      <c r="I58" t="n">
        <v>18900</v>
      </c>
      <c r="J58" t="inlineStr">
        <is>
          <t>김밥용 김, 한속(100장) 약220g ~250g</t>
        </is>
      </c>
      <c r="K58" t="inlineStr"/>
    </row>
    <row r="59">
      <c r="A59" t="inlineStr"/>
      <c r="B59" t="inlineStr"/>
      <c r="C59" t="inlineStr"/>
      <c r="D59" t="inlineStr"/>
      <c r="E59" t="inlineStr">
        <is>
          <t>★  조미전장구운김</t>
        </is>
      </c>
      <c r="F59" t="inlineStr">
        <is>
          <t>국산</t>
        </is>
      </c>
      <c r="G59" t="inlineStr">
        <is>
          <t>10장/봉</t>
        </is>
      </c>
      <c r="H59" t="inlineStr"/>
      <c r="I59" t="n">
        <v>6200</v>
      </c>
      <c r="J59" t="inlineStr">
        <is>
          <t>전장김을 조미하여 구운김, 5봉씩 포장되어 있음</t>
        </is>
      </c>
      <c r="K59" t="inlineStr"/>
    </row>
    <row r="60">
      <c r="A60" t="inlineStr"/>
      <c r="B60" t="inlineStr"/>
      <c r="C60" t="inlineStr"/>
      <c r="D60" t="inlineStr"/>
      <c r="E60" t="inlineStr">
        <is>
          <t>파래김자반(건파래)</t>
        </is>
      </c>
      <c r="F60" t="inlineStr">
        <is>
          <t>국산</t>
        </is>
      </c>
      <c r="G60" t="inlineStr">
        <is>
          <t>300g/봉</t>
        </is>
      </c>
      <c r="H60" t="inlineStr">
        <is>
          <t>kg</t>
        </is>
      </c>
      <c r="I60" t="n">
        <v>92800</v>
      </c>
      <c r="J60" t="inlineStr"/>
      <c r="K60" t="inlineStr"/>
    </row>
    <row r="61">
      <c r="A61" t="inlineStr"/>
      <c r="B61" t="inlineStr"/>
      <c r="C61" t="inlineStr"/>
      <c r="D61" t="inlineStr"/>
      <c r="E61" t="inlineStr">
        <is>
          <t>파래김</t>
        </is>
      </c>
      <c r="F61" t="inlineStr">
        <is>
          <t>국산</t>
        </is>
      </c>
      <c r="G61" t="inlineStr">
        <is>
          <t>100장/속</t>
        </is>
      </c>
      <c r="H61" t="inlineStr">
        <is>
          <t>속</t>
        </is>
      </c>
      <c r="I61" t="n">
        <v>18900</v>
      </c>
      <c r="J61" t="inlineStr">
        <is>
          <t>파래4:김6 혼합하여 가공(180~210g)</t>
        </is>
      </c>
      <c r="K61" t="inlineStr"/>
    </row>
    <row r="62">
      <c r="A62" t="inlineStr">
        <is>
          <t>건포류</t>
        </is>
      </c>
      <c r="B62" t="inlineStr"/>
      <c r="C62" t="inlineStr">
        <is>
          <t>3개월</t>
        </is>
      </c>
      <c r="D62" t="inlineStr">
        <is>
          <t>감마
핵종
분석기</t>
        </is>
      </c>
      <c r="E62" t="inlineStr">
        <is>
          <t>뱅어포</t>
        </is>
      </c>
      <c r="F62" t="inlineStr">
        <is>
          <t>국산</t>
        </is>
      </c>
      <c r="G62" t="inlineStr">
        <is>
          <t>10장/속</t>
        </is>
      </c>
      <c r="H62" t="inlineStr">
        <is>
          <t>kg</t>
        </is>
      </c>
      <c r="I62" t="n">
        <v>0</v>
      </c>
      <c r="J62" t="inlineStr">
        <is>
          <t>±20ⅹ±28cm/장, 장당 약 18g~20g</t>
        </is>
      </c>
      <c r="K62" t="inlineStr"/>
    </row>
    <row r="63">
      <c r="A63" t="inlineStr"/>
      <c r="B63" t="inlineStr"/>
      <c r="C63" t="inlineStr"/>
      <c r="D63" t="inlineStr"/>
      <c r="E63" t="inlineStr">
        <is>
          <t>뱅어포사각</t>
        </is>
      </c>
      <c r="F63" t="inlineStr">
        <is>
          <t>국산</t>
        </is>
      </c>
      <c r="G63" t="inlineStr">
        <is>
          <t>±4ⅹ±4cm/토막</t>
        </is>
      </c>
      <c r="H63" t="inlineStr">
        <is>
          <t>kg</t>
        </is>
      </c>
      <c r="I63" t="n">
        <v>0</v>
      </c>
      <c r="J63" t="inlineStr">
        <is>
          <t>뱅어포를 사각 모양으로 절단</t>
        </is>
      </c>
      <c r="K63" t="inlineStr"/>
    </row>
    <row r="64">
      <c r="A64" t="inlineStr"/>
      <c r="B64" t="inlineStr"/>
      <c r="C64" t="inlineStr"/>
      <c r="D64" t="inlineStr"/>
      <c r="E64" t="inlineStr">
        <is>
          <t>북어채</t>
        </is>
      </c>
      <c r="F64" t="inlineStr">
        <is>
          <t>수입</t>
        </is>
      </c>
      <c r="G64" t="inlineStr">
        <is>
          <t>1kg/봉</t>
        </is>
      </c>
      <c r="H64" t="inlineStr">
        <is>
          <t>kg</t>
        </is>
      </c>
      <c r="I64" t="n">
        <v>60200</v>
      </c>
      <c r="J64" t="inlineStr">
        <is>
          <t>수분함량 20%미만, 맑은색, 군내없음</t>
        </is>
      </c>
      <c r="K64" t="inlineStr"/>
    </row>
    <row r="65">
      <c r="A65" t="inlineStr"/>
      <c r="B65" t="inlineStr"/>
      <c r="C65" t="inlineStr"/>
      <c r="D65" t="inlineStr"/>
      <c r="E65" t="inlineStr">
        <is>
          <t>북어포사각</t>
        </is>
      </c>
      <c r="F65" t="inlineStr">
        <is>
          <t>수입</t>
        </is>
      </c>
      <c r="G65" t="inlineStr"/>
      <c r="H65" t="inlineStr">
        <is>
          <t>kg</t>
        </is>
      </c>
      <c r="I65" t="n">
        <v>108300</v>
      </c>
      <c r="J65" t="inlineStr">
        <is>
          <t>말린 북어포를 사각으로 절단</t>
        </is>
      </c>
      <c r="K65" t="inlineStr"/>
    </row>
    <row r="66">
      <c r="A66" t="inlineStr"/>
      <c r="B66" t="inlineStr"/>
      <c r="C66" t="inlineStr"/>
      <c r="D66" t="inlineStr"/>
      <c r="E66" t="inlineStr">
        <is>
          <t>북어머리</t>
        </is>
      </c>
      <c r="F66" t="inlineStr">
        <is>
          <t>수입</t>
        </is>
      </c>
      <c r="G66" t="inlineStr"/>
      <c r="H66" t="inlineStr">
        <is>
          <t>kg</t>
        </is>
      </c>
      <c r="I66" t="n">
        <v>38500</v>
      </c>
      <c r="J66" t="inlineStr">
        <is>
          <t>말린 북어의 머리 (다시용)</t>
        </is>
      </c>
      <c r="K66" t="inlineStr"/>
    </row>
    <row r="67">
      <c r="A67" t="inlineStr"/>
      <c r="B67" t="inlineStr"/>
      <c r="C67" t="inlineStr"/>
      <c r="D67" t="inlineStr"/>
      <c r="E67" t="inlineStr">
        <is>
          <t>황태채</t>
        </is>
      </c>
      <c r="F67" t="inlineStr">
        <is>
          <t>수입</t>
        </is>
      </c>
      <c r="G67" t="inlineStr">
        <is>
          <t>1kg/봉</t>
        </is>
      </c>
      <c r="H67" t="inlineStr">
        <is>
          <t>kg</t>
        </is>
      </c>
      <c r="I67" t="n">
        <v>61800</v>
      </c>
      <c r="J67" t="inlineStr">
        <is>
          <t>용궁냉동 국내가공</t>
        </is>
      </c>
      <c r="K67" t="inlineStr"/>
    </row>
    <row r="68">
      <c r="A68" t="inlineStr"/>
      <c r="B68" t="inlineStr"/>
      <c r="C68" t="inlineStr"/>
      <c r="D68" t="inlineStr"/>
      <c r="E68" t="inlineStr">
        <is>
          <t>통황태(통북어)</t>
        </is>
      </c>
      <c r="F68" t="inlineStr">
        <is>
          <t>수입</t>
        </is>
      </c>
      <c r="G68" t="inlineStr"/>
      <c r="H68" t="inlineStr">
        <is>
          <t>kg</t>
        </is>
      </c>
      <c r="I68" t="n">
        <v>70800</v>
      </c>
      <c r="J68" t="inlineStr">
        <is>
          <t>아가미, 내장제거 후 건조,개당약160g~200g</t>
        </is>
      </c>
      <c r="K68" t="inlineStr"/>
    </row>
    <row r="69">
      <c r="A69" t="inlineStr"/>
      <c r="B69" t="inlineStr"/>
      <c r="C69" t="inlineStr"/>
      <c r="D69" t="inlineStr"/>
      <c r="E69" t="inlineStr">
        <is>
          <t>건꼴뚜기</t>
        </is>
      </c>
      <c r="F69" t="inlineStr">
        <is>
          <t>국산</t>
        </is>
      </c>
      <c r="G69" t="inlineStr">
        <is>
          <t>약3~5cm/개</t>
        </is>
      </c>
      <c r="H69" t="inlineStr">
        <is>
          <t>kg</t>
        </is>
      </c>
      <c r="I69" t="n">
        <v>81900</v>
      </c>
      <c r="J69" t="inlineStr">
        <is>
          <t>참꼴뚜기 선별작업</t>
        </is>
      </c>
      <c r="K69" t="inlineStr"/>
    </row>
    <row r="70">
      <c r="A70" t="inlineStr"/>
      <c r="B70" t="inlineStr"/>
      <c r="C70" t="inlineStr"/>
      <c r="D70" t="inlineStr"/>
      <c r="E70" t="inlineStr">
        <is>
          <t>★  일미채</t>
        </is>
      </c>
      <c r="F70" t="inlineStr">
        <is>
          <t>국산</t>
        </is>
      </c>
      <c r="G70" t="inlineStr"/>
      <c r="H70" t="inlineStr">
        <is>
          <t>kg</t>
        </is>
      </c>
      <c r="I70" t="n">
        <v>122200</v>
      </c>
      <c r="J70" t="inlineStr">
        <is>
          <t>조미오징어채(백진미)</t>
        </is>
      </c>
      <c r="K70" t="inlineStr"/>
    </row>
    <row r="71">
      <c r="A71" t="inlineStr"/>
      <c r="B71" t="inlineStr"/>
      <c r="C71" t="inlineStr"/>
      <c r="D71" t="inlineStr"/>
      <c r="E71" t="inlineStr">
        <is>
          <t>★  일미채</t>
        </is>
      </c>
      <c r="F71" t="inlineStr">
        <is>
          <t>수입(페루 외)</t>
        </is>
      </c>
      <c r="G71" t="inlineStr"/>
      <c r="H71" t="inlineStr">
        <is>
          <t>kg</t>
        </is>
      </c>
      <c r="I71" t="n">
        <v>41600</v>
      </c>
      <c r="J71" t="inlineStr">
        <is>
          <t>조미오징어채(백진미)</t>
        </is>
      </c>
      <c r="K71" t="inlineStr"/>
    </row>
    <row r="72">
      <c r="A72" t="inlineStr"/>
      <c r="B72" t="inlineStr"/>
      <c r="C72" t="inlineStr"/>
      <c r="D72" t="inlineStr"/>
      <c r="E72" t="inlineStr">
        <is>
          <t>★  홍진미채</t>
        </is>
      </c>
      <c r="F72" t="inlineStr">
        <is>
          <t>국산</t>
        </is>
      </c>
      <c r="G72" t="inlineStr"/>
      <c r="H72" t="inlineStr">
        <is>
          <t>kg</t>
        </is>
      </c>
      <c r="I72" t="n">
        <v>122200</v>
      </c>
      <c r="J72" t="inlineStr">
        <is>
          <t>조미오징어 굵은채(홍진미)</t>
        </is>
      </c>
      <c r="K72" t="inlineStr"/>
    </row>
    <row r="73">
      <c r="A73" t="inlineStr"/>
      <c r="B73" t="inlineStr"/>
      <c r="C73" t="inlineStr"/>
      <c r="D73" t="inlineStr"/>
      <c r="E73" t="inlineStr">
        <is>
          <t>★  홍진미채</t>
        </is>
      </c>
      <c r="F73" t="inlineStr">
        <is>
          <t>수입(페루 외)</t>
        </is>
      </c>
      <c r="G73" t="inlineStr"/>
      <c r="H73" t="inlineStr">
        <is>
          <t>kg</t>
        </is>
      </c>
      <c r="I73" t="n">
        <v>41600</v>
      </c>
      <c r="J73" t="inlineStr">
        <is>
          <t>조미오징어 굵은채(홍진미)</t>
        </is>
      </c>
      <c r="K73" t="inlineStr"/>
    </row>
    <row r="74">
      <c r="A74" t="inlineStr"/>
      <c r="B74" t="inlineStr"/>
      <c r="C74" t="inlineStr"/>
      <c r="D74" t="inlineStr"/>
      <c r="E74" t="inlineStr">
        <is>
          <t>★  참쥐포채</t>
        </is>
      </c>
      <c r="F74" t="inlineStr">
        <is>
          <t>베트남</t>
        </is>
      </c>
      <c r="G74" t="inlineStr">
        <is>
          <t>±0.3ⅹ±7cm</t>
        </is>
      </c>
      <c r="H74" t="inlineStr">
        <is>
          <t>kg</t>
        </is>
      </c>
      <c r="I74" t="n">
        <v>38500</v>
      </c>
      <c r="J74" t="inlineStr">
        <is>
          <t>쥐치 87%, 설탕,소금 등</t>
        </is>
      </c>
      <c r="K74" t="inlineStr"/>
    </row>
    <row r="75">
      <c r="A75" t="inlineStr"/>
      <c r="B75" t="inlineStr"/>
      <c r="C75" t="inlineStr"/>
      <c r="D75" t="inlineStr"/>
      <c r="E75" t="inlineStr">
        <is>
          <t>★  참쥐포사각</t>
        </is>
      </c>
      <c r="F75" t="inlineStr">
        <is>
          <t>베트남</t>
        </is>
      </c>
      <c r="G75" t="inlineStr">
        <is>
          <t>2cmⅹ2cm</t>
        </is>
      </c>
      <c r="H75" t="inlineStr">
        <is>
          <t>kg</t>
        </is>
      </c>
      <c r="I75" t="n">
        <v>41600</v>
      </c>
      <c r="J75" t="inlineStr">
        <is>
          <t>쥐치 87%, 설탕,소금 등</t>
        </is>
      </c>
      <c r="K75" t="inlineStr"/>
    </row>
    <row r="76">
      <c r="A76" t="inlineStr"/>
      <c r="B76" t="inlineStr"/>
      <c r="C76" t="inlineStr"/>
      <c r="D76" t="inlineStr"/>
      <c r="E76" t="inlineStr">
        <is>
          <t>★  쥐어채</t>
        </is>
      </c>
      <c r="F76" t="inlineStr">
        <is>
          <t>수입</t>
        </is>
      </c>
      <c r="G76" t="inlineStr"/>
      <c r="H76" t="inlineStr">
        <is>
          <t>kg</t>
        </is>
      </c>
      <c r="I76" t="n">
        <v>16700</v>
      </c>
      <c r="J76" t="inlineStr">
        <is>
          <t>연육80%, 전분, 설탕, 식염 등</t>
        </is>
      </c>
      <c r="K76" t="inlineStr"/>
    </row>
    <row r="77">
      <c r="A77" t="inlineStr"/>
      <c r="B77" t="inlineStr"/>
      <c r="C77" t="inlineStr"/>
      <c r="D77" t="inlineStr"/>
      <c r="E77" t="inlineStr">
        <is>
          <t>★  명태엽채</t>
        </is>
      </c>
      <c r="F77" t="inlineStr">
        <is>
          <t>베트남</t>
        </is>
      </c>
      <c r="G77" t="inlineStr">
        <is>
          <t>0.5cmⅹ15cm</t>
        </is>
      </c>
      <c r="H77" t="inlineStr">
        <is>
          <t>kg</t>
        </is>
      </c>
      <c r="I77" t="n">
        <v>16700</v>
      </c>
      <c r="J77" t="inlineStr">
        <is>
          <t>어육, 설탕,식염 등</t>
        </is>
      </c>
      <c r="K77" t="inlineStr"/>
    </row>
    <row r="78">
      <c r="A78" t="inlineStr">
        <is>
          <t>기타</t>
        </is>
      </c>
      <c r="B78" t="inlineStr"/>
      <c r="C78" t="inlineStr">
        <is>
          <t>3개월</t>
        </is>
      </c>
      <c r="D78" t="inlineStr">
        <is>
          <t>감마
핵종
분석기</t>
        </is>
      </c>
      <c r="E78" t="inlineStr">
        <is>
          <t>가쓰오부시(육수용)</t>
        </is>
      </c>
      <c r="F78" t="inlineStr">
        <is>
          <t>인도네시아</t>
        </is>
      </c>
      <c r="G78" t="inlineStr"/>
      <c r="H78" t="inlineStr">
        <is>
          <t>kg</t>
        </is>
      </c>
      <c r="I78" t="n">
        <v>41600</v>
      </c>
      <c r="J78" t="inlineStr">
        <is>
          <t>훈연가다랑이포, 다시용</t>
        </is>
      </c>
      <c r="K78" t="inlineStr"/>
    </row>
    <row r="79">
      <c r="A79" t="inlineStr"/>
      <c r="B79" t="inlineStr"/>
      <c r="C79" t="inlineStr"/>
      <c r="D79" t="inlineStr"/>
      <c r="E79" t="inlineStr">
        <is>
          <t>가쓰오부시(고명용)</t>
        </is>
      </c>
      <c r="F79" t="inlineStr">
        <is>
          <t>인도네시아</t>
        </is>
      </c>
      <c r="G79" t="inlineStr"/>
      <c r="H79" t="inlineStr">
        <is>
          <t>kg</t>
        </is>
      </c>
      <c r="I79" t="n">
        <v>60100</v>
      </c>
      <c r="J79" t="inlineStr">
        <is>
          <t>훈연가다랑이포, 고명용</t>
        </is>
      </c>
      <c r="K79" t="inlineStr"/>
    </row>
    <row r="80">
      <c r="A80" t="inlineStr"/>
      <c r="B80" t="inlineStr"/>
      <c r="C80" t="inlineStr"/>
      <c r="D80" t="inlineStr"/>
      <c r="E80" t="inlineStr">
        <is>
          <t>혼합멸치</t>
        </is>
      </c>
      <c r="F80" t="inlineStr">
        <is>
          <t>국산,수입 외</t>
        </is>
      </c>
      <c r="G80" t="inlineStr">
        <is>
          <t>1kg/봉</t>
        </is>
      </c>
      <c r="H80" t="inlineStr">
        <is>
          <t>kg</t>
        </is>
      </c>
      <c r="I80" t="n">
        <v>37600</v>
      </c>
      <c r="J80" t="inlineStr">
        <is>
          <t>지리멸치(국산)40%, 아몬드슬라이스(미국)40%, 두절건새우(중국) 20%</t>
        </is>
      </c>
      <c r="K80" t="inlineStr"/>
    </row>
    <row r="81">
      <c r="A81" t="inlineStr"/>
      <c r="B81" t="inlineStr"/>
      <c r="C81" t="inlineStr"/>
      <c r="D81" t="inlineStr"/>
      <c r="E81" t="inlineStr">
        <is>
          <t>건홍합</t>
        </is>
      </c>
      <c r="F81" t="inlineStr">
        <is>
          <t>국산</t>
        </is>
      </c>
      <c r="G81" t="inlineStr"/>
      <c r="H81" t="inlineStr">
        <is>
          <t>kg</t>
        </is>
      </c>
      <c r="I81" t="n">
        <v>57500</v>
      </c>
      <c r="J81" t="inlineStr">
        <is>
          <t>자숙건조</t>
        </is>
      </c>
      <c r="K81" t="inlineStr"/>
    </row>
    <row r="82">
      <c r="A82" t="inlineStr">
        <is>
          <t>* ★ 표시는 과세 품목임</t>
        </is>
      </c>
      <c r="B82" t="inlineStr"/>
      <c r="C82" t="inlineStr"/>
      <c r="D82" t="inlineStr"/>
      <c r="E82" t="inlineStr"/>
      <c r="F82" t="inlineStr"/>
      <c r="G82" t="inlineStr"/>
      <c r="H82" t="inlineStr"/>
      <c r="I82" t="inlineStr"/>
      <c r="J82" t="inlineStr"/>
      <c r="K82" t="inlineStr"/>
    </row>
  </sheetData>
  <hyperlinks>
    <hyperlink ref="A2" r:id="rId1"/>
  </hyperlinks>
  <pageMargins left="0.75" right="0.75" top="1" bottom="1" header="0.5" footer="0.5"/>
</worksheet>
</file>

<file path=xl/worksheets/sheet153.xml><?xml version="1.0" encoding="utf-8"?>
<worksheet xmlns:r="http://schemas.openxmlformats.org/officeDocument/2006/relationships" xmlns="http://schemas.openxmlformats.org/spreadsheetml/2006/main">
  <sheetPr>
    <outlinePr summaryBelow="1" summaryRight="1"/>
    <pageSetUpPr/>
  </sheetPr>
  <dimension ref="A1:J11"/>
  <sheetViews>
    <sheetView workbookViewId="0">
      <selection activeCell="A1" sqref="A1"/>
    </sheetView>
  </sheetViews>
  <sheetFormatPr baseColWidth="8" defaultRowHeight="15"/>
  <sheetData>
    <row r="1">
      <c r="A1" t="inlineStr">
        <is>
          <t>6001_청연_★++거제수협2024년+07월+학교단가.xlsx</t>
        </is>
      </c>
    </row>
    <row r="2">
      <c r="A2" t="inlineStr">
        <is>
          <t>https://school062.com/bbs/board.php?bo_table=product_02&amp;wr_id=6001</t>
        </is>
      </c>
    </row>
    <row r="3">
      <c r="A3" s="1" t="inlineStr">
        <is>
          <t>[ 커틀렛류 ]</t>
        </is>
      </c>
      <c r="B3" s="1" t="inlineStr"/>
      <c r="C3" s="1" t="inlineStr"/>
      <c r="D3" s="1" t="inlineStr"/>
      <c r="E3" s="1" t="inlineStr"/>
      <c r="F3" s="1" t="inlineStr"/>
      <c r="G3" s="1" t="inlineStr"/>
      <c r="H3" s="1" t="inlineStr"/>
      <c r="I3" s="1" t="inlineStr"/>
      <c r="J3" s="1" t="inlineStr"/>
    </row>
    <row r="4">
      <c r="A4">
        <f>선어류!A2</f>
        <v/>
      </c>
      <c r="B4" t="inlineStr"/>
      <c r="C4" t="inlineStr"/>
      <c r="D4" t="inlineStr"/>
      <c r="E4" t="inlineStr"/>
      <c r="F4" t="inlineStr"/>
      <c r="G4" t="inlineStr"/>
      <c r="H4" t="inlineStr"/>
      <c r="I4" t="inlineStr"/>
      <c r="J4" t="inlineStr"/>
    </row>
    <row r="5">
      <c r="A5" t="inlineStr"/>
      <c r="B5" t="inlineStr"/>
      <c r="C5" t="inlineStr"/>
      <c r="D5" t="inlineStr"/>
      <c r="E5" t="inlineStr"/>
      <c r="F5" t="inlineStr"/>
      <c r="G5" t="inlineStr"/>
      <c r="H5" t="inlineStr"/>
      <c r="I5">
        <f>선어류!L3</f>
        <v/>
      </c>
      <c r="J5" t="inlineStr"/>
    </row>
    <row r="6">
      <c r="A6" t="inlineStr"/>
      <c r="B6" t="inlineStr"/>
      <c r="C6" t="inlineStr"/>
      <c r="D6" t="inlineStr"/>
      <c r="E6" t="inlineStr"/>
      <c r="F6" t="inlineStr"/>
      <c r="G6" t="inlineStr"/>
      <c r="H6" t="inlineStr"/>
      <c r="I6" t="inlineStr">
        <is>
          <t>커틀렛류는 최소 봉단위로 주문가능합니다.</t>
        </is>
      </c>
      <c r="J6" t="inlineStr"/>
    </row>
    <row r="7">
      <c r="A7" t="inlineStr">
        <is>
          <t>방사능검사</t>
        </is>
      </c>
      <c r="B7" t="inlineStr"/>
      <c r="C7" t="inlineStr">
        <is>
          <t>제품명</t>
        </is>
      </c>
      <c r="D7" t="inlineStr">
        <is>
          <t>원산지</t>
        </is>
      </c>
      <c r="E7" t="inlineStr">
        <is>
          <t>규격/중량</t>
        </is>
      </c>
      <c r="F7" t="inlineStr">
        <is>
          <t>단위</t>
        </is>
      </c>
      <c r="G7">
        <f>선어류!J4</f>
        <v/>
      </c>
      <c r="H7" t="inlineStr">
        <is>
          <t>비고</t>
        </is>
      </c>
      <c r="I7" t="inlineStr">
        <is>
          <t>성분비/제품특징</t>
        </is>
      </c>
      <c r="J7" t="inlineStr"/>
    </row>
    <row r="8">
      <c r="A8" t="inlineStr">
        <is>
          <t>주기</t>
        </is>
      </c>
      <c r="B8" t="inlineStr">
        <is>
          <t>장비</t>
        </is>
      </c>
      <c r="C8" t="inlineStr"/>
      <c r="D8" t="inlineStr"/>
      <c r="E8" t="inlineStr"/>
      <c r="F8" t="inlineStr"/>
      <c r="G8" t="inlineStr"/>
      <c r="H8" t="inlineStr"/>
      <c r="I8" t="inlineStr"/>
      <c r="J8" t="inlineStr"/>
    </row>
    <row r="9">
      <c r="A9" t="inlineStr">
        <is>
          <t>3개월</t>
        </is>
      </c>
      <c r="B9" t="inlineStr">
        <is>
          <t>감마
핵종분석기</t>
        </is>
      </c>
      <c r="C9" t="inlineStr">
        <is>
          <t>★  청파래생선까스</t>
        </is>
      </c>
      <c r="D9" t="inlineStr">
        <is>
          <t>수입</t>
        </is>
      </c>
      <c r="E9" t="inlineStr">
        <is>
          <t>60g/20개</t>
        </is>
      </c>
      <c r="F9" t="inlineStr">
        <is>
          <t>봉</t>
        </is>
      </c>
      <c r="G9" t="n">
        <v>15600</v>
      </c>
      <c r="H9" t="inlineStr"/>
      <c r="I9" t="inlineStr">
        <is>
          <t>냉동블루화이팅(생선살) 40%, 빵가루29.70% 옥수수전분 11.64%, 밀가루11.24% 외</t>
        </is>
      </c>
      <c r="J9" t="inlineStr">
        <is>
          <t> </t>
        </is>
      </c>
    </row>
    <row r="10">
      <c r="A10" t="inlineStr">
        <is>
          <t xml:space="preserve">* 원료수급사정에 의해 원산지 및 단가, 제품성분비(커틀렛류)가 변동될 수 있습니다. </t>
        </is>
      </c>
      <c r="B10" t="inlineStr"/>
      <c r="C10" t="inlineStr"/>
      <c r="D10" t="inlineStr"/>
      <c r="E10" t="inlineStr"/>
      <c r="F10" t="inlineStr"/>
      <c r="G10" t="inlineStr"/>
      <c r="H10" t="inlineStr"/>
      <c r="I10" t="inlineStr"/>
      <c r="J10" t="inlineStr"/>
    </row>
    <row r="11">
      <c r="A11" t="inlineStr">
        <is>
          <t>* ★ 표시는 과세품목임</t>
        </is>
      </c>
      <c r="B11" t="inlineStr"/>
      <c r="C11" t="inlineStr"/>
      <c r="D11" t="inlineStr"/>
      <c r="E11" t="inlineStr"/>
      <c r="F11" t="inlineStr"/>
      <c r="G11" t="inlineStr"/>
      <c r="H11" t="inlineStr"/>
      <c r="I11" t="inlineStr"/>
      <c r="J11" t="inlineStr"/>
    </row>
  </sheetData>
  <hyperlinks>
    <hyperlink ref="A2" r:id="rId1"/>
  </hyperlinks>
  <pageMargins left="0.75" right="0.75" top="1" bottom="1" header="0.5" footer="0.5"/>
</worksheet>
</file>

<file path=xl/worksheets/sheet154.xml><?xml version="1.0" encoding="utf-8"?>
<worksheet xmlns:r="http://schemas.openxmlformats.org/officeDocument/2006/relationships" xmlns="http://schemas.openxmlformats.org/spreadsheetml/2006/main">
  <sheetPr>
    <outlinePr summaryBelow="1" summaryRight="1"/>
    <pageSetUpPr/>
  </sheetPr>
  <dimension ref="A1:L17"/>
  <sheetViews>
    <sheetView workbookViewId="0">
      <selection activeCell="A1" sqref="A1"/>
    </sheetView>
  </sheetViews>
  <sheetFormatPr baseColWidth="8" defaultRowHeight="15"/>
  <sheetData>
    <row r="1">
      <c r="A1" t="inlineStr">
        <is>
          <t>6001_청연_★++거제수협2024년+07월+학교단가.xlsx</t>
        </is>
      </c>
    </row>
    <row r="2">
      <c r="A2" t="inlineStr">
        <is>
          <t>https://school062.com/bbs/board.php?bo_table=product_02&amp;wr_id=6001</t>
        </is>
      </c>
    </row>
    <row r="3">
      <c r="A3" s="1" t="inlineStr">
        <is>
          <t>[ 선어류, 뼈제거]</t>
        </is>
      </c>
      <c r="B3" s="1" t="inlineStr"/>
      <c r="C3" s="1" t="inlineStr"/>
      <c r="D3" s="1" t="inlineStr"/>
      <c r="E3" s="1" t="inlineStr"/>
      <c r="F3" s="1" t="inlineStr"/>
      <c r="G3" s="1" t="inlineStr"/>
      <c r="H3" s="1" t="inlineStr"/>
      <c r="I3" s="1" t="inlineStr"/>
      <c r="J3" s="1" t="inlineStr"/>
      <c r="K3" s="1" t="inlineStr"/>
      <c r="L3" s="1" t="inlineStr"/>
    </row>
    <row r="4">
      <c r="A4">
        <f>커틀렛!A2</f>
        <v/>
      </c>
      <c r="B4" t="inlineStr"/>
      <c r="C4" t="inlineStr"/>
      <c r="D4" t="inlineStr"/>
      <c r="E4" t="inlineStr"/>
      <c r="F4" t="inlineStr"/>
      <c r="G4" t="inlineStr"/>
      <c r="H4" t="inlineStr"/>
      <c r="I4" t="inlineStr"/>
      <c r="J4" t="inlineStr"/>
      <c r="K4" t="inlineStr"/>
      <c r="L4" t="inlineStr"/>
    </row>
    <row r="5">
      <c r="A5" t="inlineStr">
        <is>
          <t>&lt;주의&gt; *해동제품의 유통기한은 제조일로부터 1일입니다.</t>
        </is>
      </c>
      <c r="B5" t="inlineStr"/>
      <c r="C5" t="inlineStr"/>
      <c r="D5" t="inlineStr"/>
      <c r="E5" t="inlineStr"/>
      <c r="F5" t="inlineStr"/>
      <c r="G5" t="inlineStr"/>
      <c r="H5" t="inlineStr"/>
      <c r="I5" t="inlineStr"/>
      <c r="J5" t="inlineStr"/>
      <c r="K5">
        <f>선어류!L3</f>
        <v/>
      </c>
      <c r="L5" t="inlineStr"/>
    </row>
    <row r="6">
      <c r="A6" t="inlineStr">
        <is>
          <t>어종</t>
        </is>
      </c>
      <c r="B6" t="inlineStr">
        <is>
          <t>방사능검사</t>
        </is>
      </c>
      <c r="C6" t="inlineStr"/>
      <c r="D6" t="inlineStr">
        <is>
          <t>제품명</t>
        </is>
      </c>
      <c r="E6" t="inlineStr">
        <is>
          <t>원산지</t>
        </is>
      </c>
      <c r="F6" t="inlineStr">
        <is>
          <t>단위</t>
        </is>
      </c>
      <c r="G6" t="inlineStr">
        <is>
          <t>규격</t>
        </is>
      </c>
      <c r="H6" t="inlineStr"/>
      <c r="I6">
        <f>선어류!J4</f>
        <v/>
      </c>
      <c r="J6" t="inlineStr"/>
      <c r="K6" t="inlineStr">
        <is>
          <t>작업사양</t>
        </is>
      </c>
      <c r="L6" t="inlineStr"/>
    </row>
    <row r="7">
      <c r="A7" t="inlineStr"/>
      <c r="B7" t="inlineStr">
        <is>
          <t>주기</t>
        </is>
      </c>
      <c r="C7" t="inlineStr">
        <is>
          <t>장비</t>
        </is>
      </c>
      <c r="D7" t="inlineStr"/>
      <c r="E7" t="inlineStr"/>
      <c r="F7" t="inlineStr"/>
      <c r="G7" t="inlineStr"/>
      <c r="H7" t="inlineStr">
        <is>
          <t>해동</t>
        </is>
      </c>
      <c r="I7" t="inlineStr">
        <is>
          <t>냉동</t>
        </is>
      </c>
      <c r="J7" t="inlineStr">
        <is>
          <t>해동</t>
        </is>
      </c>
      <c r="K7" t="inlineStr"/>
      <c r="L7" t="inlineStr"/>
    </row>
    <row r="8">
      <c r="A8" t="inlineStr">
        <is>
          <t>가자미</t>
        </is>
      </c>
      <c r="B8" t="inlineStr">
        <is>
          <t>3개월</t>
        </is>
      </c>
      <c r="C8" t="inlineStr">
        <is>
          <t>감마핵종분석기</t>
        </is>
      </c>
      <c r="D8" t="inlineStr">
        <is>
          <t>가자미순살(유피)(99%뼈를제거)</t>
        </is>
      </c>
      <c r="E8" t="inlineStr">
        <is>
          <t>미국,러시아</t>
        </is>
      </c>
      <c r="F8" t="inlineStr">
        <is>
          <t>kg</t>
        </is>
      </c>
      <c r="G8" t="inlineStr">
        <is>
          <t>30~60g</t>
        </is>
      </c>
      <c r="H8" t="inlineStr"/>
      <c r="I8" t="n">
        <v>16800</v>
      </c>
      <c r="J8" t="inlineStr"/>
      <c r="K8" t="inlineStr">
        <is>
          <t>가자미포  유피,뼈를 99% 제거</t>
        </is>
      </c>
      <c r="L8" t="inlineStr"/>
    </row>
    <row r="9">
      <c r="A9" t="inlineStr">
        <is>
          <t>고등어</t>
        </is>
      </c>
      <c r="B9" t="inlineStr"/>
      <c r="C9" t="inlineStr"/>
      <c r="D9" t="inlineStr">
        <is>
          <t>고등어순살(99%뼈를제거)</t>
        </is>
      </c>
      <c r="E9" t="inlineStr">
        <is>
          <t>국내산</t>
        </is>
      </c>
      <c r="F9" t="inlineStr">
        <is>
          <t>kg</t>
        </is>
      </c>
      <c r="G9" t="inlineStr">
        <is>
          <t>40~50g</t>
        </is>
      </c>
      <c r="H9" t="inlineStr"/>
      <c r="I9" t="n">
        <v>16800</v>
      </c>
      <c r="J9" t="inlineStr"/>
      <c r="K9" t="inlineStr">
        <is>
          <t>순살포, 뼈를 99% 제거</t>
        </is>
      </c>
      <c r="L9" t="inlineStr">
        <is>
          <t> </t>
        </is>
      </c>
    </row>
    <row r="10">
      <c r="A10" t="inlineStr">
        <is>
          <t>삼치</t>
        </is>
      </c>
      <c r="B10" t="inlineStr"/>
      <c r="C10" t="inlineStr"/>
      <c r="D10" t="inlineStr">
        <is>
          <t>삼치순살(99%뼈를제거)</t>
        </is>
      </c>
      <c r="E10" t="inlineStr">
        <is>
          <t>국내산</t>
        </is>
      </c>
      <c r="F10" t="inlineStr">
        <is>
          <t>kg</t>
        </is>
      </c>
      <c r="G10" t="inlineStr">
        <is>
          <t>30g~50g</t>
        </is>
      </c>
      <c r="H10" t="inlineStr"/>
      <c r="I10" t="n">
        <v>27700</v>
      </c>
      <c r="J10" t="inlineStr"/>
      <c r="K10" t="inlineStr">
        <is>
          <t>순살포, 뼈를 99% 제거</t>
        </is>
      </c>
      <c r="L10" t="inlineStr"/>
    </row>
    <row r="11">
      <c r="A11" t="inlineStr">
        <is>
          <t>대구</t>
        </is>
      </c>
      <c r="B11" t="inlineStr"/>
      <c r="C11" t="inlineStr"/>
      <c r="D11" t="inlineStr">
        <is>
          <t>참대구순살(99%뼈를제거)</t>
        </is>
      </c>
      <c r="E11" t="inlineStr">
        <is>
          <t>미국,러시아</t>
        </is>
      </c>
      <c r="F11" t="inlineStr">
        <is>
          <t>kg</t>
        </is>
      </c>
      <c r="G11" t="inlineStr">
        <is>
          <t>40~80g</t>
        </is>
      </c>
      <c r="H11" t="inlineStr"/>
      <c r="I11" t="n">
        <v>27700</v>
      </c>
      <c r="J11" t="inlineStr"/>
      <c r="K11" t="inlineStr">
        <is>
          <t>순살포, 뼈를 99% 제거</t>
        </is>
      </c>
      <c r="L11" t="inlineStr"/>
    </row>
    <row r="12">
      <c r="A12" t="inlineStr">
        <is>
          <t>명태</t>
        </is>
      </c>
      <c r="B12" t="inlineStr"/>
      <c r="C12" t="inlineStr"/>
      <c r="D12" t="inlineStr">
        <is>
          <t>반건조명태순살(99%뼈를제거)</t>
        </is>
      </c>
      <c r="E12" t="inlineStr">
        <is>
          <t>미국,러시아</t>
        </is>
      </c>
      <c r="F12" t="inlineStr">
        <is>
          <t>kg</t>
        </is>
      </c>
      <c r="G12" t="inlineStr">
        <is>
          <t>30~50g</t>
        </is>
      </c>
      <c r="H12" t="inlineStr"/>
      <c r="I12" t="n">
        <v>15300</v>
      </c>
      <c r="J12" t="inlineStr"/>
      <c r="K12" t="inlineStr">
        <is>
          <t>10%내외 건조 후 포를 뜬 후 절단,뼈를 99% 제거</t>
        </is>
      </c>
      <c r="L12" t="inlineStr"/>
    </row>
    <row r="13">
      <c r="A13" t="inlineStr">
        <is>
          <t>임연수</t>
        </is>
      </c>
      <c r="B13" t="inlineStr"/>
      <c r="C13" t="inlineStr"/>
      <c r="D13" t="inlineStr">
        <is>
          <t>임연수순살(99%뼈를제거)</t>
        </is>
      </c>
      <c r="E13" t="inlineStr">
        <is>
          <t>미국,러시아</t>
        </is>
      </c>
      <c r="F13" t="inlineStr">
        <is>
          <t>kg</t>
        </is>
      </c>
      <c r="G13" t="inlineStr">
        <is>
          <t>30~70g</t>
        </is>
      </c>
      <c r="H13" t="inlineStr"/>
      <c r="I13" t="n">
        <v>20900</v>
      </c>
      <c r="J13" t="inlineStr"/>
      <c r="K13" t="inlineStr">
        <is>
          <t>임연수어포 절단, 뼈를 99% 제거</t>
        </is>
      </c>
      <c r="L13" t="inlineStr"/>
    </row>
    <row r="14">
      <c r="A14" t="inlineStr">
        <is>
          <t xml:space="preserve">* 원료수급사정에 의해 원산지 및 단가가 변동될 수 있습니다. </t>
        </is>
      </c>
      <c r="B14" t="inlineStr"/>
      <c r="C14" t="inlineStr"/>
      <c r="D14" t="inlineStr"/>
      <c r="E14" t="inlineStr"/>
      <c r="F14" t="inlineStr"/>
      <c r="G14" t="inlineStr"/>
      <c r="H14" t="inlineStr"/>
      <c r="I14" t="inlineStr"/>
      <c r="J14" t="inlineStr"/>
      <c r="K14" t="inlineStr"/>
      <c r="L14" t="inlineStr"/>
    </row>
    <row r="15">
      <c r="A15" t="inlineStr">
        <is>
          <t>* 모든제품 3일전 발주, 특히 냉장제품은 5일전에 발주 해주세요.</t>
        </is>
      </c>
      <c r="B15" t="inlineStr"/>
      <c r="C15" t="inlineStr"/>
      <c r="D15" t="inlineStr"/>
      <c r="E15" t="inlineStr"/>
      <c r="F15" t="inlineStr"/>
      <c r="G15" t="inlineStr"/>
      <c r="H15" t="inlineStr"/>
      <c r="I15" t="inlineStr"/>
      <c r="J15" t="inlineStr"/>
      <c r="K15" t="inlineStr"/>
      <c r="L15" t="inlineStr"/>
    </row>
    <row r="16">
      <c r="A16" t="inlineStr">
        <is>
          <t>* QC는 Quality Certificate의 약자로 경상남도 추천상품을 의미합니다.</t>
        </is>
      </c>
      <c r="B16" t="inlineStr"/>
      <c r="C16" t="inlineStr"/>
      <c r="D16" t="inlineStr"/>
      <c r="E16" t="inlineStr"/>
      <c r="F16" t="inlineStr"/>
      <c r="G16" t="inlineStr"/>
      <c r="H16" t="inlineStr"/>
      <c r="I16" t="inlineStr"/>
      <c r="J16" t="inlineStr"/>
      <c r="K16" t="inlineStr"/>
      <c r="L16" t="inlineStr"/>
    </row>
    <row r="17">
      <c r="A17" t="inlineStr">
        <is>
          <t>* ★ 표시는 과세 품목임</t>
        </is>
      </c>
      <c r="B17" t="inlineStr"/>
      <c r="C17" t="inlineStr"/>
      <c r="D17" t="inlineStr"/>
      <c r="E17" t="inlineStr"/>
      <c r="F17" t="inlineStr"/>
      <c r="G17" t="inlineStr"/>
      <c r="H17" t="inlineStr"/>
      <c r="I17" t="inlineStr"/>
      <c r="J17" t="inlineStr"/>
      <c r="K17" t="inlineStr"/>
      <c r="L17" t="inlineStr"/>
    </row>
  </sheetData>
  <hyperlinks>
    <hyperlink ref="A2" r:id="rId1"/>
  </hyperlinks>
  <pageMargins left="0.75" right="0.75" top="1" bottom="1" header="0.5" footer="0.5"/>
</worksheet>
</file>

<file path=xl/worksheets/sheet155.xml><?xml version="1.0" encoding="utf-8"?>
<worksheet xmlns:r="http://schemas.openxmlformats.org/officeDocument/2006/relationships" xmlns="http://schemas.openxmlformats.org/spreadsheetml/2006/main">
  <sheetPr>
    <outlinePr summaryBelow="1" summaryRight="1"/>
    <pageSetUpPr/>
  </sheetPr>
  <dimension ref="A1:I229"/>
  <sheetViews>
    <sheetView workbookViewId="0">
      <selection activeCell="A1" sqref="A1"/>
    </sheetView>
  </sheetViews>
  <sheetFormatPr baseColWidth="8" defaultRowHeight="15"/>
  <sheetData>
    <row r="1">
      <c r="A1" t="inlineStr">
        <is>
          <t>6003_엘푸드_06월+솔바로수산학교단가표.xlsx</t>
        </is>
      </c>
    </row>
    <row r="2">
      <c r="A2" t="inlineStr">
        <is>
          <t>https://school062.com/bbs/board.php?bo_table=product_02&amp;wr_id=6003</t>
        </is>
      </c>
    </row>
    <row r="3">
      <c r="A3" s="1" t="inlineStr">
        <is>
          <t>솔바로 수산 06월 학교단가표</t>
        </is>
      </c>
      <c r="B3" s="1" t="inlineStr"/>
      <c r="C3" s="1" t="inlineStr"/>
      <c r="D3" s="1" t="inlineStr"/>
      <c r="E3" s="1" t="inlineStr"/>
      <c r="F3" s="1" t="inlineStr"/>
      <c r="G3" s="1" t="inlineStr"/>
      <c r="H3" s="1" t="inlineStr"/>
      <c r="I3" s="1" t="inlineStr"/>
    </row>
    <row r="4">
      <c r="A4" t="inlineStr">
        <is>
          <t>구분</t>
        </is>
      </c>
      <c r="B4" t="inlineStr">
        <is>
          <t>제   품   명</t>
        </is>
      </c>
      <c r="C4" t="inlineStr">
        <is>
          <t>원산지</t>
        </is>
      </c>
      <c r="D4" t="inlineStr">
        <is>
          <t>제 품 규 격</t>
        </is>
      </c>
      <c r="E4" t="inlineStr">
        <is>
          <t>단위</t>
        </is>
      </c>
      <c r="F4" t="inlineStr">
        <is>
          <t>학교단가</t>
        </is>
      </c>
      <c r="G4" t="inlineStr"/>
      <c r="H4" t="inlineStr">
        <is>
          <t>제품특징 및 용도설명</t>
        </is>
      </c>
      <c r="I4" t="inlineStr">
        <is>
          <t>HACCP</t>
        </is>
      </c>
    </row>
    <row r="5">
      <c r="A5" t="inlineStr"/>
      <c r="B5" t="inlineStr"/>
      <c r="C5" t="inlineStr"/>
      <c r="D5" t="inlineStr"/>
      <c r="E5" t="inlineStr"/>
      <c r="F5" t="inlineStr">
        <is>
          <t>냉동</t>
        </is>
      </c>
      <c r="G5" t="inlineStr">
        <is>
          <t>냉장</t>
        </is>
      </c>
      <c r="H5" t="inlineStr"/>
      <c r="I5" t="inlineStr"/>
    </row>
    <row r="6">
      <c r="A6" t="inlineStr">
        <is>
          <t>가
자
미</t>
        </is>
      </c>
      <c r="B6" t="inlineStr">
        <is>
          <t>가지미토막(지느러미제거)</t>
        </is>
      </c>
      <c r="C6" t="inlineStr">
        <is>
          <t>러시아/
미국산</t>
        </is>
      </c>
      <c r="D6" t="inlineStr">
        <is>
          <t>±30g~±80g</t>
        </is>
      </c>
      <c r="E6" t="inlineStr">
        <is>
          <t>kg</t>
        </is>
      </c>
      <c r="F6" t="n">
        <v>8700</v>
      </c>
      <c r="G6" t="n">
        <v>11000</v>
      </c>
      <c r="H6" t="inlineStr">
        <is>
          <t>[특징] 두절,꼬리,내장,지느러미 제거 후 절단
[용도] 구이/,조림/튀김용</t>
        </is>
      </c>
      <c r="I6" t="inlineStr">
        <is>
          <t>H</t>
        </is>
      </c>
    </row>
    <row r="7">
      <c r="A7" t="inlineStr"/>
      <c r="B7" t="inlineStr">
        <is>
          <t>가자미포(유피)</t>
        </is>
      </c>
      <c r="C7" t="inlineStr">
        <is>
          <t>러시아/
미국산</t>
        </is>
      </c>
      <c r="D7" t="inlineStr">
        <is>
          <t>±30g~±70g</t>
        </is>
      </c>
      <c r="E7" t="inlineStr">
        <is>
          <t>kg</t>
        </is>
      </c>
      <c r="F7" t="n">
        <v>14500</v>
      </c>
      <c r="G7" t="n">
        <v>0</v>
      </c>
      <c r="H7" t="inlineStr">
        <is>
          <t>[특징] 가자미순살 100%
[용도] 구이용
 ※주의:오븐조리시 기름이빠져줄어들수있습니다.</t>
        </is>
      </c>
      <c r="I7" t="inlineStr"/>
    </row>
    <row r="8">
      <c r="A8" t="inlineStr"/>
      <c r="B8" t="inlineStr">
        <is>
          <t>가자미포(유피)-슬라이스</t>
        </is>
      </c>
      <c r="C8" t="inlineStr"/>
      <c r="D8" t="inlineStr">
        <is>
          <t>±30~40g,±40~50g</t>
        </is>
      </c>
      <c r="E8" t="inlineStr">
        <is>
          <t>kg</t>
        </is>
      </c>
      <c r="F8" t="n">
        <v>14700</v>
      </c>
      <c r="G8" t="n">
        <v>0</v>
      </c>
      <c r="H8" t="inlineStr">
        <is>
          <t>[특징] 가자미순살 100%
[용도] 전,커틀렛용으로 슬라이스 절단함</t>
        </is>
      </c>
      <c r="I8" t="inlineStr"/>
    </row>
    <row r="9">
      <c r="A9" t="inlineStr"/>
      <c r="B9" t="inlineStr">
        <is>
          <t>가자미포(유피)-강정</t>
        </is>
      </c>
      <c r="C9" t="inlineStr"/>
      <c r="D9" t="inlineStr">
        <is>
          <t>3cm*3cm
(±15~20g/개)</t>
        </is>
      </c>
      <c r="E9" t="inlineStr">
        <is>
          <t>kg</t>
        </is>
      </c>
      <c r="F9" t="n">
        <v>14900</v>
      </c>
      <c r="G9" t="n">
        <v>0</v>
      </c>
      <c r="H9" t="inlineStr">
        <is>
          <t>[특징] 가자미순살 100%,두께가 두꺼움
[용도] 강정용으로 깍둑썰기</t>
        </is>
      </c>
      <c r="I9" t="inlineStr"/>
    </row>
    <row r="10">
      <c r="A10" t="inlineStr"/>
      <c r="B10" t="inlineStr">
        <is>
          <t>가자미포(탈피)-강정(블록)</t>
        </is>
      </c>
      <c r="C10" t="inlineStr"/>
      <c r="D10" t="inlineStr">
        <is>
          <t>3cm*3cm
(±15~20g/개)</t>
        </is>
      </c>
      <c r="E10" t="inlineStr">
        <is>
          <t>kg</t>
        </is>
      </c>
      <c r="F10" t="n">
        <v>12200</v>
      </c>
      <c r="G10" t="n">
        <v>0</v>
      </c>
      <c r="H10" t="inlineStr">
        <is>
          <t>[특징] 가자미순살 100%,가자미포(압축블록)
       으로 절단  [용도] 강정용으로 깍둑썰기</t>
        </is>
      </c>
      <c r="I10" t="inlineStr"/>
    </row>
    <row r="11">
      <c r="A11" t="inlineStr"/>
      <c r="B11" t="inlineStr">
        <is>
          <t>가자미포(탈피)</t>
        </is>
      </c>
      <c r="C11" t="inlineStr">
        <is>
          <t>러시아/
미국산</t>
        </is>
      </c>
      <c r="D11" t="inlineStr">
        <is>
          <t>±30/40/50g</t>
        </is>
      </c>
      <c r="E11" t="inlineStr">
        <is>
          <t>kg</t>
        </is>
      </c>
      <c r="F11" t="n">
        <v>14900</v>
      </c>
      <c r="G11" t="n">
        <v>0</v>
      </c>
      <c r="H11" t="inlineStr">
        <is>
          <t>[특징] 가자미순살 100%
[용도] 전용/생선까스용</t>
        </is>
      </c>
      <c r="I11" t="inlineStr"/>
    </row>
    <row r="12">
      <c r="A12" t="inlineStr"/>
      <c r="B12" t="inlineStr">
        <is>
          <t>가자미토막(국내산)</t>
        </is>
      </c>
      <c r="C12" t="inlineStr">
        <is>
          <t>국내산</t>
        </is>
      </c>
      <c r="D12" t="inlineStr">
        <is>
          <t>±30g~±80g</t>
        </is>
      </c>
      <c r="E12" t="inlineStr">
        <is>
          <t>kg</t>
        </is>
      </c>
      <c r="F12" t="n">
        <v>10900</v>
      </c>
      <c r="G12" t="n">
        <v>0</v>
      </c>
      <c r="H12" t="inlineStr">
        <is>
          <t>[특징] 두절,꼬리,내장제거 후 절단 국산가자미100%    
[용도] 구이/,조림/튀김용</t>
        </is>
      </c>
      <c r="I12" t="inlineStr"/>
    </row>
    <row r="13">
      <c r="A13" t="inlineStr"/>
      <c r="B13" t="inlineStr">
        <is>
          <t>살짝말린 가자미토막(국내산)</t>
        </is>
      </c>
      <c r="C13" t="inlineStr">
        <is>
          <t>국내산</t>
        </is>
      </c>
      <c r="D13" t="inlineStr">
        <is>
          <t>40~60g(50±10g)</t>
        </is>
      </c>
      <c r="E13" t="inlineStr">
        <is>
          <t>kg</t>
        </is>
      </c>
      <c r="F13" t="n">
        <v>11700</v>
      </c>
      <c r="G13" t="n">
        <v>0</v>
      </c>
      <c r="H13" t="inlineStr">
        <is>
          <t>[특징] 국산두절가자미를 살짝말린 제품
[용도] 구이/조림/튀김용</t>
        </is>
      </c>
      <c r="I13" t="inlineStr"/>
    </row>
    <row r="14">
      <c r="A14" t="inlineStr"/>
      <c r="B14" t="inlineStr">
        <is>
          <t>살짝말린 가자미토막(국내산)</t>
        </is>
      </c>
      <c r="C14" t="inlineStr"/>
      <c r="D14" t="inlineStr">
        <is>
          <t>60~80g(70±10g)</t>
        </is>
      </c>
      <c r="E14" t="inlineStr">
        <is>
          <t>kg</t>
        </is>
      </c>
      <c r="F14" t="n">
        <v>0</v>
      </c>
      <c r="G14" t="n">
        <v>0</v>
      </c>
      <c r="H14" t="inlineStr"/>
      <c r="I14" t="inlineStr"/>
    </row>
    <row r="15">
      <c r="A15" t="inlineStr">
        <is>
          <t>갈
치</t>
        </is>
      </c>
      <c r="B15" t="inlineStr">
        <is>
          <t>갈치토막</t>
        </is>
      </c>
      <c r="C15" t="inlineStr">
        <is>
          <t>남아공</t>
        </is>
      </c>
      <c r="D15" t="inlineStr">
        <is>
          <t>±40g~±100g</t>
        </is>
      </c>
      <c r="E15" t="inlineStr">
        <is>
          <t>kg</t>
        </is>
      </c>
      <c r="F15" t="n">
        <v>11500</v>
      </c>
      <c r="G15" t="n">
        <v>13600</v>
      </c>
      <c r="H15" t="inlineStr">
        <is>
          <t>[특징] 머리,꼬리,내장제거 후 절단 갈치100%
[용도] 구이/조림/튀김용</t>
        </is>
      </c>
      <c r="I15" t="inlineStr">
        <is>
          <t>H</t>
        </is>
      </c>
    </row>
    <row r="16">
      <c r="A16" t="inlineStr"/>
      <c r="B16" t="inlineStr">
        <is>
          <t>갈치토막</t>
        </is>
      </c>
      <c r="C16" t="inlineStr">
        <is>
          <t>모로코/신규</t>
        </is>
      </c>
      <c r="D16" t="inlineStr">
        <is>
          <t>±40g~±100g</t>
        </is>
      </c>
      <c r="E16" t="inlineStr">
        <is>
          <t>kg</t>
        </is>
      </c>
      <c r="F16" t="n">
        <v>11500</v>
      </c>
      <c r="G16" t="n">
        <v>13600</v>
      </c>
      <c r="H16" t="inlineStr">
        <is>
          <t>[특징] 머리,꼬리,내장제거 후 절단 갈치101%
[용도] 구이/조림/튀김용</t>
        </is>
      </c>
      <c r="I16" t="inlineStr"/>
    </row>
    <row r="17">
      <c r="A17" t="inlineStr"/>
      <c r="B17" t="inlineStr">
        <is>
          <t>갈치토막(국내산)-중</t>
        </is>
      </c>
      <c r="C17" t="inlineStr">
        <is>
          <t>국내산</t>
        </is>
      </c>
      <c r="D17" t="inlineStr">
        <is>
          <t>±30/40/50g</t>
        </is>
      </c>
      <c r="E17" t="inlineStr">
        <is>
          <t>kg</t>
        </is>
      </c>
      <c r="F17" t="n">
        <v>19990</v>
      </c>
      <c r="G17" t="n">
        <v>0</v>
      </c>
      <c r="H17" t="inlineStr">
        <is>
          <t>[특징] 연근해 갈치100%
[용도] 구이/조림/튀김용-오븐구이가능</t>
        </is>
      </c>
      <c r="I17" t="inlineStr"/>
    </row>
    <row r="18">
      <c r="A18" t="inlineStr"/>
      <c r="B18" t="inlineStr">
        <is>
          <t>갈치포</t>
        </is>
      </c>
      <c r="C18" t="inlineStr">
        <is>
          <t>세네갈</t>
        </is>
      </c>
      <c r="D18" t="inlineStr">
        <is>
          <t>±20g,±30g</t>
        </is>
      </c>
      <c r="E18" t="inlineStr">
        <is>
          <t>kg</t>
        </is>
      </c>
      <c r="F18" t="n">
        <v>0</v>
      </c>
      <c r="G18" t="n">
        <v>0</v>
      </c>
      <c r="H18" t="inlineStr">
        <is>
          <t>[특징] 갈치순살100%
[용도] 구이/조림/튀김용</t>
        </is>
      </c>
      <c r="I18" t="inlineStr"/>
    </row>
    <row r="19">
      <c r="A19" t="inlineStr"/>
      <c r="B19" t="inlineStr">
        <is>
          <t>갈치포</t>
        </is>
      </c>
      <c r="C19" t="inlineStr">
        <is>
          <t>모로코
/남아공</t>
        </is>
      </c>
      <c r="D19" t="inlineStr">
        <is>
          <t>±20g,±30g</t>
        </is>
      </c>
      <c r="E19" t="inlineStr">
        <is>
          <t>kg</t>
        </is>
      </c>
      <c r="F19" t="n">
        <v>21500</v>
      </c>
      <c r="G19" t="n">
        <v>0</v>
      </c>
      <c r="H19" t="inlineStr"/>
      <c r="I19" t="inlineStr"/>
    </row>
    <row r="20">
      <c r="A20" t="inlineStr"/>
      <c r="B20" t="inlineStr">
        <is>
          <t>갈치포</t>
        </is>
      </c>
      <c r="C20" t="inlineStr">
        <is>
          <t>모로코
/남아공</t>
        </is>
      </c>
      <c r="D20" t="inlineStr">
        <is>
          <t>±40g~70g</t>
        </is>
      </c>
      <c r="E20" t="inlineStr">
        <is>
          <t>kg</t>
        </is>
      </c>
      <c r="F20" t="inlineStr">
        <is>
          <t>일시중단</t>
        </is>
      </c>
      <c r="G20" t="n">
        <v>0</v>
      </c>
      <c r="H20" t="inlineStr">
        <is>
          <t>[특징] 갈치순살100%
[용도] 구이/조림/튀김용(대 사이즈 작업)</t>
        </is>
      </c>
      <c r="I20" t="inlineStr"/>
    </row>
    <row r="21">
      <c r="A21" t="inlineStr"/>
      <c r="B21" t="inlineStr">
        <is>
          <t>갈치포</t>
        </is>
      </c>
      <c r="C21" t="inlineStr">
        <is>
          <t>국내산</t>
        </is>
      </c>
      <c r="D21" t="inlineStr">
        <is>
          <t>±20g,±30g</t>
        </is>
      </c>
      <c r="E21" t="inlineStr">
        <is>
          <t>kg</t>
        </is>
      </c>
      <c r="F21" t="n">
        <v>18500</v>
      </c>
      <c r="G21" t="n">
        <v>0</v>
      </c>
      <c r="H21" t="inlineStr">
        <is>
          <t>[특징] 갈치순살100%
[용도] 구이/조림/튀김용</t>
        </is>
      </c>
      <c r="I21" t="inlineStr"/>
    </row>
    <row r="22">
      <c r="A22" t="inlineStr">
        <is>
          <t>고
등
어</t>
        </is>
      </c>
      <c r="B22" t="inlineStr">
        <is>
          <t>고등어(조림용)-중</t>
        </is>
      </c>
      <c r="C22" t="inlineStr">
        <is>
          <t>국내산</t>
        </is>
      </c>
      <c r="D22" t="inlineStr">
        <is>
          <t>±30g~±60g</t>
        </is>
      </c>
      <c r="E22" t="inlineStr">
        <is>
          <t>kg</t>
        </is>
      </c>
      <c r="F22" t="n">
        <v>6800</v>
      </c>
      <c r="G22" t="n">
        <v>9300</v>
      </c>
      <c r="H22" t="inlineStr">
        <is>
          <t>[특징] 머리,꼬리,내장 제거 후 절단 고등어100%   [용도] 조림용</t>
        </is>
      </c>
      <c r="I22" t="inlineStr">
        <is>
          <t>H</t>
        </is>
      </c>
    </row>
    <row r="23">
      <c r="A23" t="inlineStr"/>
      <c r="B23" t="inlineStr">
        <is>
          <t>고등어(조림용)-대</t>
        </is>
      </c>
      <c r="C23" t="inlineStr"/>
      <c r="D23" t="inlineStr">
        <is>
          <t>±30g~±80g</t>
        </is>
      </c>
      <c r="E23" t="inlineStr">
        <is>
          <t>kg</t>
        </is>
      </c>
      <c r="F23" t="n">
        <v>0</v>
      </c>
      <c r="G23" t="n">
        <v>0</v>
      </c>
      <c r="H23" t="inlineStr">
        <is>
          <t>[특징] 머리,꼬리,내장 제거 후 절단 고등어100%   [용도] 조림용</t>
        </is>
      </c>
      <c r="I23" t="inlineStr"/>
    </row>
    <row r="24">
      <c r="A24" t="inlineStr"/>
      <c r="B24" t="inlineStr">
        <is>
          <t>고등어(구이용)-중</t>
        </is>
      </c>
      <c r="C24" t="inlineStr">
        <is>
          <t>국내산</t>
        </is>
      </c>
      <c r="D24" t="inlineStr">
        <is>
          <t>±30g~±60g</t>
        </is>
      </c>
      <c r="E24" t="inlineStr">
        <is>
          <t>kg</t>
        </is>
      </c>
      <c r="F24" t="n">
        <v>7600</v>
      </c>
      <c r="G24" t="n">
        <v>10200</v>
      </c>
      <c r="H24" t="inlineStr">
        <is>
          <t>[특징] 중골있는고등어포/고등어100% /   
[용도] 구이용</t>
        </is>
      </c>
      <c r="I24" t="inlineStr"/>
    </row>
    <row r="25">
      <c r="A25" t="inlineStr"/>
      <c r="B25" t="inlineStr">
        <is>
          <t>고등어(구이용)-대</t>
        </is>
      </c>
      <c r="C25" t="inlineStr"/>
      <c r="D25" t="inlineStr">
        <is>
          <t>±30g~±80g</t>
        </is>
      </c>
      <c r="E25" t="inlineStr">
        <is>
          <t>kg</t>
        </is>
      </c>
      <c r="F25" t="n">
        <v>0</v>
      </c>
      <c r="G25" t="n">
        <v>0</v>
      </c>
      <c r="H25" t="inlineStr">
        <is>
          <t>[특징] 중골있는고등어포/고등어100% /   
[용도] 구이용</t>
        </is>
      </c>
      <c r="I25" t="inlineStr"/>
    </row>
    <row r="26">
      <c r="A26" t="inlineStr"/>
      <c r="B26" t="inlineStr">
        <is>
          <t>고등어포</t>
        </is>
      </c>
      <c r="C26" t="inlineStr">
        <is>
          <t>국내산</t>
        </is>
      </c>
      <c r="D26" t="inlineStr">
        <is>
          <t>±30g,±40g,±50g</t>
        </is>
      </c>
      <c r="E26" t="inlineStr">
        <is>
          <t>kg</t>
        </is>
      </c>
      <c r="F26" t="n">
        <v>12500</v>
      </c>
      <c r="G26" t="n">
        <v>14700</v>
      </c>
      <c r="H26" t="inlineStr">
        <is>
          <t>[특징] 순살고등어100%
 절단구격별로 원료 규격이 틀립니다.
[용도] 구이/튀김용-오븐구이가능</t>
        </is>
      </c>
      <c r="I26" t="inlineStr"/>
    </row>
    <row r="27">
      <c r="A27" t="inlineStr"/>
      <c r="B27" t="inlineStr">
        <is>
          <t>고등어포</t>
        </is>
      </c>
      <c r="C27" t="inlineStr"/>
      <c r="D27" t="inlineStr">
        <is>
          <t>±60g,±70g,±80g</t>
        </is>
      </c>
      <c r="E27" t="inlineStr">
        <is>
          <t>kg</t>
        </is>
      </c>
      <c r="F27" t="n">
        <v>13100</v>
      </c>
      <c r="G27" t="n">
        <v>15200</v>
      </c>
      <c r="H27" t="inlineStr"/>
      <c r="I27" t="inlineStr"/>
    </row>
    <row r="28">
      <c r="A28" t="inlineStr"/>
      <c r="B28" t="inlineStr">
        <is>
          <t>고등어포(저염)</t>
        </is>
      </c>
      <c r="C28" t="inlineStr">
        <is>
          <t>국내산</t>
        </is>
      </c>
      <c r="D28" t="inlineStr">
        <is>
          <t>±30g~±50g</t>
        </is>
      </c>
      <c r="E28" t="inlineStr">
        <is>
          <t>kg</t>
        </is>
      </c>
      <c r="F28" t="n">
        <v>13100</v>
      </c>
      <c r="G28" t="n">
        <v>15200</v>
      </c>
      <c r="H28" t="inlineStr">
        <is>
          <t>[특징] 순살고등어99.3% ,정제염0.7% 
 절단구격별로 원료 규격이 틀립니다.
[용도] 구이/튀김용-오븐구이가능</t>
        </is>
      </c>
      <c r="I28" t="inlineStr"/>
    </row>
    <row r="29">
      <c r="A29" t="inlineStr"/>
      <c r="B29" t="inlineStr">
        <is>
          <t>고등어포(저염)</t>
        </is>
      </c>
      <c r="C29" t="inlineStr"/>
      <c r="D29" t="inlineStr">
        <is>
          <t>±60g,±70g,±80g</t>
        </is>
      </c>
      <c r="E29" t="inlineStr">
        <is>
          <t>kg</t>
        </is>
      </c>
      <c r="F29" t="n">
        <v>13900</v>
      </c>
      <c r="G29" t="n">
        <v>16100</v>
      </c>
      <c r="H29" t="inlineStr"/>
      <c r="I29" t="inlineStr"/>
    </row>
    <row r="30">
      <c r="A30" t="inlineStr"/>
      <c r="B30" t="inlineStr">
        <is>
          <t>고등어포-대</t>
        </is>
      </c>
      <c r="C30" t="inlineStr">
        <is>
          <t>국내산</t>
        </is>
      </c>
      <c r="D30" t="inlineStr">
        <is>
          <t>±30g~±80g</t>
        </is>
      </c>
      <c r="E30" t="inlineStr">
        <is>
          <t>kg</t>
        </is>
      </c>
      <c r="F30" t="n">
        <v>14200</v>
      </c>
      <c r="G30" t="n">
        <v>16300</v>
      </c>
      <c r="H30" t="inlineStr">
        <is>
          <t xml:space="preserve">[특징] 순살고등어100% 
 절단구격별로 원료 규격이 틀립니다.
</t>
        </is>
      </c>
      <c r="I30" t="inlineStr"/>
    </row>
    <row r="31">
      <c r="A31" t="inlineStr"/>
      <c r="B31" t="inlineStr">
        <is>
          <t>고등어포(저염)-대</t>
        </is>
      </c>
      <c r="C31" t="inlineStr">
        <is>
          <t>국내산</t>
        </is>
      </c>
      <c r="D31" t="inlineStr">
        <is>
          <t>±30g~±80g</t>
        </is>
      </c>
      <c r="E31" t="inlineStr">
        <is>
          <t>kg</t>
        </is>
      </c>
      <c r="F31" t="n">
        <v>15100</v>
      </c>
      <c r="G31" t="n">
        <v>17100</v>
      </c>
      <c r="H31" t="inlineStr">
        <is>
          <t xml:space="preserve">[특징] 순살고등어99.3% ,정제염0.7% 
 절단구격별로 원료 규격이 틀립니다.
[용도] 구이/튀김용-오븐구이가능
</t>
        </is>
      </c>
      <c r="I31" t="inlineStr"/>
    </row>
    <row r="32">
      <c r="A32" t="inlineStr"/>
      <c r="B32" t="inlineStr">
        <is>
          <t>고등어포(노르웨이)/신규</t>
        </is>
      </c>
      <c r="C32" t="inlineStr">
        <is>
          <t>국내산</t>
        </is>
      </c>
      <c r="D32" t="inlineStr">
        <is>
          <t>±30g~±80g</t>
        </is>
      </c>
      <c r="E32" t="inlineStr">
        <is>
          <t>kg</t>
        </is>
      </c>
      <c r="F32" t="n">
        <v>16500</v>
      </c>
      <c r="G32" t="n">
        <v>0</v>
      </c>
      <c r="H32" t="inlineStr">
        <is>
          <t xml:space="preserve">[특징] 순살고등어99.3% ,정제염0.7% 
 절단구격별로 원료 규격이 틀립니다.
[용도] 구이/튀김용-오븐구이가능
</t>
        </is>
      </c>
      <c r="I32" t="inlineStr"/>
    </row>
    <row r="33">
      <c r="A33" t="inlineStr">
        <is>
          <t>참
대
구</t>
        </is>
      </c>
      <c r="B33" t="inlineStr">
        <is>
          <t>참대구토막</t>
        </is>
      </c>
      <c r="C33" t="inlineStr">
        <is>
          <t>국내산</t>
        </is>
      </c>
      <c r="D33" t="inlineStr">
        <is>
          <t>±40g~±100g</t>
        </is>
      </c>
      <c r="E33" t="inlineStr">
        <is>
          <t>kg</t>
        </is>
      </c>
      <c r="F33" t="n">
        <v>10500</v>
      </c>
      <c r="G33" t="n">
        <v>13600</v>
      </c>
      <c r="H33" t="inlineStr">
        <is>
          <t>[특징] 머리,꼬리,내장 제거 후 절단 참대구100%
[용도] 국용,조림</t>
        </is>
      </c>
      <c r="I33" t="inlineStr">
        <is>
          <t>H</t>
        </is>
      </c>
    </row>
    <row r="34">
      <c r="A34" t="inlineStr"/>
      <c r="B34" t="inlineStr">
        <is>
          <t>참대구토막</t>
        </is>
      </c>
      <c r="C34" t="inlineStr">
        <is>
          <t>캐나다/미국/
러시아</t>
        </is>
      </c>
      <c r="D34" t="inlineStr">
        <is>
          <t>±40g~±100g</t>
        </is>
      </c>
      <c r="E34" t="inlineStr">
        <is>
          <t>kg</t>
        </is>
      </c>
      <c r="F34" t="n">
        <v>16900</v>
      </c>
      <c r="G34" t="n">
        <v>18800</v>
      </c>
      <c r="H34" t="inlineStr">
        <is>
          <t>[특징] 머리,꼬리,내장 제거 후 절단 참대구100%
[용도] 국용,조림</t>
        </is>
      </c>
      <c r="I34" t="inlineStr"/>
    </row>
    <row r="35">
      <c r="A35" t="inlineStr"/>
      <c r="B35" t="inlineStr">
        <is>
          <t>대구알</t>
        </is>
      </c>
      <c r="C35" t="inlineStr">
        <is>
          <t>미국/
러시아</t>
        </is>
      </c>
      <c r="D35" t="inlineStr"/>
      <c r="E35" t="inlineStr">
        <is>
          <t>kg</t>
        </is>
      </c>
      <c r="F35" t="n">
        <v>12500</v>
      </c>
      <c r="G35" t="n">
        <v>0</v>
      </c>
      <c r="H35" t="inlineStr">
        <is>
          <t>[용도] 탕용 / 블록</t>
        </is>
      </c>
      <c r="I35" t="inlineStr"/>
    </row>
    <row r="36">
      <c r="A36" t="inlineStr"/>
      <c r="B36" t="inlineStr">
        <is>
          <t>대구곤</t>
        </is>
      </c>
      <c r="C36" t="inlineStr">
        <is>
          <t>미국/
러시아</t>
        </is>
      </c>
      <c r="D36" t="inlineStr"/>
      <c r="E36" t="inlineStr">
        <is>
          <t>kg</t>
        </is>
      </c>
      <c r="F36" t="n">
        <v>14100</v>
      </c>
      <c r="G36" t="n">
        <v>0</v>
      </c>
      <c r="H36" t="inlineStr">
        <is>
          <t>[용도] 탕용 / 블록</t>
        </is>
      </c>
      <c r="I36" t="inlineStr"/>
    </row>
    <row r="37">
      <c r="A37" t="inlineStr">
        <is>
          <t>민
대
구</t>
        </is>
      </c>
      <c r="B37" t="inlineStr">
        <is>
          <t>민대구토막</t>
        </is>
      </c>
      <c r="C37" t="inlineStr">
        <is>
          <t>원양산</t>
        </is>
      </c>
      <c r="D37" t="inlineStr">
        <is>
          <t>±40g~±100g</t>
        </is>
      </c>
      <c r="E37" t="inlineStr">
        <is>
          <t>kg</t>
        </is>
      </c>
      <c r="F37" t="n">
        <v>8800</v>
      </c>
      <c r="G37" t="n">
        <v>10900</v>
      </c>
      <c r="H37" t="inlineStr">
        <is>
          <t>[특징] 머리,꼬리,내장 제거 후 절단 민대구100% [용도] 국용,조림</t>
        </is>
      </c>
      <c r="I37" t="inlineStr">
        <is>
          <t>H</t>
        </is>
      </c>
    </row>
    <row r="38">
      <c r="A38" t="inlineStr">
        <is>
          <t>동태</t>
        </is>
      </c>
      <c r="B38" t="inlineStr">
        <is>
          <t>동태토막(지느러미제거)</t>
        </is>
      </c>
      <c r="C38" t="inlineStr">
        <is>
          <t>러시아/원양산</t>
        </is>
      </c>
      <c r="D38" t="inlineStr">
        <is>
          <t>±40g~±100g</t>
        </is>
      </c>
      <c r="E38" t="inlineStr">
        <is>
          <t>kg</t>
        </is>
      </c>
      <c r="F38" t="n">
        <v>7000</v>
      </c>
      <c r="G38" t="n">
        <v>9300</v>
      </c>
      <c r="H38" t="inlineStr">
        <is>
          <t>[특징] 비가식부위제거 후 절단 동태 100%
[용도] 국용,조림</t>
        </is>
      </c>
      <c r="I38" t="inlineStr">
        <is>
          <t>H</t>
        </is>
      </c>
    </row>
    <row r="39">
      <c r="A39" t="inlineStr"/>
      <c r="B39" t="inlineStr">
        <is>
          <t>동태슬라이스-전용</t>
        </is>
      </c>
      <c r="C39" t="inlineStr">
        <is>
          <t>러시아</t>
        </is>
      </c>
      <c r="D39" t="inlineStr">
        <is>
          <t>20~30g</t>
        </is>
      </c>
      <c r="E39" t="inlineStr">
        <is>
          <t>kg</t>
        </is>
      </c>
      <c r="F39" t="n">
        <v>10200</v>
      </c>
      <c r="G39" t="n">
        <v>0</v>
      </c>
      <c r="H39" t="inlineStr">
        <is>
          <t>[특징] 슬라이스,전용,껍질제거 동태 100%
[용도] 전용</t>
        </is>
      </c>
      <c r="I39" t="inlineStr"/>
    </row>
    <row r="40">
      <c r="A40" t="inlineStr"/>
      <c r="B40" t="inlineStr">
        <is>
          <t>동태슬라이스-전용(주문사양)</t>
        </is>
      </c>
      <c r="C40" t="inlineStr">
        <is>
          <t>러시아</t>
        </is>
      </c>
      <c r="D40" t="inlineStr">
        <is>
          <t>±40g가능
±50g가능
생선까스용가능</t>
        </is>
      </c>
      <c r="E40" t="inlineStr">
        <is>
          <t>kg</t>
        </is>
      </c>
      <c r="F40" t="n">
        <v>10400</v>
      </c>
      <c r="G40" t="n">
        <v>0</v>
      </c>
      <c r="H40" t="inlineStr">
        <is>
          <t>[특징] 순살동태 주문사양으로절단 동태 100%
[용도] 전용/생선까스용 외</t>
        </is>
      </c>
      <c r="I40" t="inlineStr"/>
    </row>
    <row r="41">
      <c r="A41" t="inlineStr"/>
      <c r="B41" t="inlineStr">
        <is>
          <t>동태순살강정(탈피)</t>
        </is>
      </c>
      <c r="C41" t="inlineStr">
        <is>
          <t>러시아</t>
        </is>
      </c>
      <c r="D41" t="inlineStr">
        <is>
          <t>3cm*3cm
(±15~20g/개)</t>
        </is>
      </c>
      <c r="E41" t="inlineStr">
        <is>
          <t>kg</t>
        </is>
      </c>
      <c r="F41" t="n">
        <v>10900</v>
      </c>
      <c r="G41" t="n">
        <v>0</v>
      </c>
      <c r="H41" t="inlineStr">
        <is>
          <t xml:space="preserve">[특징] 온포를 깍둑모양(3*3)으로절단, 동태 100% [용도] 탕수/강정용/튀김 </t>
        </is>
      </c>
      <c r="I41" t="inlineStr"/>
    </row>
    <row r="42">
      <c r="A42" t="inlineStr"/>
      <c r="B42" t="inlineStr">
        <is>
          <t>명태곤</t>
        </is>
      </c>
      <c r="C42" t="inlineStr">
        <is>
          <t>러시아/미국</t>
        </is>
      </c>
      <c r="D42" t="inlineStr"/>
      <c r="E42" t="inlineStr">
        <is>
          <t>kg</t>
        </is>
      </c>
      <c r="F42" t="n">
        <v>13600</v>
      </c>
      <c r="G42" t="n">
        <v>0</v>
      </c>
      <c r="H42" t="inlineStr">
        <is>
          <t>[특징] 신선항 성숙한 곤
[용도] 알탕,해물탕용</t>
        </is>
      </c>
      <c r="I42" t="inlineStr"/>
    </row>
    <row r="43">
      <c r="A43" t="inlineStr"/>
      <c r="B43" t="inlineStr">
        <is>
          <t>명란</t>
        </is>
      </c>
      <c r="C43" t="inlineStr">
        <is>
          <t>러시아/미국</t>
        </is>
      </c>
      <c r="D43" t="inlineStr"/>
      <c r="E43" t="inlineStr">
        <is>
          <t>kg</t>
        </is>
      </c>
      <c r="F43" t="n">
        <v>18100</v>
      </c>
      <c r="G43" t="n">
        <v>0</v>
      </c>
      <c r="H43" t="inlineStr">
        <is>
          <t>[특징] 신선항 성숙한 알
[용도] 알탕,해물탕용</t>
        </is>
      </c>
      <c r="I43" t="inlineStr"/>
    </row>
    <row r="44">
      <c r="A44" t="inlineStr">
        <is>
          <t>선
동
명
태</t>
        </is>
      </c>
      <c r="B44" t="inlineStr">
        <is>
          <t>선동 명태살-8~9g(강정/국용)</t>
        </is>
      </c>
      <c r="C44" t="inlineStr">
        <is>
          <t>러시아</t>
        </is>
      </c>
      <c r="D44" t="inlineStr">
        <is>
          <t>2*2*2cm</t>
        </is>
      </c>
      <c r="E44" t="inlineStr">
        <is>
          <t>kg</t>
        </is>
      </c>
      <c r="F44" t="n">
        <v>11200</v>
      </c>
      <c r="G44" t="n">
        <v>0</v>
      </c>
      <c r="H44" t="inlineStr">
        <is>
          <t>[특징] 어획 후 선상에서 필렛가공후 급속동결한 프리미엄제품 
[용도] 튀김강정/국용/전용,까스용
[주의사항] 전/까스용 조리시 해동하시면 부서질 수 있으니 냉동상태에서 조리하시길 바랍니다.</t>
        </is>
      </c>
      <c r="I44" t="inlineStr">
        <is>
          <t>H</t>
        </is>
      </c>
    </row>
    <row r="45">
      <c r="A45" t="inlineStr"/>
      <c r="B45" t="inlineStr">
        <is>
          <t>선동 명태살-20g(전/까스용)</t>
        </is>
      </c>
      <c r="C45" t="inlineStr">
        <is>
          <t>러시아</t>
        </is>
      </c>
      <c r="D45" t="inlineStr">
        <is>
          <t>4.8*6*0.7cm</t>
        </is>
      </c>
      <c r="E45" t="inlineStr">
        <is>
          <t>kg</t>
        </is>
      </c>
      <c r="F45" t="n">
        <v>11200</v>
      </c>
      <c r="G45" t="n">
        <v>0</v>
      </c>
      <c r="H45" t="inlineStr"/>
      <c r="I45" t="inlineStr"/>
    </row>
    <row r="46">
      <c r="A46" t="inlineStr"/>
      <c r="B46" t="inlineStr">
        <is>
          <t>선동 명태살-40g(전/까스용)</t>
        </is>
      </c>
      <c r="C46" t="inlineStr">
        <is>
          <t>러시아</t>
        </is>
      </c>
      <c r="D46" t="inlineStr">
        <is>
          <t>6*7*1cm</t>
        </is>
      </c>
      <c r="E46" t="inlineStr">
        <is>
          <t>kg</t>
        </is>
      </c>
      <c r="F46" t="n">
        <v>11200</v>
      </c>
      <c r="G46" t="n">
        <v>0</v>
      </c>
      <c r="H46" t="inlineStr"/>
      <c r="I46" t="inlineStr"/>
    </row>
    <row r="47">
      <c r="A47" t="inlineStr">
        <is>
          <t>코
다
리</t>
        </is>
      </c>
      <c r="B47" t="inlineStr">
        <is>
          <t>코다리토막</t>
        </is>
      </c>
      <c r="C47" t="inlineStr">
        <is>
          <t>러시아</t>
        </is>
      </c>
      <c r="D47" t="inlineStr">
        <is>
          <t>±30g~±80g</t>
        </is>
      </c>
      <c r="E47" t="inlineStr">
        <is>
          <t>kg</t>
        </is>
      </c>
      <c r="F47" t="n">
        <v>7600</v>
      </c>
      <c r="G47" t="n">
        <v>0</v>
      </c>
      <c r="H47" t="inlineStr">
        <is>
          <t>[특징] 두절동태반건조(20%) 코다리 100%
[용도] 조림/튀김/찜용</t>
        </is>
      </c>
      <c r="I47" t="inlineStr">
        <is>
          <t>H</t>
        </is>
      </c>
    </row>
    <row r="48">
      <c r="A48" t="inlineStr"/>
      <c r="B48" t="inlineStr">
        <is>
          <t xml:space="preserve">코다리순살포 </t>
        </is>
      </c>
      <c r="C48" t="inlineStr"/>
      <c r="D48" t="inlineStr">
        <is>
          <t>±30g~±60g</t>
        </is>
      </c>
      <c r="E48" t="inlineStr">
        <is>
          <t>kg</t>
        </is>
      </c>
      <c r="F48" t="n">
        <v>10800</v>
      </c>
      <c r="G48" t="n">
        <v>0</v>
      </c>
      <c r="H48" t="inlineStr">
        <is>
          <t>[특징] 반건조순살동태절단 코다리 100%
[용도] 탕수/강정/탕수/찜용</t>
        </is>
      </c>
      <c r="I48" t="inlineStr"/>
    </row>
    <row r="49">
      <c r="A49" t="inlineStr"/>
      <c r="B49" t="inlineStr">
        <is>
          <t xml:space="preserve">코다리순살강정 3*3 </t>
        </is>
      </c>
      <c r="C49" t="inlineStr"/>
      <c r="D49" t="inlineStr">
        <is>
          <t>3cm*3cm
(±15~20g/개)</t>
        </is>
      </c>
      <c r="E49" t="inlineStr">
        <is>
          <t>kg</t>
        </is>
      </c>
      <c r="F49" t="n">
        <v>11000</v>
      </c>
      <c r="G49" t="n">
        <v>0</v>
      </c>
      <c r="H49" t="inlineStr">
        <is>
          <t>[특징] 반건조순살동태 깍둑모양절단 (3*3) 코다리 100% [용도] 탕수/강정/탕수/찜용</t>
        </is>
      </c>
      <c r="I49" t="inlineStr"/>
    </row>
    <row r="50">
      <c r="A50" t="inlineStr"/>
      <c r="B50" t="inlineStr">
        <is>
          <t>코다리순살강정 2*5</t>
        </is>
      </c>
      <c r="C50" t="inlineStr"/>
      <c r="D50" t="inlineStr">
        <is>
          <t>2cm*5cm
(±15~20g/개)</t>
        </is>
      </c>
      <c r="E50" t="inlineStr">
        <is>
          <t>kg</t>
        </is>
      </c>
      <c r="F50" t="n">
        <v>11000</v>
      </c>
      <c r="G50" t="n">
        <v>0</v>
      </c>
      <c r="H50" t="inlineStr">
        <is>
          <t>[특징] 반건조순살동태 깍둑모양절단 (2*5) 코다리 100% [용도] 탕수/강정/탕수/찜용</t>
        </is>
      </c>
      <c r="I50" t="inlineStr"/>
    </row>
    <row r="51">
      <c r="A51" t="inlineStr">
        <is>
          <t>달
고
기</t>
        </is>
      </c>
      <c r="B51" t="inlineStr">
        <is>
          <t>달고기순살(유피)</t>
        </is>
      </c>
      <c r="C51" t="inlineStr">
        <is>
          <t>국내산</t>
        </is>
      </c>
      <c r="D51" t="inlineStr">
        <is>
          <t>20~30g</t>
        </is>
      </c>
      <c r="E51" t="inlineStr">
        <is>
          <t>kg</t>
        </is>
      </c>
      <c r="F51" t="n">
        <v>23700</v>
      </c>
      <c r="G51" t="n">
        <v>0</v>
      </c>
      <c r="H51" t="inlineStr">
        <is>
          <t>[특징] 껍질이 있는 순살,담백하고 고소한 맛이 일품입니다.
[용도] 생선까스/전용</t>
        </is>
      </c>
      <c r="I51" t="inlineStr">
        <is>
          <t>H</t>
        </is>
      </c>
    </row>
    <row r="52">
      <c r="A52" t="inlineStr"/>
      <c r="B52" t="inlineStr">
        <is>
          <t>달고기순살(유피)</t>
        </is>
      </c>
      <c r="C52" t="inlineStr"/>
      <c r="D52" t="inlineStr">
        <is>
          <t>30~40g</t>
        </is>
      </c>
      <c r="E52" t="inlineStr">
        <is>
          <t>kg</t>
        </is>
      </c>
      <c r="F52" t="n">
        <v>23700</v>
      </c>
      <c r="G52" t="n">
        <v>0</v>
      </c>
      <c r="H52" t="inlineStr"/>
      <c r="I52" t="inlineStr"/>
    </row>
    <row r="53">
      <c r="A53" t="inlineStr">
        <is>
          <t>방
어</t>
        </is>
      </c>
      <c r="B53" t="inlineStr">
        <is>
          <t>방어토막(조림용)</t>
        </is>
      </c>
      <c r="C53" t="inlineStr">
        <is>
          <t>국내산</t>
        </is>
      </c>
      <c r="D53" t="inlineStr">
        <is>
          <t>±40g~±100g</t>
        </is>
      </c>
      <c r="E53" t="inlineStr">
        <is>
          <t>kg</t>
        </is>
      </c>
      <c r="F53" t="n">
        <v>9300</v>
      </c>
      <c r="G53" t="n">
        <v>11400</v>
      </c>
      <c r="H53" t="inlineStr">
        <is>
          <t>[특징] 머리/꼬리/내장제거 절단방어100%
[용도] 조림용-오븐조림가능</t>
        </is>
      </c>
      <c r="I53" t="inlineStr">
        <is>
          <t>H</t>
        </is>
      </c>
    </row>
    <row r="54">
      <c r="A54" t="inlineStr"/>
      <c r="B54" t="inlineStr">
        <is>
          <t>방어토막(구이용)</t>
        </is>
      </c>
      <c r="C54" t="inlineStr"/>
      <c r="D54" t="inlineStr">
        <is>
          <t>±40g~±100g</t>
        </is>
      </c>
      <c r="E54" t="inlineStr">
        <is>
          <t>kg</t>
        </is>
      </c>
      <c r="F54" t="n">
        <v>9800</v>
      </c>
      <c r="G54" t="n">
        <v>11900</v>
      </c>
      <c r="H54" t="inlineStr">
        <is>
          <t>[특징] 중골있는방어포/방어100% 
[용도] 구이용</t>
        </is>
      </c>
      <c r="I54" t="inlineStr"/>
    </row>
    <row r="55">
      <c r="A55" t="inlineStr"/>
      <c r="B55" t="inlineStr">
        <is>
          <t>방어포</t>
        </is>
      </c>
      <c r="C55" t="inlineStr"/>
      <c r="D55" t="inlineStr">
        <is>
          <t>±40g~±80g</t>
        </is>
      </c>
      <c r="E55" t="inlineStr">
        <is>
          <t>kg</t>
        </is>
      </c>
      <c r="F55" t="n">
        <v>13200</v>
      </c>
      <c r="G55" t="n">
        <v>15200</v>
      </c>
      <c r="H55" t="inlineStr">
        <is>
          <t>[특징] 순살방어100%
[용도] 구이/튀김용-오븐구이가능</t>
        </is>
      </c>
      <c r="I55" t="inlineStr"/>
    </row>
    <row r="56">
      <c r="A56" t="inlineStr"/>
      <c r="B56" t="inlineStr">
        <is>
          <t>방어순살강정</t>
        </is>
      </c>
      <c r="C56" t="inlineStr"/>
      <c r="D56" t="inlineStr">
        <is>
          <t>3cm*3cm
(±15~20g/개)</t>
        </is>
      </c>
      <c r="E56" t="inlineStr">
        <is>
          <t>kg</t>
        </is>
      </c>
      <c r="F56" t="n">
        <v>13900</v>
      </c>
      <c r="G56" t="n">
        <v>0</v>
      </c>
      <c r="H56" t="inlineStr">
        <is>
          <t>[특징] 순살방어100%
[용도] 탕수/튀김/강정용</t>
        </is>
      </c>
      <c r="I56" t="inlineStr"/>
    </row>
    <row r="57">
      <c r="A57" t="inlineStr">
        <is>
          <t>삼
치</t>
        </is>
      </c>
      <c r="B57" t="inlineStr">
        <is>
          <t>삼치(조림용)</t>
        </is>
      </c>
      <c r="C57" t="inlineStr">
        <is>
          <t>국내산</t>
        </is>
      </c>
      <c r="D57" t="inlineStr">
        <is>
          <t>±40g~±100g</t>
        </is>
      </c>
      <c r="E57" t="inlineStr">
        <is>
          <t>kg</t>
        </is>
      </c>
      <c r="F57" t="n">
        <v>9700</v>
      </c>
      <c r="G57" t="n">
        <v>12200</v>
      </c>
      <c r="H57" t="inlineStr">
        <is>
          <t>[특징] 머리,꼬리,내장 제거 후 절단 삼치100%
[용도] 조림/튀김용</t>
        </is>
      </c>
      <c r="I57" t="inlineStr">
        <is>
          <t>H</t>
        </is>
      </c>
    </row>
    <row r="58">
      <c r="A58" t="inlineStr"/>
      <c r="B58" t="inlineStr">
        <is>
          <t>삼치(구이용)</t>
        </is>
      </c>
      <c r="C58" t="inlineStr">
        <is>
          <t>국내산</t>
        </is>
      </c>
      <c r="D58" t="inlineStr">
        <is>
          <t>±30g~±50g</t>
        </is>
      </c>
      <c r="E58" t="inlineStr">
        <is>
          <t>kg</t>
        </is>
      </c>
      <c r="F58" t="n">
        <v>10500</v>
      </c>
      <c r="G58" t="n">
        <v>13000</v>
      </c>
      <c r="H58" t="inlineStr">
        <is>
          <t>[특징] 중골있는삼치포/삼치100%
[용도] 구이/튀김/조림용</t>
        </is>
      </c>
      <c r="I58" t="inlineStr"/>
    </row>
    <row r="59">
      <c r="A59" t="inlineStr"/>
      <c r="B59" t="inlineStr">
        <is>
          <t>삼치(구이용)</t>
        </is>
      </c>
      <c r="C59" t="inlineStr">
        <is>
          <t>국내산</t>
        </is>
      </c>
      <c r="D59" t="inlineStr">
        <is>
          <t>±60g~±100g</t>
        </is>
      </c>
      <c r="E59" t="inlineStr">
        <is>
          <t>kg</t>
        </is>
      </c>
      <c r="F59" t="n">
        <v>11200</v>
      </c>
      <c r="G59" t="n">
        <v>13700</v>
      </c>
      <c r="H59" t="inlineStr"/>
      <c r="I59" t="inlineStr"/>
    </row>
    <row r="60">
      <c r="A60" t="inlineStr"/>
      <c r="B60" t="inlineStr">
        <is>
          <t>삼치포</t>
        </is>
      </c>
      <c r="C60" t="inlineStr">
        <is>
          <t>국내산</t>
        </is>
      </c>
      <c r="D60" t="inlineStr">
        <is>
          <t>±30g~±50g</t>
        </is>
      </c>
      <c r="E60" t="inlineStr">
        <is>
          <t>kg</t>
        </is>
      </c>
      <c r="F60" t="n">
        <v>17100</v>
      </c>
      <c r="G60" t="n">
        <v>19300</v>
      </c>
      <c r="H60" t="inlineStr">
        <is>
          <t>[특징]순살삼치100%
[용도] 구이/튀김용-오븐구이가능</t>
        </is>
      </c>
      <c r="I60" t="inlineStr"/>
    </row>
    <row r="61">
      <c r="A61" t="inlineStr"/>
      <c r="B61" t="inlineStr">
        <is>
          <t>삼치포</t>
        </is>
      </c>
      <c r="C61" t="inlineStr"/>
      <c r="D61" t="inlineStr">
        <is>
          <t>±60g~±80g</t>
        </is>
      </c>
      <c r="E61" t="inlineStr">
        <is>
          <t>kg</t>
        </is>
      </c>
      <c r="F61" t="n">
        <v>17100</v>
      </c>
      <c r="G61" t="n">
        <v>19300</v>
      </c>
      <c r="H61" t="inlineStr"/>
      <c r="I61" t="inlineStr"/>
    </row>
    <row r="62">
      <c r="A62" t="inlineStr"/>
      <c r="B62" t="inlineStr">
        <is>
          <t>삼치포(저염)</t>
        </is>
      </c>
      <c r="C62" t="inlineStr">
        <is>
          <t>국내산</t>
        </is>
      </c>
      <c r="D62" t="inlineStr">
        <is>
          <t>±30g~±50g</t>
        </is>
      </c>
      <c r="E62" t="inlineStr">
        <is>
          <t>kg</t>
        </is>
      </c>
      <c r="F62" t="n">
        <v>18000</v>
      </c>
      <c r="G62" t="n">
        <v>20100</v>
      </c>
      <c r="H62" t="inlineStr">
        <is>
          <t>[특징]순살삼치99.3% ,정제염0.7%
[용도] 구이/튀김용-오븐구이가능</t>
        </is>
      </c>
      <c r="I62" t="inlineStr"/>
    </row>
    <row r="63">
      <c r="A63" t="inlineStr"/>
      <c r="B63" t="inlineStr">
        <is>
          <t>삼치포(저염)</t>
        </is>
      </c>
      <c r="C63" t="inlineStr"/>
      <c r="D63" t="inlineStr">
        <is>
          <t>±60g~±80g</t>
        </is>
      </c>
      <c r="E63" t="inlineStr">
        <is>
          <t>kg</t>
        </is>
      </c>
      <c r="F63" t="n">
        <v>18000</v>
      </c>
      <c r="G63" t="n">
        <v>20100</v>
      </c>
      <c r="H63" t="inlineStr"/>
      <c r="I63" t="inlineStr"/>
    </row>
    <row r="64">
      <c r="A64" t="inlineStr"/>
      <c r="B64" t="inlineStr">
        <is>
          <t>삼치순살강정</t>
        </is>
      </c>
      <c r="C64" t="inlineStr">
        <is>
          <t>국내산</t>
        </is>
      </c>
      <c r="D64" t="inlineStr">
        <is>
          <t>3cm*3cm
(±15~20g/개)</t>
        </is>
      </c>
      <c r="E64" t="inlineStr">
        <is>
          <t>kg</t>
        </is>
      </c>
      <c r="F64" t="n">
        <v>18800</v>
      </c>
      <c r="G64" t="n">
        <v>0</v>
      </c>
      <c r="H64" t="inlineStr">
        <is>
          <t>[특징] 깍둑 모양 절단 (3*3) 삼치100%
[용도] 탕수/강정/튀김용</t>
        </is>
      </c>
      <c r="I64" t="inlineStr"/>
    </row>
    <row r="65">
      <c r="A65" t="inlineStr">
        <is>
          <t>숭
어</t>
        </is>
      </c>
      <c r="B65" t="inlineStr">
        <is>
          <t>숭어포</t>
        </is>
      </c>
      <c r="C65" t="inlineStr">
        <is>
          <t>국내산</t>
        </is>
      </c>
      <c r="D65" t="inlineStr">
        <is>
          <t>±40g~±80g</t>
        </is>
      </c>
      <c r="E65" t="inlineStr">
        <is>
          <t>kg</t>
        </is>
      </c>
      <c r="F65" t="n">
        <v>13400</v>
      </c>
      <c r="G65" t="n">
        <v>15600</v>
      </c>
      <c r="H65" t="inlineStr">
        <is>
          <t>[특징] 순살만 숭어100%
[용도] 구이/튀김용-오븐구이가능</t>
        </is>
      </c>
      <c r="I65" t="inlineStr">
        <is>
          <t>H</t>
        </is>
      </c>
    </row>
    <row r="66">
      <c r="A66" t="inlineStr"/>
      <c r="B66" t="inlineStr">
        <is>
          <t>숭어순살강정</t>
        </is>
      </c>
      <c r="C66" t="inlineStr">
        <is>
          <t>국내산</t>
        </is>
      </c>
      <c r="D66" t="inlineStr">
        <is>
          <t>±15~20g/개</t>
        </is>
      </c>
      <c r="E66" t="inlineStr">
        <is>
          <t>kg</t>
        </is>
      </c>
      <c r="F66" t="n">
        <v>13700</v>
      </c>
      <c r="G66" t="n">
        <v>0</v>
      </c>
      <c r="H66" t="inlineStr">
        <is>
          <t>[특징] 깍둑 모양 절단 (3*3) 숭어100%
[용도] 탕수/강정/튀김용</t>
        </is>
      </c>
      <c r="I66" t="inlineStr"/>
    </row>
    <row r="67">
      <c r="A67" t="inlineStr">
        <is>
          <t>아
귀</t>
        </is>
      </c>
      <c r="B67" t="inlineStr">
        <is>
          <t>아귀토막(국내산)</t>
        </is>
      </c>
      <c r="C67" t="inlineStr">
        <is>
          <t>국내산</t>
        </is>
      </c>
      <c r="D67" t="inlineStr">
        <is>
          <t>±40g~±100g</t>
        </is>
      </c>
      <c r="E67" t="inlineStr">
        <is>
          <t>kg</t>
        </is>
      </c>
      <c r="F67" t="n">
        <v>9500</v>
      </c>
      <c r="G67" t="n">
        <v>11400</v>
      </c>
      <c r="H67" t="inlineStr">
        <is>
          <t>[특징] 머리,꼬리,내장 제거 후 절단 아귀100%
[용도] 국용/찜용</t>
        </is>
      </c>
      <c r="I67" t="inlineStr">
        <is>
          <t>H</t>
        </is>
      </c>
    </row>
    <row r="68">
      <c r="A68" t="inlineStr"/>
      <c r="B68" t="inlineStr">
        <is>
          <t>아귀토막(중국산)</t>
        </is>
      </c>
      <c r="C68" t="inlineStr">
        <is>
          <t>중국산</t>
        </is>
      </c>
      <c r="D68" t="inlineStr">
        <is>
          <t>±40g~±100g</t>
        </is>
      </c>
      <c r="E68" t="inlineStr">
        <is>
          <t>kg</t>
        </is>
      </c>
      <c r="F68" t="n">
        <v>7800</v>
      </c>
      <c r="G68" t="n">
        <v>9800</v>
      </c>
      <c r="H68" t="inlineStr">
        <is>
          <t>[특징] 머리,꼬리,내장 제거 후 절단 아귀100%
[용도] 국용/찜용</t>
        </is>
      </c>
      <c r="I68" t="inlineStr"/>
    </row>
    <row r="69">
      <c r="A69" t="inlineStr"/>
      <c r="B69" t="inlineStr">
        <is>
          <t>아귀순살(국내산)</t>
        </is>
      </c>
      <c r="C69" t="inlineStr">
        <is>
          <t>국내산</t>
        </is>
      </c>
      <c r="D69" t="inlineStr">
        <is>
          <t>±20g,±30g</t>
        </is>
      </c>
      <c r="E69" t="inlineStr">
        <is>
          <t>kg</t>
        </is>
      </c>
      <c r="F69" t="n">
        <v>20500</v>
      </c>
      <c r="G69" t="n">
        <v>0</v>
      </c>
      <c r="H69" t="inlineStr">
        <is>
          <t>[특징] 순살만 아귀100%
[용도] 구이/튀김용-오븐구이가능</t>
        </is>
      </c>
      <c r="I69" t="inlineStr"/>
    </row>
    <row r="70">
      <c r="A70" t="inlineStr"/>
      <c r="B70" t="inlineStr">
        <is>
          <t>아귀순살(중국산)</t>
        </is>
      </c>
      <c r="C70" t="inlineStr">
        <is>
          <t>중국산</t>
        </is>
      </c>
      <c r="D70" t="inlineStr">
        <is>
          <t>±20g,±30g</t>
        </is>
      </c>
      <c r="E70" t="inlineStr">
        <is>
          <t>kg</t>
        </is>
      </c>
      <c r="F70" t="n">
        <v>13700</v>
      </c>
      <c r="G70" t="n">
        <v>0</v>
      </c>
      <c r="H70" t="inlineStr">
        <is>
          <t>[특징] 순살만 아귀100%
[용도] 구이/튀김용-오븐구이가능</t>
        </is>
      </c>
      <c r="I70" t="inlineStr"/>
    </row>
    <row r="71">
      <c r="A71" t="inlineStr">
        <is>
          <t>임
연
수</t>
        </is>
      </c>
      <c r="B71" t="inlineStr">
        <is>
          <t>임연수어(조림용)</t>
        </is>
      </c>
      <c r="C71" t="inlineStr">
        <is>
          <t>미국산/
러시아</t>
        </is>
      </c>
      <c r="D71" t="inlineStr">
        <is>
          <t>±30g~±80g</t>
        </is>
      </c>
      <c r="E71" t="inlineStr">
        <is>
          <t>kg</t>
        </is>
      </c>
      <c r="F71" t="n">
        <v>11000</v>
      </c>
      <c r="G71" t="n">
        <v>13200</v>
      </c>
      <c r="H71" t="inlineStr">
        <is>
          <t>[특징] 머리,꼬리,내장제거 후 절단 임연수어 100% [용도] 조림용</t>
        </is>
      </c>
      <c r="I71" t="inlineStr">
        <is>
          <t>H</t>
        </is>
      </c>
    </row>
    <row r="72">
      <c r="A72" t="inlineStr"/>
      <c r="B72" t="inlineStr">
        <is>
          <t>임연수어(조림용)</t>
        </is>
      </c>
      <c r="C72" t="inlineStr"/>
      <c r="D72" t="inlineStr">
        <is>
          <t>±60g~±100g</t>
        </is>
      </c>
      <c r="E72" t="inlineStr">
        <is>
          <t>kg</t>
        </is>
      </c>
      <c r="F72" t="n">
        <v>11000</v>
      </c>
      <c r="G72" t="n">
        <v>13200</v>
      </c>
      <c r="H72" t="inlineStr"/>
      <c r="I72" t="inlineStr"/>
    </row>
    <row r="73">
      <c r="A73" t="inlineStr"/>
      <c r="B73" t="inlineStr">
        <is>
          <t>임연수어(구이용)</t>
        </is>
      </c>
      <c r="C73" t="inlineStr">
        <is>
          <t>미국산/
러시아</t>
        </is>
      </c>
      <c r="D73" t="inlineStr">
        <is>
          <t>±30g~±70g</t>
        </is>
      </c>
      <c r="E73" t="inlineStr">
        <is>
          <t>kg</t>
        </is>
      </c>
      <c r="F73" t="n">
        <v>11500</v>
      </c>
      <c r="G73" t="n">
        <v>13700</v>
      </c>
      <c r="H73" t="inlineStr">
        <is>
          <t>[특징] 중골있는임연수어포/임연수어 99%,제재염1% [용도] 구이/조림용</t>
        </is>
      </c>
      <c r="I73" t="inlineStr"/>
    </row>
    <row r="74">
      <c r="A74" t="inlineStr"/>
      <c r="B74" t="inlineStr">
        <is>
          <t>임연수어(구이용)</t>
        </is>
      </c>
      <c r="C74" t="inlineStr"/>
      <c r="D74" t="inlineStr">
        <is>
          <t>±60g~±100g</t>
        </is>
      </c>
      <c r="E74" t="inlineStr">
        <is>
          <t>kg</t>
        </is>
      </c>
      <c r="F74" t="n">
        <v>11500</v>
      </c>
      <c r="G74" t="n">
        <v>13700</v>
      </c>
      <c r="H74" t="inlineStr"/>
      <c r="I74" t="inlineStr"/>
    </row>
    <row r="75">
      <c r="A75" t="inlineStr"/>
      <c r="B75" t="inlineStr">
        <is>
          <t>임연수어포</t>
        </is>
      </c>
      <c r="C75" t="inlineStr">
        <is>
          <t>미국산/
러시아</t>
        </is>
      </c>
      <c r="D75" t="inlineStr">
        <is>
          <t>±30g~±70g</t>
        </is>
      </c>
      <c r="E75" t="inlineStr">
        <is>
          <t>kg</t>
        </is>
      </c>
      <c r="F75" t="n">
        <v>18400</v>
      </c>
      <c r="G75" t="n">
        <v>20900</v>
      </c>
      <c r="H75" t="inlineStr">
        <is>
          <t>[특징] 순살만 임연수어100%
[용도] 구이/튀김용-오븐구이가능</t>
        </is>
      </c>
      <c r="I75" t="inlineStr"/>
    </row>
    <row r="76">
      <c r="A76" t="inlineStr"/>
      <c r="B76" t="inlineStr">
        <is>
          <t>임연수어포</t>
        </is>
      </c>
      <c r="C76" t="inlineStr"/>
      <c r="D76" t="inlineStr">
        <is>
          <t>±60g~±100g</t>
        </is>
      </c>
      <c r="E76" t="inlineStr">
        <is>
          <t>kg</t>
        </is>
      </c>
      <c r="F76" t="n">
        <v>0</v>
      </c>
      <c r="G76" t="n">
        <v>0</v>
      </c>
      <c r="H76" t="inlineStr"/>
      <c r="I76" t="inlineStr"/>
    </row>
    <row r="77">
      <c r="A77" t="inlineStr">
        <is>
          <t>연
어</t>
        </is>
      </c>
      <c r="B77" t="inlineStr">
        <is>
          <t>연어포-슬라이스</t>
        </is>
      </c>
      <c r="C77" t="inlineStr">
        <is>
          <t>러시아/
미국산</t>
        </is>
      </c>
      <c r="D77" t="inlineStr">
        <is>
          <t>±40g~±100g</t>
        </is>
      </c>
      <c r="E77" t="inlineStr">
        <is>
          <t>kg</t>
        </is>
      </c>
      <c r="F77" t="n">
        <v>0</v>
      </c>
      <c r="G77" t="n">
        <v>0</v>
      </c>
      <c r="H77" t="inlineStr">
        <is>
          <t>[특징] 고급연어순살 어슷썰기 연어100%
[용도] 구이/튀김/연어스테이크-오븐구이가능</t>
        </is>
      </c>
      <c r="I77" t="inlineStr">
        <is>
          <t>H</t>
        </is>
      </c>
    </row>
    <row r="78">
      <c r="A78" t="inlineStr"/>
      <c r="B78" t="inlineStr">
        <is>
          <t>연어순살강정</t>
        </is>
      </c>
      <c r="C78" t="inlineStr"/>
      <c r="D78" t="inlineStr">
        <is>
          <t>3cm*3cm
(±15~20g/개)</t>
        </is>
      </c>
      <c r="E78" t="inlineStr">
        <is>
          <t>kg</t>
        </is>
      </c>
      <c r="F78" t="n">
        <v>0</v>
      </c>
      <c r="G78" t="n">
        <v>0</v>
      </c>
      <c r="H78" t="inlineStr">
        <is>
          <t>[특징] 깍둑 모양 절단 (3*3) 연어100%
[용도] 탕수/강정/튀김용</t>
        </is>
      </c>
      <c r="I78" t="inlineStr"/>
    </row>
    <row r="79">
      <c r="A79" t="inlineStr"/>
      <c r="B79" t="inlineStr">
        <is>
          <t>연어포-슬라이스</t>
        </is>
      </c>
      <c r="C79" t="inlineStr">
        <is>
          <t>칠레산</t>
        </is>
      </c>
      <c r="D79" t="inlineStr">
        <is>
          <t>±40g~±100g</t>
        </is>
      </c>
      <c r="E79" t="inlineStr">
        <is>
          <t>kg</t>
        </is>
      </c>
      <c r="F79" t="n">
        <v>36400</v>
      </c>
      <c r="G79" t="n">
        <v>0</v>
      </c>
      <c r="H79" t="inlineStr">
        <is>
          <t>[특징] 고급연어순살 어슷썰기 연어100%
[용도] 구이/튀김/연어스테이크-오븐구이가능</t>
        </is>
      </c>
      <c r="I79" t="inlineStr"/>
    </row>
    <row r="80">
      <c r="A80" t="inlineStr">
        <is>
          <t>적
어</t>
        </is>
      </c>
      <c r="B80" t="inlineStr">
        <is>
          <t>적어(두절)</t>
        </is>
      </c>
      <c r="C80" t="inlineStr">
        <is>
          <t>수입산(포르투갈 외)</t>
        </is>
      </c>
      <c r="D80" t="inlineStr">
        <is>
          <t>80±10g</t>
        </is>
      </c>
      <c r="E80" t="inlineStr">
        <is>
          <t>kg</t>
        </is>
      </c>
      <c r="F80" t="n">
        <v>12900</v>
      </c>
      <c r="G80" t="n">
        <v>0</v>
      </c>
      <c r="H80" t="inlineStr">
        <is>
          <t>[특징] 두절,내장,비늘,지느러미제거, 
       적어100%
[용도] 구이/조림용-1마리크기</t>
        </is>
      </c>
      <c r="I80" t="inlineStr">
        <is>
          <t>H</t>
        </is>
      </c>
    </row>
    <row r="81">
      <c r="A81" t="inlineStr"/>
      <c r="B81" t="inlineStr">
        <is>
          <t>적어(두절)</t>
        </is>
      </c>
      <c r="C81" t="inlineStr"/>
      <c r="D81" t="inlineStr">
        <is>
          <t>100±10g</t>
        </is>
      </c>
      <c r="E81" t="inlineStr">
        <is>
          <t>kg</t>
        </is>
      </c>
      <c r="F81" t="n">
        <v>12900</v>
      </c>
      <c r="G81" t="n">
        <v>0</v>
      </c>
      <c r="H81" t="inlineStr"/>
      <c r="I81" t="inlineStr"/>
    </row>
    <row r="82">
      <c r="A82" t="inlineStr">
        <is>
          <t>참
조
기</t>
        </is>
      </c>
      <c r="B82" t="inlineStr">
        <is>
          <t>참조기순살양포</t>
        </is>
      </c>
      <c r="C82" t="inlineStr">
        <is>
          <t>중국산</t>
        </is>
      </c>
      <c r="D82" t="inlineStr">
        <is>
          <t>30-40g</t>
        </is>
      </c>
      <c r="E82" t="inlineStr">
        <is>
          <t>kg</t>
        </is>
      </c>
      <c r="F82" t="n">
        <v>16900</v>
      </c>
      <c r="G82" t="n">
        <v>0</v>
      </c>
      <c r="H82" t="inlineStr">
        <is>
          <t>[특징] 순살포 조기100%
[용도] 구이/튀김용</t>
        </is>
      </c>
      <c r="I82" t="inlineStr"/>
    </row>
    <row r="83">
      <c r="A83" t="inlineStr"/>
      <c r="B83" t="inlineStr">
        <is>
          <t>참조기순살양포</t>
        </is>
      </c>
      <c r="C83" t="inlineStr"/>
      <c r="D83" t="inlineStr">
        <is>
          <t>40-50g</t>
        </is>
      </c>
      <c r="E83" t="inlineStr">
        <is>
          <t>kg</t>
        </is>
      </c>
      <c r="F83" t="n">
        <v>16900</v>
      </c>
      <c r="G83" t="n">
        <v>0</v>
      </c>
      <c r="H83" t="inlineStr"/>
      <c r="I83" t="inlineStr"/>
    </row>
    <row r="84">
      <c r="A84" t="inlineStr"/>
      <c r="B84" t="inlineStr">
        <is>
          <t>참조기순살양포</t>
        </is>
      </c>
      <c r="C84" t="inlineStr">
        <is>
          <t>국내산</t>
        </is>
      </c>
      <c r="D84" t="inlineStr">
        <is>
          <t>30-40g</t>
        </is>
      </c>
      <c r="E84" t="inlineStr">
        <is>
          <t>kg</t>
        </is>
      </c>
      <c r="F84" t="n">
        <v>0</v>
      </c>
      <c r="G84" t="n">
        <v>0</v>
      </c>
      <c r="H84" t="inlineStr">
        <is>
          <t>[특징] 순살포 조기100%
[용도] 구이/튀김용</t>
        </is>
      </c>
      <c r="I84" t="inlineStr"/>
    </row>
    <row r="85">
      <c r="A85" t="inlineStr"/>
      <c r="B85" t="inlineStr">
        <is>
          <t>참조기순살양포</t>
        </is>
      </c>
      <c r="C85" t="inlineStr"/>
      <c r="D85" t="inlineStr">
        <is>
          <t>40-50g</t>
        </is>
      </c>
      <c r="E85" t="inlineStr">
        <is>
          <t>kg</t>
        </is>
      </c>
      <c r="F85" t="n">
        <v>0</v>
      </c>
      <c r="G85" t="n">
        <v>0</v>
      </c>
      <c r="H85" t="inlineStr"/>
      <c r="I85" t="inlineStr"/>
    </row>
    <row r="86">
      <c r="A86" t="inlineStr">
        <is>
          <t>붕
장
어</t>
        </is>
      </c>
      <c r="B86" t="inlineStr">
        <is>
          <t>붕장어포</t>
        </is>
      </c>
      <c r="C86" t="inlineStr">
        <is>
          <t>중국산</t>
        </is>
      </c>
      <c r="D86" t="inlineStr">
        <is>
          <t>10~15g절단,IQF</t>
        </is>
      </c>
      <c r="E86" t="inlineStr">
        <is>
          <t>kg</t>
        </is>
      </c>
      <c r="F86" t="n">
        <v>16400</v>
      </c>
      <c r="G86" t="n">
        <v>0</v>
      </c>
      <c r="H86" t="inlineStr">
        <is>
          <t>[특징] 순살붕장어,IQF 냉동포장
[용도] 구이/튀김/탕수용</t>
        </is>
      </c>
      <c r="I86" t="inlineStr">
        <is>
          <t>H</t>
        </is>
      </c>
    </row>
    <row r="87">
      <c r="A87" t="inlineStr"/>
      <c r="B87" t="inlineStr">
        <is>
          <t>붕장어포</t>
        </is>
      </c>
      <c r="C87" t="inlineStr">
        <is>
          <t>국내산</t>
        </is>
      </c>
      <c r="D87" t="inlineStr">
        <is>
          <t>10~15g절단,IQF</t>
        </is>
      </c>
      <c r="E87" t="inlineStr">
        <is>
          <t>kg</t>
        </is>
      </c>
      <c r="F87" t="n">
        <v>21700</v>
      </c>
      <c r="G87" t="n">
        <v>0</v>
      </c>
      <c r="H87" t="inlineStr">
        <is>
          <t>[특징] 순살붕장어,IQF 냉동포장
[용도] 구이/튀김/탕수용</t>
        </is>
      </c>
      <c r="I87" t="inlineStr"/>
    </row>
    <row r="88">
      <c r="A88" t="inlineStr"/>
      <c r="B88" t="inlineStr">
        <is>
          <t>냉풍건장어(순살)</t>
        </is>
      </c>
      <c r="C88" t="inlineStr">
        <is>
          <t>국내산</t>
        </is>
      </c>
      <c r="D88" t="inlineStr">
        <is>
          <t>±10g절단,IQF</t>
        </is>
      </c>
      <c r="E88" t="inlineStr">
        <is>
          <t>kg</t>
        </is>
      </c>
      <c r="F88" t="n">
        <v>22900</v>
      </c>
      <c r="G88" t="n">
        <v>0</v>
      </c>
      <c r="H88" t="inlineStr">
        <is>
          <t>[특징] 순살붕장어 건조후 ,IQF 냉동포장
[용도] 구이/튀김/탕수용</t>
        </is>
      </c>
      <c r="I88" t="inlineStr"/>
    </row>
    <row r="89">
      <c r="A89" t="inlineStr"/>
      <c r="B89" t="inlineStr">
        <is>
          <t>활붕장어(구이용-절단 3~4cm)</t>
        </is>
      </c>
      <c r="C89" t="inlineStr">
        <is>
          <t>국내산</t>
        </is>
      </c>
      <c r="D89" t="inlineStr">
        <is>
          <t>40cm내외/마리</t>
        </is>
      </c>
      <c r="E89" t="inlineStr">
        <is>
          <t>kg</t>
        </is>
      </c>
      <c r="F89" t="n">
        <v>0</v>
      </c>
      <c r="G89" t="n">
        <v>45600</v>
      </c>
      <c r="H89" t="inlineStr">
        <is>
          <t>[특징] 활붕장어 순살작업, 원료40cm이상
[용도] 구이용-오븐조리가능(초벌구이후사용)</t>
        </is>
      </c>
      <c r="I89" t="inlineStr"/>
    </row>
    <row r="90">
      <c r="A90" t="inlineStr"/>
      <c r="B90" t="inlineStr">
        <is>
          <t>활붕장어(국용,머리제거)</t>
        </is>
      </c>
      <c r="C90" t="inlineStr">
        <is>
          <t>국내산</t>
        </is>
      </c>
      <c r="D90" t="inlineStr">
        <is>
          <t>30cm내외/마리</t>
        </is>
      </c>
      <c r="E90" t="inlineStr">
        <is>
          <t>kg</t>
        </is>
      </c>
      <c r="F90" t="n">
        <v>0</v>
      </c>
      <c r="G90" t="n">
        <v>37200</v>
      </c>
      <c r="H90" t="inlineStr">
        <is>
          <t>[특징] 활붕장어 내장/머리제거,온마리
[용도] 탕용</t>
        </is>
      </c>
      <c r="I90" t="inlineStr"/>
    </row>
    <row r="91">
      <c r="A91" t="inlineStr"/>
      <c r="B91" t="inlineStr">
        <is>
          <t>활붕장어(국용,머리포함)</t>
        </is>
      </c>
      <c r="C91" t="inlineStr">
        <is>
          <t>국내산</t>
        </is>
      </c>
      <c r="D91" t="inlineStr">
        <is>
          <t>30cm내외/마리</t>
        </is>
      </c>
      <c r="E91" t="inlineStr">
        <is>
          <t>kg</t>
        </is>
      </c>
      <c r="F91" t="n">
        <v>0</v>
      </c>
      <c r="G91" t="n">
        <v>33800</v>
      </c>
      <c r="H91" t="inlineStr">
        <is>
          <t>[특징] 활붕장어 내장제거/머리포함,온마리
[용도] 탕용</t>
        </is>
      </c>
      <c r="I91" t="inlineStr"/>
    </row>
    <row r="92">
      <c r="A92" t="inlineStr">
        <is>
          <t>문어</t>
        </is>
      </c>
      <c r="B92" t="inlineStr">
        <is>
          <t>활문어(내장포함)</t>
        </is>
      </c>
      <c r="C92" t="inlineStr">
        <is>
          <t>국내산</t>
        </is>
      </c>
      <c r="D92" t="inlineStr">
        <is>
          <t>내장포함2-3마리</t>
        </is>
      </c>
      <c r="E92" t="inlineStr">
        <is>
          <t>kg</t>
        </is>
      </c>
      <c r="F92" t="n">
        <v>0</v>
      </c>
      <c r="G92" t="n">
        <v>0</v>
      </c>
      <c r="H92" t="inlineStr">
        <is>
          <t>[특징]생물문어, 2~3미정도 중간사이즈,
 온마리,내장제거X,산소포장X</t>
        </is>
      </c>
      <c r="I92" t="inlineStr"/>
    </row>
    <row r="93">
      <c r="A93" t="inlineStr"/>
      <c r="B93" t="inlineStr">
        <is>
          <t>절단문어</t>
        </is>
      </c>
      <c r="C93" t="inlineStr">
        <is>
          <t>수입산</t>
        </is>
      </c>
      <c r="D93" t="inlineStr">
        <is>
          <t>3cm절단</t>
        </is>
      </c>
      <c r="E93" t="inlineStr">
        <is>
          <t>kg</t>
        </is>
      </c>
      <c r="F93" t="n">
        <v>42200</v>
      </c>
      <c r="G93" t="n">
        <v>0</v>
      </c>
      <c r="H93" t="inlineStr">
        <is>
          <t>[특징]자숙문어 3cm내외 절단, 
샐러드무침 볶음 용도</t>
        </is>
      </c>
      <c r="I93" t="inlineStr"/>
    </row>
    <row r="94">
      <c r="A94" t="inlineStr">
        <is>
          <t>우
럭</t>
        </is>
      </c>
      <c r="B94" t="inlineStr">
        <is>
          <t>우럭토막(頭포함)</t>
        </is>
      </c>
      <c r="C94" t="inlineStr">
        <is>
          <t>국내산</t>
        </is>
      </c>
      <c r="D94" t="inlineStr">
        <is>
          <t>매운탕용(머리포함)</t>
        </is>
      </c>
      <c r="E94" t="inlineStr">
        <is>
          <t>kg</t>
        </is>
      </c>
      <c r="F94" t="n">
        <v>52400</v>
      </c>
      <c r="G94" t="n">
        <v>49000</v>
      </c>
      <c r="H94" t="inlineStr">
        <is>
          <t>[특징] 활우럭 비가식부위제거후토막/머리포함
[용도] 매운탕/해물탕/미역국용</t>
        </is>
      </c>
      <c r="I94" t="inlineStr"/>
    </row>
    <row r="95">
      <c r="A95" t="inlineStr"/>
      <c r="B95" t="inlineStr">
        <is>
          <t>우럭토막(頭제거)</t>
        </is>
      </c>
      <c r="C95" t="inlineStr"/>
      <c r="D95" t="inlineStr">
        <is>
          <t>매운탕용(머리제외)</t>
        </is>
      </c>
      <c r="E95" t="inlineStr">
        <is>
          <t>kg</t>
        </is>
      </c>
      <c r="F95" t="n">
        <v>63400</v>
      </c>
      <c r="G95" t="n">
        <v>61700</v>
      </c>
      <c r="H95" t="inlineStr">
        <is>
          <t>[특징] 활우럭 비가식부위제거 토막/머리제외
[용도] 매운탕/해물탕/미역국용</t>
        </is>
      </c>
      <c r="I95" t="inlineStr"/>
    </row>
    <row r="96">
      <c r="A96" t="inlineStr">
        <is>
          <t>활 미꾸라지</t>
        </is>
      </c>
      <c r="B96" t="inlineStr">
        <is>
          <t>활 미꾸라지</t>
        </is>
      </c>
      <c r="C96" t="inlineStr">
        <is>
          <t>중국산</t>
        </is>
      </c>
      <c r="D96" t="inlineStr">
        <is>
          <t>산소주입활미꾸라지</t>
        </is>
      </c>
      <c r="E96" t="inlineStr">
        <is>
          <t>kg</t>
        </is>
      </c>
      <c r="F96" t="n">
        <v>0</v>
      </c>
      <c r="G96" t="n">
        <v>26600</v>
      </c>
      <c r="H96" t="inlineStr">
        <is>
          <t xml:space="preserve">[특징] 이식활미꾸라지로 산소주입 포장
[용도] 추어탕용 </t>
        </is>
      </c>
      <c r="I96" t="inlineStr"/>
    </row>
    <row r="97">
      <c r="A97" t="inlineStr"/>
      <c r="B97" t="inlineStr">
        <is>
          <t>활 미꾸라지</t>
        </is>
      </c>
      <c r="C97" t="inlineStr">
        <is>
          <t>국내산
(이식산)</t>
        </is>
      </c>
      <c r="D97" t="inlineStr">
        <is>
          <t>산소주입활미꾸라지</t>
        </is>
      </c>
      <c r="E97" t="inlineStr">
        <is>
          <t>kg</t>
        </is>
      </c>
      <c r="F97" t="n">
        <v>0</v>
      </c>
      <c r="G97" t="n">
        <v>30400</v>
      </c>
      <c r="H97" t="inlineStr"/>
      <c r="I97" t="inlineStr"/>
    </row>
    <row r="98">
      <c r="A98" t="inlineStr">
        <is>
          <t>꽃
게</t>
        </is>
      </c>
      <c r="B98" t="inlineStr">
        <is>
          <t>꽃게절단S(수입)</t>
        </is>
      </c>
      <c r="C98" t="inlineStr">
        <is>
          <t>중국산</t>
        </is>
      </c>
      <c r="D98" t="inlineStr">
        <is>
          <t xml:space="preserve">15~17g/± 60토막 </t>
        </is>
      </c>
      <c r="E98" t="inlineStr">
        <is>
          <t>kg</t>
        </is>
      </c>
      <c r="F98" t="n">
        <v>8500</v>
      </c>
      <c r="G98" t="n">
        <v>0</v>
      </c>
      <c r="H98" t="inlineStr">
        <is>
          <t>[특징] 등껍질 제거후 1/2 절단
[용도] 탕용/찜용/튀김용</t>
        </is>
      </c>
      <c r="I98" t="inlineStr"/>
    </row>
    <row r="99">
      <c r="A99" t="inlineStr"/>
      <c r="B99" t="inlineStr">
        <is>
          <t>꽃게절단M(수입)</t>
        </is>
      </c>
      <c r="C99" t="inlineStr">
        <is>
          <t>중국산</t>
        </is>
      </c>
      <c r="D99" t="inlineStr">
        <is>
          <t xml:space="preserve">18~21g/± 50토막 </t>
        </is>
      </c>
      <c r="E99" t="inlineStr">
        <is>
          <t>kg</t>
        </is>
      </c>
      <c r="F99" t="n">
        <v>9700</v>
      </c>
      <c r="G99" t="n">
        <v>0</v>
      </c>
      <c r="H99" t="inlineStr"/>
      <c r="I99" t="inlineStr"/>
    </row>
    <row r="100">
      <c r="A100" t="inlineStr"/>
      <c r="B100" t="inlineStr">
        <is>
          <t>꽃게절단L(수입)</t>
        </is>
      </c>
      <c r="C100" t="inlineStr">
        <is>
          <t>중국산</t>
        </is>
      </c>
      <c r="D100" t="inlineStr">
        <is>
          <t xml:space="preserve">24~28g/± 36토막 </t>
        </is>
      </c>
      <c r="E100" t="inlineStr">
        <is>
          <t>kg</t>
        </is>
      </c>
      <c r="F100" t="n">
        <v>12400</v>
      </c>
      <c r="G100" t="n">
        <v>0</v>
      </c>
      <c r="H100" t="inlineStr"/>
      <c r="I100" t="inlineStr"/>
    </row>
    <row r="101">
      <c r="A101" t="inlineStr"/>
      <c r="B101" t="inlineStr">
        <is>
          <t>꽃게절단(국산) 1/2절단 
(끝발제거)</t>
        </is>
      </c>
      <c r="C101" t="inlineStr">
        <is>
          <t>국내산
(서해안)</t>
        </is>
      </c>
      <c r="D101" t="inlineStr">
        <is>
          <t>50~60g/16~20개 1/2절단,수율80%</t>
        </is>
      </c>
      <c r="E101" t="inlineStr">
        <is>
          <t>kg</t>
        </is>
      </c>
      <c r="F101" t="n">
        <v>20000</v>
      </c>
      <c r="G101" t="n">
        <v>0</v>
      </c>
      <c r="H101" t="inlineStr">
        <is>
          <t>[특징] 끝발제거, 1/2 절단, 1kg/팩 포장발주
[용도] 탕용/찜용/튀김용</t>
        </is>
      </c>
      <c r="I101" t="inlineStr">
        <is>
          <t>H</t>
        </is>
      </c>
    </row>
    <row r="102">
      <c r="A102" t="inlineStr"/>
      <c r="B102" t="inlineStr">
        <is>
          <t>꽃게절단(국산) 1/4절단 
(끝발제거)</t>
        </is>
      </c>
      <c r="C102" t="inlineStr">
        <is>
          <t>국내산
(서해안)</t>
        </is>
      </c>
      <c r="D102" t="inlineStr">
        <is>
          <t>30~40g/25~28개 1/4절단,수율80%</t>
        </is>
      </c>
      <c r="E102" t="inlineStr">
        <is>
          <t>kg</t>
        </is>
      </c>
      <c r="F102" t="n">
        <v>20800</v>
      </c>
      <c r="G102" t="n">
        <v>0</v>
      </c>
      <c r="H102" t="inlineStr">
        <is>
          <t>[특징] 끝발제거, 1/4 절단, 1kg/팩 포장발주
[용도] 탕용/찜용/튀김용</t>
        </is>
      </c>
      <c r="I102" t="inlineStr">
        <is>
          <t>H</t>
        </is>
      </c>
    </row>
    <row r="103">
      <c r="A103" t="inlineStr"/>
      <c r="B103" t="inlineStr">
        <is>
          <t>새우살(홍새우살)</t>
        </is>
      </c>
      <c r="C103" t="inlineStr">
        <is>
          <t>중국산/신규</t>
        </is>
      </c>
      <c r="D103" t="inlineStr">
        <is>
          <t>70/100
(200개이상)</t>
        </is>
      </c>
      <c r="E103" t="inlineStr">
        <is>
          <t>kg</t>
        </is>
      </c>
      <c r="F103" t="n">
        <v>22800</v>
      </c>
      <c r="G103" t="n">
        <v>25000</v>
      </c>
      <c r="H103" t="inlineStr"/>
      <c r="I103" t="inlineStr"/>
    </row>
    <row r="104">
      <c r="A104" t="inlineStr">
        <is>
          <t>새
우</t>
        </is>
      </c>
      <c r="B104" t="inlineStr">
        <is>
          <t>새우살(홍새우살)</t>
        </is>
      </c>
      <c r="C104" t="inlineStr">
        <is>
          <t>중국산</t>
        </is>
      </c>
      <c r="D104" t="inlineStr">
        <is>
          <t>100/200
(300개이상)</t>
        </is>
      </c>
      <c r="E104" t="inlineStr">
        <is>
          <t>kg</t>
        </is>
      </c>
      <c r="F104" t="n">
        <v>19700</v>
      </c>
      <c r="G104" t="n">
        <v>22200</v>
      </c>
      <c r="H104" t="inlineStr">
        <is>
          <t>[특징]100-200사이즈, 홍새우 두절, 
       꼬리없음,껍질제거, 해동품</t>
        </is>
      </c>
      <c r="I104" t="inlineStr"/>
    </row>
    <row r="105">
      <c r="A105" t="inlineStr"/>
      <c r="B105" t="inlineStr">
        <is>
          <t>새우살(홍새우살)</t>
        </is>
      </c>
      <c r="C105" t="inlineStr">
        <is>
          <t>국내산</t>
        </is>
      </c>
      <c r="D105" t="inlineStr">
        <is>
          <t>(200~300개)</t>
        </is>
      </c>
      <c r="E105" t="inlineStr">
        <is>
          <t>kg</t>
        </is>
      </c>
      <c r="F105" t="n">
        <v>45000</v>
      </c>
      <c r="G105" t="n">
        <v>47500</v>
      </c>
      <c r="H105" t="inlineStr">
        <is>
          <t>[특징]200~300미 내외,홍새우 두절, 
       꼬리없음,껍질제거</t>
        </is>
      </c>
      <c r="I105" t="inlineStr"/>
    </row>
    <row r="106">
      <c r="A106" t="inlineStr"/>
      <c r="B106" t="inlineStr">
        <is>
          <t>백새우살</t>
        </is>
      </c>
      <c r="C106" t="inlineStr">
        <is>
          <t>베트남/중국</t>
        </is>
      </c>
      <c r="D106" t="inlineStr">
        <is>
          <t>90/110
(200개이상)</t>
        </is>
      </c>
      <c r="E106" t="inlineStr">
        <is>
          <t>kg</t>
        </is>
      </c>
      <c r="F106" t="n">
        <v>24500</v>
      </c>
      <c r="G106" t="n">
        <v>26600</v>
      </c>
      <c r="H106" t="inlineStr">
        <is>
          <t>[특징] 껍질제거,선도우수한 백새우살
[용도] 국용/찜용/볶음밥용 외</t>
        </is>
      </c>
      <c r="I106" t="inlineStr"/>
    </row>
    <row r="107">
      <c r="A107" t="inlineStr"/>
      <c r="B107" t="inlineStr">
        <is>
          <t>백새우살</t>
        </is>
      </c>
      <c r="C107" t="inlineStr">
        <is>
          <t>인도/신규</t>
        </is>
      </c>
      <c r="D107" t="inlineStr">
        <is>
          <t>90/110
(200개이상)</t>
        </is>
      </c>
      <c r="E107" t="inlineStr">
        <is>
          <t>kg</t>
        </is>
      </c>
      <c r="F107" t="n">
        <v>22300</v>
      </c>
      <c r="G107" t="n">
        <v>24700</v>
      </c>
      <c r="H107" t="inlineStr"/>
      <c r="I107" t="inlineStr"/>
    </row>
    <row r="108">
      <c r="A108" t="inlineStr"/>
      <c r="B108" t="inlineStr">
        <is>
          <t>백새우살</t>
        </is>
      </c>
      <c r="C108" t="inlineStr">
        <is>
          <t>베트남/중국</t>
        </is>
      </c>
      <c r="D108" t="inlineStr">
        <is>
          <t>71/90
(180-200개)</t>
        </is>
      </c>
      <c r="E108" t="inlineStr">
        <is>
          <t>kg</t>
        </is>
      </c>
      <c r="F108" t="n">
        <v>24900</v>
      </c>
      <c r="G108" t="n">
        <v>0</v>
      </c>
      <c r="H108" t="inlineStr">
        <is>
          <t>[특징] 껍질제거,선도우수한 백새우살
[용도] 국용/찜용/볶음밥용 외</t>
        </is>
      </c>
      <c r="I108" t="inlineStr"/>
    </row>
    <row r="109">
      <c r="A109" t="inlineStr"/>
      <c r="B109" t="inlineStr">
        <is>
          <t>백새우살</t>
        </is>
      </c>
      <c r="C109" t="inlineStr">
        <is>
          <t>베트남/중국/신규</t>
        </is>
      </c>
      <c r="D109" t="inlineStr">
        <is>
          <t>51/70
(160-180개)</t>
        </is>
      </c>
      <c r="E109" t="inlineStr">
        <is>
          <t>kg</t>
        </is>
      </c>
      <c r="F109" t="n">
        <v>0</v>
      </c>
      <c r="G109" t="n">
        <v>0</v>
      </c>
      <c r="H109" t="inlineStr"/>
      <c r="I109" t="inlineStr"/>
    </row>
    <row r="110">
      <c r="A110" t="inlineStr"/>
      <c r="B110" t="inlineStr">
        <is>
          <t>백새우살</t>
        </is>
      </c>
      <c r="C110" t="inlineStr">
        <is>
          <t>베트남/중국</t>
        </is>
      </c>
      <c r="D110" t="inlineStr">
        <is>
          <t>31/50(왕백새우살)
(90-100개)</t>
        </is>
      </c>
      <c r="E110" t="inlineStr">
        <is>
          <t>kg</t>
        </is>
      </c>
      <c r="F110" t="n">
        <v>0</v>
      </c>
      <c r="G110" t="n">
        <v>0</v>
      </c>
      <c r="H110" t="inlineStr">
        <is>
          <t>[특징] 껍질제거,선도우수한 백새우살
[용도] 국용/찜용/볶음밥용 외</t>
        </is>
      </c>
      <c r="I110" t="inlineStr"/>
    </row>
    <row r="111">
      <c r="A111" t="inlineStr"/>
      <c r="B111" t="inlineStr">
        <is>
          <t>백새우살</t>
        </is>
      </c>
      <c r="C111" t="inlineStr">
        <is>
          <t>국내산</t>
        </is>
      </c>
      <c r="D111" t="inlineStr">
        <is>
          <t>(±200개)</t>
        </is>
      </c>
      <c r="E111" t="inlineStr">
        <is>
          <t>kg</t>
        </is>
      </c>
      <c r="F111" t="n">
        <v>42000</v>
      </c>
      <c r="G111" t="n">
        <v>45000</v>
      </c>
      <c r="H111" t="inlineStr">
        <is>
          <t>[특징] 껍질제거,선도우수한 백새우살
[용도] 국용/찜용/볶음밥용 외</t>
        </is>
      </c>
      <c r="I111" t="inlineStr"/>
    </row>
    <row r="112">
      <c r="A112" t="inlineStr"/>
      <c r="B112" t="inlineStr">
        <is>
          <t>칵테일새우(수입)-자숙</t>
        </is>
      </c>
      <c r="C112" t="inlineStr">
        <is>
          <t>중국산/
베트남
외</t>
        </is>
      </c>
      <c r="D112" t="inlineStr">
        <is>
          <t>±180개/KG</t>
        </is>
      </c>
      <c r="E112" t="inlineStr">
        <is>
          <t>kg</t>
        </is>
      </c>
      <c r="F112" t="n">
        <v>28800</v>
      </c>
      <c r="G112" t="n">
        <v>0</v>
      </c>
      <c r="H112" t="inlineStr">
        <is>
          <t>[특징] 자숙된 흰다리새우탈각,꼬리있음
[용도] 튀김/찜용</t>
        </is>
      </c>
      <c r="I112" t="inlineStr"/>
    </row>
    <row r="113">
      <c r="A113" t="inlineStr"/>
      <c r="B113" t="inlineStr">
        <is>
          <t>칵테일새우(수입)-자숙</t>
        </is>
      </c>
      <c r="C113" t="inlineStr"/>
      <c r="D113" t="inlineStr">
        <is>
          <t>±140개/KG/신규</t>
        </is>
      </c>
      <c r="E113" t="inlineStr">
        <is>
          <t>kg</t>
        </is>
      </c>
      <c r="F113" t="n">
        <v>29500</v>
      </c>
      <c r="G113" t="n">
        <v>0</v>
      </c>
      <c r="H113" t="inlineStr"/>
      <c r="I113" t="inlineStr"/>
    </row>
    <row r="114">
      <c r="A114" t="inlineStr"/>
      <c r="B114" t="inlineStr">
        <is>
          <t>칵테일새우(수입)-자숙</t>
        </is>
      </c>
      <c r="C114" t="inlineStr"/>
      <c r="D114" t="inlineStr">
        <is>
          <t>±100개/KG</t>
        </is>
      </c>
      <c r="E114" t="inlineStr">
        <is>
          <t>kg</t>
        </is>
      </c>
      <c r="F114" t="n">
        <v>36400</v>
      </c>
      <c r="G114" t="n">
        <v>0</v>
      </c>
      <c r="H114" t="inlineStr"/>
      <c r="I114" t="inlineStr"/>
    </row>
    <row r="115">
      <c r="A115" t="inlineStr"/>
      <c r="B115" t="inlineStr">
        <is>
          <t>생칵테일새우</t>
        </is>
      </c>
      <c r="C115" t="inlineStr">
        <is>
          <t>베트남 외</t>
        </is>
      </c>
      <c r="D115" t="inlineStr">
        <is>
          <t>±70마리/KG</t>
        </is>
      </c>
      <c r="E115" t="inlineStr">
        <is>
          <t>kg</t>
        </is>
      </c>
      <c r="F115" t="n">
        <v>27200</v>
      </c>
      <c r="G115" t="n">
        <v>0</v>
      </c>
      <c r="H115" t="inlineStr">
        <is>
          <t>생새우, 두절, 껍질제거, 꼬리있음</t>
        </is>
      </c>
      <c r="I115" t="inlineStr"/>
    </row>
    <row r="116">
      <c r="A116" t="inlineStr"/>
      <c r="B116" t="inlineStr">
        <is>
          <t>생칵테일새우</t>
        </is>
      </c>
      <c r="C116" t="inlineStr"/>
      <c r="D116" t="inlineStr">
        <is>
          <t>±60마리/KG</t>
        </is>
      </c>
      <c r="E116" t="inlineStr">
        <is>
          <t>kg</t>
        </is>
      </c>
      <c r="F116" t="n">
        <v>29600</v>
      </c>
      <c r="G116" t="n">
        <v>0</v>
      </c>
      <c r="H116" t="inlineStr"/>
      <c r="I116" t="inlineStr"/>
    </row>
    <row r="117">
      <c r="A117" t="inlineStr"/>
      <c r="B117" t="inlineStr">
        <is>
          <t>생칵테일새우</t>
        </is>
      </c>
      <c r="C117" t="inlineStr"/>
      <c r="D117" t="inlineStr">
        <is>
          <t>±50마리/KG</t>
        </is>
      </c>
      <c r="E117" t="inlineStr">
        <is>
          <t>kg</t>
        </is>
      </c>
      <c r="F117" t="n">
        <v>30400</v>
      </c>
      <c r="G117" t="n">
        <v>0</v>
      </c>
      <c r="H117" t="inlineStr"/>
      <c r="I117" t="inlineStr"/>
    </row>
    <row r="118">
      <c r="A118" t="inlineStr"/>
      <c r="B118" t="inlineStr">
        <is>
          <t>흰다리새우(껍질有)</t>
        </is>
      </c>
      <c r="C118" t="inlineStr">
        <is>
          <t>중국산/
베트남
외</t>
        </is>
      </c>
      <c r="D118" t="inlineStr">
        <is>
          <t>±50마리/500G</t>
        </is>
      </c>
      <c r="E118" t="inlineStr">
        <is>
          <t>팩</t>
        </is>
      </c>
      <c r="F118" t="n">
        <v>13700</v>
      </c>
      <c r="G118" t="n">
        <v>0</v>
      </c>
      <c r="H118" t="inlineStr">
        <is>
          <t>[특징] 신선도좋은 새우 
[용도] 매운탕/해물탕용
※ 공급불안정/ 품절 가능성 있습니다.</t>
        </is>
      </c>
      <c r="I118" t="inlineStr"/>
    </row>
    <row r="119">
      <c r="A119" t="inlineStr"/>
      <c r="B119" t="inlineStr">
        <is>
          <t>흰다리새우(껍질有)</t>
        </is>
      </c>
      <c r="C119" t="inlineStr"/>
      <c r="D119" t="inlineStr">
        <is>
          <t>±30마리/500G</t>
        </is>
      </c>
      <c r="E119" t="inlineStr">
        <is>
          <t>팩</t>
        </is>
      </c>
      <c r="F119" t="n">
        <v>15600</v>
      </c>
      <c r="G119" t="n">
        <v>0</v>
      </c>
      <c r="H119" t="inlineStr"/>
      <c r="I119" t="inlineStr"/>
    </row>
    <row r="120">
      <c r="A120" t="inlineStr"/>
      <c r="B120" t="inlineStr">
        <is>
          <t>흰다리새우(껍질有)</t>
        </is>
      </c>
      <c r="C120" t="inlineStr"/>
      <c r="D120" t="inlineStr">
        <is>
          <t>±20마리/500G</t>
        </is>
      </c>
      <c r="E120" t="inlineStr">
        <is>
          <t>팩</t>
        </is>
      </c>
      <c r="F120" t="n">
        <v>17300</v>
      </c>
      <c r="G120" t="n">
        <v>0</v>
      </c>
      <c r="H120" t="inlineStr"/>
      <c r="I120" t="inlineStr"/>
    </row>
    <row r="121">
      <c r="A121" t="inlineStr"/>
      <c r="B121" t="inlineStr">
        <is>
          <t>흰다리새우(껍질有)</t>
        </is>
      </c>
      <c r="C121" t="inlineStr">
        <is>
          <t>국내산</t>
        </is>
      </c>
      <c r="D121" t="inlineStr">
        <is>
          <t>50-60마리
/kg(중하)</t>
        </is>
      </c>
      <c r="E121" t="inlineStr">
        <is>
          <t>kg</t>
        </is>
      </c>
      <c r="F121" t="n">
        <v>0</v>
      </c>
      <c r="G121" t="n">
        <v>0</v>
      </c>
      <c r="H121" t="inlineStr">
        <is>
          <t>[특징]13~15cm, 50~60미, 양식산, 흰다리새우
(★★출고 후 반품 불가 상품입니다!!!)</t>
        </is>
      </c>
      <c r="I121" t="inlineStr"/>
    </row>
    <row r="122">
      <c r="A122" t="inlineStr"/>
      <c r="B122" t="inlineStr">
        <is>
          <t>민물새우</t>
        </is>
      </c>
      <c r="C122" t="inlineStr">
        <is>
          <t>인도산</t>
        </is>
      </c>
      <c r="D122" t="inlineStr">
        <is>
          <t>3-4cm/400g</t>
        </is>
      </c>
      <c r="E122" t="inlineStr">
        <is>
          <t>봉</t>
        </is>
      </c>
      <c r="F122" t="n">
        <v>0</v>
      </c>
      <c r="G122" t="n">
        <v>0</v>
      </c>
      <c r="H122" t="inlineStr">
        <is>
          <t>[특징] 신선도좋은 가재새우 온마리 손질
[용도] 매운탕/해물탕용</t>
        </is>
      </c>
      <c r="I122" t="inlineStr"/>
    </row>
    <row r="123">
      <c r="A123" t="inlineStr">
        <is>
          <t>낙지</t>
        </is>
      </c>
      <c r="B123" t="inlineStr">
        <is>
          <t>낙지채(수입산)-수입완제품</t>
        </is>
      </c>
      <c r="C123" t="inlineStr">
        <is>
          <t xml:space="preserve">베트남
</t>
        </is>
      </c>
      <c r="D123" t="inlineStr">
        <is>
          <t>±5~7cm/블록</t>
        </is>
      </c>
      <c r="E123" t="inlineStr">
        <is>
          <t>kg</t>
        </is>
      </c>
      <c r="F123" t="n">
        <v>21700</v>
      </c>
      <c r="G123" t="n">
        <v>23700</v>
      </c>
      <c r="H123" t="inlineStr">
        <is>
          <t xml:space="preserve">[특징] 완제품소분
[용도] 볶음/국용/숙회 </t>
        </is>
      </c>
      <c r="I123" t="inlineStr"/>
    </row>
    <row r="124">
      <c r="A124" t="inlineStr"/>
      <c r="B124" t="inlineStr">
        <is>
          <t>낙지채(수입산)-수입완제품</t>
        </is>
      </c>
      <c r="C124" t="inlineStr">
        <is>
          <t>인도네시아</t>
        </is>
      </c>
      <c r="D124" t="inlineStr">
        <is>
          <t>±5~7cm/블록</t>
        </is>
      </c>
      <c r="E124" t="inlineStr">
        <is>
          <t>kg</t>
        </is>
      </c>
      <c r="F124" t="n">
        <v>20000</v>
      </c>
      <c r="G124" t="n">
        <v>22000</v>
      </c>
      <c r="H124" t="inlineStr"/>
      <c r="I124" t="inlineStr"/>
    </row>
    <row r="125">
      <c r="A125" t="inlineStr"/>
      <c r="B125" t="inlineStr">
        <is>
          <t>낙지채(수입산)-수입완제품</t>
        </is>
      </c>
      <c r="C125" t="inlineStr">
        <is>
          <t>중국산</t>
        </is>
      </c>
      <c r="D125" t="inlineStr">
        <is>
          <t>±5~7cm/IQF</t>
        </is>
      </c>
      <c r="E125" t="inlineStr">
        <is>
          <t>kg</t>
        </is>
      </c>
      <c r="F125" t="n">
        <v>20500</v>
      </c>
      <c r="G125" t="n">
        <v>22500</v>
      </c>
      <c r="H125" t="inlineStr">
        <is>
          <t xml:space="preserve">[특징] 완제품소분
[용도] 볶음/국용/숙회 </t>
        </is>
      </c>
      <c r="I125" t="inlineStr"/>
    </row>
    <row r="126">
      <c r="A126" t="inlineStr"/>
      <c r="B126" t="inlineStr">
        <is>
          <t>낙지채(수입산)-수입완제품</t>
        </is>
      </c>
      <c r="C126" t="inlineStr">
        <is>
          <t>인도네시아</t>
        </is>
      </c>
      <c r="D126" t="inlineStr">
        <is>
          <t>±5~7cm/IQF</t>
        </is>
      </c>
      <c r="E126" t="inlineStr">
        <is>
          <t>kg</t>
        </is>
      </c>
      <c r="F126" t="n">
        <v>17800</v>
      </c>
      <c r="G126" t="n">
        <v>0</v>
      </c>
      <c r="H126" t="inlineStr"/>
      <c r="I126" t="inlineStr"/>
    </row>
    <row r="127">
      <c r="A127" t="inlineStr"/>
      <c r="B127" t="inlineStr">
        <is>
          <t>낙지채(국내산)</t>
        </is>
      </c>
      <c r="C127" t="inlineStr">
        <is>
          <t>국내산</t>
        </is>
      </c>
      <c r="D127" t="inlineStr">
        <is>
          <t>±5cm</t>
        </is>
      </c>
      <c r="E127" t="inlineStr">
        <is>
          <t>kg</t>
        </is>
      </c>
      <c r="F127" t="n">
        <v>49900</v>
      </c>
      <c r="G127" t="n">
        <v>53400</v>
      </c>
      <c r="H127" t="inlineStr">
        <is>
          <t xml:space="preserve">[특징] 내장 제거후 채썰이
[용도] 볶음/국용/숙회 </t>
        </is>
      </c>
      <c r="I127" t="inlineStr"/>
    </row>
    <row r="128">
      <c r="A128" t="inlineStr">
        <is>
          <t>쭈
꾸
미</t>
        </is>
      </c>
      <c r="B128" t="inlineStr">
        <is>
          <t>쭈꾸미채(베트남산)-수입완제품</t>
        </is>
      </c>
      <c r="C128" t="inlineStr">
        <is>
          <t xml:space="preserve">베트남
</t>
        </is>
      </c>
      <c r="D128" t="inlineStr">
        <is>
          <t>±5cm-7cm/블록</t>
        </is>
      </c>
      <c r="E128" t="inlineStr">
        <is>
          <t>kg</t>
        </is>
      </c>
      <c r="F128" t="n">
        <v>19500</v>
      </c>
      <c r="G128" t="n">
        <v>21700</v>
      </c>
      <c r="H128" t="inlineStr">
        <is>
          <t xml:space="preserve">[특징] 완제품소분
[용도] 볶음/국용/숙회 </t>
        </is>
      </c>
      <c r="I128" t="inlineStr"/>
    </row>
    <row r="129">
      <c r="A129" t="inlineStr"/>
      <c r="B129" t="inlineStr">
        <is>
          <t>쭈꾸미채(베트남산)-수입완제품</t>
        </is>
      </c>
      <c r="C129" t="inlineStr">
        <is>
          <t>인도네시아/신규</t>
        </is>
      </c>
      <c r="D129" t="inlineStr">
        <is>
          <t>±5cm-7cm/블록</t>
        </is>
      </c>
      <c r="E129" t="inlineStr"/>
      <c r="F129" t="n">
        <v>18000</v>
      </c>
      <c r="G129" t="n">
        <v>20100</v>
      </c>
      <c r="H129" t="inlineStr">
        <is>
          <t xml:space="preserve">[특징] 완제품소분
[용도] 볶음/국용/숙회 </t>
        </is>
      </c>
      <c r="I129" t="inlineStr"/>
    </row>
    <row r="130">
      <c r="A130" t="inlineStr"/>
      <c r="B130" t="inlineStr">
        <is>
          <t>쭈꾸미온마리</t>
        </is>
      </c>
      <c r="C130" t="inlineStr">
        <is>
          <t>국내산</t>
        </is>
      </c>
      <c r="D130" t="inlineStr">
        <is>
          <t>10-13마리
(냉동만3일전 발주)</t>
        </is>
      </c>
      <c r="E130" t="inlineStr">
        <is>
          <t>kg</t>
        </is>
      </c>
      <c r="F130" t="n">
        <v>0</v>
      </c>
      <c r="G130" t="n">
        <v>0</v>
      </c>
      <c r="H130" t="inlineStr">
        <is>
          <t>[특징]kg/10~13미, 길이15cm내외, 온마리, 해동품, 내장제거X,*냉동제품 3일전 미리 발주요망</t>
        </is>
      </c>
      <c r="I130" t="inlineStr"/>
    </row>
    <row r="131">
      <c r="A131" t="inlineStr"/>
      <c r="B131" t="inlineStr">
        <is>
          <t>쭈꾸미온마리</t>
        </is>
      </c>
      <c r="C131" t="inlineStr">
        <is>
          <t>중국/
베트남</t>
        </is>
      </c>
      <c r="D131" t="inlineStr">
        <is>
          <t>50/80,블럭
(약40-60마리)</t>
        </is>
      </c>
      <c r="E131" t="inlineStr">
        <is>
          <t>kg</t>
        </is>
      </c>
      <c r="F131" t="n">
        <v>21200</v>
      </c>
      <c r="G131" t="n">
        <v>0</v>
      </c>
      <c r="H131" t="inlineStr">
        <is>
          <t xml:space="preserve">[특징] 완제품소분,블럭
[용도] 볶음/국용/숙회 </t>
        </is>
      </c>
      <c r="I131" t="inlineStr"/>
    </row>
    <row r="132">
      <c r="A132" t="inlineStr"/>
      <c r="B132" t="inlineStr">
        <is>
          <t>베이비쭈꾸미</t>
        </is>
      </c>
      <c r="C132" t="inlineStr">
        <is>
          <t>베트남</t>
        </is>
      </c>
      <c r="D132" t="inlineStr">
        <is>
          <t>20/30,블록
(약75-90마리)</t>
        </is>
      </c>
      <c r="E132" t="inlineStr">
        <is>
          <t>kg</t>
        </is>
      </c>
      <c r="F132" t="n">
        <v>20300</v>
      </c>
      <c r="G132" t="n">
        <v>0</v>
      </c>
      <c r="H132" t="inlineStr">
        <is>
          <t xml:space="preserve">[특징] 베이비 쭈꾸미온마리
[용도] 볶음/국용/숙회 </t>
        </is>
      </c>
      <c r="I132" t="inlineStr"/>
    </row>
    <row r="133">
      <c r="A133" t="inlineStr"/>
      <c r="B133" t="inlineStr">
        <is>
          <t>쭈꾸미채(국내산)</t>
        </is>
      </c>
      <c r="C133" t="inlineStr">
        <is>
          <t>국내산</t>
        </is>
      </c>
      <c r="D133" t="inlineStr">
        <is>
          <t>±5cm</t>
        </is>
      </c>
      <c r="E133" t="inlineStr">
        <is>
          <t>kg</t>
        </is>
      </c>
      <c r="F133" t="inlineStr">
        <is>
          <t>일시중단</t>
        </is>
      </c>
      <c r="G133" t="inlineStr">
        <is>
          <t>일시중단</t>
        </is>
      </c>
      <c r="H133" t="inlineStr">
        <is>
          <t xml:space="preserve">[특징] 내장 제거후 채썰이
[용도] 볶음/국용/숙회 </t>
        </is>
      </c>
      <c r="I133" t="inlineStr"/>
    </row>
    <row r="134">
      <c r="A134" t="inlineStr">
        <is>
          <t>오
징
어</t>
        </is>
      </c>
      <c r="B134" t="inlineStr">
        <is>
          <t>오징어채(유피)</t>
        </is>
      </c>
      <c r="C134" t="inlineStr">
        <is>
          <t>국내산</t>
        </is>
      </c>
      <c r="D134" t="inlineStr">
        <is>
          <t>세절(1cm *5~7cm)슬라이스</t>
        </is>
      </c>
      <c r="E134" t="inlineStr">
        <is>
          <t>kg</t>
        </is>
      </c>
      <c r="F134" t="n">
        <v>27200</v>
      </c>
      <c r="G134" t="n">
        <v>30600</v>
      </c>
      <c r="H134" t="inlineStr">
        <is>
          <t>[특징] 유피 채썰이,다리포함 - ,IQF
I.Q.F ? 개별 급속 냉동의 영문약자입니다.</t>
        </is>
      </c>
      <c r="I134" t="inlineStr">
        <is>
          <t>할인제외</t>
        </is>
      </c>
    </row>
    <row r="135">
      <c r="A135" t="inlineStr"/>
      <c r="B135" t="inlineStr">
        <is>
          <t>오징어채(탈피)</t>
        </is>
      </c>
      <c r="C135" t="inlineStr"/>
      <c r="D135" t="inlineStr">
        <is>
          <t>세절(1cm *5~7cm)</t>
        </is>
      </c>
      <c r="E135" t="inlineStr">
        <is>
          <t>kg</t>
        </is>
      </c>
      <c r="F135" t="n">
        <v>28000</v>
      </c>
      <c r="G135" t="n">
        <v>31400</v>
      </c>
      <c r="H135" t="inlineStr">
        <is>
          <t>[특징] 탈피 채썰이, 다리포함,IQF</t>
        </is>
      </c>
      <c r="I135" t="inlineStr">
        <is>
          <t>할인제외</t>
        </is>
      </c>
    </row>
    <row r="136">
      <c r="A136" t="inlineStr"/>
      <c r="B136" t="inlineStr">
        <is>
          <t>오징어채(몸통유피)</t>
        </is>
      </c>
      <c r="C136" t="inlineStr"/>
      <c r="D136" t="inlineStr">
        <is>
          <t>세절(1cm *5~7cm)</t>
        </is>
      </c>
      <c r="E136" t="inlineStr">
        <is>
          <t>kg</t>
        </is>
      </c>
      <c r="F136" t="n">
        <v>30600</v>
      </c>
      <c r="G136" t="n">
        <v>34000</v>
      </c>
      <c r="H136" t="inlineStr">
        <is>
          <t>[특징] 유피 채썰이, 몸통만 (다리 없음),IQF</t>
        </is>
      </c>
      <c r="I136" t="inlineStr">
        <is>
          <t>할인제외</t>
        </is>
      </c>
    </row>
    <row r="137">
      <c r="A137" t="inlineStr"/>
      <c r="B137" t="inlineStr">
        <is>
          <t>오징어채(몸통탈피)</t>
        </is>
      </c>
      <c r="C137" t="inlineStr"/>
      <c r="D137" t="inlineStr">
        <is>
          <t>세절(1cm *5~7cm)</t>
        </is>
      </c>
      <c r="E137" t="inlineStr">
        <is>
          <t>kg</t>
        </is>
      </c>
      <c r="F137" t="n">
        <v>31400</v>
      </c>
      <c r="G137" t="n">
        <v>34800</v>
      </c>
      <c r="H137" t="inlineStr">
        <is>
          <t>[특징] 탈피 채썰이, 몸통만 (다리 없음),IQF</t>
        </is>
      </c>
      <c r="I137" t="inlineStr">
        <is>
          <t>할인제외</t>
        </is>
      </c>
    </row>
    <row r="138">
      <c r="A138" t="inlineStr"/>
      <c r="B138" t="inlineStr">
        <is>
          <t>오징어할복(유피)</t>
        </is>
      </c>
      <c r="C138" t="inlineStr">
        <is>
          <t>국내산</t>
        </is>
      </c>
      <c r="D138" t="inlineStr">
        <is>
          <t>할복</t>
        </is>
      </c>
      <c r="E138" t="inlineStr">
        <is>
          <t>kg</t>
        </is>
      </c>
      <c r="F138" t="n">
        <v>28900</v>
      </c>
      <c r="G138" t="n">
        <v>32300</v>
      </c>
      <c r="H138" t="inlineStr">
        <is>
          <t>[특징] 유피 내장제거 통마리,다리포함</t>
        </is>
      </c>
      <c r="I138" t="inlineStr">
        <is>
          <t>할인제외</t>
        </is>
      </c>
    </row>
    <row r="139">
      <c r="A139" t="inlineStr"/>
      <c r="B139" t="inlineStr">
        <is>
          <t>오징어할복(탈피)</t>
        </is>
      </c>
      <c r="C139" t="inlineStr"/>
      <c r="D139" t="inlineStr">
        <is>
          <t>탈피할복</t>
        </is>
      </c>
      <c r="E139" t="inlineStr">
        <is>
          <t>kg</t>
        </is>
      </c>
      <c r="F139" t="n">
        <v>29700</v>
      </c>
      <c r="G139" t="n">
        <v>33100</v>
      </c>
      <c r="H139" t="inlineStr">
        <is>
          <t>[특징] 탈피 내장제거 통마리,다리포함</t>
        </is>
      </c>
      <c r="I139" t="inlineStr">
        <is>
          <t>할인제외</t>
        </is>
      </c>
    </row>
    <row r="140">
      <c r="A140" t="inlineStr"/>
      <c r="B140" t="inlineStr">
        <is>
          <t>오징어할복(몸통유피)</t>
        </is>
      </c>
      <c r="C140" t="inlineStr"/>
      <c r="D140" t="inlineStr">
        <is>
          <t>몸만 할복</t>
        </is>
      </c>
      <c r="E140" t="inlineStr">
        <is>
          <t>kg</t>
        </is>
      </c>
      <c r="F140" t="n">
        <v>29700</v>
      </c>
      <c r="G140" t="n">
        <v>33100</v>
      </c>
      <c r="H140" t="inlineStr">
        <is>
          <t>[특징] 유피 내장제거 통마리,몸통만(다리없음)</t>
        </is>
      </c>
      <c r="I140" t="inlineStr">
        <is>
          <t>할인제외</t>
        </is>
      </c>
    </row>
    <row r="141">
      <c r="A141" t="inlineStr"/>
      <c r="B141" t="inlineStr">
        <is>
          <t>오징어할복(몸통탈피)</t>
        </is>
      </c>
      <c r="C141" t="inlineStr"/>
      <c r="D141" t="inlineStr">
        <is>
          <t>몸만 탈피할복</t>
        </is>
      </c>
      <c r="E141" t="inlineStr">
        <is>
          <t>kg</t>
        </is>
      </c>
      <c r="F141" t="n">
        <v>30900</v>
      </c>
      <c r="G141" t="n">
        <v>34300</v>
      </c>
      <c r="H141" t="inlineStr">
        <is>
          <t>[특징] 탈피 내장제거 통마리,몸통만(다리없음)</t>
        </is>
      </c>
      <c r="I141" t="inlineStr">
        <is>
          <t>할인제외</t>
        </is>
      </c>
    </row>
    <row r="142">
      <c r="A142" t="inlineStr"/>
      <c r="B142" t="inlineStr">
        <is>
          <t>오징어솔방울(사각)</t>
        </is>
      </c>
      <c r="C142" t="inlineStr">
        <is>
          <t>국내산</t>
        </is>
      </c>
      <c r="D142" t="inlineStr">
        <is>
          <t>약3~4cm 사긱</t>
        </is>
      </c>
      <c r="E142" t="inlineStr">
        <is>
          <t>kg</t>
        </is>
      </c>
      <c r="F142" t="n">
        <v>36200</v>
      </c>
      <c r="G142" t="n">
        <v>39600</v>
      </c>
      <c r="H142" t="inlineStr">
        <is>
          <t>[특징] 탈피 내장제거 후 몸통 사각 모양 칼집</t>
        </is>
      </c>
      <c r="I142" t="inlineStr">
        <is>
          <t>할인제외</t>
        </is>
      </c>
    </row>
    <row r="143">
      <c r="A143" t="inlineStr"/>
      <c r="B143" t="inlineStr">
        <is>
          <t>오징어솔방울(채)</t>
        </is>
      </c>
      <c r="C143" t="inlineStr"/>
      <c r="D143" t="inlineStr">
        <is>
          <t>세절(1cm *7~8cm)</t>
        </is>
      </c>
      <c r="E143" t="inlineStr">
        <is>
          <t>kg</t>
        </is>
      </c>
      <c r="F143" t="n">
        <v>36200</v>
      </c>
      <c r="G143" t="n">
        <v>39600</v>
      </c>
      <c r="H143" t="inlineStr">
        <is>
          <t>[특징] 탈피 내장제거 후 칼집 후 채썰기</t>
        </is>
      </c>
      <c r="I143" t="inlineStr">
        <is>
          <t>할인제외</t>
        </is>
      </c>
    </row>
    <row r="144">
      <c r="A144" t="inlineStr"/>
      <c r="B144" t="inlineStr">
        <is>
          <t>오징어링(유피)</t>
        </is>
      </c>
      <c r="C144" t="inlineStr">
        <is>
          <t>국내산</t>
        </is>
      </c>
      <c r="D144" t="inlineStr">
        <is>
          <t>링채</t>
        </is>
      </c>
      <c r="E144" t="inlineStr">
        <is>
          <t>kg</t>
        </is>
      </c>
      <c r="F144" t="n">
        <v>30000</v>
      </c>
      <c r="G144" t="n">
        <v>33500</v>
      </c>
      <c r="H144" t="inlineStr">
        <is>
          <t>[특징] 유피 내장제거 후 몸통 링 절단</t>
        </is>
      </c>
      <c r="I144" t="inlineStr">
        <is>
          <t>할인제외</t>
        </is>
      </c>
    </row>
    <row r="145">
      <c r="A145" t="inlineStr"/>
      <c r="B145" t="inlineStr">
        <is>
          <t>오징어링(탈피)</t>
        </is>
      </c>
      <c r="C145" t="inlineStr"/>
      <c r="D145" t="inlineStr">
        <is>
          <t>탈피링채</t>
        </is>
      </c>
      <c r="E145" t="inlineStr">
        <is>
          <t>kg</t>
        </is>
      </c>
      <c r="F145" t="n">
        <v>31200</v>
      </c>
      <c r="G145" t="n">
        <v>34700</v>
      </c>
      <c r="H145" t="inlineStr">
        <is>
          <t>[특징] 탈피 내장제거 후 몸통 링 절단</t>
        </is>
      </c>
      <c r="I145" t="inlineStr">
        <is>
          <t>할인제외</t>
        </is>
      </c>
    </row>
    <row r="146">
      <c r="A146" t="inlineStr"/>
      <c r="B146" t="inlineStr">
        <is>
          <t>오징어몸통사각(유피)</t>
        </is>
      </c>
      <c r="C146" t="inlineStr">
        <is>
          <t>국내산</t>
        </is>
      </c>
      <c r="D146" t="inlineStr">
        <is>
          <t>몸통(2*3cm)</t>
        </is>
      </c>
      <c r="E146" t="inlineStr">
        <is>
          <t>kg</t>
        </is>
      </c>
      <c r="F146" t="n">
        <v>29700</v>
      </c>
      <c r="G146" t="n">
        <v>33100</v>
      </c>
      <c r="H146" t="inlineStr">
        <is>
          <t>[특징] 유피 내장제거 후 몸통 사각절단</t>
        </is>
      </c>
      <c r="I146" t="inlineStr">
        <is>
          <t>할인제외</t>
        </is>
      </c>
    </row>
    <row r="147">
      <c r="A147" t="inlineStr"/>
      <c r="B147" t="inlineStr">
        <is>
          <t>오징어몸통사각(탈피)</t>
        </is>
      </c>
      <c r="C147" t="inlineStr"/>
      <c r="D147" t="inlineStr">
        <is>
          <t>몸통(2*3cm)</t>
        </is>
      </c>
      <c r="E147" t="inlineStr">
        <is>
          <t>kg</t>
        </is>
      </c>
      <c r="F147" t="n">
        <v>30900</v>
      </c>
      <c r="G147" t="n">
        <v>34300</v>
      </c>
      <c r="H147" t="inlineStr">
        <is>
          <t>[특징] 탈피 내장제거 후 몸통 탈피사각절단</t>
        </is>
      </c>
      <c r="I147" t="inlineStr">
        <is>
          <t>할인제외</t>
        </is>
      </c>
    </row>
    <row r="148">
      <c r="A148" t="inlineStr"/>
      <c r="B148" t="inlineStr">
        <is>
          <t>오징어다지기</t>
        </is>
      </c>
      <c r="C148" t="inlineStr">
        <is>
          <t>국내산</t>
        </is>
      </c>
      <c r="D148" t="inlineStr">
        <is>
          <t>다짐(다리,몸,귀)</t>
        </is>
      </c>
      <c r="E148" t="inlineStr">
        <is>
          <t>kg</t>
        </is>
      </c>
      <c r="F148" t="n">
        <v>29700</v>
      </c>
      <c r="G148" t="n">
        <v>33100</v>
      </c>
      <c r="H148" t="inlineStr">
        <is>
          <t>[특징] 몸,다리,귀로만 다지기
[용도] 전용/볶음밥용</t>
        </is>
      </c>
      <c r="I148" t="inlineStr">
        <is>
          <t>할인제외</t>
        </is>
      </c>
    </row>
    <row r="149">
      <c r="A149" t="inlineStr">
        <is>
          <t>갑
오
징
어</t>
        </is>
      </c>
      <c r="B149" t="inlineStr">
        <is>
          <t>갑오징어채(유피)</t>
        </is>
      </c>
      <c r="C149" t="inlineStr">
        <is>
          <t>국내산</t>
        </is>
      </c>
      <c r="D149" t="inlineStr">
        <is>
          <t>세절(1cm *4~6cm)</t>
        </is>
      </c>
      <c r="E149" t="inlineStr">
        <is>
          <t>kg</t>
        </is>
      </c>
      <c r="F149" t="n">
        <v>0</v>
      </c>
      <c r="G149" t="n">
        <v>32000</v>
      </c>
      <c r="H149" t="inlineStr">
        <is>
          <t>[특징] 유피 채썰이, 다리포함</t>
        </is>
      </c>
      <c r="I149" t="inlineStr"/>
    </row>
    <row r="150">
      <c r="A150" t="inlineStr"/>
      <c r="B150" t="inlineStr">
        <is>
          <t>갑오징어채(탈피)</t>
        </is>
      </c>
      <c r="C150" t="inlineStr"/>
      <c r="D150" t="inlineStr">
        <is>
          <t>세절(1cm *4~6cm)</t>
        </is>
      </c>
      <c r="E150" t="inlineStr">
        <is>
          <t>kg</t>
        </is>
      </c>
      <c r="F150" t="n">
        <v>0</v>
      </c>
      <c r="G150" t="n">
        <v>35500</v>
      </c>
      <c r="H150" t="inlineStr">
        <is>
          <t>[특징] 탈피 채설이, 다리포함</t>
        </is>
      </c>
      <c r="I150" t="inlineStr"/>
    </row>
    <row r="151">
      <c r="A151" t="inlineStr"/>
      <c r="B151" t="inlineStr">
        <is>
          <t>갑오징어몸통채(유피)</t>
        </is>
      </c>
      <c r="C151" t="inlineStr"/>
      <c r="D151" t="inlineStr">
        <is>
          <t>세절(1cm *4~6cm)</t>
        </is>
      </c>
      <c r="E151" t="inlineStr">
        <is>
          <t>kg</t>
        </is>
      </c>
      <c r="F151" t="n">
        <v>0</v>
      </c>
      <c r="G151" t="n">
        <v>39200</v>
      </c>
      <c r="H151" t="inlineStr">
        <is>
          <t>[특징] 유피 채썰이, 몸통만 (다리 없음)</t>
        </is>
      </c>
      <c r="I151" t="inlineStr"/>
    </row>
    <row r="152">
      <c r="A152" t="inlineStr"/>
      <c r="B152" t="inlineStr">
        <is>
          <t>갑오징어몸통채(탈피)</t>
        </is>
      </c>
      <c r="C152" t="inlineStr"/>
      <c r="D152" t="inlineStr">
        <is>
          <t>세절(1cm *4~6cm)</t>
        </is>
      </c>
      <c r="E152" t="inlineStr">
        <is>
          <t>kg</t>
        </is>
      </c>
      <c r="F152" t="n">
        <v>0</v>
      </c>
      <c r="G152" t="n">
        <v>41200</v>
      </c>
      <c r="H152" t="inlineStr">
        <is>
          <t>[특징] 탈피 채썰이, 몸통만 (다리 없음)</t>
        </is>
      </c>
      <c r="I152" t="inlineStr"/>
    </row>
    <row r="153">
      <c r="A153" t="inlineStr"/>
      <c r="B153" t="inlineStr">
        <is>
          <t>갑오징어할복(유피)</t>
        </is>
      </c>
      <c r="C153" t="inlineStr"/>
      <c r="D153" t="inlineStr">
        <is>
          <t>150~250g/마리</t>
        </is>
      </c>
      <c r="E153" t="inlineStr">
        <is>
          <t>kg</t>
        </is>
      </c>
      <c r="F153" t="n">
        <v>0</v>
      </c>
      <c r="G153" t="n">
        <v>33900</v>
      </c>
      <c r="H153" t="inlineStr">
        <is>
          <t>[특징] 비가식부위 제거 후 할복</t>
        </is>
      </c>
      <c r="I153" t="inlineStr"/>
    </row>
    <row r="154">
      <c r="A154" t="inlineStr"/>
      <c r="B154" t="inlineStr">
        <is>
          <t>갑오징어할복(탈피)</t>
        </is>
      </c>
      <c r="C154" t="inlineStr"/>
      <c r="D154" t="inlineStr">
        <is>
          <t>150~250g/마리</t>
        </is>
      </c>
      <c r="E154" t="inlineStr">
        <is>
          <t>kg</t>
        </is>
      </c>
      <c r="F154" t="n">
        <v>0</v>
      </c>
      <c r="G154" t="n">
        <v>37500</v>
      </c>
      <c r="H154" t="inlineStr">
        <is>
          <t>[특징] 비가식부위 제거 후 탈피할복</t>
        </is>
      </c>
      <c r="I154" t="inlineStr"/>
    </row>
    <row r="155">
      <c r="A155" t="inlineStr"/>
      <c r="B155" t="inlineStr">
        <is>
          <t>갑오징어할복(몸통유피)</t>
        </is>
      </c>
      <c r="C155" t="inlineStr"/>
      <c r="D155" t="inlineStr">
        <is>
          <t>몸만</t>
        </is>
      </c>
      <c r="E155" t="inlineStr">
        <is>
          <t>kg</t>
        </is>
      </c>
      <c r="F155" t="n">
        <v>0</v>
      </c>
      <c r="G155" t="n">
        <v>41700</v>
      </c>
      <c r="H155" t="inlineStr">
        <is>
          <t>[특징] 비가식부위 제거 후 몸통할복</t>
        </is>
      </c>
      <c r="I155" t="inlineStr"/>
    </row>
    <row r="156">
      <c r="A156" t="inlineStr"/>
      <c r="B156" t="inlineStr">
        <is>
          <t>갑오징어할복(몸통탈피)</t>
        </is>
      </c>
      <c r="C156" t="inlineStr"/>
      <c r="D156" t="inlineStr">
        <is>
          <t>몸만</t>
        </is>
      </c>
      <c r="E156" t="inlineStr">
        <is>
          <t>kg</t>
        </is>
      </c>
      <c r="F156" t="n">
        <v>0</v>
      </c>
      <c r="G156" t="n">
        <v>43400</v>
      </c>
      <c r="H156" t="inlineStr">
        <is>
          <t>[특징] 비가식부위 제거 통마리, 탈피몸통만</t>
        </is>
      </c>
      <c r="I156" t="inlineStr"/>
    </row>
    <row r="157">
      <c r="A157" t="inlineStr"/>
      <c r="B157" t="inlineStr">
        <is>
          <t>갑오징어솔방울(사각)</t>
        </is>
      </c>
      <c r="C157" t="inlineStr"/>
      <c r="D157" t="inlineStr">
        <is>
          <t>약3~4cm 사긱</t>
        </is>
      </c>
      <c r="E157" t="inlineStr">
        <is>
          <t>kg</t>
        </is>
      </c>
      <c r="F157" t="n">
        <v>0</v>
      </c>
      <c r="G157" t="n">
        <v>44200</v>
      </c>
      <c r="H157" t="inlineStr">
        <is>
          <t>[특징] 비가식부위 제거 후 몸통 사각 모양 칼집</t>
        </is>
      </c>
      <c r="I157" t="inlineStr"/>
    </row>
    <row r="158">
      <c r="A158" t="inlineStr"/>
      <c r="B158" t="inlineStr">
        <is>
          <t>베이비갑오징어</t>
        </is>
      </c>
      <c r="C158" t="inlineStr">
        <is>
          <t>베트남</t>
        </is>
      </c>
      <c r="D158" t="inlineStr">
        <is>
          <t>40~50미/kg</t>
        </is>
      </c>
      <c r="E158" t="inlineStr">
        <is>
          <t>kg</t>
        </is>
      </c>
      <c r="F158" t="n">
        <v>21700</v>
      </c>
      <c r="G158" t="n">
        <v>0</v>
      </c>
      <c r="H158" t="inlineStr">
        <is>
          <t>[특징] 비가식부위제거,탈피, 할복제품</t>
        </is>
      </c>
      <c r="I158" t="inlineStr"/>
    </row>
    <row r="159">
      <c r="A159" t="inlineStr">
        <is>
          <t>한
치</t>
        </is>
      </c>
      <c r="B159" t="inlineStr">
        <is>
          <t>한치채(유피)-굵은채</t>
        </is>
      </c>
      <c r="C159" t="inlineStr">
        <is>
          <t>국내산</t>
        </is>
      </c>
      <c r="D159" t="inlineStr">
        <is>
          <t>굵은채 1~2cm</t>
        </is>
      </c>
      <c r="E159" t="inlineStr">
        <is>
          <t>kg</t>
        </is>
      </c>
      <c r="F159" t="n">
        <v>0</v>
      </c>
      <c r="G159" t="n">
        <v>0</v>
      </c>
      <c r="H159" t="inlineStr">
        <is>
          <t>[특징] 유피 채썰이, 다리포함</t>
        </is>
      </c>
      <c r="I159" t="inlineStr"/>
    </row>
    <row r="160">
      <c r="A160" t="inlineStr"/>
      <c r="B160" t="inlineStr">
        <is>
          <t>한치채(탈피)-굵은채</t>
        </is>
      </c>
      <c r="C160" t="inlineStr"/>
      <c r="D160" t="inlineStr">
        <is>
          <t>굵은채 1~2cm</t>
        </is>
      </c>
      <c r="E160" t="inlineStr">
        <is>
          <t>kg</t>
        </is>
      </c>
      <c r="F160" t="n">
        <v>0</v>
      </c>
      <c r="G160" t="n">
        <v>27200</v>
      </c>
      <c r="H160" t="inlineStr">
        <is>
          <t>[특징] 탈피 채썰이, 다리포함</t>
        </is>
      </c>
      <c r="I160" t="inlineStr"/>
    </row>
    <row r="161">
      <c r="A161" t="inlineStr"/>
      <c r="B161" t="inlineStr">
        <is>
          <t>한치할복(유피)</t>
        </is>
      </c>
      <c r="C161" t="inlineStr"/>
      <c r="D161" t="inlineStr">
        <is>
          <t>할복</t>
        </is>
      </c>
      <c r="E161" t="inlineStr">
        <is>
          <t>kg</t>
        </is>
      </c>
      <c r="F161" t="n">
        <v>0</v>
      </c>
      <c r="G161" t="n">
        <v>0</v>
      </c>
      <c r="H161" t="inlineStr">
        <is>
          <t>[특징] 비가식부위 제거 후 할복</t>
        </is>
      </c>
      <c r="I161" t="inlineStr"/>
    </row>
    <row r="162">
      <c r="A162" t="inlineStr"/>
      <c r="B162" t="inlineStr">
        <is>
          <t>한치할복(탈피)</t>
        </is>
      </c>
      <c r="C162" t="inlineStr"/>
      <c r="D162" t="inlineStr">
        <is>
          <t>할복</t>
        </is>
      </c>
      <c r="E162" t="inlineStr">
        <is>
          <t>kg</t>
        </is>
      </c>
      <c r="F162" t="n">
        <v>0</v>
      </c>
      <c r="G162" t="n">
        <v>31000</v>
      </c>
      <c r="H162" t="inlineStr">
        <is>
          <t>[특징] 비가식부위 제거 후 할복</t>
        </is>
      </c>
      <c r="I162" t="inlineStr"/>
    </row>
    <row r="163">
      <c r="A163" t="inlineStr">
        <is>
          <t>전
복</t>
        </is>
      </c>
      <c r="B163" t="inlineStr">
        <is>
          <t>피전복(12미)대</t>
        </is>
      </c>
      <c r="C163" t="inlineStr">
        <is>
          <t>국내산</t>
        </is>
      </c>
      <c r="D163" t="inlineStr">
        <is>
          <t>11~12미/kg</t>
        </is>
      </c>
      <c r="E163" t="inlineStr">
        <is>
          <t>kg</t>
        </is>
      </c>
      <c r="F163" t="n">
        <v>0</v>
      </c>
      <c r="G163" t="n">
        <v>64200</v>
      </c>
      <c r="H163" t="inlineStr">
        <is>
          <t>생물, 껍질O, 선별하여 세척, 양식산</t>
        </is>
      </c>
      <c r="I163" t="inlineStr"/>
    </row>
    <row r="164">
      <c r="A164" t="inlineStr"/>
      <c r="B164" t="inlineStr">
        <is>
          <t>피전복(15미)대</t>
        </is>
      </c>
      <c r="C164" t="inlineStr"/>
      <c r="D164" t="inlineStr">
        <is>
          <t>15~17미/kg</t>
        </is>
      </c>
      <c r="E164" t="inlineStr">
        <is>
          <t>kg</t>
        </is>
      </c>
      <c r="F164" t="n">
        <v>0</v>
      </c>
      <c r="G164" t="n">
        <v>59200</v>
      </c>
      <c r="H164" t="inlineStr"/>
      <c r="I164" t="inlineStr"/>
    </row>
    <row r="165">
      <c r="A165" t="inlineStr"/>
      <c r="B165" t="inlineStr">
        <is>
          <t>피전복(18미)중</t>
        </is>
      </c>
      <c r="C165" t="inlineStr"/>
      <c r="D165" t="inlineStr">
        <is>
          <t>17~19미/kg</t>
        </is>
      </c>
      <c r="E165" t="inlineStr">
        <is>
          <t>kg</t>
        </is>
      </c>
      <c r="F165" t="n">
        <v>0</v>
      </c>
      <c r="G165" t="n">
        <v>55000</v>
      </c>
      <c r="H165" t="inlineStr"/>
      <c r="I165" t="inlineStr"/>
    </row>
    <row r="166">
      <c r="A166" t="inlineStr"/>
      <c r="B166" t="inlineStr">
        <is>
          <t>피전복(20미)중</t>
        </is>
      </c>
      <c r="C166" t="inlineStr"/>
      <c r="D166" t="inlineStr">
        <is>
          <t>18~20미/kg</t>
        </is>
      </c>
      <c r="E166" t="inlineStr">
        <is>
          <t>kg</t>
        </is>
      </c>
      <c r="F166" t="n">
        <v>0</v>
      </c>
      <c r="G166" t="n">
        <v>55000</v>
      </c>
      <c r="H166" t="inlineStr"/>
      <c r="I166" t="inlineStr"/>
    </row>
    <row r="167">
      <c r="A167" t="inlineStr"/>
      <c r="B167" t="inlineStr">
        <is>
          <t>피전복(30미)소</t>
        </is>
      </c>
      <c r="C167" t="inlineStr"/>
      <c r="D167" t="inlineStr">
        <is>
          <t>28~30미/kg</t>
        </is>
      </c>
      <c r="E167" t="inlineStr">
        <is>
          <t>kg</t>
        </is>
      </c>
      <c r="F167" t="n">
        <v>0</v>
      </c>
      <c r="G167" t="n">
        <v>46700</v>
      </c>
      <c r="H167" t="inlineStr"/>
      <c r="I167" t="inlineStr"/>
    </row>
    <row r="168">
      <c r="A168" t="inlineStr"/>
      <c r="B168" t="inlineStr">
        <is>
          <t>전복살(15미)대</t>
        </is>
      </c>
      <c r="C168" t="inlineStr">
        <is>
          <t>국내산</t>
        </is>
      </c>
      <c r="D168" t="inlineStr">
        <is>
          <t>±15미 피전복 탈각</t>
        </is>
      </c>
      <c r="E168" t="inlineStr">
        <is>
          <t>kg</t>
        </is>
      </c>
      <c r="F168" t="n">
        <v>0</v>
      </c>
      <c r="G168" t="n">
        <v>142500</v>
      </c>
      <c r="H168" t="inlineStr">
        <is>
          <t>15미 피전복 탈각, 껍질X, 
내장과 살 붙어있음(이빨O,내장O)</t>
        </is>
      </c>
      <c r="I168" t="inlineStr"/>
    </row>
    <row r="169">
      <c r="A169" t="inlineStr"/>
      <c r="B169" t="inlineStr">
        <is>
          <t>전복살(15미)대-이빨제거</t>
        </is>
      </c>
      <c r="C169" t="inlineStr"/>
      <c r="D169" t="inlineStr">
        <is>
          <t>±15미 피전복 탈각</t>
        </is>
      </c>
      <c r="E169" t="inlineStr">
        <is>
          <t>kg</t>
        </is>
      </c>
      <c r="F169" t="n">
        <v>0</v>
      </c>
      <c r="G169" t="n">
        <v>150900</v>
      </c>
      <c r="H169" t="inlineStr">
        <is>
          <t>15미 피전복 탈각, 껍질X, 
내장과 살 붙어있음(이빨X,내장O)</t>
        </is>
      </c>
      <c r="I169" t="inlineStr"/>
    </row>
    <row r="170">
      <c r="A170" t="inlineStr"/>
      <c r="B170" t="inlineStr">
        <is>
          <t>전복살(15미)대-내장제거</t>
        </is>
      </c>
      <c r="C170" t="inlineStr"/>
      <c r="D170" t="inlineStr">
        <is>
          <t>±15미 피전복 탈각</t>
        </is>
      </c>
      <c r="E170" t="inlineStr">
        <is>
          <t>kg</t>
        </is>
      </c>
      <c r="F170" t="n">
        <v>0</v>
      </c>
      <c r="G170" t="n">
        <v>173400</v>
      </c>
      <c r="H170" t="inlineStr">
        <is>
          <t>15미 피전복 탈각, 껍질X, 
내장과 살 분리되어 있음(이빨O,내장X)</t>
        </is>
      </c>
      <c r="I170" t="inlineStr"/>
    </row>
    <row r="171">
      <c r="A171" t="inlineStr"/>
      <c r="B171" t="inlineStr">
        <is>
          <t>전복살(15미)대-이빨/내장제거</t>
        </is>
      </c>
      <c r="C171" t="inlineStr"/>
      <c r="D171" t="inlineStr">
        <is>
          <t>±15미 피전복 탈각</t>
        </is>
      </c>
      <c r="E171" t="inlineStr">
        <is>
          <t>kg</t>
        </is>
      </c>
      <c r="F171" t="n">
        <v>0</v>
      </c>
      <c r="G171" t="n">
        <v>183400</v>
      </c>
      <c r="H171" t="inlineStr">
        <is>
          <t>15미 피전복 탈각, 껍질X, 
살만 있음(이빨X,내장X)</t>
        </is>
      </c>
      <c r="I171" t="inlineStr"/>
    </row>
    <row r="172">
      <c r="A172" t="inlineStr"/>
      <c r="B172" t="inlineStr">
        <is>
          <t>전복살(20미)중</t>
        </is>
      </c>
      <c r="C172" t="inlineStr">
        <is>
          <t>국내산</t>
        </is>
      </c>
      <c r="D172" t="inlineStr">
        <is>
          <t>± 20미 피전복 탈각</t>
        </is>
      </c>
      <c r="E172" t="inlineStr">
        <is>
          <t>kg</t>
        </is>
      </c>
      <c r="F172" t="n">
        <v>0</v>
      </c>
      <c r="G172" t="n">
        <v>130900</v>
      </c>
      <c r="H172" t="inlineStr">
        <is>
          <t>20미 피전복 탈각, 껍질X, 
내장과 살 붙어있음(이빨O,내장O)</t>
        </is>
      </c>
      <c r="I172" t="inlineStr"/>
    </row>
    <row r="173">
      <c r="A173" t="inlineStr"/>
      <c r="B173" t="inlineStr">
        <is>
          <t>전복살(20미)중-이빨제거</t>
        </is>
      </c>
      <c r="C173" t="inlineStr"/>
      <c r="D173" t="inlineStr">
        <is>
          <t>± 20미 피전복 탈각</t>
        </is>
      </c>
      <c r="E173" t="inlineStr">
        <is>
          <t>kg</t>
        </is>
      </c>
      <c r="F173" t="n">
        <v>0</v>
      </c>
      <c r="G173" t="n">
        <v>139200</v>
      </c>
      <c r="H173" t="inlineStr">
        <is>
          <t>20미 피전복 탈각, 껍질X, 
내장과 살 붙어있음(이빨X,내장O)</t>
        </is>
      </c>
      <c r="I173" t="inlineStr"/>
    </row>
    <row r="174">
      <c r="A174" t="inlineStr"/>
      <c r="B174" t="inlineStr">
        <is>
          <t>전복살(20미)중-내장제거</t>
        </is>
      </c>
      <c r="C174" t="inlineStr"/>
      <c r="D174" t="inlineStr">
        <is>
          <t>± 20미 피전복 탈각</t>
        </is>
      </c>
      <c r="E174" t="inlineStr">
        <is>
          <t>kg</t>
        </is>
      </c>
      <c r="F174" t="n">
        <v>0</v>
      </c>
      <c r="G174" t="n">
        <v>163400</v>
      </c>
      <c r="H174" t="inlineStr">
        <is>
          <t>20미 피전복 탈각, 껍질X, 
내장과 살 분리되어 있음(이빨O,내장X)</t>
        </is>
      </c>
      <c r="I174" t="inlineStr"/>
    </row>
    <row r="175">
      <c r="A175" t="inlineStr"/>
      <c r="B175" t="inlineStr">
        <is>
          <t>전복살(20미)중-이빨/내장제거</t>
        </is>
      </c>
      <c r="C175" t="inlineStr"/>
      <c r="D175" t="inlineStr">
        <is>
          <t>± 20미 피전복 탈각</t>
        </is>
      </c>
      <c r="E175" t="inlineStr">
        <is>
          <t>kg</t>
        </is>
      </c>
      <c r="F175" t="n">
        <v>0</v>
      </c>
      <c r="G175" t="n">
        <v>175000</v>
      </c>
      <c r="H175" t="inlineStr">
        <is>
          <t>20미 피전복 탈각, 껍질X, 
살만 있음(이빨X,내장X)</t>
        </is>
      </c>
      <c r="I175" t="inlineStr"/>
    </row>
    <row r="176">
      <c r="A176" t="inlineStr"/>
      <c r="B176" t="inlineStr">
        <is>
          <t>다진전복살</t>
        </is>
      </c>
      <c r="C176" t="inlineStr">
        <is>
          <t>국내산</t>
        </is>
      </c>
      <c r="D176" t="inlineStr">
        <is>
          <t>전복 탈각 후 다짐.</t>
        </is>
      </c>
      <c r="E176" t="inlineStr">
        <is>
          <t>kg</t>
        </is>
      </c>
      <c r="F176" t="n">
        <v>0</v>
      </c>
      <c r="G176" t="n">
        <v>209200</v>
      </c>
      <c r="H176" t="inlineStr">
        <is>
          <t>전복 탈각 후 고르게다짐. 내장따로포장(전복죽용)</t>
        </is>
      </c>
      <c r="I176" t="inlineStr"/>
    </row>
    <row r="177">
      <c r="A177" t="inlineStr"/>
      <c r="B177" t="inlineStr">
        <is>
          <t>다진전복살(내장제거)</t>
        </is>
      </c>
      <c r="C177" t="inlineStr">
        <is>
          <t>국내산</t>
        </is>
      </c>
      <c r="D177" t="inlineStr">
        <is>
          <t>전복 탈각 후 다짐</t>
        </is>
      </c>
      <c r="E177" t="inlineStr">
        <is>
          <t>kg</t>
        </is>
      </c>
      <c r="F177" t="n">
        <v>0</v>
      </c>
      <c r="G177" t="n">
        <v>250900</v>
      </c>
      <c r="H177" t="inlineStr">
        <is>
          <t>전복 탈각 후 고르게다짐. 내장x(전복죽용)</t>
        </is>
      </c>
      <c r="I177" t="inlineStr"/>
    </row>
    <row r="178">
      <c r="A178" t="inlineStr"/>
      <c r="B178" t="inlineStr">
        <is>
          <t>전복살</t>
        </is>
      </c>
      <c r="C178" t="inlineStr">
        <is>
          <t>수입산</t>
        </is>
      </c>
      <c r="D178" t="inlineStr">
        <is>
          <t>kg/33~35마리, IQF동결</t>
        </is>
      </c>
      <c r="E178" t="inlineStr">
        <is>
          <t>kg</t>
        </is>
      </c>
      <c r="F178" t="n">
        <v>0</v>
      </c>
      <c r="G178" t="n">
        <v>0</v>
      </c>
      <c r="H178" t="inlineStr">
        <is>
          <t>[특징] 전복을 탈각후 청정수에 세척하여 냉동
※ 공급불안정, 품절 가능성있습니다.</t>
        </is>
      </c>
      <c r="I178" t="inlineStr"/>
    </row>
    <row r="179">
      <c r="A179" t="inlineStr">
        <is>
          <t>꼬
막</t>
        </is>
      </c>
      <c r="B179" t="inlineStr">
        <is>
          <t>껍질있는 새꼬막</t>
        </is>
      </c>
      <c r="C179" t="inlineStr">
        <is>
          <t>국내산
(여수)</t>
        </is>
      </c>
      <c r="D179" t="inlineStr">
        <is>
          <t>80-100미</t>
        </is>
      </c>
      <c r="E179" t="inlineStr">
        <is>
          <t>kg</t>
        </is>
      </c>
      <c r="F179" t="n">
        <v>0</v>
      </c>
      <c r="G179" t="n">
        <v>9700</v>
      </c>
      <c r="H179" t="inlineStr">
        <is>
          <t>[특징] 껍질○, 해캄, 씨알이 고르고 싱싱함</t>
        </is>
      </c>
      <c r="I179" t="inlineStr"/>
    </row>
    <row r="180">
      <c r="A180" t="inlineStr"/>
      <c r="B180" t="inlineStr">
        <is>
          <t>새꼬막살(새꼬막)</t>
        </is>
      </c>
      <c r="C180" t="inlineStr"/>
      <c r="D180" t="inlineStr">
        <is>
          <t>300~400알</t>
        </is>
      </c>
      <c r="E180" t="inlineStr">
        <is>
          <t>kg</t>
        </is>
      </c>
      <c r="F180" t="n">
        <v>25500</v>
      </c>
      <c r="G180" t="n">
        <v>32500</v>
      </c>
      <c r="H180" t="inlineStr">
        <is>
          <t>[특징] 껍질제거,약간자숙  순살만 선별포장</t>
        </is>
      </c>
      <c r="I180" t="inlineStr"/>
    </row>
    <row r="181">
      <c r="A181" t="inlineStr"/>
      <c r="B181" t="inlineStr">
        <is>
          <t>피꼬막살(피꼬막)</t>
        </is>
      </c>
      <c r="C181" t="inlineStr"/>
      <c r="D181" t="inlineStr">
        <is>
          <t>80~100알</t>
        </is>
      </c>
      <c r="E181" t="inlineStr">
        <is>
          <t>kg</t>
        </is>
      </c>
      <c r="F181" t="n">
        <v>0</v>
      </c>
      <c r="G181" t="n">
        <v>0</v>
      </c>
      <c r="H181" t="inlineStr">
        <is>
          <t>[특징] 새꼬막보다 씨알이 큰 꼬막살,자숙후 탈각,껍질없음</t>
        </is>
      </c>
      <c r="I181" t="inlineStr"/>
    </row>
    <row r="182">
      <c r="A182" t="inlineStr"/>
      <c r="B182" t="inlineStr">
        <is>
          <t>피꼬막(피조개)</t>
        </is>
      </c>
      <c r="C182" t="inlineStr">
        <is>
          <t>국내산</t>
        </is>
      </c>
      <c r="D182" t="inlineStr">
        <is>
          <t>kg/12~15이</t>
        </is>
      </c>
      <c r="E182" t="inlineStr">
        <is>
          <t>kg</t>
        </is>
      </c>
      <c r="F182" t="n">
        <v>0</v>
      </c>
      <c r="G182" t="n">
        <v>6000</v>
      </c>
      <c r="H182" t="inlineStr">
        <is>
          <t>[특징] kg/12~15미, 동절기 계절상품
새꼬막보다 큰 껍질꼬막, 껍질○</t>
        </is>
      </c>
      <c r="I182" t="inlineStr"/>
    </row>
    <row r="183">
      <c r="A183" t="inlineStr">
        <is>
          <t>대
합</t>
        </is>
      </c>
      <c r="B183" t="inlineStr">
        <is>
          <t>깐 대합살</t>
        </is>
      </c>
      <c r="C183" t="inlineStr">
        <is>
          <t>국내산(거제,진해)</t>
        </is>
      </c>
      <c r="D183" t="inlineStr"/>
      <c r="E183" t="inlineStr">
        <is>
          <t>kg</t>
        </is>
      </c>
      <c r="F183" t="n">
        <v>88700</v>
      </c>
      <c r="G183" t="n">
        <v>97200</v>
      </c>
      <c r="H183" t="inlineStr">
        <is>
          <t>[특징] 껍질제거 순살만 선별포장</t>
        </is>
      </c>
      <c r="I183" t="inlineStr"/>
    </row>
    <row r="184">
      <c r="A184" t="inlineStr"/>
      <c r="B184" t="inlineStr">
        <is>
          <t>피대합</t>
        </is>
      </c>
      <c r="C184" t="inlineStr">
        <is>
          <t>국내산(거제,진해)</t>
        </is>
      </c>
      <c r="D184" t="inlineStr"/>
      <c r="E184" t="inlineStr">
        <is>
          <t>kg</t>
        </is>
      </c>
      <c r="F184" t="n">
        <v>0</v>
      </c>
      <c r="G184" t="n">
        <v>29600</v>
      </c>
      <c r="H184" t="inlineStr">
        <is>
          <t>[특징] 껍질○, 해캄, 씨알이 고르고 싱싱함</t>
        </is>
      </c>
      <c r="I184" t="inlineStr"/>
    </row>
    <row r="185">
      <c r="A185" t="inlineStr">
        <is>
          <t>바
지
락</t>
        </is>
      </c>
      <c r="B185" t="inlineStr">
        <is>
          <t xml:space="preserve">깐 바지락살 </t>
        </is>
      </c>
      <c r="C185" t="inlineStr">
        <is>
          <t>국내산(삼천포)</t>
        </is>
      </c>
      <c r="D185" t="inlineStr">
        <is>
          <t xml:space="preserve">껍질X </t>
        </is>
      </c>
      <c r="E185" t="inlineStr">
        <is>
          <t>kg</t>
        </is>
      </c>
      <c r="F185" t="n">
        <v>51700</v>
      </c>
      <c r="G185" t="n">
        <v>56700</v>
      </c>
      <c r="H185" t="inlineStr">
        <is>
          <t>[특징] 껍질제거 순살만 선별포장</t>
        </is>
      </c>
      <c r="I185" t="inlineStr"/>
    </row>
    <row r="186">
      <c r="A186" t="inlineStr"/>
      <c r="B186" t="inlineStr">
        <is>
          <t>피바지락</t>
        </is>
      </c>
      <c r="C186" t="inlineStr"/>
      <c r="D186" t="inlineStr"/>
      <c r="E186" t="inlineStr">
        <is>
          <t>kg</t>
        </is>
      </c>
      <c r="F186" t="n">
        <v>13400</v>
      </c>
      <c r="G186" t="n">
        <v>14200</v>
      </c>
      <c r="H186" t="inlineStr">
        <is>
          <t>[특징] 껍질○, 해캄, 씨알이 고르고 싱싱함</t>
        </is>
      </c>
      <c r="I186" t="inlineStr"/>
    </row>
    <row r="187">
      <c r="A187" t="inlineStr"/>
      <c r="B187" t="inlineStr">
        <is>
          <t>바지락살 (자숙)</t>
        </is>
      </c>
      <c r="C187" t="inlineStr">
        <is>
          <t>수입(중국)</t>
        </is>
      </c>
      <c r="D187" t="inlineStr">
        <is>
          <t>자숙, IQF,중상품,껍질크기4-5cm</t>
        </is>
      </c>
      <c r="E187" t="inlineStr">
        <is>
          <t>kg</t>
        </is>
      </c>
      <c r="F187" t="n">
        <v>10000</v>
      </c>
      <c r="G187" t="n">
        <v>0</v>
      </c>
      <c r="H187" t="inlineStr">
        <is>
          <t>[특징] 껍질제거,자숙</t>
        </is>
      </c>
      <c r="I187" t="inlineStr"/>
    </row>
    <row r="188">
      <c r="A188" t="inlineStr">
        <is>
          <t>모시
조개</t>
        </is>
      </c>
      <c r="B188" t="inlineStr">
        <is>
          <t>피 모시조개/국산</t>
        </is>
      </c>
      <c r="C188" t="inlineStr">
        <is>
          <t>국내산</t>
        </is>
      </c>
      <c r="D188" t="inlineStr">
        <is>
          <t>30-40미</t>
        </is>
      </c>
      <c r="E188" t="inlineStr">
        <is>
          <t>kg</t>
        </is>
      </c>
      <c r="F188" t="n">
        <v>0</v>
      </c>
      <c r="G188" t="n">
        <v>25900</v>
      </c>
      <c r="H188" t="inlineStr">
        <is>
          <t>[특징] 껍질○, 해캄, 씨알이 고르고 싱싱함</t>
        </is>
      </c>
      <c r="I188" t="inlineStr"/>
    </row>
    <row r="189">
      <c r="A189" t="inlineStr">
        <is>
          <t>모시
조개</t>
        </is>
      </c>
      <c r="B189" t="inlineStr">
        <is>
          <t>피 모시조개/중국산/신규</t>
        </is>
      </c>
      <c r="C189" t="inlineStr">
        <is>
          <t>수입(중국)</t>
        </is>
      </c>
      <c r="D189" t="inlineStr">
        <is>
          <t>30-40미</t>
        </is>
      </c>
      <c r="E189" t="inlineStr">
        <is>
          <t>kg</t>
        </is>
      </c>
      <c r="F189" t="n">
        <v>0</v>
      </c>
      <c r="G189" t="n">
        <v>24200</v>
      </c>
      <c r="H189" t="inlineStr">
        <is>
          <t>[특징] 껍질○, 해캄, 씨알이 고르고 싱싱함</t>
        </is>
      </c>
      <c r="I189" t="inlineStr"/>
    </row>
    <row r="190">
      <c r="A190" t="inlineStr">
        <is>
          <t>미
더
덕</t>
        </is>
      </c>
      <c r="B190" t="inlineStr">
        <is>
          <t>썬 오만디</t>
        </is>
      </c>
      <c r="C190" t="inlineStr">
        <is>
          <t>국내산</t>
        </is>
      </c>
      <c r="D190" t="inlineStr"/>
      <c r="E190" t="inlineStr">
        <is>
          <t>kg</t>
        </is>
      </c>
      <c r="F190" t="n">
        <v>0</v>
      </c>
      <c r="G190" t="n">
        <v>0</v>
      </c>
      <c r="H190" t="inlineStr"/>
      <c r="I190" t="inlineStr"/>
    </row>
    <row r="191">
      <c r="A191" t="inlineStr"/>
      <c r="B191" t="inlineStr">
        <is>
          <t>통 오만디</t>
        </is>
      </c>
      <c r="C191" t="inlineStr"/>
      <c r="D191" t="inlineStr"/>
      <c r="E191" t="inlineStr">
        <is>
          <t>kg</t>
        </is>
      </c>
      <c r="F191" t="n">
        <v>0</v>
      </c>
      <c r="G191" t="n">
        <v>27500</v>
      </c>
      <c r="H191" t="inlineStr"/>
      <c r="I191" t="inlineStr"/>
    </row>
    <row r="192">
      <c r="A192" t="inlineStr"/>
      <c r="B192" t="inlineStr">
        <is>
          <t>참 미더덕</t>
        </is>
      </c>
      <c r="C192" t="inlineStr"/>
      <c r="D192" t="inlineStr"/>
      <c r="E192" t="inlineStr">
        <is>
          <t>kg</t>
        </is>
      </c>
      <c r="F192" t="n">
        <v>0</v>
      </c>
      <c r="G192" t="n">
        <v>36700</v>
      </c>
      <c r="H192" t="inlineStr"/>
      <c r="I192" t="inlineStr"/>
    </row>
    <row r="193">
      <c r="A193" t="inlineStr">
        <is>
          <t>홍
합</t>
        </is>
      </c>
      <c r="B193" t="inlineStr">
        <is>
          <t>피 홍합</t>
        </is>
      </c>
      <c r="C193" t="inlineStr">
        <is>
          <t>국내산</t>
        </is>
      </c>
      <c r="D193" t="inlineStr">
        <is>
          <t>해감후다듬어진것,수염제거</t>
        </is>
      </c>
      <c r="E193" t="inlineStr">
        <is>
          <t>kg</t>
        </is>
      </c>
      <c r="F193" t="n">
        <v>0</v>
      </c>
      <c r="G193" t="n">
        <v>4900</v>
      </c>
      <c r="H193" t="inlineStr">
        <is>
          <t>[특징] 껍질○, 해캄, 씨알이 고르고 싱싱함</t>
        </is>
      </c>
      <c r="I193" t="inlineStr"/>
    </row>
    <row r="194">
      <c r="A194" t="inlineStr"/>
      <c r="B194" t="inlineStr">
        <is>
          <t xml:space="preserve">깐 홍합살 </t>
        </is>
      </c>
      <c r="C194" t="inlineStr"/>
      <c r="D194" t="inlineStr"/>
      <c r="E194" t="inlineStr">
        <is>
          <t>kg</t>
        </is>
      </c>
      <c r="F194" t="n">
        <v>24200</v>
      </c>
      <c r="G194" t="n">
        <v>24200</v>
      </c>
      <c r="H194" t="inlineStr">
        <is>
          <t>[특징] 껍질×,씨알이고르고 특유의 싱싱한향</t>
        </is>
      </c>
      <c r="I194" t="inlineStr"/>
    </row>
    <row r="195">
      <c r="A195" t="inlineStr"/>
      <c r="B195" t="inlineStr">
        <is>
          <t>자숙홍합살</t>
        </is>
      </c>
      <c r="C195" t="inlineStr">
        <is>
          <t>국내산</t>
        </is>
      </c>
      <c r="D195" t="inlineStr"/>
      <c r="E195" t="inlineStr">
        <is>
          <t>kg</t>
        </is>
      </c>
      <c r="F195" t="n">
        <v>0</v>
      </c>
      <c r="G195" t="n">
        <v>0</v>
      </c>
      <c r="H195" t="inlineStr">
        <is>
          <t>[특징]자숙홍합살 IQF동결</t>
        </is>
      </c>
      <c r="I195" t="inlineStr"/>
    </row>
    <row r="196">
      <c r="A196" t="inlineStr"/>
      <c r="B196" t="inlineStr">
        <is>
          <t>자숙홍합살</t>
        </is>
      </c>
      <c r="C196" t="inlineStr">
        <is>
          <t>수입/중국</t>
        </is>
      </c>
      <c r="D196" t="inlineStr"/>
      <c r="E196" t="inlineStr">
        <is>
          <t>kg</t>
        </is>
      </c>
      <c r="F196" t="n">
        <v>10200</v>
      </c>
      <c r="G196" t="n">
        <v>0</v>
      </c>
      <c r="H196" t="inlineStr"/>
      <c r="I196" t="inlineStr"/>
    </row>
    <row r="197">
      <c r="A197" t="inlineStr">
        <is>
          <t>소
라</t>
        </is>
      </c>
      <c r="B197" t="inlineStr">
        <is>
          <t>소라살(냉동)</t>
        </is>
      </c>
      <c r="C197" t="inlineStr">
        <is>
          <t>수입산</t>
        </is>
      </c>
      <c r="D197" t="inlineStr"/>
      <c r="E197" t="inlineStr">
        <is>
          <t>kg</t>
        </is>
      </c>
      <c r="F197" t="n">
        <v>59200</v>
      </c>
      <c r="G197" t="n">
        <v>0</v>
      </c>
      <c r="H197" t="inlineStr">
        <is>
          <t>[특징] 껍질× 자숙 후 탈각,개별동결</t>
        </is>
      </c>
      <c r="I197" t="inlineStr"/>
    </row>
    <row r="198">
      <c r="A198" t="inlineStr"/>
      <c r="B198" t="inlineStr">
        <is>
          <t>참소라</t>
        </is>
      </c>
      <c r="C198" t="inlineStr">
        <is>
          <t>국내산</t>
        </is>
      </c>
      <c r="D198" t="inlineStr">
        <is>
          <t>4-6미</t>
        </is>
      </c>
      <c r="E198" t="inlineStr">
        <is>
          <t>kg</t>
        </is>
      </c>
      <c r="F198" t="n">
        <v>0</v>
      </c>
      <c r="G198" t="n">
        <v>0</v>
      </c>
      <c r="H198" t="inlineStr">
        <is>
          <t>[특징]생물 껍찔0 / ※발주있을 시 미리 확인요함</t>
        </is>
      </c>
      <c r="I198" t="inlineStr"/>
    </row>
    <row r="199">
      <c r="A199" t="inlineStr"/>
      <c r="B199" t="inlineStr">
        <is>
          <t>참소라살</t>
        </is>
      </c>
      <c r="C199" t="inlineStr">
        <is>
          <t>국내산</t>
        </is>
      </c>
      <c r="D199" t="inlineStr"/>
      <c r="E199" t="inlineStr">
        <is>
          <t>kg</t>
        </is>
      </c>
      <c r="F199" t="n">
        <v>0</v>
      </c>
      <c r="G199" t="n">
        <v>0</v>
      </c>
      <c r="H199" t="inlineStr">
        <is>
          <t>[특징] 생물,껍질×딱지있음 / 
※발주 있을시 미리 확인요함</t>
        </is>
      </c>
      <c r="I199" t="inlineStr"/>
    </row>
    <row r="200">
      <c r="A200" t="inlineStr">
        <is>
          <t>가
리
비</t>
        </is>
      </c>
      <c r="B200" t="inlineStr">
        <is>
          <t>가리비</t>
        </is>
      </c>
      <c r="C200" t="inlineStr">
        <is>
          <t>국내산</t>
        </is>
      </c>
      <c r="D200" t="inlineStr">
        <is>
          <t>20~30미</t>
        </is>
      </c>
      <c r="E200" t="inlineStr">
        <is>
          <t>kg</t>
        </is>
      </c>
      <c r="F200" t="n">
        <v>0</v>
      </c>
      <c r="G200" t="n">
        <v>19200</v>
      </c>
      <c r="H200" t="inlineStr">
        <is>
          <t>[특징]선별후 세척,껍질0</t>
        </is>
      </c>
      <c r="I200" t="inlineStr"/>
    </row>
    <row r="201">
      <c r="A201" t="inlineStr"/>
      <c r="B201" t="inlineStr">
        <is>
          <t>알가리비</t>
        </is>
      </c>
      <c r="C201" t="inlineStr">
        <is>
          <t>수입(중국)</t>
        </is>
      </c>
      <c r="D201" t="inlineStr"/>
      <c r="E201" t="inlineStr">
        <is>
          <t>kg</t>
        </is>
      </c>
      <c r="F201" t="n">
        <v>25900</v>
      </c>
      <c r="G201" t="n">
        <v>0</v>
      </c>
      <c r="H201" t="inlineStr">
        <is>
          <t>[특징]가리비살,자숙,껍질×</t>
        </is>
      </c>
      <c r="I201" t="inlineStr"/>
    </row>
    <row r="202">
      <c r="A202" t="inlineStr">
        <is>
          <t>키
조
개</t>
        </is>
      </c>
      <c r="B202" t="inlineStr">
        <is>
          <t>키조개</t>
        </is>
      </c>
      <c r="C202" t="inlineStr">
        <is>
          <t>국내산</t>
        </is>
      </c>
      <c r="D202" t="inlineStr"/>
      <c r="E202" t="inlineStr">
        <is>
          <t>마리</t>
        </is>
      </c>
      <c r="F202" t="n">
        <v>0</v>
      </c>
      <c r="G202" t="n">
        <v>12200</v>
      </c>
      <c r="H202" t="inlineStr">
        <is>
          <t>[특징]선별후 세척,껄질0</t>
        </is>
      </c>
      <c r="I202" t="inlineStr"/>
    </row>
    <row r="203">
      <c r="A203" t="inlineStr"/>
      <c r="B203" t="inlineStr">
        <is>
          <t>키조개관자살</t>
        </is>
      </c>
      <c r="C203" t="inlineStr">
        <is>
          <t>국내산</t>
        </is>
      </c>
      <c r="D203" t="inlineStr">
        <is>
          <t xml:space="preserve"> 30-40미,껍질없음</t>
        </is>
      </c>
      <c r="E203" t="inlineStr">
        <is>
          <t>kg</t>
        </is>
      </c>
      <c r="F203" t="n">
        <v>0</v>
      </c>
      <c r="G203" t="n">
        <v>0</v>
      </c>
      <c r="H203" t="inlineStr">
        <is>
          <t>[특징]30~40미, 선별후 세척, 탈각, 껍질X, IQF</t>
        </is>
      </c>
      <c r="I203" t="inlineStr"/>
    </row>
    <row r="204">
      <c r="A204" t="inlineStr"/>
      <c r="B204" t="inlineStr">
        <is>
          <t>키조개관자살(수입냉동)</t>
        </is>
      </c>
      <c r="C204" t="inlineStr">
        <is>
          <t>중국산</t>
        </is>
      </c>
      <c r="D204" t="inlineStr">
        <is>
          <t>15-20미껍질없음</t>
        </is>
      </c>
      <c r="E204" t="inlineStr">
        <is>
          <t>kg</t>
        </is>
      </c>
      <c r="F204" t="n">
        <v>34200</v>
      </c>
      <c r="G204" t="n">
        <v>0</v>
      </c>
      <c r="H204" t="inlineStr">
        <is>
          <t>[특징]15~20미, 선별후 세척, 탈각, 껍질X, IQF</t>
        </is>
      </c>
      <c r="I204" t="inlineStr"/>
    </row>
    <row r="205">
      <c r="A205" t="inlineStr">
        <is>
          <t>백
합</t>
        </is>
      </c>
      <c r="B205" t="inlineStr">
        <is>
          <t>피 백합</t>
        </is>
      </c>
      <c r="C205" t="inlineStr">
        <is>
          <t>중국산</t>
        </is>
      </c>
      <c r="D205" t="inlineStr">
        <is>
          <t>20-30미,생물,해캄</t>
        </is>
      </c>
      <c r="E205" t="inlineStr">
        <is>
          <t>kg</t>
        </is>
      </c>
      <c r="F205" t="n">
        <v>0</v>
      </c>
      <c r="G205" t="n">
        <v>22500</v>
      </c>
      <c r="H205" t="inlineStr">
        <is>
          <t>[특징] 껍질○,해캄</t>
        </is>
      </c>
      <c r="I205" t="inlineStr"/>
    </row>
    <row r="206">
      <c r="A206" t="inlineStr"/>
      <c r="B206" t="inlineStr">
        <is>
          <t>피 백합</t>
        </is>
      </c>
      <c r="C206" t="inlineStr">
        <is>
          <t>국내산</t>
        </is>
      </c>
      <c r="D206" t="inlineStr"/>
      <c r="E206" t="inlineStr">
        <is>
          <t>kg</t>
        </is>
      </c>
      <c r="F206" t="n">
        <v>0</v>
      </c>
      <c r="G206" t="n">
        <v>0</v>
      </c>
      <c r="H206" t="inlineStr">
        <is>
          <t>[특징] 껍질○,해캄</t>
        </is>
      </c>
      <c r="I206" t="inlineStr"/>
    </row>
    <row r="207">
      <c r="A207" t="inlineStr">
        <is>
          <t>굴</t>
        </is>
      </c>
      <c r="B207" t="inlineStr">
        <is>
          <t xml:space="preserve">깐 생굴 </t>
        </is>
      </c>
      <c r="C207" t="inlineStr">
        <is>
          <t>국내산
(통영)</t>
        </is>
      </c>
      <c r="D207" t="inlineStr">
        <is>
          <t>탈각,개별동결</t>
        </is>
      </c>
      <c r="E207" t="inlineStr">
        <is>
          <t>kg</t>
        </is>
      </c>
      <c r="F207" t="n">
        <v>21700</v>
      </c>
      <c r="G207" t="n">
        <v>0</v>
      </c>
      <c r="H207" t="inlineStr">
        <is>
          <t>[특징] 껍질×, 무침용 / 냉동굴은 I.Q.F작업(계절상품 : 생물은 10월~2월에만!)</t>
        </is>
      </c>
      <c r="I207" t="inlineStr"/>
    </row>
    <row r="208">
      <c r="A208" t="inlineStr">
        <is>
          <t>우렁이</t>
        </is>
      </c>
      <c r="B208" t="inlineStr">
        <is>
          <t>논고동살(우렁살)</t>
        </is>
      </c>
      <c r="C208" t="inlineStr">
        <is>
          <t>국내산</t>
        </is>
      </c>
      <c r="D208" t="inlineStr">
        <is>
          <t>700g</t>
        </is>
      </c>
      <c r="E208" t="inlineStr">
        <is>
          <t>봉</t>
        </is>
      </c>
      <c r="F208" t="n">
        <v>17800</v>
      </c>
      <c r="G208" t="n">
        <v>0</v>
      </c>
      <c r="H208" t="inlineStr">
        <is>
          <t>[특징] 껍질제거 순살만 선별포장,</t>
        </is>
      </c>
      <c r="I208" t="inlineStr"/>
    </row>
    <row r="209">
      <c r="A209" t="inlineStr">
        <is>
          <t>해
파
리</t>
        </is>
      </c>
      <c r="B209" t="inlineStr">
        <is>
          <t>무염해파리</t>
        </is>
      </c>
      <c r="C209" t="inlineStr">
        <is>
          <t>수입산(태국)</t>
        </is>
      </c>
      <c r="D209" t="inlineStr">
        <is>
          <t>수율100%</t>
        </is>
      </c>
      <c r="E209" t="inlineStr">
        <is>
          <t>kg</t>
        </is>
      </c>
      <c r="F209" t="n">
        <v>0</v>
      </c>
      <c r="G209" t="n">
        <v>16900</v>
      </c>
      <c r="H209" t="inlineStr">
        <is>
          <t>[특징] 수입해파리 국내가공제품
[용도] 해파리냉채 등에 사용</t>
        </is>
      </c>
      <c r="I209" t="inlineStr"/>
    </row>
    <row r="210">
      <c r="A210" t="inlineStr"/>
      <c r="B210" t="inlineStr">
        <is>
          <t>염장해파리</t>
        </is>
      </c>
      <c r="C210" t="inlineStr">
        <is>
          <t>수입산(태국)</t>
        </is>
      </c>
      <c r="D210" t="inlineStr">
        <is>
          <t>해파리70%/염30%</t>
        </is>
      </c>
      <c r="E210" t="inlineStr">
        <is>
          <t>kg</t>
        </is>
      </c>
      <c r="F210" t="n">
        <v>0</v>
      </c>
      <c r="G210" t="n">
        <v>16900</v>
      </c>
      <c r="H210" t="inlineStr"/>
      <c r="I210" t="inlineStr"/>
    </row>
    <row r="211">
      <c r="A211" t="inlineStr">
        <is>
          <t>계절
상품</t>
        </is>
      </c>
      <c r="B211" t="inlineStr">
        <is>
          <t>톳</t>
        </is>
      </c>
      <c r="C211" t="inlineStr">
        <is>
          <t>국내산</t>
        </is>
      </c>
      <c r="D211" t="inlineStr">
        <is>
          <t>11월~2월(계절상품)</t>
        </is>
      </c>
      <c r="E211" t="inlineStr">
        <is>
          <t>kg</t>
        </is>
      </c>
      <c r="F211" t="n">
        <v>0</v>
      </c>
      <c r="G211" t="n">
        <v>0</v>
      </c>
      <c r="H211" t="inlineStr">
        <is>
          <t>계절상품(11월~02월까지만)</t>
        </is>
      </c>
      <c r="I211" t="inlineStr"/>
    </row>
    <row r="212">
      <c r="A212" t="inlineStr"/>
      <c r="B212" t="inlineStr">
        <is>
          <t>모자반</t>
        </is>
      </c>
      <c r="C212" t="inlineStr">
        <is>
          <t>국내산</t>
        </is>
      </c>
      <c r="D212" t="inlineStr">
        <is>
          <t>11월~2월(계절상품)</t>
        </is>
      </c>
      <c r="E212" t="inlineStr">
        <is>
          <t>kg</t>
        </is>
      </c>
      <c r="F212" t="n">
        <v>0</v>
      </c>
      <c r="G212" t="n">
        <v>0</v>
      </c>
      <c r="H212" t="inlineStr">
        <is>
          <t>계절상품(11월~02월까지만)</t>
        </is>
      </c>
      <c r="I212" t="inlineStr"/>
    </row>
    <row r="213">
      <c r="A213" t="inlineStr">
        <is>
          <t>미역</t>
        </is>
      </c>
      <c r="B213" t="inlineStr">
        <is>
          <t>생미역</t>
        </is>
      </c>
      <c r="C213" t="inlineStr">
        <is>
          <t>국내산</t>
        </is>
      </c>
      <c r="D213" t="inlineStr">
        <is>
          <t>물미역</t>
        </is>
      </c>
      <c r="E213" t="inlineStr"/>
      <c r="F213" t="n">
        <v>0</v>
      </c>
      <c r="G213" t="n">
        <v>0</v>
      </c>
      <c r="H213" t="inlineStr">
        <is>
          <t>11월~2월 (생물) /수온이 내려가야 발주 가능</t>
        </is>
      </c>
      <c r="I213" t="inlineStr"/>
    </row>
    <row r="214">
      <c r="A214" t="inlineStr"/>
      <c r="B214" t="inlineStr">
        <is>
          <t>미역줄기(무염)</t>
        </is>
      </c>
      <c r="C214" t="inlineStr"/>
      <c r="D214" t="inlineStr">
        <is>
          <t>무염채</t>
        </is>
      </c>
      <c r="E214" t="inlineStr">
        <is>
          <t>kg</t>
        </is>
      </c>
      <c r="F214" t="n">
        <v>0</v>
      </c>
      <c r="G214" t="n">
        <v>7800</v>
      </c>
      <c r="H214" t="inlineStr">
        <is>
          <t>[특징] 무염/염장 미역줄기
[용도] 무침용</t>
        </is>
      </c>
      <c r="I214" t="inlineStr"/>
    </row>
    <row r="215">
      <c r="A215" t="inlineStr"/>
      <c r="B215" t="inlineStr">
        <is>
          <t>미역줄기(염장)</t>
        </is>
      </c>
      <c r="C215" t="inlineStr"/>
      <c r="D215" t="inlineStr">
        <is>
          <t>염장채</t>
        </is>
      </c>
      <c r="E215" t="inlineStr">
        <is>
          <t>kg</t>
        </is>
      </c>
      <c r="F215" t="n">
        <v>0</v>
      </c>
      <c r="G215" t="n">
        <v>3600</v>
      </c>
      <c r="H215" t="inlineStr"/>
      <c r="I215" t="inlineStr"/>
    </row>
    <row r="216">
      <c r="A216" t="inlineStr">
        <is>
          <t>다
시
마</t>
        </is>
      </c>
      <c r="B216" t="inlineStr">
        <is>
          <t>다시마채(무염)</t>
        </is>
      </c>
      <c r="C216" t="inlineStr"/>
      <c r="D216" t="inlineStr">
        <is>
          <t>무염채</t>
        </is>
      </c>
      <c r="E216" t="inlineStr">
        <is>
          <t>kg</t>
        </is>
      </c>
      <c r="F216" t="n">
        <v>0</v>
      </c>
      <c r="G216" t="n">
        <v>6800</v>
      </c>
      <c r="H216" t="inlineStr">
        <is>
          <t>[특징] 무염/염장 채썰이 다시마
[용도] 무침용</t>
        </is>
      </c>
      <c r="I216" t="inlineStr"/>
    </row>
    <row r="217">
      <c r="A217" t="inlineStr"/>
      <c r="B217" t="inlineStr">
        <is>
          <t>다시마채(염장)</t>
        </is>
      </c>
      <c r="C217" t="inlineStr"/>
      <c r="D217" t="inlineStr">
        <is>
          <t>염장채</t>
        </is>
      </c>
      <c r="E217" t="inlineStr">
        <is>
          <t>kg</t>
        </is>
      </c>
      <c r="F217" t="n">
        <v>0</v>
      </c>
      <c r="G217" t="n">
        <v>5300</v>
      </c>
      <c r="H217" t="inlineStr"/>
      <c r="I217" t="inlineStr"/>
    </row>
    <row r="218">
      <c r="A218" t="inlineStr"/>
      <c r="B218" t="inlineStr">
        <is>
          <t>다시마사각(무염)/쌈용</t>
        </is>
      </c>
      <c r="C218" t="inlineStr"/>
      <c r="D218" t="inlineStr">
        <is>
          <t>무영사각</t>
        </is>
      </c>
      <c r="E218" t="inlineStr">
        <is>
          <t>kg</t>
        </is>
      </c>
      <c r="F218" t="n">
        <v>0</v>
      </c>
      <c r="G218" t="n">
        <v>6100</v>
      </c>
      <c r="H218" t="inlineStr">
        <is>
          <t>[특징] 무염/염장 다시마
[용도] 쌈용</t>
        </is>
      </c>
      <c r="I218" t="inlineStr"/>
    </row>
    <row r="219">
      <c r="A219" t="inlineStr"/>
      <c r="B219" t="inlineStr">
        <is>
          <t>다시마사각(염장)/쌈용</t>
        </is>
      </c>
      <c r="C219" t="inlineStr"/>
      <c r="D219" t="inlineStr">
        <is>
          <t>염장사각</t>
        </is>
      </c>
      <c r="E219" t="inlineStr">
        <is>
          <t>kg</t>
        </is>
      </c>
      <c r="F219" t="n">
        <v>0</v>
      </c>
      <c r="G219" t="n">
        <v>4600</v>
      </c>
      <c r="H219" t="inlineStr"/>
      <c r="I219" t="inlineStr"/>
    </row>
    <row r="220">
      <c r="A220" t="inlineStr"/>
      <c r="B220" t="inlineStr">
        <is>
          <t>꼬시래기</t>
        </is>
      </c>
      <c r="C220" t="inlineStr"/>
      <c r="D220" t="inlineStr">
        <is>
          <t>염장품,무침볶음용</t>
        </is>
      </c>
      <c r="E220" t="inlineStr">
        <is>
          <t>kg</t>
        </is>
      </c>
      <c r="F220" t="n">
        <v>0</v>
      </c>
      <c r="G220" t="n">
        <v>4200</v>
      </c>
      <c r="H220" t="inlineStr">
        <is>
          <t>[특징] 염장품, 무침볶음용 꼬시래기</t>
        </is>
      </c>
      <c r="I220" t="inlineStr"/>
    </row>
    <row r="221">
      <c r="A221" t="inlineStr">
        <is>
          <t>날치알</t>
        </is>
      </c>
      <c r="B221" t="inlineStr">
        <is>
          <t>날치알 500g/봉(골드,레드)</t>
        </is>
      </c>
      <c r="C221" t="inlineStr">
        <is>
          <t>수입산</t>
        </is>
      </c>
      <c r="D221" t="inlineStr">
        <is>
          <t>500g/봉</t>
        </is>
      </c>
      <c r="E221" t="inlineStr">
        <is>
          <t>봉</t>
        </is>
      </c>
      <c r="F221" t="n">
        <v>19500</v>
      </c>
      <c r="G221" t="n">
        <v>0</v>
      </c>
      <c r="H221" t="inlineStr">
        <is>
          <t>※ 공급상태불안정</t>
        </is>
      </c>
      <c r="I221" t="inlineStr"/>
    </row>
    <row r="222">
      <c r="A222" t="inlineStr"/>
      <c r="B222" t="inlineStr">
        <is>
          <t>날치알 800g/봉(골드,레드)</t>
        </is>
      </c>
      <c r="C222" t="inlineStr">
        <is>
          <t>수입산</t>
        </is>
      </c>
      <c r="D222" t="inlineStr">
        <is>
          <t>800g/봉</t>
        </is>
      </c>
      <c r="E222" t="inlineStr">
        <is>
          <t>봉</t>
        </is>
      </c>
      <c r="F222" t="n">
        <v>28800</v>
      </c>
      <c r="G222" t="n">
        <v>0</v>
      </c>
      <c r="H222" t="inlineStr">
        <is>
          <t>※ 공급상태불안정</t>
        </is>
      </c>
      <c r="I222" t="inlineStr"/>
    </row>
    <row r="223">
      <c r="A223" t="inlineStr"/>
      <c r="B223" t="inlineStr">
        <is>
          <t>날치알 900g/봉(골드,레드)</t>
        </is>
      </c>
      <c r="C223" t="inlineStr">
        <is>
          <t>수입산</t>
        </is>
      </c>
      <c r="D223" t="inlineStr">
        <is>
          <t>900g/봉</t>
        </is>
      </c>
      <c r="E223" t="inlineStr">
        <is>
          <t>봉</t>
        </is>
      </c>
      <c r="F223" t="n">
        <v>0</v>
      </c>
      <c r="G223" t="n">
        <v>0</v>
      </c>
      <c r="H223" t="inlineStr">
        <is>
          <t>※ 공급상태불안정</t>
        </is>
      </c>
      <c r="I223" t="inlineStr"/>
    </row>
    <row r="224">
      <c r="A224" t="inlineStr">
        <is>
          <t>젓갈</t>
        </is>
      </c>
      <c r="B224" t="inlineStr">
        <is>
          <t>오징어젓</t>
        </is>
      </c>
      <c r="C224" t="inlineStr">
        <is>
          <t>국내산</t>
        </is>
      </c>
      <c r="D224" t="inlineStr">
        <is>
          <t>팩/kg</t>
        </is>
      </c>
      <c r="E224" t="inlineStr">
        <is>
          <t>팩</t>
        </is>
      </c>
      <c r="F224" t="n">
        <v>0</v>
      </c>
      <c r="G224" t="n">
        <v>44000</v>
      </c>
      <c r="H224" t="inlineStr">
        <is>
          <t xml:space="preserve">점발주불가상품 </t>
        </is>
      </c>
      <c r="I224" t="inlineStr"/>
    </row>
    <row r="225">
      <c r="A225" t="inlineStr"/>
      <c r="B225" t="inlineStr">
        <is>
          <t>새우젓</t>
        </is>
      </c>
      <c r="C225" t="inlineStr">
        <is>
          <t>국내산</t>
        </is>
      </c>
      <c r="D225" t="inlineStr">
        <is>
          <t>통/kg</t>
        </is>
      </c>
      <c r="E225" t="inlineStr">
        <is>
          <t>kg</t>
        </is>
      </c>
      <c r="F225" t="n">
        <v>0</v>
      </c>
      <c r="G225" t="n">
        <v>19500</v>
      </c>
      <c r="H225" t="inlineStr">
        <is>
          <t>[특징] 국산 새우젓 (함량:새우75%, 천일염 25%)
점발주불가상품</t>
        </is>
      </c>
      <c r="I225" t="inlineStr"/>
    </row>
    <row r="226">
      <c r="A226" t="inlineStr"/>
      <c r="B226" t="inlineStr">
        <is>
          <t xml:space="preserve"> 멸치육젓</t>
        </is>
      </c>
      <c r="C226" t="inlineStr">
        <is>
          <t>국내산</t>
        </is>
      </c>
      <c r="D226" t="inlineStr">
        <is>
          <t>통/2kg</t>
        </is>
      </c>
      <c r="E226" t="inlineStr">
        <is>
          <t>kg</t>
        </is>
      </c>
      <c r="F226" t="n">
        <v>0</v>
      </c>
      <c r="G226" t="n">
        <v>22000</v>
      </c>
      <c r="H226" t="inlineStr">
        <is>
          <t>2kg/통 발주가능(점발주불가상품)</t>
        </is>
      </c>
      <c r="I226" t="inlineStr"/>
    </row>
    <row r="227">
      <c r="A227" t="inlineStr"/>
      <c r="B227" t="inlineStr">
        <is>
          <t>명란젓(수입) 400g</t>
        </is>
      </c>
      <c r="C227" t="inlineStr">
        <is>
          <t>러시아산</t>
        </is>
      </c>
      <c r="D227" t="inlineStr">
        <is>
          <t>400g 통 단위</t>
        </is>
      </c>
      <c r="E227" t="inlineStr">
        <is>
          <t>통</t>
        </is>
      </c>
      <c r="F227" t="n">
        <v>0</v>
      </c>
      <c r="G227" t="n">
        <v>30300</v>
      </c>
      <c r="H227" t="inlineStr">
        <is>
          <t>[특징] 명태의 알로 만든 젓갈(최상품 원료사용)붉은색 / 점발주불가상품</t>
        </is>
      </c>
      <c r="I227" t="inlineStr"/>
    </row>
    <row r="228">
      <c r="A228" t="inlineStr">
        <is>
          <t>해물
모듬</t>
        </is>
      </c>
      <c r="B228" t="inlineStr">
        <is>
          <t>우리바다해물모듬 4종(국내산)</t>
        </is>
      </c>
      <c r="C228" t="inlineStr">
        <is>
          <t>국내산</t>
        </is>
      </c>
      <c r="D228" t="inlineStr">
        <is>
          <t>봉/kg</t>
        </is>
      </c>
      <c r="E228" t="inlineStr">
        <is>
          <t>봉</t>
        </is>
      </c>
      <c r="F228" t="n">
        <v>26500</v>
      </c>
      <c r="G228" t="n">
        <v>0</v>
      </c>
      <c r="H228" t="inlineStr">
        <is>
          <t>1kg/봉(오징어50%,홍합살33%,아귀순살10%,새우살7%) / 점발주 불가상품</t>
        </is>
      </c>
      <c r="I228" t="inlineStr"/>
    </row>
    <row r="229">
      <c r="A229" t="inlineStr"/>
      <c r="B229" t="inlineStr">
        <is>
          <t>바다건너해물모듬 5종(수입산)</t>
        </is>
      </c>
      <c r="C229" t="inlineStr">
        <is>
          <t>수입산</t>
        </is>
      </c>
      <c r="D229" t="inlineStr">
        <is>
          <t>봉/kg</t>
        </is>
      </c>
      <c r="E229" t="inlineStr">
        <is>
          <t>봉</t>
        </is>
      </c>
      <c r="F229" t="n">
        <v>16800</v>
      </c>
      <c r="G229" t="n">
        <v>0</v>
      </c>
      <c r="H229" t="inlineStr">
        <is>
          <t>1kg/봉(오징어40%/자숙홍합살20%/자숙바지락살20%/아귀순살10%/홍새우살10%) / 점발주불가상품</t>
        </is>
      </c>
      <c r="I229" t="inlineStr"/>
    </row>
  </sheetData>
  <hyperlinks>
    <hyperlink ref="A2" r:id="rId1"/>
  </hyperlinks>
  <pageMargins left="0.75" right="0.75" top="1" bottom="1" header="0.5" footer="0.5"/>
</worksheet>
</file>

<file path=xl/worksheets/sheet156.xml><?xml version="1.0" encoding="utf-8"?>
<worksheet xmlns:r="http://schemas.openxmlformats.org/officeDocument/2006/relationships" xmlns="http://schemas.openxmlformats.org/spreadsheetml/2006/main">
  <sheetPr>
    <outlinePr summaryBelow="1" summaryRight="1"/>
    <pageSetUpPr/>
  </sheetPr>
  <dimension ref="A1:I229"/>
  <sheetViews>
    <sheetView workbookViewId="0">
      <selection activeCell="A1" sqref="A1"/>
    </sheetView>
  </sheetViews>
  <sheetFormatPr baseColWidth="8" defaultRowHeight="15"/>
  <sheetData>
    <row r="1">
      <c r="A1" t="inlineStr">
        <is>
          <t>6004_엘푸드_07월솔바로수산학교단가표.xlsx</t>
        </is>
      </c>
    </row>
    <row r="2">
      <c r="A2" t="inlineStr">
        <is>
          <t>https://school062.com/bbs/board.php?bo_table=product_02&amp;wr_id=6004</t>
        </is>
      </c>
    </row>
    <row r="3">
      <c r="A3" s="1" t="inlineStr">
        <is>
          <t>솔바로 수산 07월 학교단가표</t>
        </is>
      </c>
      <c r="B3" s="1" t="inlineStr"/>
      <c r="C3" s="1" t="inlineStr"/>
      <c r="D3" s="1" t="inlineStr"/>
      <c r="E3" s="1" t="inlineStr"/>
      <c r="F3" s="1" t="inlineStr"/>
      <c r="G3" s="1" t="inlineStr"/>
      <c r="H3" s="1" t="inlineStr"/>
      <c r="I3" s="1" t="inlineStr"/>
    </row>
    <row r="4">
      <c r="A4" t="inlineStr">
        <is>
          <t>구분</t>
        </is>
      </c>
      <c r="B4" t="inlineStr">
        <is>
          <t>제   품   명</t>
        </is>
      </c>
      <c r="C4" t="inlineStr">
        <is>
          <t>원산지</t>
        </is>
      </c>
      <c r="D4" t="inlineStr">
        <is>
          <t>제 품 규 격</t>
        </is>
      </c>
      <c r="E4" t="inlineStr">
        <is>
          <t>단위</t>
        </is>
      </c>
      <c r="F4" t="inlineStr">
        <is>
          <t>학교단가</t>
        </is>
      </c>
      <c r="G4" t="inlineStr"/>
      <c r="H4" t="inlineStr">
        <is>
          <t>제품특징 및 용도설명</t>
        </is>
      </c>
      <c r="I4" t="inlineStr">
        <is>
          <t>HACCP</t>
        </is>
      </c>
    </row>
    <row r="5">
      <c r="A5" t="inlineStr"/>
      <c r="B5" t="inlineStr"/>
      <c r="C5" t="inlineStr"/>
      <c r="D5" t="inlineStr"/>
      <c r="E5" t="inlineStr"/>
      <c r="F5" t="inlineStr">
        <is>
          <t>냉동</t>
        </is>
      </c>
      <c r="G5" t="inlineStr">
        <is>
          <t>냉장</t>
        </is>
      </c>
      <c r="H5" t="inlineStr"/>
      <c r="I5" t="inlineStr"/>
    </row>
    <row r="6">
      <c r="A6" t="inlineStr">
        <is>
          <t>가
자
미</t>
        </is>
      </c>
      <c r="B6" t="inlineStr">
        <is>
          <t>가지미토막(지느러미제거)</t>
        </is>
      </c>
      <c r="C6" t="inlineStr">
        <is>
          <t>러시아/
미국산</t>
        </is>
      </c>
      <c r="D6" t="inlineStr">
        <is>
          <t>±30g~±80g</t>
        </is>
      </c>
      <c r="E6" t="inlineStr">
        <is>
          <t>kg</t>
        </is>
      </c>
      <c r="F6" t="n">
        <v>8700</v>
      </c>
      <c r="G6" t="n">
        <v>11000</v>
      </c>
      <c r="H6" t="inlineStr">
        <is>
          <t>[특징] 두절,꼬리,내장,지느러미 제거 후 절단
[용도] 구이/,조림/튀김용</t>
        </is>
      </c>
      <c r="I6" t="inlineStr">
        <is>
          <t>H</t>
        </is>
      </c>
    </row>
    <row r="7">
      <c r="A7" t="inlineStr"/>
      <c r="B7" t="inlineStr">
        <is>
          <t>가자미포(유피)</t>
        </is>
      </c>
      <c r="C7" t="inlineStr">
        <is>
          <t>러시아/
미국산</t>
        </is>
      </c>
      <c r="D7" t="inlineStr">
        <is>
          <t>±30g~±70g</t>
        </is>
      </c>
      <c r="E7" t="inlineStr">
        <is>
          <t>kg</t>
        </is>
      </c>
      <c r="F7" t="n">
        <v>14500</v>
      </c>
      <c r="G7" t="n">
        <v>0</v>
      </c>
      <c r="H7" t="inlineStr">
        <is>
          <t>[특징] 가자미순살 100%
[용도] 구이용
 ※주의:오븐조리시 기름이빠져줄어들수있습니다.</t>
        </is>
      </c>
      <c r="I7" t="inlineStr"/>
    </row>
    <row r="8">
      <c r="A8" t="inlineStr"/>
      <c r="B8" t="inlineStr">
        <is>
          <t>가자미포(유피)-슬라이스</t>
        </is>
      </c>
      <c r="C8" t="inlineStr"/>
      <c r="D8" t="inlineStr">
        <is>
          <t>±30~40g,±40~50g</t>
        </is>
      </c>
      <c r="E8" t="inlineStr">
        <is>
          <t>kg</t>
        </is>
      </c>
      <c r="F8" t="n">
        <v>14700</v>
      </c>
      <c r="G8" t="n">
        <v>0</v>
      </c>
      <c r="H8" t="inlineStr">
        <is>
          <t>[특징] 가자미순살 100%
[용도] 전,커틀렛용으로 슬라이스 절단함</t>
        </is>
      </c>
      <c r="I8" t="inlineStr"/>
    </row>
    <row r="9">
      <c r="A9" t="inlineStr"/>
      <c r="B9" t="inlineStr">
        <is>
          <t>가자미포(유피)-강정</t>
        </is>
      </c>
      <c r="C9" t="inlineStr"/>
      <c r="D9" t="inlineStr">
        <is>
          <t>3cm*3cm
(±15~20g/개)</t>
        </is>
      </c>
      <c r="E9" t="inlineStr">
        <is>
          <t>kg</t>
        </is>
      </c>
      <c r="F9" t="n">
        <v>14900</v>
      </c>
      <c r="G9" t="n">
        <v>0</v>
      </c>
      <c r="H9" t="inlineStr">
        <is>
          <t>[특징] 가자미순살 100%,두께가 두꺼움
[용도] 강정용으로 깍둑썰기</t>
        </is>
      </c>
      <c r="I9" t="inlineStr"/>
    </row>
    <row r="10">
      <c r="A10" t="inlineStr"/>
      <c r="B10" t="inlineStr">
        <is>
          <t>가자미포(탈피)-강정(블록)</t>
        </is>
      </c>
      <c r="C10" t="inlineStr"/>
      <c r="D10" t="inlineStr">
        <is>
          <t>3cm*3cm
(±15~20g/개)</t>
        </is>
      </c>
      <c r="E10" t="inlineStr">
        <is>
          <t>kg</t>
        </is>
      </c>
      <c r="F10" t="n">
        <v>12200</v>
      </c>
      <c r="G10" t="n">
        <v>0</v>
      </c>
      <c r="H10" t="inlineStr">
        <is>
          <t>[특징] 가자미순살 100%,가자미포(압축블록)
       으로 절단  [용도] 강정용으로 깍둑썰기</t>
        </is>
      </c>
      <c r="I10" t="inlineStr"/>
    </row>
    <row r="11">
      <c r="A11" t="inlineStr"/>
      <c r="B11" t="inlineStr">
        <is>
          <t>가자미포(탈피)</t>
        </is>
      </c>
      <c r="C11" t="inlineStr">
        <is>
          <t>러시아/
미국산</t>
        </is>
      </c>
      <c r="D11" t="inlineStr">
        <is>
          <t>±30/40/50g</t>
        </is>
      </c>
      <c r="E11" t="inlineStr">
        <is>
          <t>kg</t>
        </is>
      </c>
      <c r="F11" t="n">
        <v>14900</v>
      </c>
      <c r="G11" t="n">
        <v>0</v>
      </c>
      <c r="H11" t="inlineStr">
        <is>
          <t>[특징] 가자미순살 100%
[용도] 전용/생선까스용</t>
        </is>
      </c>
      <c r="I11" t="inlineStr"/>
    </row>
    <row r="12">
      <c r="A12" t="inlineStr"/>
      <c r="B12" t="inlineStr">
        <is>
          <t>가자미토막(국내산)</t>
        </is>
      </c>
      <c r="C12" t="inlineStr">
        <is>
          <t>국내산</t>
        </is>
      </c>
      <c r="D12" t="inlineStr">
        <is>
          <t>±30g~±80g</t>
        </is>
      </c>
      <c r="E12" t="inlineStr">
        <is>
          <t>kg</t>
        </is>
      </c>
      <c r="F12" t="n">
        <v>10900</v>
      </c>
      <c r="G12" t="n">
        <v>0</v>
      </c>
      <c r="H12" t="inlineStr">
        <is>
          <t>[특징] 두절,꼬리,내장제거 후 절단 국산가자미100%    
[용도] 구이/,조림/튀김용</t>
        </is>
      </c>
      <c r="I12" t="inlineStr"/>
    </row>
    <row r="13">
      <c r="A13" t="inlineStr"/>
      <c r="B13" t="inlineStr">
        <is>
          <t>살짝말린 가자미토막(국내산)</t>
        </is>
      </c>
      <c r="C13" t="inlineStr">
        <is>
          <t>국내산</t>
        </is>
      </c>
      <c r="D13" t="inlineStr">
        <is>
          <t>40~60g(50±10g)</t>
        </is>
      </c>
      <c r="E13" t="inlineStr">
        <is>
          <t>kg</t>
        </is>
      </c>
      <c r="F13" t="n">
        <v>11700</v>
      </c>
      <c r="G13" t="n">
        <v>0</v>
      </c>
      <c r="H13" t="inlineStr">
        <is>
          <t>[특징] 국산두절가자미를 살짝말린 제품
[용도] 구이/조림/튀김용</t>
        </is>
      </c>
      <c r="I13" t="inlineStr"/>
    </row>
    <row r="14">
      <c r="A14" t="inlineStr"/>
      <c r="B14" t="inlineStr">
        <is>
          <t>살짝말린 가자미토막(국내산)</t>
        </is>
      </c>
      <c r="C14" t="inlineStr"/>
      <c r="D14" t="inlineStr">
        <is>
          <t>60~80g(70±10g)</t>
        </is>
      </c>
      <c r="E14" t="inlineStr">
        <is>
          <t>kg</t>
        </is>
      </c>
      <c r="F14" t="n">
        <v>0</v>
      </c>
      <c r="G14" t="n">
        <v>0</v>
      </c>
      <c r="H14" t="inlineStr"/>
      <c r="I14" t="inlineStr"/>
    </row>
    <row r="15">
      <c r="A15" t="inlineStr">
        <is>
          <t>갈
치</t>
        </is>
      </c>
      <c r="B15" t="inlineStr">
        <is>
          <t>갈치토막</t>
        </is>
      </c>
      <c r="C15" t="inlineStr">
        <is>
          <t>남아공</t>
        </is>
      </c>
      <c r="D15" t="inlineStr">
        <is>
          <t>±40g~±100g</t>
        </is>
      </c>
      <c r="E15" t="inlineStr">
        <is>
          <t>kg</t>
        </is>
      </c>
      <c r="F15" t="n">
        <v>11500</v>
      </c>
      <c r="G15" t="n">
        <v>13600</v>
      </c>
      <c r="H15" t="inlineStr">
        <is>
          <t>[특징] 머리,꼬리,내장제거 후 절단 갈치100%
[용도] 구이/조림/튀김용</t>
        </is>
      </c>
      <c r="I15" t="inlineStr">
        <is>
          <t>H</t>
        </is>
      </c>
    </row>
    <row r="16">
      <c r="A16" t="inlineStr"/>
      <c r="B16" t="inlineStr">
        <is>
          <t>갈치토막</t>
        </is>
      </c>
      <c r="C16" t="inlineStr">
        <is>
          <t>모로코/신규</t>
        </is>
      </c>
      <c r="D16" t="inlineStr">
        <is>
          <t>±40g~±100g</t>
        </is>
      </c>
      <c r="E16" t="inlineStr">
        <is>
          <t>kg</t>
        </is>
      </c>
      <c r="F16" t="n">
        <v>11500</v>
      </c>
      <c r="G16" t="n">
        <v>13600</v>
      </c>
      <c r="H16" t="inlineStr">
        <is>
          <t>[특징] 머리,꼬리,내장제거 후 절단 갈치101%
[용도] 구이/조림/튀김용</t>
        </is>
      </c>
      <c r="I16" t="inlineStr"/>
    </row>
    <row r="17">
      <c r="A17" t="inlineStr"/>
      <c r="B17" t="inlineStr">
        <is>
          <t>갈치토막(국내산)-중</t>
        </is>
      </c>
      <c r="C17" t="inlineStr">
        <is>
          <t>국내산</t>
        </is>
      </c>
      <c r="D17" t="inlineStr">
        <is>
          <t>±30/40/50g</t>
        </is>
      </c>
      <c r="E17" t="inlineStr">
        <is>
          <t>kg</t>
        </is>
      </c>
      <c r="F17" t="n">
        <v>19990</v>
      </c>
      <c r="G17" t="n">
        <v>0</v>
      </c>
      <c r="H17" t="inlineStr">
        <is>
          <t>[특징] 연근해 갈치100%
[용도] 구이/조림/튀김용-오븐구이가능</t>
        </is>
      </c>
      <c r="I17" t="inlineStr"/>
    </row>
    <row r="18">
      <c r="A18" t="inlineStr"/>
      <c r="B18" t="inlineStr">
        <is>
          <t>갈치포</t>
        </is>
      </c>
      <c r="C18" t="inlineStr">
        <is>
          <t>세네갈</t>
        </is>
      </c>
      <c r="D18" t="inlineStr">
        <is>
          <t>±20g,±30g</t>
        </is>
      </c>
      <c r="E18" t="inlineStr">
        <is>
          <t>kg</t>
        </is>
      </c>
      <c r="F18" t="n">
        <v>0</v>
      </c>
      <c r="G18" t="n">
        <v>0</v>
      </c>
      <c r="H18" t="inlineStr">
        <is>
          <t>[특징] 갈치순살100%
[용도] 구이/조림/튀김용</t>
        </is>
      </c>
      <c r="I18" t="inlineStr"/>
    </row>
    <row r="19">
      <c r="A19" t="inlineStr"/>
      <c r="B19" t="inlineStr">
        <is>
          <t>갈치포</t>
        </is>
      </c>
      <c r="C19" t="inlineStr">
        <is>
          <t>모로코
/남아공</t>
        </is>
      </c>
      <c r="D19" t="inlineStr">
        <is>
          <t>±20g,±30g</t>
        </is>
      </c>
      <c r="E19" t="inlineStr">
        <is>
          <t>kg</t>
        </is>
      </c>
      <c r="F19" t="n">
        <v>21500</v>
      </c>
      <c r="G19" t="n">
        <v>0</v>
      </c>
      <c r="H19" t="inlineStr"/>
      <c r="I19" t="inlineStr"/>
    </row>
    <row r="20">
      <c r="A20" t="inlineStr"/>
      <c r="B20" t="inlineStr">
        <is>
          <t>갈치포</t>
        </is>
      </c>
      <c r="C20" t="inlineStr">
        <is>
          <t>모로코
/남아공</t>
        </is>
      </c>
      <c r="D20" t="inlineStr">
        <is>
          <t>±40g~70g</t>
        </is>
      </c>
      <c r="E20" t="inlineStr">
        <is>
          <t>kg</t>
        </is>
      </c>
      <c r="F20" t="inlineStr">
        <is>
          <t>일시중단</t>
        </is>
      </c>
      <c r="G20" t="n">
        <v>0</v>
      </c>
      <c r="H20" t="inlineStr">
        <is>
          <t>[특징] 갈치순살100%
[용도] 구이/조림/튀김용(대 사이즈 작업)</t>
        </is>
      </c>
      <c r="I20" t="inlineStr"/>
    </row>
    <row r="21">
      <c r="A21" t="inlineStr"/>
      <c r="B21" t="inlineStr">
        <is>
          <t>갈치포</t>
        </is>
      </c>
      <c r="C21" t="inlineStr">
        <is>
          <t>국내산</t>
        </is>
      </c>
      <c r="D21" t="inlineStr">
        <is>
          <t>±20g,±30g</t>
        </is>
      </c>
      <c r="E21" t="inlineStr">
        <is>
          <t>kg</t>
        </is>
      </c>
      <c r="F21" t="n">
        <v>18500</v>
      </c>
      <c r="G21" t="n">
        <v>0</v>
      </c>
      <c r="H21" t="inlineStr">
        <is>
          <t>[특징] 갈치순살100%
[용도] 구이/조림/튀김용</t>
        </is>
      </c>
      <c r="I21" t="inlineStr"/>
    </row>
    <row r="22">
      <c r="A22" t="inlineStr">
        <is>
          <t>고
등
어</t>
        </is>
      </c>
      <c r="B22" t="inlineStr">
        <is>
          <t>고등어(조림용)-중</t>
        </is>
      </c>
      <c r="C22" t="inlineStr">
        <is>
          <t>국내산</t>
        </is>
      </c>
      <c r="D22" t="inlineStr">
        <is>
          <t>±30g~±60g</t>
        </is>
      </c>
      <c r="E22" t="inlineStr">
        <is>
          <t>kg</t>
        </is>
      </c>
      <c r="F22" t="n">
        <v>6800</v>
      </c>
      <c r="G22" t="n">
        <v>9300</v>
      </c>
      <c r="H22" t="inlineStr">
        <is>
          <t>[특징] 머리,꼬리,내장 제거 후 절단 고등어100%   [용도] 조림용</t>
        </is>
      </c>
      <c r="I22" t="inlineStr">
        <is>
          <t>H</t>
        </is>
      </c>
    </row>
    <row r="23">
      <c r="A23" t="inlineStr"/>
      <c r="B23" t="inlineStr">
        <is>
          <t>고등어(조림용)-대</t>
        </is>
      </c>
      <c r="C23" t="inlineStr"/>
      <c r="D23" t="inlineStr">
        <is>
          <t>±30g~±80g</t>
        </is>
      </c>
      <c r="E23" t="inlineStr">
        <is>
          <t>kg</t>
        </is>
      </c>
      <c r="F23" t="n">
        <v>0</v>
      </c>
      <c r="G23" t="n">
        <v>0</v>
      </c>
      <c r="H23" t="inlineStr">
        <is>
          <t>[특징] 머리,꼬리,내장 제거 후 절단 고등어100%   [용도] 조림용</t>
        </is>
      </c>
      <c r="I23" t="inlineStr"/>
    </row>
    <row r="24">
      <c r="A24" t="inlineStr"/>
      <c r="B24" t="inlineStr">
        <is>
          <t>고등어(구이용)-중</t>
        </is>
      </c>
      <c r="C24" t="inlineStr">
        <is>
          <t>국내산</t>
        </is>
      </c>
      <c r="D24" t="inlineStr">
        <is>
          <t>±30g~±60g</t>
        </is>
      </c>
      <c r="E24" t="inlineStr">
        <is>
          <t>kg</t>
        </is>
      </c>
      <c r="F24" t="n">
        <v>7600</v>
      </c>
      <c r="G24" t="n">
        <v>10200</v>
      </c>
      <c r="H24" t="inlineStr">
        <is>
          <t>[특징] 중골있는고등어포/고등어100% /   
[용도] 구이용</t>
        </is>
      </c>
      <c r="I24" t="inlineStr"/>
    </row>
    <row r="25">
      <c r="A25" t="inlineStr"/>
      <c r="B25" t="inlineStr">
        <is>
          <t>고등어(구이용)-대</t>
        </is>
      </c>
      <c r="C25" t="inlineStr"/>
      <c r="D25" t="inlineStr">
        <is>
          <t>±30g~±80g</t>
        </is>
      </c>
      <c r="E25" t="inlineStr">
        <is>
          <t>kg</t>
        </is>
      </c>
      <c r="F25" t="n">
        <v>0</v>
      </c>
      <c r="G25" t="n">
        <v>0</v>
      </c>
      <c r="H25" t="inlineStr">
        <is>
          <t>[특징] 중골있는고등어포/고등어100% /   
[용도] 구이용</t>
        </is>
      </c>
      <c r="I25" t="inlineStr"/>
    </row>
    <row r="26">
      <c r="A26" t="inlineStr"/>
      <c r="B26" t="inlineStr">
        <is>
          <t>고등어포</t>
        </is>
      </c>
      <c r="C26" t="inlineStr">
        <is>
          <t>국내산</t>
        </is>
      </c>
      <c r="D26" t="inlineStr">
        <is>
          <t>±30g,±40g,±50g</t>
        </is>
      </c>
      <c r="E26" t="inlineStr">
        <is>
          <t>kg</t>
        </is>
      </c>
      <c r="F26" t="n">
        <v>12500</v>
      </c>
      <c r="G26" t="n">
        <v>14700</v>
      </c>
      <c r="H26" t="inlineStr">
        <is>
          <t>[특징] 순살고등어100%
 절단구격별로 원료 규격이 틀립니다.
[용도] 구이/튀김용-오븐구이가능</t>
        </is>
      </c>
      <c r="I26" t="inlineStr"/>
    </row>
    <row r="27">
      <c r="A27" t="inlineStr"/>
      <c r="B27" t="inlineStr">
        <is>
          <t>고등어포</t>
        </is>
      </c>
      <c r="C27" t="inlineStr"/>
      <c r="D27" t="inlineStr">
        <is>
          <t>±60g,±70g,±80g</t>
        </is>
      </c>
      <c r="E27" t="inlineStr">
        <is>
          <t>kg</t>
        </is>
      </c>
      <c r="F27" t="n">
        <v>13100</v>
      </c>
      <c r="G27" t="n">
        <v>15200</v>
      </c>
      <c r="H27" t="inlineStr"/>
      <c r="I27" t="inlineStr"/>
    </row>
    <row r="28">
      <c r="A28" t="inlineStr"/>
      <c r="B28" t="inlineStr">
        <is>
          <t>고등어포(저염)</t>
        </is>
      </c>
      <c r="C28" t="inlineStr">
        <is>
          <t>국내산</t>
        </is>
      </c>
      <c r="D28" t="inlineStr">
        <is>
          <t>±30g~±50g</t>
        </is>
      </c>
      <c r="E28" t="inlineStr">
        <is>
          <t>kg</t>
        </is>
      </c>
      <c r="F28" t="n">
        <v>13100</v>
      </c>
      <c r="G28" t="n">
        <v>15200</v>
      </c>
      <c r="H28" t="inlineStr">
        <is>
          <t>[특징] 순살고등어99.3% ,정제염0.7% 
 절단구격별로 원료 규격이 틀립니다.
[용도] 구이/튀김용-오븐구이가능</t>
        </is>
      </c>
      <c r="I28" t="inlineStr"/>
    </row>
    <row r="29">
      <c r="A29" t="inlineStr"/>
      <c r="B29" t="inlineStr">
        <is>
          <t>고등어포(저염)</t>
        </is>
      </c>
      <c r="C29" t="inlineStr"/>
      <c r="D29" t="inlineStr">
        <is>
          <t>±60g,±70g,±80g</t>
        </is>
      </c>
      <c r="E29" t="inlineStr">
        <is>
          <t>kg</t>
        </is>
      </c>
      <c r="F29" t="n">
        <v>13900</v>
      </c>
      <c r="G29" t="n">
        <v>16100</v>
      </c>
      <c r="H29" t="inlineStr"/>
      <c r="I29" t="inlineStr"/>
    </row>
    <row r="30">
      <c r="A30" t="inlineStr"/>
      <c r="B30" t="inlineStr">
        <is>
          <t>고등어포-대</t>
        </is>
      </c>
      <c r="C30" t="inlineStr">
        <is>
          <t>국내산</t>
        </is>
      </c>
      <c r="D30" t="inlineStr">
        <is>
          <t>±30g~±80g</t>
        </is>
      </c>
      <c r="E30" t="inlineStr">
        <is>
          <t>kg</t>
        </is>
      </c>
      <c r="F30" t="n">
        <v>14200</v>
      </c>
      <c r="G30" t="n">
        <v>16300</v>
      </c>
      <c r="H30" t="inlineStr">
        <is>
          <t xml:space="preserve">[특징] 순살고등어100% 
 절단구격별로 원료 규격이 틀립니다.
</t>
        </is>
      </c>
      <c r="I30" t="inlineStr"/>
    </row>
    <row r="31">
      <c r="A31" t="inlineStr"/>
      <c r="B31" t="inlineStr">
        <is>
          <t>고등어포(저염)-대</t>
        </is>
      </c>
      <c r="C31" t="inlineStr">
        <is>
          <t>국내산</t>
        </is>
      </c>
      <c r="D31" t="inlineStr">
        <is>
          <t>±30g~±80g</t>
        </is>
      </c>
      <c r="E31" t="inlineStr">
        <is>
          <t>kg</t>
        </is>
      </c>
      <c r="F31" t="n">
        <v>15100</v>
      </c>
      <c r="G31" t="n">
        <v>17100</v>
      </c>
      <c r="H31" t="inlineStr">
        <is>
          <t xml:space="preserve">[특징] 순살고등어99.3% ,정제염0.7% 
 절단구격별로 원료 규격이 틀립니다.
[용도] 구이/튀김용-오븐구이가능
</t>
        </is>
      </c>
      <c r="I31" t="inlineStr"/>
    </row>
    <row r="32">
      <c r="A32" t="inlineStr"/>
      <c r="B32" t="inlineStr">
        <is>
          <t>고등어포(노르웨이)/신규</t>
        </is>
      </c>
      <c r="C32" t="inlineStr">
        <is>
          <t>국내산</t>
        </is>
      </c>
      <c r="D32" t="inlineStr">
        <is>
          <t>±30g~±80g</t>
        </is>
      </c>
      <c r="E32" t="inlineStr">
        <is>
          <t>kg</t>
        </is>
      </c>
      <c r="F32" t="n">
        <v>16500</v>
      </c>
      <c r="G32" t="n">
        <v>0</v>
      </c>
      <c r="H32" t="inlineStr">
        <is>
          <t xml:space="preserve">[특징] 순살고등어99.3% ,정제염0.7% 
 절단구격별로 원료 규격이 틀립니다.
[용도] 구이/튀김용-오븐구이가능
</t>
        </is>
      </c>
      <c r="I32" t="inlineStr"/>
    </row>
    <row r="33">
      <c r="A33" t="inlineStr">
        <is>
          <t>참
대
구</t>
        </is>
      </c>
      <c r="B33" t="inlineStr">
        <is>
          <t>참대구토막</t>
        </is>
      </c>
      <c r="C33" t="inlineStr">
        <is>
          <t>국내산</t>
        </is>
      </c>
      <c r="D33" t="inlineStr">
        <is>
          <t>±40g~±100g</t>
        </is>
      </c>
      <c r="E33" t="inlineStr">
        <is>
          <t>kg</t>
        </is>
      </c>
      <c r="F33" t="n">
        <v>10500</v>
      </c>
      <c r="G33" t="n">
        <v>13600</v>
      </c>
      <c r="H33" t="inlineStr">
        <is>
          <t>[특징] 머리,꼬리,내장 제거 후 절단 참대구100%
[용도] 국용,조림</t>
        </is>
      </c>
      <c r="I33" t="inlineStr">
        <is>
          <t>H</t>
        </is>
      </c>
    </row>
    <row r="34">
      <c r="A34" t="inlineStr"/>
      <c r="B34" t="inlineStr">
        <is>
          <t>참대구토막</t>
        </is>
      </c>
      <c r="C34" t="inlineStr">
        <is>
          <t>캐나다/미국/
러시아</t>
        </is>
      </c>
      <c r="D34" t="inlineStr">
        <is>
          <t>±40g~±100g</t>
        </is>
      </c>
      <c r="E34" t="inlineStr">
        <is>
          <t>kg</t>
        </is>
      </c>
      <c r="F34" t="n">
        <v>16900</v>
      </c>
      <c r="G34" t="n">
        <v>18800</v>
      </c>
      <c r="H34" t="inlineStr">
        <is>
          <t>[특징] 머리,꼬리,내장 제거 후 절단 참대구100%
[용도] 국용,조림</t>
        </is>
      </c>
      <c r="I34" t="inlineStr"/>
    </row>
    <row r="35">
      <c r="A35" t="inlineStr"/>
      <c r="B35" t="inlineStr">
        <is>
          <t>대구알</t>
        </is>
      </c>
      <c r="C35" t="inlineStr">
        <is>
          <t>미국/
러시아</t>
        </is>
      </c>
      <c r="D35" t="inlineStr"/>
      <c r="E35" t="inlineStr">
        <is>
          <t>kg</t>
        </is>
      </c>
      <c r="F35" t="n">
        <v>12500</v>
      </c>
      <c r="G35" t="n">
        <v>0</v>
      </c>
      <c r="H35" t="inlineStr">
        <is>
          <t>[용도] 탕용 / 블록</t>
        </is>
      </c>
      <c r="I35" t="inlineStr"/>
    </row>
    <row r="36">
      <c r="A36" t="inlineStr"/>
      <c r="B36" t="inlineStr">
        <is>
          <t>대구곤</t>
        </is>
      </c>
      <c r="C36" t="inlineStr">
        <is>
          <t>미국/
러시아</t>
        </is>
      </c>
      <c r="D36" t="inlineStr"/>
      <c r="E36" t="inlineStr">
        <is>
          <t>kg</t>
        </is>
      </c>
      <c r="F36" t="n">
        <v>14100</v>
      </c>
      <c r="G36" t="n">
        <v>0</v>
      </c>
      <c r="H36" t="inlineStr">
        <is>
          <t>[용도] 탕용 / 블록</t>
        </is>
      </c>
      <c r="I36" t="inlineStr"/>
    </row>
    <row r="37">
      <c r="A37" t="inlineStr">
        <is>
          <t>민
대
구</t>
        </is>
      </c>
      <c r="B37" t="inlineStr">
        <is>
          <t>민대구토막</t>
        </is>
      </c>
      <c r="C37" t="inlineStr">
        <is>
          <t>원양산</t>
        </is>
      </c>
      <c r="D37" t="inlineStr">
        <is>
          <t>±40g~±100g</t>
        </is>
      </c>
      <c r="E37" t="inlineStr">
        <is>
          <t>kg</t>
        </is>
      </c>
      <c r="F37" t="n">
        <v>8800</v>
      </c>
      <c r="G37" t="n">
        <v>10900</v>
      </c>
      <c r="H37" t="inlineStr">
        <is>
          <t>[특징] 머리,꼬리,내장 제거 후 절단 민대구100% [용도] 국용,조림</t>
        </is>
      </c>
      <c r="I37" t="inlineStr">
        <is>
          <t>H</t>
        </is>
      </c>
    </row>
    <row r="38">
      <c r="A38" t="inlineStr">
        <is>
          <t>동태</t>
        </is>
      </c>
      <c r="B38" t="inlineStr">
        <is>
          <t>동태토막(지느러미제거)</t>
        </is>
      </c>
      <c r="C38" t="inlineStr">
        <is>
          <t>러시아/원양산</t>
        </is>
      </c>
      <c r="D38" t="inlineStr">
        <is>
          <t>±40g~±100g</t>
        </is>
      </c>
      <c r="E38" t="inlineStr">
        <is>
          <t>kg</t>
        </is>
      </c>
      <c r="F38" t="n">
        <v>7000</v>
      </c>
      <c r="G38" t="n">
        <v>9300</v>
      </c>
      <c r="H38" t="inlineStr">
        <is>
          <t>[특징] 비가식부위제거 후 절단 동태 100%
[용도] 국용,조림</t>
        </is>
      </c>
      <c r="I38" t="inlineStr">
        <is>
          <t>H</t>
        </is>
      </c>
    </row>
    <row r="39">
      <c r="A39" t="inlineStr"/>
      <c r="B39" t="inlineStr">
        <is>
          <t>동태슬라이스-전용</t>
        </is>
      </c>
      <c r="C39" t="inlineStr">
        <is>
          <t>러시아</t>
        </is>
      </c>
      <c r="D39" t="inlineStr">
        <is>
          <t>20~30g</t>
        </is>
      </c>
      <c r="E39" t="inlineStr">
        <is>
          <t>kg</t>
        </is>
      </c>
      <c r="F39" t="n">
        <v>10200</v>
      </c>
      <c r="G39" t="n">
        <v>0</v>
      </c>
      <c r="H39" t="inlineStr">
        <is>
          <t>[특징] 슬라이스,전용,껍질제거 동태 100%
[용도] 전용</t>
        </is>
      </c>
      <c r="I39" t="inlineStr"/>
    </row>
    <row r="40">
      <c r="A40" t="inlineStr"/>
      <c r="B40" t="inlineStr">
        <is>
          <t>동태슬라이스-전용(주문사양)</t>
        </is>
      </c>
      <c r="C40" t="inlineStr">
        <is>
          <t>러시아</t>
        </is>
      </c>
      <c r="D40" t="inlineStr">
        <is>
          <t>±40g가능
±50g가능
생선까스용가능</t>
        </is>
      </c>
      <c r="E40" t="inlineStr">
        <is>
          <t>kg</t>
        </is>
      </c>
      <c r="F40" t="n">
        <v>10400</v>
      </c>
      <c r="G40" t="n">
        <v>0</v>
      </c>
      <c r="H40" t="inlineStr">
        <is>
          <t>[특징] 순살동태 주문사양으로절단 동태 100%
[용도] 전용/생선까스용 외</t>
        </is>
      </c>
      <c r="I40" t="inlineStr"/>
    </row>
    <row r="41">
      <c r="A41" t="inlineStr"/>
      <c r="B41" t="inlineStr">
        <is>
          <t>동태순살강정(탈피)</t>
        </is>
      </c>
      <c r="C41" t="inlineStr">
        <is>
          <t>러시아</t>
        </is>
      </c>
      <c r="D41" t="inlineStr">
        <is>
          <t>3cm*3cm
(±15~20g/개)</t>
        </is>
      </c>
      <c r="E41" t="inlineStr">
        <is>
          <t>kg</t>
        </is>
      </c>
      <c r="F41" t="n">
        <v>10900</v>
      </c>
      <c r="G41" t="n">
        <v>0</v>
      </c>
      <c r="H41" t="inlineStr">
        <is>
          <t xml:space="preserve">[특징] 온포를 깍둑모양(3*3)으로절단, 동태 100% [용도] 탕수/강정용/튀김 </t>
        </is>
      </c>
      <c r="I41" t="inlineStr"/>
    </row>
    <row r="42">
      <c r="A42" t="inlineStr"/>
      <c r="B42" t="inlineStr">
        <is>
          <t>명태곤</t>
        </is>
      </c>
      <c r="C42" t="inlineStr">
        <is>
          <t>러시아/미국</t>
        </is>
      </c>
      <c r="D42" t="inlineStr"/>
      <c r="E42" t="inlineStr">
        <is>
          <t>kg</t>
        </is>
      </c>
      <c r="F42" t="n">
        <v>13600</v>
      </c>
      <c r="G42" t="n">
        <v>0</v>
      </c>
      <c r="H42" t="inlineStr">
        <is>
          <t>[특징] 신선항 성숙한 곤
[용도] 알탕,해물탕용</t>
        </is>
      </c>
      <c r="I42" t="inlineStr"/>
    </row>
    <row r="43">
      <c r="A43" t="inlineStr"/>
      <c r="B43" t="inlineStr">
        <is>
          <t>명란</t>
        </is>
      </c>
      <c r="C43" t="inlineStr">
        <is>
          <t>러시아/미국</t>
        </is>
      </c>
      <c r="D43" t="inlineStr"/>
      <c r="E43" t="inlineStr">
        <is>
          <t>kg</t>
        </is>
      </c>
      <c r="F43" t="n">
        <v>18100</v>
      </c>
      <c r="G43" t="n">
        <v>0</v>
      </c>
      <c r="H43" t="inlineStr">
        <is>
          <t>[특징] 신선항 성숙한 알
[용도] 알탕,해물탕용</t>
        </is>
      </c>
      <c r="I43" t="inlineStr"/>
    </row>
    <row r="44">
      <c r="A44" t="inlineStr">
        <is>
          <t>선
동
명
태</t>
        </is>
      </c>
      <c r="B44" t="inlineStr">
        <is>
          <t>선동 명태살-8~9g(강정/국용)</t>
        </is>
      </c>
      <c r="C44" t="inlineStr">
        <is>
          <t>러시아</t>
        </is>
      </c>
      <c r="D44" t="inlineStr">
        <is>
          <t>2*2*2cm</t>
        </is>
      </c>
      <c r="E44" t="inlineStr">
        <is>
          <t>kg</t>
        </is>
      </c>
      <c r="F44" t="n">
        <v>11200</v>
      </c>
      <c r="G44" t="n">
        <v>0</v>
      </c>
      <c r="H44" t="inlineStr">
        <is>
          <t>[특징] 어획 후 선상에서 필렛가공후 급속동결한 프리미엄제품 
[용도] 튀김강정/국용/전용,까스용
[주의사항] 전/까스용 조리시 해동하시면 부서질 수 있으니 냉동상태에서 조리하시길 바랍니다.</t>
        </is>
      </c>
      <c r="I44" t="inlineStr">
        <is>
          <t>H</t>
        </is>
      </c>
    </row>
    <row r="45">
      <c r="A45" t="inlineStr"/>
      <c r="B45" t="inlineStr">
        <is>
          <t>선동 명태살-20g(전/까스용)</t>
        </is>
      </c>
      <c r="C45" t="inlineStr">
        <is>
          <t>러시아</t>
        </is>
      </c>
      <c r="D45" t="inlineStr">
        <is>
          <t>4.8*6*0.7cm</t>
        </is>
      </c>
      <c r="E45" t="inlineStr">
        <is>
          <t>kg</t>
        </is>
      </c>
      <c r="F45" t="n">
        <v>11200</v>
      </c>
      <c r="G45" t="n">
        <v>0</v>
      </c>
      <c r="H45" t="inlineStr"/>
      <c r="I45" t="inlineStr"/>
    </row>
    <row r="46">
      <c r="A46" t="inlineStr"/>
      <c r="B46" t="inlineStr">
        <is>
          <t>선동 명태살-40g(전/까스용)</t>
        </is>
      </c>
      <c r="C46" t="inlineStr">
        <is>
          <t>러시아</t>
        </is>
      </c>
      <c r="D46" t="inlineStr">
        <is>
          <t>6*7*1cm</t>
        </is>
      </c>
      <c r="E46" t="inlineStr">
        <is>
          <t>kg</t>
        </is>
      </c>
      <c r="F46" t="n">
        <v>11200</v>
      </c>
      <c r="G46" t="n">
        <v>0</v>
      </c>
      <c r="H46" t="inlineStr"/>
      <c r="I46" t="inlineStr"/>
    </row>
    <row r="47">
      <c r="A47" t="inlineStr">
        <is>
          <t>코
다
리</t>
        </is>
      </c>
      <c r="B47" t="inlineStr">
        <is>
          <t>코다리토막</t>
        </is>
      </c>
      <c r="C47" t="inlineStr">
        <is>
          <t>러시아</t>
        </is>
      </c>
      <c r="D47" t="inlineStr">
        <is>
          <t>±30g~±80g</t>
        </is>
      </c>
      <c r="E47" t="inlineStr">
        <is>
          <t>kg</t>
        </is>
      </c>
      <c r="F47" t="n">
        <v>7600</v>
      </c>
      <c r="G47" t="n">
        <v>0</v>
      </c>
      <c r="H47" t="inlineStr">
        <is>
          <t>[특징] 두절동태반건조(20%) 코다리 100%
[용도] 조림/튀김/찜용</t>
        </is>
      </c>
      <c r="I47" t="inlineStr">
        <is>
          <t>H</t>
        </is>
      </c>
    </row>
    <row r="48">
      <c r="A48" t="inlineStr"/>
      <c r="B48" t="inlineStr">
        <is>
          <t xml:space="preserve">코다리순살포 </t>
        </is>
      </c>
      <c r="C48" t="inlineStr"/>
      <c r="D48" t="inlineStr">
        <is>
          <t>±30g~±60g</t>
        </is>
      </c>
      <c r="E48" t="inlineStr">
        <is>
          <t>kg</t>
        </is>
      </c>
      <c r="F48" t="n">
        <v>10800</v>
      </c>
      <c r="G48" t="n">
        <v>0</v>
      </c>
      <c r="H48" t="inlineStr">
        <is>
          <t>[특징] 반건조순살동태절단 코다리 100%
[용도] 탕수/강정/탕수/찜용</t>
        </is>
      </c>
      <c r="I48" t="inlineStr"/>
    </row>
    <row r="49">
      <c r="A49" t="inlineStr"/>
      <c r="B49" t="inlineStr">
        <is>
          <t xml:space="preserve">코다리순살강정 3*3 </t>
        </is>
      </c>
      <c r="C49" t="inlineStr"/>
      <c r="D49" t="inlineStr">
        <is>
          <t>3cm*3cm
(±15~20g/개)</t>
        </is>
      </c>
      <c r="E49" t="inlineStr">
        <is>
          <t>kg</t>
        </is>
      </c>
      <c r="F49" t="n">
        <v>11000</v>
      </c>
      <c r="G49" t="n">
        <v>0</v>
      </c>
      <c r="H49" t="inlineStr">
        <is>
          <t>[특징] 반건조순살동태 깍둑모양절단 (3*3) 코다리 100% [용도] 탕수/강정/탕수/찜용</t>
        </is>
      </c>
      <c r="I49" t="inlineStr"/>
    </row>
    <row r="50">
      <c r="A50" t="inlineStr"/>
      <c r="B50" t="inlineStr">
        <is>
          <t>코다리순살강정 2*5</t>
        </is>
      </c>
      <c r="C50" t="inlineStr"/>
      <c r="D50" t="inlineStr">
        <is>
          <t>2cm*5cm
(±15~20g/개)</t>
        </is>
      </c>
      <c r="E50" t="inlineStr">
        <is>
          <t>kg</t>
        </is>
      </c>
      <c r="F50" t="n">
        <v>11000</v>
      </c>
      <c r="G50" t="n">
        <v>0</v>
      </c>
      <c r="H50" t="inlineStr">
        <is>
          <t>[특징] 반건조순살동태 깍둑모양절단 (2*5) 코다리 100% [용도] 탕수/강정/탕수/찜용</t>
        </is>
      </c>
      <c r="I50" t="inlineStr"/>
    </row>
    <row r="51">
      <c r="A51" t="inlineStr">
        <is>
          <t>달
고
기</t>
        </is>
      </c>
      <c r="B51" t="inlineStr">
        <is>
          <t>달고기순살(유피)</t>
        </is>
      </c>
      <c r="C51" t="inlineStr">
        <is>
          <t>국내산</t>
        </is>
      </c>
      <c r="D51" t="inlineStr">
        <is>
          <t>20~30g</t>
        </is>
      </c>
      <c r="E51" t="inlineStr">
        <is>
          <t>kg</t>
        </is>
      </c>
      <c r="F51" t="n">
        <v>23700</v>
      </c>
      <c r="G51" t="n">
        <v>0</v>
      </c>
      <c r="H51" t="inlineStr">
        <is>
          <t>[특징] 껍질이 있는 순살,담백하고 고소한 맛이 일품입니다.
[용도] 생선까스/전용</t>
        </is>
      </c>
      <c r="I51" t="inlineStr">
        <is>
          <t>H</t>
        </is>
      </c>
    </row>
    <row r="52">
      <c r="A52" t="inlineStr"/>
      <c r="B52" t="inlineStr">
        <is>
          <t>달고기순살(유피)</t>
        </is>
      </c>
      <c r="C52" t="inlineStr"/>
      <c r="D52" t="inlineStr">
        <is>
          <t>30~40g</t>
        </is>
      </c>
      <c r="E52" t="inlineStr">
        <is>
          <t>kg</t>
        </is>
      </c>
      <c r="F52" t="n">
        <v>23700</v>
      </c>
      <c r="G52" t="n">
        <v>0</v>
      </c>
      <c r="H52" t="inlineStr"/>
      <c r="I52" t="inlineStr"/>
    </row>
    <row r="53">
      <c r="A53" t="inlineStr">
        <is>
          <t>방
어</t>
        </is>
      </c>
      <c r="B53" t="inlineStr">
        <is>
          <t>방어토막(조림용)</t>
        </is>
      </c>
      <c r="C53" t="inlineStr">
        <is>
          <t>국내산</t>
        </is>
      </c>
      <c r="D53" t="inlineStr">
        <is>
          <t>±40g~±100g</t>
        </is>
      </c>
      <c r="E53" t="inlineStr">
        <is>
          <t>kg</t>
        </is>
      </c>
      <c r="F53" t="n">
        <v>9300</v>
      </c>
      <c r="G53" t="n">
        <v>11400</v>
      </c>
      <c r="H53" t="inlineStr">
        <is>
          <t>[특징] 머리/꼬리/내장제거 절단방어100%
[용도] 조림용-오븐조림가능</t>
        </is>
      </c>
      <c r="I53" t="inlineStr">
        <is>
          <t>H</t>
        </is>
      </c>
    </row>
    <row r="54">
      <c r="A54" t="inlineStr"/>
      <c r="B54" t="inlineStr">
        <is>
          <t>방어토막(구이용)</t>
        </is>
      </c>
      <c r="C54" t="inlineStr"/>
      <c r="D54" t="inlineStr">
        <is>
          <t>±40g~±100g</t>
        </is>
      </c>
      <c r="E54" t="inlineStr">
        <is>
          <t>kg</t>
        </is>
      </c>
      <c r="F54" t="n">
        <v>9800</v>
      </c>
      <c r="G54" t="n">
        <v>11900</v>
      </c>
      <c r="H54" t="inlineStr">
        <is>
          <t>[특징] 중골있는방어포/방어100% 
[용도] 구이용</t>
        </is>
      </c>
      <c r="I54" t="inlineStr"/>
    </row>
    <row r="55">
      <c r="A55" t="inlineStr"/>
      <c r="B55" t="inlineStr">
        <is>
          <t>방어포</t>
        </is>
      </c>
      <c r="C55" t="inlineStr"/>
      <c r="D55" t="inlineStr">
        <is>
          <t>±40g~±80g</t>
        </is>
      </c>
      <c r="E55" t="inlineStr">
        <is>
          <t>kg</t>
        </is>
      </c>
      <c r="F55" t="n">
        <v>13200</v>
      </c>
      <c r="G55" t="n">
        <v>15200</v>
      </c>
      <c r="H55" t="inlineStr">
        <is>
          <t>[특징] 순살방어100%
[용도] 구이/튀김용-오븐구이가능</t>
        </is>
      </c>
      <c r="I55" t="inlineStr"/>
    </row>
    <row r="56">
      <c r="A56" t="inlineStr"/>
      <c r="B56" t="inlineStr">
        <is>
          <t>방어순살강정</t>
        </is>
      </c>
      <c r="C56" t="inlineStr"/>
      <c r="D56" t="inlineStr">
        <is>
          <t>3cm*3cm
(±15~20g/개)</t>
        </is>
      </c>
      <c r="E56" t="inlineStr">
        <is>
          <t>kg</t>
        </is>
      </c>
      <c r="F56" t="n">
        <v>13900</v>
      </c>
      <c r="G56" t="n">
        <v>0</v>
      </c>
      <c r="H56" t="inlineStr">
        <is>
          <t>[특징] 순살방어100%
[용도] 탕수/튀김/강정용</t>
        </is>
      </c>
      <c r="I56" t="inlineStr"/>
    </row>
    <row r="57">
      <c r="A57" t="inlineStr">
        <is>
          <t>삼
치</t>
        </is>
      </c>
      <c r="B57" t="inlineStr">
        <is>
          <t>삼치(조림용)</t>
        </is>
      </c>
      <c r="C57" t="inlineStr">
        <is>
          <t>국내산</t>
        </is>
      </c>
      <c r="D57" t="inlineStr">
        <is>
          <t>±40g~±100g</t>
        </is>
      </c>
      <c r="E57" t="inlineStr">
        <is>
          <t>kg</t>
        </is>
      </c>
      <c r="F57" t="n">
        <v>9700</v>
      </c>
      <c r="G57" t="n">
        <v>12200</v>
      </c>
      <c r="H57" t="inlineStr">
        <is>
          <t>[특징] 머리,꼬리,내장 제거 후 절단 삼치100%
[용도] 조림/튀김용</t>
        </is>
      </c>
      <c r="I57" t="inlineStr">
        <is>
          <t>H</t>
        </is>
      </c>
    </row>
    <row r="58">
      <c r="A58" t="inlineStr"/>
      <c r="B58" t="inlineStr">
        <is>
          <t>삼치(구이용)</t>
        </is>
      </c>
      <c r="C58" t="inlineStr">
        <is>
          <t>국내산</t>
        </is>
      </c>
      <c r="D58" t="inlineStr">
        <is>
          <t>±30g~±50g</t>
        </is>
      </c>
      <c r="E58" t="inlineStr">
        <is>
          <t>kg</t>
        </is>
      </c>
      <c r="F58" t="n">
        <v>10500</v>
      </c>
      <c r="G58" t="n">
        <v>13000</v>
      </c>
      <c r="H58" t="inlineStr">
        <is>
          <t>[특징] 중골있는삼치포/삼치100%
[용도] 구이/튀김/조림용</t>
        </is>
      </c>
      <c r="I58" t="inlineStr"/>
    </row>
    <row r="59">
      <c r="A59" t="inlineStr"/>
      <c r="B59" t="inlineStr">
        <is>
          <t>삼치(구이용)</t>
        </is>
      </c>
      <c r="C59" t="inlineStr">
        <is>
          <t>국내산</t>
        </is>
      </c>
      <c r="D59" t="inlineStr">
        <is>
          <t>±60g~±100g</t>
        </is>
      </c>
      <c r="E59" t="inlineStr">
        <is>
          <t>kg</t>
        </is>
      </c>
      <c r="F59" t="n">
        <v>11200</v>
      </c>
      <c r="G59" t="n">
        <v>13700</v>
      </c>
      <c r="H59" t="inlineStr"/>
      <c r="I59" t="inlineStr"/>
    </row>
    <row r="60">
      <c r="A60" t="inlineStr"/>
      <c r="B60" t="inlineStr">
        <is>
          <t>삼치포</t>
        </is>
      </c>
      <c r="C60" t="inlineStr">
        <is>
          <t>국내산</t>
        </is>
      </c>
      <c r="D60" t="inlineStr">
        <is>
          <t>±30g~±50g</t>
        </is>
      </c>
      <c r="E60" t="inlineStr">
        <is>
          <t>kg</t>
        </is>
      </c>
      <c r="F60" t="n">
        <v>17100</v>
      </c>
      <c r="G60" t="n">
        <v>19300</v>
      </c>
      <c r="H60" t="inlineStr">
        <is>
          <t>[특징]순살삼치100%
[용도] 구이/튀김용-오븐구이가능</t>
        </is>
      </c>
      <c r="I60" t="inlineStr"/>
    </row>
    <row r="61">
      <c r="A61" t="inlineStr"/>
      <c r="B61" t="inlineStr">
        <is>
          <t>삼치포</t>
        </is>
      </c>
      <c r="C61" t="inlineStr"/>
      <c r="D61" t="inlineStr">
        <is>
          <t>±60g~±80g</t>
        </is>
      </c>
      <c r="E61" t="inlineStr">
        <is>
          <t>kg</t>
        </is>
      </c>
      <c r="F61" t="n">
        <v>17100</v>
      </c>
      <c r="G61" t="n">
        <v>19300</v>
      </c>
      <c r="H61" t="inlineStr"/>
      <c r="I61" t="inlineStr"/>
    </row>
    <row r="62">
      <c r="A62" t="inlineStr"/>
      <c r="B62" t="inlineStr">
        <is>
          <t>삼치포(저염)</t>
        </is>
      </c>
      <c r="C62" t="inlineStr">
        <is>
          <t>국내산</t>
        </is>
      </c>
      <c r="D62" t="inlineStr">
        <is>
          <t>±30g~±50g</t>
        </is>
      </c>
      <c r="E62" t="inlineStr">
        <is>
          <t>kg</t>
        </is>
      </c>
      <c r="F62" t="n">
        <v>18000</v>
      </c>
      <c r="G62" t="n">
        <v>20100</v>
      </c>
      <c r="H62" t="inlineStr">
        <is>
          <t>[특징]순살삼치99.3% ,정제염0.7%
[용도] 구이/튀김용-오븐구이가능</t>
        </is>
      </c>
      <c r="I62" t="inlineStr"/>
    </row>
    <row r="63">
      <c r="A63" t="inlineStr"/>
      <c r="B63" t="inlineStr">
        <is>
          <t>삼치포(저염)</t>
        </is>
      </c>
      <c r="C63" t="inlineStr"/>
      <c r="D63" t="inlineStr">
        <is>
          <t>±60g~±80g</t>
        </is>
      </c>
      <c r="E63" t="inlineStr">
        <is>
          <t>kg</t>
        </is>
      </c>
      <c r="F63" t="n">
        <v>18000</v>
      </c>
      <c r="G63" t="n">
        <v>20100</v>
      </c>
      <c r="H63" t="inlineStr"/>
      <c r="I63" t="inlineStr"/>
    </row>
    <row r="64">
      <c r="A64" t="inlineStr"/>
      <c r="B64" t="inlineStr">
        <is>
          <t>삼치순살강정</t>
        </is>
      </c>
      <c r="C64" t="inlineStr">
        <is>
          <t>국내산</t>
        </is>
      </c>
      <c r="D64" t="inlineStr">
        <is>
          <t>3cm*3cm
(±15~20g/개)</t>
        </is>
      </c>
      <c r="E64" t="inlineStr">
        <is>
          <t>kg</t>
        </is>
      </c>
      <c r="F64" t="n">
        <v>18800</v>
      </c>
      <c r="G64" t="n">
        <v>0</v>
      </c>
      <c r="H64" t="inlineStr">
        <is>
          <t>[특징] 깍둑 모양 절단 (3*3) 삼치100%
[용도] 탕수/강정/튀김용</t>
        </is>
      </c>
      <c r="I64" t="inlineStr"/>
    </row>
    <row r="65">
      <c r="A65" t="inlineStr">
        <is>
          <t>숭
어</t>
        </is>
      </c>
      <c r="B65" t="inlineStr">
        <is>
          <t>숭어포</t>
        </is>
      </c>
      <c r="C65" t="inlineStr">
        <is>
          <t>국내산</t>
        </is>
      </c>
      <c r="D65" t="inlineStr">
        <is>
          <t>±40g~±80g</t>
        </is>
      </c>
      <c r="E65" t="inlineStr">
        <is>
          <t>kg</t>
        </is>
      </c>
      <c r="F65" t="n">
        <v>13400</v>
      </c>
      <c r="G65" t="n">
        <v>15600</v>
      </c>
      <c r="H65" t="inlineStr">
        <is>
          <t>[특징] 순살만 숭어100%
[용도] 구이/튀김용-오븐구이가능</t>
        </is>
      </c>
      <c r="I65" t="inlineStr">
        <is>
          <t>H</t>
        </is>
      </c>
    </row>
    <row r="66">
      <c r="A66" t="inlineStr"/>
      <c r="B66" t="inlineStr">
        <is>
          <t>숭어순살강정</t>
        </is>
      </c>
      <c r="C66" t="inlineStr">
        <is>
          <t>국내산</t>
        </is>
      </c>
      <c r="D66" t="inlineStr">
        <is>
          <t>±15~20g/개</t>
        </is>
      </c>
      <c r="E66" t="inlineStr">
        <is>
          <t>kg</t>
        </is>
      </c>
      <c r="F66" t="n">
        <v>13700</v>
      </c>
      <c r="G66" t="n">
        <v>0</v>
      </c>
      <c r="H66" t="inlineStr">
        <is>
          <t>[특징] 깍둑 모양 절단 (3*3) 숭어100%
[용도] 탕수/강정/튀김용</t>
        </is>
      </c>
      <c r="I66" t="inlineStr"/>
    </row>
    <row r="67">
      <c r="A67" t="inlineStr">
        <is>
          <t>아
귀</t>
        </is>
      </c>
      <c r="B67" t="inlineStr">
        <is>
          <t>아귀토막(국내산)</t>
        </is>
      </c>
      <c r="C67" t="inlineStr">
        <is>
          <t>국내산</t>
        </is>
      </c>
      <c r="D67" t="inlineStr">
        <is>
          <t>±40g~±100g</t>
        </is>
      </c>
      <c r="E67" t="inlineStr">
        <is>
          <t>kg</t>
        </is>
      </c>
      <c r="F67" t="n">
        <v>9500</v>
      </c>
      <c r="G67" t="n">
        <v>11400</v>
      </c>
      <c r="H67" t="inlineStr">
        <is>
          <t>[특징] 머리,꼬리,내장 제거 후 절단 아귀100%
[용도] 국용/찜용</t>
        </is>
      </c>
      <c r="I67" t="inlineStr">
        <is>
          <t>H</t>
        </is>
      </c>
    </row>
    <row r="68">
      <c r="A68" t="inlineStr"/>
      <c r="B68" t="inlineStr">
        <is>
          <t>아귀토막(중국산)</t>
        </is>
      </c>
      <c r="C68" t="inlineStr">
        <is>
          <t>중국산</t>
        </is>
      </c>
      <c r="D68" t="inlineStr">
        <is>
          <t>±40g~±100g</t>
        </is>
      </c>
      <c r="E68" t="inlineStr">
        <is>
          <t>kg</t>
        </is>
      </c>
      <c r="F68" t="n">
        <v>7800</v>
      </c>
      <c r="G68" t="n">
        <v>9800</v>
      </c>
      <c r="H68" t="inlineStr">
        <is>
          <t>[특징] 머리,꼬리,내장 제거 후 절단 아귀100%
[용도] 국용/찜용</t>
        </is>
      </c>
      <c r="I68" t="inlineStr"/>
    </row>
    <row r="69">
      <c r="A69" t="inlineStr"/>
      <c r="B69" t="inlineStr">
        <is>
          <t>아귀순살(국내산)</t>
        </is>
      </c>
      <c r="C69" t="inlineStr">
        <is>
          <t>국내산</t>
        </is>
      </c>
      <c r="D69" t="inlineStr">
        <is>
          <t>±20g,±30g</t>
        </is>
      </c>
      <c r="E69" t="inlineStr">
        <is>
          <t>kg</t>
        </is>
      </c>
      <c r="F69" t="n">
        <v>20500</v>
      </c>
      <c r="G69" t="n">
        <v>0</v>
      </c>
      <c r="H69" t="inlineStr">
        <is>
          <t>[특징] 순살만 아귀100%
[용도] 구이/튀김용-오븐구이가능</t>
        </is>
      </c>
      <c r="I69" t="inlineStr"/>
    </row>
    <row r="70">
      <c r="A70" t="inlineStr"/>
      <c r="B70" t="inlineStr">
        <is>
          <t>아귀순살(중국산)</t>
        </is>
      </c>
      <c r="C70" t="inlineStr">
        <is>
          <t>중국산</t>
        </is>
      </c>
      <c r="D70" t="inlineStr">
        <is>
          <t>±20g,±30g</t>
        </is>
      </c>
      <c r="E70" t="inlineStr">
        <is>
          <t>kg</t>
        </is>
      </c>
      <c r="F70" t="n">
        <v>13700</v>
      </c>
      <c r="G70" t="n">
        <v>0</v>
      </c>
      <c r="H70" t="inlineStr">
        <is>
          <t>[특징] 순살만 아귀100%
[용도] 구이/튀김용-오븐구이가능</t>
        </is>
      </c>
      <c r="I70" t="inlineStr"/>
    </row>
    <row r="71">
      <c r="A71" t="inlineStr">
        <is>
          <t>임
연
수</t>
        </is>
      </c>
      <c r="B71" t="inlineStr">
        <is>
          <t>임연수어(조림용)</t>
        </is>
      </c>
      <c r="C71" t="inlineStr">
        <is>
          <t>미국산/
러시아</t>
        </is>
      </c>
      <c r="D71" t="inlineStr">
        <is>
          <t>±30g~±80g</t>
        </is>
      </c>
      <c r="E71" t="inlineStr">
        <is>
          <t>kg</t>
        </is>
      </c>
      <c r="F71" t="n">
        <v>11000</v>
      </c>
      <c r="G71" t="n">
        <v>13200</v>
      </c>
      <c r="H71" t="inlineStr">
        <is>
          <t>[특징] 머리,꼬리,내장제거 후 절단 임연수어 100% [용도] 조림용</t>
        </is>
      </c>
      <c r="I71" t="inlineStr">
        <is>
          <t>H</t>
        </is>
      </c>
    </row>
    <row r="72">
      <c r="A72" t="inlineStr"/>
      <c r="B72" t="inlineStr">
        <is>
          <t>임연수어(조림용)</t>
        </is>
      </c>
      <c r="C72" t="inlineStr"/>
      <c r="D72" t="inlineStr">
        <is>
          <t>±60g~±100g</t>
        </is>
      </c>
      <c r="E72" t="inlineStr">
        <is>
          <t>kg</t>
        </is>
      </c>
      <c r="F72" t="n">
        <v>11000</v>
      </c>
      <c r="G72" t="n">
        <v>13200</v>
      </c>
      <c r="H72" t="inlineStr"/>
      <c r="I72" t="inlineStr"/>
    </row>
    <row r="73">
      <c r="A73" t="inlineStr"/>
      <c r="B73" t="inlineStr">
        <is>
          <t>임연수어(구이용)</t>
        </is>
      </c>
      <c r="C73" t="inlineStr">
        <is>
          <t>미국산/
러시아</t>
        </is>
      </c>
      <c r="D73" t="inlineStr">
        <is>
          <t>±30g~±70g</t>
        </is>
      </c>
      <c r="E73" t="inlineStr">
        <is>
          <t>kg</t>
        </is>
      </c>
      <c r="F73" t="n">
        <v>11500</v>
      </c>
      <c r="G73" t="n">
        <v>13700</v>
      </c>
      <c r="H73" t="inlineStr">
        <is>
          <t>[특징] 중골있는임연수어포/임연수어 99%,제재염1% [용도] 구이/조림용</t>
        </is>
      </c>
      <c r="I73" t="inlineStr"/>
    </row>
    <row r="74">
      <c r="A74" t="inlineStr"/>
      <c r="B74" t="inlineStr">
        <is>
          <t>임연수어(구이용)</t>
        </is>
      </c>
      <c r="C74" t="inlineStr"/>
      <c r="D74" t="inlineStr">
        <is>
          <t>±60g~±100g</t>
        </is>
      </c>
      <c r="E74" t="inlineStr">
        <is>
          <t>kg</t>
        </is>
      </c>
      <c r="F74" t="n">
        <v>11500</v>
      </c>
      <c r="G74" t="n">
        <v>13700</v>
      </c>
      <c r="H74" t="inlineStr"/>
      <c r="I74" t="inlineStr"/>
    </row>
    <row r="75">
      <c r="A75" t="inlineStr"/>
      <c r="B75" t="inlineStr">
        <is>
          <t>임연수어포</t>
        </is>
      </c>
      <c r="C75" t="inlineStr">
        <is>
          <t>미국산/
러시아</t>
        </is>
      </c>
      <c r="D75" t="inlineStr">
        <is>
          <t>±30g~±70g</t>
        </is>
      </c>
      <c r="E75" t="inlineStr">
        <is>
          <t>kg</t>
        </is>
      </c>
      <c r="F75" t="n">
        <v>18400</v>
      </c>
      <c r="G75" t="n">
        <v>20900</v>
      </c>
      <c r="H75" t="inlineStr">
        <is>
          <t>[특징] 순살만 임연수어100%
[용도] 구이/튀김용-오븐구이가능</t>
        </is>
      </c>
      <c r="I75" t="inlineStr"/>
    </row>
    <row r="76">
      <c r="A76" t="inlineStr"/>
      <c r="B76" t="inlineStr">
        <is>
          <t>임연수어포</t>
        </is>
      </c>
      <c r="C76" t="inlineStr"/>
      <c r="D76" t="inlineStr">
        <is>
          <t>±60g~±100g</t>
        </is>
      </c>
      <c r="E76" t="inlineStr">
        <is>
          <t>kg</t>
        </is>
      </c>
      <c r="F76" t="n">
        <v>0</v>
      </c>
      <c r="G76" t="n">
        <v>0</v>
      </c>
      <c r="H76" t="inlineStr"/>
      <c r="I76" t="inlineStr"/>
    </row>
    <row r="77">
      <c r="A77" t="inlineStr">
        <is>
          <t>연
어</t>
        </is>
      </c>
      <c r="B77" t="inlineStr">
        <is>
          <t>연어포-슬라이스</t>
        </is>
      </c>
      <c r="C77" t="inlineStr">
        <is>
          <t>러시아/
미국산</t>
        </is>
      </c>
      <c r="D77" t="inlineStr">
        <is>
          <t>±40g~±100g</t>
        </is>
      </c>
      <c r="E77" t="inlineStr">
        <is>
          <t>kg</t>
        </is>
      </c>
      <c r="F77" t="n">
        <v>0</v>
      </c>
      <c r="G77" t="n">
        <v>0</v>
      </c>
      <c r="H77" t="inlineStr">
        <is>
          <t>[특징] 고급연어순살 어슷썰기 연어100%
[용도] 구이/튀김/연어스테이크-오븐구이가능</t>
        </is>
      </c>
      <c r="I77" t="inlineStr">
        <is>
          <t>H</t>
        </is>
      </c>
    </row>
    <row r="78">
      <c r="A78" t="inlineStr"/>
      <c r="B78" t="inlineStr">
        <is>
          <t>연어순살강정</t>
        </is>
      </c>
      <c r="C78" t="inlineStr"/>
      <c r="D78" t="inlineStr">
        <is>
          <t>3cm*3cm
(±15~20g/개)</t>
        </is>
      </c>
      <c r="E78" t="inlineStr">
        <is>
          <t>kg</t>
        </is>
      </c>
      <c r="F78" t="n">
        <v>0</v>
      </c>
      <c r="G78" t="n">
        <v>0</v>
      </c>
      <c r="H78" t="inlineStr">
        <is>
          <t>[특징] 깍둑 모양 절단 (3*3) 연어100%
[용도] 탕수/강정/튀김용</t>
        </is>
      </c>
      <c r="I78" t="inlineStr"/>
    </row>
    <row r="79">
      <c r="A79" t="inlineStr"/>
      <c r="B79" t="inlineStr">
        <is>
          <t>연어포-슬라이스</t>
        </is>
      </c>
      <c r="C79" t="inlineStr">
        <is>
          <t>칠레산</t>
        </is>
      </c>
      <c r="D79" t="inlineStr">
        <is>
          <t>±40g~±100g</t>
        </is>
      </c>
      <c r="E79" t="inlineStr">
        <is>
          <t>kg</t>
        </is>
      </c>
      <c r="F79" t="n">
        <v>36400</v>
      </c>
      <c r="G79" t="n">
        <v>0</v>
      </c>
      <c r="H79" t="inlineStr">
        <is>
          <t>[특징] 고급연어순살 어슷썰기 연어100%
[용도] 구이/튀김/연어스테이크-오븐구이가능</t>
        </is>
      </c>
      <c r="I79" t="inlineStr"/>
    </row>
    <row r="80">
      <c r="A80" t="inlineStr">
        <is>
          <t>적
어</t>
        </is>
      </c>
      <c r="B80" t="inlineStr">
        <is>
          <t>적어(두절)</t>
        </is>
      </c>
      <c r="C80" t="inlineStr">
        <is>
          <t>수입산(포르투갈 외)</t>
        </is>
      </c>
      <c r="D80" t="inlineStr">
        <is>
          <t>80±10g</t>
        </is>
      </c>
      <c r="E80" t="inlineStr">
        <is>
          <t>kg</t>
        </is>
      </c>
      <c r="F80" t="n">
        <v>12900</v>
      </c>
      <c r="G80" t="n">
        <v>0</v>
      </c>
      <c r="H80" t="inlineStr">
        <is>
          <t>[특징] 두절,내장,비늘,지느러미제거, 
       적어100%
[용도] 구이/조림용-1마리크기</t>
        </is>
      </c>
      <c r="I80" t="inlineStr">
        <is>
          <t>H</t>
        </is>
      </c>
    </row>
    <row r="81">
      <c r="A81" t="inlineStr"/>
      <c r="B81" t="inlineStr">
        <is>
          <t>적어(두절)</t>
        </is>
      </c>
      <c r="C81" t="inlineStr"/>
      <c r="D81" t="inlineStr">
        <is>
          <t>100±10g</t>
        </is>
      </c>
      <c r="E81" t="inlineStr">
        <is>
          <t>kg</t>
        </is>
      </c>
      <c r="F81" t="n">
        <v>12900</v>
      </c>
      <c r="G81" t="n">
        <v>0</v>
      </c>
      <c r="H81" t="inlineStr"/>
      <c r="I81" t="inlineStr"/>
    </row>
    <row r="82">
      <c r="A82" t="inlineStr">
        <is>
          <t>참
조
기</t>
        </is>
      </c>
      <c r="B82" t="inlineStr">
        <is>
          <t>참조기순살양포</t>
        </is>
      </c>
      <c r="C82" t="inlineStr">
        <is>
          <t>중국산</t>
        </is>
      </c>
      <c r="D82" t="inlineStr">
        <is>
          <t>30-40g</t>
        </is>
      </c>
      <c r="E82" t="inlineStr">
        <is>
          <t>kg</t>
        </is>
      </c>
      <c r="F82" t="n">
        <v>16900</v>
      </c>
      <c r="G82" t="n">
        <v>0</v>
      </c>
      <c r="H82" t="inlineStr">
        <is>
          <t>[특징] 순살포 조기100%
[용도] 구이/튀김용</t>
        </is>
      </c>
      <c r="I82" t="inlineStr"/>
    </row>
    <row r="83">
      <c r="A83" t="inlineStr"/>
      <c r="B83" t="inlineStr">
        <is>
          <t>참조기순살양포</t>
        </is>
      </c>
      <c r="C83" t="inlineStr"/>
      <c r="D83" t="inlineStr">
        <is>
          <t>40-50g</t>
        </is>
      </c>
      <c r="E83" t="inlineStr">
        <is>
          <t>kg</t>
        </is>
      </c>
      <c r="F83" t="n">
        <v>16900</v>
      </c>
      <c r="G83" t="n">
        <v>0</v>
      </c>
      <c r="H83" t="inlineStr"/>
      <c r="I83" t="inlineStr"/>
    </row>
    <row r="84">
      <c r="A84" t="inlineStr"/>
      <c r="B84" t="inlineStr">
        <is>
          <t>참조기순살양포</t>
        </is>
      </c>
      <c r="C84" t="inlineStr">
        <is>
          <t>국내산</t>
        </is>
      </c>
      <c r="D84" t="inlineStr">
        <is>
          <t>30-40g</t>
        </is>
      </c>
      <c r="E84" t="inlineStr">
        <is>
          <t>kg</t>
        </is>
      </c>
      <c r="F84" t="n">
        <v>0</v>
      </c>
      <c r="G84" t="n">
        <v>0</v>
      </c>
      <c r="H84" t="inlineStr">
        <is>
          <t>[특징] 순살포 조기100%
[용도] 구이/튀김용</t>
        </is>
      </c>
      <c r="I84" t="inlineStr"/>
    </row>
    <row r="85">
      <c r="A85" t="inlineStr"/>
      <c r="B85" t="inlineStr">
        <is>
          <t>참조기순살양포</t>
        </is>
      </c>
      <c r="C85" t="inlineStr"/>
      <c r="D85" t="inlineStr">
        <is>
          <t>40-50g</t>
        </is>
      </c>
      <c r="E85" t="inlineStr">
        <is>
          <t>kg</t>
        </is>
      </c>
      <c r="F85" t="n">
        <v>0</v>
      </c>
      <c r="G85" t="n">
        <v>0</v>
      </c>
      <c r="H85" t="inlineStr"/>
      <c r="I85" t="inlineStr"/>
    </row>
    <row r="86">
      <c r="A86" t="inlineStr">
        <is>
          <t>붕
장
어</t>
        </is>
      </c>
      <c r="B86" t="inlineStr">
        <is>
          <t>붕장어포</t>
        </is>
      </c>
      <c r="C86" t="inlineStr">
        <is>
          <t>중국산</t>
        </is>
      </c>
      <c r="D86" t="inlineStr">
        <is>
          <t>10~15g절단,IQF</t>
        </is>
      </c>
      <c r="E86" t="inlineStr">
        <is>
          <t>kg</t>
        </is>
      </c>
      <c r="F86" t="n">
        <v>16400</v>
      </c>
      <c r="G86" t="n">
        <v>0</v>
      </c>
      <c r="H86" t="inlineStr">
        <is>
          <t>[특징] 순살붕장어,IQF 냉동포장
[용도] 구이/튀김/탕수용</t>
        </is>
      </c>
      <c r="I86" t="inlineStr">
        <is>
          <t>H</t>
        </is>
      </c>
    </row>
    <row r="87">
      <c r="A87" t="inlineStr"/>
      <c r="B87" t="inlineStr">
        <is>
          <t>붕장어포</t>
        </is>
      </c>
      <c r="C87" t="inlineStr">
        <is>
          <t>국내산</t>
        </is>
      </c>
      <c r="D87" t="inlineStr">
        <is>
          <t>10~15g절단,IQF</t>
        </is>
      </c>
      <c r="E87" t="inlineStr">
        <is>
          <t>kg</t>
        </is>
      </c>
      <c r="F87" t="n">
        <v>21700</v>
      </c>
      <c r="G87" t="n">
        <v>0</v>
      </c>
      <c r="H87" t="inlineStr">
        <is>
          <t>[특징] 순살붕장어,IQF 냉동포장
[용도] 구이/튀김/탕수용</t>
        </is>
      </c>
      <c r="I87" t="inlineStr"/>
    </row>
    <row r="88">
      <c r="A88" t="inlineStr"/>
      <c r="B88" t="inlineStr">
        <is>
          <t>냉풍건장어(순살)</t>
        </is>
      </c>
      <c r="C88" t="inlineStr">
        <is>
          <t>국내산</t>
        </is>
      </c>
      <c r="D88" t="inlineStr">
        <is>
          <t>±10g절단,IQF</t>
        </is>
      </c>
      <c r="E88" t="inlineStr">
        <is>
          <t>kg</t>
        </is>
      </c>
      <c r="F88" t="n">
        <v>22900</v>
      </c>
      <c r="G88" t="n">
        <v>0</v>
      </c>
      <c r="H88" t="inlineStr">
        <is>
          <t>[특징] 순살붕장어 건조후 ,IQF 냉동포장
[용도] 구이/튀김/탕수용</t>
        </is>
      </c>
      <c r="I88" t="inlineStr"/>
    </row>
    <row r="89">
      <c r="A89" t="inlineStr"/>
      <c r="B89" t="inlineStr">
        <is>
          <t>활붕장어(구이용-절단 3~4cm)</t>
        </is>
      </c>
      <c r="C89" t="inlineStr">
        <is>
          <t>국내산</t>
        </is>
      </c>
      <c r="D89" t="inlineStr">
        <is>
          <t>40cm내외/마리</t>
        </is>
      </c>
      <c r="E89" t="inlineStr">
        <is>
          <t>kg</t>
        </is>
      </c>
      <c r="F89" t="n">
        <v>0</v>
      </c>
      <c r="G89" t="n">
        <v>45600</v>
      </c>
      <c r="H89" t="inlineStr">
        <is>
          <t>[특징] 활붕장어 순살작업, 원료40cm이상
[용도] 구이용-오븐조리가능(초벌구이후사용)</t>
        </is>
      </c>
      <c r="I89" t="inlineStr"/>
    </row>
    <row r="90">
      <c r="A90" t="inlineStr"/>
      <c r="B90" t="inlineStr">
        <is>
          <t>활붕장어(국용,머리제거)</t>
        </is>
      </c>
      <c r="C90" t="inlineStr">
        <is>
          <t>국내산</t>
        </is>
      </c>
      <c r="D90" t="inlineStr">
        <is>
          <t>30cm내외/마리</t>
        </is>
      </c>
      <c r="E90" t="inlineStr">
        <is>
          <t>kg</t>
        </is>
      </c>
      <c r="F90" t="n">
        <v>0</v>
      </c>
      <c r="G90" t="n">
        <v>37200</v>
      </c>
      <c r="H90" t="inlineStr">
        <is>
          <t>[특징] 활붕장어 내장/머리제거,온마리
[용도] 탕용</t>
        </is>
      </c>
      <c r="I90" t="inlineStr"/>
    </row>
    <row r="91">
      <c r="A91" t="inlineStr"/>
      <c r="B91" t="inlineStr">
        <is>
          <t>활붕장어(국용,머리포함)</t>
        </is>
      </c>
      <c r="C91" t="inlineStr">
        <is>
          <t>국내산</t>
        </is>
      </c>
      <c r="D91" t="inlineStr">
        <is>
          <t>30cm내외/마리</t>
        </is>
      </c>
      <c r="E91" t="inlineStr">
        <is>
          <t>kg</t>
        </is>
      </c>
      <c r="F91" t="n">
        <v>0</v>
      </c>
      <c r="G91" t="n">
        <v>33800</v>
      </c>
      <c r="H91" t="inlineStr">
        <is>
          <t>[특징] 활붕장어 내장제거/머리포함,온마리
[용도] 탕용</t>
        </is>
      </c>
      <c r="I91" t="inlineStr"/>
    </row>
    <row r="92">
      <c r="A92" t="inlineStr">
        <is>
          <t>문어</t>
        </is>
      </c>
      <c r="B92" t="inlineStr">
        <is>
          <t>활문어(내장포함)</t>
        </is>
      </c>
      <c r="C92" t="inlineStr">
        <is>
          <t>국내산</t>
        </is>
      </c>
      <c r="D92" t="inlineStr">
        <is>
          <t>내장포함2-3마리</t>
        </is>
      </c>
      <c r="E92" t="inlineStr">
        <is>
          <t>kg</t>
        </is>
      </c>
      <c r="F92" t="n">
        <v>0</v>
      </c>
      <c r="G92" t="n">
        <v>0</v>
      </c>
      <c r="H92" t="inlineStr">
        <is>
          <t>[특징]생물문어, 2~3미정도 중간사이즈,
 온마리,내장제거X,산소포장X</t>
        </is>
      </c>
      <c r="I92" t="inlineStr"/>
    </row>
    <row r="93">
      <c r="A93" t="inlineStr"/>
      <c r="B93" t="inlineStr">
        <is>
          <t>절단문어</t>
        </is>
      </c>
      <c r="C93" t="inlineStr">
        <is>
          <t>수입산</t>
        </is>
      </c>
      <c r="D93" t="inlineStr">
        <is>
          <t>3cm절단</t>
        </is>
      </c>
      <c r="E93" t="inlineStr">
        <is>
          <t>kg</t>
        </is>
      </c>
      <c r="F93" t="n">
        <v>42200</v>
      </c>
      <c r="G93" t="n">
        <v>0</v>
      </c>
      <c r="H93" t="inlineStr">
        <is>
          <t>[특징]자숙문어 3cm내외 절단, 
샐러드무침 볶음 용도</t>
        </is>
      </c>
      <c r="I93" t="inlineStr"/>
    </row>
    <row r="94">
      <c r="A94" t="inlineStr">
        <is>
          <t>우
럭</t>
        </is>
      </c>
      <c r="B94" t="inlineStr">
        <is>
          <t>우럭토막(頭포함)</t>
        </is>
      </c>
      <c r="C94" t="inlineStr">
        <is>
          <t>국내산</t>
        </is>
      </c>
      <c r="D94" t="inlineStr">
        <is>
          <t>매운탕용(머리포함)</t>
        </is>
      </c>
      <c r="E94" t="inlineStr">
        <is>
          <t>kg</t>
        </is>
      </c>
      <c r="F94" t="n">
        <v>52400</v>
      </c>
      <c r="G94" t="n">
        <v>49000</v>
      </c>
      <c r="H94" t="inlineStr">
        <is>
          <t>[특징] 활우럭 비가식부위제거후토막/머리포함
[용도] 매운탕/해물탕/미역국용</t>
        </is>
      </c>
      <c r="I94" t="inlineStr"/>
    </row>
    <row r="95">
      <c r="A95" t="inlineStr"/>
      <c r="B95" t="inlineStr">
        <is>
          <t>우럭토막(頭제거)</t>
        </is>
      </c>
      <c r="C95" t="inlineStr"/>
      <c r="D95" t="inlineStr">
        <is>
          <t>매운탕용(머리제외)</t>
        </is>
      </c>
      <c r="E95" t="inlineStr">
        <is>
          <t>kg</t>
        </is>
      </c>
      <c r="F95" t="n">
        <v>63400</v>
      </c>
      <c r="G95" t="n">
        <v>61700</v>
      </c>
      <c r="H95" t="inlineStr">
        <is>
          <t>[특징] 활우럭 비가식부위제거 토막/머리제외
[용도] 매운탕/해물탕/미역국용</t>
        </is>
      </c>
      <c r="I95" t="inlineStr"/>
    </row>
    <row r="96">
      <c r="A96" t="inlineStr">
        <is>
          <t>활 미꾸라지</t>
        </is>
      </c>
      <c r="B96" t="inlineStr">
        <is>
          <t>활 미꾸라지</t>
        </is>
      </c>
      <c r="C96" t="inlineStr">
        <is>
          <t>중국산</t>
        </is>
      </c>
      <c r="D96" t="inlineStr">
        <is>
          <t>산소주입활미꾸라지</t>
        </is>
      </c>
      <c r="E96" t="inlineStr">
        <is>
          <t>kg</t>
        </is>
      </c>
      <c r="F96" t="n">
        <v>0</v>
      </c>
      <c r="G96" t="n">
        <v>26600</v>
      </c>
      <c r="H96" t="inlineStr">
        <is>
          <t xml:space="preserve">[특징] 이식활미꾸라지로 산소주입 포장
[용도] 추어탕용 </t>
        </is>
      </c>
      <c r="I96" t="inlineStr"/>
    </row>
    <row r="97">
      <c r="A97" t="inlineStr"/>
      <c r="B97" t="inlineStr">
        <is>
          <t>활 미꾸라지</t>
        </is>
      </c>
      <c r="C97" t="inlineStr">
        <is>
          <t>국내산
(이식산)</t>
        </is>
      </c>
      <c r="D97" t="inlineStr">
        <is>
          <t>산소주입활미꾸라지</t>
        </is>
      </c>
      <c r="E97" t="inlineStr">
        <is>
          <t>kg</t>
        </is>
      </c>
      <c r="F97" t="n">
        <v>0</v>
      </c>
      <c r="G97" t="n">
        <v>30400</v>
      </c>
      <c r="H97" t="inlineStr"/>
      <c r="I97" t="inlineStr"/>
    </row>
    <row r="98">
      <c r="A98" t="inlineStr">
        <is>
          <t>꽃
게</t>
        </is>
      </c>
      <c r="B98" t="inlineStr">
        <is>
          <t>꽃게절단S(수입)</t>
        </is>
      </c>
      <c r="C98" t="inlineStr">
        <is>
          <t>중국산</t>
        </is>
      </c>
      <c r="D98" t="inlineStr">
        <is>
          <t xml:space="preserve">15~17g/± 60토막 </t>
        </is>
      </c>
      <c r="E98" t="inlineStr">
        <is>
          <t>kg</t>
        </is>
      </c>
      <c r="F98" t="n">
        <v>8500</v>
      </c>
      <c r="G98" t="n">
        <v>0</v>
      </c>
      <c r="H98" t="inlineStr">
        <is>
          <t>[특징] 등껍질 제거후 1/2 절단
[용도] 탕용/찜용/튀김용</t>
        </is>
      </c>
      <c r="I98" t="inlineStr"/>
    </row>
    <row r="99">
      <c r="A99" t="inlineStr"/>
      <c r="B99" t="inlineStr">
        <is>
          <t>꽃게절단M(수입)</t>
        </is>
      </c>
      <c r="C99" t="inlineStr">
        <is>
          <t>중국산</t>
        </is>
      </c>
      <c r="D99" t="inlineStr">
        <is>
          <t xml:space="preserve">18~21g/± 50토막 </t>
        </is>
      </c>
      <c r="E99" t="inlineStr">
        <is>
          <t>kg</t>
        </is>
      </c>
      <c r="F99" t="n">
        <v>9700</v>
      </c>
      <c r="G99" t="n">
        <v>0</v>
      </c>
      <c r="H99" t="inlineStr"/>
      <c r="I99" t="inlineStr"/>
    </row>
    <row r="100">
      <c r="A100" t="inlineStr"/>
      <c r="B100" t="inlineStr">
        <is>
          <t>꽃게절단L(수입)</t>
        </is>
      </c>
      <c r="C100" t="inlineStr">
        <is>
          <t>중국산</t>
        </is>
      </c>
      <c r="D100" t="inlineStr">
        <is>
          <t xml:space="preserve">24~28g/± 36토막 </t>
        </is>
      </c>
      <c r="E100" t="inlineStr">
        <is>
          <t>kg</t>
        </is>
      </c>
      <c r="F100" t="n">
        <v>12400</v>
      </c>
      <c r="G100" t="n">
        <v>0</v>
      </c>
      <c r="H100" t="inlineStr"/>
      <c r="I100" t="inlineStr"/>
    </row>
    <row r="101">
      <c r="A101" t="inlineStr"/>
      <c r="B101" t="inlineStr">
        <is>
          <t>꽃게절단(국산) 1/2절단 
(끝발제거)</t>
        </is>
      </c>
      <c r="C101" t="inlineStr">
        <is>
          <t>국내산
(서해안)</t>
        </is>
      </c>
      <c r="D101" t="inlineStr">
        <is>
          <t>50~60g/16~20개 1/2절단,수율80%</t>
        </is>
      </c>
      <c r="E101" t="inlineStr">
        <is>
          <t>kg</t>
        </is>
      </c>
      <c r="F101" t="n">
        <v>20000</v>
      </c>
      <c r="G101" t="n">
        <v>0</v>
      </c>
      <c r="H101" t="inlineStr">
        <is>
          <t>[특징] 끝발제거, 1/2 절단, 1kg/팩 포장발주
[용도] 탕용/찜용/튀김용</t>
        </is>
      </c>
      <c r="I101" t="inlineStr">
        <is>
          <t>H</t>
        </is>
      </c>
    </row>
    <row r="102">
      <c r="A102" t="inlineStr"/>
      <c r="B102" t="inlineStr">
        <is>
          <t>꽃게절단(국산) 1/4절단 
(끝발제거)</t>
        </is>
      </c>
      <c r="C102" t="inlineStr">
        <is>
          <t>국내산
(서해안)</t>
        </is>
      </c>
      <c r="D102" t="inlineStr">
        <is>
          <t>30~40g/25~28개 1/4절단,수율80%</t>
        </is>
      </c>
      <c r="E102" t="inlineStr">
        <is>
          <t>kg</t>
        </is>
      </c>
      <c r="F102" t="n">
        <v>20800</v>
      </c>
      <c r="G102" t="n">
        <v>0</v>
      </c>
      <c r="H102" t="inlineStr">
        <is>
          <t>[특징] 끝발제거, 1/4 절단, 1kg/팩 포장발주
[용도] 탕용/찜용/튀김용</t>
        </is>
      </c>
      <c r="I102" t="inlineStr">
        <is>
          <t>H</t>
        </is>
      </c>
    </row>
    <row r="103">
      <c r="A103" t="inlineStr"/>
      <c r="B103" t="inlineStr">
        <is>
          <t>새우살(홍새우살)</t>
        </is>
      </c>
      <c r="C103" t="inlineStr">
        <is>
          <t>중국산/신규</t>
        </is>
      </c>
      <c r="D103" t="inlineStr">
        <is>
          <t>70/100
(200개이상)</t>
        </is>
      </c>
      <c r="E103" t="inlineStr">
        <is>
          <t>kg</t>
        </is>
      </c>
      <c r="F103" t="n">
        <v>22800</v>
      </c>
      <c r="G103" t="n">
        <v>25000</v>
      </c>
      <c r="H103" t="inlineStr"/>
      <c r="I103" t="inlineStr"/>
    </row>
    <row r="104">
      <c r="A104" t="inlineStr">
        <is>
          <t>새
우</t>
        </is>
      </c>
      <c r="B104" t="inlineStr">
        <is>
          <t>새우살(홍새우살)</t>
        </is>
      </c>
      <c r="C104" t="inlineStr">
        <is>
          <t>중국산</t>
        </is>
      </c>
      <c r="D104" t="inlineStr">
        <is>
          <t>100/200
(300개이상)</t>
        </is>
      </c>
      <c r="E104" t="inlineStr">
        <is>
          <t>kg</t>
        </is>
      </c>
      <c r="F104" t="n">
        <v>19700</v>
      </c>
      <c r="G104" t="n">
        <v>22200</v>
      </c>
      <c r="H104" t="inlineStr">
        <is>
          <t>[특징]100-200사이즈, 홍새우 두절, 
       꼬리없음,껍질제거, 해동품</t>
        </is>
      </c>
      <c r="I104" t="inlineStr"/>
    </row>
    <row r="105">
      <c r="A105" t="inlineStr"/>
      <c r="B105" t="inlineStr">
        <is>
          <t>새우살(홍새우살)</t>
        </is>
      </c>
      <c r="C105" t="inlineStr">
        <is>
          <t>국내산</t>
        </is>
      </c>
      <c r="D105" t="inlineStr">
        <is>
          <t>(200~300개)</t>
        </is>
      </c>
      <c r="E105" t="inlineStr">
        <is>
          <t>kg</t>
        </is>
      </c>
      <c r="F105" t="n">
        <v>45000</v>
      </c>
      <c r="G105" t="n">
        <v>47500</v>
      </c>
      <c r="H105" t="inlineStr">
        <is>
          <t>[특징]200~300미 내외,홍새우 두절, 
       꼬리없음,껍질제거</t>
        </is>
      </c>
      <c r="I105" t="inlineStr"/>
    </row>
    <row r="106">
      <c r="A106" t="inlineStr"/>
      <c r="B106" t="inlineStr">
        <is>
          <t>백새우살</t>
        </is>
      </c>
      <c r="C106" t="inlineStr">
        <is>
          <t>베트남/중국</t>
        </is>
      </c>
      <c r="D106" t="inlineStr">
        <is>
          <t>90/110
(200개이상)</t>
        </is>
      </c>
      <c r="E106" t="inlineStr">
        <is>
          <t>kg</t>
        </is>
      </c>
      <c r="F106" t="n">
        <v>24500</v>
      </c>
      <c r="G106" t="n">
        <v>26600</v>
      </c>
      <c r="H106" t="inlineStr">
        <is>
          <t>[특징] 껍질제거,선도우수한 백새우살
[용도] 국용/찜용/볶음밥용 외</t>
        </is>
      </c>
      <c r="I106" t="inlineStr"/>
    </row>
    <row r="107">
      <c r="A107" t="inlineStr"/>
      <c r="B107" t="inlineStr">
        <is>
          <t>백새우살</t>
        </is>
      </c>
      <c r="C107" t="inlineStr">
        <is>
          <t>인도/신규</t>
        </is>
      </c>
      <c r="D107" t="inlineStr">
        <is>
          <t>90/110
(200개이상)</t>
        </is>
      </c>
      <c r="E107" t="inlineStr">
        <is>
          <t>kg</t>
        </is>
      </c>
      <c r="F107" t="n">
        <v>22300</v>
      </c>
      <c r="G107" t="n">
        <v>24700</v>
      </c>
      <c r="H107" t="inlineStr"/>
      <c r="I107" t="inlineStr"/>
    </row>
    <row r="108">
      <c r="A108" t="inlineStr"/>
      <c r="B108" t="inlineStr">
        <is>
          <t>백새우살</t>
        </is>
      </c>
      <c r="C108" t="inlineStr">
        <is>
          <t>베트남/중국</t>
        </is>
      </c>
      <c r="D108" t="inlineStr">
        <is>
          <t>71/90
(180-200개)</t>
        </is>
      </c>
      <c r="E108" t="inlineStr">
        <is>
          <t>kg</t>
        </is>
      </c>
      <c r="F108" t="n">
        <v>24900</v>
      </c>
      <c r="G108" t="n">
        <v>0</v>
      </c>
      <c r="H108" t="inlineStr">
        <is>
          <t>[특징] 껍질제거,선도우수한 백새우살
[용도] 국용/찜용/볶음밥용 외</t>
        </is>
      </c>
      <c r="I108" t="inlineStr"/>
    </row>
    <row r="109">
      <c r="A109" t="inlineStr"/>
      <c r="B109" t="inlineStr">
        <is>
          <t>백새우살</t>
        </is>
      </c>
      <c r="C109" t="inlineStr">
        <is>
          <t>베트남/중국/신규</t>
        </is>
      </c>
      <c r="D109" t="inlineStr">
        <is>
          <t>51/70
(160-180개)</t>
        </is>
      </c>
      <c r="E109" t="inlineStr">
        <is>
          <t>kg</t>
        </is>
      </c>
      <c r="F109" t="n">
        <v>0</v>
      </c>
      <c r="G109" t="n">
        <v>0</v>
      </c>
      <c r="H109" t="inlineStr"/>
      <c r="I109" t="inlineStr"/>
    </row>
    <row r="110">
      <c r="A110" t="inlineStr"/>
      <c r="B110" t="inlineStr">
        <is>
          <t>백새우살</t>
        </is>
      </c>
      <c r="C110" t="inlineStr">
        <is>
          <t>베트남/중국</t>
        </is>
      </c>
      <c r="D110" t="inlineStr">
        <is>
          <t>31/50(왕백새우살)
(90-100개)</t>
        </is>
      </c>
      <c r="E110" t="inlineStr">
        <is>
          <t>kg</t>
        </is>
      </c>
      <c r="F110" t="n">
        <v>0</v>
      </c>
      <c r="G110" t="n">
        <v>0</v>
      </c>
      <c r="H110" t="inlineStr">
        <is>
          <t>[특징] 껍질제거,선도우수한 백새우살
[용도] 국용/찜용/볶음밥용 외</t>
        </is>
      </c>
      <c r="I110" t="inlineStr"/>
    </row>
    <row r="111">
      <c r="A111" t="inlineStr"/>
      <c r="B111" t="inlineStr">
        <is>
          <t>백새우살</t>
        </is>
      </c>
      <c r="C111" t="inlineStr">
        <is>
          <t>국내산</t>
        </is>
      </c>
      <c r="D111" t="inlineStr">
        <is>
          <t>(±200개)</t>
        </is>
      </c>
      <c r="E111" t="inlineStr">
        <is>
          <t>kg</t>
        </is>
      </c>
      <c r="F111" t="n">
        <v>42000</v>
      </c>
      <c r="G111" t="n">
        <v>45000</v>
      </c>
      <c r="H111" t="inlineStr">
        <is>
          <t>[특징] 껍질제거,선도우수한 백새우살
[용도] 국용/찜용/볶음밥용 외</t>
        </is>
      </c>
      <c r="I111" t="inlineStr"/>
    </row>
    <row r="112">
      <c r="A112" t="inlineStr"/>
      <c r="B112" t="inlineStr">
        <is>
          <t>칵테일새우(수입)-자숙</t>
        </is>
      </c>
      <c r="C112" t="inlineStr">
        <is>
          <t>중국산/
베트남
외</t>
        </is>
      </c>
      <c r="D112" t="inlineStr">
        <is>
          <t>±180개/KG</t>
        </is>
      </c>
      <c r="E112" t="inlineStr">
        <is>
          <t>kg</t>
        </is>
      </c>
      <c r="F112" t="n">
        <v>28800</v>
      </c>
      <c r="G112" t="n">
        <v>0</v>
      </c>
      <c r="H112" t="inlineStr">
        <is>
          <t>[특징] 자숙된 흰다리새우탈각,꼬리있음
[용도] 튀김/찜용</t>
        </is>
      </c>
      <c r="I112" t="inlineStr"/>
    </row>
    <row r="113">
      <c r="A113" t="inlineStr"/>
      <c r="B113" t="inlineStr">
        <is>
          <t>칵테일새우(수입)-자숙</t>
        </is>
      </c>
      <c r="C113" t="inlineStr"/>
      <c r="D113" t="inlineStr">
        <is>
          <t>±140개/KG/신규</t>
        </is>
      </c>
      <c r="E113" t="inlineStr">
        <is>
          <t>kg</t>
        </is>
      </c>
      <c r="F113" t="n">
        <v>29500</v>
      </c>
      <c r="G113" t="n">
        <v>0</v>
      </c>
      <c r="H113" t="inlineStr"/>
      <c r="I113" t="inlineStr"/>
    </row>
    <row r="114">
      <c r="A114" t="inlineStr"/>
      <c r="B114" t="inlineStr">
        <is>
          <t>칵테일새우(수입)-자숙</t>
        </is>
      </c>
      <c r="C114" t="inlineStr"/>
      <c r="D114" t="inlineStr">
        <is>
          <t>±100개/KG</t>
        </is>
      </c>
      <c r="E114" t="inlineStr">
        <is>
          <t>kg</t>
        </is>
      </c>
      <c r="F114" t="n">
        <v>36400</v>
      </c>
      <c r="G114" t="n">
        <v>0</v>
      </c>
      <c r="H114" t="inlineStr"/>
      <c r="I114" t="inlineStr"/>
    </row>
    <row r="115">
      <c r="A115" t="inlineStr"/>
      <c r="B115" t="inlineStr">
        <is>
          <t>생칵테일새우</t>
        </is>
      </c>
      <c r="C115" t="inlineStr">
        <is>
          <t>베트남 외</t>
        </is>
      </c>
      <c r="D115" t="inlineStr">
        <is>
          <t>±70마리/KG</t>
        </is>
      </c>
      <c r="E115" t="inlineStr">
        <is>
          <t>kg</t>
        </is>
      </c>
      <c r="F115" t="n">
        <v>27200</v>
      </c>
      <c r="G115" t="n">
        <v>0</v>
      </c>
      <c r="H115" t="inlineStr">
        <is>
          <t>생새우, 두절, 껍질제거, 꼬리있음</t>
        </is>
      </c>
      <c r="I115" t="inlineStr"/>
    </row>
    <row r="116">
      <c r="A116" t="inlineStr"/>
      <c r="B116" t="inlineStr">
        <is>
          <t>생칵테일새우</t>
        </is>
      </c>
      <c r="C116" t="inlineStr"/>
      <c r="D116" t="inlineStr">
        <is>
          <t>±60마리/KG</t>
        </is>
      </c>
      <c r="E116" t="inlineStr">
        <is>
          <t>kg</t>
        </is>
      </c>
      <c r="F116" t="n">
        <v>29600</v>
      </c>
      <c r="G116" t="n">
        <v>0</v>
      </c>
      <c r="H116" t="inlineStr"/>
      <c r="I116" t="inlineStr"/>
    </row>
    <row r="117">
      <c r="A117" t="inlineStr"/>
      <c r="B117" t="inlineStr">
        <is>
          <t>생칵테일새우</t>
        </is>
      </c>
      <c r="C117" t="inlineStr"/>
      <c r="D117" t="inlineStr">
        <is>
          <t>±50마리/KG</t>
        </is>
      </c>
      <c r="E117" t="inlineStr">
        <is>
          <t>kg</t>
        </is>
      </c>
      <c r="F117" t="n">
        <v>30400</v>
      </c>
      <c r="G117" t="n">
        <v>0</v>
      </c>
      <c r="H117" t="inlineStr"/>
      <c r="I117" t="inlineStr"/>
    </row>
    <row r="118">
      <c r="A118" t="inlineStr"/>
      <c r="B118" t="inlineStr">
        <is>
          <t>흰다리새우(껍질有)</t>
        </is>
      </c>
      <c r="C118" t="inlineStr">
        <is>
          <t>중국산/
베트남
외</t>
        </is>
      </c>
      <c r="D118" t="inlineStr">
        <is>
          <t>±50마리/500G</t>
        </is>
      </c>
      <c r="E118" t="inlineStr">
        <is>
          <t>팩</t>
        </is>
      </c>
      <c r="F118" t="n">
        <v>13700</v>
      </c>
      <c r="G118" t="n">
        <v>0</v>
      </c>
      <c r="H118" t="inlineStr">
        <is>
          <t>[특징] 신선도좋은 새우 
[용도] 매운탕/해물탕용
※ 공급불안정/ 품절 가능성 있습니다.</t>
        </is>
      </c>
      <c r="I118" t="inlineStr"/>
    </row>
    <row r="119">
      <c r="A119" t="inlineStr"/>
      <c r="B119" t="inlineStr">
        <is>
          <t>흰다리새우(껍질有)</t>
        </is>
      </c>
      <c r="C119" t="inlineStr"/>
      <c r="D119" t="inlineStr">
        <is>
          <t>±30마리/500G</t>
        </is>
      </c>
      <c r="E119" t="inlineStr">
        <is>
          <t>팩</t>
        </is>
      </c>
      <c r="F119" t="n">
        <v>15600</v>
      </c>
      <c r="G119" t="n">
        <v>0</v>
      </c>
      <c r="H119" t="inlineStr"/>
      <c r="I119" t="inlineStr"/>
    </row>
    <row r="120">
      <c r="A120" t="inlineStr"/>
      <c r="B120" t="inlineStr">
        <is>
          <t>흰다리새우(껍질有)</t>
        </is>
      </c>
      <c r="C120" t="inlineStr"/>
      <c r="D120" t="inlineStr">
        <is>
          <t>±20마리/500G</t>
        </is>
      </c>
      <c r="E120" t="inlineStr">
        <is>
          <t>팩</t>
        </is>
      </c>
      <c r="F120" t="n">
        <v>17300</v>
      </c>
      <c r="G120" t="n">
        <v>0</v>
      </c>
      <c r="H120" t="inlineStr"/>
      <c r="I120" t="inlineStr"/>
    </row>
    <row r="121">
      <c r="A121" t="inlineStr"/>
      <c r="B121" t="inlineStr">
        <is>
          <t>흰다리새우(껍질有)</t>
        </is>
      </c>
      <c r="C121" t="inlineStr">
        <is>
          <t>국내산</t>
        </is>
      </c>
      <c r="D121" t="inlineStr">
        <is>
          <t>50-60마리
/kg(중하)</t>
        </is>
      </c>
      <c r="E121" t="inlineStr">
        <is>
          <t>kg</t>
        </is>
      </c>
      <c r="F121" t="n">
        <v>0</v>
      </c>
      <c r="G121" t="n">
        <v>0</v>
      </c>
      <c r="H121" t="inlineStr">
        <is>
          <t>[특징]13~15cm, 50~60미, 양식산, 흰다리새우
(★★출고 후 반품 불가 상품입니다!!!)</t>
        </is>
      </c>
      <c r="I121" t="inlineStr"/>
    </row>
    <row r="122">
      <c r="A122" t="inlineStr"/>
      <c r="B122" t="inlineStr">
        <is>
          <t>민물새우</t>
        </is>
      </c>
      <c r="C122" t="inlineStr">
        <is>
          <t>인도산</t>
        </is>
      </c>
      <c r="D122" t="inlineStr">
        <is>
          <t>3-4cm/400g</t>
        </is>
      </c>
      <c r="E122" t="inlineStr">
        <is>
          <t>봉</t>
        </is>
      </c>
      <c r="F122" t="n">
        <v>0</v>
      </c>
      <c r="G122" t="n">
        <v>0</v>
      </c>
      <c r="H122" t="inlineStr">
        <is>
          <t>[특징] 신선도좋은 가재새우 온마리 손질
[용도] 매운탕/해물탕용</t>
        </is>
      </c>
      <c r="I122" t="inlineStr"/>
    </row>
    <row r="123">
      <c r="A123" t="inlineStr">
        <is>
          <t>낙지</t>
        </is>
      </c>
      <c r="B123" t="inlineStr">
        <is>
          <t>낙지채(수입산)-수입완제품</t>
        </is>
      </c>
      <c r="C123" t="inlineStr">
        <is>
          <t xml:space="preserve">베트남
</t>
        </is>
      </c>
      <c r="D123" t="inlineStr">
        <is>
          <t>±5~7cm/블록</t>
        </is>
      </c>
      <c r="E123" t="inlineStr">
        <is>
          <t>kg</t>
        </is>
      </c>
      <c r="F123" t="n">
        <v>21700</v>
      </c>
      <c r="G123" t="n">
        <v>23700</v>
      </c>
      <c r="H123" t="inlineStr">
        <is>
          <t xml:space="preserve">[특징] 완제품소분
[용도] 볶음/국용/숙회 </t>
        </is>
      </c>
      <c r="I123" t="inlineStr"/>
    </row>
    <row r="124">
      <c r="A124" t="inlineStr"/>
      <c r="B124" t="inlineStr">
        <is>
          <t>낙지채(수입산)-수입완제품</t>
        </is>
      </c>
      <c r="C124" t="inlineStr">
        <is>
          <t>인도네시아</t>
        </is>
      </c>
      <c r="D124" t="inlineStr">
        <is>
          <t>±5~7cm/블록</t>
        </is>
      </c>
      <c r="E124" t="inlineStr">
        <is>
          <t>kg</t>
        </is>
      </c>
      <c r="F124" t="n">
        <v>20000</v>
      </c>
      <c r="G124" t="n">
        <v>22000</v>
      </c>
      <c r="H124" t="inlineStr"/>
      <c r="I124" t="inlineStr"/>
    </row>
    <row r="125">
      <c r="A125" t="inlineStr"/>
      <c r="B125" t="inlineStr">
        <is>
          <t>낙지채(수입산)-수입완제품</t>
        </is>
      </c>
      <c r="C125" t="inlineStr">
        <is>
          <t>중국산</t>
        </is>
      </c>
      <c r="D125" t="inlineStr">
        <is>
          <t>±5~7cm/IQF</t>
        </is>
      </c>
      <c r="E125" t="inlineStr">
        <is>
          <t>kg</t>
        </is>
      </c>
      <c r="F125" t="n">
        <v>20500</v>
      </c>
      <c r="G125" t="n">
        <v>22500</v>
      </c>
      <c r="H125" t="inlineStr">
        <is>
          <t xml:space="preserve">[특징] 완제품소분
[용도] 볶음/국용/숙회 </t>
        </is>
      </c>
      <c r="I125" t="inlineStr"/>
    </row>
    <row r="126">
      <c r="A126" t="inlineStr"/>
      <c r="B126" t="inlineStr">
        <is>
          <t>낙지채(수입산)-수입완제품</t>
        </is>
      </c>
      <c r="C126" t="inlineStr">
        <is>
          <t>인도네시아</t>
        </is>
      </c>
      <c r="D126" t="inlineStr">
        <is>
          <t>±5~7cm/IQF</t>
        </is>
      </c>
      <c r="E126" t="inlineStr">
        <is>
          <t>kg</t>
        </is>
      </c>
      <c r="F126" t="n">
        <v>17800</v>
      </c>
      <c r="G126" t="n">
        <v>0</v>
      </c>
      <c r="H126" t="inlineStr"/>
      <c r="I126" t="inlineStr"/>
    </row>
    <row r="127">
      <c r="A127" t="inlineStr"/>
      <c r="B127" t="inlineStr">
        <is>
          <t>낙지채(국내산)</t>
        </is>
      </c>
      <c r="C127" t="inlineStr">
        <is>
          <t>국내산</t>
        </is>
      </c>
      <c r="D127" t="inlineStr">
        <is>
          <t>±5cm</t>
        </is>
      </c>
      <c r="E127" t="inlineStr">
        <is>
          <t>kg</t>
        </is>
      </c>
      <c r="F127" t="n">
        <v>49900</v>
      </c>
      <c r="G127" t="n">
        <v>53400</v>
      </c>
      <c r="H127" t="inlineStr">
        <is>
          <t xml:space="preserve">[특징] 내장 제거후 채썰이
[용도] 볶음/국용/숙회 </t>
        </is>
      </c>
      <c r="I127" t="inlineStr"/>
    </row>
    <row r="128">
      <c r="A128" t="inlineStr">
        <is>
          <t>쭈
꾸
미</t>
        </is>
      </c>
      <c r="B128" t="inlineStr">
        <is>
          <t>쭈꾸미채(베트남산)-수입완제품</t>
        </is>
      </c>
      <c r="C128" t="inlineStr">
        <is>
          <t xml:space="preserve">베트남
</t>
        </is>
      </c>
      <c r="D128" t="inlineStr">
        <is>
          <t>±5cm-7cm/블록</t>
        </is>
      </c>
      <c r="E128" t="inlineStr">
        <is>
          <t>kg</t>
        </is>
      </c>
      <c r="F128" t="n">
        <v>19500</v>
      </c>
      <c r="G128" t="n">
        <v>21700</v>
      </c>
      <c r="H128" t="inlineStr">
        <is>
          <t xml:space="preserve">[특징] 완제품소분
[용도] 볶음/국용/숙회 </t>
        </is>
      </c>
      <c r="I128" t="inlineStr"/>
    </row>
    <row r="129">
      <c r="A129" t="inlineStr"/>
      <c r="B129" t="inlineStr">
        <is>
          <t>쭈꾸미채(베트남산)-수입완제품</t>
        </is>
      </c>
      <c r="C129" t="inlineStr">
        <is>
          <t>인도네시아/신규</t>
        </is>
      </c>
      <c r="D129" t="inlineStr">
        <is>
          <t>±5cm-7cm/블록</t>
        </is>
      </c>
      <c r="E129" t="inlineStr"/>
      <c r="F129" t="n">
        <v>18000</v>
      </c>
      <c r="G129" t="n">
        <v>20100</v>
      </c>
      <c r="H129" t="inlineStr">
        <is>
          <t xml:space="preserve">[특징] 완제품소분
[용도] 볶음/국용/숙회 </t>
        </is>
      </c>
      <c r="I129" t="inlineStr"/>
    </row>
    <row r="130">
      <c r="A130" t="inlineStr"/>
      <c r="B130" t="inlineStr">
        <is>
          <t>쭈꾸미온마리</t>
        </is>
      </c>
      <c r="C130" t="inlineStr">
        <is>
          <t>국내산</t>
        </is>
      </c>
      <c r="D130" t="inlineStr">
        <is>
          <t>10-13마리
(냉동만3일전 발주)</t>
        </is>
      </c>
      <c r="E130" t="inlineStr">
        <is>
          <t>kg</t>
        </is>
      </c>
      <c r="F130" t="n">
        <v>0</v>
      </c>
      <c r="G130" t="n">
        <v>0</v>
      </c>
      <c r="H130" t="inlineStr">
        <is>
          <t>[특징]kg/10~13미, 길이15cm내외, 온마리, 해동품, 내장제거X,*냉동제품 3일전 미리 발주요망</t>
        </is>
      </c>
      <c r="I130" t="inlineStr"/>
    </row>
    <row r="131">
      <c r="A131" t="inlineStr"/>
      <c r="B131" t="inlineStr">
        <is>
          <t>쭈꾸미온마리</t>
        </is>
      </c>
      <c r="C131" t="inlineStr">
        <is>
          <t>중국/
베트남</t>
        </is>
      </c>
      <c r="D131" t="inlineStr">
        <is>
          <t>50/80,블럭
(약40-60마리)</t>
        </is>
      </c>
      <c r="E131" t="inlineStr">
        <is>
          <t>kg</t>
        </is>
      </c>
      <c r="F131" t="n">
        <v>21200</v>
      </c>
      <c r="G131" t="n">
        <v>0</v>
      </c>
      <c r="H131" t="inlineStr">
        <is>
          <t xml:space="preserve">[특징] 완제품소분,블럭
[용도] 볶음/국용/숙회 </t>
        </is>
      </c>
      <c r="I131" t="inlineStr"/>
    </row>
    <row r="132">
      <c r="A132" t="inlineStr"/>
      <c r="B132" t="inlineStr">
        <is>
          <t>베이비쭈꾸미</t>
        </is>
      </c>
      <c r="C132" t="inlineStr">
        <is>
          <t>베트남</t>
        </is>
      </c>
      <c r="D132" t="inlineStr">
        <is>
          <t>20/30,블록
(약75-90마리)</t>
        </is>
      </c>
      <c r="E132" t="inlineStr">
        <is>
          <t>kg</t>
        </is>
      </c>
      <c r="F132" t="n">
        <v>20300</v>
      </c>
      <c r="G132" t="n">
        <v>0</v>
      </c>
      <c r="H132" t="inlineStr">
        <is>
          <t xml:space="preserve">[특징] 베이비 쭈꾸미온마리
[용도] 볶음/국용/숙회 </t>
        </is>
      </c>
      <c r="I132" t="inlineStr"/>
    </row>
    <row r="133">
      <c r="A133" t="inlineStr"/>
      <c r="B133" t="inlineStr">
        <is>
          <t>쭈꾸미채(국내산)</t>
        </is>
      </c>
      <c r="C133" t="inlineStr">
        <is>
          <t>국내산</t>
        </is>
      </c>
      <c r="D133" t="inlineStr">
        <is>
          <t>±5cm</t>
        </is>
      </c>
      <c r="E133" t="inlineStr">
        <is>
          <t>kg</t>
        </is>
      </c>
      <c r="F133" t="inlineStr">
        <is>
          <t>일시중단</t>
        </is>
      </c>
      <c r="G133" t="inlineStr">
        <is>
          <t>일시중단</t>
        </is>
      </c>
      <c r="H133" t="inlineStr">
        <is>
          <t xml:space="preserve">[특징] 내장 제거후 채썰이
[용도] 볶음/국용/숙회 </t>
        </is>
      </c>
      <c r="I133" t="inlineStr"/>
    </row>
    <row r="134">
      <c r="A134" t="inlineStr">
        <is>
          <t>오
징
어</t>
        </is>
      </c>
      <c r="B134" t="inlineStr">
        <is>
          <t>오징어채(유피)</t>
        </is>
      </c>
      <c r="C134" t="inlineStr">
        <is>
          <t>국내산</t>
        </is>
      </c>
      <c r="D134" t="inlineStr">
        <is>
          <t>세절(1cm *5~7cm)슬라이스</t>
        </is>
      </c>
      <c r="E134" t="inlineStr">
        <is>
          <t>kg</t>
        </is>
      </c>
      <c r="F134" t="n">
        <v>27200</v>
      </c>
      <c r="G134" t="n">
        <v>30600</v>
      </c>
      <c r="H134" t="inlineStr">
        <is>
          <t>[특징] 유피 채썰이,다리포함 - ,IQF
I.Q.F ? 개별 급속 냉동의 영문약자입니다.</t>
        </is>
      </c>
      <c r="I134" t="inlineStr">
        <is>
          <t>할인제외</t>
        </is>
      </c>
    </row>
    <row r="135">
      <c r="A135" t="inlineStr"/>
      <c r="B135" t="inlineStr">
        <is>
          <t>오징어채(탈피)</t>
        </is>
      </c>
      <c r="C135" t="inlineStr"/>
      <c r="D135" t="inlineStr">
        <is>
          <t>세절(1cm *5~7cm)</t>
        </is>
      </c>
      <c r="E135" t="inlineStr">
        <is>
          <t>kg</t>
        </is>
      </c>
      <c r="F135" t="n">
        <v>28000</v>
      </c>
      <c r="G135" t="n">
        <v>31400</v>
      </c>
      <c r="H135" t="inlineStr">
        <is>
          <t>[특징] 탈피 채썰이, 다리포함,IQF</t>
        </is>
      </c>
      <c r="I135" t="inlineStr">
        <is>
          <t>할인제외</t>
        </is>
      </c>
    </row>
    <row r="136">
      <c r="A136" t="inlineStr"/>
      <c r="B136" t="inlineStr">
        <is>
          <t>오징어채(몸통유피)</t>
        </is>
      </c>
      <c r="C136" t="inlineStr"/>
      <c r="D136" t="inlineStr">
        <is>
          <t>세절(1cm *5~7cm)</t>
        </is>
      </c>
      <c r="E136" t="inlineStr">
        <is>
          <t>kg</t>
        </is>
      </c>
      <c r="F136" t="n">
        <v>30600</v>
      </c>
      <c r="G136" t="n">
        <v>34000</v>
      </c>
      <c r="H136" t="inlineStr">
        <is>
          <t>[특징] 유피 채썰이, 몸통만 (다리 없음),IQF</t>
        </is>
      </c>
      <c r="I136" t="inlineStr">
        <is>
          <t>할인제외</t>
        </is>
      </c>
    </row>
    <row r="137">
      <c r="A137" t="inlineStr"/>
      <c r="B137" t="inlineStr">
        <is>
          <t>오징어채(몸통탈피)</t>
        </is>
      </c>
      <c r="C137" t="inlineStr"/>
      <c r="D137" t="inlineStr">
        <is>
          <t>세절(1cm *5~7cm)</t>
        </is>
      </c>
      <c r="E137" t="inlineStr">
        <is>
          <t>kg</t>
        </is>
      </c>
      <c r="F137" t="n">
        <v>31400</v>
      </c>
      <c r="G137" t="n">
        <v>34800</v>
      </c>
      <c r="H137" t="inlineStr">
        <is>
          <t>[특징] 탈피 채썰이, 몸통만 (다리 없음),IQF</t>
        </is>
      </c>
      <c r="I137" t="inlineStr">
        <is>
          <t>할인제외</t>
        </is>
      </c>
    </row>
    <row r="138">
      <c r="A138" t="inlineStr"/>
      <c r="B138" t="inlineStr">
        <is>
          <t>오징어할복(유피)</t>
        </is>
      </c>
      <c r="C138" t="inlineStr">
        <is>
          <t>국내산</t>
        </is>
      </c>
      <c r="D138" t="inlineStr">
        <is>
          <t>할복</t>
        </is>
      </c>
      <c r="E138" t="inlineStr">
        <is>
          <t>kg</t>
        </is>
      </c>
      <c r="F138" t="n">
        <v>28900</v>
      </c>
      <c r="G138" t="n">
        <v>32300</v>
      </c>
      <c r="H138" t="inlineStr">
        <is>
          <t>[특징] 유피 내장제거 통마리,다리포함</t>
        </is>
      </c>
      <c r="I138" t="inlineStr">
        <is>
          <t>할인제외</t>
        </is>
      </c>
    </row>
    <row r="139">
      <c r="A139" t="inlineStr"/>
      <c r="B139" t="inlineStr">
        <is>
          <t>오징어할복(탈피)</t>
        </is>
      </c>
      <c r="C139" t="inlineStr"/>
      <c r="D139" t="inlineStr">
        <is>
          <t>탈피할복</t>
        </is>
      </c>
      <c r="E139" t="inlineStr">
        <is>
          <t>kg</t>
        </is>
      </c>
      <c r="F139" t="n">
        <v>29700</v>
      </c>
      <c r="G139" t="n">
        <v>33100</v>
      </c>
      <c r="H139" t="inlineStr">
        <is>
          <t>[특징] 탈피 내장제거 통마리,다리포함</t>
        </is>
      </c>
      <c r="I139" t="inlineStr">
        <is>
          <t>할인제외</t>
        </is>
      </c>
    </row>
    <row r="140">
      <c r="A140" t="inlineStr"/>
      <c r="B140" t="inlineStr">
        <is>
          <t>오징어할복(몸통유피)</t>
        </is>
      </c>
      <c r="C140" t="inlineStr"/>
      <c r="D140" t="inlineStr">
        <is>
          <t>몸만 할복</t>
        </is>
      </c>
      <c r="E140" t="inlineStr">
        <is>
          <t>kg</t>
        </is>
      </c>
      <c r="F140" t="n">
        <v>29700</v>
      </c>
      <c r="G140" t="n">
        <v>33100</v>
      </c>
      <c r="H140" t="inlineStr">
        <is>
          <t>[특징] 유피 내장제거 통마리,몸통만(다리없음)</t>
        </is>
      </c>
      <c r="I140" t="inlineStr">
        <is>
          <t>할인제외</t>
        </is>
      </c>
    </row>
    <row r="141">
      <c r="A141" t="inlineStr"/>
      <c r="B141" t="inlineStr">
        <is>
          <t>오징어할복(몸통탈피)</t>
        </is>
      </c>
      <c r="C141" t="inlineStr"/>
      <c r="D141" t="inlineStr">
        <is>
          <t>몸만 탈피할복</t>
        </is>
      </c>
      <c r="E141" t="inlineStr">
        <is>
          <t>kg</t>
        </is>
      </c>
      <c r="F141" t="n">
        <v>30900</v>
      </c>
      <c r="G141" t="n">
        <v>34300</v>
      </c>
      <c r="H141" t="inlineStr">
        <is>
          <t>[특징] 탈피 내장제거 통마리,몸통만(다리없음)</t>
        </is>
      </c>
      <c r="I141" t="inlineStr">
        <is>
          <t>할인제외</t>
        </is>
      </c>
    </row>
    <row r="142">
      <c r="A142" t="inlineStr"/>
      <c r="B142" t="inlineStr">
        <is>
          <t>오징어솔방울(사각)</t>
        </is>
      </c>
      <c r="C142" t="inlineStr">
        <is>
          <t>국내산</t>
        </is>
      </c>
      <c r="D142" t="inlineStr">
        <is>
          <t>약3~4cm 사긱</t>
        </is>
      </c>
      <c r="E142" t="inlineStr">
        <is>
          <t>kg</t>
        </is>
      </c>
      <c r="F142" t="n">
        <v>36200</v>
      </c>
      <c r="G142" t="n">
        <v>39600</v>
      </c>
      <c r="H142" t="inlineStr">
        <is>
          <t>[특징] 탈피 내장제거 후 몸통 사각 모양 칼집</t>
        </is>
      </c>
      <c r="I142" t="inlineStr">
        <is>
          <t>할인제외</t>
        </is>
      </c>
    </row>
    <row r="143">
      <c r="A143" t="inlineStr"/>
      <c r="B143" t="inlineStr">
        <is>
          <t>오징어솔방울(채)</t>
        </is>
      </c>
      <c r="C143" t="inlineStr"/>
      <c r="D143" t="inlineStr">
        <is>
          <t>세절(1cm *7~8cm)</t>
        </is>
      </c>
      <c r="E143" t="inlineStr">
        <is>
          <t>kg</t>
        </is>
      </c>
      <c r="F143" t="n">
        <v>36200</v>
      </c>
      <c r="G143" t="n">
        <v>39600</v>
      </c>
      <c r="H143" t="inlineStr">
        <is>
          <t>[특징] 탈피 내장제거 후 칼집 후 채썰기</t>
        </is>
      </c>
      <c r="I143" t="inlineStr">
        <is>
          <t>할인제외</t>
        </is>
      </c>
    </row>
    <row r="144">
      <c r="A144" t="inlineStr"/>
      <c r="B144" t="inlineStr">
        <is>
          <t>오징어링(유피)</t>
        </is>
      </c>
      <c r="C144" t="inlineStr">
        <is>
          <t>국내산</t>
        </is>
      </c>
      <c r="D144" t="inlineStr">
        <is>
          <t>링채</t>
        </is>
      </c>
      <c r="E144" t="inlineStr">
        <is>
          <t>kg</t>
        </is>
      </c>
      <c r="F144" t="n">
        <v>30000</v>
      </c>
      <c r="G144" t="n">
        <v>33500</v>
      </c>
      <c r="H144" t="inlineStr">
        <is>
          <t>[특징] 유피 내장제거 후 몸통 링 절단</t>
        </is>
      </c>
      <c r="I144" t="inlineStr">
        <is>
          <t>할인제외</t>
        </is>
      </c>
    </row>
    <row r="145">
      <c r="A145" t="inlineStr"/>
      <c r="B145" t="inlineStr">
        <is>
          <t>오징어링(탈피)</t>
        </is>
      </c>
      <c r="C145" t="inlineStr"/>
      <c r="D145" t="inlineStr">
        <is>
          <t>탈피링채</t>
        </is>
      </c>
      <c r="E145" t="inlineStr">
        <is>
          <t>kg</t>
        </is>
      </c>
      <c r="F145" t="n">
        <v>31200</v>
      </c>
      <c r="G145" t="n">
        <v>34700</v>
      </c>
      <c r="H145" t="inlineStr">
        <is>
          <t>[특징] 탈피 내장제거 후 몸통 링 절단</t>
        </is>
      </c>
      <c r="I145" t="inlineStr">
        <is>
          <t>할인제외</t>
        </is>
      </c>
    </row>
    <row r="146">
      <c r="A146" t="inlineStr"/>
      <c r="B146" t="inlineStr">
        <is>
          <t>오징어몸통사각(유피)</t>
        </is>
      </c>
      <c r="C146" t="inlineStr">
        <is>
          <t>국내산</t>
        </is>
      </c>
      <c r="D146" t="inlineStr">
        <is>
          <t>몸통(2*3cm)</t>
        </is>
      </c>
      <c r="E146" t="inlineStr">
        <is>
          <t>kg</t>
        </is>
      </c>
      <c r="F146" t="n">
        <v>29700</v>
      </c>
      <c r="G146" t="n">
        <v>33100</v>
      </c>
      <c r="H146" t="inlineStr">
        <is>
          <t>[특징] 유피 내장제거 후 몸통 사각절단</t>
        </is>
      </c>
      <c r="I146" t="inlineStr">
        <is>
          <t>할인제외</t>
        </is>
      </c>
    </row>
    <row r="147">
      <c r="A147" t="inlineStr"/>
      <c r="B147" t="inlineStr">
        <is>
          <t>오징어몸통사각(탈피)</t>
        </is>
      </c>
      <c r="C147" t="inlineStr"/>
      <c r="D147" t="inlineStr">
        <is>
          <t>몸통(2*3cm)</t>
        </is>
      </c>
      <c r="E147" t="inlineStr">
        <is>
          <t>kg</t>
        </is>
      </c>
      <c r="F147" t="n">
        <v>30900</v>
      </c>
      <c r="G147" t="n">
        <v>34300</v>
      </c>
      <c r="H147" t="inlineStr">
        <is>
          <t>[특징] 탈피 내장제거 후 몸통 탈피사각절단</t>
        </is>
      </c>
      <c r="I147" t="inlineStr">
        <is>
          <t>할인제외</t>
        </is>
      </c>
    </row>
    <row r="148">
      <c r="A148" t="inlineStr"/>
      <c r="B148" t="inlineStr">
        <is>
          <t>오징어다지기</t>
        </is>
      </c>
      <c r="C148" t="inlineStr">
        <is>
          <t>국내산</t>
        </is>
      </c>
      <c r="D148" t="inlineStr">
        <is>
          <t>다짐(다리,몸,귀)</t>
        </is>
      </c>
      <c r="E148" t="inlineStr">
        <is>
          <t>kg</t>
        </is>
      </c>
      <c r="F148" t="n">
        <v>29700</v>
      </c>
      <c r="G148" t="n">
        <v>33100</v>
      </c>
      <c r="H148" t="inlineStr">
        <is>
          <t>[특징] 몸,다리,귀로만 다지기
[용도] 전용/볶음밥용</t>
        </is>
      </c>
      <c r="I148" t="inlineStr">
        <is>
          <t>할인제외</t>
        </is>
      </c>
    </row>
    <row r="149">
      <c r="A149" t="inlineStr">
        <is>
          <t>갑
오
징
어</t>
        </is>
      </c>
      <c r="B149" t="inlineStr">
        <is>
          <t>갑오징어채(유피)</t>
        </is>
      </c>
      <c r="C149" t="inlineStr">
        <is>
          <t>국내산</t>
        </is>
      </c>
      <c r="D149" t="inlineStr">
        <is>
          <t>세절(1cm *4~6cm)</t>
        </is>
      </c>
      <c r="E149" t="inlineStr">
        <is>
          <t>kg</t>
        </is>
      </c>
      <c r="F149" t="n">
        <v>0</v>
      </c>
      <c r="G149" t="n">
        <v>32000</v>
      </c>
      <c r="H149" t="inlineStr">
        <is>
          <t>[특징] 유피 채썰이, 다리포함</t>
        </is>
      </c>
      <c r="I149" t="inlineStr"/>
    </row>
    <row r="150">
      <c r="A150" t="inlineStr"/>
      <c r="B150" t="inlineStr">
        <is>
          <t>갑오징어채(탈피)</t>
        </is>
      </c>
      <c r="C150" t="inlineStr"/>
      <c r="D150" t="inlineStr">
        <is>
          <t>세절(1cm *4~6cm)</t>
        </is>
      </c>
      <c r="E150" t="inlineStr">
        <is>
          <t>kg</t>
        </is>
      </c>
      <c r="F150" t="n">
        <v>0</v>
      </c>
      <c r="G150" t="n">
        <v>35500</v>
      </c>
      <c r="H150" t="inlineStr">
        <is>
          <t>[특징] 탈피 채설이, 다리포함</t>
        </is>
      </c>
      <c r="I150" t="inlineStr"/>
    </row>
    <row r="151">
      <c r="A151" t="inlineStr"/>
      <c r="B151" t="inlineStr">
        <is>
          <t>갑오징어몸통채(유피)</t>
        </is>
      </c>
      <c r="C151" t="inlineStr"/>
      <c r="D151" t="inlineStr">
        <is>
          <t>세절(1cm *4~6cm)</t>
        </is>
      </c>
      <c r="E151" t="inlineStr">
        <is>
          <t>kg</t>
        </is>
      </c>
      <c r="F151" t="n">
        <v>0</v>
      </c>
      <c r="G151" t="n">
        <v>39200</v>
      </c>
      <c r="H151" t="inlineStr">
        <is>
          <t>[특징] 유피 채썰이, 몸통만 (다리 없음)</t>
        </is>
      </c>
      <c r="I151" t="inlineStr"/>
    </row>
    <row r="152">
      <c r="A152" t="inlineStr"/>
      <c r="B152" t="inlineStr">
        <is>
          <t>갑오징어몸통채(탈피)</t>
        </is>
      </c>
      <c r="C152" t="inlineStr"/>
      <c r="D152" t="inlineStr">
        <is>
          <t>세절(1cm *4~6cm)</t>
        </is>
      </c>
      <c r="E152" t="inlineStr">
        <is>
          <t>kg</t>
        </is>
      </c>
      <c r="F152" t="n">
        <v>0</v>
      </c>
      <c r="G152" t="n">
        <v>41200</v>
      </c>
      <c r="H152" t="inlineStr">
        <is>
          <t>[특징] 탈피 채썰이, 몸통만 (다리 없음)</t>
        </is>
      </c>
      <c r="I152" t="inlineStr"/>
    </row>
    <row r="153">
      <c r="A153" t="inlineStr"/>
      <c r="B153" t="inlineStr">
        <is>
          <t>갑오징어할복(유피)</t>
        </is>
      </c>
      <c r="C153" t="inlineStr"/>
      <c r="D153" t="inlineStr">
        <is>
          <t>150~250g/마리</t>
        </is>
      </c>
      <c r="E153" t="inlineStr">
        <is>
          <t>kg</t>
        </is>
      </c>
      <c r="F153" t="n">
        <v>0</v>
      </c>
      <c r="G153" t="n">
        <v>33900</v>
      </c>
      <c r="H153" t="inlineStr">
        <is>
          <t>[특징] 비가식부위 제거 후 할복</t>
        </is>
      </c>
      <c r="I153" t="inlineStr"/>
    </row>
    <row r="154">
      <c r="A154" t="inlineStr"/>
      <c r="B154" t="inlineStr">
        <is>
          <t>갑오징어할복(탈피)</t>
        </is>
      </c>
      <c r="C154" t="inlineStr"/>
      <c r="D154" t="inlineStr">
        <is>
          <t>150~250g/마리</t>
        </is>
      </c>
      <c r="E154" t="inlineStr">
        <is>
          <t>kg</t>
        </is>
      </c>
      <c r="F154" t="n">
        <v>0</v>
      </c>
      <c r="G154" t="n">
        <v>37500</v>
      </c>
      <c r="H154" t="inlineStr">
        <is>
          <t>[특징] 비가식부위 제거 후 탈피할복</t>
        </is>
      </c>
      <c r="I154" t="inlineStr"/>
    </row>
    <row r="155">
      <c r="A155" t="inlineStr"/>
      <c r="B155" t="inlineStr">
        <is>
          <t>갑오징어할복(몸통유피)</t>
        </is>
      </c>
      <c r="C155" t="inlineStr"/>
      <c r="D155" t="inlineStr">
        <is>
          <t>몸만</t>
        </is>
      </c>
      <c r="E155" t="inlineStr">
        <is>
          <t>kg</t>
        </is>
      </c>
      <c r="F155" t="n">
        <v>0</v>
      </c>
      <c r="G155" t="n">
        <v>41700</v>
      </c>
      <c r="H155" t="inlineStr">
        <is>
          <t>[특징] 비가식부위 제거 후 몸통할복</t>
        </is>
      </c>
      <c r="I155" t="inlineStr"/>
    </row>
    <row r="156">
      <c r="A156" t="inlineStr"/>
      <c r="B156" t="inlineStr">
        <is>
          <t>갑오징어할복(몸통탈피)</t>
        </is>
      </c>
      <c r="C156" t="inlineStr"/>
      <c r="D156" t="inlineStr">
        <is>
          <t>몸만</t>
        </is>
      </c>
      <c r="E156" t="inlineStr">
        <is>
          <t>kg</t>
        </is>
      </c>
      <c r="F156" t="n">
        <v>0</v>
      </c>
      <c r="G156" t="n">
        <v>43400</v>
      </c>
      <c r="H156" t="inlineStr">
        <is>
          <t>[특징] 비가식부위 제거 통마리, 탈피몸통만</t>
        </is>
      </c>
      <c r="I156" t="inlineStr"/>
    </row>
    <row r="157">
      <c r="A157" t="inlineStr"/>
      <c r="B157" t="inlineStr">
        <is>
          <t>갑오징어솔방울(사각)</t>
        </is>
      </c>
      <c r="C157" t="inlineStr"/>
      <c r="D157" t="inlineStr">
        <is>
          <t>약3~4cm 사긱</t>
        </is>
      </c>
      <c r="E157" t="inlineStr">
        <is>
          <t>kg</t>
        </is>
      </c>
      <c r="F157" t="n">
        <v>0</v>
      </c>
      <c r="G157" t="n">
        <v>44200</v>
      </c>
      <c r="H157" t="inlineStr">
        <is>
          <t>[특징] 비가식부위 제거 후 몸통 사각 모양 칼집</t>
        </is>
      </c>
      <c r="I157" t="inlineStr"/>
    </row>
    <row r="158">
      <c r="A158" t="inlineStr"/>
      <c r="B158" t="inlineStr">
        <is>
          <t>베이비갑오징어</t>
        </is>
      </c>
      <c r="C158" t="inlineStr">
        <is>
          <t>베트남</t>
        </is>
      </c>
      <c r="D158" t="inlineStr">
        <is>
          <t>40~50미/kg</t>
        </is>
      </c>
      <c r="E158" t="inlineStr">
        <is>
          <t>kg</t>
        </is>
      </c>
      <c r="F158" t="n">
        <v>21700</v>
      </c>
      <c r="G158" t="n">
        <v>0</v>
      </c>
      <c r="H158" t="inlineStr">
        <is>
          <t>[특징] 비가식부위제거,탈피, 할복제품</t>
        </is>
      </c>
      <c r="I158" t="inlineStr"/>
    </row>
    <row r="159">
      <c r="A159" t="inlineStr">
        <is>
          <t>한
치</t>
        </is>
      </c>
      <c r="B159" t="inlineStr">
        <is>
          <t>한치채(유피)-굵은채</t>
        </is>
      </c>
      <c r="C159" t="inlineStr">
        <is>
          <t>국내산</t>
        </is>
      </c>
      <c r="D159" t="inlineStr">
        <is>
          <t>굵은채 1~2cm</t>
        </is>
      </c>
      <c r="E159" t="inlineStr">
        <is>
          <t>kg</t>
        </is>
      </c>
      <c r="F159" t="n">
        <v>0</v>
      </c>
      <c r="G159" t="n">
        <v>0</v>
      </c>
      <c r="H159" t="inlineStr">
        <is>
          <t>[특징] 유피 채썰이, 다리포함</t>
        </is>
      </c>
      <c r="I159" t="inlineStr"/>
    </row>
    <row r="160">
      <c r="A160" t="inlineStr"/>
      <c r="B160" t="inlineStr">
        <is>
          <t>한치채(탈피)-굵은채</t>
        </is>
      </c>
      <c r="C160" t="inlineStr"/>
      <c r="D160" t="inlineStr">
        <is>
          <t>굵은채 1~2cm</t>
        </is>
      </c>
      <c r="E160" t="inlineStr">
        <is>
          <t>kg</t>
        </is>
      </c>
      <c r="F160" t="n">
        <v>0</v>
      </c>
      <c r="G160" t="n">
        <v>27200</v>
      </c>
      <c r="H160" t="inlineStr">
        <is>
          <t>[특징] 탈피 채썰이, 다리포함</t>
        </is>
      </c>
      <c r="I160" t="inlineStr"/>
    </row>
    <row r="161">
      <c r="A161" t="inlineStr"/>
      <c r="B161" t="inlineStr">
        <is>
          <t>한치할복(유피)</t>
        </is>
      </c>
      <c r="C161" t="inlineStr"/>
      <c r="D161" t="inlineStr">
        <is>
          <t>할복</t>
        </is>
      </c>
      <c r="E161" t="inlineStr">
        <is>
          <t>kg</t>
        </is>
      </c>
      <c r="F161" t="n">
        <v>0</v>
      </c>
      <c r="G161" t="n">
        <v>0</v>
      </c>
      <c r="H161" t="inlineStr">
        <is>
          <t>[특징] 비가식부위 제거 후 할복</t>
        </is>
      </c>
      <c r="I161" t="inlineStr"/>
    </row>
    <row r="162">
      <c r="A162" t="inlineStr"/>
      <c r="B162" t="inlineStr">
        <is>
          <t>한치할복(탈피)</t>
        </is>
      </c>
      <c r="C162" t="inlineStr"/>
      <c r="D162" t="inlineStr">
        <is>
          <t>할복</t>
        </is>
      </c>
      <c r="E162" t="inlineStr">
        <is>
          <t>kg</t>
        </is>
      </c>
      <c r="F162" t="n">
        <v>0</v>
      </c>
      <c r="G162" t="n">
        <v>31000</v>
      </c>
      <c r="H162" t="inlineStr">
        <is>
          <t>[특징] 비가식부위 제거 후 할복</t>
        </is>
      </c>
      <c r="I162" t="inlineStr"/>
    </row>
    <row r="163">
      <c r="A163" t="inlineStr">
        <is>
          <t>전
복</t>
        </is>
      </c>
      <c r="B163" t="inlineStr">
        <is>
          <t>피전복(12미)대</t>
        </is>
      </c>
      <c r="C163" t="inlineStr">
        <is>
          <t>국내산</t>
        </is>
      </c>
      <c r="D163" t="inlineStr">
        <is>
          <t>11~12미/kg</t>
        </is>
      </c>
      <c r="E163" t="inlineStr">
        <is>
          <t>kg</t>
        </is>
      </c>
      <c r="F163" t="n">
        <v>0</v>
      </c>
      <c r="G163" t="n">
        <v>64200</v>
      </c>
      <c r="H163" t="inlineStr">
        <is>
          <t>생물, 껍질O, 선별하여 세척, 양식산</t>
        </is>
      </c>
      <c r="I163" t="inlineStr"/>
    </row>
    <row r="164">
      <c r="A164" t="inlineStr"/>
      <c r="B164" t="inlineStr">
        <is>
          <t>피전복(15미)대</t>
        </is>
      </c>
      <c r="C164" t="inlineStr"/>
      <c r="D164" t="inlineStr">
        <is>
          <t>15~17미/kg</t>
        </is>
      </c>
      <c r="E164" t="inlineStr">
        <is>
          <t>kg</t>
        </is>
      </c>
      <c r="F164" t="n">
        <v>0</v>
      </c>
      <c r="G164" t="n">
        <v>59200</v>
      </c>
      <c r="H164" t="inlineStr"/>
      <c r="I164" t="inlineStr"/>
    </row>
    <row r="165">
      <c r="A165" t="inlineStr"/>
      <c r="B165" t="inlineStr">
        <is>
          <t>피전복(18미)중</t>
        </is>
      </c>
      <c r="C165" t="inlineStr"/>
      <c r="D165" t="inlineStr">
        <is>
          <t>17~19미/kg</t>
        </is>
      </c>
      <c r="E165" t="inlineStr">
        <is>
          <t>kg</t>
        </is>
      </c>
      <c r="F165" t="n">
        <v>0</v>
      </c>
      <c r="G165" t="n">
        <v>55000</v>
      </c>
      <c r="H165" t="inlineStr"/>
      <c r="I165" t="inlineStr"/>
    </row>
    <row r="166">
      <c r="A166" t="inlineStr"/>
      <c r="B166" t="inlineStr">
        <is>
          <t>피전복(20미)중</t>
        </is>
      </c>
      <c r="C166" t="inlineStr"/>
      <c r="D166" t="inlineStr">
        <is>
          <t>18~20미/kg</t>
        </is>
      </c>
      <c r="E166" t="inlineStr">
        <is>
          <t>kg</t>
        </is>
      </c>
      <c r="F166" t="n">
        <v>0</v>
      </c>
      <c r="G166" t="n">
        <v>55000</v>
      </c>
      <c r="H166" t="inlineStr"/>
      <c r="I166" t="inlineStr"/>
    </row>
    <row r="167">
      <c r="A167" t="inlineStr"/>
      <c r="B167" t="inlineStr">
        <is>
          <t>피전복(30미)소</t>
        </is>
      </c>
      <c r="C167" t="inlineStr"/>
      <c r="D167" t="inlineStr">
        <is>
          <t>28~30미/kg</t>
        </is>
      </c>
      <c r="E167" t="inlineStr">
        <is>
          <t>kg</t>
        </is>
      </c>
      <c r="F167" t="n">
        <v>0</v>
      </c>
      <c r="G167" t="n">
        <v>46700</v>
      </c>
      <c r="H167" t="inlineStr"/>
      <c r="I167" t="inlineStr"/>
    </row>
    <row r="168">
      <c r="A168" t="inlineStr"/>
      <c r="B168" t="inlineStr">
        <is>
          <t>전복살(15미)대</t>
        </is>
      </c>
      <c r="C168" t="inlineStr">
        <is>
          <t>국내산</t>
        </is>
      </c>
      <c r="D168" t="inlineStr">
        <is>
          <t>±15미 피전복 탈각</t>
        </is>
      </c>
      <c r="E168" t="inlineStr">
        <is>
          <t>kg</t>
        </is>
      </c>
      <c r="F168" t="n">
        <v>0</v>
      </c>
      <c r="G168" t="n">
        <v>142500</v>
      </c>
      <c r="H168" t="inlineStr">
        <is>
          <t>15미 피전복 탈각, 껍질X, 
내장과 살 붙어있음(이빨O,내장O)</t>
        </is>
      </c>
      <c r="I168" t="inlineStr"/>
    </row>
    <row r="169">
      <c r="A169" t="inlineStr"/>
      <c r="B169" t="inlineStr">
        <is>
          <t>전복살(15미)대-이빨제거</t>
        </is>
      </c>
      <c r="C169" t="inlineStr"/>
      <c r="D169" t="inlineStr">
        <is>
          <t>±15미 피전복 탈각</t>
        </is>
      </c>
      <c r="E169" t="inlineStr">
        <is>
          <t>kg</t>
        </is>
      </c>
      <c r="F169" t="n">
        <v>0</v>
      </c>
      <c r="G169" t="n">
        <v>150900</v>
      </c>
      <c r="H169" t="inlineStr">
        <is>
          <t>15미 피전복 탈각, 껍질X, 
내장과 살 붙어있음(이빨X,내장O)</t>
        </is>
      </c>
      <c r="I169" t="inlineStr"/>
    </row>
    <row r="170">
      <c r="A170" t="inlineStr"/>
      <c r="B170" t="inlineStr">
        <is>
          <t>전복살(15미)대-내장제거</t>
        </is>
      </c>
      <c r="C170" t="inlineStr"/>
      <c r="D170" t="inlineStr">
        <is>
          <t>±15미 피전복 탈각</t>
        </is>
      </c>
      <c r="E170" t="inlineStr">
        <is>
          <t>kg</t>
        </is>
      </c>
      <c r="F170" t="n">
        <v>0</v>
      </c>
      <c r="G170" t="n">
        <v>173400</v>
      </c>
      <c r="H170" t="inlineStr">
        <is>
          <t>15미 피전복 탈각, 껍질X, 
내장과 살 분리되어 있음(이빨O,내장X)</t>
        </is>
      </c>
      <c r="I170" t="inlineStr"/>
    </row>
    <row r="171">
      <c r="A171" t="inlineStr"/>
      <c r="B171" t="inlineStr">
        <is>
          <t>전복살(15미)대-이빨/내장제거</t>
        </is>
      </c>
      <c r="C171" t="inlineStr"/>
      <c r="D171" t="inlineStr">
        <is>
          <t>±15미 피전복 탈각</t>
        </is>
      </c>
      <c r="E171" t="inlineStr">
        <is>
          <t>kg</t>
        </is>
      </c>
      <c r="F171" t="n">
        <v>0</v>
      </c>
      <c r="G171" t="n">
        <v>183400</v>
      </c>
      <c r="H171" t="inlineStr">
        <is>
          <t>15미 피전복 탈각, 껍질X, 
살만 있음(이빨X,내장X)</t>
        </is>
      </c>
      <c r="I171" t="inlineStr"/>
    </row>
    <row r="172">
      <c r="A172" t="inlineStr"/>
      <c r="B172" t="inlineStr">
        <is>
          <t>전복살(20미)중</t>
        </is>
      </c>
      <c r="C172" t="inlineStr">
        <is>
          <t>국내산</t>
        </is>
      </c>
      <c r="D172" t="inlineStr">
        <is>
          <t>± 20미 피전복 탈각</t>
        </is>
      </c>
      <c r="E172" t="inlineStr">
        <is>
          <t>kg</t>
        </is>
      </c>
      <c r="F172" t="n">
        <v>0</v>
      </c>
      <c r="G172" t="n">
        <v>130900</v>
      </c>
      <c r="H172" t="inlineStr">
        <is>
          <t>20미 피전복 탈각, 껍질X, 
내장과 살 붙어있음(이빨O,내장O)</t>
        </is>
      </c>
      <c r="I172" t="inlineStr"/>
    </row>
    <row r="173">
      <c r="A173" t="inlineStr"/>
      <c r="B173" t="inlineStr">
        <is>
          <t>전복살(20미)중-이빨제거</t>
        </is>
      </c>
      <c r="C173" t="inlineStr"/>
      <c r="D173" t="inlineStr">
        <is>
          <t>± 20미 피전복 탈각</t>
        </is>
      </c>
      <c r="E173" t="inlineStr">
        <is>
          <t>kg</t>
        </is>
      </c>
      <c r="F173" t="n">
        <v>0</v>
      </c>
      <c r="G173" t="n">
        <v>139200</v>
      </c>
      <c r="H173" t="inlineStr">
        <is>
          <t>20미 피전복 탈각, 껍질X, 
내장과 살 붙어있음(이빨X,내장O)</t>
        </is>
      </c>
      <c r="I173" t="inlineStr"/>
    </row>
    <row r="174">
      <c r="A174" t="inlineStr"/>
      <c r="B174" t="inlineStr">
        <is>
          <t>전복살(20미)중-내장제거</t>
        </is>
      </c>
      <c r="C174" t="inlineStr"/>
      <c r="D174" t="inlineStr">
        <is>
          <t>± 20미 피전복 탈각</t>
        </is>
      </c>
      <c r="E174" t="inlineStr">
        <is>
          <t>kg</t>
        </is>
      </c>
      <c r="F174" t="n">
        <v>0</v>
      </c>
      <c r="G174" t="n">
        <v>163400</v>
      </c>
      <c r="H174" t="inlineStr">
        <is>
          <t>20미 피전복 탈각, 껍질X, 
내장과 살 분리되어 있음(이빨O,내장X)</t>
        </is>
      </c>
      <c r="I174" t="inlineStr"/>
    </row>
    <row r="175">
      <c r="A175" t="inlineStr"/>
      <c r="B175" t="inlineStr">
        <is>
          <t>전복살(20미)중-이빨/내장제거</t>
        </is>
      </c>
      <c r="C175" t="inlineStr"/>
      <c r="D175" t="inlineStr">
        <is>
          <t>± 20미 피전복 탈각</t>
        </is>
      </c>
      <c r="E175" t="inlineStr">
        <is>
          <t>kg</t>
        </is>
      </c>
      <c r="F175" t="n">
        <v>0</v>
      </c>
      <c r="G175" t="n">
        <v>175000</v>
      </c>
      <c r="H175" t="inlineStr">
        <is>
          <t>20미 피전복 탈각, 껍질X, 
살만 있음(이빨X,내장X)</t>
        </is>
      </c>
      <c r="I175" t="inlineStr"/>
    </row>
    <row r="176">
      <c r="A176" t="inlineStr"/>
      <c r="B176" t="inlineStr">
        <is>
          <t>다진전복살</t>
        </is>
      </c>
      <c r="C176" t="inlineStr">
        <is>
          <t>국내산</t>
        </is>
      </c>
      <c r="D176" t="inlineStr">
        <is>
          <t>전복 탈각 후 다짐.</t>
        </is>
      </c>
      <c r="E176" t="inlineStr">
        <is>
          <t>kg</t>
        </is>
      </c>
      <c r="F176" t="n">
        <v>0</v>
      </c>
      <c r="G176" t="n">
        <v>209200</v>
      </c>
      <c r="H176" t="inlineStr">
        <is>
          <t>전복 탈각 후 고르게다짐. 내장따로포장(전복죽용)</t>
        </is>
      </c>
      <c r="I176" t="inlineStr"/>
    </row>
    <row r="177">
      <c r="A177" t="inlineStr"/>
      <c r="B177" t="inlineStr">
        <is>
          <t>다진전복살(내장제거)</t>
        </is>
      </c>
      <c r="C177" t="inlineStr">
        <is>
          <t>국내산</t>
        </is>
      </c>
      <c r="D177" t="inlineStr">
        <is>
          <t>전복 탈각 후 다짐</t>
        </is>
      </c>
      <c r="E177" t="inlineStr">
        <is>
          <t>kg</t>
        </is>
      </c>
      <c r="F177" t="n">
        <v>0</v>
      </c>
      <c r="G177" t="n">
        <v>250900</v>
      </c>
      <c r="H177" t="inlineStr">
        <is>
          <t>전복 탈각 후 고르게다짐. 내장x(전복죽용)</t>
        </is>
      </c>
      <c r="I177" t="inlineStr"/>
    </row>
    <row r="178">
      <c r="A178" t="inlineStr"/>
      <c r="B178" t="inlineStr">
        <is>
          <t>전복살</t>
        </is>
      </c>
      <c r="C178" t="inlineStr">
        <is>
          <t>수입산</t>
        </is>
      </c>
      <c r="D178" t="inlineStr">
        <is>
          <t>kg/33~35마리, IQF동결</t>
        </is>
      </c>
      <c r="E178" t="inlineStr">
        <is>
          <t>kg</t>
        </is>
      </c>
      <c r="F178" t="n">
        <v>0</v>
      </c>
      <c r="G178" t="n">
        <v>0</v>
      </c>
      <c r="H178" t="inlineStr">
        <is>
          <t>[특징] 전복을 탈각후 청정수에 세척하여 냉동
※ 공급불안정, 품절 가능성있습니다.</t>
        </is>
      </c>
      <c r="I178" t="inlineStr"/>
    </row>
    <row r="179">
      <c r="A179" t="inlineStr">
        <is>
          <t>꼬
막</t>
        </is>
      </c>
      <c r="B179" t="inlineStr">
        <is>
          <t>껍질있는 새꼬막</t>
        </is>
      </c>
      <c r="C179" t="inlineStr">
        <is>
          <t>국내산
(여수)</t>
        </is>
      </c>
      <c r="D179" t="inlineStr">
        <is>
          <t>80-100미</t>
        </is>
      </c>
      <c r="E179" t="inlineStr">
        <is>
          <t>kg</t>
        </is>
      </c>
      <c r="F179" t="n">
        <v>0</v>
      </c>
      <c r="G179" t="n">
        <v>9700</v>
      </c>
      <c r="H179" t="inlineStr">
        <is>
          <t>[특징] 껍질○, 해캄, 씨알이 고르고 싱싱함</t>
        </is>
      </c>
      <c r="I179" t="inlineStr"/>
    </row>
    <row r="180">
      <c r="A180" t="inlineStr"/>
      <c r="B180" t="inlineStr">
        <is>
          <t>새꼬막살(새꼬막)</t>
        </is>
      </c>
      <c r="C180" t="inlineStr"/>
      <c r="D180" t="inlineStr">
        <is>
          <t>300~400알</t>
        </is>
      </c>
      <c r="E180" t="inlineStr">
        <is>
          <t>kg</t>
        </is>
      </c>
      <c r="F180" t="n">
        <v>25500</v>
      </c>
      <c r="G180" t="n">
        <v>32500</v>
      </c>
      <c r="H180" t="inlineStr">
        <is>
          <t>[특징] 껍질제거,약간자숙  순살만 선별포장</t>
        </is>
      </c>
      <c r="I180" t="inlineStr"/>
    </row>
    <row r="181">
      <c r="A181" t="inlineStr"/>
      <c r="B181" t="inlineStr">
        <is>
          <t>피꼬막살(피꼬막)</t>
        </is>
      </c>
      <c r="C181" t="inlineStr"/>
      <c r="D181" t="inlineStr">
        <is>
          <t>80~100알</t>
        </is>
      </c>
      <c r="E181" t="inlineStr">
        <is>
          <t>kg</t>
        </is>
      </c>
      <c r="F181" t="n">
        <v>0</v>
      </c>
      <c r="G181" t="n">
        <v>0</v>
      </c>
      <c r="H181" t="inlineStr">
        <is>
          <t>[특징] 새꼬막보다 씨알이 큰 꼬막살,자숙후 탈각,껍질없음</t>
        </is>
      </c>
      <c r="I181" t="inlineStr"/>
    </row>
    <row r="182">
      <c r="A182" t="inlineStr"/>
      <c r="B182" t="inlineStr">
        <is>
          <t>피꼬막(피조개)</t>
        </is>
      </c>
      <c r="C182" t="inlineStr">
        <is>
          <t>국내산</t>
        </is>
      </c>
      <c r="D182" t="inlineStr">
        <is>
          <t>kg/12~15이</t>
        </is>
      </c>
      <c r="E182" t="inlineStr">
        <is>
          <t>kg</t>
        </is>
      </c>
      <c r="F182" t="n">
        <v>0</v>
      </c>
      <c r="G182" t="n">
        <v>6000</v>
      </c>
      <c r="H182" t="inlineStr">
        <is>
          <t>[특징] kg/12~15미, 동절기 계절상품
새꼬막보다 큰 껍질꼬막, 껍질○</t>
        </is>
      </c>
      <c r="I182" t="inlineStr"/>
    </row>
    <row r="183">
      <c r="A183" t="inlineStr">
        <is>
          <t>대
합</t>
        </is>
      </c>
      <c r="B183" t="inlineStr">
        <is>
          <t>깐 대합살</t>
        </is>
      </c>
      <c r="C183" t="inlineStr">
        <is>
          <t>국내산(거제,진해)</t>
        </is>
      </c>
      <c r="D183" t="inlineStr"/>
      <c r="E183" t="inlineStr">
        <is>
          <t>kg</t>
        </is>
      </c>
      <c r="F183" t="n">
        <v>88700</v>
      </c>
      <c r="G183" t="n">
        <v>97200</v>
      </c>
      <c r="H183" t="inlineStr">
        <is>
          <t>[특징] 껍질제거 순살만 선별포장</t>
        </is>
      </c>
      <c r="I183" t="inlineStr"/>
    </row>
    <row r="184">
      <c r="A184" t="inlineStr"/>
      <c r="B184" t="inlineStr">
        <is>
          <t>피대합</t>
        </is>
      </c>
      <c r="C184" t="inlineStr">
        <is>
          <t>국내산(거제,진해)</t>
        </is>
      </c>
      <c r="D184" t="inlineStr"/>
      <c r="E184" t="inlineStr">
        <is>
          <t>kg</t>
        </is>
      </c>
      <c r="F184" t="n">
        <v>0</v>
      </c>
      <c r="G184" t="n">
        <v>29600</v>
      </c>
      <c r="H184" t="inlineStr">
        <is>
          <t>[특징] 껍질○, 해캄, 씨알이 고르고 싱싱함</t>
        </is>
      </c>
      <c r="I184" t="inlineStr"/>
    </row>
    <row r="185">
      <c r="A185" t="inlineStr">
        <is>
          <t>바
지
락</t>
        </is>
      </c>
      <c r="B185" t="inlineStr">
        <is>
          <t xml:space="preserve">깐 바지락살 </t>
        </is>
      </c>
      <c r="C185" t="inlineStr">
        <is>
          <t>국내산(삼천포)</t>
        </is>
      </c>
      <c r="D185" t="inlineStr">
        <is>
          <t xml:space="preserve">껍질X </t>
        </is>
      </c>
      <c r="E185" t="inlineStr">
        <is>
          <t>kg</t>
        </is>
      </c>
      <c r="F185" t="n">
        <v>51700</v>
      </c>
      <c r="G185" t="n">
        <v>56700</v>
      </c>
      <c r="H185" t="inlineStr">
        <is>
          <t>[특징] 껍질제거 순살만 선별포장</t>
        </is>
      </c>
      <c r="I185" t="inlineStr"/>
    </row>
    <row r="186">
      <c r="A186" t="inlineStr"/>
      <c r="B186" t="inlineStr">
        <is>
          <t>피바지락</t>
        </is>
      </c>
      <c r="C186" t="inlineStr"/>
      <c r="D186" t="inlineStr"/>
      <c r="E186" t="inlineStr">
        <is>
          <t>kg</t>
        </is>
      </c>
      <c r="F186" t="n">
        <v>13400</v>
      </c>
      <c r="G186" t="n">
        <v>14200</v>
      </c>
      <c r="H186" t="inlineStr">
        <is>
          <t>[특징] 껍질○, 해캄, 씨알이 고르고 싱싱함</t>
        </is>
      </c>
      <c r="I186" t="inlineStr"/>
    </row>
    <row r="187">
      <c r="A187" t="inlineStr"/>
      <c r="B187" t="inlineStr">
        <is>
          <t>바지락살 (자숙)</t>
        </is>
      </c>
      <c r="C187" t="inlineStr">
        <is>
          <t>수입(중국)</t>
        </is>
      </c>
      <c r="D187" t="inlineStr">
        <is>
          <t>자숙, IQF,중상품,껍질크기4-5cm</t>
        </is>
      </c>
      <c r="E187" t="inlineStr">
        <is>
          <t>kg</t>
        </is>
      </c>
      <c r="F187" t="n">
        <v>10000</v>
      </c>
      <c r="G187" t="n">
        <v>0</v>
      </c>
      <c r="H187" t="inlineStr">
        <is>
          <t>[특징] 껍질제거,자숙</t>
        </is>
      </c>
      <c r="I187" t="inlineStr"/>
    </row>
    <row r="188">
      <c r="A188" t="inlineStr">
        <is>
          <t>모시
조개</t>
        </is>
      </c>
      <c r="B188" t="inlineStr">
        <is>
          <t>피 모시조개/국산</t>
        </is>
      </c>
      <c r="C188" t="inlineStr">
        <is>
          <t>국내산</t>
        </is>
      </c>
      <c r="D188" t="inlineStr">
        <is>
          <t>30-40미</t>
        </is>
      </c>
      <c r="E188" t="inlineStr">
        <is>
          <t>kg</t>
        </is>
      </c>
      <c r="F188" t="n">
        <v>0</v>
      </c>
      <c r="G188" t="n">
        <v>25900</v>
      </c>
      <c r="H188" t="inlineStr">
        <is>
          <t>[특징] 껍질○, 해캄, 씨알이 고르고 싱싱함</t>
        </is>
      </c>
      <c r="I188" t="inlineStr"/>
    </row>
    <row r="189">
      <c r="A189" t="inlineStr">
        <is>
          <t>모시
조개</t>
        </is>
      </c>
      <c r="B189" t="inlineStr">
        <is>
          <t>피 모시조개/중국산/신규</t>
        </is>
      </c>
      <c r="C189" t="inlineStr">
        <is>
          <t>수입(중국)</t>
        </is>
      </c>
      <c r="D189" t="inlineStr">
        <is>
          <t>30-40미</t>
        </is>
      </c>
      <c r="E189" t="inlineStr">
        <is>
          <t>kg</t>
        </is>
      </c>
      <c r="F189" t="n">
        <v>0</v>
      </c>
      <c r="G189" t="n">
        <v>24200</v>
      </c>
      <c r="H189" t="inlineStr">
        <is>
          <t>[특징] 껍질○, 해캄, 씨알이 고르고 싱싱함</t>
        </is>
      </c>
      <c r="I189" t="inlineStr"/>
    </row>
    <row r="190">
      <c r="A190" t="inlineStr">
        <is>
          <t>미
더
덕</t>
        </is>
      </c>
      <c r="B190" t="inlineStr">
        <is>
          <t>썬 오만디</t>
        </is>
      </c>
      <c r="C190" t="inlineStr">
        <is>
          <t>국내산</t>
        </is>
      </c>
      <c r="D190" t="inlineStr"/>
      <c r="E190" t="inlineStr">
        <is>
          <t>kg</t>
        </is>
      </c>
      <c r="F190" t="n">
        <v>0</v>
      </c>
      <c r="G190" t="n">
        <v>0</v>
      </c>
      <c r="H190" t="inlineStr"/>
      <c r="I190" t="inlineStr"/>
    </row>
    <row r="191">
      <c r="A191" t="inlineStr"/>
      <c r="B191" t="inlineStr">
        <is>
          <t>통 오만디</t>
        </is>
      </c>
      <c r="C191" t="inlineStr"/>
      <c r="D191" t="inlineStr"/>
      <c r="E191" t="inlineStr">
        <is>
          <t>kg</t>
        </is>
      </c>
      <c r="F191" t="n">
        <v>0</v>
      </c>
      <c r="G191" t="n">
        <v>27500</v>
      </c>
      <c r="H191" t="inlineStr"/>
      <c r="I191" t="inlineStr"/>
    </row>
    <row r="192">
      <c r="A192" t="inlineStr"/>
      <c r="B192" t="inlineStr">
        <is>
          <t>참 미더덕</t>
        </is>
      </c>
      <c r="C192" t="inlineStr"/>
      <c r="D192" t="inlineStr"/>
      <c r="E192" t="inlineStr">
        <is>
          <t>kg</t>
        </is>
      </c>
      <c r="F192" t="n">
        <v>0</v>
      </c>
      <c r="G192" t="n">
        <v>36700</v>
      </c>
      <c r="H192" t="inlineStr"/>
      <c r="I192" t="inlineStr"/>
    </row>
    <row r="193">
      <c r="A193" t="inlineStr">
        <is>
          <t>홍
합</t>
        </is>
      </c>
      <c r="B193" t="inlineStr">
        <is>
          <t>피 홍합</t>
        </is>
      </c>
      <c r="C193" t="inlineStr">
        <is>
          <t>국내산</t>
        </is>
      </c>
      <c r="D193" t="inlineStr">
        <is>
          <t>해감후다듬어진것,수염제거</t>
        </is>
      </c>
      <c r="E193" t="inlineStr">
        <is>
          <t>kg</t>
        </is>
      </c>
      <c r="F193" t="n">
        <v>0</v>
      </c>
      <c r="G193" t="n">
        <v>4900</v>
      </c>
      <c r="H193" t="inlineStr">
        <is>
          <t>[특징] 껍질○, 해캄, 씨알이 고르고 싱싱함</t>
        </is>
      </c>
      <c r="I193" t="inlineStr"/>
    </row>
    <row r="194">
      <c r="A194" t="inlineStr"/>
      <c r="B194" t="inlineStr">
        <is>
          <t xml:space="preserve">깐 홍합살 </t>
        </is>
      </c>
      <c r="C194" t="inlineStr"/>
      <c r="D194" t="inlineStr"/>
      <c r="E194" t="inlineStr">
        <is>
          <t>kg</t>
        </is>
      </c>
      <c r="F194" t="n">
        <v>24200</v>
      </c>
      <c r="G194" t="n">
        <v>24200</v>
      </c>
      <c r="H194" t="inlineStr">
        <is>
          <t>[특징] 껍질×,씨알이고르고 특유의 싱싱한향</t>
        </is>
      </c>
      <c r="I194" t="inlineStr"/>
    </row>
    <row r="195">
      <c r="A195" t="inlineStr"/>
      <c r="B195" t="inlineStr">
        <is>
          <t>자숙홍합살</t>
        </is>
      </c>
      <c r="C195" t="inlineStr">
        <is>
          <t>국내산</t>
        </is>
      </c>
      <c r="D195" t="inlineStr"/>
      <c r="E195" t="inlineStr">
        <is>
          <t>kg</t>
        </is>
      </c>
      <c r="F195" t="n">
        <v>0</v>
      </c>
      <c r="G195" t="n">
        <v>0</v>
      </c>
      <c r="H195" t="inlineStr">
        <is>
          <t>[특징]자숙홍합살 IQF동결</t>
        </is>
      </c>
      <c r="I195" t="inlineStr"/>
    </row>
    <row r="196">
      <c r="A196" t="inlineStr"/>
      <c r="B196" t="inlineStr">
        <is>
          <t>자숙홍합살</t>
        </is>
      </c>
      <c r="C196" t="inlineStr">
        <is>
          <t>수입/중국</t>
        </is>
      </c>
      <c r="D196" t="inlineStr"/>
      <c r="E196" t="inlineStr">
        <is>
          <t>kg</t>
        </is>
      </c>
      <c r="F196" t="n">
        <v>10200</v>
      </c>
      <c r="G196" t="n">
        <v>0</v>
      </c>
      <c r="H196" t="inlineStr"/>
      <c r="I196" t="inlineStr"/>
    </row>
    <row r="197">
      <c r="A197" t="inlineStr">
        <is>
          <t>소
라</t>
        </is>
      </c>
      <c r="B197" t="inlineStr">
        <is>
          <t>소라살(냉동)</t>
        </is>
      </c>
      <c r="C197" t="inlineStr">
        <is>
          <t>수입산</t>
        </is>
      </c>
      <c r="D197" t="inlineStr"/>
      <c r="E197" t="inlineStr">
        <is>
          <t>kg</t>
        </is>
      </c>
      <c r="F197" t="n">
        <v>59200</v>
      </c>
      <c r="G197" t="n">
        <v>0</v>
      </c>
      <c r="H197" t="inlineStr">
        <is>
          <t>[특징] 껍질× 자숙 후 탈각,개별동결</t>
        </is>
      </c>
      <c r="I197" t="inlineStr"/>
    </row>
    <row r="198">
      <c r="A198" t="inlineStr"/>
      <c r="B198" t="inlineStr">
        <is>
          <t>참소라</t>
        </is>
      </c>
      <c r="C198" t="inlineStr">
        <is>
          <t>국내산</t>
        </is>
      </c>
      <c r="D198" t="inlineStr">
        <is>
          <t>4-6미</t>
        </is>
      </c>
      <c r="E198" t="inlineStr">
        <is>
          <t>kg</t>
        </is>
      </c>
      <c r="F198" t="n">
        <v>0</v>
      </c>
      <c r="G198" t="n">
        <v>0</v>
      </c>
      <c r="H198" t="inlineStr">
        <is>
          <t>[특징]생물 껍찔0 / ※발주있을 시 미리 확인요함</t>
        </is>
      </c>
      <c r="I198" t="inlineStr"/>
    </row>
    <row r="199">
      <c r="A199" t="inlineStr"/>
      <c r="B199" t="inlineStr">
        <is>
          <t>참소라살</t>
        </is>
      </c>
      <c r="C199" t="inlineStr">
        <is>
          <t>국내산</t>
        </is>
      </c>
      <c r="D199" t="inlineStr"/>
      <c r="E199" t="inlineStr">
        <is>
          <t>kg</t>
        </is>
      </c>
      <c r="F199" t="n">
        <v>0</v>
      </c>
      <c r="G199" t="n">
        <v>0</v>
      </c>
      <c r="H199" t="inlineStr">
        <is>
          <t>[특징] 생물,껍질×딱지있음 / 
※발주 있을시 미리 확인요함</t>
        </is>
      </c>
      <c r="I199" t="inlineStr"/>
    </row>
    <row r="200">
      <c r="A200" t="inlineStr">
        <is>
          <t>가
리
비</t>
        </is>
      </c>
      <c r="B200" t="inlineStr">
        <is>
          <t>가리비</t>
        </is>
      </c>
      <c r="C200" t="inlineStr">
        <is>
          <t>국내산</t>
        </is>
      </c>
      <c r="D200" t="inlineStr">
        <is>
          <t>20~30미</t>
        </is>
      </c>
      <c r="E200" t="inlineStr">
        <is>
          <t>kg</t>
        </is>
      </c>
      <c r="F200" t="n">
        <v>0</v>
      </c>
      <c r="G200" t="n">
        <v>19200</v>
      </c>
      <c r="H200" t="inlineStr">
        <is>
          <t>[특징]선별후 세척,껍질0</t>
        </is>
      </c>
      <c r="I200" t="inlineStr"/>
    </row>
    <row r="201">
      <c r="A201" t="inlineStr"/>
      <c r="B201" t="inlineStr">
        <is>
          <t>알가리비</t>
        </is>
      </c>
      <c r="C201" t="inlineStr">
        <is>
          <t>수입(중국)</t>
        </is>
      </c>
      <c r="D201" t="inlineStr"/>
      <c r="E201" t="inlineStr">
        <is>
          <t>kg</t>
        </is>
      </c>
      <c r="F201" t="n">
        <v>25900</v>
      </c>
      <c r="G201" t="n">
        <v>0</v>
      </c>
      <c r="H201" t="inlineStr">
        <is>
          <t>[특징]가리비살,자숙,껍질×</t>
        </is>
      </c>
      <c r="I201" t="inlineStr"/>
    </row>
    <row r="202">
      <c r="A202" t="inlineStr">
        <is>
          <t>키
조
개</t>
        </is>
      </c>
      <c r="B202" t="inlineStr">
        <is>
          <t>키조개</t>
        </is>
      </c>
      <c r="C202" t="inlineStr">
        <is>
          <t>국내산</t>
        </is>
      </c>
      <c r="D202" t="inlineStr"/>
      <c r="E202" t="inlineStr">
        <is>
          <t>마리</t>
        </is>
      </c>
      <c r="F202" t="n">
        <v>0</v>
      </c>
      <c r="G202" t="n">
        <v>12200</v>
      </c>
      <c r="H202" t="inlineStr">
        <is>
          <t>[특징]선별후 세척,껄질0</t>
        </is>
      </c>
      <c r="I202" t="inlineStr"/>
    </row>
    <row r="203">
      <c r="A203" t="inlineStr"/>
      <c r="B203" t="inlineStr">
        <is>
          <t>키조개관자살</t>
        </is>
      </c>
      <c r="C203" t="inlineStr">
        <is>
          <t>국내산</t>
        </is>
      </c>
      <c r="D203" t="inlineStr">
        <is>
          <t xml:space="preserve"> 30-40미,껍질없음</t>
        </is>
      </c>
      <c r="E203" t="inlineStr">
        <is>
          <t>kg</t>
        </is>
      </c>
      <c r="F203" t="n">
        <v>0</v>
      </c>
      <c r="G203" t="n">
        <v>0</v>
      </c>
      <c r="H203" t="inlineStr">
        <is>
          <t>[특징]30~40미, 선별후 세척, 탈각, 껍질X, IQF</t>
        </is>
      </c>
      <c r="I203" t="inlineStr"/>
    </row>
    <row r="204">
      <c r="A204" t="inlineStr"/>
      <c r="B204" t="inlineStr">
        <is>
          <t>키조개관자살(수입냉동)</t>
        </is>
      </c>
      <c r="C204" t="inlineStr">
        <is>
          <t>중국산</t>
        </is>
      </c>
      <c r="D204" t="inlineStr">
        <is>
          <t>15-20미껍질없음</t>
        </is>
      </c>
      <c r="E204" t="inlineStr">
        <is>
          <t>kg</t>
        </is>
      </c>
      <c r="F204" t="n">
        <v>34200</v>
      </c>
      <c r="G204" t="n">
        <v>0</v>
      </c>
      <c r="H204" t="inlineStr">
        <is>
          <t>[특징]15~20미, 선별후 세척, 탈각, 껍질X, IQF</t>
        </is>
      </c>
      <c r="I204" t="inlineStr"/>
    </row>
    <row r="205">
      <c r="A205" t="inlineStr">
        <is>
          <t>백
합</t>
        </is>
      </c>
      <c r="B205" t="inlineStr">
        <is>
          <t>피 백합</t>
        </is>
      </c>
      <c r="C205" t="inlineStr">
        <is>
          <t>중국산</t>
        </is>
      </c>
      <c r="D205" t="inlineStr">
        <is>
          <t>20-30미,생물,해캄</t>
        </is>
      </c>
      <c r="E205" t="inlineStr">
        <is>
          <t>kg</t>
        </is>
      </c>
      <c r="F205" t="n">
        <v>0</v>
      </c>
      <c r="G205" t="n">
        <v>22500</v>
      </c>
      <c r="H205" t="inlineStr">
        <is>
          <t>[특징] 껍질○,해캄</t>
        </is>
      </c>
      <c r="I205" t="inlineStr"/>
    </row>
    <row r="206">
      <c r="A206" t="inlineStr"/>
      <c r="B206" t="inlineStr">
        <is>
          <t>피 백합</t>
        </is>
      </c>
      <c r="C206" t="inlineStr">
        <is>
          <t>국내산</t>
        </is>
      </c>
      <c r="D206" t="inlineStr"/>
      <c r="E206" t="inlineStr">
        <is>
          <t>kg</t>
        </is>
      </c>
      <c r="F206" t="n">
        <v>0</v>
      </c>
      <c r="G206" t="n">
        <v>0</v>
      </c>
      <c r="H206" t="inlineStr">
        <is>
          <t>[특징] 껍질○,해캄</t>
        </is>
      </c>
      <c r="I206" t="inlineStr"/>
    </row>
    <row r="207">
      <c r="A207" t="inlineStr">
        <is>
          <t>굴</t>
        </is>
      </c>
      <c r="B207" t="inlineStr">
        <is>
          <t xml:space="preserve">깐 생굴 </t>
        </is>
      </c>
      <c r="C207" t="inlineStr">
        <is>
          <t>국내산
(통영)</t>
        </is>
      </c>
      <c r="D207" t="inlineStr">
        <is>
          <t>탈각,개별동결</t>
        </is>
      </c>
      <c r="E207" t="inlineStr">
        <is>
          <t>kg</t>
        </is>
      </c>
      <c r="F207" t="n">
        <v>21700</v>
      </c>
      <c r="G207" t="n">
        <v>0</v>
      </c>
      <c r="H207" t="inlineStr">
        <is>
          <t>[특징] 껍질×, 무침용 / 냉동굴은 I.Q.F작업(계절상품 : 생물은 10월~2월에만!)</t>
        </is>
      </c>
      <c r="I207" t="inlineStr"/>
    </row>
    <row r="208">
      <c r="A208" t="inlineStr">
        <is>
          <t>우렁이</t>
        </is>
      </c>
      <c r="B208" t="inlineStr">
        <is>
          <t>논고동살(우렁살)</t>
        </is>
      </c>
      <c r="C208" t="inlineStr">
        <is>
          <t>국내산</t>
        </is>
      </c>
      <c r="D208" t="inlineStr">
        <is>
          <t>700g</t>
        </is>
      </c>
      <c r="E208" t="inlineStr">
        <is>
          <t>봉</t>
        </is>
      </c>
      <c r="F208" t="n">
        <v>17800</v>
      </c>
      <c r="G208" t="n">
        <v>0</v>
      </c>
      <c r="H208" t="inlineStr">
        <is>
          <t>[특징] 껍질제거 순살만 선별포장,</t>
        </is>
      </c>
      <c r="I208" t="inlineStr"/>
    </row>
    <row r="209">
      <c r="A209" t="inlineStr">
        <is>
          <t>해
파
리</t>
        </is>
      </c>
      <c r="B209" t="inlineStr">
        <is>
          <t>무염해파리</t>
        </is>
      </c>
      <c r="C209" t="inlineStr">
        <is>
          <t>수입산(태국)</t>
        </is>
      </c>
      <c r="D209" t="inlineStr">
        <is>
          <t>수율100%</t>
        </is>
      </c>
      <c r="E209" t="inlineStr">
        <is>
          <t>kg</t>
        </is>
      </c>
      <c r="F209" t="n">
        <v>0</v>
      </c>
      <c r="G209" t="n">
        <v>16900</v>
      </c>
      <c r="H209" t="inlineStr">
        <is>
          <t>[특징] 수입해파리 국내가공제품
[용도] 해파리냉채 등에 사용</t>
        </is>
      </c>
      <c r="I209" t="inlineStr"/>
    </row>
    <row r="210">
      <c r="A210" t="inlineStr"/>
      <c r="B210" t="inlineStr">
        <is>
          <t>염장해파리</t>
        </is>
      </c>
      <c r="C210" t="inlineStr">
        <is>
          <t>수입산(태국)</t>
        </is>
      </c>
      <c r="D210" t="inlineStr">
        <is>
          <t>해파리70%/염30%</t>
        </is>
      </c>
      <c r="E210" t="inlineStr">
        <is>
          <t>kg</t>
        </is>
      </c>
      <c r="F210" t="n">
        <v>0</v>
      </c>
      <c r="G210" t="n">
        <v>16900</v>
      </c>
      <c r="H210" t="inlineStr"/>
      <c r="I210" t="inlineStr"/>
    </row>
    <row r="211">
      <c r="A211" t="inlineStr">
        <is>
          <t>계절
상품</t>
        </is>
      </c>
      <c r="B211" t="inlineStr">
        <is>
          <t>톳</t>
        </is>
      </c>
      <c r="C211" t="inlineStr">
        <is>
          <t>국내산</t>
        </is>
      </c>
      <c r="D211" t="inlineStr">
        <is>
          <t>11월~2월(계절상품)</t>
        </is>
      </c>
      <c r="E211" t="inlineStr">
        <is>
          <t>kg</t>
        </is>
      </c>
      <c r="F211" t="n">
        <v>0</v>
      </c>
      <c r="G211" t="n">
        <v>0</v>
      </c>
      <c r="H211" t="inlineStr">
        <is>
          <t>계절상품(11월~02월까지만)</t>
        </is>
      </c>
      <c r="I211" t="inlineStr"/>
    </row>
    <row r="212">
      <c r="A212" t="inlineStr"/>
      <c r="B212" t="inlineStr">
        <is>
          <t>모자반</t>
        </is>
      </c>
      <c r="C212" t="inlineStr">
        <is>
          <t>국내산</t>
        </is>
      </c>
      <c r="D212" t="inlineStr">
        <is>
          <t>11월~2월(계절상품)</t>
        </is>
      </c>
      <c r="E212" t="inlineStr">
        <is>
          <t>kg</t>
        </is>
      </c>
      <c r="F212" t="n">
        <v>0</v>
      </c>
      <c r="G212" t="n">
        <v>0</v>
      </c>
      <c r="H212" t="inlineStr">
        <is>
          <t>계절상품(11월~02월까지만)</t>
        </is>
      </c>
      <c r="I212" t="inlineStr"/>
    </row>
    <row r="213">
      <c r="A213" t="inlineStr">
        <is>
          <t>미역</t>
        </is>
      </c>
      <c r="B213" t="inlineStr">
        <is>
          <t>생미역</t>
        </is>
      </c>
      <c r="C213" t="inlineStr">
        <is>
          <t>국내산</t>
        </is>
      </c>
      <c r="D213" t="inlineStr">
        <is>
          <t>물미역</t>
        </is>
      </c>
      <c r="E213" t="inlineStr"/>
      <c r="F213" t="n">
        <v>0</v>
      </c>
      <c r="G213" t="n">
        <v>0</v>
      </c>
      <c r="H213" t="inlineStr">
        <is>
          <t>11월~2월 (생물) /수온이 내려가야 발주 가능</t>
        </is>
      </c>
      <c r="I213" t="inlineStr"/>
    </row>
    <row r="214">
      <c r="A214" t="inlineStr"/>
      <c r="B214" t="inlineStr">
        <is>
          <t>미역줄기(무염)</t>
        </is>
      </c>
      <c r="C214" t="inlineStr"/>
      <c r="D214" t="inlineStr">
        <is>
          <t>무염채</t>
        </is>
      </c>
      <c r="E214" t="inlineStr">
        <is>
          <t>kg</t>
        </is>
      </c>
      <c r="F214" t="n">
        <v>0</v>
      </c>
      <c r="G214" t="n">
        <v>9500</v>
      </c>
      <c r="H214" t="inlineStr">
        <is>
          <t>[특징] 무염/염장 미역줄기
[용도] 무침용</t>
        </is>
      </c>
      <c r="I214" t="inlineStr"/>
    </row>
    <row r="215">
      <c r="A215" t="inlineStr"/>
      <c r="B215" t="inlineStr">
        <is>
          <t>미역줄기(염장)</t>
        </is>
      </c>
      <c r="C215" t="inlineStr"/>
      <c r="D215" t="inlineStr">
        <is>
          <t>염장채</t>
        </is>
      </c>
      <c r="E215" t="inlineStr">
        <is>
          <t>kg</t>
        </is>
      </c>
      <c r="F215" t="n">
        <v>0</v>
      </c>
      <c r="G215" t="n">
        <v>3600</v>
      </c>
      <c r="H215" t="inlineStr"/>
      <c r="I215" t="inlineStr"/>
    </row>
    <row r="216">
      <c r="A216" t="inlineStr">
        <is>
          <t>다
시
마</t>
        </is>
      </c>
      <c r="B216" t="inlineStr">
        <is>
          <t>다시마채(무염)</t>
        </is>
      </c>
      <c r="C216" t="inlineStr"/>
      <c r="D216" t="inlineStr">
        <is>
          <t>무염채</t>
        </is>
      </c>
      <c r="E216" t="inlineStr">
        <is>
          <t>kg</t>
        </is>
      </c>
      <c r="F216" t="n">
        <v>0</v>
      </c>
      <c r="G216" t="n">
        <v>9000</v>
      </c>
      <c r="H216" t="inlineStr">
        <is>
          <t>[특징] 무염/염장 채썰이 다시마
[용도] 무침용</t>
        </is>
      </c>
      <c r="I216" t="inlineStr"/>
    </row>
    <row r="217">
      <c r="A217" t="inlineStr"/>
      <c r="B217" t="inlineStr">
        <is>
          <t>다시마채(염장)</t>
        </is>
      </c>
      <c r="C217" t="inlineStr"/>
      <c r="D217" t="inlineStr">
        <is>
          <t>염장채</t>
        </is>
      </c>
      <c r="E217" t="inlineStr">
        <is>
          <t>kg</t>
        </is>
      </c>
      <c r="F217" t="n">
        <v>0</v>
      </c>
      <c r="G217" t="n">
        <v>6700</v>
      </c>
      <c r="H217" t="inlineStr"/>
      <c r="I217" t="inlineStr"/>
    </row>
    <row r="218">
      <c r="A218" t="inlineStr"/>
      <c r="B218" t="inlineStr">
        <is>
          <t>다시마사각(무염)/쌈용</t>
        </is>
      </c>
      <c r="C218" t="inlineStr"/>
      <c r="D218" t="inlineStr">
        <is>
          <t>무영사각</t>
        </is>
      </c>
      <c r="E218" t="inlineStr">
        <is>
          <t>kg</t>
        </is>
      </c>
      <c r="F218" t="n">
        <v>0</v>
      </c>
      <c r="G218" t="n">
        <v>8900</v>
      </c>
      <c r="H218" t="inlineStr">
        <is>
          <t>[특징] 무염/염장 다시마
[용도] 쌈용</t>
        </is>
      </c>
      <c r="I218" t="inlineStr"/>
    </row>
    <row r="219">
      <c r="A219" t="inlineStr"/>
      <c r="B219" t="inlineStr">
        <is>
          <t>다시마사각(염장)/쌈용</t>
        </is>
      </c>
      <c r="C219" t="inlineStr"/>
      <c r="D219" t="inlineStr">
        <is>
          <t>염장사각</t>
        </is>
      </c>
      <c r="E219" t="inlineStr">
        <is>
          <t>kg</t>
        </is>
      </c>
      <c r="F219" t="n">
        <v>0</v>
      </c>
      <c r="G219" t="n">
        <v>6500</v>
      </c>
      <c r="H219" t="inlineStr"/>
      <c r="I219" t="inlineStr"/>
    </row>
    <row r="220">
      <c r="A220" t="inlineStr"/>
      <c r="B220" t="inlineStr">
        <is>
          <t>꼬시래기</t>
        </is>
      </c>
      <c r="C220" t="inlineStr"/>
      <c r="D220" t="inlineStr">
        <is>
          <t>염장품,무침볶음용</t>
        </is>
      </c>
      <c r="E220" t="inlineStr">
        <is>
          <t>kg</t>
        </is>
      </c>
      <c r="F220" t="n">
        <v>0</v>
      </c>
      <c r="G220" t="n">
        <v>4200</v>
      </c>
      <c r="H220" t="inlineStr">
        <is>
          <t>[특징] 염장품, 무침볶음용 꼬시래기</t>
        </is>
      </c>
      <c r="I220" t="inlineStr"/>
    </row>
    <row r="221">
      <c r="A221" t="inlineStr">
        <is>
          <t>날치알</t>
        </is>
      </c>
      <c r="B221" t="inlineStr">
        <is>
          <t>날치알 500g/봉(골드,레드)</t>
        </is>
      </c>
      <c r="C221" t="inlineStr">
        <is>
          <t>수입산</t>
        </is>
      </c>
      <c r="D221" t="inlineStr">
        <is>
          <t>500g/봉</t>
        </is>
      </c>
      <c r="E221" t="inlineStr">
        <is>
          <t>봉</t>
        </is>
      </c>
      <c r="F221" t="n">
        <v>19500</v>
      </c>
      <c r="G221" t="n">
        <v>0</v>
      </c>
      <c r="H221" t="inlineStr">
        <is>
          <t>※ 공급상태불안정</t>
        </is>
      </c>
      <c r="I221" t="inlineStr"/>
    </row>
    <row r="222">
      <c r="A222" t="inlineStr"/>
      <c r="B222" t="inlineStr">
        <is>
          <t>날치알 800g/봉(골드,레드)</t>
        </is>
      </c>
      <c r="C222" t="inlineStr">
        <is>
          <t>수입산</t>
        </is>
      </c>
      <c r="D222" t="inlineStr">
        <is>
          <t>800g/봉</t>
        </is>
      </c>
      <c r="E222" t="inlineStr">
        <is>
          <t>봉</t>
        </is>
      </c>
      <c r="F222" t="n">
        <v>28800</v>
      </c>
      <c r="G222" t="n">
        <v>0</v>
      </c>
      <c r="H222" t="inlineStr">
        <is>
          <t>※ 공급상태불안정</t>
        </is>
      </c>
      <c r="I222" t="inlineStr"/>
    </row>
    <row r="223">
      <c r="A223" t="inlineStr"/>
      <c r="B223" t="inlineStr">
        <is>
          <t>날치알 900g/봉(골드,레드)</t>
        </is>
      </c>
      <c r="C223" t="inlineStr">
        <is>
          <t>수입산</t>
        </is>
      </c>
      <c r="D223" t="inlineStr">
        <is>
          <t>900g/봉</t>
        </is>
      </c>
      <c r="E223" t="inlineStr">
        <is>
          <t>봉</t>
        </is>
      </c>
      <c r="F223" t="n">
        <v>0</v>
      </c>
      <c r="G223" t="n">
        <v>0</v>
      </c>
      <c r="H223" t="inlineStr">
        <is>
          <t>※ 공급상태불안정</t>
        </is>
      </c>
      <c r="I223" t="inlineStr"/>
    </row>
    <row r="224">
      <c r="A224" t="inlineStr">
        <is>
          <t>젓갈</t>
        </is>
      </c>
      <c r="B224" t="inlineStr">
        <is>
          <t>오징어젓</t>
        </is>
      </c>
      <c r="C224" t="inlineStr">
        <is>
          <t>국내산</t>
        </is>
      </c>
      <c r="D224" t="inlineStr">
        <is>
          <t>팩/kg</t>
        </is>
      </c>
      <c r="E224" t="inlineStr">
        <is>
          <t>팩</t>
        </is>
      </c>
      <c r="F224" t="n">
        <v>0</v>
      </c>
      <c r="G224" t="n">
        <v>44000</v>
      </c>
      <c r="H224" t="inlineStr">
        <is>
          <t xml:space="preserve">점발주불가상품 </t>
        </is>
      </c>
      <c r="I224" t="inlineStr"/>
    </row>
    <row r="225">
      <c r="A225" t="inlineStr"/>
      <c r="B225" t="inlineStr">
        <is>
          <t>새우젓</t>
        </is>
      </c>
      <c r="C225" t="inlineStr">
        <is>
          <t>국내산</t>
        </is>
      </c>
      <c r="D225" t="inlineStr">
        <is>
          <t>통/kg</t>
        </is>
      </c>
      <c r="E225" t="inlineStr">
        <is>
          <t>kg</t>
        </is>
      </c>
      <c r="F225" t="n">
        <v>0</v>
      </c>
      <c r="G225" t="n">
        <v>19500</v>
      </c>
      <c r="H225" t="inlineStr">
        <is>
          <t>[특징] 국산 새우젓 (함량:새우75%, 천일염 25%)
점발주불가상품</t>
        </is>
      </c>
      <c r="I225" t="inlineStr"/>
    </row>
    <row r="226">
      <c r="A226" t="inlineStr"/>
      <c r="B226" t="inlineStr">
        <is>
          <t xml:space="preserve"> 멸치육젓</t>
        </is>
      </c>
      <c r="C226" t="inlineStr">
        <is>
          <t>국내산</t>
        </is>
      </c>
      <c r="D226" t="inlineStr">
        <is>
          <t>통/2kg</t>
        </is>
      </c>
      <c r="E226" t="inlineStr">
        <is>
          <t>kg</t>
        </is>
      </c>
      <c r="F226" t="n">
        <v>0</v>
      </c>
      <c r="G226" t="n">
        <v>22000</v>
      </c>
      <c r="H226" t="inlineStr">
        <is>
          <t>2kg/통 발주가능(점발주불가상품)</t>
        </is>
      </c>
      <c r="I226" t="inlineStr"/>
    </row>
    <row r="227">
      <c r="A227" t="inlineStr"/>
      <c r="B227" t="inlineStr">
        <is>
          <t>명란젓(수입) 400g</t>
        </is>
      </c>
      <c r="C227" t="inlineStr">
        <is>
          <t>러시아산</t>
        </is>
      </c>
      <c r="D227" t="inlineStr">
        <is>
          <t>400g 통 단위</t>
        </is>
      </c>
      <c r="E227" t="inlineStr">
        <is>
          <t>통</t>
        </is>
      </c>
      <c r="F227" t="n">
        <v>0</v>
      </c>
      <c r="G227" t="n">
        <v>30300</v>
      </c>
      <c r="H227" t="inlineStr">
        <is>
          <t>[특징] 명태의 알로 만든 젓갈(최상품 원료사용)붉은색 / 점발주불가상품</t>
        </is>
      </c>
      <c r="I227" t="inlineStr"/>
    </row>
    <row r="228">
      <c r="A228" t="inlineStr">
        <is>
          <t>해물
모듬</t>
        </is>
      </c>
      <c r="B228" t="inlineStr">
        <is>
          <t>우리바다해물모듬 4종(국내산)</t>
        </is>
      </c>
      <c r="C228" t="inlineStr">
        <is>
          <t>국내산</t>
        </is>
      </c>
      <c r="D228" t="inlineStr">
        <is>
          <t>봉/kg</t>
        </is>
      </c>
      <c r="E228" t="inlineStr">
        <is>
          <t>봉</t>
        </is>
      </c>
      <c r="F228" t="n">
        <v>26500</v>
      </c>
      <c r="G228" t="n">
        <v>0</v>
      </c>
      <c r="H228" t="inlineStr">
        <is>
          <t>1kg/봉(오징어50%,홍합살33%,아귀순살10%,새우살7%) / 점발주 불가상품</t>
        </is>
      </c>
      <c r="I228" t="inlineStr"/>
    </row>
    <row r="229">
      <c r="A229" t="inlineStr"/>
      <c r="B229" t="inlineStr">
        <is>
          <t>바다건너해물모듬 5종(수입산)</t>
        </is>
      </c>
      <c r="C229" t="inlineStr">
        <is>
          <t>수입산</t>
        </is>
      </c>
      <c r="D229" t="inlineStr">
        <is>
          <t>봉/kg</t>
        </is>
      </c>
      <c r="E229" t="inlineStr">
        <is>
          <t>봉</t>
        </is>
      </c>
      <c r="F229" t="n">
        <v>16800</v>
      </c>
      <c r="G229" t="n">
        <v>0</v>
      </c>
      <c r="H229" t="inlineStr">
        <is>
          <t>1kg/봉(오징어40%/자숙홍합살20%/자숙바지락살20%/아귀순살10%/홍새우살10%) / 점발주불가상품</t>
        </is>
      </c>
      <c r="I229" t="inlineStr"/>
    </row>
  </sheetData>
  <hyperlinks>
    <hyperlink ref="A2" r:id="rId1"/>
  </hyperlinks>
  <pageMargins left="0.75" right="0.75" top="1" bottom="1" header="0.5" footer="0.5"/>
</worksheet>
</file>

<file path=xl/worksheets/sheet157.xml><?xml version="1.0" encoding="utf-8"?>
<worksheet xmlns:r="http://schemas.openxmlformats.org/officeDocument/2006/relationships" xmlns="http://schemas.openxmlformats.org/spreadsheetml/2006/main">
  <sheetPr>
    <outlinePr summaryBelow="1" summaryRight="1"/>
    <pageSetUpPr/>
  </sheetPr>
  <dimension ref="A1:M229"/>
  <sheetViews>
    <sheetView workbookViewId="0">
      <selection activeCell="A1" sqref="A1"/>
    </sheetView>
  </sheetViews>
  <sheetFormatPr baseColWidth="8" defaultRowHeight="15"/>
  <sheetData>
    <row r="1">
      <c r="A1" t="inlineStr">
        <is>
          <t>6006_바다내음_2024.07+홍보가씨스카이.xlsx</t>
        </is>
      </c>
    </row>
    <row r="2">
      <c r="A2" t="inlineStr">
        <is>
          <t>https://school062.com/bbs/board.php?bo_table=product_02&amp;wr_id=6006</t>
        </is>
      </c>
    </row>
    <row r="3">
      <c r="A3" s="1" t="inlineStr">
        <is>
          <t xml:space="preserve">                                                    씨스카이푸드</t>
        </is>
      </c>
      <c r="B3" s="1" t="inlineStr"/>
      <c r="C3" s="1" t="inlineStr"/>
      <c r="D3" s="1" t="inlineStr"/>
      <c r="E3" s="1" t="inlineStr"/>
      <c r="F3" s="1" t="inlineStr"/>
      <c r="G3" s="1" t="inlineStr"/>
      <c r="H3" s="1" t="inlineStr"/>
      <c r="I3" s="1" t="inlineStr"/>
      <c r="J3" s="1" t="inlineStr"/>
      <c r="K3" s="1" t="inlineStr"/>
      <c r="L3" s="1" t="inlineStr"/>
      <c r="M3" s="1" t="inlineStr"/>
    </row>
    <row r="4">
      <c r="A4" t="inlineStr"/>
      <c r="B4" t="inlineStr"/>
      <c r="C4" t="inlineStr"/>
      <c r="D4" t="inlineStr"/>
      <c r="E4" t="inlineStr"/>
      <c r="F4" t="inlineStr"/>
      <c r="G4" t="inlineStr"/>
      <c r="H4" t="inlineStr"/>
      <c r="I4" t="inlineStr"/>
      <c r="J4" t="inlineStr"/>
      <c r="K4" t="inlineStr">
        <is>
          <t>                                                                    </t>
        </is>
      </c>
      <c r="L4" t="inlineStr"/>
      <c r="M4" t="inlineStr"/>
    </row>
    <row r="5">
      <c r="A5" t="inlineStr">
        <is>
          <t xml:space="preserve"> 2024년 07월 제품 단가표</t>
        </is>
      </c>
      <c r="B5" t="inlineStr"/>
      <c r="C5" t="inlineStr"/>
      <c r="D5" t="inlineStr"/>
      <c r="E5" t="inlineStr"/>
      <c r="F5" t="inlineStr"/>
      <c r="G5" t="inlineStr"/>
      <c r="H5" t="inlineStr"/>
      <c r="I5" t="inlineStr"/>
      <c r="J5" t="inlineStr"/>
      <c r="K5" t="inlineStr">
        <is>
          <t>                                                                  </t>
        </is>
      </c>
      <c r="L5" t="inlineStr"/>
      <c r="M5" t="inlineStr"/>
    </row>
    <row r="6">
      <c r="A6" t="inlineStr"/>
      <c r="B6" t="inlineStr"/>
      <c r="C6" t="inlineStr"/>
      <c r="D6" t="inlineStr"/>
      <c r="E6" t="inlineStr"/>
      <c r="F6" t="inlineStr"/>
      <c r="G6" t="inlineStr"/>
      <c r="H6" t="inlineStr"/>
      <c r="I6" t="inlineStr"/>
      <c r="J6" t="inlineStr"/>
      <c r="K6" t="inlineStr">
        <is>
          <t>  </t>
        </is>
      </c>
      <c r="L6" t="inlineStr"/>
      <c r="M6" t="inlineStr"/>
    </row>
    <row r="7">
      <c r="A7" t="inlineStr">
        <is>
          <t>○●○● 어류 전처리 제품</t>
        </is>
      </c>
      <c r="B7" t="inlineStr"/>
      <c r="C7" t="inlineStr"/>
      <c r="D7" t="inlineStr"/>
      <c r="E7" t="inlineStr"/>
      <c r="F7" t="inlineStr"/>
      <c r="G7" t="inlineStr"/>
      <c r="H7" t="inlineStr"/>
      <c r="I7" t="inlineStr"/>
      <c r="J7" t="inlineStr"/>
      <c r="K7" t="inlineStr"/>
      <c r="L7" t="inlineStr"/>
      <c r="M7" t="inlineStr"/>
    </row>
    <row r="8">
      <c r="A8" t="inlineStr">
        <is>
          <t>어종</t>
        </is>
      </c>
      <c r="B8" t="inlineStr">
        <is>
          <t>제   품   명</t>
        </is>
      </c>
      <c r="C8" t="inlineStr"/>
      <c r="D8" t="inlineStr">
        <is>
          <t>원산지</t>
        </is>
      </c>
      <c r="E8" t="inlineStr">
        <is>
          <t>제 품 규 격</t>
        </is>
      </c>
      <c r="F8" t="inlineStr">
        <is>
          <t>단위</t>
        </is>
      </c>
      <c r="G8" t="inlineStr">
        <is>
          <t>당월(원)</t>
        </is>
      </c>
      <c r="H8" t="inlineStr"/>
      <c r="I8" t="inlineStr">
        <is>
          <t>등 락</t>
        </is>
      </c>
      <c r="J8" t="inlineStr"/>
      <c r="K8" t="inlineStr">
        <is>
          <t>제품특징 및 용도설명</t>
        </is>
      </c>
      <c r="L8" t="inlineStr">
        <is>
          <t>HACCP</t>
        </is>
      </c>
      <c r="M8" t="inlineStr">
        <is>
          <t>비고</t>
        </is>
      </c>
    </row>
    <row r="9">
      <c r="A9" t="inlineStr"/>
      <c r="B9" t="inlineStr"/>
      <c r="C9" t="inlineStr"/>
      <c r="D9" t="inlineStr"/>
      <c r="E9" t="inlineStr"/>
      <c r="F9" t="inlineStr"/>
      <c r="G9" t="inlineStr">
        <is>
          <t>냉동</t>
        </is>
      </c>
      <c r="H9" t="inlineStr">
        <is>
          <t>냉장</t>
        </is>
      </c>
      <c r="I9" t="inlineStr"/>
      <c r="J9" t="inlineStr"/>
      <c r="K9" t="inlineStr"/>
      <c r="L9" t="inlineStr"/>
      <c r="M9" t="inlineStr"/>
    </row>
    <row r="10">
      <c r="A10" t="inlineStr">
        <is>
          <t>가
자
미</t>
        </is>
      </c>
      <c r="B10" t="inlineStr">
        <is>
          <t>가자미토막</t>
        </is>
      </c>
      <c r="C10" t="inlineStr">
        <is>
          <t>절단(수입산)</t>
        </is>
      </c>
      <c r="D10" t="inlineStr">
        <is>
          <t>수입산(러시아,
미국외)</t>
        </is>
      </c>
      <c r="E10" t="inlineStr">
        <is>
          <t>±40g~100g</t>
        </is>
      </c>
      <c r="F10" t="inlineStr">
        <is>
          <t>kg</t>
        </is>
      </c>
      <c r="G10" t="n">
        <v>8200</v>
      </c>
      <c r="H10" t="n">
        <v>9400</v>
      </c>
      <c r="I10" t="inlineStr"/>
      <c r="J10" t="inlineStr"/>
      <c r="K10" t="inlineStr">
        <is>
          <t>[특징] 머리,꼬리,내장,지너러미제거 후 절단, 가자미100%
[용도] 구이/조림/튀김용</t>
        </is>
      </c>
      <c r="L10" t="inlineStr">
        <is>
          <t>H</t>
        </is>
      </c>
      <c r="M10" t="inlineStr"/>
    </row>
    <row r="11">
      <c r="A11" t="inlineStr"/>
      <c r="B11" t="inlineStr"/>
      <c r="C11" t="inlineStr">
        <is>
          <t>두절(국내산)</t>
        </is>
      </c>
      <c r="D11" t="inlineStr">
        <is>
          <t>국내산</t>
        </is>
      </c>
      <c r="E11" t="inlineStr">
        <is>
          <t>±50~90g</t>
        </is>
      </c>
      <c r="F11" t="inlineStr">
        <is>
          <t>kg</t>
        </is>
      </c>
      <c r="G11" t="n">
        <v>13700</v>
      </c>
      <c r="H11" t="n">
        <v>15400</v>
      </c>
      <c r="I11" t="inlineStr"/>
      <c r="J11" t="inlineStr"/>
      <c r="K11" t="inlineStr">
        <is>
          <t>[특징] 머리,꼬리,내장 제거 , 온마리, 가자미100%
[용도] 구이/조림/튀김용</t>
        </is>
      </c>
      <c r="L11" t="inlineStr">
        <is>
          <t>H</t>
        </is>
      </c>
      <c r="M11" t="inlineStr"/>
    </row>
    <row r="12">
      <c r="A12" t="inlineStr"/>
      <c r="B12" t="inlineStr"/>
      <c r="C12" t="inlineStr">
        <is>
          <t>절단(국내산)</t>
        </is>
      </c>
      <c r="D12" t="inlineStr"/>
      <c r="E12" t="inlineStr">
        <is>
          <t>±35~50g</t>
        </is>
      </c>
      <c r="F12" t="inlineStr">
        <is>
          <t>kg</t>
        </is>
      </c>
      <c r="G12" t="n">
        <v>14000</v>
      </c>
      <c r="H12" t="n">
        <v>15700</v>
      </c>
      <c r="I12" t="inlineStr"/>
      <c r="J12" t="inlineStr"/>
      <c r="K12" t="inlineStr">
        <is>
          <t>[특징] 머리,꼬리,내장 제거 , 가자미100%
[용도] 구이/조림/튀김용</t>
        </is>
      </c>
      <c r="L12" t="inlineStr">
        <is>
          <t>H</t>
        </is>
      </c>
      <c r="M12" t="inlineStr"/>
    </row>
    <row r="13">
      <c r="A13" t="inlineStr"/>
      <c r="B13" t="inlineStr">
        <is>
          <t>가자미포(유피)</t>
        </is>
      </c>
      <c r="C13" t="inlineStr">
        <is>
          <t>절단-소</t>
        </is>
      </c>
      <c r="D13" t="inlineStr">
        <is>
          <t xml:space="preserve">  수입산(미국 외)</t>
        </is>
      </c>
      <c r="E13" t="inlineStr">
        <is>
          <t>±30g~60g</t>
        </is>
      </c>
      <c r="F13" t="inlineStr">
        <is>
          <t>kg</t>
        </is>
      </c>
      <c r="G13" t="n">
        <v>13200</v>
      </c>
      <c r="H13" t="n">
        <v>14800</v>
      </c>
      <c r="I13" t="inlineStr"/>
      <c r="J13" t="inlineStr"/>
      <c r="K13" t="inlineStr">
        <is>
          <t>[특징] 가자미살 100%,두께가 두꺼움,  토막절단
[용도] 구이/튀김용</t>
        </is>
      </c>
      <c r="L13" t="inlineStr"/>
      <c r="M13" t="inlineStr"/>
    </row>
    <row r="14">
      <c r="A14" t="inlineStr"/>
      <c r="B14" t="inlineStr"/>
      <c r="C14" t="inlineStr">
        <is>
          <t>절단-대</t>
        </is>
      </c>
      <c r="D14" t="inlineStr"/>
      <c r="E14" t="inlineStr">
        <is>
          <t>±61g~</t>
        </is>
      </c>
      <c r="F14" t="inlineStr">
        <is>
          <t>kg</t>
        </is>
      </c>
      <c r="G14" t="n">
        <v>13600</v>
      </c>
      <c r="H14" t="n">
        <v>15200</v>
      </c>
      <c r="I14" t="inlineStr"/>
      <c r="J14" t="inlineStr"/>
      <c r="K14" t="inlineStr">
        <is>
          <t>[특징] 가자미살 100%,두께가 두꺼움,  토막절단
[용도] 구이/튀김용</t>
        </is>
      </c>
      <c r="L14" t="inlineStr"/>
      <c r="M14" t="inlineStr"/>
    </row>
    <row r="15">
      <c r="A15" t="inlineStr"/>
      <c r="B15" t="inlineStr"/>
      <c r="C15" t="inlineStr">
        <is>
          <t>슬라이스</t>
        </is>
      </c>
      <c r="D15" t="inlineStr"/>
      <c r="E15" t="inlineStr">
        <is>
          <t>±30~40g,40~50g</t>
        </is>
      </c>
      <c r="F15" t="inlineStr">
        <is>
          <t>kg</t>
        </is>
      </c>
      <c r="G15" t="n">
        <v>13700</v>
      </c>
      <c r="H15" t="n">
        <v>0</v>
      </c>
      <c r="I15" t="inlineStr"/>
      <c r="J15" t="inlineStr"/>
      <c r="K15" t="inlineStr">
        <is>
          <t xml:space="preserve">[특징] 가자미살 100%,두께가 두꺼움, 어슷썰기,
[용도] 슬라이스절단(전/까스용) </t>
        </is>
      </c>
      <c r="L15" t="inlineStr"/>
      <c r="M15" t="inlineStr"/>
    </row>
    <row r="16">
      <c r="A16" t="inlineStr"/>
      <c r="B16" t="inlineStr"/>
      <c r="C16" t="inlineStr">
        <is>
          <t>강정</t>
        </is>
      </c>
      <c r="D16" t="inlineStr"/>
      <c r="E16" t="inlineStr">
        <is>
          <t>3cm*3cm(±15~20g/개)</t>
        </is>
      </c>
      <c r="F16" t="inlineStr">
        <is>
          <t>kg</t>
        </is>
      </c>
      <c r="G16" t="n">
        <v>13700</v>
      </c>
      <c r="H16" t="n">
        <v>0</v>
      </c>
      <c r="I16" t="inlineStr"/>
      <c r="J16" t="inlineStr"/>
      <c r="K16" t="inlineStr">
        <is>
          <t>[특징] 가자미살 100%,두께가 두꺼움
[용도] 강정용으로 깍둑썰기</t>
        </is>
      </c>
      <c r="L16" t="inlineStr"/>
      <c r="M16" t="inlineStr"/>
    </row>
    <row r="17">
      <c r="A17" t="inlineStr"/>
      <c r="B17" t="inlineStr">
        <is>
          <t>가자미포(탈피)</t>
        </is>
      </c>
      <c r="C17" t="inlineStr">
        <is>
          <t>절단</t>
        </is>
      </c>
      <c r="D17" t="inlineStr">
        <is>
          <t xml:space="preserve">  수입산(미국 외)</t>
        </is>
      </c>
      <c r="E17" t="inlineStr">
        <is>
          <t>±30g~70g</t>
        </is>
      </c>
      <c r="F17" t="inlineStr">
        <is>
          <t>kg</t>
        </is>
      </c>
      <c r="G17" t="n">
        <v>13600</v>
      </c>
      <c r="H17" t="n">
        <v>15200</v>
      </c>
      <c r="I17" t="inlineStr"/>
      <c r="J17" t="inlineStr"/>
      <c r="K17" t="inlineStr">
        <is>
          <t>[특징] 가자미살 100%,탈피,두께가 두꺼움
[용도] 튀김, 구이, 전용
해동시 육이 부스러질수 있으니 냉동상태에서 조리하시길 바랍니다</t>
        </is>
      </c>
      <c r="L17" t="inlineStr"/>
      <c r="M17" t="inlineStr"/>
    </row>
    <row r="18">
      <c r="A18" t="inlineStr"/>
      <c r="B18" t="inlineStr"/>
      <c r="C18" t="inlineStr">
        <is>
          <t>슬라이스</t>
        </is>
      </c>
      <c r="D18" t="inlineStr"/>
      <c r="E18" t="inlineStr">
        <is>
          <t>±30~40g,40~50g</t>
        </is>
      </c>
      <c r="F18" t="inlineStr">
        <is>
          <t>kg</t>
        </is>
      </c>
      <c r="G18" t="n">
        <v>13700</v>
      </c>
      <c r="H18" t="n">
        <v>0</v>
      </c>
      <c r="I18" t="inlineStr"/>
      <c r="J18" t="inlineStr"/>
      <c r="K18" t="inlineStr">
        <is>
          <t>[특징] 가자미살 100%,탈피,두께가 두꺼움
[용도] 전용
해동시 육이 부스러질수 있으니 냉동상태에서 조리하시길 바랍니다</t>
        </is>
      </c>
      <c r="L18" t="inlineStr"/>
      <c r="M18" t="inlineStr"/>
    </row>
    <row r="19">
      <c r="A19" t="inlineStr"/>
      <c r="B19" t="inlineStr"/>
      <c r="C19" t="inlineStr">
        <is>
          <t>강정</t>
        </is>
      </c>
      <c r="D19" t="inlineStr"/>
      <c r="E19" t="inlineStr">
        <is>
          <t>3cm*3cm(±15~20g/개)</t>
        </is>
      </c>
      <c r="F19" t="inlineStr">
        <is>
          <t>kg</t>
        </is>
      </c>
      <c r="G19" t="n">
        <v>13700</v>
      </c>
      <c r="H19" t="n">
        <v>0</v>
      </c>
      <c r="I19" t="inlineStr"/>
      <c r="J19" t="inlineStr"/>
      <c r="K19" t="inlineStr">
        <is>
          <t>[특징] 가자미살 100%,탈피,두께가 두꺼움, 깍둑썰기
[용도] 강정용
해동시 육이 부스러질수 있으니 냉동상태에서 조리하시길 바랍니다</t>
        </is>
      </c>
      <c r="L19" t="inlineStr"/>
      <c r="M19" t="inlineStr"/>
    </row>
    <row r="20">
      <c r="A20" t="inlineStr"/>
      <c r="B20" t="inlineStr">
        <is>
          <t>각시가자미포(유피)</t>
        </is>
      </c>
      <c r="C20" t="inlineStr">
        <is>
          <t>절단</t>
        </is>
      </c>
      <c r="D20" t="inlineStr">
        <is>
          <t>수입산(러시아,
미국외)</t>
        </is>
      </c>
      <c r="E20" t="inlineStr">
        <is>
          <t>±30~80g</t>
        </is>
      </c>
      <c r="F20" t="inlineStr">
        <is>
          <t>kg</t>
        </is>
      </c>
      <c r="G20" t="n">
        <v>0</v>
      </c>
      <c r="H20" t="n">
        <v>0</v>
      </c>
      <c r="I20" t="inlineStr">
        <is>
          <t>일시품절</t>
        </is>
      </c>
      <c r="J20" t="inlineStr"/>
      <c r="K20" t="inlineStr">
        <is>
          <t xml:space="preserve">[특징] 각시가자미살(유피) 100%, 토막절단, I,Q,F(개별급속냉동)
        일식요리점에서 사용하는 각시가자미 탈피포
[용도] 전용/생선까스용              </t>
        </is>
      </c>
      <c r="L20" t="inlineStr"/>
      <c r="M20" t="inlineStr"/>
    </row>
    <row r="21">
      <c r="A21" t="inlineStr"/>
      <c r="B21" t="inlineStr">
        <is>
          <t>각시가자미포(탈피)</t>
        </is>
      </c>
      <c r="C21" t="inlineStr">
        <is>
          <t>절단</t>
        </is>
      </c>
      <c r="D21" t="inlineStr">
        <is>
          <t>수입산(러시아,
미국외)</t>
        </is>
      </c>
      <c r="E21" t="inlineStr">
        <is>
          <t>±30~80g</t>
        </is>
      </c>
      <c r="F21" t="inlineStr">
        <is>
          <t>kg</t>
        </is>
      </c>
      <c r="G21" t="n">
        <v>12300</v>
      </c>
      <c r="H21" t="n">
        <v>14100</v>
      </c>
      <c r="I21" t="inlineStr"/>
      <c r="J21" t="inlineStr"/>
      <c r="K21" t="inlineStr">
        <is>
          <t xml:space="preserve">[특징] 각시가자미살(탈피) 100%, 토막절단, I,Q,F(개별급속냉동)
        일식요리점에서 사용하는 각시가자미 탈피포
[용도] 전용/생선까스용                       </t>
        </is>
      </c>
      <c r="L21" t="inlineStr"/>
      <c r="M21" t="inlineStr"/>
    </row>
    <row r="22">
      <c r="A22" t="inlineStr"/>
      <c r="B22" t="inlineStr">
        <is>
          <t>네모가자미살</t>
        </is>
      </c>
      <c r="C22" t="inlineStr">
        <is>
          <t>8~10g-강정</t>
        </is>
      </c>
      <c r="D22" t="inlineStr">
        <is>
          <t>수입산(미국외)</t>
        </is>
      </c>
      <c r="E22" t="inlineStr">
        <is>
          <t>2*2*2cm</t>
        </is>
      </c>
      <c r="F22" t="inlineStr">
        <is>
          <t>kg</t>
        </is>
      </c>
      <c r="G22" t="n">
        <v>10400</v>
      </c>
      <c r="H22" t="n">
        <v>0</v>
      </c>
      <c r="I22" t="inlineStr"/>
      <c r="J22" t="inlineStr"/>
      <c r="K22" t="inlineStr">
        <is>
          <t>[특징] 가자미살 100%, 블록형, 탈피, 규격절단
[용도] 8~10g-정육면체, 강정용/국용/튀김용
        20/40/50/60g-전용/생선까스용
[주의사항]
전/까스용 조리시 해동하시면 부서질 수 있으니 냉동상태에서 조리하시길 바랍니다.</t>
        </is>
      </c>
      <c r="L22" t="inlineStr"/>
      <c r="M22" t="inlineStr"/>
    </row>
    <row r="23">
      <c r="A23" t="inlineStr"/>
      <c r="B23" t="inlineStr"/>
      <c r="C23" t="inlineStr">
        <is>
          <t>20g-전용</t>
        </is>
      </c>
      <c r="D23" t="inlineStr"/>
      <c r="E23" t="inlineStr">
        <is>
          <t>4.6*4.6*1/6*3.5*1cm</t>
        </is>
      </c>
      <c r="F23" t="inlineStr">
        <is>
          <t>kg</t>
        </is>
      </c>
      <c r="G23" t="n">
        <v>10400</v>
      </c>
      <c r="H23" t="n">
        <v>0</v>
      </c>
      <c r="I23" t="inlineStr"/>
      <c r="J23" t="inlineStr"/>
      <c r="K23" t="inlineStr"/>
      <c r="L23" t="inlineStr"/>
      <c r="M23" t="inlineStr"/>
    </row>
    <row r="24">
      <c r="A24" t="inlineStr"/>
      <c r="B24" t="inlineStr"/>
      <c r="C24" t="inlineStr">
        <is>
          <t>40g-전용</t>
        </is>
      </c>
      <c r="D24" t="inlineStr"/>
      <c r="E24" t="inlineStr">
        <is>
          <t>6*7*1cm</t>
        </is>
      </c>
      <c r="F24" t="inlineStr">
        <is>
          <t>kg</t>
        </is>
      </c>
      <c r="G24" t="n">
        <v>10400</v>
      </c>
      <c r="H24" t="n">
        <v>0</v>
      </c>
      <c r="I24" t="inlineStr"/>
      <c r="J24" t="inlineStr"/>
      <c r="K24" t="inlineStr"/>
      <c r="L24" t="inlineStr"/>
      <c r="M24" t="inlineStr"/>
    </row>
    <row r="25">
      <c r="A25" t="inlineStr"/>
      <c r="B25" t="inlineStr"/>
      <c r="C25" t="inlineStr">
        <is>
          <t>50g-전용</t>
        </is>
      </c>
      <c r="D25" t="inlineStr"/>
      <c r="E25" t="inlineStr">
        <is>
          <t>6*8*1cm</t>
        </is>
      </c>
      <c r="F25" t="inlineStr">
        <is>
          <t>kg</t>
        </is>
      </c>
      <c r="G25" t="n">
        <v>10400</v>
      </c>
      <c r="H25" t="n">
        <v>0</v>
      </c>
      <c r="I25" t="inlineStr"/>
      <c r="J25" t="inlineStr"/>
      <c r="K25" t="inlineStr"/>
      <c r="L25" t="inlineStr"/>
      <c r="M25" t="inlineStr"/>
    </row>
    <row r="26">
      <c r="A26" t="inlineStr"/>
      <c r="B26" t="inlineStr"/>
      <c r="C26" t="inlineStr">
        <is>
          <t>60g-전용</t>
        </is>
      </c>
      <c r="D26" t="inlineStr"/>
      <c r="E26" t="inlineStr">
        <is>
          <t>6*10*1cm</t>
        </is>
      </c>
      <c r="F26" t="inlineStr">
        <is>
          <t>kg</t>
        </is>
      </c>
      <c r="G26" t="n">
        <v>10400</v>
      </c>
      <c r="H26" t="n">
        <v>0</v>
      </c>
      <c r="I26" t="inlineStr"/>
      <c r="J26" t="inlineStr"/>
      <c r="K26" t="inlineStr"/>
      <c r="L26" t="inlineStr"/>
      <c r="M26" t="inlineStr"/>
    </row>
    <row r="27">
      <c r="A27" t="inlineStr"/>
      <c r="B27" t="inlineStr">
        <is>
          <t>살짝말린 가자미</t>
        </is>
      </c>
      <c r="C27" t="inlineStr">
        <is>
          <t>두절</t>
        </is>
      </c>
      <c r="D27" t="inlineStr">
        <is>
          <t>국내산(포항)</t>
        </is>
      </c>
      <c r="E27" t="inlineStr">
        <is>
          <t>50~90g</t>
        </is>
      </c>
      <c r="F27" t="inlineStr">
        <is>
          <t>kg</t>
        </is>
      </c>
      <c r="G27" t="n">
        <v>14400</v>
      </c>
      <c r="H27" t="n">
        <v>0</v>
      </c>
      <c r="I27" t="inlineStr"/>
      <c r="J27" t="inlineStr"/>
      <c r="K27" t="inlineStr">
        <is>
          <t>[특징] 머리, 내장, 지느러미, 꼬리제거후 살짝말린 제품,포항가자미
       1마리 또는 토막 
[용도] 구이/조림/튀김용</t>
        </is>
      </c>
      <c r="L27" t="inlineStr">
        <is>
          <t>H</t>
        </is>
      </c>
      <c r="M27" t="inlineStr"/>
    </row>
    <row r="28">
      <c r="A28" t="inlineStr"/>
      <c r="B28" t="inlineStr"/>
      <c r="C28" t="inlineStr">
        <is>
          <t>토막</t>
        </is>
      </c>
      <c r="D28" t="inlineStr"/>
      <c r="E28" t="inlineStr">
        <is>
          <t>35~50g</t>
        </is>
      </c>
      <c r="F28" t="inlineStr">
        <is>
          <t>kg</t>
        </is>
      </c>
      <c r="G28" t="n">
        <v>14500</v>
      </c>
      <c r="H28" t="n">
        <v>0</v>
      </c>
      <c r="I28" t="inlineStr"/>
      <c r="J28" t="inlineStr"/>
      <c r="K28" t="inlineStr"/>
      <c r="L28" t="inlineStr"/>
      <c r="M28" t="inlineStr"/>
    </row>
    <row r="29">
      <c r="A29" t="inlineStr"/>
      <c r="B29" t="inlineStr"/>
      <c r="C29" t="inlineStr">
        <is>
          <t>토막</t>
        </is>
      </c>
      <c r="D29" t="inlineStr">
        <is>
          <t>수입산(미국, 러시아외)</t>
        </is>
      </c>
      <c r="E29" t="inlineStr">
        <is>
          <t>40~90g</t>
        </is>
      </c>
      <c r="F29" t="inlineStr">
        <is>
          <t>kg</t>
        </is>
      </c>
      <c r="G29" t="n">
        <v>9700</v>
      </c>
      <c r="H29" t="n">
        <v>0</v>
      </c>
      <c r="I29" t="inlineStr"/>
      <c r="J29" t="inlineStr"/>
      <c r="K29" t="inlineStr">
        <is>
          <t>[특징] 머리, 내장, 지느러미, 꼬리제거후 살짝말린 제품, 토막 
[용도] 구이/조림/튀김용</t>
        </is>
      </c>
      <c r="L29" t="inlineStr">
        <is>
          <t>H</t>
        </is>
      </c>
      <c r="M29" t="inlineStr"/>
    </row>
    <row r="30">
      <c r="A30" t="inlineStr"/>
      <c r="B30" t="inlineStr">
        <is>
          <t>바질 품은 가자미 토막</t>
        </is>
      </c>
      <c r="C30" t="inlineStr"/>
      <c r="D30" t="inlineStr">
        <is>
          <t>국내산(포항)</t>
        </is>
      </c>
      <c r="E30" t="inlineStr">
        <is>
          <t>50~70g</t>
        </is>
      </c>
      <c r="F30" t="inlineStr">
        <is>
          <t>kg</t>
        </is>
      </c>
      <c r="G30" t="n">
        <v>14500</v>
      </c>
      <c r="H30" t="n">
        <v>0</v>
      </c>
      <c r="I30" t="inlineStr"/>
      <c r="J30" t="inlineStr"/>
      <c r="K30" t="inlineStr">
        <is>
          <t>[특징] 머리,꼬리,내장,지너러미제거 후 절단, 
        가자미98.9%, 바질분말 0.3%, 정제소금 0.8%
[용도] 구이/조림/튀김용</t>
        </is>
      </c>
      <c r="L30" t="inlineStr"/>
      <c r="M30" t="inlineStr"/>
    </row>
    <row r="31">
      <c r="A31" t="inlineStr"/>
      <c r="B31" t="inlineStr"/>
      <c r="C31" t="inlineStr"/>
      <c r="D31" t="inlineStr">
        <is>
          <t>수입산(
러시아,미국외)</t>
        </is>
      </c>
      <c r="E31" t="inlineStr">
        <is>
          <t>±40g~100g</t>
        </is>
      </c>
      <c r="F31" t="inlineStr">
        <is>
          <t>kg</t>
        </is>
      </c>
      <c r="G31" t="n">
        <v>9200</v>
      </c>
      <c r="H31" t="n">
        <v>0</v>
      </c>
      <c r="I31" t="inlineStr"/>
      <c r="J31" t="inlineStr"/>
      <c r="K31" t="inlineStr"/>
      <c r="L31" t="inlineStr">
        <is>
          <t>H</t>
        </is>
      </c>
      <c r="M31" t="inlineStr"/>
    </row>
    <row r="32">
      <c r="A32" t="inlineStr">
        <is>
          <t>갈
치</t>
        </is>
      </c>
      <c r="B32" t="inlineStr">
        <is>
          <t>갈치토막</t>
        </is>
      </c>
      <c r="C32" t="inlineStr"/>
      <c r="D32" t="inlineStr">
        <is>
          <t>남아공</t>
        </is>
      </c>
      <c r="E32" t="inlineStr">
        <is>
          <t>±40g~50g</t>
        </is>
      </c>
      <c r="F32" t="inlineStr">
        <is>
          <t>kg</t>
        </is>
      </c>
      <c r="G32" t="n">
        <v>8100</v>
      </c>
      <c r="H32" t="n">
        <v>9100</v>
      </c>
      <c r="I32" t="inlineStr"/>
      <c r="J32" t="inlineStr"/>
      <c r="K32" t="inlineStr">
        <is>
          <t>[특징] 머리,꼬리,내장,지너러미제거 후 절단, 갈치100%
[용도] 구이/조림/튀김용</t>
        </is>
      </c>
      <c r="L32" t="inlineStr">
        <is>
          <t>H</t>
        </is>
      </c>
      <c r="M32" t="inlineStr"/>
    </row>
    <row r="33">
      <c r="A33" t="inlineStr"/>
      <c r="B33" t="inlineStr"/>
      <c r="C33" t="inlineStr"/>
      <c r="D33" t="inlineStr">
        <is>
          <t>남아공</t>
        </is>
      </c>
      <c r="E33" t="inlineStr">
        <is>
          <t>±55g~100g</t>
        </is>
      </c>
      <c r="F33" t="inlineStr">
        <is>
          <t>kg</t>
        </is>
      </c>
      <c r="G33" t="n">
        <v>8600</v>
      </c>
      <c r="H33" t="n">
        <v>9700</v>
      </c>
      <c r="I33" t="inlineStr"/>
      <c r="J33" t="inlineStr"/>
      <c r="K33" t="inlineStr">
        <is>
          <t>[특징] 머리,꼬리,내장,지너러미제거 후 절단, 갈치100%
[용도] 구이/조림/튀김용</t>
        </is>
      </c>
      <c r="L33" t="inlineStr"/>
      <c r="M33" t="inlineStr"/>
    </row>
    <row r="34">
      <c r="A34" t="inlineStr"/>
      <c r="B34" t="inlineStr"/>
      <c r="C34" t="inlineStr"/>
      <c r="D34" t="inlineStr">
        <is>
          <t>세네갈(소)</t>
        </is>
      </c>
      <c r="E34" t="inlineStr">
        <is>
          <t>±30g~50g</t>
        </is>
      </c>
      <c r="F34" t="inlineStr">
        <is>
          <t>kg</t>
        </is>
      </c>
      <c r="G34" t="n">
        <v>13100</v>
      </c>
      <c r="H34" t="n">
        <v>14700</v>
      </c>
      <c r="I34" t="inlineStr"/>
      <c r="J34" t="inlineStr"/>
      <c r="K34" t="inlineStr">
        <is>
          <t>[특징] 머리,꼬리,내장,지너러미제거 후절단, 갈치100%, 원료 200~300g
[용도] 구이/조림/튀김용</t>
        </is>
      </c>
      <c r="L34" t="inlineStr">
        <is>
          <t>H</t>
        </is>
      </c>
      <c r="M34" t="inlineStr"/>
    </row>
    <row r="35">
      <c r="A35" t="inlineStr"/>
      <c r="B35" t="inlineStr"/>
      <c r="C35" t="inlineStr"/>
      <c r="D35" t="inlineStr">
        <is>
          <t>세네갈(대)</t>
        </is>
      </c>
      <c r="E35" t="inlineStr">
        <is>
          <t>±51g~100g</t>
        </is>
      </c>
      <c r="F35" t="inlineStr">
        <is>
          <t>kg</t>
        </is>
      </c>
      <c r="G35" t="n">
        <v>14900</v>
      </c>
      <c r="H35" t="n">
        <v>16800</v>
      </c>
      <c r="I35" t="inlineStr"/>
      <c r="J35" t="inlineStr"/>
      <c r="K35" t="inlineStr">
        <is>
          <t>[특징] 머리,꼬리,내장,지너러미제거 후절단, 갈치100%, 원료 300~500g
[용도] 구이/조림/튀김용</t>
        </is>
      </c>
      <c r="L35" t="inlineStr">
        <is>
          <t>H</t>
        </is>
      </c>
      <c r="M35" t="inlineStr"/>
    </row>
    <row r="36">
      <c r="A36" t="inlineStr"/>
      <c r="B36" t="inlineStr"/>
      <c r="C36" t="inlineStr"/>
      <c r="D36" t="inlineStr">
        <is>
          <t>모로코</t>
        </is>
      </c>
      <c r="E36" t="inlineStr">
        <is>
          <t>±40g~100g</t>
        </is>
      </c>
      <c r="F36" t="inlineStr">
        <is>
          <t>kg</t>
        </is>
      </c>
      <c r="G36" t="n">
        <v>10700</v>
      </c>
      <c r="H36" t="n">
        <v>12000</v>
      </c>
      <c r="I36" t="inlineStr"/>
      <c r="J36" t="inlineStr"/>
      <c r="K36" t="inlineStr">
        <is>
          <t>[특징] 머리,꼬리,내장,지너러미제거 후 절단, 갈치100%
[용도] 구이/조림/튀김용</t>
        </is>
      </c>
      <c r="L36" t="inlineStr">
        <is>
          <t>H</t>
        </is>
      </c>
      <c r="M36" t="inlineStr"/>
    </row>
    <row r="37">
      <c r="A37" t="inlineStr"/>
      <c r="B37" t="inlineStr">
        <is>
          <t>갈치토막</t>
        </is>
      </c>
      <c r="C37" t="inlineStr">
        <is>
          <t>중</t>
        </is>
      </c>
      <c r="D37" t="inlineStr">
        <is>
          <t>국내산</t>
        </is>
      </c>
      <c r="E37" t="inlineStr">
        <is>
          <t>30g,40g,50g</t>
        </is>
      </c>
      <c r="F37" t="inlineStr">
        <is>
          <t>kg</t>
        </is>
      </c>
      <c r="G37" t="n">
        <v>19900</v>
      </c>
      <c r="H37" t="n">
        <v>21700</v>
      </c>
      <c r="I37" t="inlineStr"/>
      <c r="J37" t="inlineStr"/>
      <c r="K37" t="inlineStr">
        <is>
          <t>[특징] 머리,꼬리,내장,지너러미제거후절단, 연근해갈치100%,
[용도] 구이/조림/튀김용-오븐구이가능, 원료200-250g</t>
        </is>
      </c>
      <c r="L37" t="inlineStr">
        <is>
          <t>H</t>
        </is>
      </c>
      <c r="M37" t="inlineStr"/>
    </row>
    <row r="38">
      <c r="A38" t="inlineStr"/>
      <c r="B38" t="inlineStr"/>
      <c r="C38" t="inlineStr">
        <is>
          <t>대</t>
        </is>
      </c>
      <c r="D38" t="inlineStr"/>
      <c r="E38" t="inlineStr">
        <is>
          <t>40g,50g,60g,70g</t>
        </is>
      </c>
      <c r="F38" t="inlineStr">
        <is>
          <t>kg</t>
        </is>
      </c>
      <c r="G38" t="n">
        <v>24000</v>
      </c>
      <c r="H38" t="n">
        <v>26900</v>
      </c>
      <c r="I38" t="inlineStr"/>
      <c r="J38" t="inlineStr"/>
      <c r="K38" t="inlineStr">
        <is>
          <t>[특징] 머리,꼬리,내장,지너러미제거후 절단, 연근해  갈치100%,
[용도] 구이/조림/튀김용-오븐구이가능, 원료 250-300g</t>
        </is>
      </c>
      <c r="L38" t="inlineStr">
        <is>
          <t>H</t>
        </is>
      </c>
      <c r="M38" t="inlineStr"/>
    </row>
    <row r="39">
      <c r="A39" t="inlineStr"/>
      <c r="B39" t="inlineStr">
        <is>
          <t>제주 은갈치토막(국산/낚시)</t>
        </is>
      </c>
      <c r="C39" t="inlineStr">
        <is>
          <t>중</t>
        </is>
      </c>
      <c r="D39" t="inlineStr">
        <is>
          <t>국내산
(제주도)</t>
        </is>
      </c>
      <c r="E39" t="inlineStr">
        <is>
          <t>±30g~±60g</t>
        </is>
      </c>
      <c r="F39" t="inlineStr">
        <is>
          <t>kg</t>
        </is>
      </c>
      <c r="G39" t="n">
        <v>20500</v>
      </c>
      <c r="H39" t="n">
        <v>23000</v>
      </c>
      <c r="I39" t="inlineStr"/>
      <c r="J39" t="inlineStr"/>
      <c r="K39" t="inlineStr">
        <is>
          <t>[특징] 비가식제거후 절단제주낚시갈치100%,중 원료200g~250g
[용도] 구이/조림/튀김용-오븐구이가능</t>
        </is>
      </c>
      <c r="L39" t="inlineStr">
        <is>
          <t>H</t>
        </is>
      </c>
      <c r="M39" t="inlineStr"/>
    </row>
    <row r="40">
      <c r="A40" t="inlineStr"/>
      <c r="B40" t="inlineStr"/>
      <c r="C40" t="inlineStr">
        <is>
          <t>대</t>
        </is>
      </c>
      <c r="D40" t="inlineStr"/>
      <c r="E40" t="inlineStr">
        <is>
          <t>±40g~±70g</t>
        </is>
      </c>
      <c r="F40" t="inlineStr">
        <is>
          <t>kg</t>
        </is>
      </c>
      <c r="G40" t="n">
        <v>24800</v>
      </c>
      <c r="H40" t="n">
        <v>27700</v>
      </c>
      <c r="I40" t="inlineStr"/>
      <c r="J40" t="inlineStr"/>
      <c r="K40" t="inlineStr">
        <is>
          <t>[특징] 비가식제거후 절단제주낚시갈치100%,대 원료300g 내외
[용도] 구이/조림/튀김용-오븐구이가능</t>
        </is>
      </c>
      <c r="L40" t="inlineStr">
        <is>
          <t>H</t>
        </is>
      </c>
      <c r="M40" t="inlineStr"/>
    </row>
    <row r="41">
      <c r="A41" t="inlineStr"/>
      <c r="B41" t="inlineStr"/>
      <c r="C41" t="inlineStr">
        <is>
          <t>특대</t>
        </is>
      </c>
      <c r="D41" t="inlineStr"/>
      <c r="E41" t="inlineStr">
        <is>
          <t>±50g~±100g</t>
        </is>
      </c>
      <c r="F41" t="inlineStr">
        <is>
          <t>kg</t>
        </is>
      </c>
      <c r="G41" t="n">
        <v>49100</v>
      </c>
      <c r="H41" t="n">
        <v>54900</v>
      </c>
      <c r="I41" t="inlineStr"/>
      <c r="J41" t="inlineStr"/>
      <c r="K41" t="inlineStr">
        <is>
          <t>[특징] 비가식제거후 절단제주낚시갈치100%,특대 원료400g 내외
[용도] 구이/조림/튀김용-오븐구이가능</t>
        </is>
      </c>
      <c r="L41" t="inlineStr">
        <is>
          <t>H</t>
        </is>
      </c>
      <c r="M41" t="inlineStr"/>
    </row>
    <row r="42">
      <c r="A42" t="inlineStr"/>
      <c r="B42" t="inlineStr">
        <is>
          <t>갈치포</t>
        </is>
      </c>
      <c r="C42" t="inlineStr"/>
      <c r="D42" t="inlineStr">
        <is>
          <t>수입산(모로코,
남아공외)</t>
        </is>
      </c>
      <c r="E42" t="inlineStr">
        <is>
          <t>20g,30g</t>
        </is>
      </c>
      <c r="F42" t="inlineStr">
        <is>
          <t>kg</t>
        </is>
      </c>
      <c r="G42" t="n">
        <v>25800</v>
      </c>
      <c r="H42" t="n">
        <v>28900</v>
      </c>
      <c r="I42" t="inlineStr"/>
      <c r="J42" t="inlineStr"/>
      <c r="K42" t="inlineStr">
        <is>
          <t>[특징] 갈치살100%,토막절단
[용도] 구이/조림/튀김용</t>
        </is>
      </c>
      <c r="L42" t="inlineStr">
        <is>
          <t>H</t>
        </is>
      </c>
      <c r="M42" t="inlineStr"/>
    </row>
    <row r="43">
      <c r="A43" t="inlineStr"/>
      <c r="B43" t="inlineStr"/>
      <c r="C43" t="inlineStr"/>
      <c r="D43" t="inlineStr">
        <is>
          <t>국내산</t>
        </is>
      </c>
      <c r="E43" t="inlineStr">
        <is>
          <t>20g,30g</t>
        </is>
      </c>
      <c r="F43" t="inlineStr">
        <is>
          <t>kg</t>
        </is>
      </c>
      <c r="G43" t="n">
        <v>17800</v>
      </c>
      <c r="H43" t="n">
        <v>0</v>
      </c>
      <c r="I43" t="inlineStr"/>
      <c r="J43" t="inlineStr"/>
      <c r="K43" t="inlineStr">
        <is>
          <t>[특징] 갈치살100%,등따기중골제거후다시붙여동결, 토막절단, 살이두꺼음                    
[용도] 구이/조림/튀김용</t>
        </is>
      </c>
      <c r="L43" t="inlineStr">
        <is>
          <t>H</t>
        </is>
      </c>
      <c r="M43" t="inlineStr"/>
    </row>
    <row r="44">
      <c r="A44" t="inlineStr"/>
      <c r="B44" t="inlineStr">
        <is>
          <t>반건 갈치포</t>
        </is>
      </c>
      <c r="C44" t="inlineStr"/>
      <c r="D44" t="inlineStr">
        <is>
          <t>국내산</t>
        </is>
      </c>
      <c r="E44" t="inlineStr">
        <is>
          <t>20~30g</t>
        </is>
      </c>
      <c r="F44" t="inlineStr">
        <is>
          <t>kg</t>
        </is>
      </c>
      <c r="G44" t="n">
        <v>22300</v>
      </c>
      <c r="H44" t="n">
        <v>0</v>
      </c>
      <c r="I44" t="inlineStr"/>
      <c r="J44" t="inlineStr"/>
      <c r="K44" t="inlineStr">
        <is>
          <t>[특징] 갈치살100%,등따기중골제거후다시붙여동결, 토막절단, 살이두꺼음, 반건조                   
[용도] 구이/조림/튀김용</t>
        </is>
      </c>
      <c r="L44" t="inlineStr">
        <is>
          <t>H</t>
        </is>
      </c>
      <c r="M44" t="inlineStr"/>
    </row>
    <row r="45">
      <c r="A45" t="inlineStr">
        <is>
          <t>고
등
어</t>
        </is>
      </c>
      <c r="B45" t="inlineStr">
        <is>
          <t>고등어(조림용)</t>
        </is>
      </c>
      <c r="C45" t="inlineStr">
        <is>
          <t>중</t>
        </is>
      </c>
      <c r="D45" t="inlineStr">
        <is>
          <t>국내산</t>
        </is>
      </c>
      <c r="E45" t="inlineStr">
        <is>
          <t>±30g~50g</t>
        </is>
      </c>
      <c r="F45" t="inlineStr">
        <is>
          <t>kg</t>
        </is>
      </c>
      <c r="G45" t="n">
        <v>6300</v>
      </c>
      <c r="H45" t="n">
        <v>7100</v>
      </c>
      <c r="I45" t="inlineStr"/>
      <c r="J45" t="inlineStr"/>
      <c r="K45" t="inlineStr">
        <is>
          <t>[특징] 머리,꼬리,내장 제거 후 토막절단 고등어100%, 원료200~250g              
[용도] 조림용</t>
        </is>
      </c>
      <c r="L45" t="inlineStr">
        <is>
          <t>H</t>
        </is>
      </c>
      <c r="M45" t="inlineStr"/>
    </row>
    <row r="46">
      <c r="A46" t="inlineStr"/>
      <c r="B46" t="inlineStr"/>
      <c r="C46" t="inlineStr">
        <is>
          <t>대</t>
        </is>
      </c>
      <c r="D46" t="inlineStr"/>
      <c r="E46" t="inlineStr">
        <is>
          <t>±55g~85g</t>
        </is>
      </c>
      <c r="F46" t="inlineStr">
        <is>
          <t>kg</t>
        </is>
      </c>
      <c r="G46" t="n">
        <v>7500</v>
      </c>
      <c r="H46" t="n">
        <v>8400</v>
      </c>
      <c r="I46" t="inlineStr"/>
      <c r="J46" t="inlineStr"/>
      <c r="K46" t="inlineStr">
        <is>
          <t>[특징] 머리,꼬리,내장 제거 후 토막절단, 고등어100%, 원료300g이상                
[용도] 조림용</t>
        </is>
      </c>
      <c r="L46" t="inlineStr">
        <is>
          <t>H</t>
        </is>
      </c>
      <c r="M46" t="inlineStr"/>
    </row>
    <row r="47">
      <c r="A47" t="inlineStr"/>
      <c r="B47" t="inlineStr"/>
      <c r="C47" t="inlineStr">
        <is>
          <t>특대</t>
        </is>
      </c>
      <c r="D47" t="inlineStr"/>
      <c r="E47" t="inlineStr">
        <is>
          <t>86g~</t>
        </is>
      </c>
      <c r="F47" t="inlineStr">
        <is>
          <t>kg</t>
        </is>
      </c>
      <c r="G47" t="n">
        <v>8300</v>
      </c>
      <c r="H47" t="n">
        <v>9300</v>
      </c>
      <c r="I47" t="inlineStr"/>
      <c r="J47" t="inlineStr"/>
      <c r="K47" t="inlineStr">
        <is>
          <t>[특징] 머리,꼬리,내장 제거 후 토막절단, 고등어100%, 원료350g이상                
[용도] 조림용</t>
        </is>
      </c>
      <c r="L47" t="inlineStr">
        <is>
          <t>H</t>
        </is>
      </c>
      <c r="M47" t="inlineStr">
        <is>
          <t>품질인증</t>
        </is>
      </c>
    </row>
    <row r="48">
      <c r="A48" t="inlineStr"/>
      <c r="B48" t="inlineStr">
        <is>
          <t>고등어(구이용)</t>
        </is>
      </c>
      <c r="C48" t="inlineStr">
        <is>
          <t>중</t>
        </is>
      </c>
      <c r="D48" t="inlineStr">
        <is>
          <t>국내산</t>
        </is>
      </c>
      <c r="E48" t="inlineStr">
        <is>
          <t>±30g~50g</t>
        </is>
      </c>
      <c r="F48" t="inlineStr">
        <is>
          <t>kg</t>
        </is>
      </c>
      <c r="G48" t="n">
        <v>7600</v>
      </c>
      <c r="H48" t="n">
        <v>8500</v>
      </c>
      <c r="I48" t="inlineStr"/>
      <c r="J48" t="inlineStr"/>
      <c r="K48" t="inlineStr">
        <is>
          <t>[특징] 중뼈있는고등어포 토막절단, 고등어100% , 원료 200~300g                          
[용도] 구이용</t>
        </is>
      </c>
      <c r="L48" t="inlineStr">
        <is>
          <t>H</t>
        </is>
      </c>
      <c r="M48" t="inlineStr"/>
    </row>
    <row r="49">
      <c r="A49" t="inlineStr"/>
      <c r="B49" t="inlineStr"/>
      <c r="C49" t="inlineStr">
        <is>
          <t>대</t>
        </is>
      </c>
      <c r="D49" t="inlineStr"/>
      <c r="E49" t="inlineStr">
        <is>
          <t>±50g~70g</t>
        </is>
      </c>
      <c r="F49" t="inlineStr">
        <is>
          <t>kg</t>
        </is>
      </c>
      <c r="G49" t="n">
        <v>8800</v>
      </c>
      <c r="H49" t="n">
        <v>9800</v>
      </c>
      <c r="I49" t="inlineStr">
        <is>
          <t>인상</t>
        </is>
      </c>
      <c r="J49" t="inlineStr"/>
      <c r="K49" t="inlineStr">
        <is>
          <t>[특징] 중뼈있는고등어포 토막절단,고등어100%, 원료300g이상    
[용도] 구이용</t>
        </is>
      </c>
      <c r="L49" t="inlineStr">
        <is>
          <t>H</t>
        </is>
      </c>
      <c r="M49" t="inlineStr"/>
    </row>
    <row r="50">
      <c r="A50" t="inlineStr"/>
      <c r="B50" t="inlineStr"/>
      <c r="C50" t="inlineStr">
        <is>
          <t>특대</t>
        </is>
      </c>
      <c r="D50" t="inlineStr"/>
      <c r="E50" t="inlineStr">
        <is>
          <t>60g~</t>
        </is>
      </c>
      <c r="F50" t="inlineStr">
        <is>
          <t>kg</t>
        </is>
      </c>
      <c r="G50" t="n">
        <v>10200</v>
      </c>
      <c r="H50" t="n">
        <v>11400</v>
      </c>
      <c r="I50" t="inlineStr">
        <is>
          <t>인상</t>
        </is>
      </c>
      <c r="J50" t="inlineStr"/>
      <c r="K50" t="inlineStr">
        <is>
          <t>[특징] 중뼈있는고등어포 토막절단,고등어100%, 원료350g이상
[용도] 구이용</t>
        </is>
      </c>
      <c r="L50" t="inlineStr">
        <is>
          <t>H</t>
        </is>
      </c>
      <c r="M50" t="inlineStr">
        <is>
          <t>품질인증</t>
        </is>
      </c>
    </row>
    <row r="51">
      <c r="A51" t="inlineStr"/>
      <c r="B51" t="inlineStr">
        <is>
          <t>고등어포</t>
        </is>
      </c>
      <c r="C51" t="inlineStr">
        <is>
          <t>중</t>
        </is>
      </c>
      <c r="D51" t="inlineStr">
        <is>
          <t>국내산</t>
        </is>
      </c>
      <c r="E51" t="inlineStr">
        <is>
          <t>30g,40g</t>
        </is>
      </c>
      <c r="F51" t="inlineStr">
        <is>
          <t>kg</t>
        </is>
      </c>
      <c r="G51" t="n">
        <v>10900</v>
      </c>
      <c r="H51" t="n">
        <v>12200</v>
      </c>
      <c r="I51" t="inlineStr"/>
      <c r="J51" t="inlineStr"/>
      <c r="K51" t="inlineStr">
        <is>
          <t xml:space="preserve">[특징] 고등어포를 규격절단, 고등어100%, 
        원료-대:250~300g 특대:350g이상
        절단규격별로 원료 규격이 틀립니다.
[용도] 구이/튀김용-오븐구이가능
 </t>
        </is>
      </c>
      <c r="L51" t="inlineStr">
        <is>
          <t>H</t>
        </is>
      </c>
      <c r="M51" t="inlineStr"/>
    </row>
    <row r="52">
      <c r="A52" t="inlineStr"/>
      <c r="B52" t="inlineStr"/>
      <c r="C52" t="inlineStr">
        <is>
          <t>대</t>
        </is>
      </c>
      <c r="D52" t="inlineStr"/>
      <c r="E52" t="inlineStr">
        <is>
          <t>50g~90g</t>
        </is>
      </c>
      <c r="F52" t="inlineStr">
        <is>
          <t>kg</t>
        </is>
      </c>
      <c r="G52" t="n">
        <v>11400</v>
      </c>
      <c r="H52" t="n">
        <v>12700</v>
      </c>
      <c r="I52" t="inlineStr"/>
      <c r="J52" t="inlineStr"/>
      <c r="K52" t="inlineStr"/>
      <c r="L52" t="inlineStr">
        <is>
          <t>H</t>
        </is>
      </c>
      <c r="M52" t="inlineStr"/>
    </row>
    <row r="53">
      <c r="A53" t="inlineStr"/>
      <c r="B53" t="inlineStr"/>
      <c r="C53" t="inlineStr">
        <is>
          <t>특대</t>
        </is>
      </c>
      <c r="D53" t="inlineStr"/>
      <c r="E53" t="inlineStr">
        <is>
          <t>40g~120g</t>
        </is>
      </c>
      <c r="F53" t="inlineStr">
        <is>
          <t>kg</t>
        </is>
      </c>
      <c r="G53" t="n">
        <v>12700</v>
      </c>
      <c r="H53" t="n">
        <v>14100</v>
      </c>
      <c r="I53" t="inlineStr"/>
      <c r="J53" t="inlineStr"/>
      <c r="K53" t="inlineStr"/>
      <c r="L53" t="inlineStr">
        <is>
          <t>H</t>
        </is>
      </c>
      <c r="M53" t="inlineStr">
        <is>
          <t>품질인증</t>
        </is>
      </c>
    </row>
    <row r="54">
      <c r="A54" t="inlineStr"/>
      <c r="B54" t="inlineStr">
        <is>
          <t>고등어포(저염)</t>
        </is>
      </c>
      <c r="C54" t="inlineStr">
        <is>
          <t>중</t>
        </is>
      </c>
      <c r="D54" t="inlineStr"/>
      <c r="E54" t="inlineStr">
        <is>
          <t>30g,40g</t>
        </is>
      </c>
      <c r="F54" t="inlineStr">
        <is>
          <t>kg</t>
        </is>
      </c>
      <c r="G54" t="n">
        <v>11200</v>
      </c>
      <c r="H54" t="n">
        <v>12500</v>
      </c>
      <c r="I54" t="inlineStr"/>
      <c r="J54" t="inlineStr"/>
      <c r="K54" t="inlineStr">
        <is>
          <t>[특징] 고등어포를 저염(2%)수에 숙성후 절단, 고등어100%, 
        원료-특대: 350g이상 
        절단규격별로 원료 규격이 틀립니다.
[용도] 구이/튀김용-오븐구이가능</t>
        </is>
      </c>
      <c r="L54" t="inlineStr">
        <is>
          <t>H</t>
        </is>
      </c>
      <c r="M54" t="inlineStr"/>
    </row>
    <row r="55">
      <c r="A55" t="inlineStr"/>
      <c r="B55" t="inlineStr"/>
      <c r="C55" t="inlineStr">
        <is>
          <t>대</t>
        </is>
      </c>
      <c r="D55" t="inlineStr"/>
      <c r="E55" t="inlineStr">
        <is>
          <t>50g~90g</t>
        </is>
      </c>
      <c r="F55" t="inlineStr">
        <is>
          <t>kg</t>
        </is>
      </c>
      <c r="G55" t="n">
        <v>11700</v>
      </c>
      <c r="H55" t="n">
        <v>13100</v>
      </c>
      <c r="I55" t="inlineStr"/>
      <c r="J55" t="inlineStr"/>
      <c r="K55" t="inlineStr"/>
      <c r="L55" t="inlineStr"/>
      <c r="M55" t="inlineStr"/>
    </row>
    <row r="56">
      <c r="A56" t="inlineStr"/>
      <c r="B56" t="inlineStr"/>
      <c r="C56" t="inlineStr">
        <is>
          <t>특대</t>
        </is>
      </c>
      <c r="D56" t="inlineStr"/>
      <c r="E56" t="inlineStr">
        <is>
          <t>40g~80g</t>
        </is>
      </c>
      <c r="F56" t="inlineStr">
        <is>
          <t>kg</t>
        </is>
      </c>
      <c r="G56" t="n">
        <v>13000</v>
      </c>
      <c r="H56" t="n">
        <v>14600</v>
      </c>
      <c r="I56" t="inlineStr"/>
      <c r="J56" t="inlineStr"/>
      <c r="K56" t="inlineStr"/>
      <c r="L56" t="inlineStr"/>
      <c r="M56" t="inlineStr">
        <is>
          <t>품질인증</t>
        </is>
      </c>
    </row>
    <row r="57">
      <c r="A57" t="inlineStr"/>
      <c r="B57" t="inlineStr">
        <is>
          <t>고등어 온포</t>
        </is>
      </c>
      <c r="C57" t="inlineStr"/>
      <c r="D57" t="inlineStr"/>
      <c r="E57" t="inlineStr">
        <is>
          <t>80~100g</t>
        </is>
      </c>
      <c r="F57" t="inlineStr">
        <is>
          <t>kg</t>
        </is>
      </c>
      <c r="G57" t="n">
        <v>11700</v>
      </c>
      <c r="H57" t="n">
        <v>13300</v>
      </c>
      <c r="I57" t="inlineStr"/>
      <c r="J57" t="inlineStr"/>
      <c r="K57" t="inlineStr">
        <is>
          <t>[특징] 고등어포 온마리, 고등어100%, 원료-대:250~300g
[용도] 구이/튀김용-오븐구이가능</t>
        </is>
      </c>
      <c r="L57" t="inlineStr">
        <is>
          <t>H</t>
        </is>
      </c>
      <c r="M57" t="inlineStr"/>
    </row>
    <row r="58">
      <c r="A58" t="inlineStr"/>
      <c r="B58" t="inlineStr">
        <is>
          <t>훈제 고등어포</t>
        </is>
      </c>
      <c r="C58" t="inlineStr"/>
      <c r="D58" t="inlineStr"/>
      <c r="E58" t="inlineStr">
        <is>
          <t>40~80g</t>
        </is>
      </c>
      <c r="F58" t="inlineStr">
        <is>
          <t>kg</t>
        </is>
      </c>
      <c r="G58" t="inlineStr"/>
      <c r="H58" t="inlineStr"/>
      <c r="I58" t="inlineStr"/>
      <c r="J58" t="inlineStr"/>
      <c r="K58" t="inlineStr">
        <is>
          <t>[특징] 고등어 포를 훈연 가공, 고등어 99.5% 정제염 0.5%
[용도] 구이/튀김용-오븐구이가능</t>
        </is>
      </c>
      <c r="L58" t="inlineStr">
        <is>
          <t>H</t>
        </is>
      </c>
      <c r="M58" t="inlineStr"/>
    </row>
    <row r="59">
      <c r="A59" t="inlineStr"/>
      <c r="B59" t="inlineStr">
        <is>
          <t>레몬 품은 고등어포</t>
        </is>
      </c>
      <c r="C59" t="inlineStr"/>
      <c r="D59" t="inlineStr"/>
      <c r="E59" t="inlineStr">
        <is>
          <t xml:space="preserve"> 40g~80g</t>
        </is>
      </c>
      <c r="F59" t="inlineStr">
        <is>
          <t>kg</t>
        </is>
      </c>
      <c r="G59" t="n">
        <v>12900</v>
      </c>
      <c r="H59" t="n">
        <v>0</v>
      </c>
      <c r="I59" t="inlineStr"/>
      <c r="J59" t="inlineStr"/>
      <c r="K59" t="inlineStr">
        <is>
          <t>[특징] 고등어포를 저염(2%)수에 숙성후 절단레몬 침지고등어98.6%, 정제염 1%, 레몬농축액 0.4% 
        절단규격별로 원료 규격이 틀립니다.
[용도] 구이/튀김용-오븐구이가능</t>
        </is>
      </c>
      <c r="L59" t="inlineStr">
        <is>
          <t>H</t>
        </is>
      </c>
      <c r="M59" t="inlineStr"/>
    </row>
    <row r="60">
      <c r="A60" t="inlineStr"/>
      <c r="B60" t="inlineStr">
        <is>
          <t>라임 품은 고등어포</t>
        </is>
      </c>
      <c r="C60" t="inlineStr"/>
      <c r="D60" t="inlineStr"/>
      <c r="E60" t="inlineStr">
        <is>
          <t>40g~80g</t>
        </is>
      </c>
      <c r="F60" t="inlineStr">
        <is>
          <t>kg</t>
        </is>
      </c>
      <c r="G60" t="n">
        <v>12900</v>
      </c>
      <c r="H60" t="n">
        <v>0</v>
      </c>
      <c r="I60" t="inlineStr"/>
      <c r="J60" t="inlineStr"/>
      <c r="K60" t="inlineStr">
        <is>
          <t>[특징] 고등어포를 저염(2%)수에 숙성후 절단,라임침지고등어98.6%, 정제염 1%, 라임농축액 0.4% 
        절단규격별로 원료 규격이 틀립니다.
[용도] 구이/튀김용-오븐구이가능</t>
        </is>
      </c>
      <c r="L60" t="inlineStr">
        <is>
          <t>H</t>
        </is>
      </c>
      <c r="M60" t="inlineStr"/>
    </row>
    <row r="61">
      <c r="A61" t="inlineStr"/>
      <c r="B61" t="inlineStr">
        <is>
          <t>녹차 품은 고등어포</t>
        </is>
      </c>
      <c r="C61" t="inlineStr"/>
      <c r="D61" t="inlineStr"/>
      <c r="E61" t="inlineStr">
        <is>
          <t>40g~80g</t>
        </is>
      </c>
      <c r="F61" t="inlineStr">
        <is>
          <t>kg</t>
        </is>
      </c>
      <c r="G61" t="n">
        <v>12900</v>
      </c>
      <c r="H61" t="n">
        <v>0</v>
      </c>
      <c r="I61" t="inlineStr"/>
      <c r="J61" t="inlineStr"/>
      <c r="K61" t="inlineStr">
        <is>
          <t>[특징] 고등어포를 저염(2%)수에 숙성후 절단,녹차 분무고등어98.5%, 정제염 1%, 녹차 분말 0.5% 
        절단규격별로 원료 규격이 틀립니다.
[용도] 구이/튀김용-오븐구이가능</t>
        </is>
      </c>
      <c r="L61" t="inlineStr">
        <is>
          <t>H</t>
        </is>
      </c>
      <c r="M61" t="inlineStr"/>
    </row>
    <row r="62">
      <c r="A62" t="inlineStr"/>
      <c r="B62" t="inlineStr">
        <is>
          <t>뽕잎 품은 고등어포</t>
        </is>
      </c>
      <c r="C62" t="inlineStr"/>
      <c r="D62" t="inlineStr"/>
      <c r="E62" t="inlineStr">
        <is>
          <t>40g~80g</t>
        </is>
      </c>
      <c r="F62" t="inlineStr">
        <is>
          <t>kg</t>
        </is>
      </c>
      <c r="G62" t="n">
        <v>12900</v>
      </c>
      <c r="H62" t="n">
        <v>0</v>
      </c>
      <c r="I62" t="inlineStr"/>
      <c r="J62" t="inlineStr"/>
      <c r="K62" t="inlineStr">
        <is>
          <t>[특징] 고등어포를 저염(2%)수에 숙성후 절단,뽕잎농축액 분무고등어98.5%,정제염 1%,녹차 분말 0.5% 절단규격별로 원료 규격이 틀립니다.
[용도] 구이/튀김용-오븐구이가능</t>
        </is>
      </c>
      <c r="L62" t="inlineStr">
        <is>
          <t>H</t>
        </is>
      </c>
      <c r="M62" t="inlineStr"/>
    </row>
    <row r="63">
      <c r="A63" t="inlineStr"/>
      <c r="B63" t="inlineStr">
        <is>
          <t>한번 얼린 고등어포</t>
        </is>
      </c>
      <c r="C63" t="inlineStr"/>
      <c r="D63" t="inlineStr"/>
      <c r="E63" t="inlineStr">
        <is>
          <t>40~110g</t>
        </is>
      </c>
      <c r="F63" t="inlineStr">
        <is>
          <t>kg</t>
        </is>
      </c>
      <c r="G63" t="n">
        <v>13000</v>
      </c>
      <c r="H63" t="n">
        <v>0</v>
      </c>
      <c r="I63" t="inlineStr"/>
      <c r="J63" t="inlineStr"/>
      <c r="K63" t="inlineStr">
        <is>
          <t xml:space="preserve">[특징] 고등어포를 규격절단, 고등어100%, 
        원료-대:250~300g 특대:350g이상
        절단규격별로 원료 규격이 틀립니다.
[용도] 구이/튀김용-오븐구이가능
 </t>
        </is>
      </c>
      <c r="L63" t="inlineStr">
        <is>
          <t>H</t>
        </is>
      </c>
      <c r="M63" t="inlineStr"/>
    </row>
    <row r="64">
      <c r="A64" t="inlineStr"/>
      <c r="B64" t="inlineStr">
        <is>
          <t>자반고등어</t>
        </is>
      </c>
      <c r="C64" t="inlineStr">
        <is>
          <t>조림용</t>
        </is>
      </c>
      <c r="D64" t="inlineStr"/>
      <c r="E64" t="inlineStr">
        <is>
          <t>40-80g</t>
        </is>
      </c>
      <c r="F64" t="inlineStr">
        <is>
          <t>kg</t>
        </is>
      </c>
      <c r="G64" t="n">
        <v>7400</v>
      </c>
      <c r="H64" t="n">
        <v>0</v>
      </c>
      <c r="I64" t="inlineStr"/>
      <c r="J64" t="inlineStr"/>
      <c r="K64" t="inlineStr">
        <is>
          <t>[특징] 고등어 자반 조림용, 고등어99%, 제재염1%. 국내산, 규격절단,                       
[용도]구이,조림,</t>
        </is>
      </c>
      <c r="L64" t="inlineStr">
        <is>
          <t>H</t>
        </is>
      </c>
      <c r="M64" t="inlineStr">
        <is>
          <t>품질인증</t>
        </is>
      </c>
    </row>
    <row r="65">
      <c r="A65" t="inlineStr"/>
      <c r="B65" t="inlineStr"/>
      <c r="C65" t="inlineStr">
        <is>
          <t>구이용</t>
        </is>
      </c>
      <c r="D65" t="inlineStr"/>
      <c r="E65" t="inlineStr"/>
      <c r="F65" t="inlineStr">
        <is>
          <t>kg</t>
        </is>
      </c>
      <c r="G65" t="n">
        <v>9100</v>
      </c>
      <c r="H65" t="n">
        <v>0</v>
      </c>
      <c r="I65" t="inlineStr"/>
      <c r="J65" t="inlineStr"/>
      <c r="K65" t="inlineStr">
        <is>
          <t>[특징]중뼈있는 저염 고등어 자반, 고등어99%, 제재염1%. 국내산, 규격절단,                       
[용도]구이,조림,</t>
        </is>
      </c>
      <c r="L65" t="inlineStr">
        <is>
          <t>H</t>
        </is>
      </c>
      <c r="M65" t="inlineStr"/>
    </row>
    <row r="66">
      <c r="A66" t="inlineStr"/>
      <c r="B66" t="inlineStr">
        <is>
          <t>고등어포강정</t>
        </is>
      </c>
      <c r="C66" t="inlineStr"/>
      <c r="D66" t="inlineStr"/>
      <c r="E66" t="inlineStr">
        <is>
          <t>8~15g</t>
        </is>
      </c>
      <c r="F66" t="inlineStr">
        <is>
          <t>kg</t>
        </is>
      </c>
      <c r="G66" t="n">
        <v>11700</v>
      </c>
      <c r="H66" t="n">
        <v>0</v>
      </c>
      <c r="I66" t="inlineStr"/>
      <c r="J66" t="inlineStr"/>
      <c r="K66" t="inlineStr">
        <is>
          <t>[특징] 고등어포를 깍둑 썰기 (3*3), 고등어100%
[용도] 탕수/강정/튀김용</t>
        </is>
      </c>
      <c r="L66" t="inlineStr">
        <is>
          <t>H</t>
        </is>
      </c>
      <c r="M66" t="inlineStr"/>
    </row>
    <row r="67">
      <c r="A67" t="inlineStr">
        <is>
          <t>꽁
치</t>
        </is>
      </c>
      <c r="B67" t="inlineStr">
        <is>
          <t>꽁치토막</t>
        </is>
      </c>
      <c r="C67" t="inlineStr">
        <is>
          <t>중</t>
        </is>
      </c>
      <c r="D67" t="inlineStr">
        <is>
          <t xml:space="preserve">
원양/수입산 외</t>
        </is>
      </c>
      <c r="E67" t="inlineStr">
        <is>
          <t>±30g~50g</t>
        </is>
      </c>
      <c r="F67" t="inlineStr">
        <is>
          <t>kg</t>
        </is>
      </c>
      <c r="G67" t="n">
        <v>19400</v>
      </c>
      <c r="H67" t="n">
        <v>21700</v>
      </c>
      <c r="I67" t="inlineStr"/>
      <c r="J67" t="inlineStr"/>
      <c r="K67" t="inlineStr">
        <is>
          <t>[특징] 머리,꼬리,내장 제거 후 토막 절단, 꽁치100%
[용도] 조림/구이/튀김용</t>
        </is>
      </c>
      <c r="L67" t="inlineStr">
        <is>
          <t>H</t>
        </is>
      </c>
      <c r="M67" t="inlineStr"/>
    </row>
    <row r="68">
      <c r="A68" t="inlineStr"/>
      <c r="B68" t="inlineStr"/>
      <c r="C68" t="inlineStr">
        <is>
          <t>대</t>
        </is>
      </c>
      <c r="D68" t="inlineStr"/>
      <c r="E68" t="inlineStr">
        <is>
          <t>±60g~80g</t>
        </is>
      </c>
      <c r="F68" t="inlineStr">
        <is>
          <t>kg</t>
        </is>
      </c>
      <c r="G68" t="n">
        <v>0</v>
      </c>
      <c r="H68" t="n">
        <v>0</v>
      </c>
      <c r="I68" t="inlineStr">
        <is>
          <t>일시품절</t>
        </is>
      </c>
      <c r="J68" t="inlineStr"/>
      <c r="K68" t="inlineStr"/>
      <c r="L68" t="inlineStr">
        <is>
          <t>H</t>
        </is>
      </c>
      <c r="M68" t="inlineStr"/>
    </row>
    <row r="69">
      <c r="A69" t="inlineStr"/>
      <c r="B69" t="inlineStr">
        <is>
          <t>꽁치 온마리</t>
        </is>
      </c>
      <c r="C69" t="inlineStr"/>
      <c r="D69" t="inlineStr"/>
      <c r="E69" t="inlineStr">
        <is>
          <t>±80g~90g(온마리)</t>
        </is>
      </c>
      <c r="F69" t="inlineStr">
        <is>
          <t>kg</t>
        </is>
      </c>
      <c r="G69" t="n">
        <v>18300</v>
      </c>
      <c r="H69" t="n">
        <v>20700</v>
      </c>
      <c r="I69" t="inlineStr"/>
      <c r="J69" t="inlineStr"/>
      <c r="K69" t="inlineStr">
        <is>
          <t>[특징] 머리,꼬리,내장 제거 후 온마리, 꽁치100%
[용도] 조림/구이/튀김용</t>
        </is>
      </c>
      <c r="L69" t="inlineStr">
        <is>
          <t>H</t>
        </is>
      </c>
      <c r="M69" t="inlineStr"/>
    </row>
    <row r="70">
      <c r="A70" t="inlineStr"/>
      <c r="B70" t="inlineStr">
        <is>
          <t>꽁치포</t>
        </is>
      </c>
      <c r="C70" t="inlineStr"/>
      <c r="D70" t="inlineStr"/>
      <c r="E70" t="inlineStr">
        <is>
          <t>±20g</t>
        </is>
      </c>
      <c r="F70" t="inlineStr">
        <is>
          <t>kg</t>
        </is>
      </c>
      <c r="G70" t="n">
        <v>0</v>
      </c>
      <c r="H70" t="n">
        <v>0</v>
      </c>
      <c r="I70" t="inlineStr">
        <is>
          <t>일시품절</t>
        </is>
      </c>
      <c r="J70" t="inlineStr"/>
      <c r="K70" t="inlineStr">
        <is>
          <t>[특징] 꽁치포 토막절단, 꽁치99% 제재염1% 
        1주일전 발주요망
[용도] 구이/튀김용-오븐구이가능</t>
        </is>
      </c>
      <c r="L70" t="inlineStr">
        <is>
          <t>H</t>
        </is>
      </c>
      <c r="M70" t="inlineStr"/>
    </row>
    <row r="71">
      <c r="A71" t="inlineStr">
        <is>
          <t xml:space="preserve">
대
구</t>
        </is>
      </c>
      <c r="B71" t="inlineStr">
        <is>
          <t>대구토막</t>
        </is>
      </c>
      <c r="C71" t="inlineStr"/>
      <c r="D71" t="inlineStr">
        <is>
          <t>국내산</t>
        </is>
      </c>
      <c r="E71" t="inlineStr">
        <is>
          <t>±40g~100g</t>
        </is>
      </c>
      <c r="F71" t="inlineStr">
        <is>
          <t>kg</t>
        </is>
      </c>
      <c r="G71" t="n">
        <v>12200</v>
      </c>
      <c r="H71" t="n">
        <v>13700</v>
      </c>
      <c r="I71" t="inlineStr"/>
      <c r="J71" t="inlineStr"/>
      <c r="K71" t="inlineStr">
        <is>
          <t>[특징] 머리,꼬리,내장,저너러미 제거 후 토막절단, 참대구100%
[용도] 국용</t>
        </is>
      </c>
      <c r="L71" t="inlineStr">
        <is>
          <t>H</t>
        </is>
      </c>
      <c r="M71" t="inlineStr"/>
    </row>
    <row r="72">
      <c r="A72" t="inlineStr"/>
      <c r="B72" t="inlineStr"/>
      <c r="C72" t="inlineStr"/>
      <c r="D72" t="inlineStr">
        <is>
          <t>수입산(미국/러시아외)</t>
        </is>
      </c>
      <c r="E72" t="inlineStr">
        <is>
          <t>±40g~100g</t>
        </is>
      </c>
      <c r="F72" t="inlineStr">
        <is>
          <t>kg</t>
        </is>
      </c>
      <c r="G72" t="n">
        <v>14400</v>
      </c>
      <c r="H72" t="n">
        <v>16100</v>
      </c>
      <c r="I72" t="inlineStr"/>
      <c r="J72" t="inlineStr"/>
      <c r="K72" t="inlineStr">
        <is>
          <t>[특징] 머리,꼬리,내장,저너러미 제거 후 토막절단, 대구100%
[용도] 국용</t>
        </is>
      </c>
      <c r="L72" t="inlineStr">
        <is>
          <t>H</t>
        </is>
      </c>
      <c r="M72" t="inlineStr"/>
    </row>
    <row r="73">
      <c r="A73" t="inlineStr"/>
      <c r="B73" t="inlineStr">
        <is>
          <t>대구머리</t>
        </is>
      </c>
      <c r="C73" t="inlineStr"/>
      <c r="D73" t="inlineStr">
        <is>
          <t>국내산</t>
        </is>
      </c>
      <c r="E73" t="inlineStr">
        <is>
          <t>통</t>
        </is>
      </c>
      <c r="F73" t="inlineStr">
        <is>
          <t>kg</t>
        </is>
      </c>
      <c r="G73" t="n">
        <v>3300</v>
      </c>
      <c r="H73" t="n">
        <v>0</v>
      </c>
      <c r="I73" t="inlineStr"/>
      <c r="J73" t="inlineStr"/>
      <c r="K73" t="inlineStr">
        <is>
          <t>【특징】국내산 참대구 머리,선도최상급
【용도】육수용</t>
        </is>
      </c>
      <c r="L73" t="inlineStr"/>
      <c r="M73" t="inlineStr"/>
    </row>
    <row r="74">
      <c r="A74" t="inlineStr"/>
      <c r="B74" t="inlineStr">
        <is>
          <t>대구목살</t>
        </is>
      </c>
      <c r="C74" t="inlineStr">
        <is>
          <t>통</t>
        </is>
      </c>
      <c r="D74" t="inlineStr">
        <is>
          <t>수입산(원양/미국/러시아외)</t>
        </is>
      </c>
      <c r="E74" t="inlineStr">
        <is>
          <t>mix</t>
        </is>
      </c>
      <c r="F74" t="inlineStr">
        <is>
          <t>kg</t>
        </is>
      </c>
      <c r="G74" t="n">
        <v>13000</v>
      </c>
      <c r="H74" t="n">
        <v>0</v>
      </c>
      <c r="I74" t="inlineStr">
        <is>
          <t>인상</t>
        </is>
      </c>
      <c r="J74" t="inlineStr"/>
      <c r="K74" t="inlineStr">
        <is>
          <t>[특징] 대구목살을 개별냉동, 대구100%
[용도] 찌개,찜,탕용</t>
        </is>
      </c>
      <c r="L74" t="inlineStr">
        <is>
          <t>H</t>
        </is>
      </c>
      <c r="M74" t="inlineStr"/>
    </row>
    <row r="75">
      <c r="A75" t="inlineStr"/>
      <c r="B75" t="inlineStr"/>
      <c r="C75" t="inlineStr">
        <is>
          <t>토막</t>
        </is>
      </c>
      <c r="D75" t="inlineStr"/>
      <c r="E75" t="inlineStr">
        <is>
          <t>±100g~150g</t>
        </is>
      </c>
      <c r="F75" t="inlineStr">
        <is>
          <t>kg</t>
        </is>
      </c>
      <c r="G75" t="n">
        <v>0</v>
      </c>
      <c r="H75" t="n">
        <v>0</v>
      </c>
      <c r="I75" t="inlineStr">
        <is>
          <t>일시품절</t>
        </is>
      </c>
      <c r="J75" t="inlineStr"/>
      <c r="K75" t="inlineStr">
        <is>
          <t>[특징] 대구목살을 개별냉동, 토막절단 , 대구100%
[용도] 찌개,찜,탕용</t>
        </is>
      </c>
      <c r="L75" t="inlineStr">
        <is>
          <t>H</t>
        </is>
      </c>
      <c r="M75" t="inlineStr"/>
    </row>
    <row r="76">
      <c r="A76" t="inlineStr"/>
      <c r="B76" t="inlineStr">
        <is>
          <t>대구뼈포</t>
        </is>
      </c>
      <c r="C76" t="inlineStr">
        <is>
          <t>구이용</t>
        </is>
      </c>
      <c r="D76" t="inlineStr">
        <is>
          <t>국내산</t>
        </is>
      </c>
      <c r="E76" t="inlineStr">
        <is>
          <t>±30g~60g</t>
        </is>
      </c>
      <c r="F76" t="inlineStr">
        <is>
          <t>kg</t>
        </is>
      </c>
      <c r="G76" t="n">
        <v>12100</v>
      </c>
      <c r="H76" t="n">
        <v>13500</v>
      </c>
      <c r="I76" t="inlineStr"/>
      <c r="J76" t="inlineStr"/>
      <c r="K76" t="inlineStr">
        <is>
          <t>[특징] 중뼈 있는 대구포 토막절단,,대구100% / 껍질있음
[용도] 구이용</t>
        </is>
      </c>
      <c r="L76" t="inlineStr"/>
      <c r="M76" t="inlineStr"/>
    </row>
    <row r="77">
      <c r="A77" t="inlineStr"/>
      <c r="B77" t="inlineStr"/>
      <c r="C77" t="inlineStr">
        <is>
          <t>구이용</t>
        </is>
      </c>
      <c r="D77" t="inlineStr">
        <is>
          <t>수입산(미국/러시아외)</t>
        </is>
      </c>
      <c r="E77" t="inlineStr">
        <is>
          <t>±30g~80g</t>
        </is>
      </c>
      <c r="F77" t="inlineStr">
        <is>
          <t>kg</t>
        </is>
      </c>
      <c r="G77" t="n">
        <v>13200</v>
      </c>
      <c r="H77" t="n">
        <v>14800</v>
      </c>
      <c r="I77" t="inlineStr"/>
      <c r="J77" t="inlineStr"/>
      <c r="K77" t="inlineStr"/>
      <c r="L77" t="inlineStr">
        <is>
          <t>H</t>
        </is>
      </c>
      <c r="M77" t="inlineStr"/>
    </row>
    <row r="78">
      <c r="A78" t="inlineStr"/>
      <c r="B78" t="inlineStr">
        <is>
          <t>대구포(탈피)</t>
        </is>
      </c>
      <c r="C78" t="inlineStr">
        <is>
          <t>절단</t>
        </is>
      </c>
      <c r="D78" t="inlineStr">
        <is>
          <t>수입산(미국 외)</t>
        </is>
      </c>
      <c r="E78" t="inlineStr">
        <is>
          <t>±20~60g</t>
        </is>
      </c>
      <c r="F78" t="inlineStr">
        <is>
          <t>kg</t>
        </is>
      </c>
      <c r="G78" t="n">
        <v>20500</v>
      </c>
      <c r="H78" t="n">
        <v>0</v>
      </c>
      <c r="I78" t="inlineStr"/>
      <c r="J78" t="inlineStr"/>
      <c r="K78" t="inlineStr">
        <is>
          <t>[특징] 대구 100%. 탈피, 포, 깍뚝썰기, 슬라이스
[용도] 토막(찜,조림,국용)
        강정(찜, 튀김)-깍뚝썰기
        슬라이스(전용)</t>
        </is>
      </c>
      <c r="L78" t="inlineStr">
        <is>
          <t>H</t>
        </is>
      </c>
      <c r="M78" t="inlineStr"/>
    </row>
    <row r="79">
      <c r="A79" t="inlineStr"/>
      <c r="B79" t="inlineStr"/>
      <c r="C79" t="inlineStr">
        <is>
          <t>강정</t>
        </is>
      </c>
      <c r="D79" t="inlineStr"/>
      <c r="E79" t="inlineStr">
        <is>
          <t>±15~25g</t>
        </is>
      </c>
      <c r="F79" t="inlineStr">
        <is>
          <t>kg</t>
        </is>
      </c>
      <c r="G79" t="n">
        <v>21000</v>
      </c>
      <c r="H79" t="n">
        <v>0</v>
      </c>
      <c r="I79" t="inlineStr"/>
      <c r="J79" t="inlineStr"/>
      <c r="K79" t="inlineStr"/>
      <c r="L79" t="inlineStr">
        <is>
          <t>H</t>
        </is>
      </c>
      <c r="M79" t="inlineStr"/>
    </row>
    <row r="80">
      <c r="A80" t="inlineStr"/>
      <c r="B80" t="inlineStr"/>
      <c r="C80" t="inlineStr">
        <is>
          <t>전(슬라이스)</t>
        </is>
      </c>
      <c r="D80" t="inlineStr"/>
      <c r="E80" t="inlineStr">
        <is>
          <t>±25~50g</t>
        </is>
      </c>
      <c r="F80" t="inlineStr">
        <is>
          <t>kg</t>
        </is>
      </c>
      <c r="G80" t="n">
        <v>21000</v>
      </c>
      <c r="H80" t="n">
        <v>0</v>
      </c>
      <c r="I80" t="inlineStr"/>
      <c r="J80" t="inlineStr"/>
      <c r="K80" t="inlineStr"/>
      <c r="L80" t="inlineStr">
        <is>
          <t>H</t>
        </is>
      </c>
      <c r="M80" t="inlineStr"/>
    </row>
    <row r="81">
      <c r="A81" t="inlineStr"/>
      <c r="B81" t="inlineStr">
        <is>
          <t>대구포(유피)</t>
        </is>
      </c>
      <c r="C81" t="inlineStr">
        <is>
          <t>절단</t>
        </is>
      </c>
      <c r="D81" t="inlineStr">
        <is>
          <t>국내산</t>
        </is>
      </c>
      <c r="E81" t="inlineStr">
        <is>
          <t>±30~60g</t>
        </is>
      </c>
      <c r="F81" t="inlineStr">
        <is>
          <t>kg</t>
        </is>
      </c>
      <c r="G81" t="n">
        <v>24600</v>
      </c>
      <c r="H81" t="n">
        <v>0</v>
      </c>
      <c r="I81" t="inlineStr"/>
      <c r="J81" t="inlineStr"/>
      <c r="K81" t="inlineStr">
        <is>
          <t>[특징] 대구 100%. 유피, 포, 절단, 깍뚝썰기, 슬라이스
[용도] 절단(찜,조림,구이,국용)
        강정(찜, 튀김)-깍뚝썰기
        슬라이스(전용)</t>
        </is>
      </c>
      <c r="L81" t="inlineStr">
        <is>
          <t>H</t>
        </is>
      </c>
      <c r="M81" t="inlineStr"/>
    </row>
    <row r="82">
      <c r="A82" t="inlineStr"/>
      <c r="B82" t="inlineStr"/>
      <c r="C82" t="inlineStr">
        <is>
          <t>강정</t>
        </is>
      </c>
      <c r="D82" t="inlineStr"/>
      <c r="E82" t="inlineStr">
        <is>
          <t>±15~25g</t>
        </is>
      </c>
      <c r="F82" t="inlineStr">
        <is>
          <t>kg</t>
        </is>
      </c>
      <c r="G82" t="n">
        <v>25400</v>
      </c>
      <c r="H82" t="n">
        <v>0</v>
      </c>
      <c r="I82" t="inlineStr"/>
      <c r="J82" t="inlineStr"/>
      <c r="K82" t="inlineStr"/>
      <c r="L82" t="inlineStr">
        <is>
          <t>H</t>
        </is>
      </c>
      <c r="M82" t="inlineStr"/>
    </row>
    <row r="83">
      <c r="A83" t="inlineStr"/>
      <c r="B83" t="inlineStr"/>
      <c r="C83" t="inlineStr">
        <is>
          <t>슬라이스</t>
        </is>
      </c>
      <c r="D83" t="inlineStr"/>
      <c r="E83" t="inlineStr">
        <is>
          <t>±25~50g</t>
        </is>
      </c>
      <c r="F83" t="inlineStr">
        <is>
          <t>kg</t>
        </is>
      </c>
      <c r="G83" t="n">
        <v>25400</v>
      </c>
      <c r="H83" t="n">
        <v>0</v>
      </c>
      <c r="I83" t="inlineStr"/>
      <c r="J83" t="inlineStr"/>
      <c r="K83" t="inlineStr"/>
      <c r="L83" t="inlineStr">
        <is>
          <t>H</t>
        </is>
      </c>
      <c r="M83" t="inlineStr"/>
    </row>
    <row r="84">
      <c r="A84" t="inlineStr"/>
      <c r="B84" t="inlineStr"/>
      <c r="C84" t="inlineStr">
        <is>
          <t>절단</t>
        </is>
      </c>
      <c r="D84" t="inlineStr">
        <is>
          <t>수입산(미국 외)</t>
        </is>
      </c>
      <c r="E84" t="inlineStr">
        <is>
          <t>±30~60g</t>
        </is>
      </c>
      <c r="F84" t="inlineStr">
        <is>
          <t>kg</t>
        </is>
      </c>
      <c r="G84" t="n">
        <v>20700</v>
      </c>
      <c r="H84" t="n">
        <v>0</v>
      </c>
      <c r="I84" t="inlineStr"/>
      <c r="J84" t="inlineStr"/>
      <c r="K84" t="inlineStr"/>
      <c r="L84" t="inlineStr">
        <is>
          <t>H</t>
        </is>
      </c>
      <c r="M84" t="inlineStr"/>
    </row>
    <row r="85">
      <c r="A85" t="inlineStr"/>
      <c r="B85" t="inlineStr"/>
      <c r="C85" t="inlineStr">
        <is>
          <t>강정</t>
        </is>
      </c>
      <c r="D85" t="inlineStr"/>
      <c r="E85" t="inlineStr">
        <is>
          <t>±15~25g(3*3cm)</t>
        </is>
      </c>
      <c r="F85" t="inlineStr">
        <is>
          <t>kg</t>
        </is>
      </c>
      <c r="G85" t="n">
        <v>21200</v>
      </c>
      <c r="H85" t="n">
        <v>0</v>
      </c>
      <c r="I85" t="inlineStr"/>
      <c r="J85" t="inlineStr"/>
      <c r="K85" t="inlineStr"/>
      <c r="L85" t="inlineStr">
        <is>
          <t>H</t>
        </is>
      </c>
      <c r="M85" t="inlineStr"/>
    </row>
    <row r="86">
      <c r="A86" t="inlineStr"/>
      <c r="B86" t="inlineStr"/>
      <c r="C86" t="inlineStr">
        <is>
          <t>탕수</t>
        </is>
      </c>
      <c r="D86" t="inlineStr"/>
      <c r="E86" t="inlineStr">
        <is>
          <t>11~15g(2*5cm)</t>
        </is>
      </c>
      <c r="F86" t="inlineStr">
        <is>
          <t>kg</t>
        </is>
      </c>
      <c r="G86" t="n">
        <v>21200</v>
      </c>
      <c r="H86" t="n">
        <v>0</v>
      </c>
      <c r="I86" t="inlineStr"/>
      <c r="J86" t="inlineStr"/>
      <c r="K86" t="inlineStr"/>
      <c r="L86" t="inlineStr">
        <is>
          <t>H</t>
        </is>
      </c>
      <c r="M86" t="inlineStr"/>
    </row>
    <row r="87">
      <c r="A87" t="inlineStr"/>
      <c r="B87" t="inlineStr"/>
      <c r="C87" t="inlineStr">
        <is>
          <t>전(슬라이스)</t>
        </is>
      </c>
      <c r="D87" t="inlineStr"/>
      <c r="E87" t="inlineStr">
        <is>
          <t>±25~50g</t>
        </is>
      </c>
      <c r="F87" t="inlineStr">
        <is>
          <t>kg</t>
        </is>
      </c>
      <c r="G87" t="n">
        <v>21200</v>
      </c>
      <c r="H87" t="n">
        <v>0</v>
      </c>
      <c r="I87" t="inlineStr"/>
      <c r="J87" t="inlineStr"/>
      <c r="K87" t="inlineStr"/>
      <c r="L87" t="inlineStr">
        <is>
          <t>H</t>
        </is>
      </c>
      <c r="M87" t="inlineStr"/>
    </row>
    <row r="88">
      <c r="A88" t="inlineStr"/>
      <c r="B88" t="inlineStr">
        <is>
          <t>대구알</t>
        </is>
      </c>
      <c r="C88" t="inlineStr"/>
      <c r="D88" t="inlineStr">
        <is>
          <t>수입산(미국/러시아/아이슬란드 외)</t>
        </is>
      </c>
      <c r="E88" t="inlineStr"/>
      <c r="F88" t="inlineStr">
        <is>
          <t>kg</t>
        </is>
      </c>
      <c r="G88" t="n">
        <v>11100</v>
      </c>
      <c r="H88" t="n">
        <v>0</v>
      </c>
      <c r="I88" t="inlineStr"/>
      <c r="J88" t="inlineStr"/>
      <c r="K88" t="inlineStr">
        <is>
          <t>[용도] 탕용</t>
        </is>
      </c>
      <c r="L88" t="inlineStr"/>
      <c r="M88" t="inlineStr"/>
    </row>
    <row r="89">
      <c r="A89" t="inlineStr"/>
      <c r="B89" t="inlineStr">
        <is>
          <t>대구곤</t>
        </is>
      </c>
      <c r="C89" t="inlineStr"/>
      <c r="D89" t="inlineStr"/>
      <c r="E89" t="inlineStr"/>
      <c r="F89" t="inlineStr">
        <is>
          <t>kg</t>
        </is>
      </c>
      <c r="G89" t="n">
        <v>11100</v>
      </c>
      <c r="H89" t="n">
        <v>0</v>
      </c>
      <c r="I89" t="inlineStr"/>
      <c r="J89" t="inlineStr"/>
      <c r="K89" t="inlineStr">
        <is>
          <t>[용도] 탕용</t>
        </is>
      </c>
      <c r="L89" t="inlineStr"/>
      <c r="M89" t="inlineStr"/>
    </row>
    <row r="90">
      <c r="A90" t="inlineStr"/>
      <c r="B90" t="inlineStr">
        <is>
          <t>반건대구포(유피)</t>
        </is>
      </c>
      <c r="C90" t="inlineStr">
        <is>
          <t>절단</t>
        </is>
      </c>
      <c r="D90" t="inlineStr">
        <is>
          <t>국내산</t>
        </is>
      </c>
      <c r="E90" t="inlineStr">
        <is>
          <t>±30~60g</t>
        </is>
      </c>
      <c r="F90" t="inlineStr">
        <is>
          <t>kg</t>
        </is>
      </c>
      <c r="G90" t="n">
        <v>26200</v>
      </c>
      <c r="H90" t="n">
        <v>0</v>
      </c>
      <c r="I90" t="inlineStr"/>
      <c r="J90" t="inlineStr"/>
      <c r="K90" t="inlineStr">
        <is>
          <t>[특징] 반건조대구포(유피) 절단 참대구 100%                                [용도] 강정/탕수/찜용</t>
        </is>
      </c>
      <c r="L90" t="inlineStr">
        <is>
          <t>H</t>
        </is>
      </c>
      <c r="M90" t="inlineStr"/>
    </row>
    <row r="91">
      <c r="A91" t="inlineStr"/>
      <c r="B91" t="inlineStr"/>
      <c r="C91" t="inlineStr">
        <is>
          <t>강정</t>
        </is>
      </c>
      <c r="D91" t="inlineStr">
        <is>
          <t>국내산</t>
        </is>
      </c>
      <c r="E91" t="inlineStr">
        <is>
          <t>±15~25g(3*3cm)</t>
        </is>
      </c>
      <c r="F91" t="inlineStr">
        <is>
          <t>kg</t>
        </is>
      </c>
      <c r="G91" t="n">
        <v>27100</v>
      </c>
      <c r="H91" t="n">
        <v>0</v>
      </c>
      <c r="I91" t="inlineStr"/>
      <c r="J91" t="inlineStr"/>
      <c r="K91" t="inlineStr">
        <is>
          <t>[특징] 반건조대구포(유피) 스틱절단 (2*5) 참대구 100%                                [용도] 강정/탕수/찜용</t>
        </is>
      </c>
      <c r="L91" t="inlineStr">
        <is>
          <t>H</t>
        </is>
      </c>
      <c r="M91" t="inlineStr"/>
    </row>
    <row r="92">
      <c r="A92" t="inlineStr"/>
      <c r="B92" t="inlineStr"/>
      <c r="C92" t="inlineStr">
        <is>
          <t>탕수</t>
        </is>
      </c>
      <c r="D92" t="inlineStr">
        <is>
          <t>국내산</t>
        </is>
      </c>
      <c r="E92" t="inlineStr">
        <is>
          <t>11~15g(2*5cm)</t>
        </is>
      </c>
      <c r="F92" t="inlineStr">
        <is>
          <t>kg</t>
        </is>
      </c>
      <c r="G92" t="n">
        <v>27100</v>
      </c>
      <c r="H92" t="n">
        <v>0</v>
      </c>
      <c r="I92" t="inlineStr"/>
      <c r="J92" t="inlineStr"/>
      <c r="K92" t="inlineStr">
        <is>
          <t>[특징] 반건조대구포(유피) 깍둑모양절단 (3*3) 참대구 100%                                [용도] 강정/탕수/찜용</t>
        </is>
      </c>
      <c r="L92" t="inlineStr">
        <is>
          <t>H</t>
        </is>
      </c>
      <c r="M92" t="inlineStr"/>
    </row>
    <row r="93">
      <c r="A93" t="inlineStr">
        <is>
          <t>비막
치어</t>
        </is>
      </c>
      <c r="B93" t="inlineStr">
        <is>
          <t>메로 머리 슬라이스</t>
        </is>
      </c>
      <c r="C93" t="inlineStr"/>
      <c r="D93" t="inlineStr">
        <is>
          <t>원양산</t>
        </is>
      </c>
      <c r="E93" t="inlineStr">
        <is>
          <t>통</t>
        </is>
      </c>
      <c r="F93" t="inlineStr">
        <is>
          <t>kg</t>
        </is>
      </c>
      <c r="G93" t="n">
        <v>9800</v>
      </c>
      <c r="H93" t="n">
        <v>0</v>
      </c>
      <c r="I93" t="inlineStr"/>
      <c r="J93" t="inlineStr"/>
      <c r="K93" t="inlineStr">
        <is>
          <t>【특징】원물6키로이상메로머리를약3cm두께로 슬라이스,선도최상급
【용도】탕,찜,구이용</t>
        </is>
      </c>
      <c r="L93" t="inlineStr">
        <is>
          <t>H</t>
        </is>
      </c>
      <c r="M93" t="inlineStr"/>
    </row>
    <row r="94">
      <c r="A94" t="inlineStr"/>
      <c r="B94" t="inlineStr">
        <is>
          <t>메로 목살 토막</t>
        </is>
      </c>
      <c r="C94" t="inlineStr"/>
      <c r="D94" t="inlineStr">
        <is>
          <t>수입산</t>
        </is>
      </c>
      <c r="E94" t="inlineStr">
        <is>
          <t>40~150g</t>
        </is>
      </c>
      <c r="F94" t="inlineStr">
        <is>
          <t>kg</t>
        </is>
      </c>
      <c r="G94" t="n">
        <v>60300</v>
      </c>
      <c r="H94" t="n">
        <v>0</v>
      </c>
      <c r="I94" t="inlineStr"/>
      <c r="J94" t="inlineStr"/>
      <c r="K94" t="inlineStr">
        <is>
          <t>【특징】원물6키로이상메로가마살을 토막절단,선도최상급,뼈포함
【용도】찜,구이용</t>
        </is>
      </c>
      <c r="L94" t="inlineStr">
        <is>
          <t>H</t>
        </is>
      </c>
      <c r="M94" t="inlineStr"/>
    </row>
    <row r="95">
      <c r="A95" t="inlineStr"/>
      <c r="B95" t="inlineStr">
        <is>
          <t>메로 몸통 토막</t>
        </is>
      </c>
      <c r="C95" t="inlineStr"/>
      <c r="D95" t="inlineStr">
        <is>
          <t>원양산</t>
        </is>
      </c>
      <c r="E95" t="inlineStr">
        <is>
          <t>40~150g</t>
        </is>
      </c>
      <c r="F95" t="inlineStr">
        <is>
          <t>kg</t>
        </is>
      </c>
      <c r="G95" t="n">
        <v>88000</v>
      </c>
      <c r="H95" t="n">
        <v>0</v>
      </c>
      <c r="I95" t="inlineStr"/>
      <c r="J95" t="inlineStr"/>
      <c r="K95" t="inlineStr">
        <is>
          <t>【특징】원물6키로이상메로몸통을 토막절단,선도최상급,뼈포함
【용도】찜,구이용</t>
        </is>
      </c>
      <c r="L95" t="inlineStr">
        <is>
          <t>H</t>
        </is>
      </c>
      <c r="M95" t="inlineStr"/>
    </row>
    <row r="96">
      <c r="A96" t="inlineStr">
        <is>
          <t>민
대
구</t>
        </is>
      </c>
      <c r="B96" t="inlineStr">
        <is>
          <t>민대구토막</t>
        </is>
      </c>
      <c r="C96" t="inlineStr"/>
      <c r="D96" t="inlineStr">
        <is>
          <t>원양산</t>
        </is>
      </c>
      <c r="E96" t="inlineStr">
        <is>
          <t>±40g~100g</t>
        </is>
      </c>
      <c r="F96" t="inlineStr">
        <is>
          <t>kg</t>
        </is>
      </c>
      <c r="G96" t="n">
        <v>8100</v>
      </c>
      <c r="H96" t="n">
        <v>9100</v>
      </c>
      <c r="I96" t="inlineStr"/>
      <c r="J96" t="inlineStr"/>
      <c r="K96" t="inlineStr">
        <is>
          <t>[특징] 머리,꼬리,내장,지너러미 제거 후 토막절단, 민대구100%
[용도] 국용</t>
        </is>
      </c>
      <c r="L96" t="inlineStr">
        <is>
          <t>H</t>
        </is>
      </c>
      <c r="M96" t="inlineStr"/>
    </row>
    <row r="97">
      <c r="A97" t="inlineStr"/>
      <c r="B97" t="inlineStr">
        <is>
          <t>민대구슬라이스(탈피)</t>
        </is>
      </c>
      <c r="C97" t="inlineStr">
        <is>
          <t>전용</t>
        </is>
      </c>
      <c r="D97" t="inlineStr"/>
      <c r="E97" t="inlineStr">
        <is>
          <t>±20~50g</t>
        </is>
      </c>
      <c r="F97" t="inlineStr">
        <is>
          <t>kg</t>
        </is>
      </c>
      <c r="G97" t="e">
        <v>#VALUE!</v>
      </c>
      <c r="H97" t="n">
        <v>0</v>
      </c>
      <c r="I97" t="inlineStr">
        <is>
          <t>일시품절</t>
        </is>
      </c>
      <c r="J97" t="inlineStr"/>
      <c r="K97" t="inlineStr">
        <is>
          <t>[특징]  민대구포 슬라이스,민대구100% / 껍질없음
[용도] 전용</t>
        </is>
      </c>
      <c r="L97" t="inlineStr">
        <is>
          <t>H</t>
        </is>
      </c>
      <c r="M97" t="inlineStr"/>
    </row>
    <row r="98">
      <c r="A98" t="inlineStr">
        <is>
          <t>동
태</t>
        </is>
      </c>
      <c r="B98" t="inlineStr">
        <is>
          <t>동태토막</t>
        </is>
      </c>
      <c r="C98" t="inlineStr">
        <is>
          <t>중</t>
        </is>
      </c>
      <c r="D98" t="inlineStr">
        <is>
          <t>수입산(미국/러시아 외)</t>
        </is>
      </c>
      <c r="E98" t="inlineStr">
        <is>
          <t>±30g~65g</t>
        </is>
      </c>
      <c r="F98" t="inlineStr">
        <is>
          <t>kg</t>
        </is>
      </c>
      <c r="G98" t="n">
        <v>6800</v>
      </c>
      <c r="H98" t="n">
        <v>7600</v>
      </c>
      <c r="I98" t="inlineStr"/>
      <c r="J98" t="inlineStr"/>
      <c r="K98" t="inlineStr">
        <is>
          <t>[특징] 머리,내장,꼬리 제거후 절단, 동태 100%
[용도] 국용</t>
        </is>
      </c>
      <c r="L98" t="inlineStr">
        <is>
          <t>H</t>
        </is>
      </c>
      <c r="M98" t="inlineStr"/>
    </row>
    <row r="99">
      <c r="A99" t="inlineStr"/>
      <c r="B99" t="inlineStr"/>
      <c r="C99" t="inlineStr">
        <is>
          <t>대</t>
        </is>
      </c>
      <c r="D99" t="inlineStr"/>
      <c r="E99" t="inlineStr">
        <is>
          <t>±70g~100g</t>
        </is>
      </c>
      <c r="F99" t="inlineStr">
        <is>
          <t>kg</t>
        </is>
      </c>
      <c r="G99" t="n">
        <v>7100</v>
      </c>
      <c r="H99" t="n">
        <v>8000</v>
      </c>
      <c r="I99" t="inlineStr"/>
      <c r="J99" t="inlineStr"/>
      <c r="K99" t="inlineStr"/>
      <c r="L99" t="inlineStr">
        <is>
          <t>H</t>
        </is>
      </c>
      <c r="M99" t="inlineStr"/>
    </row>
    <row r="100">
      <c r="A100" t="inlineStr"/>
      <c r="B100" t="inlineStr">
        <is>
          <t>동태포 (유피)</t>
        </is>
      </c>
      <c r="C100" t="inlineStr">
        <is>
          <t>온포</t>
        </is>
      </c>
      <c r="D100" t="inlineStr"/>
      <c r="E100" t="inlineStr">
        <is>
          <t>±170g~280g</t>
        </is>
      </c>
      <c r="F100" t="inlineStr">
        <is>
          <t>kg</t>
        </is>
      </c>
      <c r="G100" t="n">
        <v>9000</v>
      </c>
      <c r="H100" t="n">
        <v>0</v>
      </c>
      <c r="I100" t="inlineStr"/>
      <c r="J100" t="inlineStr"/>
      <c r="K100" t="inlineStr">
        <is>
          <t>[특징] 껍질있는 동태포100%
[용도] 전용/생선까스용/튀김용으로 사용시 소비자가 직접 절단해서 사용</t>
        </is>
      </c>
      <c r="L100" t="inlineStr"/>
      <c r="M100" t="inlineStr"/>
    </row>
    <row r="101">
      <c r="A101" t="inlineStr"/>
      <c r="B101" t="inlineStr"/>
      <c r="C101" t="inlineStr">
        <is>
          <t>절단</t>
        </is>
      </c>
      <c r="D101" t="inlineStr"/>
      <c r="E101" t="inlineStr">
        <is>
          <t>±30g~80g</t>
        </is>
      </c>
      <c r="F101" t="inlineStr">
        <is>
          <t>kg</t>
        </is>
      </c>
      <c r="G101" t="n">
        <v>9500</v>
      </c>
      <c r="H101" t="n">
        <v>0</v>
      </c>
      <c r="I101" t="inlineStr"/>
      <c r="J101" t="inlineStr"/>
      <c r="K101" t="inlineStr">
        <is>
          <t>[특징] 껍질있는 동태포100% 규격절단
[용도] 전용/생선까스용/튀김용</t>
        </is>
      </c>
      <c r="L101" t="inlineStr"/>
      <c r="M101" t="inlineStr"/>
    </row>
    <row r="102">
      <c r="A102" t="inlineStr"/>
      <c r="B102" t="inlineStr"/>
      <c r="C102" t="inlineStr">
        <is>
          <t>강정</t>
        </is>
      </c>
      <c r="D102" t="inlineStr"/>
      <c r="E102" t="inlineStr">
        <is>
          <t>3.0*3.0cm(±10~15g/개)</t>
        </is>
      </c>
      <c r="F102" t="inlineStr">
        <is>
          <t>kg</t>
        </is>
      </c>
      <c r="G102" t="n">
        <v>9900</v>
      </c>
      <c r="H102" t="n">
        <v>0</v>
      </c>
      <c r="I102" t="inlineStr"/>
      <c r="J102" t="inlineStr"/>
      <c r="K102" t="inlineStr">
        <is>
          <t>[특징] 동태포를 깍둑모양(3*3cm)으로절단, 동태 100%
[용도] 탕수/강정용/튀김,탕수</t>
        </is>
      </c>
      <c r="L102" t="inlineStr"/>
      <c r="M102" t="inlineStr"/>
    </row>
    <row r="103">
      <c r="A103" t="inlineStr"/>
      <c r="B103" t="inlineStr"/>
      <c r="C103" t="inlineStr">
        <is>
          <t>탕수</t>
        </is>
      </c>
      <c r="D103" t="inlineStr"/>
      <c r="E103" t="inlineStr">
        <is>
          <t>2.0*5.0cm(±15~20g/개)</t>
        </is>
      </c>
      <c r="F103" t="inlineStr">
        <is>
          <t>kg</t>
        </is>
      </c>
      <c r="G103" t="n">
        <v>9900</v>
      </c>
      <c r="H103" t="n">
        <v>0</v>
      </c>
      <c r="I103" t="inlineStr"/>
      <c r="J103" t="inlineStr"/>
      <c r="K103" t="inlineStr">
        <is>
          <t>[특징] 동태포를 스틱형 깍뚝썰기(2*5cm), 동태 100%
[용도] 탕수/튀김/강정용</t>
        </is>
      </c>
      <c r="L103" t="inlineStr"/>
      <c r="M103" t="inlineStr"/>
    </row>
    <row r="104">
      <c r="A104" t="inlineStr"/>
      <c r="B104" t="inlineStr"/>
      <c r="C104" t="inlineStr">
        <is>
          <t>슬라이스</t>
        </is>
      </c>
      <c r="D104" t="inlineStr"/>
      <c r="E104" t="inlineStr">
        <is>
          <t>±20g~50g</t>
        </is>
      </c>
      <c r="F104" t="inlineStr">
        <is>
          <t>kg</t>
        </is>
      </c>
      <c r="G104" t="n">
        <v>10200</v>
      </c>
      <c r="H104" t="n">
        <v>0</v>
      </c>
      <c r="I104" t="inlineStr"/>
      <c r="J104" t="inlineStr"/>
      <c r="K104" t="inlineStr">
        <is>
          <t>[특징] 동태포를 주문사양으로 슬라이스,껍질있음, 동태 100%
[용도] 전용/생선까스용 외</t>
        </is>
      </c>
      <c r="L104" t="inlineStr"/>
      <c r="M104" t="inlineStr"/>
    </row>
    <row r="105">
      <c r="A105" t="inlineStr"/>
      <c r="B105" t="inlineStr">
        <is>
          <t>동태포 (탈피)</t>
        </is>
      </c>
      <c r="C105" t="inlineStr">
        <is>
          <t>온포</t>
        </is>
      </c>
      <c r="D105" t="inlineStr"/>
      <c r="E105" t="inlineStr">
        <is>
          <t>±170g~280g</t>
        </is>
      </c>
      <c r="F105" t="inlineStr">
        <is>
          <t>kg</t>
        </is>
      </c>
      <c r="G105" t="n">
        <v>9000</v>
      </c>
      <c r="H105" t="n">
        <v>0</v>
      </c>
      <c r="I105" t="inlineStr"/>
      <c r="J105" t="inlineStr"/>
      <c r="K105" t="inlineStr">
        <is>
          <t>[특징] 껍질없는동태포100%
[용도] 전용/생선까스용/튀김용으로 사용시 소비자가 직접 절단해서 사용</t>
        </is>
      </c>
      <c r="L105" t="inlineStr"/>
      <c r="M105" t="inlineStr"/>
    </row>
    <row r="106">
      <c r="A106" t="inlineStr"/>
      <c r="B106" t="inlineStr"/>
      <c r="C106" t="inlineStr">
        <is>
          <t>절단</t>
        </is>
      </c>
      <c r="D106" t="inlineStr"/>
      <c r="E106" t="inlineStr">
        <is>
          <t>±30g~80g</t>
        </is>
      </c>
      <c r="F106" t="inlineStr">
        <is>
          <t>kg</t>
        </is>
      </c>
      <c r="G106" t="n">
        <v>9500</v>
      </c>
      <c r="H106" t="n">
        <v>0</v>
      </c>
      <c r="I106" t="inlineStr"/>
      <c r="J106" t="inlineStr"/>
      <c r="K106" t="inlineStr">
        <is>
          <t>[특징] 껍질없는동태포100% 규격절단
[용도] 전용/생선까스용/튀김용</t>
        </is>
      </c>
      <c r="L106" t="inlineStr"/>
      <c r="M106" t="inlineStr"/>
    </row>
    <row r="107">
      <c r="A107" t="inlineStr"/>
      <c r="B107" t="inlineStr"/>
      <c r="C107" t="inlineStr">
        <is>
          <t>강정</t>
        </is>
      </c>
      <c r="D107" t="inlineStr"/>
      <c r="E107" t="inlineStr">
        <is>
          <t>3.0*3.0cm(±10~15g/개)</t>
        </is>
      </c>
      <c r="F107" t="inlineStr">
        <is>
          <t>kg</t>
        </is>
      </c>
      <c r="G107" t="n">
        <v>9900</v>
      </c>
      <c r="H107" t="n">
        <v>0</v>
      </c>
      <c r="I107" t="inlineStr"/>
      <c r="J107" t="inlineStr"/>
      <c r="K107" t="inlineStr">
        <is>
          <t>[특징] 동태포를 깍둑모양(3*3cm)으로절단, 동태 100%
[용도] 탕수/강정용/튀김,탕수</t>
        </is>
      </c>
      <c r="L107" t="inlineStr"/>
      <c r="M107" t="inlineStr"/>
    </row>
    <row r="108">
      <c r="A108" t="inlineStr"/>
      <c r="B108" t="inlineStr"/>
      <c r="C108" t="inlineStr">
        <is>
          <t>탕수</t>
        </is>
      </c>
      <c r="D108" t="inlineStr"/>
      <c r="E108" t="inlineStr">
        <is>
          <t>2.0*5.0cm(±15~20g/개)</t>
        </is>
      </c>
      <c r="F108" t="inlineStr">
        <is>
          <t>kg</t>
        </is>
      </c>
      <c r="G108" t="n">
        <v>9900</v>
      </c>
      <c r="H108" t="n">
        <v>0</v>
      </c>
      <c r="I108" t="inlineStr"/>
      <c r="J108" t="inlineStr"/>
      <c r="K108" t="inlineStr">
        <is>
          <t>[특징] 동태포를 스틱형 깍뚝썰기(2*5cm), 동태 100%
[용도] 탕수/튀김/강정용</t>
        </is>
      </c>
      <c r="L108" t="inlineStr"/>
      <c r="M108" t="inlineStr"/>
    </row>
    <row r="109">
      <c r="A109" t="inlineStr"/>
      <c r="B109" t="inlineStr"/>
      <c r="C109" t="inlineStr">
        <is>
          <t>슬라이스</t>
        </is>
      </c>
      <c r="D109" t="inlineStr"/>
      <c r="E109" t="inlineStr">
        <is>
          <t>15~29g</t>
        </is>
      </c>
      <c r="F109" t="inlineStr">
        <is>
          <t>kg</t>
        </is>
      </c>
      <c r="G109" t="n">
        <v>10200</v>
      </c>
      <c r="H109" t="n">
        <v>0</v>
      </c>
      <c r="I109" t="inlineStr"/>
      <c r="J109" t="inlineStr"/>
      <c r="K109" t="inlineStr">
        <is>
          <t>[특징] 동태포를 슬라이스,껍질없음, 동태 100%
[용도] 전용</t>
        </is>
      </c>
      <c r="L109" t="inlineStr"/>
      <c r="M109" t="inlineStr"/>
    </row>
    <row r="110">
      <c r="A110" t="inlineStr"/>
      <c r="B110" t="inlineStr"/>
      <c r="C110" t="inlineStr"/>
      <c r="D110" t="inlineStr"/>
      <c r="E110" t="inlineStr">
        <is>
          <t>30g~</t>
        </is>
      </c>
      <c r="F110" t="inlineStr">
        <is>
          <t>kg</t>
        </is>
      </c>
      <c r="G110" t="n">
        <v>10200</v>
      </c>
      <c r="H110" t="n">
        <v>0</v>
      </c>
      <c r="I110" t="inlineStr"/>
      <c r="J110" t="inlineStr"/>
      <c r="K110" t="inlineStr"/>
      <c r="L110" t="inlineStr"/>
      <c r="M110" t="inlineStr"/>
    </row>
    <row r="111">
      <c r="A111" t="inlineStr"/>
      <c r="B111" t="inlineStr">
        <is>
          <t>명태곤</t>
        </is>
      </c>
      <c r="C111" t="inlineStr">
        <is>
          <t>블록</t>
        </is>
      </c>
      <c r="D111" t="inlineStr"/>
      <c r="E111" t="inlineStr">
        <is>
          <t>5*5cm</t>
        </is>
      </c>
      <c r="F111" t="inlineStr">
        <is>
          <t>kg</t>
        </is>
      </c>
      <c r="G111" t="n">
        <v>15500</v>
      </c>
      <c r="H111" t="n">
        <v>0</v>
      </c>
      <c r="I111" t="inlineStr"/>
      <c r="J111" t="inlineStr"/>
      <c r="K111" t="inlineStr">
        <is>
          <t>[특징] 신선하고 성숙한 곤
[용도] 알탕,해물탕용</t>
        </is>
      </c>
      <c r="L111" t="inlineStr"/>
      <c r="M111" t="inlineStr"/>
    </row>
    <row r="112">
      <c r="A112" t="inlineStr"/>
      <c r="B112" t="inlineStr">
        <is>
          <t>명란</t>
        </is>
      </c>
      <c r="C112" t="inlineStr">
        <is>
          <t>블록</t>
        </is>
      </c>
      <c r="D112" t="inlineStr"/>
      <c r="E112" t="inlineStr">
        <is>
          <t>5*5cm</t>
        </is>
      </c>
      <c r="F112" t="inlineStr">
        <is>
          <t>kg</t>
        </is>
      </c>
      <c r="G112" t="n">
        <v>18900</v>
      </c>
      <c r="H112" t="n">
        <v>0</v>
      </c>
      <c r="I112" t="inlineStr"/>
      <c r="J112" t="inlineStr"/>
      <c r="K112" t="inlineStr">
        <is>
          <t>[특징] 신선하고 성숙한 알
[용도] 알탕,해물탕용</t>
        </is>
      </c>
      <c r="L112" t="inlineStr"/>
      <c r="M112" t="inlineStr"/>
    </row>
    <row r="113">
      <c r="A113" t="inlineStr">
        <is>
          <t>선
동
명
태</t>
        </is>
      </c>
      <c r="B113" t="inlineStr">
        <is>
          <t>선동 압축명태순살-8~10g-강정</t>
        </is>
      </c>
      <c r="C113" t="inlineStr"/>
      <c r="D113" t="inlineStr">
        <is>
          <t>수입산(미국/러시아 외)</t>
        </is>
      </c>
      <c r="E113" t="inlineStr">
        <is>
          <t>2*2*2cm</t>
        </is>
      </c>
      <c r="F113" t="inlineStr">
        <is>
          <t>kg</t>
        </is>
      </c>
      <c r="G113" t="n">
        <v>12600</v>
      </c>
      <c r="H113" t="n">
        <v>0</v>
      </c>
      <c r="I113" t="inlineStr"/>
      <c r="J113" t="inlineStr"/>
      <c r="K113" t="inlineStr">
        <is>
          <t>[특징)명태를 선상에서 필렛가공후 급속동결한 프리미엄제품 
[용도] 8~10g- 정육면체, 강정/국용/튀김용
        20±2g/20/40/50/60g-전/생선까스용
[주의사항]
전/까스용 조리시 해동하시면 부서질 수 있으니 냉동상태에서 조리하시길 바랍니다.</t>
        </is>
      </c>
      <c r="L113" t="inlineStr"/>
      <c r="M113" t="inlineStr"/>
    </row>
    <row r="114">
      <c r="A114" t="inlineStr"/>
      <c r="B114" t="inlineStr">
        <is>
          <t>선동 압축명태순살-20±2g-탕수</t>
        </is>
      </c>
      <c r="C114" t="inlineStr"/>
      <c r="D114" t="inlineStr"/>
      <c r="E114" t="inlineStr">
        <is>
          <t>2*2*5cm</t>
        </is>
      </c>
      <c r="F114" t="inlineStr">
        <is>
          <t>kg</t>
        </is>
      </c>
      <c r="G114" t="n">
        <v>12600</v>
      </c>
      <c r="H114" t="n">
        <v>0</v>
      </c>
      <c r="I114" t="inlineStr"/>
      <c r="J114" t="inlineStr"/>
      <c r="K114" t="inlineStr"/>
      <c r="L114" t="inlineStr"/>
      <c r="M114" t="inlineStr"/>
    </row>
    <row r="115">
      <c r="A115" t="inlineStr"/>
      <c r="B115" t="inlineStr">
        <is>
          <t>선동 압축명태순살-20g</t>
        </is>
      </c>
      <c r="C115" t="inlineStr"/>
      <c r="D115" t="inlineStr"/>
      <c r="E115" t="inlineStr">
        <is>
          <t>4.6*4.6*1/6*3.5*1cm</t>
        </is>
      </c>
      <c r="F115" t="inlineStr">
        <is>
          <t>kg</t>
        </is>
      </c>
      <c r="G115" t="n">
        <v>12600</v>
      </c>
      <c r="H115" t="n">
        <v>0</v>
      </c>
      <c r="I115" t="inlineStr"/>
      <c r="J115" t="inlineStr"/>
      <c r="K115" t="inlineStr"/>
      <c r="L115" t="inlineStr"/>
      <c r="M115" t="inlineStr"/>
    </row>
    <row r="116">
      <c r="A116" t="inlineStr"/>
      <c r="B116" t="inlineStr">
        <is>
          <t>선동 압축명태순살-40g</t>
        </is>
      </c>
      <c r="C116" t="inlineStr"/>
      <c r="D116" t="inlineStr"/>
      <c r="E116" t="inlineStr">
        <is>
          <t>6*7*1cm</t>
        </is>
      </c>
      <c r="F116" t="inlineStr">
        <is>
          <t>kg</t>
        </is>
      </c>
      <c r="G116" t="n">
        <v>12600</v>
      </c>
      <c r="H116" t="n">
        <v>0</v>
      </c>
      <c r="I116" t="inlineStr"/>
      <c r="J116" t="inlineStr"/>
      <c r="K116" t="inlineStr"/>
      <c r="L116" t="inlineStr"/>
      <c r="M116" t="inlineStr"/>
    </row>
    <row r="117">
      <c r="A117" t="inlineStr"/>
      <c r="B117" t="inlineStr">
        <is>
          <t>선동 압축명태순살-50g</t>
        </is>
      </c>
      <c r="C117" t="inlineStr"/>
      <c r="D117" t="inlineStr"/>
      <c r="E117" t="inlineStr">
        <is>
          <t>6*8*1cm</t>
        </is>
      </c>
      <c r="F117" t="inlineStr">
        <is>
          <t>kg</t>
        </is>
      </c>
      <c r="G117" t="n">
        <v>12600</v>
      </c>
      <c r="H117" t="n">
        <v>0</v>
      </c>
      <c r="I117" t="inlineStr"/>
      <c r="J117" t="inlineStr"/>
      <c r="K117" t="inlineStr"/>
      <c r="L117" t="inlineStr"/>
      <c r="M117" t="inlineStr"/>
    </row>
    <row r="118">
      <c r="A118" t="inlineStr"/>
      <c r="B118" t="inlineStr">
        <is>
          <t>선동 압축명태순살-60g</t>
        </is>
      </c>
      <c r="C118" t="inlineStr"/>
      <c r="D118" t="inlineStr"/>
      <c r="E118" t="inlineStr">
        <is>
          <t>6*10*1cm</t>
        </is>
      </c>
      <c r="F118" t="inlineStr">
        <is>
          <t>kg</t>
        </is>
      </c>
      <c r="G118" t="n">
        <v>12600</v>
      </c>
      <c r="H118" t="n">
        <v>0</v>
      </c>
      <c r="I118" t="inlineStr"/>
      <c r="J118" t="inlineStr"/>
      <c r="K118" t="inlineStr"/>
      <c r="L118" t="inlineStr"/>
      <c r="M118" t="inlineStr"/>
    </row>
    <row r="119">
      <c r="A119" t="inlineStr">
        <is>
          <t>코
다
리</t>
        </is>
      </c>
      <c r="B119" t="inlineStr">
        <is>
          <t>코다리토막 (국내가공)</t>
        </is>
      </c>
      <c r="C119" t="inlineStr">
        <is>
          <t>중</t>
        </is>
      </c>
      <c r="D119" t="inlineStr">
        <is>
          <t>수입산(미국/러시아 외)</t>
        </is>
      </c>
      <c r="E119" t="inlineStr">
        <is>
          <t>30~55g</t>
        </is>
      </c>
      <c r="F119" t="inlineStr">
        <is>
          <t>kg</t>
        </is>
      </c>
      <c r="G119" t="n">
        <v>7500</v>
      </c>
      <c r="H119" t="n">
        <v>0</v>
      </c>
      <c r="I119" t="inlineStr"/>
      <c r="J119" t="inlineStr"/>
      <c r="K119" t="inlineStr">
        <is>
          <t>[특징]두절 , 꼬리제거한 반건조 명태 100%. 규격 토막  
[용도]조림. 튀김. 찜용.</t>
        </is>
      </c>
      <c r="L119" t="inlineStr">
        <is>
          <t>H</t>
        </is>
      </c>
      <c r="M119" t="inlineStr"/>
    </row>
    <row r="120">
      <c r="A120" t="inlineStr"/>
      <c r="B120" t="inlineStr"/>
      <c r="C120" t="inlineStr">
        <is>
          <t>대</t>
        </is>
      </c>
      <c r="D120" t="inlineStr"/>
      <c r="E120" t="inlineStr">
        <is>
          <t>60~100g</t>
        </is>
      </c>
      <c r="F120" t="inlineStr">
        <is>
          <t>kg</t>
        </is>
      </c>
      <c r="G120" t="n">
        <v>7600</v>
      </c>
      <c r="H120" t="n">
        <v>0</v>
      </c>
      <c r="I120" t="inlineStr"/>
      <c r="J120" t="inlineStr"/>
      <c r="K120" t="inlineStr"/>
      <c r="L120" t="inlineStr">
        <is>
          <t>H</t>
        </is>
      </c>
      <c r="M120" t="inlineStr"/>
    </row>
    <row r="121">
      <c r="A121" t="inlineStr"/>
      <c r="B121" t="inlineStr">
        <is>
          <t xml:space="preserve">코다리포 </t>
        </is>
      </c>
      <c r="C121" t="inlineStr">
        <is>
          <t>절단</t>
        </is>
      </c>
      <c r="D121" t="inlineStr"/>
      <c r="E121" t="inlineStr">
        <is>
          <t>30g~100g</t>
        </is>
      </c>
      <c r="F121" t="inlineStr">
        <is>
          <t>kg</t>
        </is>
      </c>
      <c r="G121" t="n">
        <v>10700</v>
      </c>
      <c r="H121" t="n">
        <v>0</v>
      </c>
      <c r="I121" t="inlineStr"/>
      <c r="J121" t="inlineStr"/>
      <c r="K121" t="inlineStr">
        <is>
          <t>[특징] 반건조동태포절단, 코다리 100%
[용도]/찜용/튀김용</t>
        </is>
      </c>
      <c r="L121" t="inlineStr"/>
      <c r="M121" t="inlineStr"/>
    </row>
    <row r="122">
      <c r="A122" t="inlineStr"/>
      <c r="B122" t="inlineStr"/>
      <c r="C122" t="inlineStr">
        <is>
          <t>강정</t>
        </is>
      </c>
      <c r="D122" t="inlineStr"/>
      <c r="E122" t="inlineStr">
        <is>
          <t>2.5*2.5cm(±10~15g/개)</t>
        </is>
      </c>
      <c r="F122" t="inlineStr">
        <is>
          <t>kg</t>
        </is>
      </c>
      <c r="G122" t="n">
        <v>10900</v>
      </c>
      <c r="H122" t="n">
        <v>0</v>
      </c>
      <c r="I122" t="inlineStr"/>
      <c r="J122" t="inlineStr"/>
      <c r="K122" t="inlineStr">
        <is>
          <t>[특징] 반건조동태포 깍둑모양절단 (3*3) 코다리 100%                               
[용도] 강정/탕수/찜용</t>
        </is>
      </c>
      <c r="L122" t="inlineStr"/>
      <c r="M122" t="inlineStr"/>
    </row>
    <row r="123">
      <c r="A123" t="inlineStr"/>
      <c r="B123" t="inlineStr"/>
      <c r="C123" t="inlineStr">
        <is>
          <t>탕수</t>
        </is>
      </c>
      <c r="D123" t="inlineStr"/>
      <c r="E123" t="inlineStr">
        <is>
          <t>2*5cm(±15~20g/개)</t>
        </is>
      </c>
      <c r="F123" t="inlineStr">
        <is>
          <t>kg</t>
        </is>
      </c>
      <c r="G123" t="n">
        <v>10900</v>
      </c>
      <c r="H123" t="n">
        <v>0</v>
      </c>
      <c r="I123" t="inlineStr"/>
      <c r="J123" t="inlineStr"/>
      <c r="K123" t="inlineStr">
        <is>
          <t>[특징] 반건조동태포 깍둑모양절단 (2*5) 코다리 100%                                
[용도] 강정/탕수/찜용</t>
        </is>
      </c>
      <c r="L123" t="inlineStr"/>
      <c r="M123" t="inlineStr"/>
    </row>
    <row r="124">
      <c r="A124" t="inlineStr">
        <is>
          <t>달
고
기</t>
        </is>
      </c>
      <c r="B124" t="inlineStr">
        <is>
          <t>달고기순살(유피)</t>
        </is>
      </c>
      <c r="C124" t="inlineStr"/>
      <c r="D124" t="inlineStr">
        <is>
          <t>국내산</t>
        </is>
      </c>
      <c r="E124" t="inlineStr">
        <is>
          <t>±20~40g</t>
        </is>
      </c>
      <c r="F124" t="inlineStr">
        <is>
          <t>kg</t>
        </is>
      </c>
      <c r="G124" t="n">
        <v>19700</v>
      </c>
      <c r="H124" t="n">
        <v>0</v>
      </c>
      <c r="I124" t="inlineStr"/>
      <c r="J124" t="inlineStr"/>
      <c r="K124" t="inlineStr">
        <is>
          <t xml:space="preserve">[특징]껍질 있는 달고기 순살, 담백하고 고소한 맛이 일품입니다.                 
[용도] 생선까스. 전용.                                                                                                                                                                      </t>
        </is>
      </c>
      <c r="L124" t="inlineStr">
        <is>
          <t>H</t>
        </is>
      </c>
      <c r="M124" t="inlineStr"/>
    </row>
    <row r="125">
      <c r="A125" t="inlineStr"/>
      <c r="B125" t="inlineStr"/>
      <c r="C125" t="inlineStr"/>
      <c r="D125" t="inlineStr"/>
      <c r="E125" t="inlineStr">
        <is>
          <t>±45~70g</t>
        </is>
      </c>
      <c r="F125" t="inlineStr">
        <is>
          <t>kg</t>
        </is>
      </c>
      <c r="G125" t="n">
        <v>20200</v>
      </c>
      <c r="H125" t="n">
        <v>0</v>
      </c>
      <c r="I125" t="inlineStr"/>
      <c r="J125" t="inlineStr"/>
      <c r="K125" t="inlineStr"/>
      <c r="L125" t="inlineStr">
        <is>
          <t>H</t>
        </is>
      </c>
      <c r="M125" t="inlineStr"/>
    </row>
    <row r="126">
      <c r="A126" t="inlineStr"/>
      <c r="B126" t="inlineStr">
        <is>
          <t>달고기순살(탈피)</t>
        </is>
      </c>
      <c r="C126" t="inlineStr"/>
      <c r="D126" t="inlineStr"/>
      <c r="E126" t="inlineStr">
        <is>
          <t>±20g~70</t>
        </is>
      </c>
      <c r="F126" t="inlineStr">
        <is>
          <t>kg</t>
        </is>
      </c>
      <c r="G126" t="n">
        <v>22500</v>
      </c>
      <c r="H126" t="n">
        <v>0</v>
      </c>
      <c r="I126" t="inlineStr"/>
      <c r="J126" t="inlineStr"/>
      <c r="K126" t="inlineStr">
        <is>
          <t>[특징] 껍질이 없는 순살,담백하고 고소한 맛이 일품입니다.
[용도] 생선까스/전용</t>
        </is>
      </c>
      <c r="L126" t="inlineStr">
        <is>
          <t>H</t>
        </is>
      </c>
      <c r="M126" t="inlineStr"/>
    </row>
    <row r="127">
      <c r="A127" t="inlineStr"/>
      <c r="B127" t="inlineStr">
        <is>
          <t>바질향달고기순살</t>
        </is>
      </c>
      <c r="C127" t="inlineStr">
        <is>
          <t>유피</t>
        </is>
      </c>
      <c r="D127" t="inlineStr"/>
      <c r="E127" t="inlineStr">
        <is>
          <t>±20g</t>
        </is>
      </c>
      <c r="F127" t="inlineStr">
        <is>
          <t>kg</t>
        </is>
      </c>
      <c r="G127" t="n">
        <v>22200</v>
      </c>
      <c r="H127" t="n">
        <v>0</v>
      </c>
      <c r="I127" t="inlineStr"/>
      <c r="J127" t="inlineStr"/>
      <c r="K127" t="inlineStr">
        <is>
          <t>[특징] 달고기(유피) 순살을 2%염수 침지: 0.1% 바질향분무
[용도] 튀김용, 까스용</t>
        </is>
      </c>
      <c r="L127" t="inlineStr">
        <is>
          <t>H</t>
        </is>
      </c>
      <c r="M127" t="inlineStr"/>
    </row>
    <row r="128">
      <c r="A128" t="inlineStr"/>
      <c r="B128" t="inlineStr"/>
      <c r="C128" t="inlineStr">
        <is>
          <t>탈피</t>
        </is>
      </c>
      <c r="D128" t="inlineStr"/>
      <c r="E128" t="inlineStr">
        <is>
          <t>±20g</t>
        </is>
      </c>
      <c r="F128" t="inlineStr">
        <is>
          <t>kg</t>
        </is>
      </c>
      <c r="G128" t="n">
        <v>23600</v>
      </c>
      <c r="H128" t="n">
        <v>0</v>
      </c>
      <c r="I128" t="inlineStr"/>
      <c r="J128" t="inlineStr"/>
      <c r="K128" t="inlineStr">
        <is>
          <t>[특징] 달고기(탈피) 순살을 2%염수 침지 : 0.1% 바질향분무
[용도] 튀김용, 까스용</t>
        </is>
      </c>
      <c r="L128" t="inlineStr">
        <is>
          <t>H</t>
        </is>
      </c>
      <c r="M128" t="inlineStr"/>
    </row>
    <row r="129">
      <c r="A129" t="inlineStr">
        <is>
          <t>병 어</t>
        </is>
      </c>
      <c r="B129" t="inlineStr">
        <is>
          <t>병어(돌병어,셋돔)</t>
        </is>
      </c>
      <c r="C129" t="inlineStr">
        <is>
          <t>두절</t>
        </is>
      </c>
      <c r="D129" t="inlineStr">
        <is>
          <t>국내산</t>
        </is>
      </c>
      <c r="E129" t="inlineStr">
        <is>
          <t>55~75g</t>
        </is>
      </c>
      <c r="F129" t="inlineStr">
        <is>
          <t>kg</t>
        </is>
      </c>
      <c r="G129" t="n">
        <v>0</v>
      </c>
      <c r="H129" t="n">
        <v>0</v>
      </c>
      <c r="I129" t="inlineStr">
        <is>
          <t>일시품절</t>
        </is>
      </c>
      <c r="J129" t="inlineStr"/>
      <c r="K129" t="inlineStr">
        <is>
          <t>[특징] 머리/꼬리/내장 제거 병어100%
[용도] 구이/조림용-1마리크기</t>
        </is>
      </c>
      <c r="L129" t="inlineStr">
        <is>
          <t>H</t>
        </is>
      </c>
      <c r="M129" t="inlineStr"/>
    </row>
    <row r="130">
      <c r="A130" t="inlineStr"/>
      <c r="B130" t="inlineStr"/>
      <c r="C130" t="inlineStr"/>
      <c r="D130" t="inlineStr"/>
      <c r="E130" t="inlineStr">
        <is>
          <t>80~110g</t>
        </is>
      </c>
      <c r="F130" t="inlineStr">
        <is>
          <t>kg</t>
        </is>
      </c>
      <c r="G130" t="n">
        <v>0</v>
      </c>
      <c r="H130" t="n">
        <v>0</v>
      </c>
      <c r="I130" t="inlineStr">
        <is>
          <t>일시품절</t>
        </is>
      </c>
      <c r="J130" t="inlineStr"/>
      <c r="K130" t="inlineStr"/>
      <c r="L130" t="inlineStr"/>
      <c r="M130" t="inlineStr"/>
    </row>
    <row r="131">
      <c r="A131" t="inlineStr"/>
      <c r="B131" t="inlineStr"/>
      <c r="C131" t="inlineStr">
        <is>
          <t>토막</t>
        </is>
      </c>
      <c r="D131" t="inlineStr"/>
      <c r="E131" t="inlineStr">
        <is>
          <t>40~60g</t>
        </is>
      </c>
      <c r="F131" t="inlineStr">
        <is>
          <t>kg</t>
        </is>
      </c>
      <c r="G131" t="n">
        <v>0</v>
      </c>
      <c r="H131" t="n">
        <v>0</v>
      </c>
      <c r="I131" t="inlineStr">
        <is>
          <t>일시품절</t>
        </is>
      </c>
      <c r="J131" t="inlineStr"/>
      <c r="K131" t="inlineStr">
        <is>
          <t>[특징] 머리/꼬리/내장 제거 절단 병어100%
[용도] 구이/조림용-1마리크기,규격맞게 토막 절단</t>
        </is>
      </c>
      <c r="L131" t="inlineStr">
        <is>
          <t>H</t>
        </is>
      </c>
      <c r="M131" t="inlineStr"/>
    </row>
    <row r="132">
      <c r="A132" t="inlineStr"/>
      <c r="B132" t="inlineStr">
        <is>
          <t>참병어</t>
        </is>
      </c>
      <c r="C132" t="inlineStr">
        <is>
          <t>두절</t>
        </is>
      </c>
      <c r="D132" t="inlineStr">
        <is>
          <t>국내산</t>
        </is>
      </c>
      <c r="E132" t="inlineStr">
        <is>
          <t>±30~40g</t>
        </is>
      </c>
      <c r="F132" t="inlineStr">
        <is>
          <t>kg</t>
        </is>
      </c>
      <c r="G132" t="n">
        <v>0</v>
      </c>
      <c r="H132" t="n">
        <v>0</v>
      </c>
      <c r="I132" t="inlineStr"/>
      <c r="J132" t="inlineStr"/>
      <c r="K132" t="inlineStr">
        <is>
          <t>[특징] 머리,꼬리,지느러미, 내장제거 된 온마리 또는 절단, 참병어 100%
[용도] 구이/조림용</t>
        </is>
      </c>
      <c r="L132" t="inlineStr">
        <is>
          <t>H</t>
        </is>
      </c>
      <c r="M132" t="inlineStr"/>
    </row>
    <row r="133">
      <c r="A133" t="inlineStr"/>
      <c r="B133" t="inlineStr"/>
      <c r="C133" t="inlineStr"/>
      <c r="D133" t="inlineStr"/>
      <c r="E133" t="inlineStr">
        <is>
          <t xml:space="preserve">40±5g </t>
        </is>
      </c>
      <c r="F133" t="inlineStr">
        <is>
          <t>kg</t>
        </is>
      </c>
      <c r="G133" t="n">
        <v>8600</v>
      </c>
      <c r="H133" t="n">
        <v>9600</v>
      </c>
      <c r="I133" t="inlineStr"/>
      <c r="J133" t="inlineStr"/>
      <c r="K133" t="inlineStr"/>
      <c r="L133" t="inlineStr">
        <is>
          <t>H</t>
        </is>
      </c>
      <c r="M133" t="inlineStr"/>
    </row>
    <row r="134">
      <c r="A134" t="inlineStr"/>
      <c r="B134" t="inlineStr"/>
      <c r="C134" t="inlineStr"/>
      <c r="D134" t="inlineStr"/>
      <c r="E134" t="inlineStr">
        <is>
          <t xml:space="preserve">50±5g </t>
        </is>
      </c>
      <c r="F134" t="inlineStr">
        <is>
          <t>kg</t>
        </is>
      </c>
      <c r="G134" t="n">
        <v>9000</v>
      </c>
      <c r="H134" t="n">
        <v>10100</v>
      </c>
      <c r="I134" t="inlineStr"/>
      <c r="J134" t="inlineStr"/>
      <c r="K134" t="inlineStr"/>
      <c r="L134" t="inlineStr">
        <is>
          <t>H</t>
        </is>
      </c>
      <c r="M134" t="inlineStr"/>
    </row>
    <row r="135">
      <c r="A135" t="inlineStr"/>
      <c r="B135" t="inlineStr"/>
      <c r="C135" t="inlineStr"/>
      <c r="D135" t="inlineStr"/>
      <c r="E135" t="inlineStr">
        <is>
          <t xml:space="preserve">60±5g </t>
        </is>
      </c>
      <c r="F135" t="inlineStr">
        <is>
          <t>kg</t>
        </is>
      </c>
      <c r="G135" t="n">
        <v>14900</v>
      </c>
      <c r="H135" t="n">
        <v>16800</v>
      </c>
      <c r="I135" t="inlineStr">
        <is>
          <t>인상</t>
        </is>
      </c>
      <c r="J135" t="inlineStr"/>
      <c r="K135" t="inlineStr"/>
      <c r="L135" t="inlineStr">
        <is>
          <t>H</t>
        </is>
      </c>
      <c r="M135" t="inlineStr"/>
    </row>
    <row r="136">
      <c r="A136" t="inlineStr"/>
      <c r="B136" t="inlineStr"/>
      <c r="C136" t="inlineStr"/>
      <c r="D136" t="inlineStr"/>
      <c r="E136" t="inlineStr">
        <is>
          <t xml:space="preserve">70±5g </t>
        </is>
      </c>
      <c r="F136" t="inlineStr">
        <is>
          <t>kg</t>
        </is>
      </c>
      <c r="G136" t="n">
        <v>0</v>
      </c>
      <c r="H136" t="n">
        <v>0</v>
      </c>
      <c r="I136" t="inlineStr">
        <is>
          <t>일시품절</t>
        </is>
      </c>
      <c r="J136" t="inlineStr"/>
      <c r="K136" t="inlineStr"/>
      <c r="L136" t="inlineStr"/>
      <c r="M136" t="inlineStr"/>
    </row>
    <row r="137">
      <c r="A137" t="inlineStr"/>
      <c r="B137" t="inlineStr"/>
      <c r="C137" t="inlineStr">
        <is>
          <t>두절,토막</t>
        </is>
      </c>
      <c r="D137" t="inlineStr"/>
      <c r="E137" t="inlineStr">
        <is>
          <t>±30~40g</t>
        </is>
      </c>
      <c r="F137" t="inlineStr">
        <is>
          <t>kg</t>
        </is>
      </c>
      <c r="G137" t="n">
        <v>15100</v>
      </c>
      <c r="H137" t="n">
        <v>17000</v>
      </c>
      <c r="I137" t="inlineStr">
        <is>
          <t>인상</t>
        </is>
      </c>
      <c r="J137" t="inlineStr"/>
      <c r="K137" t="inlineStr"/>
      <c r="L137" t="inlineStr">
        <is>
          <t>H</t>
        </is>
      </c>
      <c r="M137" t="inlineStr"/>
    </row>
    <row r="138">
      <c r="A138" t="inlineStr">
        <is>
          <t>방 어</t>
        </is>
      </c>
      <c r="B138" t="inlineStr">
        <is>
          <t>방어</t>
        </is>
      </c>
      <c r="C138" t="inlineStr">
        <is>
          <t>조림용</t>
        </is>
      </c>
      <c r="D138" t="inlineStr">
        <is>
          <t>국내산</t>
        </is>
      </c>
      <c r="E138" t="inlineStr">
        <is>
          <t>40g~100g</t>
        </is>
      </c>
      <c r="F138" t="inlineStr">
        <is>
          <t>kg</t>
        </is>
      </c>
      <c r="G138" t="n">
        <v>8700</v>
      </c>
      <c r="H138" t="n">
        <v>9800</v>
      </c>
      <c r="I138" t="inlineStr">
        <is>
          <t>인상</t>
        </is>
      </c>
      <c r="J138" t="inlineStr"/>
      <c r="K138" t="inlineStr">
        <is>
          <t>[특징] 머리,꼬리,내장 제거후 절단방어100%
[용도] 조림용</t>
        </is>
      </c>
      <c r="L138" t="inlineStr">
        <is>
          <t>H</t>
        </is>
      </c>
      <c r="M138" t="inlineStr"/>
    </row>
    <row r="139">
      <c r="A139" t="inlineStr"/>
      <c r="B139" t="inlineStr"/>
      <c r="C139" t="inlineStr">
        <is>
          <t>구이용</t>
        </is>
      </c>
      <c r="D139" t="inlineStr"/>
      <c r="E139" t="inlineStr">
        <is>
          <t>40g~100g</t>
        </is>
      </c>
      <c r="F139" t="inlineStr">
        <is>
          <t>kg</t>
        </is>
      </c>
      <c r="G139" t="n">
        <v>9300</v>
      </c>
      <c r="H139" t="n">
        <v>10400</v>
      </c>
      <c r="I139" t="inlineStr">
        <is>
          <t>인상</t>
        </is>
      </c>
      <c r="J139" t="inlineStr"/>
      <c r="K139" t="inlineStr">
        <is>
          <t>[특징] 중뼈있는방어포토막, 방어100% 
[용도] 구이용</t>
        </is>
      </c>
      <c r="L139" t="inlineStr">
        <is>
          <t>H</t>
        </is>
      </c>
      <c r="M139" t="inlineStr"/>
    </row>
    <row r="140">
      <c r="A140" t="inlineStr"/>
      <c r="B140" t="inlineStr">
        <is>
          <t>방어포</t>
        </is>
      </c>
      <c r="C140" t="inlineStr">
        <is>
          <t>슬라이스</t>
        </is>
      </c>
      <c r="D140" t="inlineStr"/>
      <c r="E140" t="inlineStr">
        <is>
          <t>40g~100g</t>
        </is>
      </c>
      <c r="F140" t="inlineStr">
        <is>
          <t>kg</t>
        </is>
      </c>
      <c r="G140" t="n">
        <v>13000</v>
      </c>
      <c r="H140" t="n">
        <v>14600</v>
      </c>
      <c r="I140" t="inlineStr">
        <is>
          <t>인상</t>
        </is>
      </c>
      <c r="J140" t="inlineStr"/>
      <c r="K140" t="inlineStr">
        <is>
          <t>[특징] 방어포,어슷썰기절단, 방어100%
[용도] 생선까스/전용</t>
        </is>
      </c>
      <c r="L140" t="inlineStr">
        <is>
          <t>H</t>
        </is>
      </c>
      <c r="M140" t="inlineStr"/>
    </row>
    <row r="141">
      <c r="A141" t="inlineStr"/>
      <c r="B141" t="inlineStr"/>
      <c r="C141" t="inlineStr">
        <is>
          <t>절단</t>
        </is>
      </c>
      <c r="D141" t="inlineStr"/>
      <c r="E141" t="inlineStr">
        <is>
          <t>40g~100g</t>
        </is>
      </c>
      <c r="F141" t="inlineStr">
        <is>
          <t>kg</t>
        </is>
      </c>
      <c r="G141" t="n">
        <v>12700</v>
      </c>
      <c r="H141" t="n">
        <v>14200</v>
      </c>
      <c r="I141" t="inlineStr">
        <is>
          <t>인상</t>
        </is>
      </c>
      <c r="J141" t="inlineStr"/>
      <c r="K141" t="inlineStr">
        <is>
          <t>[특징] 방어포 절단, 방어100%
[용도] 구이/튀김용</t>
        </is>
      </c>
      <c r="L141" t="inlineStr">
        <is>
          <t>H</t>
        </is>
      </c>
      <c r="M141" t="inlineStr"/>
    </row>
    <row r="142">
      <c r="A142" t="inlineStr"/>
      <c r="B142" t="inlineStr"/>
      <c r="C142" t="inlineStr">
        <is>
          <t>강정</t>
        </is>
      </c>
      <c r="D142" t="inlineStr"/>
      <c r="E142" t="inlineStr">
        <is>
          <t>3cm*3cm(±15~20g/개)</t>
        </is>
      </c>
      <c r="F142" t="inlineStr">
        <is>
          <t>kg</t>
        </is>
      </c>
      <c r="G142" t="n">
        <v>12900</v>
      </c>
      <c r="H142" t="n">
        <v>0</v>
      </c>
      <c r="I142" t="inlineStr">
        <is>
          <t>인상</t>
        </is>
      </c>
      <c r="J142" t="inlineStr"/>
      <c r="K142" t="inlineStr">
        <is>
          <t>[특징] 방어포 깍뚜절단, 방어100%
[용도] 탕수/튀김/강정용</t>
        </is>
      </c>
      <c r="L142" t="inlineStr">
        <is>
          <t>H</t>
        </is>
      </c>
      <c r="M142" t="inlineStr"/>
    </row>
    <row r="143">
      <c r="A143" t="inlineStr">
        <is>
          <t>삼
치</t>
        </is>
      </c>
      <c r="B143" t="inlineStr">
        <is>
          <t xml:space="preserve">삼치(조림용) </t>
        </is>
      </c>
      <c r="C143" t="inlineStr">
        <is>
          <t>4단</t>
        </is>
      </c>
      <c r="D143" t="inlineStr">
        <is>
          <t>국내산</t>
        </is>
      </c>
      <c r="E143" t="inlineStr">
        <is>
          <t>±30g~60g</t>
        </is>
      </c>
      <c r="F143" t="inlineStr">
        <is>
          <t>kg</t>
        </is>
      </c>
      <c r="G143" t="n">
        <v>9300</v>
      </c>
      <c r="H143" t="n">
        <v>10400</v>
      </c>
      <c r="I143" t="inlineStr"/>
      <c r="J143" t="inlineStr"/>
      <c r="K143" t="inlineStr">
        <is>
          <t>[특징] 머리,꼬리,내장 제거 후 절단, 삼치100%
[용도] 조림/튀김용</t>
        </is>
      </c>
      <c r="L143" t="inlineStr">
        <is>
          <t>H</t>
        </is>
      </c>
      <c r="M143" t="inlineStr"/>
    </row>
    <row r="144">
      <c r="A144" t="inlineStr"/>
      <c r="B144" t="inlineStr"/>
      <c r="C144" t="inlineStr">
        <is>
          <t>3단</t>
        </is>
      </c>
      <c r="D144" t="inlineStr"/>
      <c r="E144" t="inlineStr">
        <is>
          <t>±70g~100g</t>
        </is>
      </c>
      <c r="F144" t="inlineStr">
        <is>
          <t>kg</t>
        </is>
      </c>
      <c r="G144" t="n">
        <v>10300</v>
      </c>
      <c r="H144" t="n">
        <v>11600</v>
      </c>
      <c r="I144" t="inlineStr"/>
      <c r="J144" t="inlineStr"/>
      <c r="K144" t="inlineStr"/>
      <c r="L144" t="inlineStr">
        <is>
          <t>H</t>
        </is>
      </c>
      <c r="M144" t="inlineStr"/>
    </row>
    <row r="145">
      <c r="A145" t="inlineStr"/>
      <c r="B145" t="inlineStr">
        <is>
          <t>삼치(구이용)</t>
        </is>
      </c>
      <c r="C145" t="inlineStr">
        <is>
          <t>3단(소)</t>
        </is>
      </c>
      <c r="D145" t="inlineStr"/>
      <c r="E145" t="inlineStr">
        <is>
          <t>±30g~60g</t>
        </is>
      </c>
      <c r="F145" t="inlineStr">
        <is>
          <t>kg</t>
        </is>
      </c>
      <c r="G145" t="n">
        <v>11700</v>
      </c>
      <c r="H145" t="n">
        <v>13100</v>
      </c>
      <c r="I145" t="inlineStr"/>
      <c r="J145" t="inlineStr"/>
      <c r="K145" t="inlineStr">
        <is>
          <t>[특징] 중뼈있는삼치포토막, 삼치100%
[용도] 구이/튀김/조림용</t>
        </is>
      </c>
      <c r="L145" t="inlineStr">
        <is>
          <t>H</t>
        </is>
      </c>
      <c r="M145" t="inlineStr"/>
    </row>
    <row r="146">
      <c r="A146" t="inlineStr"/>
      <c r="B146" t="inlineStr"/>
      <c r="C146" t="inlineStr">
        <is>
          <t>3단(대)</t>
        </is>
      </c>
      <c r="D146" t="inlineStr"/>
      <c r="E146" t="inlineStr">
        <is>
          <t>±70g~100g</t>
        </is>
      </c>
      <c r="F146" t="inlineStr">
        <is>
          <t>kg</t>
        </is>
      </c>
      <c r="G146" t="n">
        <v>12200</v>
      </c>
      <c r="H146" t="n">
        <v>13700</v>
      </c>
      <c r="I146" t="inlineStr"/>
      <c r="J146" t="inlineStr"/>
      <c r="K146" t="inlineStr"/>
      <c r="L146" t="inlineStr">
        <is>
          <t>H</t>
        </is>
      </c>
      <c r="M146" t="inlineStr"/>
    </row>
    <row r="147">
      <c r="A147" t="inlineStr"/>
      <c r="B147" t="inlineStr"/>
      <c r="C147" t="inlineStr">
        <is>
          <t>2단</t>
        </is>
      </c>
      <c r="D147" t="inlineStr"/>
      <c r="E147" t="inlineStr">
        <is>
          <t>±70g~100g</t>
        </is>
      </c>
      <c r="F147" t="inlineStr">
        <is>
          <t>kg</t>
        </is>
      </c>
      <c r="G147" t="n">
        <v>12700</v>
      </c>
      <c r="H147" t="n">
        <v>14300</v>
      </c>
      <c r="I147" t="inlineStr"/>
      <c r="J147" t="inlineStr"/>
      <c r="K147" t="inlineStr"/>
      <c r="L147" t="inlineStr">
        <is>
          <t>H</t>
        </is>
      </c>
      <c r="M147" t="inlineStr">
        <is>
          <t>품질인증</t>
        </is>
      </c>
    </row>
    <row r="148">
      <c r="A148" t="inlineStr"/>
      <c r="B148" t="inlineStr">
        <is>
          <t>삼치포</t>
        </is>
      </c>
      <c r="C148" t="inlineStr">
        <is>
          <t>3단(소)</t>
        </is>
      </c>
      <c r="D148" t="inlineStr"/>
      <c r="E148" t="inlineStr">
        <is>
          <t>±30g~50g</t>
        </is>
      </c>
      <c r="F148" t="inlineStr">
        <is>
          <t>kg</t>
        </is>
      </c>
      <c r="G148" t="n">
        <v>15100</v>
      </c>
      <c r="H148" t="n">
        <v>17000</v>
      </c>
      <c r="I148" t="inlineStr"/>
      <c r="J148" t="inlineStr"/>
      <c r="K148" t="inlineStr">
        <is>
          <t>[특징] 삼치포절단, 삼치100%, 절단규격에 따라원료 다름
[용도] 구이/튀김용-오븐구이가능</t>
        </is>
      </c>
      <c r="L148" t="inlineStr">
        <is>
          <t>H</t>
        </is>
      </c>
      <c r="M148" t="inlineStr"/>
    </row>
    <row r="149">
      <c r="A149" t="inlineStr"/>
      <c r="B149" t="inlineStr"/>
      <c r="C149" t="inlineStr">
        <is>
          <t>3단(대)</t>
        </is>
      </c>
      <c r="D149" t="inlineStr"/>
      <c r="E149" t="inlineStr">
        <is>
          <t>±60g~90g</t>
        </is>
      </c>
      <c r="F149" t="inlineStr">
        <is>
          <t>kg</t>
        </is>
      </c>
      <c r="G149" t="n">
        <v>15800</v>
      </c>
      <c r="H149" t="n">
        <v>17600</v>
      </c>
      <c r="I149" t="inlineStr"/>
      <c r="J149" t="inlineStr"/>
      <c r="K149" t="inlineStr"/>
      <c r="L149" t="inlineStr">
        <is>
          <t>H</t>
        </is>
      </c>
      <c r="M149" t="inlineStr"/>
    </row>
    <row r="150">
      <c r="A150" t="inlineStr"/>
      <c r="B150" t="inlineStr"/>
      <c r="C150" t="inlineStr">
        <is>
          <t>2단</t>
        </is>
      </c>
      <c r="D150" t="inlineStr"/>
      <c r="E150" t="inlineStr">
        <is>
          <t>±80g~</t>
        </is>
      </c>
      <c r="F150" t="inlineStr">
        <is>
          <t>kg</t>
        </is>
      </c>
      <c r="G150" t="n">
        <v>16500</v>
      </c>
      <c r="H150" t="n">
        <v>18400</v>
      </c>
      <c r="I150" t="inlineStr"/>
      <c r="J150" t="inlineStr"/>
      <c r="K150" t="inlineStr"/>
      <c r="L150" t="inlineStr">
        <is>
          <t>H</t>
        </is>
      </c>
      <c r="M150" t="inlineStr">
        <is>
          <t>품질인증</t>
        </is>
      </c>
    </row>
    <row r="151">
      <c r="A151" t="inlineStr"/>
      <c r="B151" t="inlineStr">
        <is>
          <t xml:space="preserve">삼치포(저염) </t>
        </is>
      </c>
      <c r="C151" t="inlineStr">
        <is>
          <t>3단(소)</t>
        </is>
      </c>
      <c r="D151" t="inlineStr"/>
      <c r="E151" t="inlineStr">
        <is>
          <t>±30g~50g</t>
        </is>
      </c>
      <c r="F151" t="inlineStr">
        <is>
          <t>kg</t>
        </is>
      </c>
      <c r="G151" t="n">
        <v>15400</v>
      </c>
      <c r="H151" t="n">
        <v>17300</v>
      </c>
      <c r="I151" t="inlineStr"/>
      <c r="J151" t="inlineStr"/>
      <c r="K151" t="inlineStr">
        <is>
          <t>[특징] 삼치포를 저염수(2%)에 숙성후 절단,삼치100%, 
        절단규격에 따라원료다름.
[용도] 구이/튀김용-오븐구이가능</t>
        </is>
      </c>
      <c r="L151" t="inlineStr">
        <is>
          <t>H</t>
        </is>
      </c>
      <c r="M151" t="inlineStr"/>
    </row>
    <row r="152">
      <c r="A152" t="inlineStr"/>
      <c r="B152" t="inlineStr"/>
      <c r="C152" t="inlineStr">
        <is>
          <t>3단(대)</t>
        </is>
      </c>
      <c r="D152" t="inlineStr"/>
      <c r="E152" t="inlineStr">
        <is>
          <t>±60g~90g</t>
        </is>
      </c>
      <c r="F152" t="inlineStr">
        <is>
          <t>kg</t>
        </is>
      </c>
      <c r="G152" t="n">
        <v>16100</v>
      </c>
      <c r="H152" t="n">
        <v>17900</v>
      </c>
      <c r="I152" t="inlineStr"/>
      <c r="J152" t="inlineStr"/>
      <c r="K152" t="inlineStr"/>
      <c r="L152" t="inlineStr">
        <is>
          <t>H</t>
        </is>
      </c>
      <c r="M152" t="inlineStr"/>
    </row>
    <row r="153">
      <c r="A153" t="inlineStr"/>
      <c r="B153" t="inlineStr"/>
      <c r="C153" t="inlineStr">
        <is>
          <t>2단</t>
        </is>
      </c>
      <c r="D153" t="inlineStr"/>
      <c r="E153" t="inlineStr">
        <is>
          <t>±80g~</t>
        </is>
      </c>
      <c r="F153" t="inlineStr">
        <is>
          <t>kg</t>
        </is>
      </c>
      <c r="G153" t="n">
        <v>16800</v>
      </c>
      <c r="H153" t="n">
        <v>18700</v>
      </c>
      <c r="I153" t="inlineStr"/>
      <c r="J153" t="inlineStr"/>
      <c r="K153" t="inlineStr"/>
      <c r="L153" t="inlineStr">
        <is>
          <t>H</t>
        </is>
      </c>
      <c r="M153" t="inlineStr">
        <is>
          <t>품질인증</t>
        </is>
      </c>
    </row>
    <row r="154">
      <c r="A154" t="inlineStr"/>
      <c r="B154" t="inlineStr">
        <is>
          <t>한번 얼린 
 삼치포</t>
        </is>
      </c>
      <c r="C154" t="inlineStr">
        <is>
          <t>3단(소)</t>
        </is>
      </c>
      <c r="D154" t="inlineStr"/>
      <c r="E154" t="inlineStr">
        <is>
          <t>±30~50g</t>
        </is>
      </c>
      <c r="F154" t="inlineStr">
        <is>
          <t>kg</t>
        </is>
      </c>
      <c r="G154" t="n">
        <v>17100</v>
      </c>
      <c r="H154" t="n">
        <v>0</v>
      </c>
      <c r="I154" t="inlineStr"/>
      <c r="J154" t="inlineStr"/>
      <c r="K154" t="inlineStr">
        <is>
          <t>[특징] 생물 삼치로 작업한 삼치포를 절단, 삼치100%
        절단규격에 따라원료다름.
[용도] 구이/튀김용-오븐구이가능</t>
        </is>
      </c>
      <c r="L154" t="inlineStr">
        <is>
          <t>H</t>
        </is>
      </c>
      <c r="M154" t="inlineStr"/>
    </row>
    <row r="155">
      <c r="A155" t="inlineStr"/>
      <c r="B155" t="inlineStr"/>
      <c r="C155" t="inlineStr">
        <is>
          <t>3단(대)</t>
        </is>
      </c>
      <c r="D155" t="inlineStr"/>
      <c r="E155" t="inlineStr">
        <is>
          <t>±60~90g</t>
        </is>
      </c>
      <c r="F155" t="inlineStr">
        <is>
          <t>kg</t>
        </is>
      </c>
      <c r="G155" t="n">
        <v>17600</v>
      </c>
      <c r="H155" t="n">
        <v>0</v>
      </c>
      <c r="I155" t="inlineStr"/>
      <c r="J155" t="inlineStr"/>
      <c r="K155" t="inlineStr"/>
      <c r="L155" t="inlineStr">
        <is>
          <t>H</t>
        </is>
      </c>
      <c r="M155" t="inlineStr"/>
    </row>
    <row r="156">
      <c r="A156" t="inlineStr"/>
      <c r="B156" t="inlineStr"/>
      <c r="C156" t="inlineStr">
        <is>
          <t>2단</t>
        </is>
      </c>
      <c r="D156" t="inlineStr"/>
      <c r="E156" t="inlineStr">
        <is>
          <t>±80g~</t>
        </is>
      </c>
      <c r="F156" t="inlineStr">
        <is>
          <t>kg</t>
        </is>
      </c>
      <c r="G156" t="n">
        <v>18300</v>
      </c>
      <c r="H156" t="n">
        <v>0</v>
      </c>
      <c r="I156" t="inlineStr"/>
      <c r="J156" t="inlineStr"/>
      <c r="K156" t="inlineStr"/>
      <c r="L156" t="inlineStr">
        <is>
          <t>H</t>
        </is>
      </c>
      <c r="M156" t="inlineStr">
        <is>
          <t>품질인증</t>
        </is>
      </c>
    </row>
    <row r="157">
      <c r="A157" t="inlineStr"/>
      <c r="B157" t="inlineStr">
        <is>
          <t>한번 얼린
 삼치포
 (저염)</t>
        </is>
      </c>
      <c r="C157" t="inlineStr">
        <is>
          <t>3단(소)</t>
        </is>
      </c>
      <c r="D157" t="inlineStr"/>
      <c r="E157" t="inlineStr">
        <is>
          <t>±30~50g</t>
        </is>
      </c>
      <c r="F157" t="inlineStr">
        <is>
          <t>kg</t>
        </is>
      </c>
      <c r="G157" t="n">
        <v>17400</v>
      </c>
      <c r="H157" t="n">
        <v>0</v>
      </c>
      <c r="I157" t="inlineStr"/>
      <c r="J157" t="inlineStr"/>
      <c r="K157" t="inlineStr">
        <is>
          <t>[특징] 생물 삼치로 작업한 삼치포를 저염수에 숙성 후 절단, 삼치100%
        절단규격에 따라원료다름.
[용도] 구이/튀김용-오븐구이가능</t>
        </is>
      </c>
      <c r="L157" t="inlineStr">
        <is>
          <t>H</t>
        </is>
      </c>
      <c r="M157" t="inlineStr"/>
    </row>
    <row r="158">
      <c r="A158" t="inlineStr"/>
      <c r="B158" t="inlineStr"/>
      <c r="C158" t="inlineStr">
        <is>
          <t>3단(대)</t>
        </is>
      </c>
      <c r="D158" t="inlineStr"/>
      <c r="E158" t="inlineStr">
        <is>
          <t>±60~90g</t>
        </is>
      </c>
      <c r="F158" t="inlineStr">
        <is>
          <t>kg</t>
        </is>
      </c>
      <c r="G158" t="n">
        <v>17900</v>
      </c>
      <c r="H158" t="n">
        <v>0</v>
      </c>
      <c r="I158" t="inlineStr"/>
      <c r="J158" t="inlineStr"/>
      <c r="K158" t="inlineStr"/>
      <c r="L158" t="inlineStr">
        <is>
          <t>H</t>
        </is>
      </c>
      <c r="M158" t="inlineStr"/>
    </row>
    <row r="159">
      <c r="A159" t="inlineStr"/>
      <c r="B159" t="inlineStr"/>
      <c r="C159" t="inlineStr">
        <is>
          <t>2단</t>
        </is>
      </c>
      <c r="D159" t="inlineStr"/>
      <c r="E159" t="inlineStr">
        <is>
          <t>±80g~</t>
        </is>
      </c>
      <c r="F159" t="inlineStr">
        <is>
          <t>kg</t>
        </is>
      </c>
      <c r="G159" t="n">
        <v>18600</v>
      </c>
      <c r="H159" t="n">
        <v>0</v>
      </c>
      <c r="I159" t="inlineStr"/>
      <c r="J159" t="inlineStr"/>
      <c r="K159" t="inlineStr"/>
      <c r="L159" t="inlineStr">
        <is>
          <t>H</t>
        </is>
      </c>
      <c r="M159" t="inlineStr">
        <is>
          <t>품질인증</t>
        </is>
      </c>
    </row>
    <row r="160">
      <c r="A160" t="inlineStr"/>
      <c r="B160" t="inlineStr">
        <is>
          <t>레몬 품은 삼치포</t>
        </is>
      </c>
      <c r="C160" t="inlineStr"/>
      <c r="D160" t="inlineStr"/>
      <c r="E160" t="inlineStr">
        <is>
          <t>±40~70g</t>
        </is>
      </c>
      <c r="F160" t="inlineStr"/>
      <c r="G160" t="n">
        <v>20000</v>
      </c>
      <c r="H160" t="n">
        <v>0</v>
      </c>
      <c r="I160" t="inlineStr"/>
      <c r="J160" t="inlineStr"/>
      <c r="K160" t="inlineStr"/>
      <c r="L160" t="inlineStr">
        <is>
          <t>H</t>
        </is>
      </c>
      <c r="M160" t="inlineStr"/>
    </row>
    <row r="161">
      <c r="A161" t="inlineStr"/>
      <c r="B161" t="inlineStr">
        <is>
          <t>라임 품은 삼치포</t>
        </is>
      </c>
      <c r="C161" t="inlineStr"/>
      <c r="D161" t="inlineStr"/>
      <c r="E161" t="inlineStr">
        <is>
          <t>±40~70g</t>
        </is>
      </c>
      <c r="F161" t="inlineStr"/>
      <c r="G161" t="n">
        <v>20000</v>
      </c>
      <c r="H161" t="n">
        <v>0</v>
      </c>
      <c r="I161" t="inlineStr"/>
      <c r="J161" t="inlineStr"/>
      <c r="K161" t="inlineStr"/>
      <c r="L161" t="inlineStr">
        <is>
          <t>H</t>
        </is>
      </c>
      <c r="M161" t="inlineStr"/>
    </row>
    <row r="162">
      <c r="A162" t="inlineStr"/>
      <c r="B162" t="inlineStr">
        <is>
          <t>녹차 품은 삼치포</t>
        </is>
      </c>
      <c r="C162" t="inlineStr"/>
      <c r="D162" t="inlineStr"/>
      <c r="E162" t="inlineStr">
        <is>
          <t>±40~70g</t>
        </is>
      </c>
      <c r="F162" t="inlineStr"/>
      <c r="G162" t="n">
        <v>20000</v>
      </c>
      <c r="H162" t="n">
        <v>0</v>
      </c>
      <c r="I162" t="inlineStr"/>
      <c r="J162" t="inlineStr"/>
      <c r="K162" t="inlineStr"/>
      <c r="L162" t="inlineStr">
        <is>
          <t>H</t>
        </is>
      </c>
      <c r="M162" t="inlineStr"/>
    </row>
    <row r="163">
      <c r="A163" t="inlineStr"/>
      <c r="B163" t="inlineStr">
        <is>
          <t>뽕잎 품은 삼치포</t>
        </is>
      </c>
      <c r="C163" t="inlineStr"/>
      <c r="D163" t="inlineStr"/>
      <c r="E163" t="inlineStr">
        <is>
          <t>±40~70g</t>
        </is>
      </c>
      <c r="F163" t="inlineStr"/>
      <c r="G163" t="n">
        <v>20000</v>
      </c>
      <c r="H163" t="n">
        <v>0</v>
      </c>
      <c r="I163" t="inlineStr"/>
      <c r="J163" t="inlineStr"/>
      <c r="K163" t="inlineStr"/>
      <c r="L163" t="inlineStr">
        <is>
          <t>H</t>
        </is>
      </c>
      <c r="M163" t="inlineStr"/>
    </row>
    <row r="164">
      <c r="A164" t="inlineStr"/>
      <c r="B164" t="inlineStr">
        <is>
          <t>반 건 삼치포</t>
        </is>
      </c>
      <c r="C164" t="inlineStr"/>
      <c r="D164" t="inlineStr"/>
      <c r="E164" t="inlineStr">
        <is>
          <t>±40~70g</t>
        </is>
      </c>
      <c r="F164" t="inlineStr"/>
      <c r="G164" t="n">
        <v>27100</v>
      </c>
      <c r="H164" t="n">
        <v>0</v>
      </c>
      <c r="I164" t="inlineStr"/>
      <c r="J164" t="inlineStr"/>
      <c r="K164" t="inlineStr"/>
      <c r="L164" t="inlineStr">
        <is>
          <t>H</t>
        </is>
      </c>
      <c r="M164" t="inlineStr"/>
    </row>
    <row r="165">
      <c r="A165" t="inlineStr"/>
      <c r="B165" t="inlineStr">
        <is>
          <t>훈제 삼치포</t>
        </is>
      </c>
      <c r="C165" t="inlineStr"/>
      <c r="D165" t="inlineStr"/>
      <c r="E165" t="inlineStr"/>
      <c r="F165" t="inlineStr"/>
      <c r="G165" t="n">
        <v>0</v>
      </c>
      <c r="H165" t="n">
        <v>0</v>
      </c>
      <c r="I165" t="inlineStr"/>
      <c r="J165" t="inlineStr"/>
      <c r="K165" t="inlineStr"/>
      <c r="L165" t="inlineStr">
        <is>
          <t>H</t>
        </is>
      </c>
      <c r="M165" t="inlineStr"/>
    </row>
    <row r="166">
      <c r="A166" t="inlineStr"/>
      <c r="B166" t="inlineStr">
        <is>
          <t>삼치포강정</t>
        </is>
      </c>
      <c r="C166" t="inlineStr"/>
      <c r="D166" t="inlineStr"/>
      <c r="E166" t="inlineStr">
        <is>
          <t>3cm*3cm(±15~20g/개)</t>
        </is>
      </c>
      <c r="F166" t="inlineStr">
        <is>
          <t>kg</t>
        </is>
      </c>
      <c r="G166" t="n">
        <v>15900</v>
      </c>
      <c r="H166" t="n">
        <v>0</v>
      </c>
      <c r="I166" t="inlineStr"/>
      <c r="J166" t="inlineStr"/>
      <c r="K166" t="inlineStr">
        <is>
          <t>[특징] 삼치순살포를 깍둑 썰기 (3*3), 삼치100%
[용도] 탕수/강정/튀김용</t>
        </is>
      </c>
      <c r="L166" t="inlineStr">
        <is>
          <t>H</t>
        </is>
      </c>
      <c r="M166" t="inlineStr"/>
    </row>
    <row r="167">
      <c r="A167" t="inlineStr">
        <is>
          <t>서대</t>
        </is>
      </c>
      <c r="B167" t="inlineStr">
        <is>
          <t>서대토막</t>
        </is>
      </c>
      <c r="C167" t="inlineStr"/>
      <c r="D167" t="inlineStr">
        <is>
          <t>수입산</t>
        </is>
      </c>
      <c r="E167" t="inlineStr">
        <is>
          <t>±40g~60g</t>
        </is>
      </c>
      <c r="F167" t="inlineStr">
        <is>
          <t>kg</t>
        </is>
      </c>
      <c r="G167" t="n">
        <v>0</v>
      </c>
      <c r="H167" t="n">
        <v>0</v>
      </c>
      <c r="I167" t="inlineStr">
        <is>
          <t>일시품절</t>
        </is>
      </c>
      <c r="J167" t="inlineStr"/>
      <c r="K167" t="inlineStr">
        <is>
          <t>[특징] 머리, 내장,꼬리제거후 규격 절단 , 서대100% ,온마리는 내장만 제거
[용도] 구이,튀김용/조림용</t>
        </is>
      </c>
      <c r="L167" t="inlineStr">
        <is>
          <t>H</t>
        </is>
      </c>
      <c r="M167" t="inlineStr"/>
    </row>
    <row r="168">
      <c r="A168" t="inlineStr"/>
      <c r="B168" t="inlineStr">
        <is>
          <t>서대 온마리</t>
        </is>
      </c>
      <c r="C168" t="inlineStr"/>
      <c r="D168" t="inlineStr"/>
      <c r="E168" t="inlineStr">
        <is>
          <t>±110g~150g</t>
        </is>
      </c>
      <c r="F168" t="inlineStr">
        <is>
          <t>kg</t>
        </is>
      </c>
      <c r="G168" t="n">
        <v>0</v>
      </c>
      <c r="H168" t="n">
        <v>0</v>
      </c>
      <c r="I168" t="inlineStr"/>
      <c r="J168" t="inlineStr"/>
      <c r="K168" t="inlineStr"/>
      <c r="L168" t="inlineStr">
        <is>
          <t>H</t>
        </is>
      </c>
      <c r="M168" t="inlineStr"/>
    </row>
    <row r="169">
      <c r="A169" t="inlineStr">
        <is>
          <t>아  귀</t>
        </is>
      </c>
      <c r="B169" t="inlineStr">
        <is>
          <t>아귀토막</t>
        </is>
      </c>
      <c r="C169" t="inlineStr"/>
      <c r="D169" t="inlineStr">
        <is>
          <t>국내산</t>
        </is>
      </c>
      <c r="E169" t="inlineStr">
        <is>
          <t>±40g~100g</t>
        </is>
      </c>
      <c r="F169" t="inlineStr">
        <is>
          <t>kg</t>
        </is>
      </c>
      <c r="G169" t="n">
        <v>6200</v>
      </c>
      <c r="H169" t="n">
        <v>6900</v>
      </c>
      <c r="I169" t="inlineStr"/>
      <c r="J169" t="inlineStr">
        <is>
          <t>인하</t>
        </is>
      </c>
      <c r="K169" t="inlineStr">
        <is>
          <t>[특징] 머리,내장,잇빨 제거 후 절단 아귀100%
[용도] 국용/찜용</t>
        </is>
      </c>
      <c r="L169" t="inlineStr">
        <is>
          <t>H</t>
        </is>
      </c>
      <c r="M169" t="inlineStr"/>
    </row>
    <row r="170">
      <c r="A170" t="inlineStr"/>
      <c r="B170" t="inlineStr"/>
      <c r="C170" t="inlineStr"/>
      <c r="D170" t="inlineStr">
        <is>
          <t>수입산(중국)</t>
        </is>
      </c>
      <c r="E170" t="inlineStr">
        <is>
          <t>±40g~100g</t>
        </is>
      </c>
      <c r="F170" t="inlineStr">
        <is>
          <t>kg</t>
        </is>
      </c>
      <c r="G170" t="n">
        <v>6800</v>
      </c>
      <c r="H170" t="n">
        <v>7600</v>
      </c>
      <c r="I170" t="inlineStr"/>
      <c r="J170" t="inlineStr">
        <is>
          <t>인하</t>
        </is>
      </c>
      <c r="K170" t="inlineStr"/>
      <c r="L170" t="inlineStr"/>
      <c r="M170" t="inlineStr"/>
    </row>
    <row r="171">
      <c r="A171" t="inlineStr"/>
      <c r="B171" t="inlineStr">
        <is>
          <t>아귀순살</t>
        </is>
      </c>
      <c r="C171" t="inlineStr"/>
      <c r="D171" t="inlineStr">
        <is>
          <t>국내산</t>
        </is>
      </c>
      <c r="E171" t="inlineStr">
        <is>
          <t>±40g~60g</t>
        </is>
      </c>
      <c r="F171" t="inlineStr">
        <is>
          <t>kg</t>
        </is>
      </c>
      <c r="G171" t="n">
        <v>22000</v>
      </c>
      <c r="H171" t="n">
        <v>0</v>
      </c>
      <c r="I171" t="inlineStr">
        <is>
          <t>인상</t>
        </is>
      </c>
      <c r="J171" t="inlineStr"/>
      <c r="K171" t="inlineStr">
        <is>
          <t>[특징] 아귀꼬리순살, 규격절단, 탈피, 아귀100%
[용도] 강정/탕수/튀김용</t>
        </is>
      </c>
      <c r="L171" t="inlineStr">
        <is>
          <t>H</t>
        </is>
      </c>
      <c r="M171" t="inlineStr"/>
    </row>
    <row r="172">
      <c r="A172" t="inlineStr"/>
      <c r="B172" t="inlineStr"/>
      <c r="C172" t="inlineStr"/>
      <c r="D172" t="inlineStr"/>
      <c r="E172" t="inlineStr">
        <is>
          <t>±60g~80g</t>
        </is>
      </c>
      <c r="F172" t="inlineStr">
        <is>
          <t>kg</t>
        </is>
      </c>
      <c r="G172" t="n">
        <v>22200</v>
      </c>
      <c r="H172" t="n">
        <v>0</v>
      </c>
      <c r="I172" t="inlineStr">
        <is>
          <t>인상</t>
        </is>
      </c>
      <c r="J172" t="inlineStr"/>
      <c r="K172" t="inlineStr"/>
      <c r="L172" t="inlineStr"/>
      <c r="M172" t="inlineStr"/>
    </row>
    <row r="173">
      <c r="A173" t="inlineStr"/>
      <c r="B173" t="inlineStr"/>
      <c r="C173" t="inlineStr"/>
      <c r="D173" t="inlineStr">
        <is>
          <t>수입산(중국)</t>
        </is>
      </c>
      <c r="E173" t="inlineStr">
        <is>
          <t>±40g~60g</t>
        </is>
      </c>
      <c r="F173" t="inlineStr">
        <is>
          <t>kg</t>
        </is>
      </c>
      <c r="G173" t="n">
        <v>16600</v>
      </c>
      <c r="H173" t="n">
        <v>0</v>
      </c>
      <c r="I173" t="inlineStr"/>
      <c r="J173" t="inlineStr"/>
      <c r="K173" t="inlineStr"/>
      <c r="L173" t="inlineStr"/>
      <c r="M173" t="inlineStr"/>
    </row>
    <row r="174">
      <c r="A174" t="inlineStr"/>
      <c r="B174" t="inlineStr"/>
      <c r="C174" t="inlineStr"/>
      <c r="D174" t="inlineStr"/>
      <c r="E174" t="inlineStr">
        <is>
          <t>±60g~80g</t>
        </is>
      </c>
      <c r="F174" t="inlineStr">
        <is>
          <t>kg</t>
        </is>
      </c>
      <c r="G174" t="n">
        <v>17000</v>
      </c>
      <c r="H174" t="n">
        <v>0</v>
      </c>
      <c r="I174" t="inlineStr"/>
      <c r="J174" t="inlineStr"/>
      <c r="K174" t="inlineStr"/>
      <c r="L174" t="inlineStr"/>
      <c r="M174" t="inlineStr"/>
    </row>
    <row r="175">
      <c r="A175" t="inlineStr"/>
      <c r="B175" t="inlineStr">
        <is>
          <t>한입아귀순살</t>
        </is>
      </c>
      <c r="C175" t="inlineStr">
        <is>
          <t>탕수</t>
        </is>
      </c>
      <c r="D175" t="inlineStr">
        <is>
          <t>국내산</t>
        </is>
      </c>
      <c r="E175" t="inlineStr">
        <is>
          <t>20g전후</t>
        </is>
      </c>
      <c r="F175" t="inlineStr">
        <is>
          <t>kg</t>
        </is>
      </c>
      <c r="G175" t="n">
        <v>22700</v>
      </c>
      <c r="H175" t="n">
        <v>0</v>
      </c>
      <c r="I175" t="inlineStr">
        <is>
          <t>인상</t>
        </is>
      </c>
      <c r="J175" t="inlineStr"/>
      <c r="K175" t="inlineStr">
        <is>
          <t xml:space="preserve">스틱형절단, 2.5*5.0 </t>
        </is>
      </c>
      <c r="L175" t="inlineStr">
        <is>
          <t>H</t>
        </is>
      </c>
      <c r="M175" t="inlineStr"/>
    </row>
    <row r="176">
      <c r="A176" t="inlineStr"/>
      <c r="B176" t="inlineStr"/>
      <c r="C176" t="inlineStr">
        <is>
          <t>탕수</t>
        </is>
      </c>
      <c r="D176" t="inlineStr">
        <is>
          <t>수입산(중국)</t>
        </is>
      </c>
      <c r="E176" t="inlineStr">
        <is>
          <t>20g전후</t>
        </is>
      </c>
      <c r="F176" t="inlineStr">
        <is>
          <t>kg</t>
        </is>
      </c>
      <c r="G176" t="n">
        <v>17300</v>
      </c>
      <c r="H176" t="n">
        <v>0</v>
      </c>
      <c r="I176" t="inlineStr"/>
      <c r="J176" t="inlineStr"/>
      <c r="K176" t="inlineStr">
        <is>
          <t xml:space="preserve">스틱형절단, 2.5*5.0 </t>
        </is>
      </c>
      <c r="L176" t="inlineStr"/>
      <c r="M176" t="inlineStr"/>
    </row>
    <row r="177">
      <c r="A177" t="inlineStr"/>
      <c r="B177" t="inlineStr"/>
      <c r="C177" t="inlineStr">
        <is>
          <t>강정</t>
        </is>
      </c>
      <c r="D177" t="inlineStr">
        <is>
          <t>국내산</t>
        </is>
      </c>
      <c r="E177" t="inlineStr">
        <is>
          <t>10g전후</t>
        </is>
      </c>
      <c r="F177" t="inlineStr">
        <is>
          <t>kg</t>
        </is>
      </c>
      <c r="G177" t="n">
        <v>22700</v>
      </c>
      <c r="H177" t="n">
        <v>0</v>
      </c>
      <c r="I177" t="inlineStr">
        <is>
          <t>인상</t>
        </is>
      </c>
      <c r="J177" t="inlineStr"/>
      <c r="K177" t="inlineStr">
        <is>
          <t>아귀순살을 깍뚝썰기, 2.5~3.0</t>
        </is>
      </c>
      <c r="L177" t="inlineStr">
        <is>
          <t>H</t>
        </is>
      </c>
      <c r="M177" t="inlineStr"/>
    </row>
    <row r="178">
      <c r="A178" t="inlineStr"/>
      <c r="B178" t="inlineStr"/>
      <c r="C178" t="inlineStr">
        <is>
          <t>강정</t>
        </is>
      </c>
      <c r="D178" t="inlineStr">
        <is>
          <t>수입산(중국)</t>
        </is>
      </c>
      <c r="E178" t="inlineStr">
        <is>
          <t>10g전후</t>
        </is>
      </c>
      <c r="F178" t="inlineStr">
        <is>
          <t>kg</t>
        </is>
      </c>
      <c r="G178" t="n">
        <v>17300</v>
      </c>
      <c r="H178" t="n">
        <v>0</v>
      </c>
      <c r="I178" t="inlineStr"/>
      <c r="J178" t="inlineStr"/>
      <c r="K178" t="inlineStr">
        <is>
          <t>아귀순살을 깍뚝썰기, 2.5~3.0</t>
        </is>
      </c>
      <c r="L178" t="inlineStr"/>
      <c r="M178" t="inlineStr"/>
    </row>
    <row r="179">
      <c r="A179" t="inlineStr"/>
      <c r="B179" t="inlineStr">
        <is>
          <t>아귀봉(탈피)</t>
        </is>
      </c>
      <c r="C179" t="inlineStr"/>
      <c r="D179" t="inlineStr">
        <is>
          <t>국내산</t>
        </is>
      </c>
      <c r="E179" t="inlineStr">
        <is>
          <t>±30g~50g</t>
        </is>
      </c>
      <c r="F179" t="inlineStr">
        <is>
          <t>kg</t>
        </is>
      </c>
      <c r="G179" t="n">
        <v>9700</v>
      </c>
      <c r="H179" t="n">
        <v>0</v>
      </c>
      <c r="I179" t="inlineStr"/>
      <c r="J179" t="inlineStr"/>
      <c r="K179" t="inlineStr">
        <is>
          <t xml:space="preserve">탈피, 뼈있는 아귀 꼬리를 규격토막, 아귀 100%, 찜, 튀김, </t>
        </is>
      </c>
      <c r="L179" t="inlineStr">
        <is>
          <t>H</t>
        </is>
      </c>
      <c r="M179" t="inlineStr"/>
    </row>
    <row r="180">
      <c r="A180" t="inlineStr">
        <is>
          <t>임
연
수</t>
        </is>
      </c>
      <c r="B180" t="inlineStr">
        <is>
          <t>임연수어 (조림용)</t>
        </is>
      </c>
      <c r="C180" t="inlineStr"/>
      <c r="D180" t="inlineStr">
        <is>
          <t>수입산(미국/
러시아)</t>
        </is>
      </c>
      <c r="E180" t="inlineStr">
        <is>
          <t>±30g~50g</t>
        </is>
      </c>
      <c r="F180" t="inlineStr">
        <is>
          <t>kg</t>
        </is>
      </c>
      <c r="G180" t="n">
        <v>11200</v>
      </c>
      <c r="H180" t="n">
        <v>12500</v>
      </c>
      <c r="I180" t="inlineStr">
        <is>
          <t>인상</t>
        </is>
      </c>
      <c r="J180" t="inlineStr"/>
      <c r="K180" t="inlineStr">
        <is>
          <t>[특징] 머리,꼬리,내장,지너러미제거 후 절단 임연수어 100%
[용도] 조림용</t>
        </is>
      </c>
      <c r="L180" t="inlineStr">
        <is>
          <t>H</t>
        </is>
      </c>
      <c r="M180" t="inlineStr"/>
    </row>
    <row r="181">
      <c r="A181" t="inlineStr"/>
      <c r="B181" t="inlineStr"/>
      <c r="C181" t="inlineStr"/>
      <c r="D181" t="inlineStr"/>
      <c r="E181" t="inlineStr">
        <is>
          <t>±55g~100g</t>
        </is>
      </c>
      <c r="F181" t="inlineStr">
        <is>
          <t>kg</t>
        </is>
      </c>
      <c r="G181" t="n">
        <v>11600</v>
      </c>
      <c r="H181" t="n">
        <v>13000</v>
      </c>
      <c r="I181" t="inlineStr">
        <is>
          <t>인상</t>
        </is>
      </c>
      <c r="J181" t="inlineStr"/>
      <c r="K181" t="inlineStr"/>
      <c r="L181" t="inlineStr">
        <is>
          <t>H</t>
        </is>
      </c>
      <c r="M181" t="inlineStr"/>
    </row>
    <row r="182">
      <c r="A182" t="inlineStr"/>
      <c r="B182" t="inlineStr">
        <is>
          <t>임연수어 (구이용)</t>
        </is>
      </c>
      <c r="C182" t="inlineStr"/>
      <c r="D182" t="inlineStr"/>
      <c r="E182" t="inlineStr">
        <is>
          <t>±30g~50g</t>
        </is>
      </c>
      <c r="F182" t="inlineStr">
        <is>
          <t>kg</t>
        </is>
      </c>
      <c r="G182" t="n">
        <v>12500</v>
      </c>
      <c r="H182" t="n">
        <v>14200</v>
      </c>
      <c r="I182" t="inlineStr">
        <is>
          <t>인상</t>
        </is>
      </c>
      <c r="J182" t="inlineStr"/>
      <c r="K182" t="inlineStr">
        <is>
          <t>[특징] 중뼈있는임연수어뼈포/임연수어 100% 
[용도] 구이/조림용</t>
        </is>
      </c>
      <c r="L182" t="inlineStr">
        <is>
          <t>H</t>
        </is>
      </c>
      <c r="M182" t="inlineStr"/>
    </row>
    <row r="183">
      <c r="A183" t="inlineStr"/>
      <c r="B183" t="inlineStr"/>
      <c r="C183" t="inlineStr"/>
      <c r="D183" t="inlineStr"/>
      <c r="E183" t="inlineStr">
        <is>
          <t>±55g~100g</t>
        </is>
      </c>
      <c r="F183" t="inlineStr">
        <is>
          <t>kg</t>
        </is>
      </c>
      <c r="G183" t="n">
        <v>14100</v>
      </c>
      <c r="H183" t="n">
        <v>15800</v>
      </c>
      <c r="I183" t="inlineStr">
        <is>
          <t>인상</t>
        </is>
      </c>
      <c r="J183" t="inlineStr"/>
      <c r="K183" t="inlineStr"/>
      <c r="L183" t="inlineStr">
        <is>
          <t>H</t>
        </is>
      </c>
      <c r="M183" t="inlineStr"/>
    </row>
    <row r="184">
      <c r="A184" t="inlineStr"/>
      <c r="B184" t="inlineStr">
        <is>
          <t>임연수어 포</t>
        </is>
      </c>
      <c r="C184" t="inlineStr"/>
      <c r="D184" t="inlineStr"/>
      <c r="E184" t="inlineStr">
        <is>
          <t>±30g~50g</t>
        </is>
      </c>
      <c r="F184" t="inlineStr">
        <is>
          <t>kg</t>
        </is>
      </c>
      <c r="G184" t="n">
        <v>15900</v>
      </c>
      <c r="H184" t="n">
        <v>17900</v>
      </c>
      <c r="I184" t="inlineStr">
        <is>
          <t>인상</t>
        </is>
      </c>
      <c r="J184" t="inlineStr"/>
      <c r="K184" t="inlineStr">
        <is>
          <t>[특징] 임연수어 포 규격절단, 임연수어100%
[용도] 구이/튀김용-오븐구이가능</t>
        </is>
      </c>
      <c r="L184" t="inlineStr">
        <is>
          <t>H</t>
        </is>
      </c>
      <c r="M184" t="inlineStr"/>
    </row>
    <row r="185">
      <c r="A185" t="inlineStr"/>
      <c r="B185" t="inlineStr"/>
      <c r="C185" t="inlineStr"/>
      <c r="D185" t="inlineStr"/>
      <c r="E185" t="inlineStr">
        <is>
          <t>±55g~100g</t>
        </is>
      </c>
      <c r="F185" t="inlineStr">
        <is>
          <t>kg</t>
        </is>
      </c>
      <c r="G185" t="n">
        <v>16200</v>
      </c>
      <c r="H185" t="n">
        <v>18300</v>
      </c>
      <c r="I185" t="inlineStr">
        <is>
          <t>인상</t>
        </is>
      </c>
      <c r="J185" t="inlineStr"/>
      <c r="K185" t="inlineStr"/>
      <c r="L185" t="inlineStr">
        <is>
          <t>H</t>
        </is>
      </c>
      <c r="M185" t="inlineStr"/>
    </row>
    <row r="186">
      <c r="A186" t="inlineStr"/>
      <c r="B186" t="inlineStr">
        <is>
          <t>임연수어 포(저염)</t>
        </is>
      </c>
      <c r="C186" t="inlineStr"/>
      <c r="D186" t="inlineStr"/>
      <c r="E186" t="inlineStr">
        <is>
          <t>±30g~50g</t>
        </is>
      </c>
      <c r="F186" t="inlineStr">
        <is>
          <t>kg</t>
        </is>
      </c>
      <c r="G186" t="n">
        <v>16200</v>
      </c>
      <c r="H186" t="n">
        <v>18100</v>
      </c>
      <c r="I186" t="inlineStr">
        <is>
          <t>인상</t>
        </is>
      </c>
      <c r="J186" t="inlineStr"/>
      <c r="K186" t="inlineStr">
        <is>
          <t>[특징] 임연수어 포를 저염(2%)수에 숙성후 규격절단, 임연수어100%                      
[용도] 구이/튀김용-오븐구이가능</t>
        </is>
      </c>
      <c r="L186" t="inlineStr">
        <is>
          <t>H</t>
        </is>
      </c>
      <c r="M186" t="inlineStr"/>
    </row>
    <row r="187">
      <c r="A187" t="inlineStr"/>
      <c r="B187" t="inlineStr"/>
      <c r="C187" t="inlineStr"/>
      <c r="D187" t="inlineStr"/>
      <c r="E187" t="inlineStr">
        <is>
          <t>±55g~100g</t>
        </is>
      </c>
      <c r="F187" t="inlineStr">
        <is>
          <t>kg</t>
        </is>
      </c>
      <c r="G187" t="n">
        <v>16600</v>
      </c>
      <c r="H187" t="n">
        <v>18600</v>
      </c>
      <c r="I187" t="inlineStr">
        <is>
          <t>인상</t>
        </is>
      </c>
      <c r="J187" t="inlineStr"/>
      <c r="K187" t="inlineStr"/>
      <c r="L187" t="inlineStr">
        <is>
          <t>H</t>
        </is>
      </c>
      <c r="M187" t="inlineStr"/>
    </row>
    <row r="188">
      <c r="A188" t="inlineStr">
        <is>
          <t>연
어</t>
        </is>
      </c>
      <c r="B188" t="inlineStr">
        <is>
          <t>연어포 - 국내가공 (유피)</t>
        </is>
      </c>
      <c r="C188" t="inlineStr">
        <is>
          <t>슬라이스</t>
        </is>
      </c>
      <c r="D188" t="inlineStr">
        <is>
          <t>수입산(미국/캐나다외)</t>
        </is>
      </c>
      <c r="E188" t="inlineStr">
        <is>
          <t>±40g~100g</t>
        </is>
      </c>
      <c r="F188" t="inlineStr">
        <is>
          <t>kg</t>
        </is>
      </c>
      <c r="G188" t="n">
        <v>26400</v>
      </c>
      <c r="H188" t="n">
        <v>29500</v>
      </c>
      <c r="I188" t="inlineStr"/>
      <c r="J188" t="inlineStr"/>
      <c r="K188" t="inlineStr">
        <is>
          <t>[특징] 고급연어포  어슷썰기, 연어100% ※탈피 작업시 15%단가 인상
[용도] 전, 생선까스용</t>
        </is>
      </c>
      <c r="L188" t="inlineStr">
        <is>
          <t>H</t>
        </is>
      </c>
      <c r="M188" t="inlineStr"/>
    </row>
    <row r="189">
      <c r="A189" t="inlineStr"/>
      <c r="B189" t="inlineStr"/>
      <c r="C189" t="inlineStr">
        <is>
          <t>절단</t>
        </is>
      </c>
      <c r="D189" t="inlineStr"/>
      <c r="E189" t="inlineStr">
        <is>
          <t>±40g~100g</t>
        </is>
      </c>
      <c r="F189" t="inlineStr">
        <is>
          <t>kg</t>
        </is>
      </c>
      <c r="G189" t="n">
        <v>25900</v>
      </c>
      <c r="H189" t="n">
        <v>29000</v>
      </c>
      <c r="I189" t="inlineStr"/>
      <c r="J189" t="inlineStr"/>
      <c r="K189" t="inlineStr">
        <is>
          <t>[특징] 고급연어포  직각썰기, 연어100%  ※탈피 작업시 15%단가 인상
[용도] 구이/튀김/연어스테이크-오븐구이가능</t>
        </is>
      </c>
      <c r="L189" t="inlineStr">
        <is>
          <t>H</t>
        </is>
      </c>
      <c r="M189" t="inlineStr"/>
    </row>
    <row r="190">
      <c r="A190" t="inlineStr"/>
      <c r="B190" t="inlineStr"/>
      <c r="C190" t="inlineStr">
        <is>
          <t>강정</t>
        </is>
      </c>
      <c r="D190" t="inlineStr"/>
      <c r="E190" t="inlineStr">
        <is>
          <t>3*3cm(±15~20g/개)</t>
        </is>
      </c>
      <c r="F190" t="inlineStr">
        <is>
          <t>kg</t>
        </is>
      </c>
      <c r="G190" t="n">
        <v>26400</v>
      </c>
      <c r="H190" t="n">
        <v>0</v>
      </c>
      <c r="I190" t="inlineStr"/>
      <c r="J190" t="inlineStr"/>
      <c r="K190" t="inlineStr">
        <is>
          <t>[특징] 고급연어포를 깍둑 절단 (3*3),  연어100%  ※탈피 작업시 15%단가 인상
[용도] 탕수/강정/튀김용</t>
        </is>
      </c>
      <c r="L190" t="inlineStr">
        <is>
          <t>H</t>
        </is>
      </c>
      <c r="M190" t="inlineStr"/>
    </row>
    <row r="191">
      <c r="A191" t="inlineStr"/>
      <c r="B191" t="inlineStr">
        <is>
          <t>훈제연어살-국내가공 (유피)</t>
        </is>
      </c>
      <c r="C191" t="inlineStr"/>
      <c r="D191" t="inlineStr">
        <is>
          <t>수입산(칠레 외)</t>
        </is>
      </c>
      <c r="E191" t="inlineStr">
        <is>
          <t>40~100g</t>
        </is>
      </c>
      <c r="F191" t="inlineStr">
        <is>
          <t>kg</t>
        </is>
      </c>
      <c r="G191" t="n">
        <v>32600</v>
      </c>
      <c r="H191" t="n">
        <v>0</v>
      </c>
      <c r="I191" t="inlineStr"/>
      <c r="J191" t="inlineStr"/>
      <c r="K191" t="inlineStr">
        <is>
          <t xml:space="preserve">[특징] 고급연어살훈제, 유피, 규격절단, 연어100%  ※탈피 작업시 15%단가 인상
[용도] 샐러드/스테이크 등 </t>
        </is>
      </c>
      <c r="L191" t="inlineStr">
        <is>
          <t>H</t>
        </is>
      </c>
      <c r="M191" t="inlineStr"/>
    </row>
    <row r="192">
      <c r="A192" t="inlineStr">
        <is>
          <t>적 어</t>
        </is>
      </c>
      <c r="B192" t="inlineStr">
        <is>
          <t>적어(두절)</t>
        </is>
      </c>
      <c r="C192" t="inlineStr">
        <is>
          <t>온마리</t>
        </is>
      </c>
      <c r="D192" t="inlineStr">
        <is>
          <t>수입산(포르투갈외)</t>
        </is>
      </c>
      <c r="E192" t="inlineStr">
        <is>
          <t>70~90(±10g)</t>
        </is>
      </c>
      <c r="F192" t="inlineStr">
        <is>
          <t>kg</t>
        </is>
      </c>
      <c r="G192" t="n">
        <v>10700</v>
      </c>
      <c r="H192" t="n">
        <v>12000</v>
      </c>
      <c r="I192" t="inlineStr"/>
      <c r="J192" t="inlineStr"/>
      <c r="K192" t="inlineStr">
        <is>
          <t>[특징] 두절,내장,비늘,지느러미제거, 적어100%
[용도] 구이/조림용-1마리크기,토막</t>
        </is>
      </c>
      <c r="L192" t="inlineStr">
        <is>
          <t>H</t>
        </is>
      </c>
      <c r="M192" t="inlineStr"/>
    </row>
    <row r="193">
      <c r="A193" t="inlineStr"/>
      <c r="B193" t="inlineStr"/>
      <c r="C193" t="inlineStr"/>
      <c r="D193" t="inlineStr"/>
      <c r="E193" t="inlineStr">
        <is>
          <t>95~120(±10g)</t>
        </is>
      </c>
      <c r="F193" t="inlineStr">
        <is>
          <t>kg</t>
        </is>
      </c>
      <c r="G193" t="n">
        <v>10900</v>
      </c>
      <c r="H193" t="n">
        <v>12200</v>
      </c>
      <c r="I193" t="inlineStr"/>
      <c r="J193" t="inlineStr"/>
      <c r="K193" t="inlineStr"/>
      <c r="L193" t="inlineStr"/>
      <c r="M193" t="inlineStr"/>
    </row>
    <row r="194">
      <c r="A194" t="inlineStr"/>
      <c r="B194" t="inlineStr"/>
      <c r="C194" t="inlineStr">
        <is>
          <t>절단</t>
        </is>
      </c>
      <c r="D194" t="inlineStr"/>
      <c r="E194" t="inlineStr">
        <is>
          <t>40~60(±10g)</t>
        </is>
      </c>
      <c r="F194" t="inlineStr">
        <is>
          <t>kg</t>
        </is>
      </c>
      <c r="G194" t="n">
        <v>11100</v>
      </c>
      <c r="H194" t="n">
        <v>12500</v>
      </c>
      <c r="I194" t="inlineStr"/>
      <c r="J194" t="inlineStr"/>
      <c r="K194" t="inlineStr"/>
      <c r="L194" t="inlineStr">
        <is>
          <t>H</t>
        </is>
      </c>
      <c r="M194" t="inlineStr"/>
    </row>
    <row r="195">
      <c r="A195" t="inlineStr"/>
      <c r="B195" t="inlineStr">
        <is>
          <t>적어 포 (유피)</t>
        </is>
      </c>
      <c r="C195" t="inlineStr"/>
      <c r="D195" t="inlineStr"/>
      <c r="E195" t="inlineStr">
        <is>
          <t>±15g~30g</t>
        </is>
      </c>
      <c r="F195" t="inlineStr">
        <is>
          <t>kg</t>
        </is>
      </c>
      <c r="G195" t="n">
        <v>22000</v>
      </c>
      <c r="H195" t="n">
        <v>24500</v>
      </c>
      <c r="I195" t="inlineStr"/>
      <c r="J195" t="inlineStr"/>
      <c r="K195" t="inlineStr">
        <is>
          <t>[특징] 적어살, 규격절단, 유피
[용도] 구이/튀김용</t>
        </is>
      </c>
      <c r="L195" t="inlineStr">
        <is>
          <t>H</t>
        </is>
      </c>
      <c r="M195" t="inlineStr"/>
    </row>
    <row r="196">
      <c r="A196" t="inlineStr">
        <is>
          <t>참조기</t>
        </is>
      </c>
      <c r="B196" t="inlineStr">
        <is>
          <t>참조기순살양포</t>
        </is>
      </c>
      <c r="C196" t="inlineStr"/>
      <c r="D196" t="inlineStr">
        <is>
          <t xml:space="preserve">수입산(중국)
</t>
        </is>
      </c>
      <c r="E196" t="inlineStr">
        <is>
          <t>30~40g</t>
        </is>
      </c>
      <c r="F196" t="inlineStr">
        <is>
          <t>kg</t>
        </is>
      </c>
      <c r="G196" t="n">
        <v>16000</v>
      </c>
      <c r="H196" t="n">
        <v>0</v>
      </c>
      <c r="I196" t="inlineStr"/>
      <c r="J196" t="inlineStr"/>
      <c r="K196" t="inlineStr">
        <is>
          <t>[특징] 참조기살, 조기100%
[용도] 구이/튀김용</t>
        </is>
      </c>
      <c r="L196" t="inlineStr"/>
      <c r="M196" t="inlineStr"/>
    </row>
    <row r="197">
      <c r="A197" t="inlineStr"/>
      <c r="B197" t="inlineStr"/>
      <c r="C197" t="inlineStr"/>
      <c r="D197" t="inlineStr"/>
      <c r="E197" t="inlineStr">
        <is>
          <t>40~50g</t>
        </is>
      </c>
      <c r="F197" t="inlineStr">
        <is>
          <t>kg</t>
        </is>
      </c>
      <c r="G197" t="n">
        <v>16100</v>
      </c>
      <c r="H197" t="n">
        <v>0</v>
      </c>
      <c r="I197" t="inlineStr"/>
      <c r="J197" t="inlineStr"/>
      <c r="K197" t="inlineStr"/>
      <c r="L197" t="inlineStr"/>
      <c r="M197" t="inlineStr"/>
    </row>
    <row r="198">
      <c r="A198" t="inlineStr"/>
      <c r="B198" t="inlineStr">
        <is>
          <t xml:space="preserve">참조기(온마리) </t>
        </is>
      </c>
      <c r="C198" t="inlineStr"/>
      <c r="D198" t="inlineStr">
        <is>
          <t>수입산(중국)
&lt;국내가공&gt;</t>
        </is>
      </c>
      <c r="E198" t="inlineStr">
        <is>
          <t xml:space="preserve">40±5g </t>
        </is>
      </c>
      <c r="F198" t="inlineStr">
        <is>
          <t>kg</t>
        </is>
      </c>
      <c r="G198" t="n">
        <v>0</v>
      </c>
      <c r="H198" t="n">
        <v>0</v>
      </c>
      <c r="I198" t="inlineStr">
        <is>
          <t>일시품절</t>
        </is>
      </c>
      <c r="J198" t="inlineStr"/>
      <c r="K198" t="inlineStr">
        <is>
          <t>[특징] 비늘 제거한 통마리참조기 99.8%, 제재염0.2%
[용도] 구이/튀김/탕용
          내장 제거시 30% 단가 인상됨</t>
        </is>
      </c>
      <c r="L198" t="inlineStr">
        <is>
          <t>H</t>
        </is>
      </c>
      <c r="M198" t="inlineStr"/>
    </row>
    <row r="199">
      <c r="A199" t="inlineStr"/>
      <c r="B199" t="inlineStr"/>
      <c r="C199" t="inlineStr"/>
      <c r="D199" t="inlineStr"/>
      <c r="E199" t="inlineStr">
        <is>
          <t xml:space="preserve">50±5g </t>
        </is>
      </c>
      <c r="F199" t="inlineStr">
        <is>
          <t>kg</t>
        </is>
      </c>
      <c r="G199" t="n">
        <v>0</v>
      </c>
      <c r="H199" t="n">
        <v>0</v>
      </c>
      <c r="I199" t="inlineStr"/>
      <c r="J199" t="inlineStr"/>
      <c r="K199" t="inlineStr"/>
      <c r="L199" t="inlineStr"/>
      <c r="M199" t="inlineStr"/>
    </row>
    <row r="200">
      <c r="A200" t="inlineStr"/>
      <c r="B200" t="inlineStr"/>
      <c r="C200" t="inlineStr"/>
      <c r="D200" t="inlineStr"/>
      <c r="E200" t="inlineStr">
        <is>
          <t>60±5g</t>
        </is>
      </c>
      <c r="F200" t="inlineStr">
        <is>
          <t>kg</t>
        </is>
      </c>
      <c r="G200" t="n">
        <v>0</v>
      </c>
      <c r="H200" t="n">
        <v>0</v>
      </c>
      <c r="I200" t="inlineStr"/>
      <c r="J200" t="inlineStr"/>
      <c r="K200" t="inlineStr"/>
      <c r="L200" t="inlineStr"/>
      <c r="M200" t="inlineStr"/>
    </row>
    <row r="201">
      <c r="A201" t="inlineStr"/>
      <c r="B201" t="inlineStr"/>
      <c r="C201" t="inlineStr"/>
      <c r="D201" t="inlineStr"/>
      <c r="E201" t="inlineStr">
        <is>
          <t>70±5g</t>
        </is>
      </c>
      <c r="F201" t="inlineStr">
        <is>
          <t>kg</t>
        </is>
      </c>
      <c r="G201" t="n">
        <v>0</v>
      </c>
      <c r="H201" t="n">
        <v>0</v>
      </c>
      <c r="I201" t="inlineStr"/>
      <c r="J201" t="inlineStr"/>
      <c r="K201" t="inlineStr"/>
      <c r="L201" t="inlineStr"/>
      <c r="M201" t="inlineStr"/>
    </row>
    <row r="202">
      <c r="A202" t="inlineStr"/>
      <c r="B202" t="inlineStr">
        <is>
          <t xml:space="preserve">참조기(온마리) </t>
        </is>
      </c>
      <c r="C202" t="inlineStr"/>
      <c r="D202" t="inlineStr">
        <is>
          <t xml:space="preserve">국내산
</t>
        </is>
      </c>
      <c r="E202" t="inlineStr">
        <is>
          <t xml:space="preserve">40±5g </t>
        </is>
      </c>
      <c r="F202" t="inlineStr">
        <is>
          <t>kg</t>
        </is>
      </c>
      <c r="G202" t="n">
        <v>8500</v>
      </c>
      <c r="H202" t="n">
        <v>9500</v>
      </c>
      <c r="I202" t="inlineStr"/>
      <c r="J202" t="inlineStr"/>
      <c r="K202" t="inlineStr">
        <is>
          <t>[특징] 비늘 제거한 통마리 참조기99.8% 제재염0.2% 
[용도] 구이/튀김용/탕용
          내장 제거시 30% 단가 인상됨</t>
        </is>
      </c>
      <c r="L202" t="inlineStr">
        <is>
          <t>H</t>
        </is>
      </c>
      <c r="M202" t="inlineStr">
        <is>
          <t> </t>
        </is>
      </c>
    </row>
    <row r="203">
      <c r="A203" t="inlineStr"/>
      <c r="B203" t="inlineStr"/>
      <c r="C203" t="inlineStr"/>
      <c r="D203" t="inlineStr"/>
      <c r="E203" t="inlineStr">
        <is>
          <t xml:space="preserve">50±5g </t>
        </is>
      </c>
      <c r="F203" t="inlineStr">
        <is>
          <t>kg</t>
        </is>
      </c>
      <c r="G203" t="n">
        <v>10800</v>
      </c>
      <c r="H203" t="n">
        <v>12100</v>
      </c>
      <c r="I203" t="inlineStr"/>
      <c r="J203" t="inlineStr"/>
      <c r="K203" t="inlineStr"/>
      <c r="L203" t="inlineStr"/>
      <c r="M203" t="inlineStr"/>
    </row>
    <row r="204">
      <c r="A204" t="inlineStr"/>
      <c r="B204" t="inlineStr"/>
      <c r="C204" t="inlineStr"/>
      <c r="D204" t="inlineStr"/>
      <c r="E204" t="inlineStr">
        <is>
          <t>60±5g</t>
        </is>
      </c>
      <c r="F204" t="inlineStr">
        <is>
          <t>kg</t>
        </is>
      </c>
      <c r="G204" t="n">
        <v>14500</v>
      </c>
      <c r="H204" t="n">
        <v>16300</v>
      </c>
      <c r="I204" t="inlineStr"/>
      <c r="J204" t="inlineStr"/>
      <c r="K204" t="inlineStr"/>
      <c r="L204" t="inlineStr"/>
      <c r="M204" t="inlineStr"/>
    </row>
    <row r="205">
      <c r="A205" t="inlineStr"/>
      <c r="B205" t="inlineStr"/>
      <c r="C205" t="inlineStr"/>
      <c r="D205" t="inlineStr"/>
      <c r="E205" t="inlineStr">
        <is>
          <t>70±5g</t>
        </is>
      </c>
      <c r="F205" t="inlineStr">
        <is>
          <t>kg</t>
        </is>
      </c>
      <c r="G205" t="n">
        <v>23600</v>
      </c>
      <c r="H205" t="n">
        <v>26400</v>
      </c>
      <c r="I205" t="inlineStr"/>
      <c r="J205" t="inlineStr"/>
      <c r="K205" t="inlineStr"/>
      <c r="L205" t="inlineStr"/>
      <c r="M205" t="inlineStr"/>
    </row>
    <row r="206">
      <c r="A206" t="inlineStr"/>
      <c r="B206" t="inlineStr"/>
      <c r="C206" t="inlineStr"/>
      <c r="D206" t="inlineStr"/>
      <c r="E206" t="inlineStr">
        <is>
          <t>80±5g</t>
        </is>
      </c>
      <c r="F206" t="inlineStr">
        <is>
          <t>kg</t>
        </is>
      </c>
      <c r="G206" t="n">
        <v>26700</v>
      </c>
      <c r="H206" t="n">
        <v>30000</v>
      </c>
      <c r="I206" t="inlineStr"/>
      <c r="J206" t="inlineStr"/>
      <c r="K206" t="inlineStr"/>
      <c r="L206" t="inlineStr"/>
      <c r="M206" t="inlineStr"/>
    </row>
    <row r="207">
      <c r="A207" t="inlineStr"/>
      <c r="B207" t="inlineStr"/>
      <c r="C207" t="inlineStr"/>
      <c r="D207" t="inlineStr"/>
      <c r="E207" t="inlineStr">
        <is>
          <t>90±5g</t>
        </is>
      </c>
      <c r="F207" t="inlineStr">
        <is>
          <t>kg</t>
        </is>
      </c>
      <c r="G207" t="n">
        <v>30200</v>
      </c>
      <c r="H207" t="n">
        <v>33700</v>
      </c>
      <c r="I207" t="inlineStr">
        <is>
          <t>납품개시</t>
        </is>
      </c>
      <c r="J207" t="inlineStr"/>
      <c r="K207" t="inlineStr"/>
      <c r="L207" t="inlineStr"/>
      <c r="M207" t="inlineStr"/>
    </row>
    <row r="208">
      <c r="A208" t="inlineStr"/>
      <c r="B208" t="inlineStr">
        <is>
          <t xml:space="preserve">참조기(두절) </t>
        </is>
      </c>
      <c r="C208" t="inlineStr"/>
      <c r="D208" t="inlineStr">
        <is>
          <t>중국산
&lt;국내가공&gt;</t>
        </is>
      </c>
      <c r="E208" t="inlineStr">
        <is>
          <t xml:space="preserve">30±5g </t>
        </is>
      </c>
      <c r="F208" t="inlineStr">
        <is>
          <t>kg</t>
        </is>
      </c>
      <c r="G208" t="n">
        <v>0</v>
      </c>
      <c r="H208" t="n">
        <v>0</v>
      </c>
      <c r="I208" t="inlineStr">
        <is>
          <t>일시품절</t>
        </is>
      </c>
      <c r="J208" t="inlineStr"/>
      <c r="K208" t="inlineStr">
        <is>
          <t>[특징] 두절 ,비늘 제거한 통마리 참조기99.8% 제재염0.2%                        
[용도] 구이/튀김용
         내장 제거시 15% 단가 인상됨</t>
        </is>
      </c>
      <c r="L208" t="inlineStr">
        <is>
          <t>H</t>
        </is>
      </c>
      <c r="M208" t="inlineStr"/>
    </row>
    <row r="209">
      <c r="A209" t="inlineStr"/>
      <c r="B209" t="inlineStr"/>
      <c r="C209" t="inlineStr"/>
      <c r="D209" t="inlineStr"/>
      <c r="E209" t="inlineStr">
        <is>
          <t xml:space="preserve">40±5g </t>
        </is>
      </c>
      <c r="F209" t="inlineStr">
        <is>
          <t>kg</t>
        </is>
      </c>
      <c r="G209" t="n">
        <v>0</v>
      </c>
      <c r="H209" t="n">
        <v>0</v>
      </c>
      <c r="I209" t="inlineStr">
        <is>
          <t>일시품절</t>
        </is>
      </c>
      <c r="J209" t="inlineStr"/>
      <c r="K209" t="inlineStr"/>
      <c r="L209" t="inlineStr"/>
      <c r="M209" t="inlineStr"/>
    </row>
    <row r="210">
      <c r="A210" t="inlineStr"/>
      <c r="B210" t="inlineStr"/>
      <c r="C210" t="inlineStr"/>
      <c r="D210" t="inlineStr"/>
      <c r="E210" t="inlineStr">
        <is>
          <t xml:space="preserve">50±5g </t>
        </is>
      </c>
      <c r="F210" t="inlineStr">
        <is>
          <t>kg</t>
        </is>
      </c>
      <c r="G210" t="n">
        <v>0</v>
      </c>
      <c r="H210" t="n">
        <v>0</v>
      </c>
      <c r="I210" t="inlineStr">
        <is>
          <t>일시품절</t>
        </is>
      </c>
      <c r="J210" t="inlineStr"/>
      <c r="K210" t="inlineStr"/>
      <c r="L210" t="inlineStr"/>
      <c r="M210" t="inlineStr"/>
    </row>
    <row r="211">
      <c r="A211" t="inlineStr"/>
      <c r="B211" t="inlineStr"/>
      <c r="C211" t="inlineStr"/>
      <c r="D211" t="inlineStr"/>
      <c r="E211" t="inlineStr">
        <is>
          <t>60±5g</t>
        </is>
      </c>
      <c r="F211" t="inlineStr">
        <is>
          <t>kg</t>
        </is>
      </c>
      <c r="G211" t="n">
        <v>0</v>
      </c>
      <c r="H211" t="n">
        <v>0</v>
      </c>
      <c r="I211" t="inlineStr">
        <is>
          <t>일시품절</t>
        </is>
      </c>
      <c r="J211" t="inlineStr"/>
      <c r="K211" t="inlineStr"/>
      <c r="L211" t="inlineStr"/>
      <c r="M211" t="inlineStr"/>
    </row>
    <row r="212">
      <c r="A212" t="inlineStr"/>
      <c r="B212" t="inlineStr"/>
      <c r="C212" t="inlineStr"/>
      <c r="D212" t="inlineStr"/>
      <c r="E212" t="inlineStr">
        <is>
          <t>70±5g</t>
        </is>
      </c>
      <c r="F212" t="inlineStr">
        <is>
          <t>kg</t>
        </is>
      </c>
      <c r="G212" t="n">
        <v>0</v>
      </c>
      <c r="H212" t="n">
        <v>0</v>
      </c>
      <c r="I212" t="inlineStr">
        <is>
          <t>일시품절</t>
        </is>
      </c>
      <c r="J212" t="inlineStr"/>
      <c r="K212" t="inlineStr"/>
      <c r="L212" t="inlineStr"/>
      <c r="M212" t="inlineStr"/>
    </row>
    <row r="213">
      <c r="A213" t="inlineStr"/>
      <c r="B213" t="inlineStr"/>
      <c r="C213" t="inlineStr"/>
      <c r="D213" t="inlineStr">
        <is>
          <t>국내산</t>
        </is>
      </c>
      <c r="E213" t="inlineStr">
        <is>
          <t>30±5g</t>
        </is>
      </c>
      <c r="F213" t="inlineStr">
        <is>
          <t>kg</t>
        </is>
      </c>
      <c r="G213" t="n">
        <v>16600</v>
      </c>
      <c r="H213" t="n">
        <v>18600</v>
      </c>
      <c r="I213" t="inlineStr"/>
      <c r="J213" t="inlineStr"/>
      <c r="K213" t="inlineStr">
        <is>
          <t>[특징] 두절 , 비늘 제거한 통마리 참조기99.8% 제재염0.2%                        
[용도] 구이/튀김용
        내장 제거시 15% 단가 인상됨</t>
        </is>
      </c>
      <c r="L213" t="inlineStr">
        <is>
          <t>H</t>
        </is>
      </c>
      <c r="M213" t="inlineStr"/>
    </row>
    <row r="214">
      <c r="A214" t="inlineStr"/>
      <c r="B214" t="inlineStr"/>
      <c r="C214" t="inlineStr"/>
      <c r="D214" t="inlineStr"/>
      <c r="E214" t="inlineStr">
        <is>
          <t>40±5g</t>
        </is>
      </c>
      <c r="F214" t="inlineStr">
        <is>
          <t>kg</t>
        </is>
      </c>
      <c r="G214" t="n">
        <v>17300</v>
      </c>
      <c r="H214" t="n">
        <v>19400</v>
      </c>
      <c r="I214" t="inlineStr"/>
      <c r="J214" t="inlineStr"/>
      <c r="K214" t="inlineStr"/>
      <c r="L214" t="inlineStr"/>
      <c r="M214" t="inlineStr"/>
    </row>
    <row r="215">
      <c r="A215" t="inlineStr"/>
      <c r="B215" t="inlineStr"/>
      <c r="C215" t="inlineStr"/>
      <c r="D215" t="inlineStr"/>
      <c r="E215" t="inlineStr">
        <is>
          <t>50±5g</t>
        </is>
      </c>
      <c r="F215" t="inlineStr">
        <is>
          <t>kg</t>
        </is>
      </c>
      <c r="G215" t="n">
        <v>24800</v>
      </c>
      <c r="H215" t="n">
        <v>27700</v>
      </c>
      <c r="I215" t="inlineStr"/>
      <c r="J215" t="inlineStr"/>
      <c r="K215" t="inlineStr"/>
      <c r="L215" t="inlineStr"/>
      <c r="M215" t="inlineStr"/>
    </row>
    <row r="216">
      <c r="A216" t="inlineStr"/>
      <c r="B216" t="inlineStr"/>
      <c r="C216" t="inlineStr"/>
      <c r="D216" t="inlineStr"/>
      <c r="E216" t="inlineStr">
        <is>
          <t>60±5g</t>
        </is>
      </c>
      <c r="F216" t="inlineStr">
        <is>
          <t>kg</t>
        </is>
      </c>
      <c r="G216" t="n">
        <v>32100</v>
      </c>
      <c r="H216" t="n">
        <v>36000</v>
      </c>
      <c r="I216" t="inlineStr"/>
      <c r="J216" t="inlineStr"/>
      <c r="K216" t="inlineStr"/>
      <c r="L216" t="inlineStr"/>
      <c r="M216" t="inlineStr"/>
    </row>
    <row r="217">
      <c r="A217" t="inlineStr"/>
      <c r="B217" t="inlineStr"/>
      <c r="C217" t="inlineStr"/>
      <c r="D217" t="inlineStr"/>
      <c r="E217" t="inlineStr">
        <is>
          <t>70±5g</t>
        </is>
      </c>
      <c r="F217" t="inlineStr">
        <is>
          <t>kg</t>
        </is>
      </c>
      <c r="G217" t="n">
        <v>0</v>
      </c>
      <c r="H217" t="n">
        <v>0</v>
      </c>
      <c r="I217" t="inlineStr">
        <is>
          <t>일시품절</t>
        </is>
      </c>
      <c r="J217" t="inlineStr"/>
      <c r="K217" t="inlineStr"/>
      <c r="L217" t="inlineStr"/>
      <c r="M217" t="inlineStr"/>
    </row>
    <row r="218">
      <c r="A218" t="inlineStr"/>
      <c r="B218" t="inlineStr">
        <is>
          <t>침조기(황민어)</t>
        </is>
      </c>
      <c r="C218" t="inlineStr"/>
      <c r="D218" t="inlineStr">
        <is>
          <t>원양/수입산</t>
        </is>
      </c>
      <c r="E218" t="inlineStr">
        <is>
          <t>75g±10g</t>
        </is>
      </c>
      <c r="F218" t="inlineStr">
        <is>
          <t>kg</t>
        </is>
      </c>
      <c r="G218" t="n">
        <v>18700</v>
      </c>
      <c r="H218" t="n">
        <v>21000</v>
      </c>
      <c r="I218" t="inlineStr"/>
      <c r="J218" t="inlineStr"/>
      <c r="K218" t="inlineStr">
        <is>
          <t>[특징] 비늘 제거한 통마리 침조기100%                         
[용도] 구이/튀김/탕용</t>
        </is>
      </c>
      <c r="L218" t="inlineStr">
        <is>
          <t>H</t>
        </is>
      </c>
      <c r="M218" t="inlineStr"/>
    </row>
    <row r="219">
      <c r="A219" t="inlineStr"/>
      <c r="B219" t="inlineStr">
        <is>
          <t>로즈마리 품은 참조기</t>
        </is>
      </c>
      <c r="C219" t="inlineStr"/>
      <c r="D219" t="inlineStr">
        <is>
          <t>국내산</t>
        </is>
      </c>
      <c r="E219" t="inlineStr">
        <is>
          <t>60±5g</t>
        </is>
      </c>
      <c r="F219" t="inlineStr">
        <is>
          <t>kg</t>
        </is>
      </c>
      <c r="G219" t="n">
        <v>19200</v>
      </c>
      <c r="H219" t="n">
        <v>0</v>
      </c>
      <c r="I219" t="inlineStr"/>
      <c r="J219" t="inlineStr"/>
      <c r="K219" t="inlineStr">
        <is>
          <t>[특징] 통마리 참조기98.7% 제재염1%  로즈마리분말0.3%
[용도] 구이/튀김용/탕용</t>
        </is>
      </c>
      <c r="L219" t="inlineStr">
        <is>
          <t>H</t>
        </is>
      </c>
      <c r="M219" t="inlineStr"/>
    </row>
    <row r="220">
      <c r="A220" t="inlineStr">
        <is>
          <t>장
어</t>
        </is>
      </c>
      <c r="B220" t="inlineStr">
        <is>
          <t>붕장어포</t>
        </is>
      </c>
      <c r="C220" t="inlineStr"/>
      <c r="D220" t="inlineStr">
        <is>
          <t>수입산(중국)</t>
        </is>
      </c>
      <c r="E220" t="inlineStr">
        <is>
          <t>10~15g IQF 절단</t>
        </is>
      </c>
      <c r="F220" t="inlineStr">
        <is>
          <t>kg</t>
        </is>
      </c>
      <c r="G220" t="n">
        <v>0</v>
      </c>
      <c r="H220" t="n">
        <v>0</v>
      </c>
      <c r="I220" t="inlineStr">
        <is>
          <t>일시품절</t>
        </is>
      </c>
      <c r="J220" t="inlineStr"/>
      <c r="K220" t="inlineStr">
        <is>
          <t>[특징] 붕장어살, I.Q.F.절단, 냉동포장,  주문 규격 절단절단
[용도] 구이/튀김/탕수용</t>
        </is>
      </c>
      <c r="L220" t="inlineStr"/>
      <c r="M220" t="inlineStr"/>
    </row>
    <row r="221">
      <c r="A221" t="inlineStr"/>
      <c r="B221" t="inlineStr"/>
      <c r="C221" t="inlineStr"/>
      <c r="D221" t="inlineStr">
        <is>
          <t>수입산(중국산)</t>
        </is>
      </c>
      <c r="E221" t="inlineStr">
        <is>
          <t>6±1cm 블록절단</t>
        </is>
      </c>
      <c r="F221" t="inlineStr">
        <is>
          <t>kg</t>
        </is>
      </c>
      <c r="G221" t="n">
        <v>0</v>
      </c>
      <c r="H221" t="n">
        <v>0</v>
      </c>
      <c r="I221" t="inlineStr">
        <is>
          <t>일시품절</t>
        </is>
      </c>
      <c r="J221" t="inlineStr"/>
      <c r="K221" t="inlineStr">
        <is>
          <t>[특징] 붕장어살, 블록.절단, 냉동포장,  주문 규격 절단절단
[용도] 구이/튀김/탕수용</t>
        </is>
      </c>
      <c r="L221" t="inlineStr"/>
      <c r="M221" t="inlineStr"/>
    </row>
    <row r="222">
      <c r="A222" t="inlineStr"/>
      <c r="B222" t="inlineStr"/>
      <c r="C222" t="inlineStr"/>
      <c r="D222" t="inlineStr">
        <is>
          <t>국내산</t>
        </is>
      </c>
      <c r="E222" t="inlineStr">
        <is>
          <t>10~15g절단,IQF</t>
        </is>
      </c>
      <c r="F222" t="inlineStr">
        <is>
          <t>kg</t>
        </is>
      </c>
      <c r="G222" t="n">
        <v>21500</v>
      </c>
      <c r="H222" t="n">
        <v>0</v>
      </c>
      <c r="I222" t="inlineStr"/>
      <c r="J222" t="inlineStr"/>
      <c r="K222" t="inlineStr">
        <is>
          <t>[특징] 붕장어살,IQF 냉동포장
[용도] 구이/튀김/탕수용</t>
        </is>
      </c>
      <c r="L222" t="inlineStr">
        <is>
          <t>H</t>
        </is>
      </c>
      <c r="M222" t="inlineStr"/>
    </row>
    <row r="223">
      <c r="A223" t="inlineStr"/>
      <c r="B223" t="inlineStr">
        <is>
          <t>냉풍건장어 포</t>
        </is>
      </c>
      <c r="C223" t="inlineStr"/>
      <c r="D223" t="inlineStr">
        <is>
          <t>국내산</t>
        </is>
      </c>
      <c r="E223" t="inlineStr">
        <is>
          <t>±10g절단,IQF</t>
        </is>
      </c>
      <c r="F223" t="inlineStr">
        <is>
          <t>kg</t>
        </is>
      </c>
      <c r="G223" t="n">
        <v>23100</v>
      </c>
      <c r="H223" t="n">
        <v>0</v>
      </c>
      <c r="I223" t="inlineStr"/>
      <c r="J223" t="inlineStr"/>
      <c r="K223" t="inlineStr">
        <is>
          <t>[특징] 붕장어포 건조후 ,IQF 냉동포장
[용도] 구이/튀김/탕수용</t>
        </is>
      </c>
      <c r="L223" t="inlineStr">
        <is>
          <t>H</t>
        </is>
      </c>
      <c r="M223" t="inlineStr"/>
    </row>
    <row r="224">
      <c r="A224" t="inlineStr"/>
      <c r="B224" t="inlineStr">
        <is>
          <t>활붕장어-국용,머리포함</t>
        </is>
      </c>
      <c r="C224" t="inlineStr"/>
      <c r="D224" t="inlineStr"/>
      <c r="E224" t="inlineStr">
        <is>
          <t>30cm내외/마리</t>
        </is>
      </c>
      <c r="F224" t="inlineStr">
        <is>
          <t>kg</t>
        </is>
      </c>
      <c r="G224" t="n">
        <v>0</v>
      </c>
      <c r="H224" t="n">
        <v>34200</v>
      </c>
      <c r="I224" t="inlineStr"/>
      <c r="J224" t="inlineStr"/>
      <c r="K224" t="inlineStr">
        <is>
          <t>[특징] 활붕장어 내장제거/머리포함(요청시: 머리제거, '2000원 인상'),온마리
[용도] 탕용</t>
        </is>
      </c>
      <c r="L224" t="inlineStr"/>
      <c r="M224" t="inlineStr"/>
    </row>
    <row r="225">
      <c r="A225" t="inlineStr"/>
      <c r="B225" t="inlineStr">
        <is>
          <t>활붕장어-구이용,머리포함</t>
        </is>
      </c>
      <c r="C225" t="inlineStr"/>
      <c r="D225" t="inlineStr"/>
      <c r="E225" t="inlineStr">
        <is>
          <t>50cm내외/마리</t>
        </is>
      </c>
      <c r="F225" t="inlineStr">
        <is>
          <t>kg</t>
        </is>
      </c>
      <c r="G225" t="n">
        <v>0</v>
      </c>
      <c r="H225" t="n">
        <v>59500</v>
      </c>
      <c r="I225" t="inlineStr"/>
      <c r="J225" t="inlineStr"/>
      <c r="K225" t="inlineStr">
        <is>
          <t>[특징] 활붕장어 내장제거/머리포함(요청시: 머리제거, '3000원 인상'),온마리
[용도] 구이용</t>
        </is>
      </c>
      <c r="L225" t="inlineStr"/>
      <c r="M225" t="inlineStr"/>
    </row>
    <row r="226">
      <c r="A226" t="inlineStr">
        <is>
          <t>우
럭</t>
        </is>
      </c>
      <c r="B226" t="inlineStr">
        <is>
          <t>우럭</t>
        </is>
      </c>
      <c r="C226" t="inlineStr">
        <is>
          <t>(머리포함)</t>
        </is>
      </c>
      <c r="D226" t="inlineStr">
        <is>
          <t>국내산</t>
        </is>
      </c>
      <c r="E226" t="inlineStr">
        <is>
          <t>매운탕용(머리포함)</t>
        </is>
      </c>
      <c r="F226" t="inlineStr">
        <is>
          <t>kg</t>
        </is>
      </c>
      <c r="G226" t="n">
        <v>46500</v>
      </c>
      <c r="H226" t="n">
        <v>46500</v>
      </c>
      <c r="I226" t="inlineStr"/>
      <c r="J226" t="inlineStr"/>
      <c r="K226" t="inlineStr">
        <is>
          <t>[특징] 활우럭 비가식부위제거, 머리포함
[용도] 매운탕/해물탕/미역국용</t>
        </is>
      </c>
      <c r="L226" t="inlineStr">
        <is>
          <t>H</t>
        </is>
      </c>
      <c r="M226" t="inlineStr"/>
    </row>
    <row r="227">
      <c r="A227" t="inlineStr"/>
      <c r="B227" t="inlineStr"/>
      <c r="C227" t="inlineStr">
        <is>
          <t>(머리제거)</t>
        </is>
      </c>
      <c r="D227" t="inlineStr"/>
      <c r="E227" t="inlineStr">
        <is>
          <t>매운탕용(머리제외)</t>
        </is>
      </c>
      <c r="F227" t="inlineStr">
        <is>
          <t>kg</t>
        </is>
      </c>
      <c r="G227" t="n">
        <v>56200</v>
      </c>
      <c r="H227" t="n">
        <v>56200</v>
      </c>
      <c r="I227" t="inlineStr"/>
      <c r="J227" t="inlineStr"/>
      <c r="K227" t="inlineStr">
        <is>
          <t>[특징] 활우럭 비가식부위제거, 머리제외
[용도] 매운탕/해물탕/미역국용</t>
        </is>
      </c>
      <c r="L227" t="inlineStr">
        <is>
          <t>H</t>
        </is>
      </c>
      <c r="M227" t="inlineStr"/>
    </row>
    <row r="228">
      <c r="A228" t="inlineStr">
        <is>
          <t>민물     메기</t>
        </is>
      </c>
      <c r="B228" t="inlineStr">
        <is>
          <t>내장제거</t>
        </is>
      </c>
      <c r="C228" t="inlineStr"/>
      <c r="D228" t="inlineStr">
        <is>
          <t>국내산</t>
        </is>
      </c>
      <c r="E228" t="inlineStr">
        <is>
          <t>국용</t>
        </is>
      </c>
      <c r="F228" t="inlineStr">
        <is>
          <t>kg</t>
        </is>
      </c>
      <c r="G228" t="n">
        <v>0</v>
      </c>
      <c r="H228" t="n">
        <v>30500</v>
      </c>
      <c r="I228" t="inlineStr"/>
      <c r="J228" t="inlineStr"/>
      <c r="K228" t="inlineStr">
        <is>
          <t xml:space="preserve">[특징] 내장만제거, (머리, 뼈, 있음)  </t>
        </is>
      </c>
      <c r="L228" t="inlineStr">
        <is>
          <t>H</t>
        </is>
      </c>
      <c r="M228" t="inlineStr"/>
    </row>
    <row r="229">
      <c r="A229" t="inlineStr"/>
      <c r="B229" t="inlineStr">
        <is>
          <t>활어</t>
        </is>
      </c>
      <c r="C229" t="inlineStr"/>
      <c r="D229" t="inlineStr"/>
      <c r="E229" t="inlineStr">
        <is>
          <t>국용</t>
        </is>
      </c>
      <c r="F229" t="inlineStr">
        <is>
          <t>kg</t>
        </is>
      </c>
      <c r="G229" t="n">
        <v>0</v>
      </c>
      <c r="H229" t="n">
        <v>26600</v>
      </c>
      <c r="I229" t="inlineStr"/>
      <c r="J229" t="inlineStr"/>
      <c r="K229" t="inlineStr">
        <is>
          <t>[특징] 생물 / 얼음포장</t>
        </is>
      </c>
      <c r="L229" t="inlineStr">
        <is>
          <t>H</t>
        </is>
      </c>
      <c r="M229" t="inlineStr"/>
    </row>
  </sheetData>
  <hyperlinks>
    <hyperlink ref="A2" r:id="rId1"/>
  </hyperlinks>
  <pageMargins left="0.75" right="0.75" top="1" bottom="1" header="0.5" footer="0.5"/>
</worksheet>
</file>

<file path=xl/worksheets/sheet158.xml><?xml version="1.0" encoding="utf-8"?>
<worksheet xmlns:r="http://schemas.openxmlformats.org/officeDocument/2006/relationships" xmlns="http://schemas.openxmlformats.org/spreadsheetml/2006/main">
  <sheetPr>
    <outlinePr summaryBelow="1" summaryRight="1"/>
    <pageSetUpPr/>
  </sheetPr>
  <dimension ref="A1:M84"/>
  <sheetViews>
    <sheetView workbookViewId="0">
      <selection activeCell="A1" sqref="A1"/>
    </sheetView>
  </sheetViews>
  <sheetFormatPr baseColWidth="8" defaultRowHeight="15"/>
  <sheetData>
    <row r="1">
      <c r="A1" t="inlineStr">
        <is>
          <t>6006_바다내음_2024.07+홍보가씨스카이.xlsx</t>
        </is>
      </c>
    </row>
    <row r="2">
      <c r="A2" t="inlineStr">
        <is>
          <t>https://school062.com/bbs/board.php?bo_table=product_02&amp;wr_id=6006</t>
        </is>
      </c>
    </row>
    <row r="3">
      <c r="A3" s="1" t="inlineStr">
        <is>
          <t>○●○● 연체류 전처리 제품</t>
        </is>
      </c>
      <c r="B3" s="1" t="inlineStr"/>
      <c r="C3" s="1" t="inlineStr"/>
      <c r="D3" s="1" t="inlineStr"/>
      <c r="E3" s="1" t="inlineStr"/>
      <c r="F3" s="1" t="inlineStr"/>
      <c r="G3" s="1" t="inlineStr"/>
      <c r="H3" s="1" t="inlineStr"/>
      <c r="I3" s="1" t="inlineStr"/>
      <c r="J3" s="1" t="inlineStr"/>
      <c r="K3" s="1" t="inlineStr"/>
      <c r="L3" s="1" t="inlineStr"/>
      <c r="M3" s="1" t="inlineStr"/>
    </row>
    <row r="4">
      <c r="A4" t="inlineStr">
        <is>
          <t>구분</t>
        </is>
      </c>
      <c r="B4" t="inlineStr">
        <is>
          <t>제   품   명</t>
        </is>
      </c>
      <c r="C4" t="inlineStr"/>
      <c r="D4" t="inlineStr">
        <is>
          <t>원산지</t>
        </is>
      </c>
      <c r="E4" t="inlineStr">
        <is>
          <t>제 품 규 격</t>
        </is>
      </c>
      <c r="F4" t="inlineStr">
        <is>
          <t>단위</t>
        </is>
      </c>
      <c r="G4" t="inlineStr">
        <is>
          <t>당월(원)</t>
        </is>
      </c>
      <c r="H4" t="inlineStr"/>
      <c r="I4" t="inlineStr">
        <is>
          <t>등락</t>
        </is>
      </c>
      <c r="J4" t="inlineStr"/>
      <c r="K4" t="inlineStr">
        <is>
          <t>제품특징 및 용도설명</t>
        </is>
      </c>
      <c r="L4" t="inlineStr">
        <is>
          <t>H</t>
        </is>
      </c>
      <c r="M4" t="inlineStr">
        <is>
          <t>비고</t>
        </is>
      </c>
    </row>
    <row r="5">
      <c r="A5" t="inlineStr"/>
      <c r="B5" t="inlineStr"/>
      <c r="C5" t="inlineStr"/>
      <c r="D5" t="inlineStr"/>
      <c r="E5" t="inlineStr"/>
      <c r="F5" t="inlineStr"/>
      <c r="G5" t="inlineStr">
        <is>
          <t>냉동</t>
        </is>
      </c>
      <c r="H5" t="inlineStr">
        <is>
          <t>냉장</t>
        </is>
      </c>
      <c r="I5" t="inlineStr"/>
      <c r="J5" t="inlineStr"/>
      <c r="K5" t="inlineStr"/>
      <c r="L5" t="inlineStr"/>
      <c r="M5" t="inlineStr"/>
    </row>
    <row r="6">
      <c r="A6" t="inlineStr">
        <is>
          <t>낙  지</t>
        </is>
      </c>
      <c r="B6" t="inlineStr">
        <is>
          <t>낙지채(베트남산)</t>
        </is>
      </c>
      <c r="C6" t="inlineStr"/>
      <c r="D6" t="inlineStr">
        <is>
          <t>수입산(베트남외)</t>
        </is>
      </c>
      <c r="E6" t="inlineStr">
        <is>
          <t>±5cm</t>
        </is>
      </c>
      <c r="F6" t="inlineStr">
        <is>
          <t>kg</t>
        </is>
      </c>
      <c r="G6" t="n">
        <v>22200</v>
      </c>
      <c r="H6" t="n">
        <v>24800</v>
      </c>
      <c r="I6" t="inlineStr"/>
      <c r="J6" t="inlineStr">
        <is>
          <t>인하</t>
        </is>
      </c>
      <c r="K6" t="inlineStr">
        <is>
          <t>[특징] 완제품소분
[용도] 볶음/국용</t>
        </is>
      </c>
      <c r="L6" t="inlineStr"/>
      <c r="M6" t="inlineStr"/>
    </row>
    <row r="7">
      <c r="A7" t="inlineStr"/>
      <c r="B7" t="inlineStr">
        <is>
          <t>낙지채(중국산)</t>
        </is>
      </c>
      <c r="C7" t="inlineStr">
        <is>
          <t>블록형</t>
        </is>
      </c>
      <c r="D7" t="inlineStr">
        <is>
          <t>수입산(중국)</t>
        </is>
      </c>
      <c r="E7" t="inlineStr">
        <is>
          <t>±5cm</t>
        </is>
      </c>
      <c r="F7" t="inlineStr">
        <is>
          <t>kg</t>
        </is>
      </c>
      <c r="G7" t="n">
        <v>0</v>
      </c>
      <c r="H7" t="n">
        <v>0</v>
      </c>
      <c r="I7" t="inlineStr">
        <is>
          <t>일시품절</t>
        </is>
      </c>
      <c r="J7" t="inlineStr"/>
      <c r="K7" t="inlineStr">
        <is>
          <t>[특징] 완제품소분
[용도] 볶음/국용</t>
        </is>
      </c>
      <c r="L7" t="inlineStr"/>
      <c r="M7" t="inlineStr"/>
    </row>
    <row r="8">
      <c r="A8" t="inlineStr"/>
      <c r="B8" t="inlineStr"/>
      <c r="C8" t="inlineStr">
        <is>
          <t>IQF</t>
        </is>
      </c>
      <c r="D8" t="inlineStr">
        <is>
          <t>수입산(중국)</t>
        </is>
      </c>
      <c r="E8" t="inlineStr">
        <is>
          <t>±5cm</t>
        </is>
      </c>
      <c r="F8" t="inlineStr">
        <is>
          <t>kg</t>
        </is>
      </c>
      <c r="G8" t="n">
        <v>22700</v>
      </c>
      <c r="H8" t="n">
        <v>25600</v>
      </c>
      <c r="I8" t="inlineStr"/>
      <c r="J8" t="inlineStr"/>
      <c r="K8" t="inlineStr">
        <is>
          <t>[특징] 완제품소분
[용도] 볶음/국</t>
        </is>
      </c>
      <c r="L8" t="inlineStr"/>
      <c r="M8" t="inlineStr"/>
    </row>
    <row r="9">
      <c r="A9" t="inlineStr"/>
      <c r="B9" t="inlineStr"/>
      <c r="C9" t="inlineStr">
        <is>
          <t>숙회용</t>
        </is>
      </c>
      <c r="D9" t="inlineStr">
        <is>
          <t>수입산(중국)</t>
        </is>
      </c>
      <c r="E9" t="inlineStr">
        <is>
          <t>±5cm</t>
        </is>
      </c>
      <c r="F9" t="inlineStr">
        <is>
          <t>kg</t>
        </is>
      </c>
      <c r="G9" t="n">
        <v>23600</v>
      </c>
      <c r="H9" t="n">
        <v>0</v>
      </c>
      <c r="I9" t="inlineStr"/>
      <c r="J9" t="inlineStr"/>
      <c r="K9" t="inlineStr">
        <is>
          <t xml:space="preserve">[특징] 완제품소분
[용도] 볶음/국용/숙회 </t>
        </is>
      </c>
      <c r="L9" t="inlineStr"/>
      <c r="M9" t="inlineStr"/>
    </row>
    <row r="10">
      <c r="A10" t="inlineStr"/>
      <c r="B10" t="inlineStr"/>
      <c r="C10" t="inlineStr">
        <is>
          <t>국내가공</t>
        </is>
      </c>
      <c r="D10" t="inlineStr">
        <is>
          <t>수입산(중국산)</t>
        </is>
      </c>
      <c r="E10" t="inlineStr">
        <is>
          <t>±5cm</t>
        </is>
      </c>
      <c r="F10" t="inlineStr">
        <is>
          <t>kg</t>
        </is>
      </c>
      <c r="G10" t="n">
        <v>23600</v>
      </c>
      <c r="H10" t="n">
        <v>26700</v>
      </c>
      <c r="I10" t="inlineStr"/>
      <c r="J10" t="inlineStr"/>
      <c r="K10" t="inlineStr">
        <is>
          <t xml:space="preserve">[특징] 내장,제거 후 채썰이
[용도] 볶음/국용/숙회 </t>
        </is>
      </c>
      <c r="L10" t="inlineStr">
        <is>
          <t>H</t>
        </is>
      </c>
      <c r="M10" t="inlineStr"/>
    </row>
    <row r="11">
      <c r="A11" t="inlineStr"/>
      <c r="B11" t="inlineStr">
        <is>
          <t>낙지채(국내산)</t>
        </is>
      </c>
      <c r="C11" t="inlineStr"/>
      <c r="D11" t="inlineStr">
        <is>
          <t>국내산</t>
        </is>
      </c>
      <c r="E11" t="inlineStr">
        <is>
          <t>±5cm</t>
        </is>
      </c>
      <c r="F11" t="inlineStr">
        <is>
          <t>kg</t>
        </is>
      </c>
      <c r="G11" t="n">
        <v>41600</v>
      </c>
      <c r="H11" t="n">
        <v>46100</v>
      </c>
      <c r="I11" t="inlineStr"/>
      <c r="J11" t="inlineStr"/>
      <c r="K11" t="inlineStr">
        <is>
          <t xml:space="preserve">[특징] 내장 제거후 채썰이
[용도] 볶음/국용/숙회 </t>
        </is>
      </c>
      <c r="L11" t="inlineStr">
        <is>
          <t>H</t>
        </is>
      </c>
      <c r="M11" t="inlineStr"/>
    </row>
    <row r="12">
      <c r="A12" t="inlineStr">
        <is>
          <t>주꾸미</t>
        </is>
      </c>
      <c r="B12" t="inlineStr">
        <is>
          <t>주꾸미채(베트남산)</t>
        </is>
      </c>
      <c r="C12" t="inlineStr"/>
      <c r="D12" t="inlineStr">
        <is>
          <t>수입산(베트남)</t>
        </is>
      </c>
      <c r="E12" t="inlineStr">
        <is>
          <t>±5cm</t>
        </is>
      </c>
      <c r="F12" t="inlineStr">
        <is>
          <t>kg</t>
        </is>
      </c>
      <c r="G12" t="n">
        <v>20700</v>
      </c>
      <c r="H12" t="n">
        <v>23100</v>
      </c>
      <c r="I12" t="inlineStr"/>
      <c r="J12" t="inlineStr"/>
      <c r="K12" t="inlineStr">
        <is>
          <t>[특징] 완제품소분
[용도] 볶음/국용</t>
        </is>
      </c>
      <c r="L12" t="inlineStr"/>
      <c r="M12" t="inlineStr"/>
    </row>
    <row r="13">
      <c r="A13" t="inlineStr"/>
      <c r="B13" t="inlineStr">
        <is>
          <t>주꾸미채(인도네시아산)</t>
        </is>
      </c>
      <c r="C13" t="inlineStr"/>
      <c r="D13" t="inlineStr">
        <is>
          <t>수입산(인도네시아)</t>
        </is>
      </c>
      <c r="E13" t="inlineStr">
        <is>
          <t>±5cm</t>
        </is>
      </c>
      <c r="F13" t="inlineStr">
        <is>
          <t>kg</t>
        </is>
      </c>
      <c r="G13" t="n">
        <v>19600</v>
      </c>
      <c r="H13" t="n">
        <v>22000</v>
      </c>
      <c r="I13" t="inlineStr">
        <is>
          <t>인상</t>
        </is>
      </c>
      <c r="J13" t="inlineStr"/>
      <c r="K13" t="inlineStr">
        <is>
          <t>[특징] 완제품소분 
[용도] 볶음/국용</t>
        </is>
      </c>
      <c r="L13" t="inlineStr"/>
      <c r="M13" t="inlineStr"/>
    </row>
    <row r="14">
      <c r="A14" t="inlineStr"/>
      <c r="B14" t="inlineStr">
        <is>
          <t>주꾸미온마리(베트남산)</t>
        </is>
      </c>
      <c r="C14" t="inlineStr"/>
      <c r="D14" t="inlineStr">
        <is>
          <t>수입산(베트남)</t>
        </is>
      </c>
      <c r="E14" t="inlineStr">
        <is>
          <t>6미 , 8미, 10미/200g</t>
        </is>
      </c>
      <c r="F14" t="inlineStr">
        <is>
          <t>kg</t>
        </is>
      </c>
      <c r="G14" t="n">
        <v>20500</v>
      </c>
      <c r="H14" t="n">
        <v>23000</v>
      </c>
      <c r="I14" t="inlineStr"/>
      <c r="J14" t="inlineStr"/>
      <c r="K14" t="inlineStr">
        <is>
          <t>[특징] 완제품소분
[용도] 볶음/국용</t>
        </is>
      </c>
      <c r="L14" t="inlineStr"/>
      <c r="M14" t="inlineStr"/>
    </row>
    <row r="15">
      <c r="A15" t="inlineStr"/>
      <c r="B15" t="inlineStr">
        <is>
          <t>주꾸미온마리(국내산)</t>
        </is>
      </c>
      <c r="C15" t="inlineStr"/>
      <c r="D15" t="inlineStr">
        <is>
          <t>국내산</t>
        </is>
      </c>
      <c r="E15" t="inlineStr">
        <is>
          <t>10~13미/kg</t>
        </is>
      </c>
      <c r="F15" t="inlineStr">
        <is>
          <t>kg</t>
        </is>
      </c>
      <c r="G15" t="n">
        <v>76600</v>
      </c>
      <c r="H15" t="n">
        <v>76600</v>
      </c>
      <c r="I15" t="inlineStr">
        <is>
          <t>인상</t>
        </is>
      </c>
      <c r="J15" t="inlineStr"/>
      <c r="K15" t="inlineStr">
        <is>
          <t>[특징] 내장제거X , 온마리, 냉동제품 3일전 미리 발주요망
[용도] 볶음/국용</t>
        </is>
      </c>
      <c r="L15" t="inlineStr"/>
      <c r="M15" t="inlineStr"/>
    </row>
    <row r="16">
      <c r="A16" t="inlineStr"/>
      <c r="B16" t="inlineStr">
        <is>
          <t>베이비주꾸미</t>
        </is>
      </c>
      <c r="C16" t="inlineStr"/>
      <c r="D16" t="inlineStr">
        <is>
          <t>수입산(베트남)</t>
        </is>
      </c>
      <c r="E16" t="inlineStr">
        <is>
          <t>15미/200g</t>
        </is>
      </c>
      <c r="F16" t="inlineStr">
        <is>
          <t>kg</t>
        </is>
      </c>
      <c r="G16" t="n">
        <v>20900</v>
      </c>
      <c r="H16" t="n">
        <v>23300</v>
      </c>
      <c r="I16" t="inlineStr"/>
      <c r="J16" t="inlineStr"/>
      <c r="K16" t="inlineStr">
        <is>
          <t>[특징] 베이비 쭈꾸미온마리
[용도] 볶음/국용</t>
        </is>
      </c>
      <c r="L16" t="inlineStr"/>
      <c r="M16" t="inlineStr"/>
    </row>
    <row r="17">
      <c r="A17" t="inlineStr"/>
      <c r="B17" t="inlineStr">
        <is>
          <t>주꾸미채(국내산)</t>
        </is>
      </c>
      <c r="C17" t="inlineStr"/>
      <c r="D17" t="inlineStr">
        <is>
          <t>국내산</t>
        </is>
      </c>
      <c r="E17" t="inlineStr">
        <is>
          <t>±5cm</t>
        </is>
      </c>
      <c r="F17" t="inlineStr">
        <is>
          <t>kg</t>
        </is>
      </c>
      <c r="G17" t="n">
        <v>58700</v>
      </c>
      <c r="H17" t="n">
        <v>66000</v>
      </c>
      <c r="I17" t="inlineStr">
        <is>
          <t>인상</t>
        </is>
      </c>
      <c r="J17" t="inlineStr"/>
      <c r="K17" t="inlineStr">
        <is>
          <t>[특징] 내장 제거후 채썰이
[용도] 볶음/국용</t>
        </is>
      </c>
      <c r="L17" t="inlineStr">
        <is>
          <t>H</t>
        </is>
      </c>
      <c r="M17" t="inlineStr"/>
    </row>
    <row r="18">
      <c r="A18" t="inlineStr">
        <is>
          <t>문어</t>
        </is>
      </c>
      <c r="B18" t="inlineStr">
        <is>
          <t>자숙 문어 통마리</t>
        </is>
      </c>
      <c r="C18" t="inlineStr"/>
      <c r="D18" t="inlineStr">
        <is>
          <t>수입산(중국,모리타니아외)</t>
        </is>
      </c>
      <c r="E18" t="inlineStr">
        <is>
          <t>통마리</t>
        </is>
      </c>
      <c r="F18" t="inlineStr">
        <is>
          <t>kg</t>
        </is>
      </c>
      <c r="G18" t="n">
        <v>0</v>
      </c>
      <c r="H18" t="n">
        <v>0</v>
      </c>
      <c r="I18" t="inlineStr">
        <is>
          <t>일시품절</t>
        </is>
      </c>
      <c r="J18" t="inlineStr"/>
      <c r="K18" t="inlineStr">
        <is>
          <t>[특징] 자숙된 문어 통마리
[용도] 국용/숙회용</t>
        </is>
      </c>
      <c r="L18" t="inlineStr"/>
      <c r="M18" t="inlineStr">
        <is>
          <t>VAT포함</t>
        </is>
      </c>
    </row>
    <row r="19">
      <c r="A19" t="inlineStr"/>
      <c r="B19" t="inlineStr">
        <is>
          <t>활문어</t>
        </is>
      </c>
      <c r="C19" t="inlineStr">
        <is>
          <t>활</t>
        </is>
      </c>
      <c r="D19" t="inlineStr">
        <is>
          <t>국내산</t>
        </is>
      </c>
      <c r="E19" t="inlineStr">
        <is>
          <t>생문어</t>
        </is>
      </c>
      <c r="F19" t="inlineStr">
        <is>
          <t>kg</t>
        </is>
      </c>
      <c r="G19" t="n">
        <v>44000</v>
      </c>
      <c r="H19" t="n">
        <v>48900</v>
      </c>
      <c r="I19" t="inlineStr"/>
      <c r="J19" t="inlineStr"/>
      <c r="K19" t="inlineStr">
        <is>
          <t>[특징] 활 문어 
[용도] 국용/숙회용</t>
        </is>
      </c>
      <c r="L19" t="inlineStr"/>
      <c r="M19" t="inlineStr"/>
    </row>
    <row r="20">
      <c r="A20" t="inlineStr"/>
      <c r="B20" t="inlineStr"/>
      <c r="C20" t="inlineStr">
        <is>
          <t>내장제거</t>
        </is>
      </c>
      <c r="D20" t="inlineStr"/>
      <c r="E20" t="inlineStr">
        <is>
          <t>내장제거,냉동</t>
        </is>
      </c>
      <c r="F20" t="inlineStr">
        <is>
          <t>kg</t>
        </is>
      </c>
      <c r="G20" t="n">
        <v>48900</v>
      </c>
      <c r="H20" t="n">
        <v>53800</v>
      </c>
      <c r="I20" t="inlineStr"/>
      <c r="J20" t="inlineStr"/>
      <c r="K20" t="inlineStr"/>
      <c r="L20" t="inlineStr"/>
      <c r="M20" t="inlineStr"/>
    </row>
    <row r="21">
      <c r="A21" t="inlineStr">
        <is>
          <t>오징어</t>
        </is>
      </c>
      <c r="B21" t="inlineStr">
        <is>
          <t>원양오징어</t>
        </is>
      </c>
      <c r="C21" t="inlineStr">
        <is>
          <t>유피채</t>
        </is>
      </c>
      <c r="D21" t="inlineStr">
        <is>
          <t>원양산</t>
        </is>
      </c>
      <c r="E21" t="inlineStr">
        <is>
          <t xml:space="preserve">세절(1.2cm *5~7cm)
</t>
        </is>
      </c>
      <c r="F21" t="inlineStr">
        <is>
          <t>kg</t>
        </is>
      </c>
      <c r="G21" t="n">
        <v>23500</v>
      </c>
      <c r="H21" t="n">
        <v>26200</v>
      </c>
      <c r="I21" t="inlineStr">
        <is>
          <t>인상</t>
        </is>
      </c>
      <c r="J21" t="inlineStr"/>
      <c r="K21" t="inlineStr">
        <is>
          <t>[특징] 유피 채썰이,다리포함 - ,IQF</t>
        </is>
      </c>
      <c r="L21" t="inlineStr">
        <is>
          <t>H</t>
        </is>
      </c>
      <c r="M21" t="inlineStr"/>
    </row>
    <row r="22">
      <c r="A22" t="inlineStr"/>
      <c r="B22" t="inlineStr">
        <is>
          <t>원양오징어</t>
        </is>
      </c>
      <c r="C22" t="inlineStr">
        <is>
          <t>유피채(1)</t>
        </is>
      </c>
      <c r="D22" t="inlineStr"/>
      <c r="E22" t="inlineStr">
        <is>
          <t xml:space="preserve">세절(1cm *5~7cm)
</t>
        </is>
      </c>
      <c r="F22" t="inlineStr">
        <is>
          <t>kg</t>
        </is>
      </c>
      <c r="G22" t="n">
        <v>22500</v>
      </c>
      <c r="H22" t="n">
        <v>0</v>
      </c>
      <c r="I22" t="inlineStr">
        <is>
          <t>인상</t>
        </is>
      </c>
      <c r="J22" t="inlineStr"/>
      <c r="K22" t="inlineStr">
        <is>
          <t>[특징] 유피 채썰이, 다리포함, 90%수율</t>
        </is>
      </c>
      <c r="L22" t="inlineStr">
        <is>
          <t>H</t>
        </is>
      </c>
      <c r="M22" t="inlineStr"/>
    </row>
    <row r="23">
      <c r="A23" t="inlineStr"/>
      <c r="B23" t="inlineStr">
        <is>
          <t>원양오징어</t>
        </is>
      </c>
      <c r="C23" t="inlineStr">
        <is>
          <t>유피채(2)</t>
        </is>
      </c>
      <c r="D23" t="inlineStr"/>
      <c r="E23" t="inlineStr">
        <is>
          <t>세절(1cm *5~7cm)</t>
        </is>
      </c>
      <c r="F23" t="inlineStr">
        <is>
          <t>kg</t>
        </is>
      </c>
      <c r="G23" t="n">
        <v>21500</v>
      </c>
      <c r="H23" t="n">
        <v>0</v>
      </c>
      <c r="I23" t="inlineStr">
        <is>
          <t>인상</t>
        </is>
      </c>
      <c r="J23" t="inlineStr"/>
      <c r="K23" t="inlineStr">
        <is>
          <t>[특징] 유피 채썰이, 다리포함, 80%수율</t>
        </is>
      </c>
      <c r="L23" t="inlineStr">
        <is>
          <t>H</t>
        </is>
      </c>
      <c r="M23" t="inlineStr"/>
    </row>
    <row r="24">
      <c r="A24" t="inlineStr"/>
      <c r="B24" t="inlineStr">
        <is>
          <t>선동오징어</t>
        </is>
      </c>
      <c r="C24" t="inlineStr">
        <is>
          <t>유피채</t>
        </is>
      </c>
      <c r="D24" t="inlineStr">
        <is>
          <t>국내산</t>
        </is>
      </c>
      <c r="E24" t="inlineStr">
        <is>
          <t xml:space="preserve">세절(1cm *5~7cm)
</t>
        </is>
      </c>
      <c r="F24" t="inlineStr">
        <is>
          <t>kg</t>
        </is>
      </c>
      <c r="G24" t="n">
        <v>24100</v>
      </c>
      <c r="H24" t="n">
        <v>26900</v>
      </c>
      <c r="I24" t="inlineStr">
        <is>
          <t>인상</t>
        </is>
      </c>
      <c r="J24" t="inlineStr"/>
      <c r="K24" t="inlineStr">
        <is>
          <t>[특징] 유피 채썰이,다리포함 - ,IQF</t>
        </is>
      </c>
      <c r="L24" t="inlineStr">
        <is>
          <t>H</t>
        </is>
      </c>
      <c r="M24" t="inlineStr">
        <is>
          <t>품질인증</t>
        </is>
      </c>
    </row>
    <row r="25">
      <c r="A25" t="inlineStr"/>
      <c r="B25" t="inlineStr">
        <is>
          <t>선동오징어</t>
        </is>
      </c>
      <c r="C25" t="inlineStr">
        <is>
          <t>유피채(1)</t>
        </is>
      </c>
      <c r="D25" t="inlineStr"/>
      <c r="E25" t="inlineStr">
        <is>
          <t xml:space="preserve">세절(1cm *5~7cm)
</t>
        </is>
      </c>
      <c r="F25" t="inlineStr">
        <is>
          <t>kg</t>
        </is>
      </c>
      <c r="G25" t="n">
        <v>23100</v>
      </c>
      <c r="H25" t="n">
        <v>0</v>
      </c>
      <c r="I25" t="inlineStr">
        <is>
          <t>인상</t>
        </is>
      </c>
      <c r="J25" t="inlineStr"/>
      <c r="K25" t="inlineStr">
        <is>
          <t>[특징] 유피 채썰이, 다리포함, 90%수율</t>
        </is>
      </c>
      <c r="L25" t="inlineStr">
        <is>
          <t>H</t>
        </is>
      </c>
      <c r="M25" t="inlineStr">
        <is>
          <t>품질인증</t>
        </is>
      </c>
    </row>
    <row r="26">
      <c r="A26" t="inlineStr"/>
      <c r="B26" t="inlineStr">
        <is>
          <t>선동오징어</t>
        </is>
      </c>
      <c r="C26" t="inlineStr">
        <is>
          <t>유피채(2)</t>
        </is>
      </c>
      <c r="D26" t="inlineStr"/>
      <c r="E26" t="inlineStr">
        <is>
          <t>세절(1cm *5~7cm)</t>
        </is>
      </c>
      <c r="F26" t="inlineStr">
        <is>
          <t>kg</t>
        </is>
      </c>
      <c r="G26" t="n">
        <v>22200</v>
      </c>
      <c r="H26" t="n">
        <v>0</v>
      </c>
      <c r="I26" t="inlineStr">
        <is>
          <t>인상</t>
        </is>
      </c>
      <c r="J26" t="inlineStr"/>
      <c r="K26" t="inlineStr">
        <is>
          <t>[특징] 유피 채썰이, 다리포함, 80%수율</t>
        </is>
      </c>
      <c r="L26" t="inlineStr">
        <is>
          <t>H</t>
        </is>
      </c>
      <c r="M26" t="inlineStr">
        <is>
          <t>품질인증</t>
        </is>
      </c>
    </row>
    <row r="27">
      <c r="A27" t="inlineStr"/>
      <c r="B27" t="inlineStr">
        <is>
          <t>선동오징어</t>
        </is>
      </c>
      <c r="C27" t="inlineStr">
        <is>
          <t>유피채(2) 벌크(10kg)</t>
        </is>
      </c>
      <c r="D27" t="inlineStr"/>
      <c r="E27" t="inlineStr">
        <is>
          <t>세절(1cm *5~7cm)</t>
        </is>
      </c>
      <c r="F27" t="inlineStr">
        <is>
          <t>박스</t>
        </is>
      </c>
      <c r="G27" t="n">
        <v>0</v>
      </c>
      <c r="H27" t="n">
        <v>0</v>
      </c>
      <c r="I27" t="inlineStr">
        <is>
          <t>임시품절</t>
        </is>
      </c>
      <c r="J27" t="inlineStr"/>
      <c r="K27" t="inlineStr">
        <is>
          <t>[특징] 유피 채썰이, 다리포함, 80%수율 10kg 벌크 포장</t>
        </is>
      </c>
      <c r="L27" t="inlineStr">
        <is>
          <t>H</t>
        </is>
      </c>
      <c r="M27" t="inlineStr">
        <is>
          <t>품질인증</t>
        </is>
      </c>
    </row>
    <row r="28">
      <c r="A28" t="inlineStr"/>
      <c r="B28" t="inlineStr">
        <is>
          <t>선동오징어</t>
        </is>
      </c>
      <c r="C28" t="inlineStr">
        <is>
          <t>유피가는채</t>
        </is>
      </c>
      <c r="D28" t="inlineStr"/>
      <c r="E28" t="inlineStr">
        <is>
          <t xml:space="preserve">세절(0.5cm *5~7cm)
</t>
        </is>
      </c>
      <c r="F28" t="inlineStr">
        <is>
          <t>kg</t>
        </is>
      </c>
      <c r="G28" t="n">
        <v>24600</v>
      </c>
      <c r="H28" t="n">
        <v>0</v>
      </c>
      <c r="I28" t="inlineStr">
        <is>
          <t>인상</t>
        </is>
      </c>
      <c r="J28" t="inlineStr"/>
      <c r="K28" t="inlineStr">
        <is>
          <t>[특징] 유피 0.5cm가늘게 채썰이,다리포함 - ,IQF</t>
        </is>
      </c>
      <c r="L28" t="inlineStr">
        <is>
          <t>H</t>
        </is>
      </c>
      <c r="M28" t="inlineStr">
        <is>
          <t>품질인증</t>
        </is>
      </c>
    </row>
    <row r="29">
      <c r="A29" t="inlineStr"/>
      <c r="B29" t="inlineStr">
        <is>
          <t>선동오징어</t>
        </is>
      </c>
      <c r="C29" t="inlineStr">
        <is>
          <t>유피가는채(1)</t>
        </is>
      </c>
      <c r="D29" t="inlineStr"/>
      <c r="E29" t="inlineStr">
        <is>
          <t xml:space="preserve">세절(0.5cm *5~7cm)
</t>
        </is>
      </c>
      <c r="F29" t="inlineStr">
        <is>
          <t>kg</t>
        </is>
      </c>
      <c r="G29" t="n">
        <v>23500</v>
      </c>
      <c r="H29" t="n">
        <v>0</v>
      </c>
      <c r="I29" t="inlineStr">
        <is>
          <t>인상</t>
        </is>
      </c>
      <c r="J29" t="inlineStr"/>
      <c r="K29" t="inlineStr">
        <is>
          <t>[특징] 유피 0.5cm가늘게 채썰이, 다리포함, 90%수율</t>
        </is>
      </c>
      <c r="L29" t="inlineStr">
        <is>
          <t>H</t>
        </is>
      </c>
      <c r="M29" t="inlineStr">
        <is>
          <t>품질인증</t>
        </is>
      </c>
    </row>
    <row r="30">
      <c r="A30" t="inlineStr"/>
      <c r="B30" t="inlineStr">
        <is>
          <t>선동오징어</t>
        </is>
      </c>
      <c r="C30" t="inlineStr">
        <is>
          <t>탈피채</t>
        </is>
      </c>
      <c r="D30" t="inlineStr"/>
      <c r="E30" t="inlineStr">
        <is>
          <t>세절(1.2cm *5~7cm)</t>
        </is>
      </c>
      <c r="F30" t="inlineStr">
        <is>
          <t>kg</t>
        </is>
      </c>
      <c r="G30" t="n">
        <v>25400</v>
      </c>
      <c r="H30" t="n">
        <v>28400</v>
      </c>
      <c r="I30" t="inlineStr">
        <is>
          <t>인상</t>
        </is>
      </c>
      <c r="J30" t="inlineStr"/>
      <c r="K30" t="inlineStr">
        <is>
          <t>[특징] 탈피 채썰이, 다리(유피)포함,IQF</t>
        </is>
      </c>
      <c r="L30" t="inlineStr">
        <is>
          <t>H</t>
        </is>
      </c>
      <c r="M30" t="inlineStr">
        <is>
          <t>품질인증</t>
        </is>
      </c>
    </row>
    <row r="31">
      <c r="A31" t="inlineStr"/>
      <c r="B31" t="inlineStr">
        <is>
          <t>선동오징어</t>
        </is>
      </c>
      <c r="C31" t="inlineStr">
        <is>
          <t>탈피채(1)</t>
        </is>
      </c>
      <c r="D31" t="inlineStr"/>
      <c r="E31" t="inlineStr">
        <is>
          <t>세절(1.2cm *5~7cm)</t>
        </is>
      </c>
      <c r="F31" t="inlineStr">
        <is>
          <t>kg</t>
        </is>
      </c>
      <c r="G31" t="n">
        <v>24300</v>
      </c>
      <c r="H31" t="n">
        <v>0</v>
      </c>
      <c r="I31" t="inlineStr">
        <is>
          <t>인상</t>
        </is>
      </c>
      <c r="J31" t="inlineStr"/>
      <c r="K31" t="inlineStr">
        <is>
          <t>[특징] 탈피 채썰이, 다리(유피)포함,IQF 90%수율</t>
        </is>
      </c>
      <c r="L31" t="inlineStr">
        <is>
          <t>H</t>
        </is>
      </c>
      <c r="M31" t="inlineStr">
        <is>
          <t>품질인증</t>
        </is>
      </c>
    </row>
    <row r="32">
      <c r="A32" t="inlineStr"/>
      <c r="B32" t="inlineStr">
        <is>
          <t>선동오징어</t>
        </is>
      </c>
      <c r="C32" t="inlineStr">
        <is>
          <t>탈피채(2)</t>
        </is>
      </c>
      <c r="D32" t="inlineStr"/>
      <c r="E32" t="inlineStr">
        <is>
          <t>세절(1.2cm *5~7cm)</t>
        </is>
      </c>
      <c r="F32" t="inlineStr">
        <is>
          <t>kg</t>
        </is>
      </c>
      <c r="G32" t="n">
        <v>23100</v>
      </c>
      <c r="H32" t="n">
        <v>0</v>
      </c>
      <c r="I32" t="inlineStr">
        <is>
          <t>인상</t>
        </is>
      </c>
      <c r="J32" t="inlineStr"/>
      <c r="K32" t="inlineStr">
        <is>
          <t>[특징] 탈피 채썰이, 다리(유피)포함,IQF 80%수율</t>
        </is>
      </c>
      <c r="L32" t="inlineStr">
        <is>
          <t>H</t>
        </is>
      </c>
      <c r="M32" t="inlineStr">
        <is>
          <t>품질인증</t>
        </is>
      </c>
    </row>
    <row r="33">
      <c r="A33" t="inlineStr"/>
      <c r="B33" t="inlineStr">
        <is>
          <t>선동오징어</t>
        </is>
      </c>
      <c r="C33" t="inlineStr">
        <is>
          <t>유피몸통채</t>
        </is>
      </c>
      <c r="D33" t="inlineStr"/>
      <c r="E33" t="inlineStr">
        <is>
          <t>세절(1.2cm *5~7cm)</t>
        </is>
      </c>
      <c r="F33" t="inlineStr">
        <is>
          <t>kg</t>
        </is>
      </c>
      <c r="G33" t="n">
        <v>28000</v>
      </c>
      <c r="H33" t="n">
        <v>31300</v>
      </c>
      <c r="I33" t="inlineStr">
        <is>
          <t>인상</t>
        </is>
      </c>
      <c r="J33" t="inlineStr"/>
      <c r="K33" t="inlineStr">
        <is>
          <t>[특징] 유피 채썰이, 몸통만 (다리 없음),IQF</t>
        </is>
      </c>
      <c r="L33" t="inlineStr">
        <is>
          <t>H</t>
        </is>
      </c>
      <c r="M33" t="inlineStr">
        <is>
          <t>품질인증</t>
        </is>
      </c>
    </row>
    <row r="34">
      <c r="A34" t="inlineStr"/>
      <c r="B34" t="inlineStr">
        <is>
          <t>선동오징어</t>
        </is>
      </c>
      <c r="C34" t="inlineStr">
        <is>
          <t>유피몸통채(귀(머리)제거)</t>
        </is>
      </c>
      <c r="D34" t="inlineStr"/>
      <c r="E34" t="inlineStr">
        <is>
          <t>세절(1.2cm *5~7cm)</t>
        </is>
      </c>
      <c r="F34" t="inlineStr">
        <is>
          <t>kg</t>
        </is>
      </c>
      <c r="G34" t="n">
        <v>29200</v>
      </c>
      <c r="H34" t="n">
        <v>32600</v>
      </c>
      <c r="I34" t="inlineStr">
        <is>
          <t>인상</t>
        </is>
      </c>
      <c r="J34" t="inlineStr"/>
      <c r="K34" t="inlineStr">
        <is>
          <t>[특징] 유피 채썰이, 몸통만 (다리, 귀(머리) 없음),IQF</t>
        </is>
      </c>
      <c r="L34" t="inlineStr">
        <is>
          <t>H</t>
        </is>
      </c>
      <c r="M34" t="inlineStr">
        <is>
          <t>품질인증</t>
        </is>
      </c>
    </row>
    <row r="35">
      <c r="A35" t="inlineStr"/>
      <c r="B35" t="inlineStr">
        <is>
          <t>선동오징어</t>
        </is>
      </c>
      <c r="C35" t="inlineStr">
        <is>
          <t>탈피몸통채</t>
        </is>
      </c>
      <c r="D35" t="inlineStr"/>
      <c r="E35" t="inlineStr">
        <is>
          <t>세절(1.2cm *5~7cm)</t>
        </is>
      </c>
      <c r="F35" t="inlineStr">
        <is>
          <t>kg</t>
        </is>
      </c>
      <c r="G35" t="n">
        <v>29000</v>
      </c>
      <c r="H35" t="n">
        <v>32300</v>
      </c>
      <c r="I35" t="inlineStr">
        <is>
          <t>인상</t>
        </is>
      </c>
      <c r="J35" t="inlineStr"/>
      <c r="K35" t="inlineStr">
        <is>
          <t>[특징] 탈피 채썰이, 몸통만 (다리 없음),IQF</t>
        </is>
      </c>
      <c r="L35" t="inlineStr">
        <is>
          <t>H</t>
        </is>
      </c>
      <c r="M35" t="inlineStr">
        <is>
          <t>품질인증</t>
        </is>
      </c>
    </row>
    <row r="36">
      <c r="A36" t="inlineStr"/>
      <c r="B36" t="inlineStr">
        <is>
          <t>선동오징어</t>
        </is>
      </c>
      <c r="C36" t="inlineStr">
        <is>
          <t>탈피몸통채(귀(머리)제거)</t>
        </is>
      </c>
      <c r="D36" t="inlineStr"/>
      <c r="E36" t="inlineStr">
        <is>
          <t>세절(1.2cm *5~7cm)</t>
        </is>
      </c>
      <c r="F36" t="inlineStr">
        <is>
          <t>kg</t>
        </is>
      </c>
      <c r="G36" t="n">
        <v>29800</v>
      </c>
      <c r="H36" t="n">
        <v>33300</v>
      </c>
      <c r="I36" t="inlineStr">
        <is>
          <t>인상</t>
        </is>
      </c>
      <c r="J36" t="inlineStr"/>
      <c r="K36" t="inlineStr">
        <is>
          <t>[특징] 탈피 채썰이, 몸통만 (다리, 귀(머리) 없음),IQF</t>
        </is>
      </c>
      <c r="L36" t="inlineStr">
        <is>
          <t>H</t>
        </is>
      </c>
      <c r="M36" t="inlineStr">
        <is>
          <t>품질인증</t>
        </is>
      </c>
    </row>
    <row r="37">
      <c r="A37" t="inlineStr"/>
      <c r="B37" t="inlineStr">
        <is>
          <t>선동오징어</t>
        </is>
      </c>
      <c r="C37" t="inlineStr">
        <is>
          <t>유피할복</t>
        </is>
      </c>
      <c r="D37" t="inlineStr"/>
      <c r="E37" t="inlineStr">
        <is>
          <t>할복</t>
        </is>
      </c>
      <c r="F37" t="inlineStr">
        <is>
          <t>kg</t>
        </is>
      </c>
      <c r="G37" t="n">
        <v>24600</v>
      </c>
      <c r="H37" t="n">
        <v>27400</v>
      </c>
      <c r="I37" t="inlineStr">
        <is>
          <t>인상</t>
        </is>
      </c>
      <c r="J37" t="inlineStr"/>
      <c r="K37" t="inlineStr">
        <is>
          <t>[특징] 유피 내장제거 통마리,다리포함</t>
        </is>
      </c>
      <c r="L37" t="inlineStr">
        <is>
          <t>H</t>
        </is>
      </c>
      <c r="M37" t="inlineStr">
        <is>
          <t>품질인증</t>
        </is>
      </c>
    </row>
    <row r="38">
      <c r="A38" t="inlineStr"/>
      <c r="B38" t="inlineStr">
        <is>
          <t>선동오징어</t>
        </is>
      </c>
      <c r="C38" t="inlineStr">
        <is>
          <t>탈피할복</t>
        </is>
      </c>
      <c r="D38" t="inlineStr"/>
      <c r="E38" t="inlineStr">
        <is>
          <t>탈피할복</t>
        </is>
      </c>
      <c r="F38" t="inlineStr">
        <is>
          <t>kg</t>
        </is>
      </c>
      <c r="G38" t="n">
        <v>26100</v>
      </c>
      <c r="H38" t="n">
        <v>29000</v>
      </c>
      <c r="I38" t="inlineStr">
        <is>
          <t>인상</t>
        </is>
      </c>
      <c r="J38" t="inlineStr"/>
      <c r="K38" t="inlineStr">
        <is>
          <t>[특징] 탈피 내장제거 통마리,다리포함</t>
        </is>
      </c>
      <c r="L38" t="inlineStr">
        <is>
          <t>H</t>
        </is>
      </c>
      <c r="M38" t="inlineStr">
        <is>
          <t>품질인증</t>
        </is>
      </c>
    </row>
    <row r="39">
      <c r="A39" t="inlineStr"/>
      <c r="B39" t="inlineStr">
        <is>
          <t>선동오징어</t>
        </is>
      </c>
      <c r="C39" t="inlineStr">
        <is>
          <t>유피튜브</t>
        </is>
      </c>
      <c r="D39" t="inlineStr"/>
      <c r="E39" t="inlineStr">
        <is>
          <t>유피통마리</t>
        </is>
      </c>
      <c r="F39" t="inlineStr">
        <is>
          <t>kg</t>
        </is>
      </c>
      <c r="G39" t="n">
        <v>0</v>
      </c>
      <c r="H39" t="n">
        <v>0</v>
      </c>
      <c r="I39" t="inlineStr">
        <is>
          <t>임시품절</t>
        </is>
      </c>
      <c r="J39" t="inlineStr"/>
      <c r="K39" t="inlineStr">
        <is>
          <t>[특징] 내장, 다리, 제거, 유피
[용도] 순대, 무침, 숙회용</t>
        </is>
      </c>
      <c r="L39" t="inlineStr">
        <is>
          <t>H</t>
        </is>
      </c>
      <c r="M39" t="inlineStr">
        <is>
          <t>품질인증</t>
        </is>
      </c>
    </row>
    <row r="40">
      <c r="A40" t="inlineStr"/>
      <c r="B40" t="inlineStr">
        <is>
          <t>선동오징어</t>
        </is>
      </c>
      <c r="C40" t="inlineStr">
        <is>
          <t>탈피튜브</t>
        </is>
      </c>
      <c r="D40" t="inlineStr"/>
      <c r="E40" t="inlineStr">
        <is>
          <t>탈피통마리</t>
        </is>
      </c>
      <c r="F40" t="inlineStr">
        <is>
          <t>kg</t>
        </is>
      </c>
      <c r="G40" t="n">
        <v>0</v>
      </c>
      <c r="H40" t="n">
        <v>0</v>
      </c>
      <c r="I40" t="inlineStr">
        <is>
          <t>임시품절</t>
        </is>
      </c>
      <c r="J40" t="inlineStr"/>
      <c r="K40" t="inlineStr">
        <is>
          <t>[특징] 내장, 다리, 제거, 탈피
[용도] 순대, 무침, 숙회용</t>
        </is>
      </c>
      <c r="L40" t="inlineStr">
        <is>
          <t>H</t>
        </is>
      </c>
      <c r="M40" t="inlineStr">
        <is>
          <t>품질인증</t>
        </is>
      </c>
    </row>
    <row r="41">
      <c r="A41" t="inlineStr"/>
      <c r="B41" t="inlineStr">
        <is>
          <t>선동오징어</t>
        </is>
      </c>
      <c r="C41" t="inlineStr">
        <is>
          <t>유피몸통할복</t>
        </is>
      </c>
      <c r="D41" t="inlineStr"/>
      <c r="E41" t="inlineStr">
        <is>
          <t>몸만 할복</t>
        </is>
      </c>
      <c r="F41" t="inlineStr">
        <is>
          <t>kg</t>
        </is>
      </c>
      <c r="G41" t="n">
        <v>27200</v>
      </c>
      <c r="H41" t="n">
        <v>30300</v>
      </c>
      <c r="I41" t="inlineStr">
        <is>
          <t>인상</t>
        </is>
      </c>
      <c r="J41" t="inlineStr"/>
      <c r="K41" t="inlineStr">
        <is>
          <t>[특징] 유피 내장제거 통마리,몸통만(다리없음)</t>
        </is>
      </c>
      <c r="L41" t="inlineStr">
        <is>
          <t>H</t>
        </is>
      </c>
      <c r="M41" t="inlineStr">
        <is>
          <t>품질인증</t>
        </is>
      </c>
    </row>
    <row r="42">
      <c r="A42" t="inlineStr"/>
      <c r="B42" t="inlineStr">
        <is>
          <t>선동오징어</t>
        </is>
      </c>
      <c r="C42" t="inlineStr">
        <is>
          <t>탈피몸통할복</t>
        </is>
      </c>
      <c r="D42" t="inlineStr"/>
      <c r="E42" t="inlineStr">
        <is>
          <t>몸만 탈피할복</t>
        </is>
      </c>
      <c r="F42" t="inlineStr">
        <is>
          <t>kg</t>
        </is>
      </c>
      <c r="G42" t="n">
        <v>28400</v>
      </c>
      <c r="H42" t="n">
        <v>31600</v>
      </c>
      <c r="I42" t="inlineStr">
        <is>
          <t>인상</t>
        </is>
      </c>
      <c r="J42" t="inlineStr"/>
      <c r="K42" t="inlineStr">
        <is>
          <t>[특징] 탈피 내장제거 통마리,몸통만(다리없음)</t>
        </is>
      </c>
      <c r="L42" t="inlineStr">
        <is>
          <t>H</t>
        </is>
      </c>
      <c r="M42" t="inlineStr">
        <is>
          <t>품질인증</t>
        </is>
      </c>
    </row>
    <row r="43">
      <c r="A43" t="inlineStr"/>
      <c r="B43" t="inlineStr">
        <is>
          <t>선동오징어</t>
        </is>
      </c>
      <c r="C43" t="inlineStr">
        <is>
          <t>솔방울사각(유피)</t>
        </is>
      </c>
      <c r="D43" t="inlineStr"/>
      <c r="E43" t="inlineStr">
        <is>
          <t>약3~5cm 사각</t>
        </is>
      </c>
      <c r="F43" t="inlineStr">
        <is>
          <t>kg</t>
        </is>
      </c>
      <c r="G43" t="n">
        <v>30500</v>
      </c>
      <c r="H43" t="n">
        <v>34100</v>
      </c>
      <c r="I43" t="inlineStr">
        <is>
          <t>인상</t>
        </is>
      </c>
      <c r="J43" t="inlineStr"/>
      <c r="K43" t="inlineStr">
        <is>
          <t>[특징] 유피 내장제거 후 몸통 사각 모양 칼집</t>
        </is>
      </c>
      <c r="L43" t="inlineStr">
        <is>
          <t>H</t>
        </is>
      </c>
      <c r="M43" t="inlineStr">
        <is>
          <t>품질인증</t>
        </is>
      </c>
    </row>
    <row r="44">
      <c r="A44" t="inlineStr"/>
      <c r="B44" t="inlineStr">
        <is>
          <t>선동오징어</t>
        </is>
      </c>
      <c r="C44" t="inlineStr">
        <is>
          <t>솔방울사각(탈피)</t>
        </is>
      </c>
      <c r="D44" t="inlineStr"/>
      <c r="E44" t="inlineStr">
        <is>
          <t>약3~5cm 사각</t>
        </is>
      </c>
      <c r="F44" t="inlineStr">
        <is>
          <t>kg</t>
        </is>
      </c>
      <c r="G44" t="n">
        <v>31300</v>
      </c>
      <c r="H44" t="n">
        <v>34900</v>
      </c>
      <c r="I44" t="inlineStr">
        <is>
          <t>인상</t>
        </is>
      </c>
      <c r="J44" t="inlineStr"/>
      <c r="K44" t="inlineStr">
        <is>
          <t>[특징] 탈피 내장제거 후 몸통 사각 모양 칼집</t>
        </is>
      </c>
      <c r="L44" t="inlineStr">
        <is>
          <t>H</t>
        </is>
      </c>
      <c r="M44" t="inlineStr">
        <is>
          <t>품질인증</t>
        </is>
      </c>
    </row>
    <row r="45">
      <c r="A45" t="inlineStr"/>
      <c r="B45" t="inlineStr">
        <is>
          <t>선동오징어</t>
        </is>
      </c>
      <c r="C45" t="inlineStr">
        <is>
          <t>솔방울채(유피)</t>
        </is>
      </c>
      <c r="D45" t="inlineStr"/>
      <c r="E45" t="inlineStr">
        <is>
          <t>세절(1cm *7~8cm)</t>
        </is>
      </c>
      <c r="F45" t="inlineStr">
        <is>
          <t>kg</t>
        </is>
      </c>
      <c r="G45" t="n">
        <v>30500</v>
      </c>
      <c r="H45" t="n">
        <v>34100</v>
      </c>
      <c r="I45" t="inlineStr">
        <is>
          <t>인상</t>
        </is>
      </c>
      <c r="J45" t="inlineStr"/>
      <c r="K45" t="inlineStr">
        <is>
          <t>[특징] 유피 내장제거 후 칼집 후 채썰기</t>
        </is>
      </c>
      <c r="L45" t="inlineStr">
        <is>
          <t>H</t>
        </is>
      </c>
      <c r="M45" t="inlineStr">
        <is>
          <t>품질인증</t>
        </is>
      </c>
    </row>
    <row r="46">
      <c r="A46" t="inlineStr"/>
      <c r="B46" t="inlineStr">
        <is>
          <t>선동오징어</t>
        </is>
      </c>
      <c r="C46" t="inlineStr">
        <is>
          <t>솔방울채(탈피)</t>
        </is>
      </c>
      <c r="D46" t="inlineStr"/>
      <c r="E46" t="inlineStr">
        <is>
          <t>세절(1cm *7~8cm)</t>
        </is>
      </c>
      <c r="F46" t="inlineStr">
        <is>
          <t>kg</t>
        </is>
      </c>
      <c r="G46" t="n">
        <v>31300</v>
      </c>
      <c r="H46" t="n">
        <v>34900</v>
      </c>
      <c r="I46" t="inlineStr">
        <is>
          <t>인상</t>
        </is>
      </c>
      <c r="J46" t="inlineStr"/>
      <c r="K46" t="inlineStr">
        <is>
          <t>[특징] 탈피 내장제거 후 칼집 후 채썰기</t>
        </is>
      </c>
      <c r="L46" t="inlineStr">
        <is>
          <t>H</t>
        </is>
      </c>
      <c r="M46" t="inlineStr">
        <is>
          <t>품질인증</t>
        </is>
      </c>
    </row>
    <row r="47">
      <c r="A47" t="inlineStr"/>
      <c r="B47" t="inlineStr">
        <is>
          <t>선동오징어</t>
        </is>
      </c>
      <c r="C47" t="inlineStr">
        <is>
          <t>유피링</t>
        </is>
      </c>
      <c r="D47" t="inlineStr"/>
      <c r="E47" t="inlineStr">
        <is>
          <t>링채</t>
        </is>
      </c>
      <c r="F47" t="inlineStr">
        <is>
          <t>kg</t>
        </is>
      </c>
      <c r="G47" t="n">
        <v>30500</v>
      </c>
      <c r="H47" t="n">
        <v>34100</v>
      </c>
      <c r="I47" t="inlineStr">
        <is>
          <t>인상</t>
        </is>
      </c>
      <c r="J47" t="inlineStr"/>
      <c r="K47" t="inlineStr">
        <is>
          <t>[특징] 유피 내장제거 후 몸통 링 절단</t>
        </is>
      </c>
      <c r="L47" t="inlineStr">
        <is>
          <t>H</t>
        </is>
      </c>
      <c r="M47" t="inlineStr">
        <is>
          <t>품질인증</t>
        </is>
      </c>
    </row>
    <row r="48">
      <c r="A48" t="inlineStr"/>
      <c r="B48" t="inlineStr">
        <is>
          <t>선동오징어</t>
        </is>
      </c>
      <c r="C48" t="inlineStr">
        <is>
          <t>탈피링</t>
        </is>
      </c>
      <c r="D48" t="inlineStr"/>
      <c r="E48" t="inlineStr">
        <is>
          <t>탈피링채</t>
        </is>
      </c>
      <c r="F48" t="inlineStr">
        <is>
          <t>kg</t>
        </is>
      </c>
      <c r="G48" t="n">
        <v>31500</v>
      </c>
      <c r="H48" t="n">
        <v>35000</v>
      </c>
      <c r="I48" t="inlineStr">
        <is>
          <t>인상</t>
        </is>
      </c>
      <c r="J48" t="inlineStr"/>
      <c r="K48" t="inlineStr">
        <is>
          <t>[특징] 탈피 내장제거 후 몸통 링 절단</t>
        </is>
      </c>
      <c r="L48" t="inlineStr">
        <is>
          <t>H</t>
        </is>
      </c>
      <c r="M48" t="inlineStr">
        <is>
          <t>품질인증</t>
        </is>
      </c>
    </row>
    <row r="49">
      <c r="A49" t="inlineStr"/>
      <c r="B49" t="inlineStr">
        <is>
          <t>선동오징어</t>
        </is>
      </c>
      <c r="C49" t="inlineStr">
        <is>
          <t>유피 바</t>
        </is>
      </c>
      <c r="D49" t="inlineStr"/>
      <c r="E49" t="inlineStr">
        <is>
          <t>바(2*7cm)</t>
        </is>
      </c>
      <c r="F49" t="inlineStr">
        <is>
          <t>kg</t>
        </is>
      </c>
      <c r="G49" t="n">
        <v>27400</v>
      </c>
      <c r="H49" t="n">
        <v>30500</v>
      </c>
      <c r="I49" t="inlineStr">
        <is>
          <t>인상</t>
        </is>
      </c>
      <c r="J49" t="inlineStr"/>
      <c r="K49" t="inlineStr">
        <is>
          <t>[특징] 내장, 다리, 제거, 유피 몸통 규격절단
[용도] 튀김용</t>
        </is>
      </c>
      <c r="L49" t="inlineStr">
        <is>
          <t>H</t>
        </is>
      </c>
      <c r="M49" t="inlineStr">
        <is>
          <t>품질인증</t>
        </is>
      </c>
    </row>
    <row r="50">
      <c r="A50" t="inlineStr"/>
      <c r="B50" t="inlineStr">
        <is>
          <t>선동오징어</t>
        </is>
      </c>
      <c r="C50" t="inlineStr">
        <is>
          <t>탈피 바</t>
        </is>
      </c>
      <c r="D50" t="inlineStr"/>
      <c r="E50" t="inlineStr">
        <is>
          <t>바(2*7cm)</t>
        </is>
      </c>
      <c r="F50" t="inlineStr">
        <is>
          <t>kg</t>
        </is>
      </c>
      <c r="G50" t="n">
        <v>28400</v>
      </c>
      <c r="H50" t="n">
        <v>31600</v>
      </c>
      <c r="I50" t="inlineStr">
        <is>
          <t>인상</t>
        </is>
      </c>
      <c r="J50" t="inlineStr"/>
      <c r="K50" t="inlineStr">
        <is>
          <t>[특징] 내장, 다리, 제거, 탈피 몸통 규격절단
[용도] 튀김용</t>
        </is>
      </c>
      <c r="L50" t="inlineStr">
        <is>
          <t>H</t>
        </is>
      </c>
      <c r="M50" t="inlineStr">
        <is>
          <t>품질인증</t>
        </is>
      </c>
    </row>
    <row r="51">
      <c r="A51" t="inlineStr"/>
      <c r="B51" t="inlineStr">
        <is>
          <t>선동오징어</t>
        </is>
      </c>
      <c r="C51" t="inlineStr">
        <is>
          <t>유피몸통사각</t>
        </is>
      </c>
      <c r="D51" t="inlineStr"/>
      <c r="E51" t="inlineStr">
        <is>
          <t>몸통(2*3cm)</t>
        </is>
      </c>
      <c r="F51" t="inlineStr">
        <is>
          <t>kg</t>
        </is>
      </c>
      <c r="G51" t="n">
        <v>27400</v>
      </c>
      <c r="H51" t="n">
        <v>30500</v>
      </c>
      <c r="I51" t="inlineStr">
        <is>
          <t>인상</t>
        </is>
      </c>
      <c r="J51" t="inlineStr"/>
      <c r="K51" t="inlineStr">
        <is>
          <t>[특징] 유피 내장제거 후 몸통 사각절단</t>
        </is>
      </c>
      <c r="L51" t="inlineStr">
        <is>
          <t>H</t>
        </is>
      </c>
      <c r="M51" t="inlineStr">
        <is>
          <t>품질인증</t>
        </is>
      </c>
    </row>
    <row r="52">
      <c r="A52" t="inlineStr"/>
      <c r="B52" t="inlineStr">
        <is>
          <t>선동오징어</t>
        </is>
      </c>
      <c r="C52" t="inlineStr">
        <is>
          <t>탈피몸통사각</t>
        </is>
      </c>
      <c r="D52" t="inlineStr"/>
      <c r="E52" t="inlineStr">
        <is>
          <t>몸통(2*3cm)</t>
        </is>
      </c>
      <c r="F52" t="inlineStr">
        <is>
          <t>kg</t>
        </is>
      </c>
      <c r="G52" t="n">
        <v>28400</v>
      </c>
      <c r="H52" t="n">
        <v>31600</v>
      </c>
      <c r="I52" t="inlineStr">
        <is>
          <t>인상</t>
        </is>
      </c>
      <c r="J52" t="inlineStr"/>
      <c r="K52" t="inlineStr">
        <is>
          <t>[특징] 탈피 내장제거 후 몸통 사각절단</t>
        </is>
      </c>
      <c r="L52" t="inlineStr">
        <is>
          <t>H</t>
        </is>
      </c>
      <c r="M52" t="inlineStr">
        <is>
          <t>품질인증</t>
        </is>
      </c>
    </row>
    <row r="53">
      <c r="A53" t="inlineStr"/>
      <c r="B53" t="inlineStr">
        <is>
          <t>선동오징어</t>
        </is>
      </c>
      <c r="C53" t="inlineStr">
        <is>
          <t>다지기1(다리,귀)</t>
        </is>
      </c>
      <c r="D53" t="inlineStr"/>
      <c r="E53" t="inlineStr">
        <is>
          <t>다짐(다리,귀)</t>
        </is>
      </c>
      <c r="F53" t="inlineStr">
        <is>
          <t>kg</t>
        </is>
      </c>
      <c r="G53" t="n">
        <v>0</v>
      </c>
      <c r="H53" t="n">
        <v>0</v>
      </c>
      <c r="I53" t="inlineStr">
        <is>
          <t>일시품절</t>
        </is>
      </c>
      <c r="J53" t="inlineStr"/>
      <c r="K53" t="inlineStr">
        <is>
          <t>[특징] 다리,귀로만 다지기
[용도] 전용/볶음밥용</t>
        </is>
      </c>
      <c r="L53" t="inlineStr">
        <is>
          <t>H</t>
        </is>
      </c>
      <c r="M53" t="inlineStr">
        <is>
          <t>품질인증</t>
        </is>
      </c>
    </row>
    <row r="54">
      <c r="A54" t="inlineStr"/>
      <c r="B54" t="inlineStr">
        <is>
          <t>선동오징어</t>
        </is>
      </c>
      <c r="C54" t="inlineStr">
        <is>
          <t>다지기2(유피몸/다리/귀)</t>
        </is>
      </c>
      <c r="D54" t="inlineStr"/>
      <c r="E54" t="inlineStr">
        <is>
          <t>다짐(유피몸,다리,귀)</t>
        </is>
      </c>
      <c r="F54" t="inlineStr">
        <is>
          <t>kg</t>
        </is>
      </c>
      <c r="G54" t="n">
        <v>26600</v>
      </c>
      <c r="H54" t="n">
        <v>29700</v>
      </c>
      <c r="I54" t="inlineStr">
        <is>
          <t>인상</t>
        </is>
      </c>
      <c r="J54" t="inlineStr"/>
      <c r="K54" t="inlineStr">
        <is>
          <t>[특징] 몸(유피), 다리, 귀로 다지기
[용도] 전용/볶음밥용</t>
        </is>
      </c>
      <c r="L54" t="inlineStr">
        <is>
          <t>H</t>
        </is>
      </c>
      <c r="M54" t="inlineStr">
        <is>
          <t>품질인증</t>
        </is>
      </c>
    </row>
    <row r="55">
      <c r="A55" t="inlineStr"/>
      <c r="B55" t="inlineStr">
        <is>
          <t>선동오징어</t>
        </is>
      </c>
      <c r="C55" t="inlineStr">
        <is>
          <t>다지기3(탈피몸/다리/귀)</t>
        </is>
      </c>
      <c r="D55" t="inlineStr"/>
      <c r="E55" t="inlineStr">
        <is>
          <t>다짐(탈피몸,다리,귀)</t>
        </is>
      </c>
      <c r="F55" t="inlineStr">
        <is>
          <t>kg</t>
        </is>
      </c>
      <c r="G55" t="n">
        <v>27100</v>
      </c>
      <c r="H55" t="n">
        <v>30200</v>
      </c>
      <c r="I55" t="inlineStr">
        <is>
          <t>인상</t>
        </is>
      </c>
      <c r="J55" t="inlineStr"/>
      <c r="K55" t="inlineStr">
        <is>
          <t>[특징] 몸(탈피),다리,귀로 다지기
[용도] 전용/볶음밥용</t>
        </is>
      </c>
      <c r="L55" t="inlineStr">
        <is>
          <t>H</t>
        </is>
      </c>
      <c r="M55" t="inlineStr">
        <is>
          <t>품질인증</t>
        </is>
      </c>
    </row>
    <row r="56">
      <c r="A56" t="inlineStr"/>
      <c r="B56" t="inlineStr">
        <is>
          <t>선동오징어</t>
        </is>
      </c>
      <c r="C56" t="inlineStr">
        <is>
          <t>다지기4(탈피몸)</t>
        </is>
      </c>
      <c r="D56" t="inlineStr"/>
      <c r="E56" t="inlineStr">
        <is>
          <t>다짐(탈피몸)</t>
        </is>
      </c>
      <c r="F56" t="inlineStr">
        <is>
          <t>KG</t>
        </is>
      </c>
      <c r="G56" t="n">
        <v>30600</v>
      </c>
      <c r="H56" t="n">
        <v>34200</v>
      </c>
      <c r="I56" t="inlineStr">
        <is>
          <t>인상</t>
        </is>
      </c>
      <c r="J56" t="inlineStr"/>
      <c r="K56" t="inlineStr">
        <is>
          <t>[특징] 몸(탈피), 몸만 다지기
[용도] 전용/볶음밥용</t>
        </is>
      </c>
      <c r="L56" t="inlineStr">
        <is>
          <t>H</t>
        </is>
      </c>
      <c r="M56" t="inlineStr">
        <is>
          <t>품질인증</t>
        </is>
      </c>
    </row>
    <row r="57">
      <c r="A57" t="inlineStr"/>
      <c r="B57" t="inlineStr">
        <is>
          <t>선동오징어</t>
        </is>
      </c>
      <c r="C57" t="inlineStr">
        <is>
          <t>다지기5(유피몸)</t>
        </is>
      </c>
      <c r="D57" t="inlineStr"/>
      <c r="E57" t="inlineStr">
        <is>
          <t>다짐(유피몸)</t>
        </is>
      </c>
      <c r="F57" t="inlineStr">
        <is>
          <t>KG</t>
        </is>
      </c>
      <c r="G57" t="n">
        <v>30000</v>
      </c>
      <c r="H57" t="n">
        <v>33400</v>
      </c>
      <c r="I57" t="inlineStr">
        <is>
          <t>인상</t>
        </is>
      </c>
      <c r="J57" t="inlineStr"/>
      <c r="K57" t="inlineStr">
        <is>
          <t>[특징] 몸(유피), 몸만 다지기
[용도] 전용/볶음밥용</t>
        </is>
      </c>
      <c r="L57" t="inlineStr">
        <is>
          <t>H</t>
        </is>
      </c>
      <c r="M57" t="inlineStr">
        <is>
          <t>품질인증</t>
        </is>
      </c>
    </row>
    <row r="58">
      <c r="A58" t="inlineStr"/>
      <c r="B58" t="inlineStr">
        <is>
          <t>선동오징어</t>
        </is>
      </c>
      <c r="C58" t="inlineStr">
        <is>
          <t>원어</t>
        </is>
      </c>
      <c r="D58" t="inlineStr"/>
      <c r="E58" t="inlineStr"/>
      <c r="F58" t="inlineStr">
        <is>
          <t>KG</t>
        </is>
      </c>
      <c r="G58" t="n">
        <v>22200</v>
      </c>
      <c r="H58" t="n">
        <v>24800</v>
      </c>
      <c r="I58" t="inlineStr">
        <is>
          <t>인상</t>
        </is>
      </c>
      <c r="J58" t="inlineStr"/>
      <c r="K58" t="inlineStr">
        <is>
          <t>손질되지 않는 상태</t>
        </is>
      </c>
      <c r="L58" t="inlineStr">
        <is>
          <t>H</t>
        </is>
      </c>
      <c r="M58" t="inlineStr">
        <is>
          <t>품질인증</t>
        </is>
      </c>
    </row>
    <row r="59">
      <c r="A59" t="inlineStr"/>
      <c r="B59" t="inlineStr">
        <is>
          <t>선동오징어</t>
        </is>
      </c>
      <c r="C59" t="inlineStr">
        <is>
          <t>다리(족)</t>
        </is>
      </c>
      <c r="D59" t="inlineStr"/>
      <c r="E59" t="inlineStr"/>
      <c r="F59" t="inlineStr">
        <is>
          <t>KG</t>
        </is>
      </c>
      <c r="G59" t="n">
        <v>23100</v>
      </c>
      <c r="H59" t="n">
        <v>25800</v>
      </c>
      <c r="I59" t="inlineStr">
        <is>
          <t>인상</t>
        </is>
      </c>
      <c r="J59" t="inlineStr"/>
      <c r="K59" t="inlineStr">
        <is>
          <t>[특징] 오징어다리 100%, 분리없음
[용도] 튀김, 볶음</t>
        </is>
      </c>
      <c r="L59" t="inlineStr">
        <is>
          <t>H</t>
        </is>
      </c>
      <c r="M59" t="inlineStr">
        <is>
          <t>품질인증</t>
        </is>
      </c>
    </row>
    <row r="60">
      <c r="A60" t="inlineStr"/>
      <c r="B60" t="inlineStr">
        <is>
          <t>선동오징어</t>
        </is>
      </c>
      <c r="C60" t="inlineStr">
        <is>
          <t>다리(족)1</t>
        </is>
      </c>
      <c r="D60" t="inlineStr"/>
      <c r="E60" t="inlineStr">
        <is>
          <t>2가닥 분리</t>
        </is>
      </c>
      <c r="F60" t="inlineStr">
        <is>
          <t>KG</t>
        </is>
      </c>
      <c r="G60" t="n">
        <v>24800</v>
      </c>
      <c r="H60" t="n">
        <v>27500</v>
      </c>
      <c r="I60" t="inlineStr">
        <is>
          <t>인상</t>
        </is>
      </c>
      <c r="J60" t="inlineStr"/>
      <c r="K60" t="inlineStr">
        <is>
          <t>[특징]다리를 2가닥씩 분리
[용도]튀김용</t>
        </is>
      </c>
      <c r="L60" t="inlineStr">
        <is>
          <t>H</t>
        </is>
      </c>
      <c r="M60" t="inlineStr">
        <is>
          <t>품질인증</t>
        </is>
      </c>
    </row>
    <row r="61">
      <c r="A61" t="inlineStr"/>
      <c r="B61" t="inlineStr">
        <is>
          <t>선동오징어</t>
        </is>
      </c>
      <c r="C61" t="inlineStr">
        <is>
          <t>다리(족)2</t>
        </is>
      </c>
      <c r="D61" t="inlineStr"/>
      <c r="E61" t="inlineStr">
        <is>
          <t>1가닥 분리</t>
        </is>
      </c>
      <c r="F61" t="inlineStr">
        <is>
          <t>KG</t>
        </is>
      </c>
      <c r="G61" t="n">
        <v>25400</v>
      </c>
      <c r="H61" t="n">
        <v>28400</v>
      </c>
      <c r="I61" t="inlineStr">
        <is>
          <t>인상</t>
        </is>
      </c>
      <c r="J61" t="inlineStr"/>
      <c r="K61" t="inlineStr">
        <is>
          <t>[특징]다리를 1가닥씩 분리
[용도]튀김용</t>
        </is>
      </c>
      <c r="L61" t="inlineStr">
        <is>
          <t>H</t>
        </is>
      </c>
      <c r="M61" t="inlineStr">
        <is>
          <t>품질인증</t>
        </is>
      </c>
    </row>
    <row r="62">
      <c r="A62" t="inlineStr"/>
      <c r="B62" t="inlineStr">
        <is>
          <t>오징어</t>
        </is>
      </c>
      <c r="C62" t="inlineStr">
        <is>
          <t>솔방울</t>
        </is>
      </c>
      <c r="D62" t="inlineStr">
        <is>
          <t>중국산</t>
        </is>
      </c>
      <c r="E62" t="inlineStr"/>
      <c r="F62" t="inlineStr">
        <is>
          <t>KG</t>
        </is>
      </c>
      <c r="G62" t="n">
        <v>9600</v>
      </c>
      <c r="H62" t="n">
        <v>0</v>
      </c>
      <c r="I62" t="inlineStr"/>
      <c r="J62" t="inlineStr"/>
      <c r="K62" t="inlineStr">
        <is>
          <t>[특징] 솔방울 사각</t>
        </is>
      </c>
      <c r="L62" t="inlineStr">
        <is>
          <t>H</t>
        </is>
      </c>
      <c r="M62" t="inlineStr"/>
    </row>
    <row r="63">
      <c r="A63" t="inlineStr"/>
      <c r="B63" t="inlineStr">
        <is>
          <t>대왕오징어</t>
        </is>
      </c>
      <c r="C63" t="inlineStr">
        <is>
          <t>귀 채(2)</t>
        </is>
      </c>
      <c r="D63" t="inlineStr">
        <is>
          <t>수입산(칠레,페루 외)</t>
        </is>
      </c>
      <c r="E63" t="inlineStr">
        <is>
          <t>귀 채</t>
        </is>
      </c>
      <c r="F63" t="inlineStr">
        <is>
          <t>KG</t>
        </is>
      </c>
      <c r="G63" t="n">
        <v>6900</v>
      </c>
      <c r="H63" t="n">
        <v>0</v>
      </c>
      <c r="I63" t="inlineStr"/>
      <c r="J63" t="inlineStr"/>
      <c r="K63" t="inlineStr">
        <is>
          <t>[특징] 대왕오징어 귀 채썰이 , 80% - ,IQF</t>
        </is>
      </c>
      <c r="L63" t="inlineStr">
        <is>
          <t>H</t>
        </is>
      </c>
      <c r="M63" t="inlineStr"/>
    </row>
    <row r="64">
      <c r="A64" t="inlineStr">
        <is>
          <t>갑오징어</t>
        </is>
      </c>
      <c r="B64" t="inlineStr">
        <is>
          <t>갑오징어</t>
        </is>
      </c>
      <c r="C64" t="inlineStr">
        <is>
          <t>유피채</t>
        </is>
      </c>
      <c r="D64" t="inlineStr">
        <is>
          <t>국내산</t>
        </is>
      </c>
      <c r="E64" t="inlineStr">
        <is>
          <t>세절(1cm *4~6cm)</t>
        </is>
      </c>
      <c r="F64" t="inlineStr">
        <is>
          <t>kg</t>
        </is>
      </c>
      <c r="G64" t="n">
        <v>30800</v>
      </c>
      <c r="H64" t="n">
        <v>34400</v>
      </c>
      <c r="I64" t="inlineStr">
        <is>
          <t>인상</t>
        </is>
      </c>
      <c r="J64" t="inlineStr"/>
      <c r="K64" t="inlineStr">
        <is>
          <t>[특징] 유피 채썰이, 다리포함</t>
        </is>
      </c>
      <c r="L64" t="inlineStr">
        <is>
          <t>H</t>
        </is>
      </c>
      <c r="M64" t="inlineStr"/>
    </row>
    <row r="65">
      <c r="A65" t="inlineStr"/>
      <c r="B65" t="inlineStr">
        <is>
          <t>갑오징어</t>
        </is>
      </c>
      <c r="C65" t="inlineStr">
        <is>
          <t>탈피채</t>
        </is>
      </c>
      <c r="D65" t="inlineStr"/>
      <c r="E65" t="inlineStr">
        <is>
          <t>세절(1cm *4~6cm)</t>
        </is>
      </c>
      <c r="F65" t="inlineStr">
        <is>
          <t>kg</t>
        </is>
      </c>
      <c r="G65" t="n">
        <v>33900</v>
      </c>
      <c r="H65" t="n">
        <v>37800</v>
      </c>
      <c r="I65" t="inlineStr">
        <is>
          <t>인상</t>
        </is>
      </c>
      <c r="J65" t="inlineStr"/>
      <c r="K65" t="inlineStr">
        <is>
          <t>[특징] 탈피 채설이, 다리포함</t>
        </is>
      </c>
      <c r="L65" t="inlineStr">
        <is>
          <t>H</t>
        </is>
      </c>
      <c r="M65" t="inlineStr"/>
    </row>
    <row r="66">
      <c r="A66" t="inlineStr"/>
      <c r="B66" t="inlineStr">
        <is>
          <t>갑오징어</t>
        </is>
      </c>
      <c r="C66" t="inlineStr">
        <is>
          <t>유피몸통채</t>
        </is>
      </c>
      <c r="D66" t="inlineStr"/>
      <c r="E66" t="inlineStr">
        <is>
          <t>세절(1cm *4~6cm)</t>
        </is>
      </c>
      <c r="F66" t="inlineStr">
        <is>
          <t>kg</t>
        </is>
      </c>
      <c r="G66" t="n">
        <v>39300</v>
      </c>
      <c r="H66" t="n">
        <v>43800</v>
      </c>
      <c r="I66" t="inlineStr">
        <is>
          <t>인상</t>
        </is>
      </c>
      <c r="J66" t="inlineStr"/>
      <c r="K66" t="inlineStr">
        <is>
          <t>[특징] 유피 채썰이, 몸통만 (다리 없음)</t>
        </is>
      </c>
      <c r="L66" t="inlineStr">
        <is>
          <t>H</t>
        </is>
      </c>
      <c r="M66" t="inlineStr"/>
    </row>
    <row r="67">
      <c r="A67" t="inlineStr"/>
      <c r="B67" t="inlineStr">
        <is>
          <t>갑오징어</t>
        </is>
      </c>
      <c r="C67" t="inlineStr">
        <is>
          <t>탈피몸통채</t>
        </is>
      </c>
      <c r="D67" t="inlineStr"/>
      <c r="E67" t="inlineStr">
        <is>
          <t>세절(1cm *4~6cm)</t>
        </is>
      </c>
      <c r="F67" t="inlineStr">
        <is>
          <t>kg</t>
        </is>
      </c>
      <c r="G67" t="n">
        <v>42200</v>
      </c>
      <c r="H67" t="n">
        <v>47100</v>
      </c>
      <c r="I67" t="inlineStr">
        <is>
          <t>인상</t>
        </is>
      </c>
      <c r="J67" t="inlineStr"/>
      <c r="K67" t="inlineStr">
        <is>
          <t>[특징] 탈피 채썰이, 몸통만 (다리 없음)</t>
        </is>
      </c>
      <c r="L67" t="inlineStr">
        <is>
          <t>H</t>
        </is>
      </c>
      <c r="M67" t="inlineStr"/>
    </row>
    <row r="68">
      <c r="A68" t="inlineStr"/>
      <c r="B68" t="inlineStr">
        <is>
          <t>갑오징어</t>
        </is>
      </c>
      <c r="C68" t="inlineStr">
        <is>
          <t>유피할복</t>
        </is>
      </c>
      <c r="D68" t="inlineStr"/>
      <c r="E68" t="inlineStr">
        <is>
          <t>150~250g/마리</t>
        </is>
      </c>
      <c r="F68" t="inlineStr">
        <is>
          <t>kg</t>
        </is>
      </c>
      <c r="G68" t="n">
        <v>31300</v>
      </c>
      <c r="H68" t="n">
        <v>34900</v>
      </c>
      <c r="I68" t="inlineStr">
        <is>
          <t>인상</t>
        </is>
      </c>
      <c r="J68" t="inlineStr"/>
      <c r="K68" t="inlineStr">
        <is>
          <t>[특징] 비가식부위 제거 후 할복</t>
        </is>
      </c>
      <c r="L68" t="inlineStr">
        <is>
          <t>H</t>
        </is>
      </c>
      <c r="M68" t="inlineStr"/>
    </row>
    <row r="69">
      <c r="A69" t="inlineStr"/>
      <c r="B69" t="inlineStr">
        <is>
          <t>갑오징어</t>
        </is>
      </c>
      <c r="C69" t="inlineStr">
        <is>
          <t>탈피할복</t>
        </is>
      </c>
      <c r="D69" t="inlineStr"/>
      <c r="E69" t="inlineStr">
        <is>
          <t>150~250g/마리</t>
        </is>
      </c>
      <c r="F69" t="inlineStr">
        <is>
          <t>kg</t>
        </is>
      </c>
      <c r="G69" t="n">
        <v>34600</v>
      </c>
      <c r="H69" t="n">
        <v>38500</v>
      </c>
      <c r="I69" t="inlineStr">
        <is>
          <t>인상</t>
        </is>
      </c>
      <c r="J69" t="inlineStr"/>
      <c r="K69" t="inlineStr">
        <is>
          <t>[특징] 비가식부위 제거 후 탈피할복</t>
        </is>
      </c>
      <c r="L69" t="inlineStr">
        <is>
          <t>H</t>
        </is>
      </c>
      <c r="M69" t="inlineStr"/>
    </row>
    <row r="70">
      <c r="A70" t="inlineStr"/>
      <c r="B70" t="inlineStr">
        <is>
          <t>갑오징어</t>
        </is>
      </c>
      <c r="C70" t="inlineStr">
        <is>
          <t>유피몸통할복</t>
        </is>
      </c>
      <c r="D70" t="inlineStr"/>
      <c r="E70" t="inlineStr">
        <is>
          <t>몸만</t>
        </is>
      </c>
      <c r="F70" t="inlineStr">
        <is>
          <t>kg</t>
        </is>
      </c>
      <c r="G70" t="n">
        <v>39800</v>
      </c>
      <c r="H70" t="n">
        <v>44300</v>
      </c>
      <c r="I70" t="inlineStr">
        <is>
          <t>인상</t>
        </is>
      </c>
      <c r="J70" t="inlineStr"/>
      <c r="K70" t="inlineStr">
        <is>
          <t>[특징] 비가식부위 제거 후 몸통할복</t>
        </is>
      </c>
      <c r="L70" t="inlineStr">
        <is>
          <t>H</t>
        </is>
      </c>
      <c r="M70" t="inlineStr"/>
    </row>
    <row r="71">
      <c r="A71" t="inlineStr"/>
      <c r="B71" t="inlineStr">
        <is>
          <t>갑오징어</t>
        </is>
      </c>
      <c r="C71" t="inlineStr">
        <is>
          <t>탈피몸통할복</t>
        </is>
      </c>
      <c r="D71" t="inlineStr"/>
      <c r="E71" t="inlineStr">
        <is>
          <t>몸만</t>
        </is>
      </c>
      <c r="F71" t="inlineStr">
        <is>
          <t>kg</t>
        </is>
      </c>
      <c r="G71" t="n">
        <v>43000</v>
      </c>
      <c r="H71" t="n">
        <v>47900</v>
      </c>
      <c r="I71" t="inlineStr">
        <is>
          <t>인상</t>
        </is>
      </c>
      <c r="J71" t="inlineStr"/>
      <c r="K71" t="inlineStr">
        <is>
          <t>[특징] 비가식부위 제거 통마리, 탈피몸통만</t>
        </is>
      </c>
      <c r="L71" t="inlineStr">
        <is>
          <t>H</t>
        </is>
      </c>
      <c r="M71" t="inlineStr"/>
    </row>
    <row r="72">
      <c r="A72" t="inlineStr"/>
      <c r="B72" t="inlineStr">
        <is>
          <t>갑오징어</t>
        </is>
      </c>
      <c r="C72" t="inlineStr">
        <is>
          <t>탈피몸통사각</t>
        </is>
      </c>
      <c r="D72" t="inlineStr"/>
      <c r="E72" t="inlineStr">
        <is>
          <t>몸만</t>
        </is>
      </c>
      <c r="F72" t="inlineStr">
        <is>
          <t>kg</t>
        </is>
      </c>
      <c r="G72" t="n">
        <v>47800</v>
      </c>
      <c r="H72" t="n">
        <v>53300</v>
      </c>
      <c r="I72" t="inlineStr">
        <is>
          <t>인상</t>
        </is>
      </c>
      <c r="J72" t="inlineStr"/>
      <c r="K72" t="inlineStr">
        <is>
          <t>[특징] 비가식부위 제거 후 탈피몸통 사각절단</t>
        </is>
      </c>
      <c r="L72" t="inlineStr">
        <is>
          <t>H</t>
        </is>
      </c>
      <c r="M72" t="inlineStr"/>
    </row>
    <row r="73">
      <c r="A73" t="inlineStr"/>
      <c r="B73" t="inlineStr">
        <is>
          <t>갑오징어</t>
        </is>
      </c>
      <c r="C73" t="inlineStr">
        <is>
          <t>솔방울사각(탈피)</t>
        </is>
      </c>
      <c r="D73" t="inlineStr"/>
      <c r="E73" t="inlineStr">
        <is>
          <t>약3~4cm 사각</t>
        </is>
      </c>
      <c r="F73" t="inlineStr">
        <is>
          <t>kg</t>
        </is>
      </c>
      <c r="G73" t="n">
        <v>52000</v>
      </c>
      <c r="H73" t="n">
        <v>58000</v>
      </c>
      <c r="I73" t="inlineStr">
        <is>
          <t>인상</t>
        </is>
      </c>
      <c r="J73" t="inlineStr"/>
      <c r="K73" t="inlineStr">
        <is>
          <t>[특징] 비가식부위 제거 후 몸통 사각 모양 칼집</t>
        </is>
      </c>
      <c r="L73" t="inlineStr">
        <is>
          <t>H</t>
        </is>
      </c>
      <c r="M73" t="inlineStr"/>
    </row>
    <row r="74">
      <c r="A74" t="inlineStr"/>
      <c r="B74" t="inlineStr">
        <is>
          <t>갑오징어</t>
        </is>
      </c>
      <c r="C74" t="inlineStr">
        <is>
          <t>솔방울채(탈피)</t>
        </is>
      </c>
      <c r="D74" t="inlineStr"/>
      <c r="E74" t="inlineStr">
        <is>
          <t>세절(1cm *4~6cm)</t>
        </is>
      </c>
      <c r="F74" t="inlineStr">
        <is>
          <t>kg</t>
        </is>
      </c>
      <c r="G74" t="n">
        <v>52000</v>
      </c>
      <c r="H74" t="n">
        <v>58000</v>
      </c>
      <c r="I74" t="inlineStr">
        <is>
          <t>인상</t>
        </is>
      </c>
      <c r="J74" t="inlineStr"/>
      <c r="K74" t="inlineStr">
        <is>
          <t>[특징] 비가식부위 제거 후 몸통 사각 모양 칼집</t>
        </is>
      </c>
      <c r="L74" t="inlineStr">
        <is>
          <t>H</t>
        </is>
      </c>
      <c r="M74" t="inlineStr"/>
    </row>
    <row r="75">
      <c r="A75" t="inlineStr"/>
      <c r="B75" t="inlineStr">
        <is>
          <t>갑오징어</t>
        </is>
      </c>
      <c r="C75" t="inlineStr">
        <is>
          <t>다리</t>
        </is>
      </c>
      <c r="D75" t="inlineStr"/>
      <c r="E75" t="inlineStr">
        <is>
          <t>다리</t>
        </is>
      </c>
      <c r="F75" t="inlineStr">
        <is>
          <t>kg</t>
        </is>
      </c>
      <c r="G75" t="n">
        <v>0</v>
      </c>
      <c r="H75" t="n">
        <v>0</v>
      </c>
      <c r="I75" t="inlineStr"/>
      <c r="J75" t="inlineStr"/>
      <c r="K75" t="inlineStr">
        <is>
          <t>[특징] 갑오징어 다리만 포장임</t>
        </is>
      </c>
      <c r="L75" t="inlineStr">
        <is>
          <t>H</t>
        </is>
      </c>
      <c r="M75" t="inlineStr"/>
    </row>
    <row r="76">
      <c r="A76" t="inlineStr"/>
      <c r="B76" t="inlineStr">
        <is>
          <t>베이비갑오징어</t>
        </is>
      </c>
      <c r="C76" t="inlineStr"/>
      <c r="D76" t="inlineStr">
        <is>
          <t>수입산</t>
        </is>
      </c>
      <c r="E76" t="inlineStr"/>
      <c r="F76" t="inlineStr">
        <is>
          <t>kg</t>
        </is>
      </c>
      <c r="G76" t="n">
        <v>23600</v>
      </c>
      <c r="H76" t="n">
        <v>0</v>
      </c>
      <c r="I76" t="inlineStr">
        <is>
          <t>인상</t>
        </is>
      </c>
      <c r="J76" t="inlineStr"/>
      <c r="K76" t="inlineStr">
        <is>
          <t>[특징] 1kg/40~45마리정도, 온마리</t>
        </is>
      </c>
      <c r="L76" t="inlineStr"/>
      <c r="M76" t="inlineStr">
        <is>
          <t> </t>
        </is>
      </c>
    </row>
    <row r="77">
      <c r="A77" t="inlineStr">
        <is>
          <t>한치</t>
        </is>
      </c>
      <c r="B77" t="inlineStr">
        <is>
          <t>한치</t>
        </is>
      </c>
      <c r="C77" t="inlineStr">
        <is>
          <t>유피채</t>
        </is>
      </c>
      <c r="D77" t="inlineStr">
        <is>
          <t>국내산</t>
        </is>
      </c>
      <c r="E77" t="inlineStr"/>
      <c r="F77" t="inlineStr">
        <is>
          <t>kg</t>
        </is>
      </c>
      <c r="G77" t="n">
        <v>23500</v>
      </c>
      <c r="H77" t="n">
        <v>26200</v>
      </c>
      <c r="I77" t="inlineStr"/>
      <c r="J77" t="inlineStr"/>
      <c r="K77" t="inlineStr">
        <is>
          <t>[특징] 비가식부위제거,채썰이, 유피, 몸, 다리, 귀포함</t>
        </is>
      </c>
      <c r="L77" t="inlineStr">
        <is>
          <t>H</t>
        </is>
      </c>
      <c r="M77" t="inlineStr"/>
    </row>
    <row r="78">
      <c r="A78" t="inlineStr"/>
      <c r="B78" t="inlineStr">
        <is>
          <t>한치</t>
        </is>
      </c>
      <c r="C78" t="inlineStr">
        <is>
          <t>탈피채</t>
        </is>
      </c>
      <c r="D78" t="inlineStr"/>
      <c r="E78" t="inlineStr"/>
      <c r="F78" t="inlineStr">
        <is>
          <t>kg</t>
        </is>
      </c>
      <c r="G78" t="n">
        <v>25600</v>
      </c>
      <c r="H78" t="n">
        <v>28700</v>
      </c>
      <c r="I78" t="inlineStr"/>
      <c r="J78" t="inlineStr"/>
      <c r="K78" t="inlineStr">
        <is>
          <t>[특징] 비가식부위제거,채썰이, 탈피, 몸, 다리, 귀포함</t>
        </is>
      </c>
      <c r="L78" t="inlineStr">
        <is>
          <t>H</t>
        </is>
      </c>
      <c r="M78" t="inlineStr"/>
    </row>
    <row r="79">
      <c r="A79" t="inlineStr"/>
      <c r="B79" t="inlineStr">
        <is>
          <t>한치</t>
        </is>
      </c>
      <c r="C79" t="inlineStr">
        <is>
          <t>유피할복</t>
        </is>
      </c>
      <c r="D79" t="inlineStr"/>
      <c r="E79" t="inlineStr"/>
      <c r="F79" t="inlineStr">
        <is>
          <t>kg</t>
        </is>
      </c>
      <c r="G79" t="n">
        <v>23800</v>
      </c>
      <c r="H79" t="n">
        <v>26700</v>
      </c>
      <c r="I79" t="inlineStr"/>
      <c r="J79" t="inlineStr"/>
      <c r="K79" t="inlineStr">
        <is>
          <t>[특징] 비가식부위제거,채썰이, 유피, 할복제품</t>
        </is>
      </c>
      <c r="L79" t="inlineStr">
        <is>
          <t>H</t>
        </is>
      </c>
      <c r="M79" t="inlineStr"/>
    </row>
    <row r="80">
      <c r="A80" t="inlineStr"/>
      <c r="B80" t="inlineStr">
        <is>
          <t>한치</t>
        </is>
      </c>
      <c r="C80" t="inlineStr">
        <is>
          <t>탈피할복</t>
        </is>
      </c>
      <c r="D80" t="inlineStr"/>
      <c r="E80" t="inlineStr"/>
      <c r="F80" t="inlineStr">
        <is>
          <t>kg</t>
        </is>
      </c>
      <c r="G80" t="n">
        <v>25300</v>
      </c>
      <c r="H80" t="n">
        <v>28400</v>
      </c>
      <c r="I80" t="inlineStr"/>
      <c r="J80" t="inlineStr"/>
      <c r="K80" t="inlineStr">
        <is>
          <t>[특징] 비가식부위제거,채썰이, 탈피, 할복제품</t>
        </is>
      </c>
      <c r="L80" t="inlineStr">
        <is>
          <t>H</t>
        </is>
      </c>
      <c r="M80" t="inlineStr"/>
    </row>
    <row r="81">
      <c r="A81" t="inlineStr"/>
      <c r="B81" t="inlineStr">
        <is>
          <t>한치</t>
        </is>
      </c>
      <c r="C81" t="inlineStr">
        <is>
          <t>유피몸통채</t>
        </is>
      </c>
      <c r="D81" t="inlineStr"/>
      <c r="E81" t="inlineStr"/>
      <c r="F81" t="inlineStr">
        <is>
          <t>kg</t>
        </is>
      </c>
      <c r="G81" t="n">
        <v>27400</v>
      </c>
      <c r="H81" t="n">
        <v>30600</v>
      </c>
      <c r="I81" t="inlineStr"/>
      <c r="J81" t="inlineStr"/>
      <c r="K81" t="inlineStr">
        <is>
          <t>[특징] 비가식부위제거,채썰이, 유피, 몸만 채썰이</t>
        </is>
      </c>
      <c r="L81" t="inlineStr">
        <is>
          <t>h</t>
        </is>
      </c>
      <c r="M81" t="inlineStr"/>
    </row>
    <row r="82">
      <c r="A82" t="inlineStr"/>
      <c r="B82" t="inlineStr">
        <is>
          <t>한치</t>
        </is>
      </c>
      <c r="C82" t="inlineStr">
        <is>
          <t>탈피몸통채</t>
        </is>
      </c>
      <c r="D82" t="inlineStr"/>
      <c r="E82" t="inlineStr"/>
      <c r="F82" t="inlineStr">
        <is>
          <t>kg</t>
        </is>
      </c>
      <c r="G82" t="n">
        <v>29000</v>
      </c>
      <c r="H82" t="n">
        <v>32300</v>
      </c>
      <c r="I82" t="inlineStr"/>
      <c r="J82" t="inlineStr"/>
      <c r="K82" t="inlineStr">
        <is>
          <t>[특징] 비가식부위제거,채썰이, 탈피, 몸만 채썰이</t>
        </is>
      </c>
      <c r="L82" t="inlineStr">
        <is>
          <t>H</t>
        </is>
      </c>
      <c r="M82" t="inlineStr"/>
    </row>
    <row r="83">
      <c r="A83" t="inlineStr"/>
      <c r="B83" t="inlineStr">
        <is>
          <t>한치</t>
        </is>
      </c>
      <c r="C83" t="inlineStr">
        <is>
          <t>유피몸통할복</t>
        </is>
      </c>
      <c r="D83" t="inlineStr"/>
      <c r="E83" t="inlineStr"/>
      <c r="F83" t="inlineStr">
        <is>
          <t>kg</t>
        </is>
      </c>
      <c r="G83" t="n">
        <v>27500</v>
      </c>
      <c r="H83" t="n">
        <v>30800</v>
      </c>
      <c r="I83" t="inlineStr"/>
      <c r="J83" t="inlineStr"/>
      <c r="K83" t="inlineStr">
        <is>
          <t>[특징] 비가식부위제거,족 제거, 몸만할복, 유피</t>
        </is>
      </c>
      <c r="L83" t="inlineStr">
        <is>
          <t>H</t>
        </is>
      </c>
      <c r="M83" t="inlineStr"/>
    </row>
    <row r="84">
      <c r="A84" t="inlineStr"/>
      <c r="B84" t="inlineStr">
        <is>
          <t>한치</t>
        </is>
      </c>
      <c r="C84" t="inlineStr">
        <is>
          <t>탈피몸통할복</t>
        </is>
      </c>
      <c r="D84" t="inlineStr"/>
      <c r="E84" t="inlineStr"/>
      <c r="F84" t="inlineStr">
        <is>
          <t>kg</t>
        </is>
      </c>
      <c r="G84" t="n">
        <v>29300</v>
      </c>
      <c r="H84" t="n">
        <v>32800</v>
      </c>
      <c r="I84" t="inlineStr"/>
      <c r="J84" t="inlineStr"/>
      <c r="K84" t="inlineStr">
        <is>
          <t>[특징] 비가식부위제거,족 제거, 몸만할복, 탈피</t>
        </is>
      </c>
      <c r="L84" t="inlineStr">
        <is>
          <t>H</t>
        </is>
      </c>
      <c r="M84" t="inlineStr"/>
    </row>
  </sheetData>
  <hyperlinks>
    <hyperlink ref="A2" r:id="rId1"/>
  </hyperlinks>
  <pageMargins left="0.75" right="0.75" top="1" bottom="1" header="0.5" footer="0.5"/>
</worksheet>
</file>

<file path=xl/worksheets/sheet159.xml><?xml version="1.0" encoding="utf-8"?>
<worksheet xmlns:r="http://schemas.openxmlformats.org/officeDocument/2006/relationships" xmlns="http://schemas.openxmlformats.org/spreadsheetml/2006/main">
  <sheetPr>
    <outlinePr summaryBelow="1" summaryRight="1"/>
    <pageSetUpPr/>
  </sheetPr>
  <dimension ref="A1:M131"/>
  <sheetViews>
    <sheetView workbookViewId="0">
      <selection activeCell="A1" sqref="A1"/>
    </sheetView>
  </sheetViews>
  <sheetFormatPr baseColWidth="8" defaultRowHeight="15"/>
  <sheetData>
    <row r="1">
      <c r="A1" t="inlineStr">
        <is>
          <t>6006_바다내음_2024.07+홍보가씨스카이.xlsx</t>
        </is>
      </c>
    </row>
    <row r="2">
      <c r="A2" t="inlineStr">
        <is>
          <t>https://school062.com/bbs/board.php?bo_table=product_02&amp;wr_id=6006</t>
        </is>
      </c>
    </row>
    <row r="3">
      <c r="A3" s="1" t="inlineStr">
        <is>
          <t>○●○● 꽃게류 전처리 제품</t>
        </is>
      </c>
      <c r="B3" s="1" t="inlineStr"/>
      <c r="C3" s="1" t="inlineStr"/>
      <c r="D3" s="1" t="inlineStr"/>
      <c r="E3" s="1" t="inlineStr"/>
      <c r="F3" s="1" t="inlineStr"/>
      <c r="G3" s="1" t="inlineStr"/>
      <c r="H3" s="1" t="inlineStr"/>
      <c r="I3" s="1" t="inlineStr"/>
      <c r="J3" s="1" t="inlineStr"/>
      <c r="K3" s="1" t="inlineStr"/>
      <c r="L3" s="1" t="inlineStr"/>
      <c r="M3" s="1" t="inlineStr"/>
    </row>
    <row r="4">
      <c r="A4" t="inlineStr">
        <is>
          <t>구분</t>
        </is>
      </c>
      <c r="B4" t="inlineStr">
        <is>
          <t>제   품   명</t>
        </is>
      </c>
      <c r="C4" t="inlineStr">
        <is>
          <t>원산지</t>
        </is>
      </c>
      <c r="D4" t="inlineStr">
        <is>
          <t>제 품 규 격</t>
        </is>
      </c>
      <c r="E4" t="inlineStr">
        <is>
          <t>단위</t>
        </is>
      </c>
      <c r="F4" t="inlineStr">
        <is>
          <t>당월(원)</t>
        </is>
      </c>
      <c r="G4" t="inlineStr"/>
      <c r="H4" t="inlineStr">
        <is>
          <t>등락</t>
        </is>
      </c>
      <c r="I4" t="inlineStr"/>
      <c r="J4" t="inlineStr">
        <is>
          <t>과세</t>
        </is>
      </c>
      <c r="K4" t="inlineStr">
        <is>
          <t>제품특징 및 용도설명</t>
        </is>
      </c>
      <c r="L4" t="inlineStr">
        <is>
          <t>H</t>
        </is>
      </c>
      <c r="M4" t="inlineStr">
        <is>
          <t>비고</t>
        </is>
      </c>
    </row>
    <row r="5">
      <c r="A5" t="inlineStr"/>
      <c r="B5" t="inlineStr"/>
      <c r="C5" t="inlineStr"/>
      <c r="D5" t="inlineStr"/>
      <c r="E5" t="inlineStr"/>
      <c r="F5" t="inlineStr">
        <is>
          <t>냉동</t>
        </is>
      </c>
      <c r="G5" t="inlineStr">
        <is>
          <t>냉장</t>
        </is>
      </c>
      <c r="H5" t="inlineStr"/>
      <c r="I5" t="inlineStr"/>
      <c r="J5" t="inlineStr"/>
      <c r="K5" t="inlineStr"/>
      <c r="L5" t="inlineStr"/>
      <c r="M5" t="inlineStr"/>
    </row>
    <row r="6">
      <c r="A6" t="inlineStr">
        <is>
          <t>꽃
게</t>
        </is>
      </c>
      <c r="B6" t="inlineStr">
        <is>
          <t>꽃게절단,(소)48~62토막/kg (수입)</t>
        </is>
      </c>
      <c r="C6" t="inlineStr">
        <is>
          <t>수입산(중국)</t>
        </is>
      </c>
      <c r="D6" t="inlineStr">
        <is>
          <t>17~22g/개
48~62토막/kg</t>
        </is>
      </c>
      <c r="E6" t="inlineStr">
        <is>
          <t>kg</t>
        </is>
      </c>
      <c r="F6" t="n">
        <v>7900</v>
      </c>
      <c r="G6" t="inlineStr"/>
      <c r="H6" t="inlineStr"/>
      <c r="I6" t="inlineStr"/>
      <c r="J6" t="inlineStr"/>
      <c r="K6" t="inlineStr">
        <is>
          <t>[특징] 등껍질 제거후 1/2 절단 끝발제거X
[용도] 탕용/찜용/튀김용</t>
        </is>
      </c>
      <c r="L6" t="inlineStr"/>
      <c r="M6" t="inlineStr"/>
    </row>
    <row r="7">
      <c r="A7" t="inlineStr"/>
      <c r="B7" t="inlineStr">
        <is>
          <t>꽃게절단(대),28~42토막/kg (수입)</t>
        </is>
      </c>
      <c r="C7" t="inlineStr">
        <is>
          <t>수입산(중국)</t>
        </is>
      </c>
      <c r="D7" t="inlineStr">
        <is>
          <t>23~36g/개
28~42토막/kg</t>
        </is>
      </c>
      <c r="E7" t="inlineStr">
        <is>
          <t>kg</t>
        </is>
      </c>
      <c r="F7" t="n">
        <v>11700</v>
      </c>
      <c r="G7" t="inlineStr"/>
      <c r="H7" t="inlineStr"/>
      <c r="I7" t="inlineStr"/>
      <c r="J7" t="inlineStr"/>
      <c r="K7" t="inlineStr">
        <is>
          <t>[특징] 등껍질 제거후 1/2 절단 끝발제거X
[용도] 탕용/찜용/튀김용</t>
        </is>
      </c>
      <c r="L7" t="inlineStr"/>
      <c r="M7" t="inlineStr"/>
    </row>
    <row r="8">
      <c r="A8" t="inlineStr"/>
      <c r="B8" t="inlineStr">
        <is>
          <t>꽃게절단(국산)-1/2절단</t>
        </is>
      </c>
      <c r="C8" t="inlineStr">
        <is>
          <t>국내산(서해안)</t>
        </is>
      </c>
      <c r="D8" t="inlineStr">
        <is>
          <t>40~50g/개 약 16~20토막,            실중량850g</t>
        </is>
      </c>
      <c r="E8" t="inlineStr">
        <is>
          <t>kg</t>
        </is>
      </c>
      <c r="F8" t="n">
        <v>19500</v>
      </c>
      <c r="G8" t="inlineStr"/>
      <c r="H8" t="inlineStr"/>
      <c r="I8" t="inlineStr"/>
      <c r="J8" t="inlineStr"/>
      <c r="K8" t="inlineStr">
        <is>
          <t>[특징] 끝발제거, 등껍질 제거후 1/2 절단
[용도] 탕용/찜용/튀김용</t>
        </is>
      </c>
      <c r="L8" t="inlineStr">
        <is>
          <t>H</t>
        </is>
      </c>
      <c r="M8" t="inlineStr"/>
    </row>
    <row r="9">
      <c r="A9" t="inlineStr"/>
      <c r="B9" t="inlineStr">
        <is>
          <t>꽃게절단(국산)-1/4절단</t>
        </is>
      </c>
      <c r="C9" t="inlineStr">
        <is>
          <t>국내산(서해안)</t>
        </is>
      </c>
      <c r="D9" t="inlineStr">
        <is>
          <t>30~40g/개 약 25~28토막,            실중량850g</t>
        </is>
      </c>
      <c r="E9" t="inlineStr">
        <is>
          <t>kg</t>
        </is>
      </c>
      <c r="F9" t="n">
        <v>21100</v>
      </c>
      <c r="G9" t="inlineStr"/>
      <c r="H9" t="inlineStr"/>
      <c r="I9" t="inlineStr"/>
      <c r="J9" t="inlineStr"/>
      <c r="K9" t="inlineStr">
        <is>
          <t>[특징] 끝발제거, 등껍질 제거후 1/4 절단
[용도] 탕용/찜용/튀김용</t>
        </is>
      </c>
      <c r="L9" t="inlineStr">
        <is>
          <t>H</t>
        </is>
      </c>
      <c r="M9" t="inlineStr"/>
    </row>
    <row r="10">
      <c r="A10" t="inlineStr"/>
      <c r="B10" t="inlineStr">
        <is>
          <t>꽃게절단(국산)-1/2절단(벌크)</t>
        </is>
      </c>
      <c r="C10" t="inlineStr">
        <is>
          <t>국내산(서해안)</t>
        </is>
      </c>
      <c r="D10" t="inlineStr">
        <is>
          <t>40~50g/개 약 16~20토막,            실중량850g</t>
        </is>
      </c>
      <c r="E10" t="inlineStr">
        <is>
          <t>kg</t>
        </is>
      </c>
      <c r="F10" t="n">
        <v>0</v>
      </c>
      <c r="G10" t="inlineStr"/>
      <c r="H10" t="inlineStr">
        <is>
          <t>일시품절</t>
        </is>
      </c>
      <c r="I10" t="inlineStr"/>
      <c r="J10" t="inlineStr"/>
      <c r="K10" t="inlineStr">
        <is>
          <t>[특징]  등껍질 제거후 1/2 절단, 트레이포장X, 블록
[용도] 탕용/찜용/튀김용</t>
        </is>
      </c>
      <c r="L10" t="inlineStr">
        <is>
          <t>H</t>
        </is>
      </c>
      <c r="M10" t="inlineStr"/>
    </row>
    <row r="11">
      <c r="A11" t="inlineStr"/>
      <c r="B11" t="inlineStr">
        <is>
          <t>꽃게절단(국산)-1/4절단(벌크)</t>
        </is>
      </c>
      <c r="C11" t="inlineStr">
        <is>
          <t>국내산(서해안)</t>
        </is>
      </c>
      <c r="D11" t="inlineStr">
        <is>
          <t>30~40g/개 약 25~28토막,            실중량850g</t>
        </is>
      </c>
      <c r="E11" t="inlineStr">
        <is>
          <t>kg</t>
        </is>
      </c>
      <c r="F11" t="n">
        <v>16600</v>
      </c>
      <c r="G11" t="inlineStr"/>
      <c r="H11" t="inlineStr">
        <is>
          <t>신규품목</t>
        </is>
      </c>
      <c r="I11" t="inlineStr"/>
      <c r="J11" t="inlineStr"/>
      <c r="K11" t="inlineStr">
        <is>
          <t>[특징] 등껍질 제거후 1/4 절단, 트레이포장X, 블록
[용도] 탕용/찜용/튀김용</t>
        </is>
      </c>
      <c r="L11" t="inlineStr">
        <is>
          <t>H</t>
        </is>
      </c>
      <c r="M11" t="inlineStr"/>
    </row>
    <row r="12">
      <c r="A12" t="inlineStr"/>
      <c r="B12" t="inlineStr">
        <is>
          <t>베이비크랩</t>
        </is>
      </c>
      <c r="C12" t="inlineStr">
        <is>
          <t>수입산(베트남)</t>
        </is>
      </c>
      <c r="D12" t="inlineStr">
        <is>
          <t>미니게</t>
        </is>
      </c>
      <c r="E12" t="inlineStr">
        <is>
          <t>kg</t>
        </is>
      </c>
      <c r="F12" t="n">
        <v>0</v>
      </c>
      <c r="G12" t="inlineStr"/>
      <c r="H12" t="inlineStr">
        <is>
          <t>일시품절</t>
        </is>
      </c>
      <c r="I12" t="inlineStr"/>
      <c r="J12" t="inlineStr"/>
      <c r="K12" t="inlineStr">
        <is>
          <t>[특징] 빵게, 미니게, 1kg 블럭 동결
[용도] 튀김용</t>
        </is>
      </c>
      <c r="L12" t="inlineStr"/>
      <c r="M12" t="inlineStr"/>
    </row>
    <row r="13">
      <c r="A13" t="inlineStr">
        <is>
          <t>황게</t>
        </is>
      </c>
      <c r="B13" t="inlineStr">
        <is>
          <t xml:space="preserve"> 황게절단(국산)-1/2절단</t>
        </is>
      </c>
      <c r="C13" t="inlineStr">
        <is>
          <t>국내산(서해안)</t>
        </is>
      </c>
      <c r="D13" t="inlineStr">
        <is>
          <t>15g~20g/토막,끝발제거</t>
        </is>
      </c>
      <c r="E13" t="inlineStr">
        <is>
          <t>kg</t>
        </is>
      </c>
      <c r="F13" t="n">
        <v>0</v>
      </c>
      <c r="G13" t="inlineStr"/>
      <c r="H13" t="inlineStr">
        <is>
          <t>일시품절</t>
        </is>
      </c>
      <c r="I13" t="inlineStr"/>
      <c r="J13" t="inlineStr"/>
      <c r="K13" t="inlineStr">
        <is>
          <t>[특징] 끝발제거, 등껍질 제거후 1/2 절단
[용도] 탕용/찜용/튀김용</t>
        </is>
      </c>
      <c r="L13" t="inlineStr"/>
      <c r="M13" t="inlineStr"/>
    </row>
    <row r="14">
      <c r="A14" t="inlineStr">
        <is>
          <t>대
게</t>
        </is>
      </c>
      <c r="B14" t="inlineStr">
        <is>
          <t>게다리살(3단)</t>
        </is>
      </c>
      <c r="C14" t="inlineStr">
        <is>
          <t>국내산</t>
        </is>
      </c>
      <c r="D14" t="inlineStr">
        <is>
          <t>700g/봉(붉은대게살500g, 정제수200g)</t>
        </is>
      </c>
      <c r="E14" t="inlineStr">
        <is>
          <t>봉</t>
        </is>
      </c>
      <c r="F14" t="n">
        <v>63800</v>
      </c>
      <c r="G14" t="inlineStr"/>
      <c r="H14" t="inlineStr"/>
      <c r="I14" t="inlineStr"/>
      <c r="J14" t="inlineStr"/>
      <c r="K14" t="inlineStr">
        <is>
          <t>[특징] 게다리모양 그대로의 상급품
[용도] 무침용 튀김용</t>
        </is>
      </c>
      <c r="L14" t="inlineStr"/>
      <c r="M14" t="inlineStr"/>
    </row>
    <row r="15">
      <c r="A15" t="inlineStr"/>
      <c r="B15" t="inlineStr">
        <is>
          <t>게다리살(3단/파지)</t>
        </is>
      </c>
      <c r="C15" t="inlineStr">
        <is>
          <t>국내산</t>
        </is>
      </c>
      <c r="D15" t="inlineStr">
        <is>
          <t>700g/봉(붉은대게살500g, 정제수200g)</t>
        </is>
      </c>
      <c r="E15" t="inlineStr">
        <is>
          <t>봉</t>
        </is>
      </c>
      <c r="F15" t="n">
        <v>43200</v>
      </c>
      <c r="G15" t="inlineStr"/>
      <c r="H15" t="inlineStr"/>
      <c r="I15" t="inlineStr"/>
      <c r="J15" t="inlineStr"/>
      <c r="K15" t="inlineStr">
        <is>
          <t>[특징] 게다리살과 파지 몸통살 혼합제품. 
[용도] 볶음용</t>
        </is>
      </c>
      <c r="L15" t="inlineStr"/>
      <c r="M15" t="inlineStr"/>
    </row>
    <row r="16">
      <c r="A16" t="inlineStr"/>
      <c r="B16" t="inlineStr">
        <is>
          <t>게다리살(파지)</t>
        </is>
      </c>
      <c r="C16" t="inlineStr">
        <is>
          <t>국내산</t>
        </is>
      </c>
      <c r="D16" t="inlineStr">
        <is>
          <t>700g/봉(붉은대게살500g, 정제수200g)</t>
        </is>
      </c>
      <c r="E16" t="inlineStr">
        <is>
          <t>봉</t>
        </is>
      </c>
      <c r="F16" t="n">
        <v>30400</v>
      </c>
      <c r="G16" t="inlineStr"/>
      <c r="H16" t="inlineStr"/>
      <c r="I16" t="inlineStr"/>
      <c r="J16" t="inlineStr"/>
      <c r="K16" t="inlineStr">
        <is>
          <t>[특징] 붉은대게살, 정제수, 정제소금 등.
[용도] 죽용 샐러드용</t>
        </is>
      </c>
      <c r="L16" t="inlineStr"/>
      <c r="M16" t="inlineStr"/>
    </row>
    <row r="17">
      <c r="A17" t="inlineStr">
        <is>
          <t>○●○● 새우류 전처리 제품</t>
        </is>
      </c>
      <c r="B17" t="inlineStr"/>
      <c r="C17" t="inlineStr"/>
      <c r="D17" t="inlineStr"/>
      <c r="E17" t="inlineStr"/>
      <c r="F17" t="inlineStr"/>
      <c r="G17" t="inlineStr"/>
      <c r="H17" t="inlineStr"/>
      <c r="I17" t="inlineStr"/>
      <c r="J17" t="inlineStr"/>
      <c r="K17" t="inlineStr"/>
      <c r="L17" t="inlineStr"/>
      <c r="M17" t="inlineStr"/>
    </row>
    <row r="18">
      <c r="A18" t="inlineStr">
        <is>
          <t>구분</t>
        </is>
      </c>
      <c r="B18" t="inlineStr">
        <is>
          <t>제   품   명</t>
        </is>
      </c>
      <c r="C18" t="inlineStr">
        <is>
          <t>원산지</t>
        </is>
      </c>
      <c r="D18" t="inlineStr">
        <is>
          <t>제 품 규 격</t>
        </is>
      </c>
      <c r="E18" t="inlineStr">
        <is>
          <t>단위</t>
        </is>
      </c>
      <c r="F18" t="inlineStr">
        <is>
          <t>당월(원)</t>
        </is>
      </c>
      <c r="G18" t="inlineStr"/>
      <c r="H18" t="inlineStr">
        <is>
          <t>등락</t>
        </is>
      </c>
      <c r="I18" t="inlineStr"/>
      <c r="J18" t="inlineStr">
        <is>
          <t>과세</t>
        </is>
      </c>
      <c r="K18" t="inlineStr">
        <is>
          <t>제품특징 및 용도설명</t>
        </is>
      </c>
      <c r="L18" t="inlineStr">
        <is>
          <t>H</t>
        </is>
      </c>
      <c r="M18" t="inlineStr">
        <is>
          <t>비고</t>
        </is>
      </c>
    </row>
    <row r="19">
      <c r="A19" t="inlineStr"/>
      <c r="B19" t="inlineStr"/>
      <c r="C19" t="inlineStr"/>
      <c r="D19" t="inlineStr"/>
      <c r="E19" t="inlineStr"/>
      <c r="F19" t="inlineStr">
        <is>
          <t>냉동</t>
        </is>
      </c>
      <c r="G19" t="inlineStr">
        <is>
          <t>냉장</t>
        </is>
      </c>
      <c r="H19" t="inlineStr"/>
      <c r="I19" t="inlineStr"/>
      <c r="J19" t="inlineStr"/>
      <c r="K19" t="inlineStr"/>
      <c r="L19" t="inlineStr"/>
      <c r="M19" t="inlineStr"/>
    </row>
    <row r="20">
      <c r="A20" t="inlineStr">
        <is>
          <t>새     우</t>
        </is>
      </c>
      <c r="B20" t="inlineStr">
        <is>
          <t xml:space="preserve">홍새우살 </t>
        </is>
      </c>
      <c r="C20" t="inlineStr">
        <is>
          <t>수입산(중국)</t>
        </is>
      </c>
      <c r="D20" t="inlineStr">
        <is>
          <t>100~200미
해동수율70%이상</t>
        </is>
      </c>
      <c r="E20" t="inlineStr">
        <is>
          <t>kg</t>
        </is>
      </c>
      <c r="F20" t="n">
        <v>17400</v>
      </c>
      <c r="G20" t="n">
        <v>24500</v>
      </c>
      <c r="H20" t="inlineStr"/>
      <c r="I20" t="inlineStr"/>
      <c r="J20" t="inlineStr"/>
      <c r="K20" t="inlineStr">
        <is>
          <t>[특징] 껍질제거,IQF동결,해동수율우수함
[용도] 국용/찜용/볶음밥용 외</t>
        </is>
      </c>
      <c r="L20" t="inlineStr"/>
      <c r="M20" t="inlineStr"/>
    </row>
    <row r="21">
      <c r="A21" t="inlineStr"/>
      <c r="B21" t="inlineStr"/>
      <c r="C21" t="inlineStr">
        <is>
          <t>수입산(중국)</t>
        </is>
      </c>
      <c r="D21" t="inlineStr">
        <is>
          <t>200~300미
해동수율70%이상</t>
        </is>
      </c>
      <c r="E21" t="inlineStr">
        <is>
          <t>kg</t>
        </is>
      </c>
      <c r="F21" t="n">
        <v>16600</v>
      </c>
      <c r="G21" t="n">
        <v>23700</v>
      </c>
      <c r="H21" t="inlineStr"/>
      <c r="I21" t="inlineStr"/>
      <c r="J21" t="inlineStr"/>
      <c r="K21" t="inlineStr">
        <is>
          <t>[특징] 껍질제거,IQF동결,해동수율우수함
[용도] 국용/찜용/볶음밥용 외</t>
        </is>
      </c>
      <c r="L21" t="inlineStr"/>
      <c r="M21" t="inlineStr"/>
    </row>
    <row r="22">
      <c r="A22" t="inlineStr"/>
      <c r="B22" t="inlineStr"/>
      <c r="C22" t="inlineStr">
        <is>
          <t>국내산</t>
        </is>
      </c>
      <c r="D22" t="inlineStr"/>
      <c r="E22" t="inlineStr">
        <is>
          <t>kg</t>
        </is>
      </c>
      <c r="F22" t="n">
        <v>54400</v>
      </c>
      <c r="G22" t="n">
        <v>56200</v>
      </c>
      <c r="H22" t="inlineStr"/>
      <c r="I22" t="inlineStr"/>
      <c r="J22" t="inlineStr"/>
      <c r="K22" t="inlineStr">
        <is>
          <t>[특징] 껍질제거,선도우수한 홍새우살
[용도] 국용/찜용/볶음밥용 외</t>
        </is>
      </c>
      <c r="L22" t="inlineStr"/>
      <c r="M22" t="inlineStr"/>
    </row>
    <row r="23">
      <c r="A23" t="inlineStr"/>
      <c r="B23" t="inlineStr">
        <is>
          <t>백새우살(왕새우살)</t>
        </is>
      </c>
      <c r="C23" t="inlineStr">
        <is>
          <t>수입산(베트남,인도,중국 외)</t>
        </is>
      </c>
      <c r="D23" t="inlineStr">
        <is>
          <t>31-50(±90미/kg)</t>
        </is>
      </c>
      <c r="E23" t="inlineStr">
        <is>
          <t>kg</t>
        </is>
      </c>
      <c r="F23" t="n">
        <v>25300</v>
      </c>
      <c r="G23" t="n">
        <v>28800</v>
      </c>
      <c r="H23" t="inlineStr"/>
      <c r="I23" t="inlineStr"/>
      <c r="J23" t="inlineStr"/>
      <c r="K23" t="inlineStr">
        <is>
          <t>[특징] 껍질제거,선도우수한 백새우살
[용도] 국용/찜용/볶음밥용 외</t>
        </is>
      </c>
      <c r="L23" t="inlineStr"/>
      <c r="M23" t="inlineStr"/>
    </row>
    <row r="24">
      <c r="A24" t="inlineStr"/>
      <c r="B24" t="inlineStr"/>
      <c r="C24" t="inlineStr"/>
      <c r="D24" t="inlineStr">
        <is>
          <t>51-70(±120미/kg)</t>
        </is>
      </c>
      <c r="E24" t="inlineStr">
        <is>
          <t>kg</t>
        </is>
      </c>
      <c r="F24" t="n">
        <v>23800</v>
      </c>
      <c r="G24" t="n">
        <v>27200</v>
      </c>
      <c r="H24" t="inlineStr"/>
      <c r="I24" t="inlineStr"/>
      <c r="J24" t="inlineStr"/>
      <c r="K24" t="inlineStr"/>
      <c r="L24" t="inlineStr"/>
      <c r="M24" t="inlineStr"/>
    </row>
    <row r="25">
      <c r="A25" t="inlineStr"/>
      <c r="B25" t="inlineStr"/>
      <c r="C25" t="inlineStr"/>
      <c r="D25" t="inlineStr">
        <is>
          <t>71-90(±170미/kg)</t>
        </is>
      </c>
      <c r="E25" t="inlineStr">
        <is>
          <t>kg</t>
        </is>
      </c>
      <c r="F25" t="n">
        <v>21600</v>
      </c>
      <c r="G25" t="n">
        <v>25000</v>
      </c>
      <c r="H25" t="inlineStr"/>
      <c r="I25" t="inlineStr"/>
      <c r="J25" t="inlineStr"/>
      <c r="K25" t="inlineStr"/>
      <c r="L25" t="inlineStr"/>
      <c r="M25" t="inlineStr"/>
    </row>
    <row r="26">
      <c r="A26" t="inlineStr"/>
      <c r="B26" t="inlineStr"/>
      <c r="C26" t="inlineStr"/>
      <c r="D26" t="inlineStr">
        <is>
          <t>91-120(±210미/kg)</t>
        </is>
      </c>
      <c r="E26" t="inlineStr">
        <is>
          <t>kg</t>
        </is>
      </c>
      <c r="F26" t="n">
        <v>20800</v>
      </c>
      <c r="G26" t="n">
        <v>24000</v>
      </c>
      <c r="H26" t="inlineStr"/>
      <c r="I26" t="inlineStr"/>
      <c r="J26" t="inlineStr"/>
      <c r="K26" t="inlineStr"/>
      <c r="L26" t="inlineStr"/>
      <c r="M26" t="inlineStr"/>
    </row>
    <row r="27">
      <c r="A27" t="inlineStr"/>
      <c r="B27" t="inlineStr"/>
      <c r="C27" t="inlineStr">
        <is>
          <t>국내산</t>
        </is>
      </c>
      <c r="D27" t="inlineStr">
        <is>
          <t>170미</t>
        </is>
      </c>
      <c r="E27" t="inlineStr">
        <is>
          <t>kg</t>
        </is>
      </c>
      <c r="F27" t="n">
        <v>35400</v>
      </c>
      <c r="G27" t="n">
        <v>39400</v>
      </c>
      <c r="H27" t="inlineStr">
        <is>
          <t>인상</t>
        </is>
      </c>
      <c r="I27" t="inlineStr"/>
      <c r="J27" t="inlineStr"/>
      <c r="K27" t="inlineStr">
        <is>
          <t>[특징] 껍질제거,선도우수한 백새우살
[용도] 국용/찜용/볶음밥용 외</t>
        </is>
      </c>
      <c r="L27" t="inlineStr"/>
      <c r="M27" t="inlineStr"/>
    </row>
    <row r="28">
      <c r="A28" t="inlineStr"/>
      <c r="B28" t="inlineStr">
        <is>
          <t>생 칵테일새우살 (PDTO)</t>
        </is>
      </c>
      <c r="C28" t="inlineStr">
        <is>
          <t>수입산(베트남,인도,중국 외)</t>
        </is>
      </c>
      <c r="D28" t="inlineStr">
        <is>
          <t>±50미/kg</t>
        </is>
      </c>
      <c r="E28" t="inlineStr">
        <is>
          <t>kg</t>
        </is>
      </c>
      <c r="F28" t="n">
        <v>29000</v>
      </c>
      <c r="G28" t="n">
        <v>0</v>
      </c>
      <c r="H28" t="inlineStr"/>
      <c r="I28" t="inlineStr"/>
      <c r="J28" t="inlineStr"/>
      <c r="K28" t="inlineStr">
        <is>
          <t>[특징] 흰다리새우탈각,꼬리있음
[용도] 튀김/찜용</t>
        </is>
      </c>
      <c r="L28" t="inlineStr"/>
      <c r="M28" t="inlineStr"/>
    </row>
    <row r="29">
      <c r="A29" t="inlineStr"/>
      <c r="B29" t="inlineStr"/>
      <c r="C29" t="inlineStr"/>
      <c r="D29" t="inlineStr">
        <is>
          <t>±60미/kg</t>
        </is>
      </c>
      <c r="E29" t="inlineStr">
        <is>
          <t>kg</t>
        </is>
      </c>
      <c r="F29" t="n">
        <v>26700</v>
      </c>
      <c r="G29" t="n">
        <v>0</v>
      </c>
      <c r="H29" t="inlineStr"/>
      <c r="I29" t="inlineStr"/>
      <c r="J29" t="inlineStr"/>
      <c r="K29" t="inlineStr"/>
      <c r="L29" t="inlineStr"/>
      <c r="M29" t="inlineStr"/>
    </row>
    <row r="30">
      <c r="A30" t="inlineStr"/>
      <c r="B30" t="inlineStr"/>
      <c r="C30" t="inlineStr"/>
      <c r="D30" t="inlineStr">
        <is>
          <t>±80미/kg</t>
        </is>
      </c>
      <c r="E30" t="inlineStr">
        <is>
          <t>kg</t>
        </is>
      </c>
      <c r="F30" t="n">
        <v>25600</v>
      </c>
      <c r="G30" t="n">
        <v>0</v>
      </c>
      <c r="H30" t="inlineStr"/>
      <c r="I30" t="inlineStr"/>
      <c r="J30" t="inlineStr"/>
      <c r="K30" t="inlineStr"/>
      <c r="L30" t="inlineStr"/>
      <c r="M30" t="inlineStr"/>
    </row>
    <row r="31">
      <c r="A31" t="inlineStr"/>
      <c r="B31" t="inlineStr">
        <is>
          <t>자숙 칵테일새우살</t>
        </is>
      </c>
      <c r="C31" t="inlineStr">
        <is>
          <t>수입산(베트남,인도,중국 외)</t>
        </is>
      </c>
      <c r="D31" t="inlineStr">
        <is>
          <t>±31~50미(80미/kg)</t>
        </is>
      </c>
      <c r="E31" t="inlineStr">
        <is>
          <t>kg</t>
        </is>
      </c>
      <c r="F31" t="n">
        <v>29600</v>
      </c>
      <c r="G31" t="n">
        <v>0</v>
      </c>
      <c r="H31" t="inlineStr"/>
      <c r="I31" t="inlineStr"/>
      <c r="J31" t="inlineStr">
        <is>
          <t>과세</t>
        </is>
      </c>
      <c r="K31" t="inlineStr">
        <is>
          <t>[특징] 자숙된 흰다리새우탈각,꼬리있음
[용도] 튀김/찜용</t>
        </is>
      </c>
      <c r="L31" t="inlineStr"/>
      <c r="M31" t="inlineStr">
        <is>
          <t>VAT포함</t>
        </is>
      </c>
    </row>
    <row r="32">
      <c r="A32" t="inlineStr"/>
      <c r="B32" t="inlineStr"/>
      <c r="C32" t="inlineStr"/>
      <c r="D32" t="inlineStr">
        <is>
          <t>±51~70미(120미/kg)</t>
        </is>
      </c>
      <c r="E32" t="inlineStr">
        <is>
          <t>kg</t>
        </is>
      </c>
      <c r="F32" t="n">
        <v>28000</v>
      </c>
      <c r="G32" t="n">
        <v>0</v>
      </c>
      <c r="H32" t="inlineStr"/>
      <c r="I32" t="inlineStr"/>
      <c r="J32" t="inlineStr">
        <is>
          <t>과세</t>
        </is>
      </c>
      <c r="K32" t="inlineStr"/>
      <c r="L32" t="inlineStr"/>
      <c r="M32" t="inlineStr"/>
    </row>
    <row r="33">
      <c r="A33" t="inlineStr"/>
      <c r="B33" t="inlineStr"/>
      <c r="C33" t="inlineStr"/>
      <c r="D33" t="inlineStr">
        <is>
          <t>±71~90미(160미/kg)</t>
        </is>
      </c>
      <c r="E33" t="inlineStr">
        <is>
          <t>kg</t>
        </is>
      </c>
      <c r="F33" t="n">
        <v>27200</v>
      </c>
      <c r="G33" t="n">
        <v>0</v>
      </c>
      <c r="H33" t="inlineStr"/>
      <c r="I33" t="inlineStr"/>
      <c r="J33" t="inlineStr">
        <is>
          <t>과세</t>
        </is>
      </c>
      <c r="K33" t="inlineStr"/>
      <c r="L33" t="inlineStr"/>
      <c r="M33" t="inlineStr"/>
    </row>
    <row r="34">
      <c r="A34" t="inlineStr"/>
      <c r="B34" t="inlineStr">
        <is>
          <t>흰다리새우(껍질有)</t>
        </is>
      </c>
      <c r="C34" t="inlineStr">
        <is>
          <t>수입산(베트남,인도,말레이시아 외)</t>
        </is>
      </c>
      <c r="D34" t="inlineStr">
        <is>
          <t>±100미(50미/500g) - 소소.하</t>
        </is>
      </c>
      <c r="E34" t="inlineStr">
        <is>
          <t>kg</t>
        </is>
      </c>
      <c r="F34" t="n">
        <v>0</v>
      </c>
      <c r="G34" t="n">
        <v>0</v>
      </c>
      <c r="H34" t="inlineStr">
        <is>
          <t>일시품절</t>
        </is>
      </c>
      <c r="I34" t="inlineStr"/>
      <c r="J34" t="inlineStr"/>
      <c r="K34" t="inlineStr"/>
      <c r="L34" t="inlineStr"/>
      <c r="M34" t="inlineStr"/>
    </row>
    <row r="35">
      <c r="A35" t="inlineStr"/>
      <c r="B35" t="inlineStr"/>
      <c r="C35" t="inlineStr"/>
      <c r="D35" t="inlineStr">
        <is>
          <t>±80미(40미/500g) - 소.하</t>
        </is>
      </c>
      <c r="E35" t="inlineStr">
        <is>
          <t>kg</t>
        </is>
      </c>
      <c r="F35" t="n">
        <v>26100</v>
      </c>
      <c r="G35" t="n">
        <v>0</v>
      </c>
      <c r="H35" t="inlineStr">
        <is>
          <t>인상</t>
        </is>
      </c>
      <c r="I35" t="inlineStr"/>
      <c r="J35" t="inlineStr"/>
      <c r="K35" t="inlineStr">
        <is>
          <t>[특징] 신선도좋은 새우 
[용도] 구이, 해물탕용</t>
        </is>
      </c>
      <c r="L35" t="inlineStr"/>
      <c r="M35" t="inlineStr"/>
    </row>
    <row r="36">
      <c r="A36" t="inlineStr"/>
      <c r="B36" t="inlineStr"/>
      <c r="C36" t="inlineStr"/>
      <c r="D36" t="inlineStr">
        <is>
          <t>±60미/(30미/500g) - 중하</t>
        </is>
      </c>
      <c r="E36" t="inlineStr">
        <is>
          <t>kg</t>
        </is>
      </c>
      <c r="F36" t="n">
        <v>27500</v>
      </c>
      <c r="G36" t="n">
        <v>0</v>
      </c>
      <c r="H36" t="inlineStr">
        <is>
          <t>인상</t>
        </is>
      </c>
      <c r="I36" t="inlineStr"/>
      <c r="J36" t="inlineStr"/>
      <c r="K36" t="inlineStr"/>
      <c r="L36" t="inlineStr"/>
      <c r="M36" t="inlineStr"/>
    </row>
    <row r="37">
      <c r="A37" t="inlineStr"/>
      <c r="B37" t="inlineStr"/>
      <c r="C37" t="inlineStr"/>
      <c r="D37" t="inlineStr">
        <is>
          <t>±40미/(20미/500g) - 대하</t>
        </is>
      </c>
      <c r="E37" t="inlineStr">
        <is>
          <t>kg</t>
        </is>
      </c>
      <c r="F37" t="n">
        <v>29800</v>
      </c>
      <c r="G37" t="n">
        <v>0</v>
      </c>
      <c r="H37" t="inlineStr">
        <is>
          <t>인상</t>
        </is>
      </c>
      <c r="I37" t="inlineStr"/>
      <c r="J37" t="inlineStr"/>
      <c r="K37" t="inlineStr"/>
      <c r="L37" t="inlineStr"/>
      <c r="M37" t="inlineStr"/>
    </row>
    <row r="38">
      <c r="A38" t="inlineStr"/>
      <c r="B38" t="inlineStr">
        <is>
          <t>흰다리새우(껍질有)</t>
        </is>
      </c>
      <c r="C38" t="inlineStr">
        <is>
          <t>국내산</t>
        </is>
      </c>
      <c r="D38" t="inlineStr">
        <is>
          <t>30~40미(대하)</t>
        </is>
      </c>
      <c r="E38" t="inlineStr">
        <is>
          <t>kg</t>
        </is>
      </c>
      <c r="F38" t="n">
        <v>41000</v>
      </c>
      <c r="G38" t="n">
        <v>0</v>
      </c>
      <c r="H38" t="inlineStr"/>
      <c r="I38" t="inlineStr"/>
      <c r="J38" t="inlineStr"/>
      <c r="K38" t="inlineStr">
        <is>
          <t>[특징] 신선도좋은 새우 
[용도] 구이/볶음용</t>
        </is>
      </c>
      <c r="L38" t="inlineStr"/>
      <c r="M38" t="inlineStr"/>
    </row>
    <row r="39">
      <c r="A39" t="inlineStr"/>
      <c r="B39" t="inlineStr">
        <is>
          <t>흰다리새우(껍질有)</t>
        </is>
      </c>
      <c r="C39" t="inlineStr"/>
      <c r="D39" t="inlineStr">
        <is>
          <t>50~60미(중하)</t>
        </is>
      </c>
      <c r="E39" t="inlineStr">
        <is>
          <t>kg</t>
        </is>
      </c>
      <c r="F39" t="n">
        <v>0</v>
      </c>
      <c r="G39" t="n">
        <v>0</v>
      </c>
      <c r="H39" t="inlineStr">
        <is>
          <t>일시품절</t>
        </is>
      </c>
      <c r="I39" t="inlineStr"/>
      <c r="J39" t="inlineStr"/>
      <c r="K39" t="inlineStr">
        <is>
          <t>[특징] 신선도좋은 새우 
[용도] 매운탕/해물탕용</t>
        </is>
      </c>
      <c r="L39" t="inlineStr"/>
      <c r="M39" t="inlineStr"/>
    </row>
    <row r="40">
      <c r="A40" t="inlineStr"/>
      <c r="B40" t="inlineStr">
        <is>
          <t>민물새우</t>
        </is>
      </c>
      <c r="C40" t="inlineStr">
        <is>
          <t>수입산(인도)</t>
        </is>
      </c>
      <c r="D40" t="inlineStr">
        <is>
          <t>2~3cm</t>
        </is>
      </c>
      <c r="E40" t="inlineStr">
        <is>
          <t>400g/팩</t>
        </is>
      </c>
      <c r="F40" t="n">
        <v>8500</v>
      </c>
      <c r="G40" t="n">
        <v>0</v>
      </c>
      <c r="H40" t="inlineStr"/>
      <c r="I40" t="inlineStr"/>
      <c r="J40" t="inlineStr"/>
      <c r="K40" t="inlineStr">
        <is>
          <t>[특징] 신선도 좋은 민물 새우
[용도] 매운탕/해물탕용,다시마용</t>
        </is>
      </c>
      <c r="L40" t="inlineStr"/>
      <c r="M40" t="inlineStr"/>
    </row>
    <row r="41">
      <c r="A41" t="inlineStr">
        <is>
          <t>블랙타이거새우</t>
        </is>
      </c>
      <c r="B41" t="inlineStr">
        <is>
          <t>블랙타이거새우(6미)</t>
        </is>
      </c>
      <c r="C41" t="inlineStr">
        <is>
          <t>수입(말레이시아)</t>
        </is>
      </c>
      <c r="D41" t="inlineStr">
        <is>
          <t>길이 약 22cm</t>
        </is>
      </c>
      <c r="E41" t="inlineStr">
        <is>
          <t>500g/팩</t>
        </is>
      </c>
      <c r="F41" t="n">
        <v>0</v>
      </c>
      <c r="G41" t="n">
        <v>0</v>
      </c>
      <c r="H41" t="inlineStr">
        <is>
          <t>일시품절</t>
        </is>
      </c>
      <c r="I41" t="inlineStr"/>
      <c r="J41" t="inlineStr"/>
      <c r="K41" t="inlineStr">
        <is>
          <t xml:space="preserve">IQF개별동결, 홍다리얼룩새우, </t>
        </is>
      </c>
      <c r="L41" t="inlineStr"/>
      <c r="M41" t="inlineStr"/>
    </row>
    <row r="42">
      <c r="A42" t="inlineStr"/>
      <c r="B42" t="inlineStr">
        <is>
          <t>블랙타이거새우(8미)</t>
        </is>
      </c>
      <c r="C42" t="inlineStr">
        <is>
          <t>수입(말레이시아)</t>
        </is>
      </c>
      <c r="D42" t="inlineStr">
        <is>
          <t>길이 약 20cm</t>
        </is>
      </c>
      <c r="E42" t="inlineStr">
        <is>
          <t>500g/팩</t>
        </is>
      </c>
      <c r="F42" t="n">
        <v>25800</v>
      </c>
      <c r="G42" t="n">
        <v>0</v>
      </c>
      <c r="H42" t="inlineStr"/>
      <c r="I42" t="inlineStr"/>
      <c r="J42" t="inlineStr"/>
      <c r="K42" t="inlineStr">
        <is>
          <t>IQF개별동결, 홍다리얼룩새우,</t>
        </is>
      </c>
      <c r="L42" t="inlineStr"/>
      <c r="M42" t="inlineStr"/>
    </row>
    <row r="43">
      <c r="A43" t="inlineStr"/>
      <c r="B43" t="inlineStr">
        <is>
          <t>블랙타이거새우(10미)</t>
        </is>
      </c>
      <c r="C43" t="inlineStr">
        <is>
          <t>수입(말레이시아)</t>
        </is>
      </c>
      <c r="D43" t="inlineStr">
        <is>
          <t>길이 약 17~18cm</t>
        </is>
      </c>
      <c r="E43" t="inlineStr">
        <is>
          <t>500g/팩</t>
        </is>
      </c>
      <c r="F43" t="n">
        <v>24500</v>
      </c>
      <c r="G43" t="n">
        <v>0</v>
      </c>
      <c r="H43" t="inlineStr"/>
      <c r="I43" t="inlineStr"/>
      <c r="J43" t="inlineStr"/>
      <c r="K43" t="inlineStr">
        <is>
          <t xml:space="preserve">IQF개별동결, 홍다리얼룩새우, </t>
        </is>
      </c>
      <c r="L43" t="inlineStr"/>
      <c r="M43" t="inlineStr"/>
    </row>
    <row r="44">
      <c r="A44" t="inlineStr"/>
      <c r="B44" t="inlineStr">
        <is>
          <t>블랙타이거새우(12미)</t>
        </is>
      </c>
      <c r="C44" t="inlineStr">
        <is>
          <t>수입(말레이시아)</t>
        </is>
      </c>
      <c r="D44" t="inlineStr">
        <is>
          <t>길이 약 17cm</t>
        </is>
      </c>
      <c r="E44" t="inlineStr">
        <is>
          <t>500g/팩</t>
        </is>
      </c>
      <c r="F44" t="n">
        <v>22100</v>
      </c>
      <c r="G44" t="n">
        <v>0</v>
      </c>
      <c r="H44" t="inlineStr"/>
      <c r="I44" t="inlineStr"/>
      <c r="J44" t="inlineStr"/>
      <c r="K44" t="inlineStr">
        <is>
          <t xml:space="preserve">IQF개별동결, 홍다리얼룩새우, </t>
        </is>
      </c>
      <c r="L44" t="inlineStr"/>
      <c r="M44" t="inlineStr"/>
    </row>
    <row r="45">
      <c r="A45" t="inlineStr">
        <is>
          <t>가재새우</t>
        </is>
      </c>
      <c r="B45" t="inlineStr">
        <is>
          <t>온마리</t>
        </is>
      </c>
      <c r="C45" t="inlineStr">
        <is>
          <t>국내산</t>
        </is>
      </c>
      <c r="D45" t="inlineStr">
        <is>
          <t>40-50미</t>
        </is>
      </c>
      <c r="E45" t="inlineStr">
        <is>
          <t>kg</t>
        </is>
      </c>
      <c r="F45" t="n">
        <v>0</v>
      </c>
      <c r="G45" t="n">
        <v>0</v>
      </c>
      <c r="H45" t="inlineStr">
        <is>
          <t>일시품절</t>
        </is>
      </c>
      <c r="I45" t="inlineStr"/>
      <c r="J45" t="inlineStr"/>
      <c r="K45" t="inlineStr">
        <is>
          <t>동절기상품 11~1월 생물</t>
        </is>
      </c>
      <c r="L45" t="inlineStr"/>
      <c r="M45" t="inlineStr"/>
    </row>
    <row r="46">
      <c r="A46" t="inlineStr"/>
      <c r="B46" t="inlineStr">
        <is>
          <t>새우살</t>
        </is>
      </c>
      <c r="C46" t="inlineStr">
        <is>
          <t>국내산</t>
        </is>
      </c>
      <c r="D46" t="inlineStr">
        <is>
          <t>150-200미</t>
        </is>
      </c>
      <c r="E46" t="inlineStr">
        <is>
          <t>kg</t>
        </is>
      </c>
      <c r="F46" t="n">
        <v>0</v>
      </c>
      <c r="G46" t="n">
        <v>0</v>
      </c>
      <c r="H46" t="inlineStr">
        <is>
          <t>일시품절</t>
        </is>
      </c>
      <c r="I46" t="inlineStr"/>
      <c r="J46" t="inlineStr"/>
      <c r="K46" t="inlineStr">
        <is>
          <t>동절기상품 11~2월 생물</t>
        </is>
      </c>
      <c r="L46" t="inlineStr"/>
      <c r="M46" t="inlineStr"/>
    </row>
    <row r="47">
      <c r="A47" t="inlineStr">
        <is>
          <t>바다가재</t>
        </is>
      </c>
      <c r="B47" t="inlineStr">
        <is>
          <t>미니 랍스터</t>
        </is>
      </c>
      <c r="C47" t="inlineStr">
        <is>
          <t>수입산(캐나다 외)</t>
        </is>
      </c>
      <c r="D47" t="inlineStr">
        <is>
          <t>380~420g</t>
        </is>
      </c>
      <c r="E47" t="inlineStr">
        <is>
          <t>마리</t>
        </is>
      </c>
      <c r="F47" t="inlineStr">
        <is>
          <t>문의</t>
        </is>
      </c>
      <c r="G47" t="inlineStr"/>
      <c r="H47" t="inlineStr"/>
      <c r="I47" t="inlineStr"/>
      <c r="J47" t="inlineStr"/>
      <c r="K47" t="inlineStr"/>
      <c r="L47" t="inlineStr"/>
      <c r="M47" t="inlineStr"/>
    </row>
    <row r="48">
      <c r="A48" t="inlineStr"/>
      <c r="B48" t="inlineStr">
        <is>
          <t>랍스터 테일</t>
        </is>
      </c>
      <c r="C48" t="inlineStr">
        <is>
          <t>수입산(캐나다 외)</t>
        </is>
      </c>
      <c r="D48" t="inlineStr">
        <is>
          <t>110~130g</t>
        </is>
      </c>
      <c r="E48" t="inlineStr">
        <is>
          <t>EA</t>
        </is>
      </c>
      <c r="F48" t="n">
        <v>20800</v>
      </c>
      <c r="G48" t="inlineStr"/>
      <c r="H48" t="inlineStr"/>
      <c r="I48" t="inlineStr"/>
      <c r="J48" t="inlineStr"/>
      <c r="K48" t="inlineStr">
        <is>
          <t>[특징] 자숙후 머리제거 몸통과 꼬리만 분리
[용도] 오븐,찜용</t>
        </is>
      </c>
      <c r="L48" t="inlineStr"/>
      <c r="M48" t="inlineStr"/>
    </row>
    <row r="49">
      <c r="A49" t="inlineStr">
        <is>
          <t>○●○● 패류 및 기타수산물 전처리 제품</t>
        </is>
      </c>
      <c r="B49" t="inlineStr"/>
      <c r="C49" t="inlineStr"/>
      <c r="D49" t="inlineStr"/>
      <c r="E49" t="inlineStr"/>
      <c r="F49" t="inlineStr"/>
      <c r="G49" t="inlineStr"/>
      <c r="H49" t="inlineStr"/>
      <c r="I49" t="inlineStr"/>
      <c r="J49" t="inlineStr"/>
      <c r="K49" t="inlineStr"/>
      <c r="L49" t="inlineStr"/>
      <c r="M49" t="inlineStr"/>
    </row>
    <row r="50">
      <c r="A50" t="inlineStr">
        <is>
          <t>구분</t>
        </is>
      </c>
      <c r="B50" t="inlineStr">
        <is>
          <t>제   품   명</t>
        </is>
      </c>
      <c r="C50" t="inlineStr">
        <is>
          <t>원산지</t>
        </is>
      </c>
      <c r="D50" t="inlineStr">
        <is>
          <t>제 품 규 격</t>
        </is>
      </c>
      <c r="E50" t="inlineStr">
        <is>
          <t>단위</t>
        </is>
      </c>
      <c r="F50" t="inlineStr">
        <is>
          <t>당월(원)</t>
        </is>
      </c>
      <c r="G50" t="inlineStr"/>
      <c r="H50" t="inlineStr">
        <is>
          <t>등락</t>
        </is>
      </c>
      <c r="I50" t="inlineStr"/>
      <c r="J50" t="inlineStr">
        <is>
          <t>과세</t>
        </is>
      </c>
      <c r="K50" t="inlineStr">
        <is>
          <t>제품특징 및 용도설명</t>
        </is>
      </c>
      <c r="L50" t="inlineStr">
        <is>
          <t>H</t>
        </is>
      </c>
      <c r="M50" t="inlineStr">
        <is>
          <t>비고</t>
        </is>
      </c>
    </row>
    <row r="51">
      <c r="A51" t="inlineStr"/>
      <c r="B51" t="inlineStr"/>
      <c r="C51" t="inlineStr"/>
      <c r="D51" t="inlineStr"/>
      <c r="E51" t="inlineStr"/>
      <c r="F51" t="inlineStr">
        <is>
          <t>냉동</t>
        </is>
      </c>
      <c r="G51" t="inlineStr">
        <is>
          <t>냉장</t>
        </is>
      </c>
      <c r="H51" t="inlineStr"/>
      <c r="I51" t="inlineStr"/>
      <c r="J51" t="inlineStr"/>
      <c r="K51" t="inlineStr"/>
      <c r="L51" t="inlineStr"/>
      <c r="M51" t="inlineStr"/>
    </row>
    <row r="52">
      <c r="A52" t="inlineStr">
        <is>
          <t>전복</t>
        </is>
      </c>
      <c r="B52" t="inlineStr">
        <is>
          <t>피전복</t>
        </is>
      </c>
      <c r="C52" t="inlineStr">
        <is>
          <t>국내산</t>
        </is>
      </c>
      <c r="D52" t="inlineStr">
        <is>
          <t>10~12미/kg (특)</t>
        </is>
      </c>
      <c r="E52" t="inlineStr">
        <is>
          <t>kg</t>
        </is>
      </c>
      <c r="F52" t="n">
        <v>0</v>
      </c>
      <c r="G52" t="n">
        <v>62400</v>
      </c>
      <c r="H52" t="inlineStr">
        <is>
          <t>행사품목</t>
        </is>
      </c>
      <c r="I52" t="inlineStr"/>
      <c r="J52" t="inlineStr"/>
      <c r="K52" t="inlineStr">
        <is>
          <t xml:space="preserve"> [특징] 살아있는전복,신선도A급
 [용도] 전복죽용
**행사기간중 사이즈별 마릿수 
특 11~13미
대 14~16미
중 17~19미
소 20~22미
소소 23~27미
뚝 28~32미</t>
        </is>
      </c>
      <c r="L52" t="inlineStr"/>
      <c r="M52" t="inlineStr"/>
    </row>
    <row r="53">
      <c r="A53" t="inlineStr"/>
      <c r="B53" t="inlineStr"/>
      <c r="C53" t="inlineStr"/>
      <c r="D53" t="inlineStr">
        <is>
          <t>13~15미/kg (대)</t>
        </is>
      </c>
      <c r="E53" t="inlineStr">
        <is>
          <t>kg</t>
        </is>
      </c>
      <c r="F53" t="n">
        <v>0</v>
      </c>
      <c r="G53" t="n">
        <v>52800</v>
      </c>
      <c r="H53" t="inlineStr"/>
      <c r="I53" t="inlineStr"/>
      <c r="J53" t="inlineStr"/>
      <c r="K53" t="inlineStr"/>
      <c r="L53" t="inlineStr"/>
      <c r="M53" t="inlineStr"/>
    </row>
    <row r="54">
      <c r="A54" t="inlineStr"/>
      <c r="B54" t="inlineStr"/>
      <c r="C54" t="inlineStr"/>
      <c r="D54" t="inlineStr">
        <is>
          <t>16~18미/kg (중)</t>
        </is>
      </c>
      <c r="E54" t="inlineStr">
        <is>
          <t>kg</t>
        </is>
      </c>
      <c r="F54" t="n">
        <v>0</v>
      </c>
      <c r="G54" t="n">
        <v>51200</v>
      </c>
      <c r="H54" t="inlineStr"/>
      <c r="I54" t="inlineStr"/>
      <c r="J54" t="inlineStr"/>
      <c r="K54" t="inlineStr"/>
      <c r="L54" t="inlineStr"/>
      <c r="M54" t="inlineStr"/>
    </row>
    <row r="55">
      <c r="A55" t="inlineStr"/>
      <c r="B55" t="inlineStr"/>
      <c r="C55" t="inlineStr"/>
      <c r="D55" t="inlineStr">
        <is>
          <t>19~21미/kg (소)</t>
        </is>
      </c>
      <c r="E55" t="inlineStr">
        <is>
          <t>kg</t>
        </is>
      </c>
      <c r="F55" t="n">
        <v>0</v>
      </c>
      <c r="G55" t="n">
        <v>49600</v>
      </c>
      <c r="H55" t="inlineStr"/>
      <c r="I55" t="inlineStr"/>
      <c r="J55" t="inlineStr"/>
      <c r="K55" t="inlineStr"/>
      <c r="L55" t="inlineStr"/>
      <c r="M55" t="inlineStr"/>
    </row>
    <row r="56">
      <c r="A56" t="inlineStr"/>
      <c r="B56" t="inlineStr"/>
      <c r="C56" t="inlineStr"/>
      <c r="D56" t="inlineStr">
        <is>
          <t>22~25미/kg (소소)</t>
        </is>
      </c>
      <c r="E56" t="inlineStr">
        <is>
          <t>kg</t>
        </is>
      </c>
      <c r="F56" t="n">
        <v>0</v>
      </c>
      <c r="G56" t="n">
        <v>48000</v>
      </c>
      <c r="H56" t="inlineStr"/>
      <c r="I56" t="inlineStr"/>
      <c r="J56" t="inlineStr"/>
      <c r="K56" t="inlineStr"/>
      <c r="L56" t="inlineStr"/>
      <c r="M56" t="inlineStr"/>
    </row>
    <row r="57">
      <c r="A57" t="inlineStr"/>
      <c r="B57" t="inlineStr"/>
      <c r="C57" t="inlineStr"/>
      <c r="D57" t="inlineStr">
        <is>
          <t>26~30미/kg (뚝)</t>
        </is>
      </c>
      <c r="E57" t="inlineStr">
        <is>
          <t>kg</t>
        </is>
      </c>
      <c r="F57" t="n">
        <v>0</v>
      </c>
      <c r="G57" t="n">
        <v>41600</v>
      </c>
      <c r="H57" t="inlineStr"/>
      <c r="I57" t="inlineStr"/>
      <c r="J57" t="inlineStr"/>
      <c r="K57" t="inlineStr"/>
      <c r="L57" t="inlineStr"/>
      <c r="M57" t="inlineStr"/>
    </row>
    <row r="58">
      <c r="A58" t="inlineStr"/>
      <c r="B58" t="inlineStr"/>
      <c r="C58" t="inlineStr"/>
      <c r="D58" t="inlineStr">
        <is>
          <t>31~35미/kg (뚝소)</t>
        </is>
      </c>
      <c r="E58" t="inlineStr">
        <is>
          <t>kg</t>
        </is>
      </c>
      <c r="F58" t="n">
        <v>0</v>
      </c>
      <c r="G58" t="n">
        <v>52000</v>
      </c>
      <c r="H58" t="inlineStr"/>
      <c r="I58" t="inlineStr"/>
      <c r="J58" t="inlineStr"/>
      <c r="K58" t="inlineStr"/>
      <c r="L58" t="inlineStr"/>
      <c r="M58" t="inlineStr"/>
    </row>
    <row r="59">
      <c r="A59" t="inlineStr"/>
      <c r="B59" t="inlineStr">
        <is>
          <t>전복살 - 내장제거</t>
        </is>
      </c>
      <c r="C59" t="inlineStr">
        <is>
          <t>국내산</t>
        </is>
      </c>
      <c r="D59" t="inlineStr">
        <is>
          <t>전복 크기 선택 요망, 
크기 별 가격 동일</t>
        </is>
      </c>
      <c r="E59" t="inlineStr">
        <is>
          <t>kg</t>
        </is>
      </c>
      <c r="F59" t="n">
        <v>171200</v>
      </c>
      <c r="G59" t="n">
        <v>171200</v>
      </c>
      <c r="H59" t="inlineStr"/>
      <c r="I59" t="inlineStr"/>
      <c r="J59" t="inlineStr"/>
      <c r="K59" t="inlineStr">
        <is>
          <t xml:space="preserve"> [특징] 껍질, 내장 제거 
         이빨 제거시 3천원 추가</t>
        </is>
      </c>
      <c r="L59" t="inlineStr"/>
      <c r="M59" t="inlineStr"/>
    </row>
    <row r="60">
      <c r="A60" t="inlineStr"/>
      <c r="B60" t="inlineStr">
        <is>
          <t>전복살 - 다지기</t>
        </is>
      </c>
      <c r="C60" t="inlineStr">
        <is>
          <t>국내산</t>
        </is>
      </c>
      <c r="D60" t="inlineStr">
        <is>
          <t>다지기(15미내외 다지기)</t>
        </is>
      </c>
      <c r="E60" t="inlineStr">
        <is>
          <t>kg</t>
        </is>
      </c>
      <c r="F60" t="n">
        <v>180800</v>
      </c>
      <c r="G60" t="n">
        <v>180800</v>
      </c>
      <c r="H60" t="inlineStr"/>
      <c r="I60" t="inlineStr"/>
      <c r="J60" t="inlineStr"/>
      <c r="K60" t="inlineStr">
        <is>
          <t xml:space="preserve"> [특징] 껍질, 내장 제거, 다지기 
</t>
        </is>
      </c>
      <c r="L60" t="inlineStr"/>
      <c r="M60" t="inlineStr"/>
    </row>
    <row r="61">
      <c r="A61" t="inlineStr"/>
      <c r="B61" t="inlineStr">
        <is>
          <t>벌집 전복살</t>
        </is>
      </c>
      <c r="C61" t="inlineStr">
        <is>
          <t>국내산</t>
        </is>
      </c>
      <c r="D61" t="inlineStr">
        <is>
          <t>벌집 전복살((피)13~15미)</t>
        </is>
      </c>
      <c r="E61" t="inlineStr">
        <is>
          <t>kg</t>
        </is>
      </c>
      <c r="F61" t="n">
        <v>184000</v>
      </c>
      <c r="G61" t="n">
        <v>184000</v>
      </c>
      <c r="H61" t="inlineStr"/>
      <c r="I61" t="inlineStr"/>
      <c r="J61" t="inlineStr"/>
      <c r="K61" t="inlineStr">
        <is>
          <t xml:space="preserve"> [특징] 껍질, 내장, 이빨 제거,  칼집
[용도] 버터구이용</t>
        </is>
      </c>
      <c r="L61" t="inlineStr"/>
      <c r="M61" t="inlineStr"/>
    </row>
    <row r="62">
      <c r="A62" t="inlineStr"/>
      <c r="B62" t="inlineStr">
        <is>
          <t>전복살</t>
        </is>
      </c>
      <c r="C62" t="inlineStr">
        <is>
          <t>수입산</t>
        </is>
      </c>
      <c r="D62" t="inlineStr">
        <is>
          <t>33~35미/kg</t>
        </is>
      </c>
      <c r="E62" t="inlineStr">
        <is>
          <t>kg</t>
        </is>
      </c>
      <c r="F62" t="n">
        <v>72000</v>
      </c>
      <c r="G62" t="n">
        <v>0</v>
      </c>
      <c r="H62" t="inlineStr"/>
      <c r="I62" t="inlineStr"/>
      <c r="J62" t="inlineStr"/>
      <c r="K62" t="inlineStr">
        <is>
          <t xml:space="preserve"> [특징] 전복을 탈각후 청정수에 세척하여 냉동</t>
        </is>
      </c>
      <c r="L62" t="inlineStr"/>
      <c r="M62" t="inlineStr"/>
    </row>
    <row r="63">
      <c r="A63" t="inlineStr"/>
      <c r="B63" t="inlineStr"/>
      <c r="C63" t="inlineStr">
        <is>
          <t>국내산</t>
        </is>
      </c>
      <c r="D63" t="inlineStr">
        <is>
          <t>(피)10~12미/kg (특)</t>
        </is>
      </c>
      <c r="E63" t="inlineStr">
        <is>
          <t>kg</t>
        </is>
      </c>
      <c r="F63" t="n">
        <v>128000</v>
      </c>
      <c r="G63" t="n">
        <v>128000</v>
      </c>
      <c r="H63" t="inlineStr"/>
      <c r="I63" t="inlineStr"/>
      <c r="J63" t="inlineStr"/>
      <c r="K63" t="inlineStr">
        <is>
          <t xml:space="preserve"> [특징] 껍질제거 
         (피)는 피전복 상태에서의 사이즈 입니다.
         이빨제거는 내장제거 후 작업해아합니다.</t>
        </is>
      </c>
      <c r="L63" t="inlineStr"/>
      <c r="M63" t="inlineStr"/>
    </row>
    <row r="64">
      <c r="A64" t="inlineStr"/>
      <c r="B64" t="inlineStr"/>
      <c r="C64" t="inlineStr"/>
      <c r="D64" t="inlineStr">
        <is>
          <t>(피)13~15미/kg (대)</t>
        </is>
      </c>
      <c r="E64" t="inlineStr">
        <is>
          <t>kg</t>
        </is>
      </c>
      <c r="F64" t="n">
        <v>124000</v>
      </c>
      <c r="G64" t="n">
        <v>124000</v>
      </c>
      <c r="H64" t="inlineStr"/>
      <c r="I64" t="inlineStr"/>
      <c r="J64" t="inlineStr"/>
      <c r="K64" t="inlineStr"/>
      <c r="L64" t="inlineStr"/>
      <c r="M64" t="inlineStr"/>
    </row>
    <row r="65">
      <c r="A65" t="inlineStr"/>
      <c r="B65" t="inlineStr"/>
      <c r="C65" t="inlineStr"/>
      <c r="D65" t="inlineStr">
        <is>
          <t>(피)16~18미/kg (중)</t>
        </is>
      </c>
      <c r="E65" t="inlineStr">
        <is>
          <t>kg</t>
        </is>
      </c>
      <c r="F65" t="n">
        <v>120000</v>
      </c>
      <c r="G65" t="n">
        <v>120000</v>
      </c>
      <c r="H65" t="inlineStr"/>
      <c r="I65" t="inlineStr"/>
      <c r="J65" t="inlineStr"/>
      <c r="K65" t="inlineStr"/>
      <c r="L65" t="inlineStr"/>
      <c r="M65" t="inlineStr"/>
    </row>
    <row r="66">
      <c r="A66" t="inlineStr"/>
      <c r="B66" t="inlineStr"/>
      <c r="C66" t="inlineStr"/>
      <c r="D66" t="inlineStr">
        <is>
          <t>(피)19~21미/kg (소)</t>
        </is>
      </c>
      <c r="E66" t="inlineStr">
        <is>
          <t>kg</t>
        </is>
      </c>
      <c r="F66" t="n">
        <v>116000</v>
      </c>
      <c r="G66" t="n">
        <v>116000</v>
      </c>
      <c r="H66" t="inlineStr"/>
      <c r="I66" t="inlineStr"/>
      <c r="J66" t="inlineStr"/>
      <c r="K66" t="inlineStr"/>
      <c r="L66" t="inlineStr"/>
      <c r="M66" t="inlineStr"/>
    </row>
    <row r="67">
      <c r="A67" t="inlineStr"/>
      <c r="B67" t="inlineStr"/>
      <c r="C67" t="inlineStr"/>
      <c r="D67" t="inlineStr">
        <is>
          <t>(피)22~25미/kg (소소)</t>
        </is>
      </c>
      <c r="E67" t="inlineStr">
        <is>
          <t>kg</t>
        </is>
      </c>
      <c r="F67" t="n">
        <v>112000</v>
      </c>
      <c r="G67" t="n">
        <v>112000</v>
      </c>
      <c r="H67" t="inlineStr"/>
      <c r="I67" t="inlineStr"/>
      <c r="J67" t="inlineStr"/>
      <c r="K67" t="inlineStr"/>
      <c r="L67" t="inlineStr"/>
      <c r="M67" t="inlineStr"/>
    </row>
    <row r="68">
      <c r="A68" t="inlineStr"/>
      <c r="B68" t="inlineStr"/>
      <c r="C68" t="inlineStr"/>
      <c r="D68" t="inlineStr">
        <is>
          <t>(피)26~30미/kg (뚝)</t>
        </is>
      </c>
      <c r="E68" t="inlineStr">
        <is>
          <t>kg</t>
        </is>
      </c>
      <c r="F68" t="n">
        <v>110400</v>
      </c>
      <c r="G68" t="n">
        <v>110400</v>
      </c>
      <c r="H68" t="inlineStr"/>
      <c r="I68" t="inlineStr"/>
      <c r="J68" t="inlineStr"/>
      <c r="K68" t="inlineStr"/>
      <c r="L68" t="inlineStr"/>
      <c r="M68" t="inlineStr"/>
    </row>
    <row r="69">
      <c r="A69" t="inlineStr"/>
      <c r="B69" t="inlineStr"/>
      <c r="C69" t="inlineStr"/>
      <c r="D69" t="inlineStr">
        <is>
          <t>(피)31~35미/kg (뚝소)</t>
        </is>
      </c>
      <c r="E69" t="inlineStr">
        <is>
          <t>kg</t>
        </is>
      </c>
      <c r="F69" t="n">
        <v>0</v>
      </c>
      <c r="G69" t="n">
        <v>0</v>
      </c>
      <c r="H69" t="inlineStr">
        <is>
          <t>일시품절</t>
        </is>
      </c>
      <c r="I69" t="inlineStr"/>
      <c r="J69" t="inlineStr"/>
      <c r="K69" t="inlineStr"/>
      <c r="L69" t="inlineStr"/>
      <c r="M69" t="inlineStr"/>
    </row>
    <row r="70">
      <c r="A70" t="inlineStr">
        <is>
          <t>꼬
막</t>
        </is>
      </c>
      <c r="B70" t="inlineStr">
        <is>
          <t>피 꼬막</t>
        </is>
      </c>
      <c r="C70" t="inlineStr">
        <is>
          <t>국내산</t>
        </is>
      </c>
      <c r="D70" t="inlineStr">
        <is>
          <t>12 ~ 15미 /kg</t>
        </is>
      </c>
      <c r="E70" t="inlineStr">
        <is>
          <t>kg</t>
        </is>
      </c>
      <c r="F70" t="n">
        <v>0</v>
      </c>
      <c r="G70" t="n">
        <v>5800</v>
      </c>
      <c r="H70" t="inlineStr"/>
      <c r="I70" t="inlineStr"/>
      <c r="J70" t="inlineStr"/>
      <c r="K70" t="inlineStr">
        <is>
          <t xml:space="preserve"> [특징] 피조개, 껍질○, 해캄, 씨알이 고르고 싱싱함</t>
        </is>
      </c>
      <c r="L70" t="inlineStr"/>
      <c r="M70" t="inlineStr"/>
    </row>
    <row r="71">
      <c r="A71" t="inlineStr"/>
      <c r="B71" t="inlineStr">
        <is>
          <t>피 꼬막살</t>
        </is>
      </c>
      <c r="C71" t="inlineStr"/>
      <c r="D71" t="inlineStr">
        <is>
          <t>80~100알</t>
        </is>
      </c>
      <c r="E71" t="inlineStr">
        <is>
          <t>kg</t>
        </is>
      </c>
      <c r="F71" t="n">
        <v>0</v>
      </c>
      <c r="G71" t="n">
        <v>0</v>
      </c>
      <c r="H71" t="inlineStr">
        <is>
          <t>일시품절</t>
        </is>
      </c>
      <c r="I71" t="inlineStr"/>
      <c r="J71" t="inlineStr">
        <is>
          <t>과세</t>
        </is>
      </c>
      <c r="K71" t="inlineStr">
        <is>
          <t xml:space="preserve"> [특징] 새꼬막보다 씨알이 큰 꼬막살 , 껍질제거 순살만 선별포장</t>
        </is>
      </c>
      <c r="L71" t="inlineStr"/>
      <c r="M71" t="inlineStr">
        <is>
          <t>VAT포함</t>
        </is>
      </c>
    </row>
    <row r="72">
      <c r="A72" t="inlineStr"/>
      <c r="B72" t="inlineStr">
        <is>
          <t>새 꼬막</t>
        </is>
      </c>
      <c r="C72" t="inlineStr"/>
      <c r="D72" t="inlineStr">
        <is>
          <t>80~100미</t>
        </is>
      </c>
      <c r="E72" t="inlineStr">
        <is>
          <t>KG</t>
        </is>
      </c>
      <c r="F72" t="n">
        <v>0</v>
      </c>
      <c r="G72" t="n">
        <v>10500</v>
      </c>
      <c r="H72" t="inlineStr"/>
      <c r="I72" t="inlineStr"/>
      <c r="J72" t="inlineStr"/>
      <c r="K72" t="inlineStr">
        <is>
          <t xml:space="preserve"> [특징] 새꼬막, 껍질○, 해캄, 씨알이 고르고 싱싱함</t>
        </is>
      </c>
      <c r="L72" t="inlineStr"/>
      <c r="M72" t="inlineStr"/>
    </row>
    <row r="73">
      <c r="A73" t="inlineStr"/>
      <c r="B73" t="inlineStr">
        <is>
          <t>새 꼬막살</t>
        </is>
      </c>
      <c r="C73" t="inlineStr"/>
      <c r="D73" t="inlineStr">
        <is>
          <t>300-400알</t>
        </is>
      </c>
      <c r="E73" t="inlineStr">
        <is>
          <t>kg</t>
        </is>
      </c>
      <c r="F73" t="n">
        <v>22400</v>
      </c>
      <c r="G73" t="n">
        <v>25900</v>
      </c>
      <c r="H73" t="inlineStr">
        <is>
          <t>행사품목</t>
        </is>
      </c>
      <c r="I73" t="inlineStr"/>
      <c r="J73" t="inlineStr">
        <is>
          <t>과세</t>
        </is>
      </c>
      <c r="K73" t="inlineStr">
        <is>
          <t xml:space="preserve"> [특징] 약간 자숙후 탈각   (기존명 : 깐 꼬막살)</t>
        </is>
      </c>
      <c r="L73" t="inlineStr"/>
      <c r="M73" t="inlineStr">
        <is>
          <t>VAT포함</t>
        </is>
      </c>
    </row>
    <row r="74">
      <c r="A74" t="inlineStr">
        <is>
          <t>대합</t>
        </is>
      </c>
      <c r="B74" t="inlineStr">
        <is>
          <t>깐 대합살(국내산)</t>
        </is>
      </c>
      <c r="C74" t="inlineStr">
        <is>
          <t>국내산(거제,진해)</t>
        </is>
      </c>
      <c r="D74" t="inlineStr"/>
      <c r="E74" t="inlineStr">
        <is>
          <t>kg</t>
        </is>
      </c>
      <c r="F74" t="n">
        <v>75200</v>
      </c>
      <c r="G74" t="n">
        <v>75200</v>
      </c>
      <c r="H74" t="inlineStr"/>
      <c r="I74" t="inlineStr"/>
      <c r="J74" t="inlineStr"/>
      <c r="K74" t="inlineStr">
        <is>
          <t xml:space="preserve"> [특징] 껍질제거 순살만 선별포장, 촉수가 싱싱하고 살아있는것, 탈각</t>
        </is>
      </c>
      <c r="L74" t="inlineStr"/>
      <c r="M74" t="inlineStr"/>
    </row>
    <row r="75">
      <c r="A75" t="inlineStr"/>
      <c r="B75" t="inlineStr">
        <is>
          <t>피 대합</t>
        </is>
      </c>
      <c r="C75" t="inlineStr">
        <is>
          <t>국내산(거제,진해)</t>
        </is>
      </c>
      <c r="D75" t="inlineStr"/>
      <c r="E75" t="inlineStr">
        <is>
          <t>kg</t>
        </is>
      </c>
      <c r="F75" t="n">
        <v>0</v>
      </c>
      <c r="G75" t="n">
        <v>28600</v>
      </c>
      <c r="H75" t="inlineStr"/>
      <c r="I75" t="inlineStr"/>
      <c r="J75" t="inlineStr"/>
      <c r="K75" t="inlineStr">
        <is>
          <t xml:space="preserve"> [특징] 껍질○, 해캄, 씨알이 고르고 싱싱함</t>
        </is>
      </c>
      <c r="L75" t="inlineStr"/>
      <c r="M75" t="inlineStr"/>
    </row>
    <row r="76">
      <c r="A76" t="inlineStr">
        <is>
          <t>바
지
락</t>
        </is>
      </c>
      <c r="B76" t="inlineStr">
        <is>
          <t>자숙 바지락살</t>
        </is>
      </c>
      <c r="C76" t="inlineStr">
        <is>
          <t>수입산(중국)</t>
        </is>
      </c>
      <c r="D76" t="inlineStr"/>
      <c r="E76" t="inlineStr">
        <is>
          <t>kg</t>
        </is>
      </c>
      <c r="F76" t="n">
        <v>8500</v>
      </c>
      <c r="G76" t="n">
        <v>0</v>
      </c>
      <c r="H76" t="inlineStr"/>
      <c r="I76" t="inlineStr"/>
      <c r="J76" t="inlineStr">
        <is>
          <t>과세</t>
        </is>
      </c>
      <c r="K76" t="inlineStr">
        <is>
          <t xml:space="preserve"> [특징] 껍질제거 순살만 선별포장 , 자숙 IQF</t>
        </is>
      </c>
      <c r="L76" t="inlineStr"/>
      <c r="M76" t="inlineStr">
        <is>
          <t>VAT포함</t>
        </is>
      </c>
    </row>
    <row r="77">
      <c r="A77" t="inlineStr"/>
      <c r="B77" t="inlineStr">
        <is>
          <t>생 바지락살</t>
        </is>
      </c>
      <c r="C77" t="inlineStr"/>
      <c r="D77" t="inlineStr"/>
      <c r="E77" t="inlineStr">
        <is>
          <t>kg</t>
        </is>
      </c>
      <c r="F77" t="n">
        <v>7400</v>
      </c>
      <c r="G77" t="n">
        <v>0</v>
      </c>
      <c r="H77" t="inlineStr"/>
      <c r="I77" t="inlineStr"/>
      <c r="J77" t="inlineStr"/>
      <c r="K77" t="inlineStr">
        <is>
          <t xml:space="preserve"> [특징] 껍질제거 순살만 선별포장 , 블록(*냉동제품 수율70%)</t>
        </is>
      </c>
      <c r="L77" t="inlineStr"/>
      <c r="M77" t="inlineStr"/>
    </row>
    <row r="78">
      <c r="A78" t="inlineStr"/>
      <c r="B78" t="inlineStr">
        <is>
          <t xml:space="preserve">깐 바지락살 </t>
        </is>
      </c>
      <c r="C78" t="inlineStr">
        <is>
          <t>국내산(삼천포)</t>
        </is>
      </c>
      <c r="D78" t="inlineStr"/>
      <c r="E78" t="inlineStr">
        <is>
          <t>500g</t>
        </is>
      </c>
      <c r="F78" t="n">
        <v>28800</v>
      </c>
      <c r="G78" t="n">
        <v>28800</v>
      </c>
      <c r="H78" t="inlineStr"/>
      <c r="I78" t="inlineStr"/>
      <c r="J78" t="inlineStr"/>
      <c r="K78" t="inlineStr">
        <is>
          <t xml:space="preserve"> [특징] 껍질제거 순살만 선별포장</t>
        </is>
      </c>
      <c r="L78" t="inlineStr"/>
      <c r="M78" t="inlineStr"/>
    </row>
    <row r="79">
      <c r="A79" t="inlineStr"/>
      <c r="B79" t="inlineStr"/>
      <c r="C79" t="inlineStr"/>
      <c r="D79" t="inlineStr"/>
      <c r="E79" t="inlineStr">
        <is>
          <t>kg</t>
        </is>
      </c>
      <c r="F79" t="n">
        <v>56000</v>
      </c>
      <c r="G79" t="n">
        <v>56000</v>
      </c>
      <c r="H79" t="inlineStr"/>
      <c r="I79" t="inlineStr"/>
      <c r="J79" t="inlineStr"/>
      <c r="K79" t="inlineStr">
        <is>
          <t xml:space="preserve"> [특징] 껍질제거 순살만 선별포장</t>
        </is>
      </c>
      <c r="L79" t="inlineStr"/>
      <c r="M79" t="inlineStr"/>
    </row>
    <row r="80">
      <c r="A80" t="inlineStr"/>
      <c r="B80" t="inlineStr">
        <is>
          <t xml:space="preserve">피 바지락 </t>
        </is>
      </c>
      <c r="C80" t="inlineStr"/>
      <c r="D80" t="inlineStr"/>
      <c r="E80" t="inlineStr">
        <is>
          <t>kg</t>
        </is>
      </c>
      <c r="F80" t="n">
        <v>12200</v>
      </c>
      <c r="G80" t="n">
        <v>13100</v>
      </c>
      <c r="H80" t="inlineStr"/>
      <c r="I80" t="inlineStr"/>
      <c r="J80" t="inlineStr"/>
      <c r="K80" t="inlineStr">
        <is>
          <t xml:space="preserve"> [특징] 껍질○, 해캄, 씨알이 고르고 싱싱함</t>
        </is>
      </c>
      <c r="L80" t="inlineStr"/>
      <c r="M80" t="inlineStr"/>
    </row>
    <row r="81">
      <c r="A81" t="inlineStr">
        <is>
          <t>키조개</t>
        </is>
      </c>
      <c r="B81" t="inlineStr">
        <is>
          <t>키조개</t>
        </is>
      </c>
      <c r="C81" t="inlineStr">
        <is>
          <t>국내산</t>
        </is>
      </c>
      <c r="D81" t="inlineStr"/>
      <c r="E81" t="inlineStr">
        <is>
          <t>마리</t>
        </is>
      </c>
      <c r="F81" t="n">
        <v>0</v>
      </c>
      <c r="G81" t="n">
        <v>11500</v>
      </c>
      <c r="H81" t="inlineStr"/>
      <c r="I81" t="inlineStr"/>
      <c r="J81" t="inlineStr"/>
      <c r="K81" t="inlineStr">
        <is>
          <t xml:space="preserve"> [특징] 선별후 세척, 껍질O</t>
        </is>
      </c>
      <c r="L81" t="inlineStr"/>
      <c r="M81" t="inlineStr"/>
    </row>
    <row r="82">
      <c r="A82" t="inlineStr"/>
      <c r="B82" t="inlineStr">
        <is>
          <t>키조개 관자살</t>
        </is>
      </c>
      <c r="C82" t="inlineStr">
        <is>
          <t>국내산</t>
        </is>
      </c>
      <c r="D82" t="inlineStr"/>
      <c r="E82" t="inlineStr">
        <is>
          <t>kg</t>
        </is>
      </c>
      <c r="F82" t="n">
        <v>0</v>
      </c>
      <c r="G82" t="n">
        <v>0</v>
      </c>
      <c r="H82" t="inlineStr">
        <is>
          <t>일시품절</t>
        </is>
      </c>
      <c r="I82" t="inlineStr"/>
      <c r="J82" t="inlineStr"/>
      <c r="K82" t="inlineStr">
        <is>
          <t xml:space="preserve"> [특징] 30~40미, 선별후 세척, 탈각, 껍질X, IQF
         냉장은 해동냉장</t>
        </is>
      </c>
      <c r="L82" t="inlineStr"/>
      <c r="M82" t="inlineStr"/>
    </row>
    <row r="83">
      <c r="A83" t="inlineStr"/>
      <c r="B83" t="inlineStr">
        <is>
          <t>키조개 관자살</t>
        </is>
      </c>
      <c r="C83" t="inlineStr">
        <is>
          <t>수입산(중국)</t>
        </is>
      </c>
      <c r="D83" t="inlineStr"/>
      <c r="E83" t="inlineStr">
        <is>
          <t>kg</t>
        </is>
      </c>
      <c r="F83" t="n">
        <v>32300</v>
      </c>
      <c r="G83" t="n">
        <v>0</v>
      </c>
      <c r="H83" t="inlineStr"/>
      <c r="I83" t="inlineStr"/>
      <c r="J83" t="inlineStr"/>
      <c r="K83" t="inlineStr">
        <is>
          <t xml:space="preserve"> [특징] 35~40미, 약5CM내외, IQF개별동결</t>
        </is>
      </c>
      <c r="L83" t="inlineStr"/>
      <c r="M83" t="inlineStr"/>
    </row>
    <row r="84">
      <c r="A84" t="inlineStr">
        <is>
          <t>모시
조개</t>
        </is>
      </c>
      <c r="B84" t="inlineStr">
        <is>
          <t>피 모시조개</t>
        </is>
      </c>
      <c r="C84" t="inlineStr">
        <is>
          <t>국내산</t>
        </is>
      </c>
      <c r="D84" t="inlineStr">
        <is>
          <t>30 - 40미</t>
        </is>
      </c>
      <c r="E84" t="inlineStr">
        <is>
          <t>kg</t>
        </is>
      </c>
      <c r="F84" t="n">
        <v>0</v>
      </c>
      <c r="G84" t="n">
        <v>22900</v>
      </c>
      <c r="H84" t="inlineStr"/>
      <c r="I84" t="inlineStr"/>
      <c r="J84" t="inlineStr"/>
      <c r="K84" t="inlineStr">
        <is>
          <t xml:space="preserve"> [특징] 껍질○, 해캄, 씨알이 고르고 싱싱함</t>
        </is>
      </c>
      <c r="L84" t="inlineStr"/>
      <c r="M84" t="inlineStr"/>
    </row>
    <row r="85">
      <c r="A85" t="inlineStr">
        <is>
          <t>재
첩</t>
        </is>
      </c>
      <c r="B85" t="inlineStr">
        <is>
          <t>피 재첩</t>
        </is>
      </c>
      <c r="C85" t="inlineStr">
        <is>
          <t>수입산(중국)</t>
        </is>
      </c>
      <c r="D85" t="inlineStr"/>
      <c r="E85" t="inlineStr">
        <is>
          <t>kg</t>
        </is>
      </c>
      <c r="F85" t="n">
        <v>0</v>
      </c>
      <c r="G85" t="n">
        <v>0</v>
      </c>
      <c r="H85" t="inlineStr">
        <is>
          <t>임시품절</t>
        </is>
      </c>
      <c r="I85" t="inlineStr"/>
      <c r="J85" t="inlineStr"/>
      <c r="K85" t="inlineStr">
        <is>
          <t xml:space="preserve"> [특징] 껍질○, 해캄, 씨알이 고르고 싱싱함</t>
        </is>
      </c>
      <c r="L85" t="inlineStr"/>
      <c r="M85" t="inlineStr"/>
    </row>
    <row r="86">
      <c r="A86" t="inlineStr"/>
      <c r="B86" t="inlineStr"/>
      <c r="C86" t="inlineStr">
        <is>
          <t>국내산</t>
        </is>
      </c>
      <c r="D86" t="inlineStr"/>
      <c r="E86" t="inlineStr">
        <is>
          <t>kg</t>
        </is>
      </c>
      <c r="F86" t="n">
        <v>17300</v>
      </c>
      <c r="G86" t="n">
        <v>0</v>
      </c>
      <c r="H86" t="inlineStr"/>
      <c r="I86" t="inlineStr"/>
      <c r="J86" t="inlineStr"/>
      <c r="K86" t="inlineStr">
        <is>
          <t xml:space="preserve"> [특징] 껍질○, 해캄, 씨알이 고르고 싱싱함
         날씨에 따라 조업이 안될수도 있습니다.</t>
        </is>
      </c>
      <c r="L86" t="inlineStr"/>
      <c r="M86" t="inlineStr"/>
    </row>
    <row r="87">
      <c r="A87" t="inlineStr"/>
      <c r="B87" t="inlineStr">
        <is>
          <t>재첩살</t>
        </is>
      </c>
      <c r="C87" t="inlineStr">
        <is>
          <t>수입산(중국)</t>
        </is>
      </c>
      <c r="D87" t="inlineStr">
        <is>
          <t>500g</t>
        </is>
      </c>
      <c r="E87" t="inlineStr">
        <is>
          <t>500g/봉</t>
        </is>
      </c>
      <c r="F87" t="n">
        <v>10400</v>
      </c>
      <c r="G87" t="n">
        <v>0</v>
      </c>
      <c r="H87" t="inlineStr"/>
      <c r="I87" t="inlineStr"/>
      <c r="J87" t="inlineStr">
        <is>
          <t>과세</t>
        </is>
      </c>
      <c r="K87" t="inlineStr">
        <is>
          <t xml:space="preserve"> [특징] 자숙 후 껍질제거 순살만 선별포장</t>
        </is>
      </c>
      <c r="L87" t="inlineStr"/>
      <c r="M87" t="inlineStr">
        <is>
          <t>VAT포함</t>
        </is>
      </c>
    </row>
    <row r="88">
      <c r="A88" t="inlineStr"/>
      <c r="B88" t="inlineStr">
        <is>
          <t>재첩 국</t>
        </is>
      </c>
      <c r="C88" t="inlineStr">
        <is>
          <t>국내산</t>
        </is>
      </c>
      <c r="D88" t="inlineStr">
        <is>
          <t>800g/봉</t>
        </is>
      </c>
      <c r="E88" t="inlineStr">
        <is>
          <t>봉</t>
        </is>
      </c>
      <c r="F88" t="n">
        <v>0</v>
      </c>
      <c r="G88" t="n">
        <v>0</v>
      </c>
      <c r="H88" t="inlineStr">
        <is>
          <t>임시품절</t>
        </is>
      </c>
      <c r="I88" t="inlineStr"/>
      <c r="J88" t="inlineStr">
        <is>
          <t>과세</t>
        </is>
      </c>
      <c r="K88" t="inlineStr">
        <is>
          <t>[특징] 재첩 순살 재첩국</t>
        </is>
      </c>
      <c r="L88" t="inlineStr"/>
      <c r="M88" t="inlineStr">
        <is>
          <t>VAT포함</t>
        </is>
      </c>
    </row>
    <row r="89">
      <c r="A89" t="inlineStr"/>
      <c r="B89" t="inlineStr">
        <is>
          <t>재첩 국</t>
        </is>
      </c>
      <c r="C89" t="inlineStr">
        <is>
          <t>국내산</t>
        </is>
      </c>
      <c r="D89" t="inlineStr">
        <is>
          <t>5kg/봉</t>
        </is>
      </c>
      <c r="E89" t="inlineStr">
        <is>
          <t>봉</t>
        </is>
      </c>
      <c r="F89" t="n">
        <v>0</v>
      </c>
      <c r="G89" t="n">
        <v>39400</v>
      </c>
      <c r="H89" t="inlineStr"/>
      <c r="I89" t="inlineStr"/>
      <c r="J89" t="inlineStr">
        <is>
          <t>과세</t>
        </is>
      </c>
      <c r="K89" t="inlineStr">
        <is>
          <t>[특징] 재첩 순살 재첩국</t>
        </is>
      </c>
      <c r="L89" t="inlineStr"/>
      <c r="M89" t="inlineStr">
        <is>
          <t>VAT포함</t>
        </is>
      </c>
    </row>
    <row r="90">
      <c r="A90" t="inlineStr">
        <is>
          <t>미
더
덕</t>
        </is>
      </c>
      <c r="B90" t="inlineStr">
        <is>
          <t>썬 오만둥이</t>
        </is>
      </c>
      <c r="C90" t="inlineStr">
        <is>
          <t>국내산</t>
        </is>
      </c>
      <c r="D90" t="inlineStr"/>
      <c r="E90" t="inlineStr">
        <is>
          <t>kg</t>
        </is>
      </c>
      <c r="F90" t="n">
        <v>0</v>
      </c>
      <c r="G90" t="n">
        <v>0</v>
      </c>
      <c r="H90" t="inlineStr">
        <is>
          <t>일시품절</t>
        </is>
      </c>
      <c r="I90" t="inlineStr"/>
      <c r="J90" t="inlineStr"/>
      <c r="K90" t="inlineStr">
        <is>
          <t xml:space="preserve"> [특징] 3~8월 냉장, 9~2월 생물작업</t>
        </is>
      </c>
      <c r="L90" t="inlineStr"/>
      <c r="M90" t="inlineStr"/>
    </row>
    <row r="91">
      <c r="A91" t="inlineStr"/>
      <c r="B91" t="inlineStr">
        <is>
          <t>통 오만둥이</t>
        </is>
      </c>
      <c r="C91" t="inlineStr"/>
      <c r="D91" t="inlineStr"/>
      <c r="E91" t="inlineStr">
        <is>
          <t>kg</t>
        </is>
      </c>
      <c r="F91" t="n">
        <v>32000</v>
      </c>
      <c r="G91" t="n">
        <v>32000</v>
      </c>
      <c r="H91" t="inlineStr"/>
      <c r="I91" t="inlineStr"/>
      <c r="J91" t="inlineStr"/>
      <c r="K91" t="inlineStr">
        <is>
          <t xml:space="preserve"> [특징] 3~8월 냉장, 9~2월 생물작업</t>
        </is>
      </c>
      <c r="L91" t="inlineStr"/>
      <c r="M91" t="inlineStr"/>
    </row>
    <row r="92">
      <c r="A92" t="inlineStr"/>
      <c r="B92" t="inlineStr">
        <is>
          <t>참 미더덕</t>
        </is>
      </c>
      <c r="C92" t="inlineStr"/>
      <c r="D92" t="inlineStr"/>
      <c r="E92" t="inlineStr">
        <is>
          <t>kg</t>
        </is>
      </c>
      <c r="F92" t="n">
        <v>43200</v>
      </c>
      <c r="G92" t="n">
        <v>43200</v>
      </c>
      <c r="H92" t="inlineStr"/>
      <c r="I92" t="inlineStr"/>
      <c r="J92" t="inlineStr"/>
      <c r="K92" t="inlineStr">
        <is>
          <t xml:space="preserve"> [특징] 3~8월 생물작업, 9~2월 냉장,3월 햇미더덕냉장 출하예정</t>
        </is>
      </c>
      <c r="L92" t="inlineStr"/>
      <c r="M92" t="inlineStr"/>
    </row>
    <row r="93">
      <c r="A93" t="inlineStr">
        <is>
          <t>홍합</t>
        </is>
      </c>
      <c r="B93" t="inlineStr">
        <is>
          <t>피 홍합</t>
        </is>
      </c>
      <c r="C93" t="inlineStr">
        <is>
          <t>국내산</t>
        </is>
      </c>
      <c r="D93" t="inlineStr"/>
      <c r="E93" t="inlineStr">
        <is>
          <t>kg</t>
        </is>
      </c>
      <c r="F93" t="n">
        <v>0</v>
      </c>
      <c r="G93" t="n">
        <v>4700</v>
      </c>
      <c r="H93" t="inlineStr"/>
      <c r="I93" t="inlineStr"/>
      <c r="J93" t="inlineStr"/>
      <c r="K93" t="inlineStr">
        <is>
          <t xml:space="preserve"> [특징] 껍질○, 해캄,  수염제거, 씨알이 고르고 싱싱함</t>
        </is>
      </c>
      <c r="L93" t="inlineStr"/>
      <c r="M93" t="inlineStr"/>
    </row>
    <row r="94">
      <c r="A94" t="inlineStr"/>
      <c r="B94" t="inlineStr">
        <is>
          <t xml:space="preserve">깐 홍합살 </t>
        </is>
      </c>
      <c r="C94" t="inlineStr">
        <is>
          <t>국내산</t>
        </is>
      </c>
      <c r="D94" t="inlineStr"/>
      <c r="E94" t="inlineStr">
        <is>
          <t>kg</t>
        </is>
      </c>
      <c r="F94" t="n">
        <v>32600</v>
      </c>
      <c r="G94" t="n">
        <v>32600</v>
      </c>
      <c r="H94" t="inlineStr"/>
      <c r="I94" t="inlineStr"/>
      <c r="J94" t="inlineStr"/>
      <c r="K94" t="inlineStr">
        <is>
          <t xml:space="preserve"> [특징] 껍질×,씨알이고르고 특유의 싱싱한향</t>
        </is>
      </c>
      <c r="L94" t="inlineStr"/>
      <c r="M94" t="inlineStr"/>
    </row>
    <row r="95">
      <c r="A95" t="inlineStr"/>
      <c r="B95" t="inlineStr">
        <is>
          <t>그린홍합</t>
        </is>
      </c>
      <c r="C95" t="inlineStr">
        <is>
          <t>수입(뉴질랜드)</t>
        </is>
      </c>
      <c r="D95" t="inlineStr">
        <is>
          <t>M, 한쪽껍질탈각</t>
        </is>
      </c>
      <c r="E95" t="inlineStr">
        <is>
          <t>800g/팩</t>
        </is>
      </c>
      <c r="F95" t="n">
        <v>24800</v>
      </c>
      <c r="G95" t="n">
        <v>0</v>
      </c>
      <c r="H95" t="inlineStr"/>
      <c r="I95" t="inlineStr"/>
      <c r="J95" t="inlineStr"/>
      <c r="K95" t="inlineStr">
        <is>
          <t>800g단위,</t>
        </is>
      </c>
      <c r="L95" t="inlineStr"/>
      <c r="M95" t="inlineStr"/>
    </row>
    <row r="96">
      <c r="A96" t="inlineStr"/>
      <c r="B96" t="inlineStr">
        <is>
          <t>깐 홍합살 (자숙)</t>
        </is>
      </c>
      <c r="C96" t="inlineStr">
        <is>
          <t>수입산</t>
        </is>
      </c>
      <c r="D96" t="inlineStr"/>
      <c r="E96" t="inlineStr">
        <is>
          <t>kg</t>
        </is>
      </c>
      <c r="F96" t="n">
        <v>7700</v>
      </c>
      <c r="G96" t="n">
        <v>0</v>
      </c>
      <c r="H96" t="inlineStr"/>
      <c r="I96" t="inlineStr"/>
      <c r="J96" t="inlineStr">
        <is>
          <t>과세</t>
        </is>
      </c>
      <c r="K96" t="inlineStr">
        <is>
          <t xml:space="preserve"> [특징] 껍질×,씨알이고르고 특유의 싱싱한향</t>
        </is>
      </c>
      <c r="L96" t="inlineStr"/>
      <c r="M96" t="inlineStr">
        <is>
          <t>VAT포함</t>
        </is>
      </c>
    </row>
    <row r="97">
      <c r="A97" t="inlineStr">
        <is>
          <t>소
라</t>
        </is>
      </c>
      <c r="B97" t="inlineStr">
        <is>
          <t>소라살(슬라이스)</t>
        </is>
      </c>
      <c r="C97" t="inlineStr">
        <is>
          <t>수입산(세네갈,모리타니아 외)</t>
        </is>
      </c>
      <c r="D97" t="inlineStr">
        <is>
          <t>500g/봉</t>
        </is>
      </c>
      <c r="E97" t="inlineStr">
        <is>
          <t>kg</t>
        </is>
      </c>
      <c r="F97" t="n">
        <v>17400</v>
      </c>
      <c r="G97" t="n">
        <v>0</v>
      </c>
      <c r="H97" t="inlineStr"/>
      <c r="I97" t="inlineStr">
        <is>
          <t>인하</t>
        </is>
      </c>
      <c r="J97" t="inlineStr">
        <is>
          <t>과세</t>
        </is>
      </c>
      <c r="K97" t="inlineStr">
        <is>
          <t xml:space="preserve"> [특징] 껍질× </t>
        </is>
      </c>
      <c r="L97" t="inlineStr"/>
      <c r="M97" t="inlineStr">
        <is>
          <t>VAT포함</t>
        </is>
      </c>
    </row>
    <row r="98">
      <c r="A98" t="inlineStr"/>
      <c r="B98" t="inlineStr">
        <is>
          <t>위 소라살</t>
        </is>
      </c>
      <c r="C98" t="inlineStr">
        <is>
          <t>수입산(세네갈,모리타니아 외)</t>
        </is>
      </c>
      <c r="D98" t="inlineStr"/>
      <c r="E98" t="inlineStr">
        <is>
          <t>kg</t>
        </is>
      </c>
      <c r="F98" t="n">
        <v>25100</v>
      </c>
      <c r="G98" t="n">
        <v>0</v>
      </c>
      <c r="H98" t="inlineStr"/>
      <c r="I98" t="inlineStr"/>
      <c r="J98" t="inlineStr">
        <is>
          <t>과세</t>
        </is>
      </c>
      <c r="K98" t="inlineStr">
        <is>
          <t xml:space="preserve"> [특징] 껍질× </t>
        </is>
      </c>
      <c r="L98" t="inlineStr"/>
      <c r="M98" t="inlineStr"/>
    </row>
    <row r="99">
      <c r="A99" t="inlineStr"/>
      <c r="B99" t="inlineStr">
        <is>
          <t>참 소라살</t>
        </is>
      </c>
      <c r="C99" t="inlineStr">
        <is>
          <t>국내산</t>
        </is>
      </c>
      <c r="D99" t="inlineStr"/>
      <c r="E99" t="inlineStr">
        <is>
          <t>kg</t>
        </is>
      </c>
      <c r="F99" t="n">
        <v>0</v>
      </c>
      <c r="G99" t="n">
        <v>0</v>
      </c>
      <c r="H99" t="inlineStr">
        <is>
          <t>일시품절</t>
        </is>
      </c>
      <c r="I99" t="inlineStr"/>
      <c r="J99" t="inlineStr"/>
      <c r="K99" t="inlineStr">
        <is>
          <t xml:space="preserve"> [특징] 생물 참소라 껍질탈각. 딱지 제거X. 꼬리내장 끝만 살짝제거</t>
        </is>
      </c>
      <c r="L99" t="inlineStr"/>
      <c r="M99" t="inlineStr"/>
    </row>
    <row r="100">
      <c r="A100" t="inlineStr"/>
      <c r="B100" t="inlineStr">
        <is>
          <t>참 소라살</t>
        </is>
      </c>
      <c r="C100" t="inlineStr">
        <is>
          <t>수입산(터키,불가리아 외)</t>
        </is>
      </c>
      <c r="D100" t="inlineStr"/>
      <c r="E100" t="inlineStr">
        <is>
          <t>kg</t>
        </is>
      </c>
      <c r="F100" t="n">
        <v>46400</v>
      </c>
      <c r="G100" t="n">
        <v>0</v>
      </c>
      <c r="H100" t="inlineStr"/>
      <c r="I100" t="inlineStr"/>
      <c r="J100" t="inlineStr">
        <is>
          <t>과세</t>
        </is>
      </c>
      <c r="K100" t="inlineStr">
        <is>
          <t xml:space="preserve"> [특징] 껍질× </t>
        </is>
      </c>
      <c r="L100" t="inlineStr"/>
      <c r="M100" t="inlineStr"/>
    </row>
    <row r="101">
      <c r="A101" t="inlineStr">
        <is>
          <t>백합</t>
        </is>
      </c>
      <c r="B101" t="inlineStr">
        <is>
          <t>피 백합(중)</t>
        </is>
      </c>
      <c r="C101" t="inlineStr">
        <is>
          <t>수입산</t>
        </is>
      </c>
      <c r="D101" t="inlineStr">
        <is>
          <t>20 - 30미</t>
        </is>
      </c>
      <c r="E101" t="inlineStr">
        <is>
          <t>kg</t>
        </is>
      </c>
      <c r="F101" t="n">
        <v>0</v>
      </c>
      <c r="G101" t="n">
        <v>21300</v>
      </c>
      <c r="H101" t="inlineStr"/>
      <c r="I101" t="inlineStr"/>
      <c r="J101" t="inlineStr"/>
      <c r="K101" t="inlineStr">
        <is>
          <t xml:space="preserve"> [특징] 껍질○,해캄</t>
        </is>
      </c>
      <c r="L101" t="inlineStr"/>
      <c r="M101" t="inlineStr"/>
    </row>
    <row r="102">
      <c r="A102" t="inlineStr"/>
      <c r="B102" t="inlineStr">
        <is>
          <t>피 백합</t>
        </is>
      </c>
      <c r="C102" t="inlineStr">
        <is>
          <t>국내산</t>
        </is>
      </c>
      <c r="D102" t="inlineStr"/>
      <c r="E102" t="inlineStr">
        <is>
          <t>kg</t>
        </is>
      </c>
      <c r="F102" t="n">
        <v>0</v>
      </c>
      <c r="G102" t="n">
        <v>0</v>
      </c>
      <c r="H102" t="inlineStr">
        <is>
          <t>일시품절</t>
        </is>
      </c>
      <c r="I102" t="inlineStr"/>
      <c r="J102" t="inlineStr"/>
      <c r="K102" t="inlineStr">
        <is>
          <t xml:space="preserve"> [특징] 껍질○,해캄</t>
        </is>
      </c>
      <c r="L102" t="inlineStr"/>
      <c r="M102" t="inlineStr"/>
    </row>
    <row r="103">
      <c r="A103" t="inlineStr">
        <is>
          <t>굴</t>
        </is>
      </c>
      <c r="B103" t="inlineStr">
        <is>
          <t>깐 생굴</t>
        </is>
      </c>
      <c r="C103" t="inlineStr">
        <is>
          <t>국내산(통영)</t>
        </is>
      </c>
      <c r="D103" t="inlineStr"/>
      <c r="E103" t="inlineStr">
        <is>
          <t>kg</t>
        </is>
      </c>
      <c r="F103" t="n">
        <v>20300</v>
      </c>
      <c r="G103" t="n">
        <v>0</v>
      </c>
      <c r="H103" t="inlineStr">
        <is>
          <t>일시품절</t>
        </is>
      </c>
      <c r="I103" t="inlineStr"/>
      <c r="J103" t="inlineStr"/>
      <c r="K103" t="inlineStr">
        <is>
          <t xml:space="preserve"> [특징] 껍질×, 무침용 / 냉동굴은 I.Q.F작업</t>
        </is>
      </c>
      <c r="L103" t="inlineStr"/>
      <c r="M103" t="inlineStr"/>
    </row>
    <row r="104">
      <c r="A104" t="inlineStr">
        <is>
          <t>다슬기살(올갱이살)</t>
        </is>
      </c>
      <c r="B104" t="inlineStr"/>
      <c r="C104" t="inlineStr">
        <is>
          <t>수입산</t>
        </is>
      </c>
      <c r="D104" t="inlineStr">
        <is>
          <t>자숙후탈각,  수율 70%</t>
        </is>
      </c>
      <c r="E104" t="inlineStr">
        <is>
          <t>KG</t>
        </is>
      </c>
      <c r="F104" t="n">
        <v>17600</v>
      </c>
      <c r="G104" t="n">
        <v>0</v>
      </c>
      <c r="H104" t="inlineStr">
        <is>
          <t>인상</t>
        </is>
      </c>
      <c r="I104" t="inlineStr"/>
      <c r="J104" t="inlineStr">
        <is>
          <t>과세</t>
        </is>
      </c>
      <c r="K104" t="inlineStr">
        <is>
          <t xml:space="preserve"> [특징] 껍질제거 순살만 선별포장</t>
        </is>
      </c>
      <c r="L104" t="inlineStr"/>
      <c r="M104" t="inlineStr">
        <is>
          <t>VAT포함</t>
        </is>
      </c>
    </row>
    <row r="105">
      <c r="A105" t="inlineStr">
        <is>
          <t>논
고
동</t>
        </is>
      </c>
      <c r="B105" t="inlineStr">
        <is>
          <t>논고동살(우렁살)</t>
        </is>
      </c>
      <c r="C105" t="inlineStr">
        <is>
          <t>수입산</t>
        </is>
      </c>
      <c r="D105" t="inlineStr"/>
      <c r="E105" t="inlineStr">
        <is>
          <t>kg</t>
        </is>
      </c>
      <c r="F105" t="n">
        <v>0</v>
      </c>
      <c r="G105" t="n">
        <v>0</v>
      </c>
      <c r="H105" t="inlineStr">
        <is>
          <t>임시품절</t>
        </is>
      </c>
      <c r="I105" t="inlineStr"/>
      <c r="J105" t="inlineStr"/>
      <c r="K105" t="inlineStr"/>
      <c r="L105" t="inlineStr"/>
      <c r="M105" t="inlineStr"/>
    </row>
    <row r="106">
      <c r="A106" t="inlineStr"/>
      <c r="B106" t="inlineStr">
        <is>
          <t>논고동살(우렁살)</t>
        </is>
      </c>
      <c r="C106" t="inlineStr">
        <is>
          <t>국내산</t>
        </is>
      </c>
      <c r="D106" t="inlineStr">
        <is>
          <t>우렁이70% 물 30%</t>
        </is>
      </c>
      <c r="E106" t="inlineStr">
        <is>
          <t>봉</t>
        </is>
      </c>
      <c r="F106" t="n">
        <v>17600</v>
      </c>
      <c r="G106" t="n">
        <v>25600</v>
      </c>
      <c r="H106" t="inlineStr"/>
      <c r="I106" t="inlineStr"/>
      <c r="J106" t="inlineStr"/>
      <c r="K106" t="inlineStr">
        <is>
          <t xml:space="preserve"> [특징] 껍질제거 순살만 선별포장</t>
        </is>
      </c>
      <c r="L106" t="inlineStr"/>
      <c r="M106" t="inlineStr"/>
    </row>
    <row r="107">
      <c r="A107" t="inlineStr">
        <is>
          <t>해
파
리</t>
        </is>
      </c>
      <c r="B107" t="inlineStr">
        <is>
          <t>무염해파리</t>
        </is>
      </c>
      <c r="C107" t="inlineStr">
        <is>
          <t>수입산(태국)</t>
        </is>
      </c>
      <c r="D107" t="inlineStr">
        <is>
          <t>해파리100%</t>
        </is>
      </c>
      <c r="E107" t="inlineStr">
        <is>
          <t>kg</t>
        </is>
      </c>
      <c r="F107" t="n">
        <v>0</v>
      </c>
      <c r="G107" t="n">
        <v>15000</v>
      </c>
      <c r="H107" t="inlineStr"/>
      <c r="I107" t="inlineStr"/>
      <c r="J107" t="inlineStr"/>
      <c r="K107" t="inlineStr">
        <is>
          <t xml:space="preserve"> [특징] 수입해파리 국내가공제품, 황색
 [용도] 해파리냉채 등에 사용</t>
        </is>
      </c>
      <c r="L107" t="inlineStr"/>
      <c r="M107" t="inlineStr"/>
    </row>
    <row r="108">
      <c r="A108" t="inlineStr"/>
      <c r="B108" t="inlineStr"/>
      <c r="C108" t="inlineStr"/>
      <c r="D108" t="inlineStr"/>
      <c r="E108" t="inlineStr"/>
      <c r="F108" t="n">
        <v>0</v>
      </c>
      <c r="G108" t="n">
        <v>0</v>
      </c>
      <c r="H108" t="inlineStr"/>
      <c r="I108" t="inlineStr"/>
      <c r="J108" t="inlineStr"/>
      <c r="K108" t="inlineStr"/>
      <c r="L108" t="inlineStr"/>
      <c r="M108" t="inlineStr"/>
    </row>
    <row r="109">
      <c r="A109" t="inlineStr"/>
      <c r="B109" t="inlineStr">
        <is>
          <t>염장해파리</t>
        </is>
      </c>
      <c r="C109" t="inlineStr">
        <is>
          <t>수입산(태국)</t>
        </is>
      </c>
      <c r="D109" t="inlineStr">
        <is>
          <t>해파리70%, 소금30%</t>
        </is>
      </c>
      <c r="E109" t="inlineStr">
        <is>
          <t>kg</t>
        </is>
      </c>
      <c r="F109" t="n">
        <v>0</v>
      </c>
      <c r="G109" t="n">
        <v>14200</v>
      </c>
      <c r="H109" t="inlineStr"/>
      <c r="I109" t="inlineStr"/>
      <c r="J109" t="inlineStr"/>
      <c r="K109" t="inlineStr"/>
      <c r="L109" t="inlineStr"/>
      <c r="M109" t="inlineStr"/>
    </row>
    <row r="110">
      <c r="A110" t="inlineStr"/>
      <c r="B110" t="inlineStr"/>
      <c r="C110" t="inlineStr"/>
      <c r="D110" t="inlineStr"/>
      <c r="E110" t="inlineStr"/>
      <c r="F110" t="n">
        <v>0</v>
      </c>
      <c r="G110" t="n">
        <v>0</v>
      </c>
      <c r="H110" t="inlineStr"/>
      <c r="I110" t="inlineStr"/>
      <c r="J110" t="inlineStr"/>
      <c r="K110" t="inlineStr"/>
      <c r="L110" t="inlineStr"/>
      <c r="M110" t="inlineStr"/>
    </row>
    <row r="111">
      <c r="A111" t="inlineStr">
        <is>
          <t>미역</t>
        </is>
      </c>
      <c r="B111" t="inlineStr">
        <is>
          <t>미역줄기(무염)</t>
        </is>
      </c>
      <c r="C111" t="inlineStr">
        <is>
          <t>국내산</t>
        </is>
      </c>
      <c r="D111" t="inlineStr">
        <is>
          <t>무염채</t>
        </is>
      </c>
      <c r="E111" t="inlineStr">
        <is>
          <t>kg</t>
        </is>
      </c>
      <c r="F111" t="n">
        <v>0</v>
      </c>
      <c r="G111" t="n">
        <v>6300</v>
      </c>
      <c r="H111" t="inlineStr">
        <is>
          <t>인상</t>
        </is>
      </c>
      <c r="I111" t="inlineStr"/>
      <c r="J111" t="inlineStr"/>
      <c r="K111" t="inlineStr">
        <is>
          <t xml:space="preserve"> [특징] 무염/염장 미역줄기
 [용도] 무침용</t>
        </is>
      </c>
      <c r="L111" t="inlineStr"/>
      <c r="M111" t="inlineStr"/>
    </row>
    <row r="112">
      <c r="A112" t="inlineStr"/>
      <c r="B112" t="inlineStr">
        <is>
          <t>미역줄기(염장)</t>
        </is>
      </c>
      <c r="C112" t="inlineStr"/>
      <c r="D112" t="inlineStr">
        <is>
          <t>염장채</t>
        </is>
      </c>
      <c r="E112" t="inlineStr">
        <is>
          <t>kg</t>
        </is>
      </c>
      <c r="F112" t="n">
        <v>0</v>
      </c>
      <c r="G112" t="n">
        <v>4900</v>
      </c>
      <c r="H112" t="inlineStr">
        <is>
          <t>인상</t>
        </is>
      </c>
      <c r="I112" t="inlineStr"/>
      <c r="J112" t="inlineStr"/>
      <c r="K112" t="inlineStr"/>
      <c r="L112" t="inlineStr"/>
      <c r="M112" t="inlineStr"/>
    </row>
    <row r="113">
      <c r="A113" t="inlineStr"/>
      <c r="B113" t="inlineStr">
        <is>
          <t>염장미역</t>
        </is>
      </c>
      <c r="C113" t="inlineStr"/>
      <c r="D113" t="inlineStr">
        <is>
          <t>염장채</t>
        </is>
      </c>
      <c r="E113" t="inlineStr">
        <is>
          <t>kg</t>
        </is>
      </c>
      <c r="F113" t="n">
        <v>0</v>
      </c>
      <c r="G113" t="n">
        <v>0</v>
      </c>
      <c r="H113" t="inlineStr"/>
      <c r="I113" t="inlineStr"/>
      <c r="J113" t="inlineStr"/>
      <c r="K113" t="inlineStr">
        <is>
          <t xml:space="preserve"> 냉채용, 회무침, 계절상품 11~2월 생물</t>
        </is>
      </c>
      <c r="L113" t="inlineStr"/>
      <c r="M113" t="inlineStr"/>
    </row>
    <row r="114">
      <c r="A114" t="inlineStr"/>
      <c r="B114" t="inlineStr">
        <is>
          <t>생미역</t>
        </is>
      </c>
      <c r="C114" t="inlineStr"/>
      <c r="D114" t="inlineStr">
        <is>
          <t>생물미역</t>
        </is>
      </c>
      <c r="E114" t="inlineStr">
        <is>
          <t>kg</t>
        </is>
      </c>
      <c r="F114" t="n">
        <v>0</v>
      </c>
      <c r="G114" t="n">
        <v>0</v>
      </c>
      <c r="H114" t="inlineStr">
        <is>
          <t>일시품절</t>
        </is>
      </c>
      <c r="I114" t="inlineStr"/>
      <c r="J114" t="inlineStr"/>
      <c r="K114" t="inlineStr">
        <is>
          <t>계절상품, 11월~2월 생물</t>
        </is>
      </c>
      <c r="L114" t="inlineStr"/>
      <c r="M114" t="inlineStr"/>
    </row>
    <row r="115">
      <c r="A115" t="inlineStr">
        <is>
          <t>다
시
마</t>
        </is>
      </c>
      <c r="B115" t="inlineStr">
        <is>
          <t>무염 다시마채</t>
        </is>
      </c>
      <c r="C115" t="inlineStr"/>
      <c r="D115" t="inlineStr">
        <is>
          <t>무염채</t>
        </is>
      </c>
      <c r="E115" t="inlineStr">
        <is>
          <t>kg</t>
        </is>
      </c>
      <c r="F115" t="n">
        <v>0</v>
      </c>
      <c r="G115" t="n">
        <v>5800</v>
      </c>
      <c r="H115" t="inlineStr">
        <is>
          <t>인상</t>
        </is>
      </c>
      <c r="I115" t="inlineStr"/>
      <c r="J115" t="inlineStr"/>
      <c r="K115" t="inlineStr">
        <is>
          <t xml:space="preserve"> [특징] 무염/염장 채썰이 다시마
 [용도] 무침용</t>
        </is>
      </c>
      <c r="L115" t="inlineStr"/>
      <c r="M115" t="inlineStr"/>
    </row>
    <row r="116">
      <c r="A116" t="inlineStr"/>
      <c r="B116" t="inlineStr">
        <is>
          <t>염장 다시마채</t>
        </is>
      </c>
      <c r="C116" t="inlineStr"/>
      <c r="D116" t="inlineStr">
        <is>
          <t>염장채</t>
        </is>
      </c>
      <c r="E116" t="inlineStr">
        <is>
          <t>kg</t>
        </is>
      </c>
      <c r="F116" t="n">
        <v>0</v>
      </c>
      <c r="G116" t="n">
        <v>4300</v>
      </c>
      <c r="H116" t="inlineStr">
        <is>
          <t>인상</t>
        </is>
      </c>
      <c r="I116" t="inlineStr"/>
      <c r="J116" t="inlineStr"/>
      <c r="K116" t="inlineStr"/>
      <c r="L116" t="inlineStr"/>
      <c r="M116" t="inlineStr"/>
    </row>
    <row r="117">
      <c r="A117" t="inlineStr"/>
      <c r="B117" t="inlineStr">
        <is>
          <t>무염 다시마</t>
        </is>
      </c>
      <c r="C117" t="inlineStr"/>
      <c r="D117" t="inlineStr">
        <is>
          <t>무염쌈용</t>
        </is>
      </c>
      <c r="E117" t="inlineStr">
        <is>
          <t>kg</t>
        </is>
      </c>
      <c r="F117" t="n">
        <v>0</v>
      </c>
      <c r="G117" t="n">
        <v>5300</v>
      </c>
      <c r="H117" t="inlineStr">
        <is>
          <t>인상</t>
        </is>
      </c>
      <c r="I117" t="inlineStr"/>
      <c r="J117" t="inlineStr"/>
      <c r="K117" t="inlineStr">
        <is>
          <t xml:space="preserve"> [특징] 무염/염장 다시마 절단x
 [용도] 쌈용</t>
        </is>
      </c>
      <c r="L117" t="inlineStr"/>
      <c r="M117" t="inlineStr"/>
    </row>
    <row r="118">
      <c r="A118" t="inlineStr"/>
      <c r="B118" t="inlineStr">
        <is>
          <t>염장 다시마</t>
        </is>
      </c>
      <c r="C118" t="inlineStr"/>
      <c r="D118" t="inlineStr">
        <is>
          <t>염장쌈용</t>
        </is>
      </c>
      <c r="E118" t="inlineStr">
        <is>
          <t>kg</t>
        </is>
      </c>
      <c r="F118" t="n">
        <v>0</v>
      </c>
      <c r="G118" t="n">
        <v>4000</v>
      </c>
      <c r="H118" t="inlineStr">
        <is>
          <t>인상</t>
        </is>
      </c>
      <c r="I118" t="inlineStr"/>
      <c r="J118" t="inlineStr"/>
      <c r="K118" t="inlineStr"/>
      <c r="L118" t="inlineStr"/>
      <c r="M118" t="inlineStr"/>
    </row>
    <row r="119">
      <c r="A119" t="inlineStr">
        <is>
          <t>꼬시래기</t>
        </is>
      </c>
      <c r="B119" t="inlineStr">
        <is>
          <t>무염 꼬시래기</t>
        </is>
      </c>
      <c r="C119" t="inlineStr">
        <is>
          <t>국내산</t>
        </is>
      </c>
      <c r="D119" t="inlineStr">
        <is>
          <t>무염</t>
        </is>
      </c>
      <c r="E119" t="inlineStr"/>
      <c r="F119" t="n">
        <v>0</v>
      </c>
      <c r="G119" t="n">
        <v>6400</v>
      </c>
      <c r="H119" t="inlineStr">
        <is>
          <t>인상</t>
        </is>
      </c>
      <c r="I119" t="inlineStr"/>
      <c r="J119" t="inlineStr"/>
      <c r="K119" t="inlineStr">
        <is>
          <t xml:space="preserve"> [특징] 무염/염장 꼬시래기
 [용도] 무침용</t>
        </is>
      </c>
      <c r="L119" t="inlineStr"/>
      <c r="M119" t="inlineStr"/>
    </row>
    <row r="120">
      <c r="A120" t="inlineStr"/>
      <c r="B120" t="inlineStr">
        <is>
          <t>염장 꼬시래기</t>
        </is>
      </c>
      <c r="C120" t="inlineStr">
        <is>
          <t>국내산</t>
        </is>
      </c>
      <c r="D120" t="inlineStr"/>
      <c r="E120" t="inlineStr">
        <is>
          <t>kg</t>
        </is>
      </c>
      <c r="F120" t="n">
        <v>0</v>
      </c>
      <c r="G120" t="n">
        <v>4500</v>
      </c>
      <c r="H120" t="inlineStr">
        <is>
          <t>인상</t>
        </is>
      </c>
      <c r="I120" t="inlineStr"/>
      <c r="J120" t="inlineStr"/>
      <c r="K120" t="inlineStr"/>
      <c r="L120" t="inlineStr"/>
      <c r="M120" t="inlineStr"/>
    </row>
    <row r="121">
      <c r="A121" t="inlineStr">
        <is>
          <t xml:space="preserve">  날치알,봉(골드,레드)(과세)</t>
        </is>
      </c>
      <c r="B121" t="inlineStr"/>
      <c r="C121" t="inlineStr">
        <is>
          <t>수입산</t>
        </is>
      </c>
      <c r="D121" t="inlineStr">
        <is>
          <t>500g/봉</t>
        </is>
      </c>
      <c r="E121" t="inlineStr">
        <is>
          <t>봉</t>
        </is>
      </c>
      <c r="F121" t="n">
        <v>17000</v>
      </c>
      <c r="G121" t="n">
        <v>0</v>
      </c>
      <c r="H121" t="inlineStr"/>
      <c r="I121" t="inlineStr"/>
      <c r="J121" t="inlineStr">
        <is>
          <t>과세</t>
        </is>
      </c>
      <c r="K121" t="inlineStr">
        <is>
          <t xml:space="preserve"> [함량] 제품 내 별도 표기</t>
        </is>
      </c>
      <c r="L121" t="inlineStr"/>
      <c r="M121" t="inlineStr">
        <is>
          <t>VAT포함</t>
        </is>
      </c>
    </row>
    <row r="122">
      <c r="A122" t="inlineStr"/>
      <c r="B122" t="inlineStr"/>
      <c r="C122" t="inlineStr">
        <is>
          <t>수입산</t>
        </is>
      </c>
      <c r="D122" t="inlineStr">
        <is>
          <t>800g/봉</t>
        </is>
      </c>
      <c r="E122" t="inlineStr">
        <is>
          <t>봉</t>
        </is>
      </c>
      <c r="F122" t="n">
        <v>27500</v>
      </c>
      <c r="G122" t="n">
        <v>0</v>
      </c>
      <c r="H122" t="inlineStr"/>
      <c r="I122" t="inlineStr"/>
      <c r="J122" t="inlineStr">
        <is>
          <t>과세</t>
        </is>
      </c>
      <c r="K122" t="inlineStr">
        <is>
          <t xml:space="preserve"> [함량] 제품 내 별도 표기</t>
        </is>
      </c>
      <c r="L122" t="inlineStr"/>
      <c r="M122" t="inlineStr"/>
    </row>
    <row r="123">
      <c r="A123" t="inlineStr"/>
      <c r="B123" t="inlineStr"/>
      <c r="C123" t="inlineStr">
        <is>
          <t>수입산</t>
        </is>
      </c>
      <c r="D123" t="inlineStr">
        <is>
          <t>900g/봉</t>
        </is>
      </c>
      <c r="E123" t="inlineStr">
        <is>
          <t>봉</t>
        </is>
      </c>
      <c r="F123" t="n">
        <v>30200</v>
      </c>
      <c r="G123" t="n">
        <v>0</v>
      </c>
      <c r="H123" t="inlineStr"/>
      <c r="I123" t="inlineStr"/>
      <c r="J123" t="inlineStr">
        <is>
          <t>과세</t>
        </is>
      </c>
      <c r="K123" t="inlineStr"/>
      <c r="L123" t="inlineStr"/>
      <c r="M123" t="inlineStr"/>
    </row>
    <row r="124">
      <c r="A124" t="inlineStr">
        <is>
          <t xml:space="preserve"> 미꾸라지</t>
        </is>
      </c>
      <c r="B124" t="inlineStr"/>
      <c r="C124" t="inlineStr">
        <is>
          <t>수입산</t>
        </is>
      </c>
      <c r="D124" t="inlineStr">
        <is>
          <t>미꾸라지 100% 활어</t>
        </is>
      </c>
      <c r="E124" t="inlineStr">
        <is>
          <t>kg</t>
        </is>
      </c>
      <c r="F124" t="inlineStr"/>
      <c r="G124" t="n">
        <v>20600</v>
      </c>
      <c r="H124" t="inlineStr"/>
      <c r="I124" t="inlineStr"/>
      <c r="J124" t="inlineStr">
        <is>
          <t> </t>
        </is>
      </c>
      <c r="K124" t="inlineStr">
        <is>
          <t xml:space="preserve"> 생물</t>
        </is>
      </c>
      <c r="L124" t="inlineStr"/>
      <c r="M124" t="inlineStr"/>
    </row>
    <row r="125">
      <c r="A125" t="inlineStr"/>
      <c r="B125" t="inlineStr"/>
      <c r="C125" t="inlineStr">
        <is>
          <t>국산</t>
        </is>
      </c>
      <c r="D125" t="inlineStr">
        <is>
          <t>미꾸라지 100% 활어</t>
        </is>
      </c>
      <c r="E125" t="inlineStr">
        <is>
          <t>kg</t>
        </is>
      </c>
      <c r="F125" t="inlineStr"/>
      <c r="G125" t="n">
        <v>26200</v>
      </c>
      <c r="H125" t="inlineStr"/>
      <c r="I125" t="inlineStr"/>
      <c r="J125" t="inlineStr"/>
      <c r="K125" t="inlineStr">
        <is>
          <t xml:space="preserve"> 생물</t>
        </is>
      </c>
      <c r="L125" t="inlineStr"/>
      <c r="M125" t="inlineStr"/>
    </row>
    <row r="126">
      <c r="A126" t="inlineStr">
        <is>
          <t xml:space="preserve">  매생이</t>
        </is>
      </c>
      <c r="B126" t="inlineStr"/>
      <c r="C126" t="inlineStr">
        <is>
          <t>국산</t>
        </is>
      </c>
      <c r="D126" t="inlineStr">
        <is>
          <t>냉동은 350g/1봉 냉장은 kg</t>
        </is>
      </c>
      <c r="E126" t="inlineStr"/>
      <c r="F126" t="n">
        <v>6000</v>
      </c>
      <c r="G126" t="n">
        <v>0</v>
      </c>
      <c r="H126" t="inlineStr"/>
      <c r="I126" t="inlineStr"/>
      <c r="J126" t="inlineStr"/>
      <c r="K126" t="inlineStr">
        <is>
          <t>동절기상품 11~12월 생물, 하절기 해동품</t>
        </is>
      </c>
      <c r="L126" t="inlineStr"/>
      <c r="M126" t="inlineStr"/>
    </row>
    <row r="127">
      <c r="A127" t="inlineStr"/>
      <c r="B127" t="inlineStr"/>
      <c r="C127" t="inlineStr"/>
      <c r="D127" t="inlineStr">
        <is>
          <t>1kg</t>
        </is>
      </c>
      <c r="E127" t="inlineStr">
        <is>
          <t>kg</t>
        </is>
      </c>
      <c r="F127" t="inlineStr"/>
      <c r="G127" t="inlineStr"/>
      <c r="H127" t="inlineStr">
        <is>
          <t>일시품절</t>
        </is>
      </c>
      <c r="I127" t="inlineStr"/>
      <c r="J127" t="inlineStr"/>
      <c r="K127" t="inlineStr"/>
      <c r="L127" t="inlineStr"/>
      <c r="M127" t="inlineStr"/>
    </row>
    <row r="128">
      <c r="A128" t="inlineStr">
        <is>
          <t>톳</t>
        </is>
      </c>
      <c r="B128" t="inlineStr">
        <is>
          <t>톳나물</t>
        </is>
      </c>
      <c r="C128" t="inlineStr">
        <is>
          <t>국내산</t>
        </is>
      </c>
      <c r="D128" t="inlineStr"/>
      <c r="E128" t="inlineStr">
        <is>
          <t>kg</t>
        </is>
      </c>
      <c r="F128" t="inlineStr"/>
      <c r="G128" t="inlineStr"/>
      <c r="H128" t="inlineStr">
        <is>
          <t>일시품절</t>
        </is>
      </c>
      <c r="I128" t="inlineStr"/>
      <c r="J128" t="inlineStr"/>
      <c r="K128" t="inlineStr">
        <is>
          <t xml:space="preserve"> 계절상품, 동절기상품, 11~2월</t>
        </is>
      </c>
      <c r="L128" t="inlineStr"/>
      <c r="M128" t="inlineStr"/>
    </row>
    <row r="129">
      <c r="A129" t="inlineStr">
        <is>
          <t>파래</t>
        </is>
      </c>
      <c r="B129" t="inlineStr">
        <is>
          <t>물파래</t>
        </is>
      </c>
      <c r="C129" t="inlineStr">
        <is>
          <t>국내산</t>
        </is>
      </c>
      <c r="D129" t="inlineStr"/>
      <c r="E129" t="inlineStr">
        <is>
          <t>kg</t>
        </is>
      </c>
      <c r="F129" t="inlineStr"/>
      <c r="G129" t="inlineStr"/>
      <c r="H129" t="inlineStr">
        <is>
          <t>일시품절</t>
        </is>
      </c>
      <c r="I129" t="inlineStr"/>
      <c r="J129" t="inlineStr"/>
      <c r="K129" t="inlineStr">
        <is>
          <t xml:space="preserve"> 계절상품, 동절기상품, 11~2월</t>
        </is>
      </c>
      <c r="L129" t="inlineStr"/>
      <c r="M129" t="inlineStr"/>
    </row>
    <row r="130">
      <c r="A130" t="inlineStr"/>
      <c r="B130" t="inlineStr">
        <is>
          <t>김파래</t>
        </is>
      </c>
      <c r="C130" t="inlineStr">
        <is>
          <t>국내산</t>
        </is>
      </c>
      <c r="D130" t="inlineStr"/>
      <c r="E130" t="inlineStr">
        <is>
          <t>kg</t>
        </is>
      </c>
      <c r="F130" t="inlineStr"/>
      <c r="G130" t="inlineStr"/>
      <c r="H130" t="inlineStr">
        <is>
          <t>일시품절</t>
        </is>
      </c>
      <c r="I130" t="inlineStr"/>
      <c r="J130" t="inlineStr"/>
      <c r="K130" t="inlineStr"/>
      <c r="L130" t="inlineStr"/>
      <c r="M130" t="inlineStr"/>
    </row>
    <row r="131">
      <c r="A131" t="inlineStr">
        <is>
          <t xml:space="preserve">  모자반</t>
        </is>
      </c>
      <c r="B131" t="inlineStr"/>
      <c r="C131" t="inlineStr">
        <is>
          <t>국내산</t>
        </is>
      </c>
      <c r="D131" t="inlineStr">
        <is>
          <t>몰</t>
        </is>
      </c>
      <c r="E131" t="inlineStr">
        <is>
          <t>kg</t>
        </is>
      </c>
      <c r="F131" t="inlineStr"/>
      <c r="G131" t="inlineStr"/>
      <c r="H131" t="inlineStr">
        <is>
          <t>일시품절</t>
        </is>
      </c>
      <c r="I131" t="inlineStr"/>
      <c r="J131" t="inlineStr"/>
      <c r="K131" t="inlineStr">
        <is>
          <t>동절기상품 11~12월 생물</t>
        </is>
      </c>
      <c r="L131" t="inlineStr"/>
      <c r="M131" t="inlineStr"/>
    </row>
  </sheetData>
  <hyperlinks>
    <hyperlink ref="A2" r:id="rId1"/>
  </hyperlinks>
  <pageMargins left="0.75" right="0.75" top="1" bottom="1" header="0.5" footer="0.5"/>
</worksheet>
</file>

<file path=xl/worksheets/sheet160.xml><?xml version="1.0" encoding="utf-8"?>
<worksheet xmlns:r="http://schemas.openxmlformats.org/officeDocument/2006/relationships" xmlns="http://schemas.openxmlformats.org/spreadsheetml/2006/main">
  <sheetPr>
    <outlinePr summaryBelow="1" summaryRight="1"/>
    <pageSetUpPr/>
  </sheetPr>
  <dimension ref="A1:P31"/>
  <sheetViews>
    <sheetView workbookViewId="0">
      <selection activeCell="A1" sqref="A1"/>
    </sheetView>
  </sheetViews>
  <sheetFormatPr baseColWidth="8" defaultRowHeight="15"/>
  <sheetData>
    <row r="1">
      <c r="A1" t="inlineStr">
        <is>
          <t>6006_바다내음_2024.07+홍보가씨스카이.xlsx</t>
        </is>
      </c>
    </row>
    <row r="2">
      <c r="A2" t="inlineStr">
        <is>
          <t>https://school062.com/bbs/board.php?bo_table=product_02&amp;wr_id=6006</t>
        </is>
      </c>
    </row>
    <row r="3">
      <c r="A3" s="1" t="inlineStr">
        <is>
          <t>○●○● 프리미엄 제품</t>
        </is>
      </c>
      <c r="B3" s="1" t="inlineStr"/>
      <c r="C3" s="1" t="inlineStr"/>
      <c r="D3" s="1" t="inlineStr"/>
      <c r="E3" s="1" t="inlineStr"/>
      <c r="F3" s="1" t="inlineStr"/>
      <c r="G3" s="1" t="inlineStr"/>
      <c r="H3" s="1" t="inlineStr"/>
      <c r="I3" s="1" t="inlineStr"/>
      <c r="J3" s="1" t="inlineStr"/>
      <c r="K3" s="1" t="inlineStr"/>
      <c r="L3" s="1" t="inlineStr"/>
      <c r="M3" s="1" t="inlineStr"/>
      <c r="N3" s="1" t="inlineStr"/>
      <c r="O3" s="1" t="inlineStr"/>
      <c r="P3" s="1" t="inlineStr"/>
    </row>
    <row r="4">
      <c r="A4" t="inlineStr">
        <is>
          <t>어종</t>
        </is>
      </c>
      <c r="B4" t="inlineStr">
        <is>
          <t>제   품   명</t>
        </is>
      </c>
      <c r="C4" t="inlineStr"/>
      <c r="D4" t="inlineStr">
        <is>
          <t>원산지</t>
        </is>
      </c>
      <c r="E4" t="inlineStr">
        <is>
          <t>제 품 규 격</t>
        </is>
      </c>
      <c r="F4" t="inlineStr">
        <is>
          <t>단위</t>
        </is>
      </c>
      <c r="G4" t="inlineStr">
        <is>
          <t>당월(원)</t>
        </is>
      </c>
      <c r="H4" t="inlineStr"/>
      <c r="I4" t="inlineStr">
        <is>
          <t>등 락</t>
        </is>
      </c>
      <c r="J4" t="inlineStr">
        <is>
          <t>제품특징 및 용도설명</t>
        </is>
      </c>
      <c r="K4" t="inlineStr">
        <is>
          <t>HACCP</t>
        </is>
      </c>
      <c r="L4" t="inlineStr">
        <is>
          <t>비고</t>
        </is>
      </c>
      <c r="M4" t="inlineStr"/>
      <c r="N4" t="inlineStr"/>
      <c r="O4" t="inlineStr"/>
      <c r="P4" t="inlineStr"/>
    </row>
    <row r="5">
      <c r="A5" t="inlineStr"/>
      <c r="B5" t="inlineStr"/>
      <c r="C5" t="inlineStr"/>
      <c r="D5" t="inlineStr"/>
      <c r="E5" t="inlineStr"/>
      <c r="F5" t="inlineStr"/>
      <c r="G5" t="inlineStr">
        <is>
          <t>냉동</t>
        </is>
      </c>
      <c r="H5" t="inlineStr">
        <is>
          <t>냉장</t>
        </is>
      </c>
      <c r="I5" t="inlineStr"/>
      <c r="J5" t="inlineStr"/>
      <c r="K5" t="inlineStr"/>
      <c r="L5" t="inlineStr"/>
      <c r="M5" t="inlineStr"/>
      <c r="N5" t="inlineStr"/>
      <c r="O5" t="inlineStr"/>
      <c r="P5" t="inlineStr"/>
    </row>
    <row r="6">
      <c r="A6" t="inlineStr">
        <is>
          <t>가자미</t>
        </is>
      </c>
      <c r="B6" t="inlineStr">
        <is>
          <t>프리미엄 
 완전 순살 
 가자미포(유피)</t>
        </is>
      </c>
      <c r="C6" t="inlineStr">
        <is>
          <t>절단</t>
        </is>
      </c>
      <c r="D6" t="inlineStr">
        <is>
          <t>수입산(미국외)</t>
        </is>
      </c>
      <c r="E6" t="inlineStr">
        <is>
          <t>±30g~70g</t>
        </is>
      </c>
      <c r="F6" t="inlineStr">
        <is>
          <t>kg</t>
        </is>
      </c>
      <c r="G6" t="n">
        <v>15000</v>
      </c>
      <c r="H6" t="n">
        <v>16600</v>
      </c>
      <c r="I6" t="inlineStr"/>
      <c r="J6" t="inlineStr">
        <is>
          <t>[특징] 핀셋,v형등으로 핀본 등 잔가시를 약 99% 제거한 가자미 순살포를 토막절단
        첨치가자미살 100%
[용도] 유치원,양로원 등 구이/튀김용</t>
        </is>
      </c>
      <c r="K6" t="inlineStr"/>
      <c r="L6" t="inlineStr"/>
      <c r="M6">
        <f>G4*1.63</f>
        <v/>
      </c>
      <c r="N6">
        <f>H4*1.63</f>
        <v/>
      </c>
      <c r="O6" t="n">
        <v>15000</v>
      </c>
      <c r="P6" t="n">
        <v>16600</v>
      </c>
    </row>
    <row r="7">
      <c r="A7" t="inlineStr"/>
      <c r="B7" t="inlineStr"/>
      <c r="C7" t="inlineStr">
        <is>
          <t>슬라이스</t>
        </is>
      </c>
      <c r="D7" t="inlineStr">
        <is>
          <t>수입산(미국외)</t>
        </is>
      </c>
      <c r="E7" t="inlineStr">
        <is>
          <t>±30~40g,40~50g</t>
        </is>
      </c>
      <c r="F7" t="inlineStr">
        <is>
          <t>kg</t>
        </is>
      </c>
      <c r="G7" t="n">
        <v>15200</v>
      </c>
      <c r="H7" t="n">
        <v>17000</v>
      </c>
      <c r="I7" t="inlineStr"/>
      <c r="J7" t="inlineStr">
        <is>
          <t>[특징] 핀셋등으로 핀본 등 잔가시를 약 99% 제거한 가자미 순살포를 어슷썰기
        첨치가자미살 100%
[용도] 유치원,양로원 등 구이/튀김용</t>
        </is>
      </c>
      <c r="K7" t="inlineStr"/>
      <c r="L7" t="inlineStr"/>
      <c r="M7">
        <f>G5*1.63</f>
        <v/>
      </c>
      <c r="N7">
        <f>H5*1.63</f>
        <v/>
      </c>
      <c r="O7" t="n">
        <v>15200</v>
      </c>
      <c r="P7" t="n">
        <v>17000</v>
      </c>
    </row>
    <row r="8">
      <c r="A8" t="inlineStr"/>
      <c r="B8" t="inlineStr"/>
      <c r="C8" t="inlineStr">
        <is>
          <t>강정</t>
        </is>
      </c>
      <c r="D8" t="inlineStr">
        <is>
          <t>수입산(미국외)</t>
        </is>
      </c>
      <c r="E8" t="inlineStr">
        <is>
          <t>3cm*3cm(±15~20g/개)</t>
        </is>
      </c>
      <c r="F8" t="inlineStr">
        <is>
          <t>kg</t>
        </is>
      </c>
      <c r="G8" t="n">
        <v>15200</v>
      </c>
      <c r="H8" t="n">
        <v>0</v>
      </c>
      <c r="I8" t="inlineStr"/>
      <c r="J8" t="inlineStr">
        <is>
          <t>[특징] 핀셋등으로 핀본 등 잔가시를 약 99% 제거한 가자미 순살포를 깍둑절단
        첨치가자미살 100%
[용도] 유치원,양로원 등 구이/튀김용</t>
        </is>
      </c>
      <c r="K8" t="inlineStr"/>
      <c r="L8" t="inlineStr"/>
      <c r="M8">
        <f>G6*1.63</f>
        <v/>
      </c>
      <c r="N8">
        <f>H6*1.63</f>
        <v/>
      </c>
      <c r="O8" t="n">
        <v>15200</v>
      </c>
      <c r="P8" t="n">
        <v>0</v>
      </c>
    </row>
    <row r="9">
      <c r="A9" t="inlineStr">
        <is>
          <t>고등어</t>
        </is>
      </c>
      <c r="B9" t="inlineStr">
        <is>
          <t>프리미엄 완전 순살 고등어포</t>
        </is>
      </c>
      <c r="C9" t="inlineStr"/>
      <c r="D9" t="inlineStr">
        <is>
          <t>국내산</t>
        </is>
      </c>
      <c r="E9" t="inlineStr">
        <is>
          <t>30~80g</t>
        </is>
      </c>
      <c r="F9" t="inlineStr">
        <is>
          <t>kg</t>
        </is>
      </c>
      <c r="G9" t="n">
        <v>19200</v>
      </c>
      <c r="H9" t="n">
        <v>21800</v>
      </c>
      <c r="I9" t="inlineStr"/>
      <c r="J9" t="inlineStr">
        <is>
          <t>[특징] 핀셋등으로 핀본 등 잔가시를 약 99% 제거한 고등어포를 규격절단
        고등어 100%
[용도] 유치원,양로원 등 구이/튀김용-오븐구이가능</t>
        </is>
      </c>
      <c r="K9" t="inlineStr">
        <is>
          <t>H</t>
        </is>
      </c>
      <c r="L9" t="inlineStr"/>
      <c r="M9">
        <f>G7*1.63</f>
        <v/>
      </c>
      <c r="N9">
        <f>H7*1.63</f>
        <v/>
      </c>
      <c r="O9" t="n">
        <v>19200</v>
      </c>
      <c r="P9" t="n">
        <v>21800</v>
      </c>
    </row>
    <row r="10">
      <c r="A10" t="inlineStr">
        <is>
          <t>대구</t>
        </is>
      </c>
      <c r="B10" t="inlineStr">
        <is>
          <t>프리미엄완전순살대구포(탈피)</t>
        </is>
      </c>
      <c r="C10" t="inlineStr">
        <is>
          <t>절단</t>
        </is>
      </c>
      <c r="D10" t="inlineStr">
        <is>
          <t>수입산(미국/러시아외)</t>
        </is>
      </c>
      <c r="E10" t="inlineStr">
        <is>
          <t>±30~70g</t>
        </is>
      </c>
      <c r="F10" t="inlineStr">
        <is>
          <t>kg</t>
        </is>
      </c>
      <c r="G10" t="n">
        <v>27500</v>
      </c>
      <c r="H10" t="n">
        <v>0</v>
      </c>
      <c r="I10" t="inlineStr"/>
      <c r="J10" t="inlineStr">
        <is>
          <t xml:space="preserve">[특징] 대구 100%. 핀본제거, 탈피, 포 절단
[용도] 절단(찜,조림,구이,국용)     </t>
        </is>
      </c>
      <c r="K10" t="inlineStr">
        <is>
          <t>H</t>
        </is>
      </c>
      <c r="L10" t="inlineStr"/>
      <c r="M10">
        <f>G8*1.63</f>
        <v/>
      </c>
      <c r="N10">
        <f>H8*1.63</f>
        <v/>
      </c>
      <c r="O10" t="n">
        <v>27500</v>
      </c>
      <c r="P10" t="n">
        <v>0</v>
      </c>
    </row>
    <row r="11">
      <c r="A11" t="inlineStr"/>
      <c r="B11" t="inlineStr"/>
      <c r="C11" t="inlineStr">
        <is>
          <t>슬라이스</t>
        </is>
      </c>
      <c r="D11" t="inlineStr"/>
      <c r="E11" t="inlineStr">
        <is>
          <t>±25~50g</t>
        </is>
      </c>
      <c r="F11" t="inlineStr">
        <is>
          <t>kg</t>
        </is>
      </c>
      <c r="G11" t="n">
        <v>27900</v>
      </c>
      <c r="H11" t="n">
        <v>0</v>
      </c>
      <c r="I11" t="inlineStr"/>
      <c r="J11" t="inlineStr">
        <is>
          <t>[특징] 대구 100%. 핀본제거, 탈피, 포 슬라이스
[용도] 전용,</t>
        </is>
      </c>
      <c r="K11" t="inlineStr">
        <is>
          <t>H</t>
        </is>
      </c>
      <c r="L11" t="inlineStr"/>
      <c r="M11">
        <f>G9*1.63</f>
        <v/>
      </c>
      <c r="N11">
        <f>H9*1.63</f>
        <v/>
      </c>
      <c r="O11" t="n">
        <v>27900</v>
      </c>
      <c r="P11" t="n">
        <v>0</v>
      </c>
    </row>
    <row r="12">
      <c r="A12" t="inlineStr"/>
      <c r="B12" t="inlineStr"/>
      <c r="C12" t="inlineStr">
        <is>
          <t>강정</t>
        </is>
      </c>
      <c r="D12" t="inlineStr"/>
      <c r="E12" t="inlineStr">
        <is>
          <t>±15~25g(3*3cm)</t>
        </is>
      </c>
      <c r="F12" t="inlineStr">
        <is>
          <t>kg</t>
        </is>
      </c>
      <c r="G12" t="n">
        <v>27900</v>
      </c>
      <c r="H12" t="n">
        <v>0</v>
      </c>
      <c r="I12" t="inlineStr"/>
      <c r="J12" t="inlineStr">
        <is>
          <t xml:space="preserve">[특징] 대구 100%. 핀본제거, 탈피, 포 깍둑썰끼
[용도] 강정용, 튀김용  </t>
        </is>
      </c>
      <c r="K12" t="inlineStr">
        <is>
          <t>H</t>
        </is>
      </c>
      <c r="L12" t="inlineStr"/>
      <c r="M12">
        <f>G10*1.63</f>
        <v/>
      </c>
      <c r="N12">
        <f>H10*1.63</f>
        <v/>
      </c>
      <c r="O12" t="n">
        <v>27900</v>
      </c>
      <c r="P12" t="n">
        <v>0</v>
      </c>
    </row>
    <row r="13">
      <c r="A13" t="inlineStr"/>
      <c r="B13" t="inlineStr">
        <is>
          <t>프리미엄완전순살대구포(유피)</t>
        </is>
      </c>
      <c r="C13" t="inlineStr">
        <is>
          <t>절단</t>
        </is>
      </c>
      <c r="D13" t="inlineStr">
        <is>
          <t>수입산(미국/러시아외)</t>
        </is>
      </c>
      <c r="E13" t="inlineStr">
        <is>
          <t>±30~70g</t>
        </is>
      </c>
      <c r="F13" t="inlineStr">
        <is>
          <t>kg</t>
        </is>
      </c>
      <c r="G13" t="n">
        <v>27500</v>
      </c>
      <c r="H13" t="n">
        <v>0</v>
      </c>
      <c r="I13" t="inlineStr"/>
      <c r="J13" t="inlineStr">
        <is>
          <t xml:space="preserve">[특징] 대구 100%. 핀본제거, 탈피, 포 절단
[용도] 절단(찜,조림,구이,국용)     </t>
        </is>
      </c>
      <c r="K13" t="inlineStr">
        <is>
          <t>H</t>
        </is>
      </c>
      <c r="L13" t="inlineStr"/>
      <c r="M13">
        <f>G11*1.63</f>
        <v/>
      </c>
      <c r="N13">
        <f>H11*1.63</f>
        <v/>
      </c>
      <c r="O13" t="n">
        <v>27500</v>
      </c>
      <c r="P13" t="n">
        <v>0</v>
      </c>
    </row>
    <row r="14">
      <c r="A14" t="inlineStr"/>
      <c r="B14" t="inlineStr"/>
      <c r="C14" t="inlineStr">
        <is>
          <t>슬라이스</t>
        </is>
      </c>
      <c r="D14" t="inlineStr"/>
      <c r="E14" t="inlineStr">
        <is>
          <t>±25~50g</t>
        </is>
      </c>
      <c r="F14" t="inlineStr">
        <is>
          <t>kg</t>
        </is>
      </c>
      <c r="G14" t="n">
        <v>27900</v>
      </c>
      <c r="H14" t="n">
        <v>0</v>
      </c>
      <c r="I14" t="inlineStr"/>
      <c r="J14" t="inlineStr">
        <is>
          <t>[특징] 대구 100%. 핀본제거, 탈피, 포 슬라이스
[용도] 전용,</t>
        </is>
      </c>
      <c r="K14" t="inlineStr">
        <is>
          <t>H</t>
        </is>
      </c>
      <c r="L14" t="inlineStr"/>
      <c r="M14">
        <f>G12*1.63</f>
        <v/>
      </c>
      <c r="N14">
        <f>H12*1.63</f>
        <v/>
      </c>
      <c r="O14" t="n">
        <v>27900</v>
      </c>
      <c r="P14" t="n">
        <v>0</v>
      </c>
    </row>
    <row r="15">
      <c r="A15" t="inlineStr"/>
      <c r="B15" t="inlineStr"/>
      <c r="C15" t="inlineStr">
        <is>
          <t>강정</t>
        </is>
      </c>
      <c r="D15" t="inlineStr"/>
      <c r="E15" t="inlineStr">
        <is>
          <t>±15~25g(3*3cm)</t>
        </is>
      </c>
      <c r="F15" t="inlineStr">
        <is>
          <t>kg</t>
        </is>
      </c>
      <c r="G15" t="n">
        <v>27900</v>
      </c>
      <c r="H15" t="n">
        <v>0</v>
      </c>
      <c r="I15" t="inlineStr"/>
      <c r="J15" t="inlineStr">
        <is>
          <t xml:space="preserve">[특징] 대구 100%. 핀본제거, 탈피, 포 깍둑썰끼
[용도] 강정용, 튀김용  </t>
        </is>
      </c>
      <c r="K15" t="inlineStr">
        <is>
          <t>H</t>
        </is>
      </c>
      <c r="L15" t="inlineStr"/>
      <c r="M15">
        <f>G13*1.63</f>
        <v/>
      </c>
      <c r="N15">
        <f>H13*1.63</f>
        <v/>
      </c>
      <c r="O15" t="n">
        <v>27900</v>
      </c>
      <c r="P15" t="n">
        <v>0</v>
      </c>
    </row>
    <row r="16">
      <c r="A16" t="inlineStr">
        <is>
          <t>동태</t>
        </is>
      </c>
      <c r="B16" t="inlineStr">
        <is>
          <t>프리미엄 완전순살 동태포(탈피)</t>
        </is>
      </c>
      <c r="C16" t="inlineStr">
        <is>
          <t>절단</t>
        </is>
      </c>
      <c r="D16" t="inlineStr">
        <is>
          <t>수입산(미국/러시아외)</t>
        </is>
      </c>
      <c r="E16" t="inlineStr">
        <is>
          <t>±30~60g</t>
        </is>
      </c>
      <c r="F16" t="inlineStr">
        <is>
          <t>kg</t>
        </is>
      </c>
      <c r="G16" t="n">
        <v>14000</v>
      </c>
      <c r="H16" t="n">
        <v>15700</v>
      </c>
      <c r="I16" t="inlineStr"/>
      <c r="J16" t="inlineStr">
        <is>
          <t>[특징] 동태포를 주문사양으로절단,껍질없음, 동태 100% , 핀셋등으로 잔가시 99%제거
[용도] 구이,튀김용 외</t>
        </is>
      </c>
      <c r="K16" t="inlineStr"/>
      <c r="L16" t="inlineStr"/>
      <c r="M16">
        <f>G14*1.63</f>
        <v/>
      </c>
      <c r="N16">
        <f>H14*1.63</f>
        <v/>
      </c>
      <c r="O16" t="n">
        <v>14000</v>
      </c>
      <c r="P16" t="n">
        <v>15700</v>
      </c>
    </row>
    <row r="17">
      <c r="A17" t="inlineStr"/>
      <c r="B17" t="inlineStr"/>
      <c r="C17" t="inlineStr">
        <is>
          <t>슬라이스</t>
        </is>
      </c>
      <c r="D17" t="inlineStr"/>
      <c r="E17" t="inlineStr">
        <is>
          <t>±20g~50g</t>
        </is>
      </c>
      <c r="F17" t="inlineStr">
        <is>
          <t>kg</t>
        </is>
      </c>
      <c r="G17" t="n">
        <v>14300</v>
      </c>
      <c r="H17" t="n">
        <v>0</v>
      </c>
      <c r="I17" t="inlineStr"/>
      <c r="J17" t="inlineStr">
        <is>
          <t>[특징] 동태포를 주문사양으로슬라이스,껍질없음, 동태 100% , 핀셋등으로 잔가시 99%제거
[용도] 전용</t>
        </is>
      </c>
      <c r="K17" t="inlineStr"/>
      <c r="L17" t="inlineStr"/>
      <c r="M17">
        <f>G15*1.63</f>
        <v/>
      </c>
      <c r="N17">
        <f>H15*1.63</f>
        <v/>
      </c>
      <c r="O17" t="n">
        <v>14300</v>
      </c>
      <c r="P17" t="n">
        <v>0</v>
      </c>
    </row>
    <row r="18">
      <c r="A18" t="inlineStr"/>
      <c r="B18" t="inlineStr"/>
      <c r="C18" t="inlineStr">
        <is>
          <t>강정</t>
        </is>
      </c>
      <c r="D18" t="inlineStr"/>
      <c r="E18" t="inlineStr">
        <is>
          <t>3.0*3.0cm(±10~15g/개)</t>
        </is>
      </c>
      <c r="F18" t="inlineStr">
        <is>
          <t>kg</t>
        </is>
      </c>
      <c r="G18" t="n">
        <v>14300</v>
      </c>
      <c r="H18" t="n">
        <v>0</v>
      </c>
      <c r="I18" t="inlineStr"/>
      <c r="J18" t="inlineStr">
        <is>
          <t>[특징] 동태포를 주문사양으로깍둑썰기,껍질없음, 동태 100% , 핀셋등으로 잔가시 99%제거
[용도] 강정용</t>
        </is>
      </c>
      <c r="K18" t="inlineStr"/>
      <c r="L18" t="inlineStr"/>
      <c r="M18">
        <f>G16*1.63</f>
        <v/>
      </c>
      <c r="N18">
        <f>H16*1.63</f>
        <v/>
      </c>
      <c r="O18" t="n">
        <v>14300</v>
      </c>
      <c r="P18" t="n">
        <v>0</v>
      </c>
    </row>
    <row r="19">
      <c r="A19" t="inlineStr">
        <is>
          <t>선동명태</t>
        </is>
      </c>
      <c r="B19" t="inlineStr">
        <is>
          <t>프리미엄 완전순살 선동명태</t>
        </is>
      </c>
      <c r="C19" t="inlineStr">
        <is>
          <t>강정</t>
        </is>
      </c>
      <c r="D19" t="inlineStr">
        <is>
          <t>수입산(미국/러시아외)</t>
        </is>
      </c>
      <c r="E19" t="inlineStr">
        <is>
          <t>8~10g</t>
        </is>
      </c>
      <c r="F19" t="inlineStr">
        <is>
          <t>kg</t>
        </is>
      </c>
      <c r="G19" t="n">
        <v>13900</v>
      </c>
      <c r="H19" t="n">
        <v>0</v>
      </c>
      <c r="I19" t="inlineStr"/>
      <c r="J19" t="inlineStr">
        <is>
          <t>[특징] 선상가공된 명태포의 핀본등 뼈를 99%제거후 블록으로 압축한 생선살을 절단
[용도] 강정 , 탕수, 전용, 탕용 등</t>
        </is>
      </c>
      <c r="K19" t="inlineStr"/>
      <c r="L19" t="inlineStr"/>
      <c r="M19">
        <f>G17*1.63</f>
        <v/>
      </c>
      <c r="N19">
        <f>H17*1.63</f>
        <v/>
      </c>
      <c r="O19" t="n">
        <v>13900</v>
      </c>
      <c r="P19" t="n">
        <v>0</v>
      </c>
    </row>
    <row r="20">
      <c r="A20" t="inlineStr"/>
      <c r="B20" t="inlineStr">
        <is>
          <t>프리미엄 완전순살 선동명태</t>
        </is>
      </c>
      <c r="C20" t="inlineStr">
        <is>
          <t>탕수</t>
        </is>
      </c>
      <c r="D20" t="inlineStr"/>
      <c r="E20" t="inlineStr">
        <is>
          <t>16~20g</t>
        </is>
      </c>
      <c r="F20" t="inlineStr">
        <is>
          <t>kg</t>
        </is>
      </c>
      <c r="G20" t="n">
        <v>13900</v>
      </c>
      <c r="H20" t="n">
        <v>0</v>
      </c>
      <c r="I20" t="inlineStr"/>
      <c r="J20" t="inlineStr"/>
      <c r="K20" t="inlineStr"/>
      <c r="L20" t="inlineStr"/>
      <c r="M20">
        <f>G18*1.63</f>
        <v/>
      </c>
      <c r="N20">
        <f>H18*1.63</f>
        <v/>
      </c>
      <c r="O20" t="n">
        <v>13900</v>
      </c>
      <c r="P20" t="n">
        <v>0</v>
      </c>
    </row>
    <row r="21">
      <c r="A21" t="inlineStr"/>
      <c r="B21" t="inlineStr">
        <is>
          <t>프리미엄 완전순살 선동명태</t>
        </is>
      </c>
      <c r="C21" t="inlineStr">
        <is>
          <t>전용</t>
        </is>
      </c>
      <c r="D21" t="inlineStr"/>
      <c r="E21" t="inlineStr">
        <is>
          <t>20~60g</t>
        </is>
      </c>
      <c r="F21" t="inlineStr">
        <is>
          <t>kg</t>
        </is>
      </c>
      <c r="G21" t="n">
        <v>13900</v>
      </c>
      <c r="H21" t="n">
        <v>0</v>
      </c>
      <c r="I21" t="inlineStr"/>
      <c r="J21" t="inlineStr"/>
      <c r="K21" t="inlineStr"/>
      <c r="L21" t="inlineStr"/>
      <c r="M21">
        <f>G19*1.63</f>
        <v/>
      </c>
      <c r="N21">
        <f>H19*1.63</f>
        <v/>
      </c>
      <c r="O21" t="n">
        <v>13900</v>
      </c>
      <c r="P21" t="n">
        <v>0</v>
      </c>
    </row>
    <row r="22">
      <c r="A22" t="inlineStr"/>
      <c r="B22" t="inlineStr">
        <is>
          <t>프리미엄 완전순살 선동명태</t>
        </is>
      </c>
      <c r="C22" t="inlineStr">
        <is>
          <t>탕용</t>
        </is>
      </c>
      <c r="D22" t="inlineStr"/>
      <c r="E22" t="inlineStr">
        <is>
          <t>20~30ㅎ</t>
        </is>
      </c>
      <c r="F22" t="inlineStr">
        <is>
          <t>kg</t>
        </is>
      </c>
      <c r="G22" t="n">
        <v>13900</v>
      </c>
      <c r="H22" t="n">
        <v>0</v>
      </c>
      <c r="I22" t="inlineStr"/>
      <c r="J22" t="inlineStr"/>
      <c r="K22" t="inlineStr"/>
      <c r="L22" t="inlineStr"/>
      <c r="M22">
        <f>G20*1.63</f>
        <v/>
      </c>
      <c r="N22">
        <f>H20*1.63</f>
        <v/>
      </c>
      <c r="O22" t="n">
        <v>13900</v>
      </c>
      <c r="P22" t="n">
        <v>0</v>
      </c>
    </row>
    <row r="23">
      <c r="A23" t="inlineStr">
        <is>
          <t>코다리</t>
        </is>
      </c>
      <c r="B23" t="inlineStr">
        <is>
          <t>프리미엄 완전순살 코다리포</t>
        </is>
      </c>
      <c r="C23" t="inlineStr">
        <is>
          <t>절단</t>
        </is>
      </c>
      <c r="D23" t="inlineStr">
        <is>
          <t>수입산(미국/러시아외)</t>
        </is>
      </c>
      <c r="E23" t="inlineStr">
        <is>
          <t>±30g~60g</t>
        </is>
      </c>
      <c r="F23" t="inlineStr">
        <is>
          <t>kg</t>
        </is>
      </c>
      <c r="G23" t="n">
        <v>14800</v>
      </c>
      <c r="H23" t="n">
        <v>0</v>
      </c>
      <c r="I23" t="inlineStr"/>
      <c r="J23" t="inlineStr">
        <is>
          <t>[특징] 반건조동태포절단, 코다리 100% ,핀셋등으로 잔가시 99%제거
[용도]/찜용/튀김용</t>
        </is>
      </c>
      <c r="K23" t="inlineStr"/>
      <c r="L23" t="inlineStr"/>
      <c r="M23">
        <f>G21*1.63</f>
        <v/>
      </c>
      <c r="N23">
        <f>H21*1.63</f>
        <v/>
      </c>
      <c r="O23" t="n">
        <v>14800</v>
      </c>
      <c r="P23" t="n">
        <v>0</v>
      </c>
    </row>
    <row r="24">
      <c r="A24" t="inlineStr"/>
      <c r="B24" t="inlineStr"/>
      <c r="C24" t="inlineStr">
        <is>
          <t>슬라이스</t>
        </is>
      </c>
      <c r="D24" t="inlineStr"/>
      <c r="E24" t="inlineStr">
        <is>
          <t>±20~50g</t>
        </is>
      </c>
      <c r="F24" t="inlineStr">
        <is>
          <t>kg</t>
        </is>
      </c>
      <c r="G24" t="n">
        <v>15100</v>
      </c>
      <c r="H24" t="n">
        <v>0</v>
      </c>
      <c r="I24" t="inlineStr"/>
      <c r="J24" t="inlineStr">
        <is>
          <t>[특징] 반건조동태포절단, 코다리 100% ,핀셋등으로 잔가시 99%제거
[용도] 손포,전용</t>
        </is>
      </c>
      <c r="K24" t="inlineStr"/>
      <c r="L24" t="inlineStr"/>
      <c r="M24">
        <f>G22*1.63</f>
        <v/>
      </c>
      <c r="N24">
        <f>H22*1.63</f>
        <v/>
      </c>
      <c r="O24" t="n">
        <v>15100</v>
      </c>
      <c r="P24" t="n">
        <v>0</v>
      </c>
    </row>
    <row r="25">
      <c r="A25" t="inlineStr"/>
      <c r="B25" t="inlineStr"/>
      <c r="C25" t="inlineStr">
        <is>
          <t>강정</t>
        </is>
      </c>
      <c r="D25" t="inlineStr"/>
      <c r="E25" t="inlineStr">
        <is>
          <t>3X3cm(±10~15g)</t>
        </is>
      </c>
      <c r="F25" t="inlineStr">
        <is>
          <t>kg</t>
        </is>
      </c>
      <c r="G25" t="n">
        <v>15100</v>
      </c>
      <c r="H25" t="n">
        <v>0</v>
      </c>
      <c r="I25" t="inlineStr"/>
      <c r="J25" t="inlineStr">
        <is>
          <t>[특징] 반건조동태포절단, 코다리 100% ,핀셋등으로 잔가시 99%제거
[용도] 강정용</t>
        </is>
      </c>
      <c r="K25" t="inlineStr"/>
      <c r="L25" t="inlineStr"/>
      <c r="M25">
        <f>G23*1.63</f>
        <v/>
      </c>
      <c r="N25">
        <f>H23*1.63</f>
        <v/>
      </c>
      <c r="O25" t="n">
        <v>15100</v>
      </c>
      <c r="P25" t="n">
        <v>0</v>
      </c>
    </row>
    <row r="26">
      <c r="A26" t="inlineStr">
        <is>
          <t>삼치</t>
        </is>
      </c>
      <c r="B26" t="inlineStr">
        <is>
          <t>프리미엄 완전순살 삼치</t>
        </is>
      </c>
      <c r="C26" t="inlineStr">
        <is>
          <t>3단(소)</t>
        </is>
      </c>
      <c r="D26" t="inlineStr">
        <is>
          <t>국내산</t>
        </is>
      </c>
      <c r="E26" t="inlineStr">
        <is>
          <t>±30~50g</t>
        </is>
      </c>
      <c r="F26" t="inlineStr">
        <is>
          <t>kg</t>
        </is>
      </c>
      <c r="G26" t="n">
        <v>29300</v>
      </c>
      <c r="H26" t="n">
        <v>32900</v>
      </c>
      <c r="I26" t="inlineStr"/>
      <c r="J26" t="inlineStr">
        <is>
          <t>[특징] 핀셋등으로 핀본 등 잔가시를 약 99% 제거한 삼치 순살포를 규격절단
        삼치 100%
[용도] 유치원,양로원 등 구이/튀김용-오븐구이가능</t>
        </is>
      </c>
      <c r="K26" t="inlineStr"/>
      <c r="L26" t="inlineStr"/>
      <c r="M26">
        <f>G24*1.63</f>
        <v/>
      </c>
      <c r="N26">
        <f>H24*1.63</f>
        <v/>
      </c>
      <c r="O26" t="n">
        <v>29300</v>
      </c>
      <c r="P26" t="n">
        <v>32900</v>
      </c>
    </row>
    <row r="27">
      <c r="A27" t="inlineStr"/>
      <c r="B27" t="inlineStr"/>
      <c r="C27" t="inlineStr">
        <is>
          <t>3단(대)</t>
        </is>
      </c>
      <c r="D27" t="inlineStr"/>
      <c r="E27" t="inlineStr">
        <is>
          <t>±30~50g</t>
        </is>
      </c>
      <c r="F27" t="inlineStr">
        <is>
          <t>kg</t>
        </is>
      </c>
      <c r="G27" t="n">
        <v>30300</v>
      </c>
      <c r="H27" t="n">
        <v>33900</v>
      </c>
      <c r="I27" t="inlineStr"/>
      <c r="J27" t="inlineStr"/>
      <c r="K27" t="inlineStr">
        <is>
          <t>H</t>
        </is>
      </c>
      <c r="L27" t="inlineStr"/>
      <c r="M27">
        <f>G25*1.63</f>
        <v/>
      </c>
      <c r="N27">
        <f>H25*1.63</f>
        <v/>
      </c>
      <c r="O27" t="n">
        <v>30300</v>
      </c>
      <c r="P27" t="n">
        <v>33900</v>
      </c>
    </row>
    <row r="28">
      <c r="A28" t="inlineStr"/>
      <c r="B28" t="inlineStr"/>
      <c r="C28" t="inlineStr">
        <is>
          <t>2단</t>
        </is>
      </c>
      <c r="D28" t="inlineStr"/>
      <c r="E28" t="inlineStr">
        <is>
          <t>±60~90g</t>
        </is>
      </c>
      <c r="F28" t="inlineStr">
        <is>
          <t>kg</t>
        </is>
      </c>
      <c r="G28" t="n">
        <v>31600</v>
      </c>
      <c r="H28" t="n">
        <v>35400</v>
      </c>
      <c r="I28" t="inlineStr"/>
      <c r="J28" t="inlineStr"/>
      <c r="K28" t="inlineStr">
        <is>
          <t>H</t>
        </is>
      </c>
      <c r="L28" t="inlineStr"/>
      <c r="M28">
        <f>G26*1.63</f>
        <v/>
      </c>
      <c r="N28">
        <f>H26*1.63</f>
        <v/>
      </c>
      <c r="O28" t="n">
        <v>31600</v>
      </c>
      <c r="P28" t="n">
        <v>35400</v>
      </c>
    </row>
    <row r="29">
      <c r="A29" t="inlineStr">
        <is>
          <t>임연수</t>
        </is>
      </c>
      <c r="B29" t="inlineStr">
        <is>
          <t>프리미엄 완전순살 임연수</t>
        </is>
      </c>
      <c r="C29" t="inlineStr"/>
      <c r="D29" t="inlineStr">
        <is>
          <t>수입산(미국/러시아외)</t>
        </is>
      </c>
      <c r="E29" t="inlineStr">
        <is>
          <t>±30g~50g</t>
        </is>
      </c>
      <c r="F29" t="inlineStr">
        <is>
          <t>kg</t>
        </is>
      </c>
      <c r="G29" t="n">
        <v>21200</v>
      </c>
      <c r="H29" t="n">
        <v>23800</v>
      </c>
      <c r="I29" t="inlineStr">
        <is>
          <t>인상</t>
        </is>
      </c>
      <c r="J29" t="inlineStr">
        <is>
          <t>[특징] 핀셋등으로 핀본 등 잔가시를 약 99% 제거한 임연수, 임연수어 100%
[용도] 유치원,양로원 등 구이/튀김용</t>
        </is>
      </c>
      <c r="K29" t="inlineStr"/>
      <c r="L29" t="inlineStr"/>
      <c r="M29">
        <f>G27*1.63</f>
        <v/>
      </c>
      <c r="N29">
        <f>H27*1.63</f>
        <v/>
      </c>
      <c r="O29" t="n">
        <v>21200</v>
      </c>
      <c r="P29" t="n">
        <v>23800</v>
      </c>
    </row>
    <row r="30">
      <c r="A30" t="inlineStr">
        <is>
          <t>붕장어</t>
        </is>
      </c>
      <c r="B30" t="inlineStr">
        <is>
          <t>프리미엄 완전순살 붕장어</t>
        </is>
      </c>
      <c r="C30" t="inlineStr"/>
      <c r="D30" t="inlineStr">
        <is>
          <t>국내산</t>
        </is>
      </c>
      <c r="E30" t="inlineStr">
        <is>
          <t>10~15g절단,IQF</t>
        </is>
      </c>
      <c r="F30" t="inlineStr">
        <is>
          <t>kg</t>
        </is>
      </c>
      <c r="G30" t="n">
        <v>24000</v>
      </c>
      <c r="H30" t="n">
        <v>0</v>
      </c>
      <c r="I30" t="inlineStr"/>
      <c r="J30" t="inlineStr">
        <is>
          <t>[특징] 붕장어살,IQF 냉동포장, 잔가시를 약 99%제거한 붕장어
[용도] 구이/튀김/탕수용</t>
        </is>
      </c>
      <c r="K30" t="inlineStr">
        <is>
          <t>H</t>
        </is>
      </c>
      <c r="L30" t="inlineStr"/>
      <c r="M30">
        <f>G28*1.63</f>
        <v/>
      </c>
      <c r="N30">
        <f>H28*1.63</f>
        <v/>
      </c>
      <c r="O30" t="n">
        <v>24000</v>
      </c>
      <c r="P30" t="n">
        <v>0</v>
      </c>
    </row>
    <row r="31">
      <c r="A31" t="inlineStr"/>
      <c r="B31" t="inlineStr">
        <is>
          <t>프리미엄 완전순살 냉풍건장어</t>
        </is>
      </c>
      <c r="C31" t="inlineStr"/>
      <c r="D31" t="inlineStr">
        <is>
          <t>국내산</t>
        </is>
      </c>
      <c r="E31" t="inlineStr">
        <is>
          <t>±10g절단,IQF</t>
        </is>
      </c>
      <c r="F31" t="inlineStr">
        <is>
          <t>kg</t>
        </is>
      </c>
      <c r="G31" t="n">
        <v>24900</v>
      </c>
      <c r="H31" t="n">
        <v>0</v>
      </c>
      <c r="I31" t="inlineStr"/>
      <c r="J31" t="inlineStr">
        <is>
          <t>[특징] 붕장어포 건조후 ,IQF 냉동포장,  잔가시를 약 99%제거한 붕장어
[용도] 구이/튀김/탕수용</t>
        </is>
      </c>
      <c r="K31" t="inlineStr">
        <is>
          <t>H</t>
        </is>
      </c>
      <c r="L31" t="inlineStr"/>
      <c r="M31">
        <f>G29*1.63</f>
        <v/>
      </c>
      <c r="N31">
        <f>H29*1.63</f>
        <v/>
      </c>
      <c r="O31" t="n">
        <v>24900</v>
      </c>
      <c r="P31" t="n">
        <v>0</v>
      </c>
    </row>
  </sheetData>
  <hyperlinks>
    <hyperlink ref="A2" r:id="rId1"/>
  </hyperlinks>
  <pageMargins left="0.75" right="0.75" top="1" bottom="1" header="0.5" footer="0.5"/>
</worksheet>
</file>

<file path=xl/worksheets/sheet161.xml><?xml version="1.0" encoding="utf-8"?>
<worksheet xmlns:r="http://schemas.openxmlformats.org/officeDocument/2006/relationships" xmlns="http://schemas.openxmlformats.org/spreadsheetml/2006/main">
  <sheetPr>
    <outlinePr summaryBelow="1" summaryRight="1"/>
    <pageSetUpPr/>
  </sheetPr>
  <dimension ref="A1:K115"/>
  <sheetViews>
    <sheetView workbookViewId="0">
      <selection activeCell="A1" sqref="A1"/>
    </sheetView>
  </sheetViews>
  <sheetFormatPr baseColWidth="8" defaultRowHeight="15"/>
  <sheetData>
    <row r="1">
      <c r="A1" t="inlineStr">
        <is>
          <t>6006_바다내음_2024.07+홍보가씨스카이.xlsx</t>
        </is>
      </c>
    </row>
    <row r="2">
      <c r="A2" t="inlineStr">
        <is>
          <t>https://school062.com/bbs/board.php?bo_table=product_02&amp;wr_id=6006</t>
        </is>
      </c>
    </row>
    <row r="3">
      <c r="A3" s="1" t="inlineStr">
        <is>
          <t>○●○● 건해태류</t>
        </is>
      </c>
      <c r="B3" s="1" t="inlineStr"/>
      <c r="C3" s="1" t="inlineStr"/>
      <c r="D3" s="1" t="inlineStr"/>
      <c r="E3" s="1" t="inlineStr"/>
      <c r="F3" s="1" t="inlineStr"/>
      <c r="G3" s="1" t="inlineStr"/>
      <c r="H3" s="1" t="inlineStr"/>
      <c r="I3" s="1" t="inlineStr"/>
      <c r="J3" s="1" t="inlineStr"/>
      <c r="K3" s="1" t="inlineStr"/>
    </row>
    <row r="4">
      <c r="A4" t="inlineStr">
        <is>
          <t>구분</t>
        </is>
      </c>
      <c r="B4" t="inlineStr">
        <is>
          <t>제   품   명</t>
        </is>
      </c>
      <c r="C4" t="inlineStr">
        <is>
          <t>원산지</t>
        </is>
      </c>
      <c r="D4" t="inlineStr">
        <is>
          <t>제 품 규 격</t>
        </is>
      </c>
      <c r="E4" t="inlineStr">
        <is>
          <t>제품특징 및 용도설명</t>
        </is>
      </c>
      <c r="F4" t="inlineStr">
        <is>
          <t>과세</t>
        </is>
      </c>
      <c r="G4" t="inlineStr">
        <is>
          <t>단위</t>
        </is>
      </c>
      <c r="H4" t="inlineStr">
        <is>
          <t>원</t>
        </is>
      </c>
      <c r="I4" t="inlineStr">
        <is>
          <t>등락</t>
        </is>
      </c>
      <c r="J4" t="inlineStr"/>
      <c r="K4" t="inlineStr">
        <is>
          <t>비   고</t>
        </is>
      </c>
    </row>
    <row r="5">
      <c r="A5" t="inlineStr">
        <is>
          <t>다
시
마</t>
        </is>
      </c>
      <c r="B5" t="inlineStr">
        <is>
          <t>건다시마(완도산) 100g</t>
        </is>
      </c>
      <c r="C5" t="inlineStr">
        <is>
          <t>국내산(완도산)</t>
        </is>
      </c>
      <c r="D5" t="inlineStr">
        <is>
          <t>100G</t>
        </is>
      </c>
      <c r="E5" t="inlineStr">
        <is>
          <t>원초 다시마를 자연건조한것</t>
        </is>
      </c>
      <c r="F5" t="inlineStr"/>
      <c r="G5" t="inlineStr">
        <is>
          <t>봉</t>
        </is>
      </c>
      <c r="H5" t="n">
        <v>3700</v>
      </c>
      <c r="I5" t="inlineStr"/>
      <c r="J5" t="inlineStr"/>
      <c r="K5" t="inlineStr"/>
    </row>
    <row r="6">
      <c r="A6" t="inlineStr"/>
      <c r="B6" t="inlineStr">
        <is>
          <t>건다시마(완도산) 200g</t>
        </is>
      </c>
      <c r="C6" t="inlineStr">
        <is>
          <t>국내산(완도산)</t>
        </is>
      </c>
      <c r="D6" t="inlineStr">
        <is>
          <t>200G</t>
        </is>
      </c>
      <c r="E6" t="inlineStr">
        <is>
          <t>원초 다시마를 자연건조한것</t>
        </is>
      </c>
      <c r="F6" t="inlineStr"/>
      <c r="G6" t="inlineStr">
        <is>
          <t>봉</t>
        </is>
      </c>
      <c r="H6" t="n">
        <v>6400</v>
      </c>
      <c r="I6" t="inlineStr"/>
      <c r="J6" t="inlineStr"/>
      <c r="K6" t="inlineStr"/>
    </row>
    <row r="7">
      <c r="A7" t="inlineStr"/>
      <c r="B7" t="inlineStr">
        <is>
          <t>건다시마(완도산) 500g</t>
        </is>
      </c>
      <c r="C7" t="inlineStr">
        <is>
          <t>국내산(완도산)</t>
        </is>
      </c>
      <c r="D7" t="inlineStr">
        <is>
          <t>500G</t>
        </is>
      </c>
      <c r="E7" t="inlineStr">
        <is>
          <t>원초 다시마를 자연건조한것</t>
        </is>
      </c>
      <c r="F7" t="inlineStr"/>
      <c r="G7" t="inlineStr">
        <is>
          <t>봉</t>
        </is>
      </c>
      <c r="H7" t="n">
        <v>13700</v>
      </c>
      <c r="I7" t="inlineStr"/>
      <c r="J7" t="inlineStr"/>
      <c r="K7" t="inlineStr"/>
    </row>
    <row r="8">
      <c r="A8" t="inlineStr"/>
      <c r="B8" t="inlineStr">
        <is>
          <t>건다시마(완도산) 40Pack</t>
        </is>
      </c>
      <c r="C8" t="inlineStr">
        <is>
          <t>국내산(완도산)</t>
        </is>
      </c>
      <c r="D8" t="inlineStr">
        <is>
          <t>100g*40ea</t>
        </is>
      </c>
      <c r="E8" t="inlineStr">
        <is>
          <t>원초 다시마를 자연건조한것 (박스입 봉수에 따른 박스 단가만 변동)</t>
        </is>
      </c>
      <c r="F8" t="inlineStr"/>
      <c r="G8" t="inlineStr">
        <is>
          <t>박스</t>
        </is>
      </c>
      <c r="H8" t="n">
        <v>121400</v>
      </c>
      <c r="I8" t="inlineStr"/>
      <c r="J8" t="inlineStr"/>
      <c r="K8" t="inlineStr"/>
    </row>
    <row r="9">
      <c r="A9" t="inlineStr"/>
      <c r="B9" t="inlineStr">
        <is>
          <t>건다시마(기장산) 100g</t>
        </is>
      </c>
      <c r="C9" t="inlineStr">
        <is>
          <t>국내산(기장산)</t>
        </is>
      </c>
      <c r="D9" t="inlineStr">
        <is>
          <t>100G</t>
        </is>
      </c>
      <c r="E9" t="inlineStr">
        <is>
          <t>원초 다시마를 자연건조한것</t>
        </is>
      </c>
      <c r="F9" t="inlineStr"/>
      <c r="G9" t="inlineStr">
        <is>
          <t>봉</t>
        </is>
      </c>
      <c r="H9" t="n">
        <v>3900</v>
      </c>
      <c r="I9" t="inlineStr"/>
      <c r="J9" t="inlineStr"/>
      <c r="K9" t="inlineStr"/>
    </row>
    <row r="10">
      <c r="A10" t="inlineStr"/>
      <c r="B10" t="inlineStr">
        <is>
          <t>건다시마(기장산) 200g</t>
        </is>
      </c>
      <c r="C10" t="inlineStr">
        <is>
          <t>국내산(기장산)</t>
        </is>
      </c>
      <c r="D10" t="inlineStr">
        <is>
          <t>200G</t>
        </is>
      </c>
      <c r="E10" t="inlineStr">
        <is>
          <t>원초 다시마를 자연건조한것</t>
        </is>
      </c>
      <c r="F10" t="inlineStr"/>
      <c r="G10" t="inlineStr">
        <is>
          <t>봉</t>
        </is>
      </c>
      <c r="H10" t="n">
        <v>6800</v>
      </c>
      <c r="I10" t="inlineStr"/>
      <c r="J10" t="inlineStr"/>
      <c r="K10" t="inlineStr"/>
    </row>
    <row r="11">
      <c r="A11" t="inlineStr"/>
      <c r="B11" t="inlineStr">
        <is>
          <t>건다시마(기장산) 500g</t>
        </is>
      </c>
      <c r="C11" t="inlineStr">
        <is>
          <t>국내산(기장산)</t>
        </is>
      </c>
      <c r="D11" t="inlineStr">
        <is>
          <t>500G</t>
        </is>
      </c>
      <c r="E11" t="inlineStr">
        <is>
          <t>원초 다시마를 자연건조한것</t>
        </is>
      </c>
      <c r="F11" t="inlineStr"/>
      <c r="G11" t="inlineStr">
        <is>
          <t>봉</t>
        </is>
      </c>
      <c r="H11" t="n">
        <v>15800</v>
      </c>
      <c r="I11" t="inlineStr"/>
      <c r="J11" t="inlineStr"/>
      <c r="K11" t="inlineStr"/>
    </row>
    <row r="12">
      <c r="A12" t="inlineStr"/>
      <c r="B12" t="inlineStr">
        <is>
          <t>건다시마(기장산) 30Pack</t>
        </is>
      </c>
      <c r="C12" t="inlineStr">
        <is>
          <t>국내산(기장산)</t>
        </is>
      </c>
      <c r="D12" t="inlineStr">
        <is>
          <t>100g*30ea</t>
        </is>
      </c>
      <c r="E12" t="inlineStr">
        <is>
          <t>원초 다시마를 자연건조한것 (박스입 봉수에 따른 박스 단가만 변동)</t>
        </is>
      </c>
      <c r="F12" t="inlineStr"/>
      <c r="G12" t="inlineStr">
        <is>
          <t>박스</t>
        </is>
      </c>
      <c r="H12" t="n">
        <v>101100</v>
      </c>
      <c r="I12" t="inlineStr"/>
      <c r="J12" t="inlineStr"/>
      <c r="K12" t="inlineStr"/>
    </row>
    <row r="13">
      <c r="A13" t="inlineStr"/>
      <c r="B13" t="inlineStr">
        <is>
          <t>꼭지다시마</t>
        </is>
      </c>
      <c r="C13" t="inlineStr">
        <is>
          <t>국내산(완도산)</t>
        </is>
      </c>
      <c r="D13" t="inlineStr">
        <is>
          <t>100G</t>
        </is>
      </c>
      <c r="E13" t="inlineStr">
        <is>
          <t>원초 다시마 뿌리를 건조한 것  ,  건 뿌리다시마</t>
        </is>
      </c>
      <c r="F13" t="inlineStr"/>
      <c r="G13" t="inlineStr">
        <is>
          <t>봉</t>
        </is>
      </c>
      <c r="H13" t="n">
        <v>4200</v>
      </c>
      <c r="I13" t="inlineStr"/>
      <c r="J13" t="inlineStr"/>
      <c r="K13" t="inlineStr"/>
    </row>
    <row r="14">
      <c r="A14" t="inlineStr"/>
      <c r="B14" t="inlineStr">
        <is>
          <t>꼭지다시마 10Pack</t>
        </is>
      </c>
      <c r="C14" t="inlineStr">
        <is>
          <t>국내산(완도산)</t>
        </is>
      </c>
      <c r="D14" t="inlineStr">
        <is>
          <t>100g*10ea</t>
        </is>
      </c>
      <c r="E14" t="inlineStr">
        <is>
          <t>원초 다시마 뿌리를 건조한 것  ,  건 뿌리다시마</t>
        </is>
      </c>
      <c r="F14" t="inlineStr"/>
      <c r="G14" t="inlineStr">
        <is>
          <t>박스</t>
        </is>
      </c>
      <c r="H14" t="n">
        <v>38300</v>
      </c>
      <c r="I14" t="inlineStr"/>
      <c r="J14" t="inlineStr"/>
      <c r="K14" t="inlineStr"/>
    </row>
    <row r="15">
      <c r="A15" t="inlineStr"/>
      <c r="B15" t="inlineStr">
        <is>
          <t>다시마사각</t>
        </is>
      </c>
      <c r="C15" t="inlineStr">
        <is>
          <t>국내산(완도산)</t>
        </is>
      </c>
      <c r="D15" t="inlineStr">
        <is>
          <t>3*5튀김용</t>
        </is>
      </c>
      <c r="E15" t="inlineStr"/>
      <c r="F15" t="inlineStr"/>
      <c r="G15" t="inlineStr">
        <is>
          <t>kg</t>
        </is>
      </c>
      <c r="H15" t="n">
        <v>38000</v>
      </c>
      <c r="I15" t="inlineStr"/>
      <c r="J15" t="inlineStr"/>
      <c r="K15" t="inlineStr"/>
    </row>
    <row r="16">
      <c r="A16" t="inlineStr">
        <is>
          <t>미
역</t>
        </is>
      </c>
      <c r="B16" t="inlineStr">
        <is>
          <t>건미역(완도산) 100g</t>
        </is>
      </c>
      <c r="C16" t="inlineStr">
        <is>
          <t>국내산(완도산)</t>
        </is>
      </c>
      <c r="D16" t="inlineStr">
        <is>
          <t>100G</t>
        </is>
      </c>
      <c r="E16" t="inlineStr">
        <is>
          <t>원초 미역을 자연건조한것</t>
        </is>
      </c>
      <c r="F16" t="inlineStr"/>
      <c r="G16" t="inlineStr">
        <is>
          <t>봉</t>
        </is>
      </c>
      <c r="H16" t="n">
        <v>3700</v>
      </c>
      <c r="I16" t="inlineStr"/>
      <c r="J16" t="inlineStr"/>
      <c r="K16" t="inlineStr"/>
    </row>
    <row r="17">
      <c r="A17" t="inlineStr"/>
      <c r="B17" t="inlineStr">
        <is>
          <t>건미역(완도산)150g</t>
        </is>
      </c>
      <c r="C17" t="inlineStr">
        <is>
          <t>국내산(완도산)</t>
        </is>
      </c>
      <c r="D17" t="inlineStr">
        <is>
          <t>150G</t>
        </is>
      </c>
      <c r="E17" t="inlineStr">
        <is>
          <t>원초 미역을 자연건조한것</t>
        </is>
      </c>
      <c r="F17" t="inlineStr"/>
      <c r="G17" t="inlineStr">
        <is>
          <t>봉</t>
        </is>
      </c>
      <c r="H17" t="n">
        <v>6500</v>
      </c>
      <c r="I17" t="inlineStr"/>
      <c r="J17" t="inlineStr"/>
      <c r="K17" t="inlineStr"/>
    </row>
    <row r="18">
      <c r="A18" t="inlineStr"/>
      <c r="B18" t="inlineStr">
        <is>
          <t>건미역(완도산) 5Pack</t>
        </is>
      </c>
      <c r="C18" t="inlineStr">
        <is>
          <t>국내산(완도산)</t>
        </is>
      </c>
      <c r="D18" t="inlineStr">
        <is>
          <t>100g*5ea</t>
        </is>
      </c>
      <c r="E18" t="inlineStr">
        <is>
          <t>원초 미역을 자연건조한것 (박스입봉수에 따른 박스단가만변동)</t>
        </is>
      </c>
      <c r="F18" t="inlineStr"/>
      <c r="G18" t="inlineStr">
        <is>
          <t>박스</t>
        </is>
      </c>
      <c r="H18" t="n">
        <v>17900</v>
      </c>
      <c r="I18" t="inlineStr"/>
      <c r="J18" t="inlineStr"/>
      <c r="K18" t="inlineStr"/>
    </row>
    <row r="19">
      <c r="A19" t="inlineStr"/>
      <c r="B19" t="inlineStr">
        <is>
          <t>컷트미역(완도산)200g</t>
        </is>
      </c>
      <c r="C19" t="inlineStr">
        <is>
          <t>국내산(완도산)</t>
        </is>
      </c>
      <c r="D19" t="inlineStr">
        <is>
          <t>200G</t>
        </is>
      </c>
      <c r="E19" t="inlineStr">
        <is>
          <t>자른 미역, 균일 크기 선별 포장</t>
        </is>
      </c>
      <c r="F19" t="inlineStr"/>
      <c r="G19" t="inlineStr">
        <is>
          <t>봉</t>
        </is>
      </c>
      <c r="H19" t="n">
        <v>8200</v>
      </c>
      <c r="I19" t="inlineStr"/>
      <c r="J19" t="inlineStr"/>
      <c r="K19" t="inlineStr"/>
    </row>
    <row r="20">
      <c r="A20" t="inlineStr">
        <is>
          <t>건파래</t>
        </is>
      </c>
      <c r="B20" t="inlineStr">
        <is>
          <t>건파래(판 파래)</t>
        </is>
      </c>
      <c r="C20" t="inlineStr">
        <is>
          <t>국내산</t>
        </is>
      </c>
      <c r="D20" t="inlineStr">
        <is>
          <t>kg,찢지 않은 건파래 블록</t>
        </is>
      </c>
      <c r="E20" t="inlineStr">
        <is>
          <t>김과 파래 혼합 비율 7:3, 식용 첨가물 無</t>
        </is>
      </c>
      <c r="F20" t="inlineStr"/>
      <c r="G20" t="inlineStr">
        <is>
          <t>kg</t>
        </is>
      </c>
      <c r="H20" t="n">
        <v>68500</v>
      </c>
      <c r="I20" t="inlineStr">
        <is>
          <t>인상</t>
        </is>
      </c>
      <c r="J20" t="inlineStr"/>
      <c r="K20" t="inlineStr"/>
    </row>
    <row r="21">
      <c r="A21" t="inlineStr"/>
      <c r="B21" t="inlineStr">
        <is>
          <t>건파래-선별</t>
        </is>
      </c>
      <c r="C21" t="inlineStr">
        <is>
          <t>국내산</t>
        </is>
      </c>
      <c r="D21" t="inlineStr">
        <is>
          <t>kg,찢어서 선별포장</t>
        </is>
      </c>
      <c r="E21" t="inlineStr">
        <is>
          <t>건파래를 찢어 이물질 선별 후 포장</t>
        </is>
      </c>
      <c r="F21" t="inlineStr"/>
      <c r="G21" t="inlineStr">
        <is>
          <t>kg</t>
        </is>
      </c>
      <c r="H21" t="n">
        <v>0</v>
      </c>
      <c r="I21" t="inlineStr">
        <is>
          <t>일시품절</t>
        </is>
      </c>
      <c r="J21" t="inlineStr"/>
      <c r="K21" t="inlineStr"/>
    </row>
    <row r="22">
      <c r="A22" t="inlineStr">
        <is>
          <t>김</t>
        </is>
      </c>
      <c r="B22" t="inlineStr">
        <is>
          <t>마른김(구이용김)/속</t>
        </is>
      </c>
      <c r="C22" t="inlineStr">
        <is>
          <t>국내산</t>
        </is>
      </c>
      <c r="D22" t="inlineStr">
        <is>
          <t xml:space="preserve"> 100장/속(±200g)</t>
        </is>
      </c>
      <c r="E22" t="inlineStr">
        <is>
          <t>구이용</t>
        </is>
      </c>
      <c r="F22" t="inlineStr"/>
      <c r="G22" t="inlineStr">
        <is>
          <t>속</t>
        </is>
      </c>
      <c r="H22" t="n">
        <v>15200</v>
      </c>
      <c r="I22" t="inlineStr"/>
      <c r="J22" t="inlineStr"/>
      <c r="K22" t="inlineStr"/>
    </row>
    <row r="23">
      <c r="A23" t="inlineStr"/>
      <c r="B23" t="inlineStr">
        <is>
          <t>마른김(김밥용김)/속</t>
        </is>
      </c>
      <c r="C23" t="inlineStr">
        <is>
          <t>국내산</t>
        </is>
      </c>
      <c r="D23" t="inlineStr">
        <is>
          <t xml:space="preserve"> 100장/속(±200g)</t>
        </is>
      </c>
      <c r="E23" t="inlineStr">
        <is>
          <t>김밥용</t>
        </is>
      </c>
      <c r="F23" t="inlineStr"/>
      <c r="G23" t="inlineStr">
        <is>
          <t>속</t>
        </is>
      </c>
      <c r="H23" t="n">
        <v>17100</v>
      </c>
      <c r="I23" t="inlineStr"/>
      <c r="J23" t="inlineStr"/>
      <c r="K23" t="inlineStr"/>
    </row>
    <row r="24">
      <c r="A24" t="inlineStr"/>
      <c r="B24" t="inlineStr">
        <is>
          <t>마른김(구운김밥김)/속</t>
        </is>
      </c>
      <c r="C24" t="inlineStr">
        <is>
          <t>국내산</t>
        </is>
      </c>
      <c r="D24" t="inlineStr">
        <is>
          <t xml:space="preserve"> 100장/속(±200g)</t>
        </is>
      </c>
      <c r="E24" t="inlineStr">
        <is>
          <t>김밥용</t>
        </is>
      </c>
      <c r="F24" t="inlineStr"/>
      <c r="G24" t="inlineStr">
        <is>
          <t>속</t>
        </is>
      </c>
      <c r="H24" t="n">
        <v>18900</v>
      </c>
      <c r="I24" t="inlineStr"/>
      <c r="J24" t="inlineStr"/>
      <c r="K24" t="inlineStr"/>
    </row>
    <row r="25">
      <c r="A25" t="inlineStr"/>
      <c r="B25" t="inlineStr">
        <is>
          <t>마른김(곱창김)/속</t>
        </is>
      </c>
      <c r="C25" t="inlineStr">
        <is>
          <t>국내산</t>
        </is>
      </c>
      <c r="D25" t="inlineStr">
        <is>
          <t xml:space="preserve"> 100장/속(±200g)</t>
        </is>
      </c>
      <c r="E25" t="inlineStr"/>
      <c r="F25" t="inlineStr"/>
      <c r="G25" t="inlineStr">
        <is>
          <t>속</t>
        </is>
      </c>
      <c r="H25" t="n">
        <v>29300</v>
      </c>
      <c r="I25" t="inlineStr"/>
      <c r="J25" t="inlineStr"/>
      <c r="K25" t="inlineStr"/>
    </row>
    <row r="26">
      <c r="A26" t="inlineStr"/>
      <c r="B26" t="inlineStr">
        <is>
          <t xml:space="preserve"> 마른김(파래김)/속</t>
        </is>
      </c>
      <c r="C26" t="inlineStr">
        <is>
          <t>국내산</t>
        </is>
      </c>
      <c r="D26" t="inlineStr">
        <is>
          <t xml:space="preserve"> 100장/속(±200g)</t>
        </is>
      </c>
      <c r="E26" t="inlineStr">
        <is>
          <t>구이용</t>
        </is>
      </c>
      <c r="F26" t="inlineStr"/>
      <c r="G26" t="inlineStr">
        <is>
          <t>속</t>
        </is>
      </c>
      <c r="H26" t="n">
        <v>13400</v>
      </c>
      <c r="I26" t="inlineStr"/>
      <c r="J26" t="inlineStr"/>
      <c r="K26" t="inlineStr"/>
    </row>
    <row r="27">
      <c r="A27" t="inlineStr"/>
      <c r="B27" t="inlineStr">
        <is>
          <t>마른김(돌김)/속</t>
        </is>
      </c>
      <c r="C27" t="inlineStr">
        <is>
          <t>국내산</t>
        </is>
      </c>
      <c r="D27" t="inlineStr">
        <is>
          <t xml:space="preserve"> 100장/속(±200g)</t>
        </is>
      </c>
      <c r="E27" t="inlineStr">
        <is>
          <t>구이용</t>
        </is>
      </c>
      <c r="F27" t="inlineStr"/>
      <c r="G27" t="inlineStr">
        <is>
          <t>속</t>
        </is>
      </c>
      <c r="H27" t="n">
        <v>17400</v>
      </c>
      <c r="I27" t="inlineStr"/>
      <c r="J27" t="inlineStr"/>
      <c r="K27" t="inlineStr"/>
    </row>
    <row r="28">
      <c r="A28" t="inlineStr"/>
      <c r="B28" t="inlineStr">
        <is>
          <t>무염김가루</t>
        </is>
      </c>
      <c r="C28" t="inlineStr">
        <is>
          <t>국내산</t>
        </is>
      </c>
      <c r="D28" t="inlineStr">
        <is>
          <t>300g 이상 발주가능</t>
        </is>
      </c>
      <c r="E28" t="inlineStr">
        <is>
          <t>마른김(국내산)76.7%,옥배유22.2%,참기름1.1%</t>
        </is>
      </c>
      <c r="F28" t="inlineStr"/>
      <c r="G28" t="inlineStr">
        <is>
          <t>kg</t>
        </is>
      </c>
      <c r="H28" t="n">
        <v>47300</v>
      </c>
      <c r="I28" t="inlineStr"/>
      <c r="J28" t="inlineStr">
        <is>
          <t>인하</t>
        </is>
      </c>
      <c r="K28" t="inlineStr"/>
    </row>
    <row r="29">
      <c r="A29" t="inlineStr"/>
      <c r="B29" t="inlineStr">
        <is>
          <t>조미김가루</t>
        </is>
      </c>
      <c r="C29" t="inlineStr">
        <is>
          <t>국내산</t>
        </is>
      </c>
      <c r="D29" t="inlineStr">
        <is>
          <t>300g 이상 발주 가능</t>
        </is>
      </c>
      <c r="E29" t="inlineStr">
        <is>
          <t>재래김(국내산)48.4%,유채유43.7%,참기름4.8%, 정제소금3.1%</t>
        </is>
      </c>
      <c r="F29" t="inlineStr">
        <is>
          <t>과세</t>
        </is>
      </c>
      <c r="G29" t="inlineStr">
        <is>
          <t>kg</t>
        </is>
      </c>
      <c r="H29" t="n">
        <v>44000</v>
      </c>
      <c r="I29" t="inlineStr"/>
      <c r="J29" t="inlineStr"/>
      <c r="K29" t="inlineStr">
        <is>
          <t>VAT포함</t>
        </is>
      </c>
    </row>
    <row r="30">
      <c r="A30" t="inlineStr"/>
      <c r="B30" t="inlineStr">
        <is>
          <t>돌자반볶음</t>
        </is>
      </c>
      <c r="C30" t="inlineStr">
        <is>
          <t>국내산</t>
        </is>
      </c>
      <c r="D30" t="inlineStr">
        <is>
          <t>300g 이상 발주 가능</t>
        </is>
      </c>
      <c r="E30" t="inlineStr">
        <is>
          <t>자반김(55%),건파래(4%),식용유,참기름,설탕,맛소금,참깨</t>
        </is>
      </c>
      <c r="F30" t="inlineStr">
        <is>
          <t>과세</t>
        </is>
      </c>
      <c r="G30" t="inlineStr">
        <is>
          <t>kg</t>
        </is>
      </c>
      <c r="H30" t="n">
        <v>32800</v>
      </c>
      <c r="I30" t="inlineStr"/>
      <c r="J30" t="inlineStr"/>
      <c r="K30" t="inlineStr"/>
    </row>
    <row r="31">
      <c r="A31" t="inlineStr">
        <is>
          <t>○●○● 건 멸치류</t>
        </is>
      </c>
      <c r="B31" t="inlineStr"/>
      <c r="C31" t="inlineStr"/>
      <c r="D31" t="inlineStr"/>
      <c r="E31" t="inlineStr"/>
      <c r="F31" t="inlineStr"/>
      <c r="G31" t="inlineStr"/>
      <c r="H31" t="inlineStr"/>
      <c r="I31" t="inlineStr"/>
      <c r="J31" t="inlineStr"/>
      <c r="K31" t="inlineStr"/>
    </row>
    <row r="32">
      <c r="A32" t="inlineStr">
        <is>
          <t>구분</t>
        </is>
      </c>
      <c r="B32" t="inlineStr">
        <is>
          <t>제   품   명</t>
        </is>
      </c>
      <c r="C32" t="inlineStr">
        <is>
          <t>원산지</t>
        </is>
      </c>
      <c r="D32" t="inlineStr">
        <is>
          <t>제 품 규 격</t>
        </is>
      </c>
      <c r="E32" t="inlineStr">
        <is>
          <t>제품특징 및 용도설명</t>
        </is>
      </c>
      <c r="F32" t="inlineStr">
        <is>
          <t>과세</t>
        </is>
      </c>
      <c r="G32" t="inlineStr">
        <is>
          <t>단위</t>
        </is>
      </c>
      <c r="H32" t="inlineStr">
        <is>
          <t>원</t>
        </is>
      </c>
      <c r="I32" t="inlineStr">
        <is>
          <t>등락</t>
        </is>
      </c>
      <c r="J32" t="inlineStr"/>
      <c r="K32" t="inlineStr">
        <is>
          <t>비   고</t>
        </is>
      </c>
    </row>
    <row r="33">
      <c r="A33" t="inlineStr">
        <is>
          <t>멸치</t>
        </is>
      </c>
      <c r="B33" t="inlineStr">
        <is>
          <t>멸치/다시멸치 특/KG</t>
        </is>
      </c>
      <c r="C33" t="inlineStr">
        <is>
          <t>국내산</t>
        </is>
      </c>
      <c r="D33" t="inlineStr">
        <is>
          <t>선별작업</t>
        </is>
      </c>
      <c r="E33" t="inlineStr">
        <is>
          <t>부직포 다시망 포함</t>
        </is>
      </c>
      <c r="F33" t="inlineStr"/>
      <c r="G33" t="inlineStr">
        <is>
          <t>kg</t>
        </is>
      </c>
      <c r="H33" t="n">
        <v>30200</v>
      </c>
      <c r="I33" t="inlineStr"/>
      <c r="J33" t="inlineStr"/>
      <c r="K33" t="inlineStr"/>
    </row>
    <row r="34">
      <c r="A34" t="inlineStr"/>
      <c r="B34" t="inlineStr">
        <is>
          <t>멸치/다시멸치 상/KG</t>
        </is>
      </c>
      <c r="C34" t="inlineStr">
        <is>
          <t>국내산</t>
        </is>
      </c>
      <c r="D34" t="inlineStr">
        <is>
          <t>선별작업</t>
        </is>
      </c>
      <c r="E34" t="inlineStr">
        <is>
          <t>부직포 다시망 포함</t>
        </is>
      </c>
      <c r="F34" t="inlineStr"/>
      <c r="G34" t="inlineStr">
        <is>
          <t>kg</t>
        </is>
      </c>
      <c r="H34" t="n">
        <v>28500</v>
      </c>
      <c r="I34" t="inlineStr"/>
      <c r="J34" t="inlineStr"/>
      <c r="K34" t="inlineStr"/>
    </row>
    <row r="35">
      <c r="A35" t="inlineStr"/>
      <c r="B35" t="inlineStr">
        <is>
          <t>멸치/다시멸치 상 박스/KG</t>
        </is>
      </c>
      <c r="C35" t="inlineStr">
        <is>
          <t>국내산</t>
        </is>
      </c>
      <c r="D35" t="inlineStr">
        <is>
          <t>1KG*10</t>
        </is>
      </c>
      <c r="E35" t="inlineStr">
        <is>
          <t>상품, 다시망 미포함</t>
        </is>
      </c>
      <c r="F35" t="inlineStr"/>
      <c r="G35" t="inlineStr">
        <is>
          <t>박스</t>
        </is>
      </c>
      <c r="H35" t="n">
        <v>277100</v>
      </c>
      <c r="I35" t="inlineStr"/>
      <c r="J35" t="inlineStr"/>
      <c r="K35" t="inlineStr"/>
    </row>
    <row r="36">
      <c r="A36" t="inlineStr"/>
      <c r="B36" t="inlineStr">
        <is>
          <t>멸치/가이리/KG</t>
        </is>
      </c>
      <c r="C36" t="inlineStr">
        <is>
          <t>국내산</t>
        </is>
      </c>
      <c r="D36" t="inlineStr"/>
      <c r="E36" t="inlineStr">
        <is>
          <t>소멸치</t>
        </is>
      </c>
      <c r="F36" t="inlineStr"/>
      <c r="G36" t="inlineStr">
        <is>
          <t>kg</t>
        </is>
      </c>
      <c r="H36" t="n">
        <v>28500</v>
      </c>
      <c r="I36" t="inlineStr"/>
      <c r="J36" t="inlineStr"/>
      <c r="K36" t="inlineStr"/>
    </row>
    <row r="37">
      <c r="A37" t="inlineStr"/>
      <c r="B37" t="inlineStr">
        <is>
          <t>멸치/지리멸/KG</t>
        </is>
      </c>
      <c r="C37" t="inlineStr">
        <is>
          <t>국내산</t>
        </is>
      </c>
      <c r="D37" t="inlineStr"/>
      <c r="E37" t="inlineStr">
        <is>
          <t>세멸치</t>
        </is>
      </c>
      <c r="F37" t="inlineStr"/>
      <c r="G37" t="inlineStr">
        <is>
          <t>kg</t>
        </is>
      </c>
      <c r="H37" t="n">
        <v>27700</v>
      </c>
      <c r="I37" t="inlineStr"/>
      <c r="J37" t="inlineStr"/>
      <c r="K37" t="inlineStr"/>
    </row>
    <row r="38">
      <c r="A38" t="inlineStr"/>
      <c r="B38" t="inlineStr">
        <is>
          <t>멸치/지리멸(저염)/kg</t>
        </is>
      </c>
      <c r="C38" t="inlineStr">
        <is>
          <t>국내산</t>
        </is>
      </c>
      <c r="D38" t="inlineStr"/>
      <c r="E38" t="inlineStr">
        <is>
          <t>세멸치, 저염</t>
        </is>
      </c>
      <c r="F38" t="inlineStr"/>
      <c r="G38" t="inlineStr">
        <is>
          <t>kg</t>
        </is>
      </c>
      <c r="H38" t="n">
        <v>37200</v>
      </c>
      <c r="I38" t="inlineStr"/>
      <c r="J38" t="inlineStr"/>
      <c r="K38" t="inlineStr"/>
    </row>
    <row r="39">
      <c r="A39" t="inlineStr"/>
      <c r="B39" t="inlineStr">
        <is>
          <t>멸치/디포리 상/KG</t>
        </is>
      </c>
      <c r="C39" t="inlineStr">
        <is>
          <t>국내산</t>
        </is>
      </c>
      <c r="D39" t="inlineStr">
        <is>
          <t>선별작업</t>
        </is>
      </c>
      <c r="E39" t="inlineStr">
        <is>
          <t>부직포 다시망 포함</t>
        </is>
      </c>
      <c r="F39" t="inlineStr"/>
      <c r="G39" t="inlineStr">
        <is>
          <t>kg</t>
        </is>
      </c>
      <c r="H39" t="n">
        <v>22500</v>
      </c>
      <c r="I39" t="inlineStr"/>
      <c r="J39" t="inlineStr"/>
      <c r="K39" t="inlineStr"/>
    </row>
    <row r="40">
      <c r="A40" t="inlineStr"/>
      <c r="B40" t="inlineStr">
        <is>
          <t>멸치/디포리 상 박스/KG</t>
        </is>
      </c>
      <c r="C40" t="inlineStr"/>
      <c r="D40" t="inlineStr">
        <is>
          <t>1KG*10</t>
        </is>
      </c>
      <c r="E40" t="inlineStr">
        <is>
          <t>부직포 다시망 미포함</t>
        </is>
      </c>
      <c r="F40" t="inlineStr"/>
      <c r="G40" t="inlineStr">
        <is>
          <t>kg</t>
        </is>
      </c>
      <c r="H40" t="n">
        <v>216800</v>
      </c>
      <c r="I40" t="inlineStr"/>
      <c r="J40" t="inlineStr"/>
      <c r="K40" t="inlineStr"/>
    </row>
    <row r="41">
      <c r="A41" t="inlineStr"/>
      <c r="B41" t="inlineStr">
        <is>
          <t>멸치/혼합다시(특)/KG</t>
        </is>
      </c>
      <c r="C41" t="inlineStr">
        <is>
          <t>별도표기</t>
        </is>
      </c>
      <c r="D41" t="inlineStr"/>
      <c r="E41" t="inlineStr">
        <is>
          <t>건멸치(국산/70%), 디포리(국산/15%), 건표고슬라이스(중국산/5%),다시마(국산/5%), 건새우(중국산/5%),북어채(중국/5%)  / 다시망 포함</t>
        </is>
      </c>
      <c r="F41" t="inlineStr"/>
      <c r="G41" t="inlineStr">
        <is>
          <t>kg</t>
        </is>
      </c>
      <c r="H41" t="n">
        <v>22500</v>
      </c>
      <c r="I41" t="inlineStr">
        <is>
          <t>인상</t>
        </is>
      </c>
      <c r="J41" t="inlineStr"/>
      <c r="K41" t="inlineStr"/>
    </row>
    <row r="42">
      <c r="A42" t="inlineStr"/>
      <c r="B42" t="inlineStr">
        <is>
          <t>멸치/혼합다시(상)/KG</t>
        </is>
      </c>
      <c r="C42" t="inlineStr">
        <is>
          <t>별도표기</t>
        </is>
      </c>
      <c r="D42" t="inlineStr"/>
      <c r="E42" t="inlineStr">
        <is>
          <t>건멸치(국산/75%), 디포리(국산/10%), 건표고슬라이스(중국산/5%),다시마(국산/5%), 보리새우(국산/5%)  /  다시망 포함</t>
        </is>
      </c>
      <c r="F42" t="inlineStr"/>
      <c r="G42" t="inlineStr">
        <is>
          <t>kg</t>
        </is>
      </c>
      <c r="H42" t="n">
        <v>20000</v>
      </c>
      <c r="I42" t="inlineStr">
        <is>
          <t>인상</t>
        </is>
      </c>
      <c r="J42" t="inlineStr"/>
      <c r="K42" t="inlineStr"/>
    </row>
    <row r="43">
      <c r="A43" t="inlineStr"/>
      <c r="B43" t="inlineStr">
        <is>
          <t>멸치/북어머리혼합다시/KG</t>
        </is>
      </c>
      <c r="C43" t="inlineStr">
        <is>
          <t>별도표기</t>
        </is>
      </c>
      <c r="D43" t="inlineStr"/>
      <c r="E43" t="inlineStr">
        <is>
          <t>건멸치(국산/35%), 북어머리(러시아/45%), 건표고슬라이스(중국산/5%),북어채(중국/5%),다시마(국산/5%), 건새우(중국산/5%)  /  다시망 포함</t>
        </is>
      </c>
      <c r="F43" t="inlineStr"/>
      <c r="G43" t="inlineStr">
        <is>
          <t>kg</t>
        </is>
      </c>
      <c r="H43" t="inlineStr">
        <is>
          <t>일시품절</t>
        </is>
      </c>
      <c r="I43" t="inlineStr"/>
      <c r="J43" t="inlineStr"/>
      <c r="K43" t="inlineStr"/>
    </row>
    <row r="44">
      <c r="A44" t="inlineStr"/>
      <c r="B44" t="inlineStr">
        <is>
          <t>멸치/우리바다혼합다시/KG</t>
        </is>
      </c>
      <c r="C44" t="inlineStr">
        <is>
          <t>별도표기</t>
        </is>
      </c>
      <c r="D44" t="inlineStr"/>
      <c r="E44" t="inlineStr">
        <is>
          <t>건멸치(국산/75%), 디포리(국산/10%), 건표고슬라이스(중국산/5%),다시마(국산/5%), 건새우(중국산/5%)  /  다시망 포함</t>
        </is>
      </c>
      <c r="F44" t="inlineStr"/>
      <c r="G44" t="inlineStr">
        <is>
          <t>kg</t>
        </is>
      </c>
      <c r="H44" t="n">
        <v>13300</v>
      </c>
      <c r="I44" t="inlineStr">
        <is>
          <t>인상</t>
        </is>
      </c>
      <c r="J44" t="inlineStr"/>
      <c r="K44" t="inlineStr"/>
    </row>
    <row r="45">
      <c r="A45" t="inlineStr"/>
      <c r="B45" t="inlineStr">
        <is>
          <t>건강혼합멸치(A) /KG</t>
        </is>
      </c>
      <c r="C45" t="inlineStr">
        <is>
          <t>국내산, 수입산</t>
        </is>
      </c>
      <c r="D45" t="inlineStr"/>
      <c r="E45" t="inlineStr">
        <is>
          <t>지리40%(국산), 아몬드슬라이스40% (미국산), 두절건새우20%(중국산) / 볶음용</t>
        </is>
      </c>
      <c r="F45" t="inlineStr"/>
      <c r="G45" t="inlineStr">
        <is>
          <t>kg</t>
        </is>
      </c>
      <c r="H45" t="n">
        <v>25000</v>
      </c>
      <c r="I45" t="inlineStr"/>
      <c r="J45" t="inlineStr"/>
      <c r="K45" t="inlineStr"/>
    </row>
    <row r="46">
      <c r="A46" t="inlineStr"/>
      <c r="B46" t="inlineStr">
        <is>
          <t>건강혼합멸치(B) /KG</t>
        </is>
      </c>
      <c r="C46" t="inlineStr">
        <is>
          <t>국내산, 수입산</t>
        </is>
      </c>
      <c r="D46" t="inlineStr"/>
      <c r="E46" t="inlineStr">
        <is>
          <t>지리50%(국산), 아몬드슬라이스20% (미국산), 해바라기씨20%(중국산), 캐슈넛10%(인도산) / 볶음용</t>
        </is>
      </c>
      <c r="F46" t="inlineStr"/>
      <c r="G46" t="inlineStr">
        <is>
          <t>kg</t>
        </is>
      </c>
      <c r="H46" t="n">
        <v>17500</v>
      </c>
      <c r="I46" t="inlineStr"/>
      <c r="J46" t="inlineStr"/>
      <c r="K46" t="inlineStr"/>
    </row>
    <row r="47">
      <c r="A47" t="inlineStr"/>
      <c r="B47" t="inlineStr">
        <is>
          <t>건강혼합멸치(C) /KG</t>
        </is>
      </c>
      <c r="C47" t="inlineStr">
        <is>
          <t>국내산, 수입산</t>
        </is>
      </c>
      <c r="D47" t="inlineStr"/>
      <c r="E47" t="inlineStr">
        <is>
          <t>지리30%(국산), 두절건새우20%(중국산), 아몬드슬라이스20% (미국산), 해바라기씨20%(중국산), 캐슈넛10%(인도산) / 볶음용</t>
        </is>
      </c>
      <c r="F47" t="inlineStr"/>
      <c r="G47" t="inlineStr">
        <is>
          <t>kg</t>
        </is>
      </c>
      <c r="H47" t="n">
        <v>19400</v>
      </c>
      <c r="I47" t="inlineStr"/>
      <c r="J47" t="inlineStr"/>
      <c r="K47" t="inlineStr"/>
    </row>
    <row r="48">
      <c r="A48" t="inlineStr"/>
      <c r="B48" t="inlineStr">
        <is>
          <t>깐멸치(상품-1등급)</t>
        </is>
      </c>
      <c r="C48" t="inlineStr">
        <is>
          <t>국내산, 수입산</t>
        </is>
      </c>
      <c r="D48" t="inlineStr"/>
      <c r="E48" t="inlineStr">
        <is>
          <t>다시망 포함</t>
        </is>
      </c>
      <c r="F48" t="inlineStr"/>
      <c r="G48" t="inlineStr">
        <is>
          <t>kg</t>
        </is>
      </c>
      <c r="H48" t="inlineStr"/>
      <c r="I48" t="inlineStr">
        <is>
          <t>일시품절</t>
        </is>
      </c>
      <c r="J48" t="inlineStr"/>
      <c r="K48" t="inlineStr"/>
    </row>
    <row r="49">
      <c r="A49" t="inlineStr">
        <is>
          <t>○●○● 건새우류</t>
        </is>
      </c>
      <c r="B49" t="inlineStr"/>
      <c r="C49" t="inlineStr"/>
      <c r="D49" t="inlineStr"/>
      <c r="E49" t="inlineStr"/>
      <c r="F49" t="inlineStr"/>
      <c r="G49" t="inlineStr"/>
      <c r="H49" t="inlineStr"/>
      <c r="I49" t="inlineStr"/>
      <c r="J49" t="inlineStr"/>
      <c r="K49" t="inlineStr"/>
    </row>
    <row r="50">
      <c r="A50" t="inlineStr">
        <is>
          <t>구분</t>
        </is>
      </c>
      <c r="B50" t="inlineStr">
        <is>
          <t>제   품   명</t>
        </is>
      </c>
      <c r="C50" t="inlineStr">
        <is>
          <t>원산지</t>
        </is>
      </c>
      <c r="D50" t="inlineStr">
        <is>
          <t>제 품 규 격</t>
        </is>
      </c>
      <c r="E50" t="inlineStr">
        <is>
          <t>제품특징 및 용도설명</t>
        </is>
      </c>
      <c r="F50" t="inlineStr">
        <is>
          <t>과세</t>
        </is>
      </c>
      <c r="G50" t="inlineStr">
        <is>
          <t>단위</t>
        </is>
      </c>
      <c r="H50" t="inlineStr">
        <is>
          <t>원</t>
        </is>
      </c>
      <c r="I50" t="inlineStr">
        <is>
          <t>등락</t>
        </is>
      </c>
      <c r="J50" t="inlineStr"/>
      <c r="K50" t="inlineStr">
        <is>
          <t>비   고</t>
        </is>
      </c>
    </row>
    <row r="51">
      <c r="A51" t="inlineStr">
        <is>
          <t>건
새
우</t>
        </is>
      </c>
      <c r="B51" t="inlineStr">
        <is>
          <t>두절건새우(볶음용)-국내산</t>
        </is>
      </c>
      <c r="C51" t="inlineStr">
        <is>
          <t>국내산</t>
        </is>
      </c>
      <c r="D51" t="inlineStr">
        <is>
          <t xml:space="preserve">
±3cm 선별수작업</t>
        </is>
      </c>
      <c r="E51" t="inlineStr">
        <is>
          <t>건새우 두절한것, 볶음용</t>
        </is>
      </c>
      <c r="F51" t="inlineStr"/>
      <c r="G51" t="inlineStr">
        <is>
          <t>kg</t>
        </is>
      </c>
      <c r="H51" t="n">
        <v>69400</v>
      </c>
      <c r="I51" t="inlineStr"/>
      <c r="J51" t="inlineStr"/>
      <c r="K51" t="inlineStr"/>
    </row>
    <row r="52">
      <c r="A52" t="inlineStr"/>
      <c r="B52" t="inlineStr">
        <is>
          <t>두절건새우(볶음용)-수입산</t>
        </is>
      </c>
      <c r="C52" t="inlineStr">
        <is>
          <t>수입산(중국)</t>
        </is>
      </c>
      <c r="D52" t="inlineStr">
        <is>
          <t xml:space="preserve">
±2cm 선별수작업</t>
        </is>
      </c>
      <c r="E52" t="inlineStr">
        <is>
          <t>건새우 두절한것, 볶음용</t>
        </is>
      </c>
      <c r="F52" t="inlineStr"/>
      <c r="G52" t="inlineStr">
        <is>
          <t>kg</t>
        </is>
      </c>
      <c r="H52" t="n">
        <v>34200</v>
      </c>
      <c r="I52" t="inlineStr"/>
      <c r="J52" t="inlineStr"/>
      <c r="K52" t="inlineStr"/>
    </row>
    <row r="53">
      <c r="A53" t="inlineStr"/>
      <c r="B53" t="inlineStr">
        <is>
          <t>분홍새우(국물용) -국내산</t>
        </is>
      </c>
      <c r="C53" t="inlineStr">
        <is>
          <t>국내산</t>
        </is>
      </c>
      <c r="D53" t="inlineStr"/>
      <c r="E53" t="inlineStr">
        <is>
          <t>홍새우, 국물용</t>
        </is>
      </c>
      <c r="F53" t="inlineStr"/>
      <c r="G53" t="inlineStr">
        <is>
          <t>kg</t>
        </is>
      </c>
      <c r="H53" t="n">
        <v>41900</v>
      </c>
      <c r="I53" t="inlineStr"/>
      <c r="J53" t="inlineStr"/>
      <c r="K53" t="inlineStr"/>
    </row>
    <row r="54">
      <c r="A54" t="inlineStr"/>
      <c r="B54" t="inlineStr">
        <is>
          <t>분홍새우(국물용) -수입산</t>
        </is>
      </c>
      <c r="C54" t="inlineStr">
        <is>
          <t>수입산(중국)</t>
        </is>
      </c>
      <c r="D54" t="inlineStr"/>
      <c r="E54" t="inlineStr">
        <is>
          <t>홍새우, 국물용</t>
        </is>
      </c>
      <c r="F54" t="inlineStr"/>
      <c r="G54" t="inlineStr">
        <is>
          <t>kg</t>
        </is>
      </c>
      <c r="H54" t="n">
        <v>34200</v>
      </c>
      <c r="I54" t="inlineStr"/>
      <c r="J54" t="inlineStr"/>
      <c r="K54" t="inlineStr"/>
    </row>
    <row r="55">
      <c r="A55" t="inlineStr"/>
      <c r="B55" t="inlineStr">
        <is>
          <t>밥새우(국물용)-수입산</t>
        </is>
      </c>
      <c r="C55" t="inlineStr">
        <is>
          <t>수입산(중국)</t>
        </is>
      </c>
      <c r="D55" t="inlineStr">
        <is>
          <t>국내산 밥새우 대체용</t>
        </is>
      </c>
      <c r="E55" t="inlineStr">
        <is>
          <t xml:space="preserve">밥새우 2.5cm내외/볶음용   </t>
        </is>
      </c>
      <c r="F55" t="inlineStr"/>
      <c r="G55" t="inlineStr">
        <is>
          <t>kg</t>
        </is>
      </c>
      <c r="H55" t="inlineStr"/>
      <c r="I55" t="inlineStr">
        <is>
          <t>일시품절</t>
        </is>
      </c>
      <c r="J55" t="inlineStr"/>
      <c r="K55" t="inlineStr"/>
    </row>
    <row r="56">
      <c r="A56" t="inlineStr"/>
      <c r="B56" t="inlineStr">
        <is>
          <t>보리새우(국물용)-국내산</t>
        </is>
      </c>
      <c r="C56" t="inlineStr">
        <is>
          <t>국내산</t>
        </is>
      </c>
      <c r="D56" t="inlineStr"/>
      <c r="E56" t="inlineStr">
        <is>
          <t>흑새우, 국물용</t>
        </is>
      </c>
      <c r="F56" t="inlineStr"/>
      <c r="G56" t="inlineStr">
        <is>
          <t>kg</t>
        </is>
      </c>
      <c r="H56" t="n">
        <v>33900</v>
      </c>
      <c r="I56" t="inlineStr"/>
      <c r="J56" t="inlineStr"/>
      <c r="K56" t="inlineStr"/>
    </row>
    <row r="57">
      <c r="A57" t="inlineStr">
        <is>
          <t>○●○● 건포류</t>
        </is>
      </c>
      <c r="B57" t="inlineStr"/>
      <c r="C57" t="inlineStr"/>
      <c r="D57" t="inlineStr"/>
      <c r="E57" t="inlineStr"/>
      <c r="F57" t="inlineStr"/>
      <c r="G57" t="inlineStr"/>
      <c r="H57" t="inlineStr"/>
      <c r="I57" t="inlineStr"/>
      <c r="J57" t="inlineStr"/>
      <c r="K57" t="inlineStr"/>
    </row>
    <row r="58">
      <c r="A58" t="inlineStr">
        <is>
          <t>구분</t>
        </is>
      </c>
      <c r="B58" t="inlineStr">
        <is>
          <t>제   품   명</t>
        </is>
      </c>
      <c r="C58" t="inlineStr">
        <is>
          <t>원산지</t>
        </is>
      </c>
      <c r="D58" t="inlineStr">
        <is>
          <t>제 품 규 격</t>
        </is>
      </c>
      <c r="E58" t="inlineStr">
        <is>
          <t>제품특징 및 용도설명</t>
        </is>
      </c>
      <c r="F58" t="inlineStr">
        <is>
          <t>과세</t>
        </is>
      </c>
      <c r="G58" t="inlineStr">
        <is>
          <t>단위</t>
        </is>
      </c>
      <c r="H58" t="inlineStr">
        <is>
          <t>원</t>
        </is>
      </c>
      <c r="I58" t="inlineStr">
        <is>
          <t>등락</t>
        </is>
      </c>
      <c r="J58" t="inlineStr"/>
      <c r="K58" t="inlineStr">
        <is>
          <t>비   고</t>
        </is>
      </c>
    </row>
    <row r="59">
      <c r="A59" t="inlineStr">
        <is>
          <t>북
어</t>
        </is>
      </c>
      <c r="B59" t="inlineStr">
        <is>
          <t>북어통마리</t>
        </is>
      </c>
      <c r="C59" t="inlineStr">
        <is>
          <t>수입산</t>
        </is>
      </c>
      <c r="D59" t="inlineStr">
        <is>
          <t>150g 내외</t>
        </is>
      </c>
      <c r="E59" t="inlineStr"/>
      <c r="F59" t="inlineStr"/>
      <c r="G59" t="inlineStr">
        <is>
          <t>마리</t>
        </is>
      </c>
      <c r="H59" t="n">
        <v>8200</v>
      </c>
      <c r="I59" t="inlineStr"/>
      <c r="J59" t="inlineStr"/>
      <c r="K59" t="inlineStr"/>
    </row>
    <row r="60">
      <c r="A60" t="inlineStr"/>
      <c r="B60" t="inlineStr">
        <is>
          <t>북어머리</t>
        </is>
      </c>
      <c r="C60" t="inlineStr">
        <is>
          <t>수입산</t>
        </is>
      </c>
      <c r="D60" t="inlineStr"/>
      <c r="E60" t="inlineStr"/>
      <c r="F60" t="inlineStr"/>
      <c r="G60" t="inlineStr">
        <is>
          <t>kg</t>
        </is>
      </c>
      <c r="H60" t="n">
        <v>26900</v>
      </c>
      <c r="I60" t="inlineStr"/>
      <c r="J60" t="inlineStr"/>
      <c r="K60" t="inlineStr"/>
    </row>
    <row r="61">
      <c r="A61" t="inlineStr"/>
      <c r="B61" t="inlineStr">
        <is>
          <t>북어채(국내가공)</t>
        </is>
      </c>
      <c r="C61" t="inlineStr">
        <is>
          <t>수입산(국내가공)</t>
        </is>
      </c>
      <c r="D61" t="inlineStr">
        <is>
          <t>맑은색, 군내없음</t>
        </is>
      </c>
      <c r="E61" t="inlineStr">
        <is>
          <t>살이 도톰하고 수분함량 20%미만</t>
        </is>
      </c>
      <c r="F61" t="inlineStr"/>
      <c r="G61" t="inlineStr">
        <is>
          <t>kg</t>
        </is>
      </c>
      <c r="H61" t="n">
        <v>0</v>
      </c>
      <c r="I61" t="inlineStr">
        <is>
          <t>품절</t>
        </is>
      </c>
      <c r="J61" t="inlineStr"/>
      <c r="K61" t="inlineStr"/>
    </row>
    <row r="62">
      <c r="A62" t="inlineStr"/>
      <c r="B62" t="inlineStr">
        <is>
          <t>북어채</t>
        </is>
      </c>
      <c r="C62" t="inlineStr">
        <is>
          <t>수입산</t>
        </is>
      </c>
      <c r="D62" t="inlineStr">
        <is>
          <t>맑은색, 군내없음</t>
        </is>
      </c>
      <c r="E62" t="inlineStr">
        <is>
          <t>살이 도톰하고 수분함량 20%미만</t>
        </is>
      </c>
      <c r="F62" t="inlineStr"/>
      <c r="G62" t="inlineStr">
        <is>
          <t>kg</t>
        </is>
      </c>
      <c r="H62" t="n">
        <v>46500</v>
      </c>
      <c r="I62" t="inlineStr"/>
      <c r="J62" t="inlineStr">
        <is>
          <t>인하</t>
        </is>
      </c>
      <c r="K62" t="inlineStr"/>
    </row>
    <row r="63">
      <c r="A63" t="inlineStr"/>
      <c r="B63" t="inlineStr">
        <is>
          <t>황태채</t>
        </is>
      </c>
      <c r="C63" t="inlineStr">
        <is>
          <t>수입산</t>
        </is>
      </c>
      <c r="D63" t="inlineStr">
        <is>
          <t>맑은색, 군내없음</t>
        </is>
      </c>
      <c r="E63" t="inlineStr">
        <is>
          <t>살이 도톰하고 수분함량 20%미만</t>
        </is>
      </c>
      <c r="F63" t="inlineStr"/>
      <c r="G63" t="inlineStr">
        <is>
          <t>kg</t>
        </is>
      </c>
      <c r="H63" t="n">
        <v>46500</v>
      </c>
      <c r="I63" t="inlineStr"/>
      <c r="J63" t="inlineStr">
        <is>
          <t>인하</t>
        </is>
      </c>
      <c r="K63" t="inlineStr"/>
    </row>
    <row r="64">
      <c r="A64" t="inlineStr">
        <is>
          <t>쥐
포</t>
        </is>
      </c>
      <c r="B64" t="inlineStr">
        <is>
          <t>참쥐포구이채(손채)</t>
        </is>
      </c>
      <c r="C64" t="inlineStr">
        <is>
          <t>수입산</t>
        </is>
      </c>
      <c r="D64" t="inlineStr">
        <is>
          <t>구워서 손으로 찢은모양</t>
        </is>
      </c>
      <c r="E64" t="inlineStr">
        <is>
          <t>쥐채(87%), 설탕(9%), 식염(1%) 외</t>
        </is>
      </c>
      <c r="F64" t="inlineStr">
        <is>
          <t>과세</t>
        </is>
      </c>
      <c r="G64" t="inlineStr">
        <is>
          <t>kg</t>
        </is>
      </c>
      <c r="H64" t="n">
        <v>40400</v>
      </c>
      <c r="I64" t="inlineStr"/>
      <c r="J64" t="inlineStr"/>
      <c r="K64" t="inlineStr">
        <is>
          <t>VAT포함</t>
        </is>
      </c>
    </row>
    <row r="65">
      <c r="A65" t="inlineStr"/>
      <c r="B65" t="inlineStr">
        <is>
          <t>참쥐포가위채</t>
        </is>
      </c>
      <c r="C65" t="inlineStr">
        <is>
          <t>수입산</t>
        </is>
      </c>
      <c r="D65" t="inlineStr">
        <is>
          <t>1*7cm로 적당한 굵기로 채썰어짐</t>
        </is>
      </c>
      <c r="E65" t="inlineStr">
        <is>
          <t>연육(84.57%), 전분(4%), 설탕(7%), 식염(2%) 외</t>
        </is>
      </c>
      <c r="F65" t="inlineStr">
        <is>
          <t>과세</t>
        </is>
      </c>
      <c r="G65" t="inlineStr">
        <is>
          <t>kg</t>
        </is>
      </c>
      <c r="H65" t="n">
        <v>37800</v>
      </c>
      <c r="I65" t="inlineStr"/>
      <c r="J65" t="inlineStr"/>
      <c r="K65" t="inlineStr"/>
    </row>
    <row r="66">
      <c r="A66" t="inlineStr"/>
      <c r="B66" t="inlineStr">
        <is>
          <t>참쥐포채</t>
        </is>
      </c>
      <c r="C66" t="inlineStr">
        <is>
          <t>수입산</t>
        </is>
      </c>
      <c r="D66" t="inlineStr">
        <is>
          <t>0.3*7cm로 가는채</t>
        </is>
      </c>
      <c r="E66" t="inlineStr">
        <is>
          <t>쥐치(85.7%), 설탕(9.6%)외</t>
        </is>
      </c>
      <c r="F66" t="inlineStr">
        <is>
          <t>과세</t>
        </is>
      </c>
      <c r="G66" t="inlineStr">
        <is>
          <t>kg</t>
        </is>
      </c>
      <c r="H66" t="n">
        <v>37800</v>
      </c>
      <c r="I66" t="inlineStr"/>
      <c r="J66" t="inlineStr"/>
      <c r="K66" t="inlineStr"/>
    </row>
    <row r="67">
      <c r="A67" t="inlineStr"/>
      <c r="B67" t="inlineStr">
        <is>
          <t>참쥐포사각(볶음용)</t>
        </is>
      </c>
      <c r="C67" t="inlineStr">
        <is>
          <t>수입산</t>
        </is>
      </c>
      <c r="D67" t="inlineStr">
        <is>
          <t>볶음용(2.5x2cm사각)</t>
        </is>
      </c>
      <c r="E67" t="inlineStr">
        <is>
          <t>쥐치(85.7%), 설탕(9.6%)외</t>
        </is>
      </c>
      <c r="F67" t="inlineStr">
        <is>
          <t>과세</t>
        </is>
      </c>
      <c r="G67" t="inlineStr">
        <is>
          <t>kg</t>
        </is>
      </c>
      <c r="H67" t="n">
        <v>0</v>
      </c>
      <c r="I67" t="inlineStr">
        <is>
          <t>품절</t>
        </is>
      </c>
      <c r="J67" t="inlineStr"/>
      <c r="K67" t="inlineStr"/>
    </row>
    <row r="68">
      <c r="A68" t="inlineStr"/>
      <c r="B68" t="inlineStr">
        <is>
          <t>참쥐포사각(튀김용)</t>
        </is>
      </c>
      <c r="C68" t="inlineStr">
        <is>
          <t>수입산</t>
        </is>
      </c>
      <c r="D68" t="inlineStr">
        <is>
          <t>튀김용(2.5x7cm사각)</t>
        </is>
      </c>
      <c r="E68" t="inlineStr">
        <is>
          <t>쥐치(85.7%), 설탕(9.6%)외</t>
        </is>
      </c>
      <c r="F68" t="inlineStr">
        <is>
          <t>과세</t>
        </is>
      </c>
      <c r="G68" t="inlineStr">
        <is>
          <t>kg</t>
        </is>
      </c>
      <c r="H68" t="n">
        <v>0</v>
      </c>
      <c r="I68" t="inlineStr">
        <is>
          <t>품절</t>
        </is>
      </c>
      <c r="J68" t="inlineStr"/>
      <c r="K68" t="inlineStr"/>
    </row>
    <row r="69">
      <c r="A69" t="inlineStr"/>
      <c r="B69" t="inlineStr">
        <is>
          <t>구운쥐포채</t>
        </is>
      </c>
      <c r="C69" t="inlineStr">
        <is>
          <t>수입산</t>
        </is>
      </c>
      <c r="D69" t="inlineStr">
        <is>
          <t>2*10cm 찟은채</t>
        </is>
      </c>
      <c r="E69" t="inlineStr">
        <is>
          <t>조미후 구워서 롤링가공(국내가공)</t>
        </is>
      </c>
      <c r="F69" t="inlineStr">
        <is>
          <t>과세</t>
        </is>
      </c>
      <c r="G69" t="inlineStr">
        <is>
          <t>kg</t>
        </is>
      </c>
      <c r="H69" t="n">
        <v>0</v>
      </c>
      <c r="I69" t="inlineStr">
        <is>
          <t>품절</t>
        </is>
      </c>
      <c r="J69" t="inlineStr"/>
      <c r="K69" t="inlineStr"/>
    </row>
    <row r="70">
      <c r="A70" t="inlineStr"/>
      <c r="B70" t="inlineStr">
        <is>
          <t>나비참쥐포(새끼쥐치포)</t>
        </is>
      </c>
      <c r="C70" t="inlineStr">
        <is>
          <t>수입산</t>
        </is>
      </c>
      <c r="D70" t="inlineStr"/>
      <c r="E70" t="inlineStr">
        <is>
          <t>쥐치(87%),설탕(6.7%) 외</t>
        </is>
      </c>
      <c r="F70" t="inlineStr">
        <is>
          <t>과세</t>
        </is>
      </c>
      <c r="G70" t="inlineStr">
        <is>
          <t>kg</t>
        </is>
      </c>
      <c r="H70" t="n">
        <v>0</v>
      </c>
      <c r="I70" t="inlineStr">
        <is>
          <t>일시품절</t>
        </is>
      </c>
      <c r="J70" t="inlineStr"/>
      <c r="K70" t="inlineStr"/>
    </row>
    <row r="71">
      <c r="A71" t="inlineStr"/>
      <c r="B71" t="inlineStr">
        <is>
          <t>쥐어채</t>
        </is>
      </c>
      <c r="C71" t="inlineStr">
        <is>
          <t>수입산</t>
        </is>
      </c>
      <c r="D71" t="inlineStr">
        <is>
          <t>0.3*13cm로 가는채</t>
        </is>
      </c>
      <c r="E71" t="inlineStr">
        <is>
          <t>연육(72.5%), 설탕(10%), 소금(1%) 외</t>
        </is>
      </c>
      <c r="F71" t="inlineStr">
        <is>
          <t>과세</t>
        </is>
      </c>
      <c r="G71" t="inlineStr">
        <is>
          <t>kg</t>
        </is>
      </c>
      <c r="H71" t="n">
        <v>0</v>
      </c>
      <c r="I71" t="inlineStr">
        <is>
          <t>품절</t>
        </is>
      </c>
      <c r="J71" t="inlineStr"/>
      <c r="K71" t="inlineStr"/>
    </row>
    <row r="72">
      <c r="A72" t="inlineStr"/>
      <c r="B72" t="inlineStr">
        <is>
          <t>동전쥐포</t>
        </is>
      </c>
      <c r="C72" t="inlineStr">
        <is>
          <t>국내산</t>
        </is>
      </c>
      <c r="D72" t="inlineStr">
        <is>
          <t>5*5cm 으로 절단</t>
        </is>
      </c>
      <c r="E72" t="inlineStr">
        <is>
          <t>조림용, 볶음용,구이용</t>
        </is>
      </c>
      <c r="F72" t="inlineStr">
        <is>
          <t>과세</t>
        </is>
      </c>
      <c r="G72" t="inlineStr">
        <is>
          <t>kg</t>
        </is>
      </c>
      <c r="H72" t="n">
        <v>31800</v>
      </c>
      <c r="I72" t="inlineStr"/>
      <c r="J72" t="inlineStr"/>
      <c r="K72" t="inlineStr"/>
    </row>
    <row r="73">
      <c r="A73" t="inlineStr"/>
      <c r="B73" t="inlineStr">
        <is>
          <t>명엽채(살엽채)</t>
        </is>
      </c>
      <c r="C73" t="inlineStr">
        <is>
          <t>수입산</t>
        </is>
      </c>
      <c r="D73" t="inlineStr">
        <is>
          <t>넓이 2~3mm/길이10~15cm</t>
        </is>
      </c>
      <c r="E73" t="inlineStr">
        <is>
          <t>연육(84.57%), 전분(4%), 설탕(7%),식염(2%) 외</t>
        </is>
      </c>
      <c r="F73" t="inlineStr">
        <is>
          <t>과세</t>
        </is>
      </c>
      <c r="G73" t="inlineStr">
        <is>
          <t>kg</t>
        </is>
      </c>
      <c r="H73" t="n">
        <v>13700</v>
      </c>
      <c r="I73" t="inlineStr"/>
      <c r="J73" t="inlineStr"/>
      <c r="K73" t="inlineStr"/>
    </row>
    <row r="74">
      <c r="A74" t="inlineStr"/>
      <c r="B74" t="inlineStr">
        <is>
          <t>살중채(쥐포채)</t>
        </is>
      </c>
      <c r="C74" t="inlineStr">
        <is>
          <t>수입산</t>
        </is>
      </c>
      <c r="D74" t="inlineStr"/>
      <c r="E74" t="inlineStr">
        <is>
          <t>맛살(82.5%), 설탕(10%), 식염(2%), 솔비통(5.5%) 외,</t>
        </is>
      </c>
      <c r="F74" t="inlineStr">
        <is>
          <t>과세</t>
        </is>
      </c>
      <c r="G74" t="inlineStr">
        <is>
          <t>kg</t>
        </is>
      </c>
      <c r="H74" t="n">
        <v>14500</v>
      </c>
      <c r="I74" t="inlineStr"/>
      <c r="J74" t="inlineStr"/>
      <c r="K74" t="inlineStr"/>
    </row>
    <row r="75">
      <c r="A75" t="inlineStr"/>
      <c r="B75" t="inlineStr">
        <is>
          <t>맛살채</t>
        </is>
      </c>
      <c r="C75" t="inlineStr">
        <is>
          <t>수입산</t>
        </is>
      </c>
      <c r="D75" t="inlineStr"/>
      <c r="E75" t="inlineStr">
        <is>
          <t>맛살(82.5%), 설탕(10%), 식염(2%), 솔비통(5.5%) 외,</t>
        </is>
      </c>
      <c r="F75" t="inlineStr">
        <is>
          <t>과세</t>
        </is>
      </c>
      <c r="G75" t="inlineStr">
        <is>
          <t>kg</t>
        </is>
      </c>
      <c r="H75" t="n">
        <v>33900</v>
      </c>
      <c r="I75" t="inlineStr"/>
      <c r="J75" t="inlineStr"/>
      <c r="K75" t="inlineStr"/>
    </row>
    <row r="76">
      <c r="A76" t="inlineStr"/>
      <c r="B76" t="inlineStr">
        <is>
          <t>뱅어포/속</t>
        </is>
      </c>
      <c r="C76" t="inlineStr">
        <is>
          <t>국내산</t>
        </is>
      </c>
      <c r="D76" t="inlineStr">
        <is>
          <t>10장/속,±150g</t>
        </is>
      </c>
      <c r="E76" t="inlineStr">
        <is>
          <t>조림용,볶음용,구이용</t>
        </is>
      </c>
      <c r="F76" t="inlineStr"/>
      <c r="G76" t="inlineStr">
        <is>
          <t>속</t>
        </is>
      </c>
      <c r="H76" t="n">
        <v>0</v>
      </c>
      <c r="I76" t="inlineStr">
        <is>
          <t>품절</t>
        </is>
      </c>
      <c r="J76" t="inlineStr"/>
      <c r="K76" t="inlineStr"/>
    </row>
    <row r="77">
      <c r="A77" t="inlineStr"/>
      <c r="B77" t="inlineStr">
        <is>
          <t>뱅어포/사각(5*5)</t>
        </is>
      </c>
      <c r="C77" t="inlineStr">
        <is>
          <t>국내산</t>
        </is>
      </c>
      <c r="D77" t="inlineStr">
        <is>
          <t>5*5cm으로 절단</t>
        </is>
      </c>
      <c r="E77" t="inlineStr">
        <is>
          <t>조림용,볶음용,구이용</t>
        </is>
      </c>
      <c r="F77" t="inlineStr"/>
      <c r="G77" t="inlineStr">
        <is>
          <t>kg</t>
        </is>
      </c>
      <c r="H77" t="n">
        <v>0</v>
      </c>
      <c r="I77" t="inlineStr">
        <is>
          <t>품절</t>
        </is>
      </c>
      <c r="J77" t="inlineStr"/>
      <c r="K77" t="inlineStr"/>
    </row>
    <row r="78">
      <c r="A78" t="inlineStr">
        <is>
          <t>가쓰오부시</t>
        </is>
      </c>
      <c r="B78" t="inlineStr">
        <is>
          <t>다시용(100g)</t>
        </is>
      </c>
      <c r="C78" t="inlineStr">
        <is>
          <t>수입산</t>
        </is>
      </c>
      <c r="D78" t="inlineStr">
        <is>
          <t>100g</t>
        </is>
      </c>
      <c r="E78" t="inlineStr">
        <is>
          <t>국물용, 가다랑어 100%(슬라이스)</t>
        </is>
      </c>
      <c r="F78" t="inlineStr"/>
      <c r="G78" t="inlineStr">
        <is>
          <t>봉</t>
        </is>
      </c>
      <c r="H78" t="n">
        <v>7000</v>
      </c>
      <c r="I78" t="inlineStr"/>
      <c r="J78" t="inlineStr"/>
      <c r="K78" t="inlineStr"/>
    </row>
    <row r="79">
      <c r="A79" t="inlineStr"/>
      <c r="B79" t="inlineStr">
        <is>
          <t>다시용(200g)</t>
        </is>
      </c>
      <c r="C79" t="inlineStr">
        <is>
          <t>수입산</t>
        </is>
      </c>
      <c r="D79" t="inlineStr">
        <is>
          <t>200g</t>
        </is>
      </c>
      <c r="E79" t="inlineStr">
        <is>
          <t>국물용, 가다랑어 100%(슬라이스)</t>
        </is>
      </c>
      <c r="F79" t="inlineStr"/>
      <c r="G79" t="inlineStr">
        <is>
          <t>봉</t>
        </is>
      </c>
      <c r="H79" t="n">
        <v>11100</v>
      </c>
      <c r="I79" t="inlineStr"/>
      <c r="J79" t="inlineStr"/>
      <c r="K79" t="inlineStr"/>
    </row>
    <row r="80">
      <c r="A80" t="inlineStr"/>
      <c r="B80" t="inlineStr">
        <is>
          <t>다시용(500g)</t>
        </is>
      </c>
      <c r="C80" t="inlineStr">
        <is>
          <t>수입산</t>
        </is>
      </c>
      <c r="D80" t="inlineStr">
        <is>
          <t>500g</t>
        </is>
      </c>
      <c r="E80" t="inlineStr">
        <is>
          <t>국물용, 가다랑어 100%(슬라이스)</t>
        </is>
      </c>
      <c r="F80" t="inlineStr"/>
      <c r="G80" t="inlineStr">
        <is>
          <t>봉</t>
        </is>
      </c>
      <c r="H80" t="n">
        <v>21200</v>
      </c>
      <c r="I80" t="inlineStr"/>
      <c r="J80" t="inlineStr"/>
      <c r="K80" t="inlineStr"/>
    </row>
    <row r="81">
      <c r="A81" t="inlineStr"/>
      <c r="B81" t="inlineStr">
        <is>
          <t>고명용(100g)</t>
        </is>
      </c>
      <c r="C81" t="inlineStr">
        <is>
          <t>수입산</t>
        </is>
      </c>
      <c r="D81" t="inlineStr">
        <is>
          <t>100g</t>
        </is>
      </c>
      <c r="E81" t="inlineStr">
        <is>
          <t>고명용, 가다랑어 100%(슬라이스)</t>
        </is>
      </c>
      <c r="F81" t="inlineStr"/>
      <c r="G81" t="inlineStr">
        <is>
          <t>봉</t>
        </is>
      </c>
      <c r="H81" t="n">
        <v>7700</v>
      </c>
      <c r="I81" t="inlineStr"/>
      <c r="J81" t="inlineStr"/>
      <c r="K81" t="inlineStr"/>
    </row>
    <row r="82">
      <c r="A82" t="inlineStr"/>
      <c r="B82" t="inlineStr">
        <is>
          <t>고명용(200g)</t>
        </is>
      </c>
      <c r="C82" t="inlineStr">
        <is>
          <t>수입산</t>
        </is>
      </c>
      <c r="D82" t="inlineStr">
        <is>
          <t>200g</t>
        </is>
      </c>
      <c r="E82" t="inlineStr">
        <is>
          <t>고명용, 가다랑어 100%(슬라이스)</t>
        </is>
      </c>
      <c r="F82" t="inlineStr"/>
      <c r="G82" t="inlineStr">
        <is>
          <t>봉</t>
        </is>
      </c>
      <c r="H82" t="n">
        <v>12900</v>
      </c>
      <c r="I82" t="inlineStr"/>
      <c r="J82" t="inlineStr"/>
      <c r="K82" t="inlineStr"/>
    </row>
    <row r="83">
      <c r="A83" t="inlineStr"/>
      <c r="B83" t="inlineStr">
        <is>
          <t>고명용(500g)</t>
        </is>
      </c>
      <c r="C83" t="inlineStr">
        <is>
          <t>수입산</t>
        </is>
      </c>
      <c r="D83" t="inlineStr">
        <is>
          <t>500g</t>
        </is>
      </c>
      <c r="E83" t="inlineStr">
        <is>
          <t>고명용, 가다랑어 100%(슬라이스)</t>
        </is>
      </c>
      <c r="F83" t="inlineStr"/>
      <c r="G83" t="inlineStr">
        <is>
          <t>봉</t>
        </is>
      </c>
      <c r="H83" t="n">
        <v>28200</v>
      </c>
      <c r="I83" t="inlineStr"/>
      <c r="J83" t="inlineStr"/>
      <c r="K83" t="inlineStr"/>
    </row>
    <row r="84">
      <c r="A84" t="inlineStr">
        <is>
          <t>건미채</t>
        </is>
      </c>
      <c r="B84" t="inlineStr">
        <is>
          <t xml:space="preserve">일미채                   </t>
        </is>
      </c>
      <c r="C84" t="inlineStr">
        <is>
          <t>국내산</t>
        </is>
      </c>
      <c r="D84" t="inlineStr">
        <is>
          <t>백색의 가는조미오징어채</t>
        </is>
      </c>
      <c r="E84" t="inlineStr">
        <is>
          <t>오징어(80.5%), 설탕(6.3%), 식염(2.01%) 외</t>
        </is>
      </c>
      <c r="F84" t="inlineStr">
        <is>
          <t>과세</t>
        </is>
      </c>
      <c r="G84" t="inlineStr">
        <is>
          <t>kg</t>
        </is>
      </c>
      <c r="H84" t="n">
        <v>104300</v>
      </c>
      <c r="I84" t="inlineStr"/>
      <c r="J84" t="inlineStr"/>
      <c r="K84" t="inlineStr">
        <is>
          <t>VAT포함</t>
        </is>
      </c>
    </row>
    <row r="85">
      <c r="A85" t="inlineStr"/>
      <c r="B85" t="inlineStr"/>
      <c r="C85" t="inlineStr">
        <is>
          <t>중국산</t>
        </is>
      </c>
      <c r="D85" t="inlineStr">
        <is>
          <t>백색의 가는조미오징어채</t>
        </is>
      </c>
      <c r="E85" t="inlineStr"/>
      <c r="F85" t="inlineStr">
        <is>
          <t>과세</t>
        </is>
      </c>
      <c r="G85" t="inlineStr">
        <is>
          <t>kg</t>
        </is>
      </c>
      <c r="H85" t="inlineStr">
        <is>
          <t>일시품절</t>
        </is>
      </c>
      <c r="I85" t="inlineStr"/>
      <c r="J85" t="inlineStr"/>
      <c r="K85" t="inlineStr"/>
    </row>
    <row r="86">
      <c r="A86" t="inlineStr"/>
      <c r="B86" t="inlineStr"/>
      <c r="C86" t="inlineStr">
        <is>
          <t>페루산,국내가공</t>
        </is>
      </c>
      <c r="D86" t="inlineStr">
        <is>
          <t>백색의 가는 조미오징어채</t>
        </is>
      </c>
      <c r="E86" t="inlineStr">
        <is>
          <t>오징어(82.74%), 설탕(7.36%), 식염(2.01%) 외</t>
        </is>
      </c>
      <c r="F86" t="inlineStr">
        <is>
          <t>과세</t>
        </is>
      </c>
      <c r="G86" t="inlineStr">
        <is>
          <t>kg</t>
        </is>
      </c>
      <c r="H86" t="n">
        <v>36700</v>
      </c>
      <c r="I86" t="inlineStr">
        <is>
          <t>인상</t>
        </is>
      </c>
      <c r="J86" t="inlineStr"/>
      <c r="K86" t="inlineStr"/>
    </row>
    <row r="87">
      <c r="A87" t="inlineStr"/>
      <c r="B87" t="inlineStr">
        <is>
          <t xml:space="preserve">진미채                    </t>
        </is>
      </c>
      <c r="C87" t="inlineStr">
        <is>
          <t>국내산</t>
        </is>
      </c>
      <c r="D87" t="inlineStr">
        <is>
          <t>백색의 굵은 조미오징어채</t>
        </is>
      </c>
      <c r="E87" t="inlineStr">
        <is>
          <t>오징어(82.74%), 설탕(7.36%), 식염(2.01%) 외</t>
        </is>
      </c>
      <c r="F87" t="inlineStr">
        <is>
          <t>과세</t>
        </is>
      </c>
      <c r="G87" t="inlineStr">
        <is>
          <t>kg</t>
        </is>
      </c>
      <c r="H87" t="n">
        <v>104300</v>
      </c>
      <c r="I87" t="inlineStr"/>
      <c r="J87" t="inlineStr"/>
      <c r="K87" t="inlineStr"/>
    </row>
    <row r="88">
      <c r="A88" t="inlineStr"/>
      <c r="B88" t="inlineStr"/>
      <c r="C88" t="inlineStr">
        <is>
          <t>페루산,국내가공</t>
        </is>
      </c>
      <c r="D88" t="inlineStr">
        <is>
          <t>백색의 굵은 조미오징어채</t>
        </is>
      </c>
      <c r="E88" t="inlineStr">
        <is>
          <t>오징어(83.53%), 설탕(6%), 식염(1.7%) 외</t>
        </is>
      </c>
      <c r="F88" t="inlineStr">
        <is>
          <t>과세</t>
        </is>
      </c>
      <c r="G88" t="inlineStr">
        <is>
          <t>kg</t>
        </is>
      </c>
      <c r="H88" t="n">
        <v>36700</v>
      </c>
      <c r="I88" t="inlineStr">
        <is>
          <t>인상</t>
        </is>
      </c>
      <c r="J88" t="inlineStr"/>
      <c r="K88" t="inlineStr"/>
    </row>
    <row r="89">
      <c r="A89" t="inlineStr"/>
      <c r="B89" t="inlineStr">
        <is>
          <t xml:space="preserve">홍진미채                  </t>
        </is>
      </c>
      <c r="C89" t="inlineStr">
        <is>
          <t>국내산</t>
        </is>
      </c>
      <c r="D89" t="inlineStr">
        <is>
          <t>붉은색의 굵은조미오징어채</t>
        </is>
      </c>
      <c r="E89" t="inlineStr">
        <is>
          <t>오징어(83.53%), 설탕(6%), 식염(2%) 외</t>
        </is>
      </c>
      <c r="F89" t="inlineStr">
        <is>
          <t>과세</t>
        </is>
      </c>
      <c r="G89" t="inlineStr">
        <is>
          <t>kg</t>
        </is>
      </c>
      <c r="H89" t="inlineStr">
        <is>
          <t>일시품절</t>
        </is>
      </c>
      <c r="I89" t="inlineStr"/>
      <c r="J89" t="inlineStr"/>
      <c r="K89" t="inlineStr"/>
    </row>
    <row r="90">
      <c r="A90" t="inlineStr"/>
      <c r="B90" t="inlineStr"/>
      <c r="C90" t="inlineStr">
        <is>
          <t>페루산,국내가공</t>
        </is>
      </c>
      <c r="D90" t="inlineStr">
        <is>
          <t>붉은색의 굵은조미오징어채</t>
        </is>
      </c>
      <c r="E90" t="inlineStr">
        <is>
          <t>오징어(83.53%), 설탕(6%), 식염(2%) 외</t>
        </is>
      </c>
      <c r="F90" t="inlineStr">
        <is>
          <t>과세</t>
        </is>
      </c>
      <c r="G90" t="inlineStr">
        <is>
          <t>kg</t>
        </is>
      </c>
      <c r="H90" t="n">
        <v>36700</v>
      </c>
      <c r="I90" t="inlineStr">
        <is>
          <t>인상</t>
        </is>
      </c>
      <c r="J90" t="inlineStr"/>
      <c r="K90" t="inlineStr"/>
    </row>
    <row r="91">
      <c r="A91" t="inlineStr"/>
      <c r="B91" t="inlineStr">
        <is>
          <t>오징어실채</t>
        </is>
      </c>
      <c r="C91" t="inlineStr">
        <is>
          <t>국내산</t>
        </is>
      </c>
      <c r="D91" t="inlineStr">
        <is>
          <t>백색의 가는 조미오징어채</t>
        </is>
      </c>
      <c r="E91" t="inlineStr">
        <is>
          <t>오징어(80.5%), 설탕(6.3%), 식염(2%) 외</t>
        </is>
      </c>
      <c r="F91" t="inlineStr">
        <is>
          <t>과세</t>
        </is>
      </c>
      <c r="G91" t="inlineStr">
        <is>
          <t>kg</t>
        </is>
      </c>
      <c r="H91" t="inlineStr">
        <is>
          <t>일시품절</t>
        </is>
      </c>
      <c r="I91" t="inlineStr"/>
      <c r="J91" t="inlineStr"/>
      <c r="K91" t="inlineStr"/>
    </row>
    <row r="92">
      <c r="A92" t="inlineStr"/>
      <c r="B92" t="inlineStr"/>
      <c r="C92" t="inlineStr">
        <is>
          <t>페루산</t>
        </is>
      </c>
      <c r="D92" t="inlineStr">
        <is>
          <t>백색의 가는 실채 조미오징어채</t>
        </is>
      </c>
      <c r="E92" t="inlineStr">
        <is>
          <t>오징어(80.5%), 설탕(6.3%), 식염(2.01%) 외</t>
        </is>
      </c>
      <c r="F92" t="inlineStr">
        <is>
          <t>과세</t>
        </is>
      </c>
      <c r="G92" t="inlineStr">
        <is>
          <t>kg</t>
        </is>
      </c>
      <c r="H92" t="n">
        <v>47300</v>
      </c>
      <c r="I92" t="inlineStr"/>
      <c r="J92" t="inlineStr"/>
      <c r="K92" t="inlineStr"/>
    </row>
    <row r="93">
      <c r="A93" t="inlineStr">
        <is>
          <t>분말류</t>
        </is>
      </c>
      <c r="B93" t="inlineStr">
        <is>
          <t>멸치가루</t>
        </is>
      </c>
      <c r="C93" t="inlineStr">
        <is>
          <t>국내산</t>
        </is>
      </c>
      <c r="D93" t="inlineStr">
        <is>
          <t>300g</t>
        </is>
      </c>
      <c r="E93" t="inlineStr"/>
      <c r="F93" t="inlineStr"/>
      <c r="G93" t="inlineStr">
        <is>
          <t>봉</t>
        </is>
      </c>
      <c r="H93" t="n">
        <v>11200</v>
      </c>
      <c r="I93" t="inlineStr"/>
      <c r="J93" t="inlineStr"/>
      <c r="K93" t="inlineStr"/>
    </row>
    <row r="94">
      <c r="A94" t="inlineStr"/>
      <c r="B94" t="inlineStr">
        <is>
          <t>새우가루</t>
        </is>
      </c>
      <c r="C94" t="inlineStr">
        <is>
          <t>국내산</t>
        </is>
      </c>
      <c r="D94" t="inlineStr">
        <is>
          <t>250g</t>
        </is>
      </c>
      <c r="E94" t="inlineStr"/>
      <c r="F94" t="inlineStr"/>
      <c r="G94" t="inlineStr">
        <is>
          <t>봉</t>
        </is>
      </c>
      <c r="H94" t="n">
        <v>12200</v>
      </c>
      <c r="I94" t="inlineStr"/>
      <c r="J94" t="inlineStr"/>
      <c r="K94" t="inlineStr"/>
    </row>
    <row r="95">
      <c r="A95" t="inlineStr">
        <is>
          <t>건버섯</t>
        </is>
      </c>
      <c r="B95" t="inlineStr">
        <is>
          <t>건목이버섯</t>
        </is>
      </c>
      <c r="C95" t="inlineStr">
        <is>
          <t>수입산(중국)</t>
        </is>
      </c>
      <c r="D95" t="inlineStr">
        <is>
          <t>살이 두텁고 단단한 것</t>
        </is>
      </c>
      <c r="E95" t="inlineStr"/>
      <c r="F95" t="inlineStr"/>
      <c r="G95" t="inlineStr">
        <is>
          <t>kg</t>
        </is>
      </c>
      <c r="H95" t="n">
        <v>41600</v>
      </c>
      <c r="I95" t="inlineStr"/>
      <c r="J95" t="inlineStr"/>
      <c r="K95" t="inlineStr"/>
    </row>
    <row r="96">
      <c r="A96" t="inlineStr"/>
      <c r="B96" t="inlineStr">
        <is>
          <t>건표고버섯</t>
        </is>
      </c>
      <c r="C96" t="inlineStr">
        <is>
          <t>국내산</t>
        </is>
      </c>
      <c r="D96" t="inlineStr">
        <is>
          <t>갓이피지 않은 향고</t>
        </is>
      </c>
      <c r="E96" t="inlineStr"/>
      <c r="F96" t="inlineStr"/>
      <c r="G96" t="inlineStr">
        <is>
          <t>kg</t>
        </is>
      </c>
      <c r="H96" t="n">
        <v>75000</v>
      </c>
      <c r="I96" t="inlineStr"/>
      <c r="J96" t="inlineStr"/>
      <c r="K96" t="inlineStr"/>
    </row>
    <row r="97">
      <c r="A97" t="inlineStr"/>
      <c r="B97" t="inlineStr">
        <is>
          <t>건표고버섯</t>
        </is>
      </c>
      <c r="C97" t="inlineStr">
        <is>
          <t>수입산(중국)</t>
        </is>
      </c>
      <c r="D97" t="inlineStr">
        <is>
          <t>갓이피지 않은 향고</t>
        </is>
      </c>
      <c r="E97" t="inlineStr"/>
      <c r="F97" t="inlineStr"/>
      <c r="G97" t="inlineStr">
        <is>
          <t>kg</t>
        </is>
      </c>
      <c r="H97" t="n">
        <v>44000</v>
      </c>
      <c r="I97" t="inlineStr"/>
      <c r="J97" t="inlineStr"/>
      <c r="K97" t="inlineStr"/>
    </row>
    <row r="98">
      <c r="A98" t="inlineStr"/>
      <c r="B98" t="inlineStr">
        <is>
          <t>건표고버섯슬라이스</t>
        </is>
      </c>
      <c r="C98" t="inlineStr">
        <is>
          <t>수입산(중국)</t>
        </is>
      </c>
      <c r="D98" t="inlineStr">
        <is>
          <t>0.2cm채작업</t>
        </is>
      </c>
      <c r="E98" t="inlineStr"/>
      <c r="F98" t="inlineStr"/>
      <c r="G98" t="inlineStr">
        <is>
          <t>kg</t>
        </is>
      </c>
      <c r="H98" t="n">
        <v>35000</v>
      </c>
      <c r="I98" t="inlineStr"/>
      <c r="J98" t="inlineStr"/>
      <c r="K98" t="inlineStr"/>
    </row>
    <row r="99">
      <c r="A99" t="inlineStr">
        <is>
          <t>아몬드</t>
        </is>
      </c>
      <c r="B99" t="inlineStr">
        <is>
          <t>아몬드</t>
        </is>
      </c>
      <c r="C99" t="inlineStr">
        <is>
          <t>수입산(미국)</t>
        </is>
      </c>
      <c r="D99" t="inlineStr">
        <is>
          <t>아몬드,무가미</t>
        </is>
      </c>
      <c r="E99" t="inlineStr"/>
      <c r="F99" t="inlineStr"/>
      <c r="G99" t="inlineStr">
        <is>
          <t>kg</t>
        </is>
      </c>
      <c r="H99" t="n">
        <v>26400</v>
      </c>
      <c r="I99" t="inlineStr"/>
      <c r="J99" t="inlineStr"/>
      <c r="K99" t="inlineStr"/>
    </row>
    <row r="100">
      <c r="A100" t="inlineStr"/>
      <c r="B100" t="inlineStr">
        <is>
          <t>아몬드슬라이스</t>
        </is>
      </c>
      <c r="C100" t="inlineStr">
        <is>
          <t>수입산(미국)</t>
        </is>
      </c>
      <c r="D100" t="inlineStr">
        <is>
          <t>아몬드,무가미,슬라이스</t>
        </is>
      </c>
      <c r="E100" t="inlineStr"/>
      <c r="F100" t="inlineStr"/>
      <c r="G100" t="inlineStr">
        <is>
          <t>kg</t>
        </is>
      </c>
      <c r="H100" t="n">
        <v>22500</v>
      </c>
      <c r="I100" t="inlineStr"/>
      <c r="J100" t="inlineStr"/>
      <c r="K100" t="inlineStr"/>
    </row>
    <row r="101">
      <c r="A101" t="inlineStr">
        <is>
          <t>견과류</t>
        </is>
      </c>
      <c r="B101" t="inlineStr">
        <is>
          <t>깐은행</t>
        </is>
      </c>
      <c r="C101" t="inlineStr">
        <is>
          <t>국내산</t>
        </is>
      </c>
      <c r="D101" t="inlineStr"/>
      <c r="E101" t="inlineStr">
        <is>
          <t>교환및 반품불가</t>
        </is>
      </c>
      <c r="F101" t="inlineStr"/>
      <c r="G101" t="inlineStr">
        <is>
          <t>kg</t>
        </is>
      </c>
      <c r="H101" t="n">
        <v>0</v>
      </c>
      <c r="I101" t="inlineStr">
        <is>
          <t>일시품절</t>
        </is>
      </c>
      <c r="J101" t="inlineStr"/>
      <c r="K101" t="inlineStr"/>
    </row>
    <row r="102">
      <c r="A102" t="inlineStr"/>
      <c r="B102" t="inlineStr">
        <is>
          <t>해바라기씨</t>
        </is>
      </c>
      <c r="C102" t="inlineStr">
        <is>
          <t>수입산(중국)</t>
        </is>
      </c>
      <c r="D102" t="inlineStr"/>
      <c r="E102" t="inlineStr"/>
      <c r="F102" t="inlineStr"/>
      <c r="G102" t="inlineStr">
        <is>
          <t>kg</t>
        </is>
      </c>
      <c r="H102" t="n">
        <v>8800</v>
      </c>
      <c r="I102" t="inlineStr"/>
      <c r="J102" t="inlineStr"/>
      <c r="K102" t="inlineStr"/>
    </row>
    <row r="103">
      <c r="A103" t="inlineStr"/>
      <c r="B103" t="inlineStr">
        <is>
          <t>깐호두</t>
        </is>
      </c>
      <c r="C103" t="inlineStr">
        <is>
          <t>수입산(미국)</t>
        </is>
      </c>
      <c r="D103" t="inlineStr"/>
      <c r="E103" t="inlineStr"/>
      <c r="F103" t="inlineStr"/>
      <c r="G103" t="inlineStr">
        <is>
          <t>kg</t>
        </is>
      </c>
      <c r="H103" t="n">
        <v>20000</v>
      </c>
      <c r="I103" t="inlineStr"/>
      <c r="J103" t="inlineStr"/>
      <c r="K103" t="inlineStr"/>
    </row>
    <row r="104">
      <c r="A104" t="inlineStr"/>
      <c r="B104" t="inlineStr">
        <is>
          <t>호박씨</t>
        </is>
      </c>
      <c r="C104" t="inlineStr">
        <is>
          <t>수입산(중국)</t>
        </is>
      </c>
      <c r="D104" t="inlineStr"/>
      <c r="E104" t="inlineStr"/>
      <c r="F104" t="inlineStr"/>
      <c r="G104" t="inlineStr">
        <is>
          <t>kg</t>
        </is>
      </c>
      <c r="H104" t="n">
        <v>18100</v>
      </c>
      <c r="I104" t="inlineStr"/>
      <c r="J104" t="inlineStr"/>
      <c r="K104" t="inlineStr"/>
    </row>
    <row r="105">
      <c r="A105" t="inlineStr"/>
      <c r="B105" t="inlineStr">
        <is>
          <t>건포도</t>
        </is>
      </c>
      <c r="C105" t="inlineStr">
        <is>
          <t>수입산(미국)</t>
        </is>
      </c>
      <c r="D105" t="inlineStr"/>
      <c r="E105" t="inlineStr"/>
      <c r="F105" t="inlineStr"/>
      <c r="G105" t="inlineStr">
        <is>
          <t>kg</t>
        </is>
      </c>
      <c r="H105" t="n">
        <v>14300</v>
      </c>
      <c r="I105" t="inlineStr"/>
      <c r="J105" t="inlineStr"/>
      <c r="K105" t="inlineStr"/>
    </row>
    <row r="106">
      <c r="A106" t="inlineStr"/>
      <c r="B106" t="inlineStr">
        <is>
          <t>캐슈넛</t>
        </is>
      </c>
      <c r="C106" t="inlineStr">
        <is>
          <t>수입산(인도)</t>
        </is>
      </c>
      <c r="D106" t="inlineStr"/>
      <c r="E106" t="inlineStr"/>
      <c r="F106" t="inlineStr"/>
      <c r="G106" t="inlineStr">
        <is>
          <t>kg</t>
        </is>
      </c>
      <c r="H106" t="n">
        <v>24100</v>
      </c>
      <c r="I106" t="inlineStr"/>
      <c r="J106" t="inlineStr"/>
      <c r="K106" t="inlineStr"/>
    </row>
    <row r="107">
      <c r="A107" t="inlineStr"/>
      <c r="B107" t="inlineStr">
        <is>
          <t>견과류믹스(볶음조리용)</t>
        </is>
      </c>
      <c r="C107" t="inlineStr">
        <is>
          <t>미국산 외</t>
        </is>
      </c>
      <c r="D107" t="inlineStr">
        <is>
          <t>kg</t>
        </is>
      </c>
      <c r="E107" t="inlineStr">
        <is>
          <t>20%(미국), 반알땅콩20%(중국), 해바라기씨20%(중국), 호박씨20%(중국), 깐호두20%(미국)</t>
        </is>
      </c>
      <c r="F107" t="inlineStr"/>
      <c r="G107" t="inlineStr">
        <is>
          <t>kg</t>
        </is>
      </c>
      <c r="H107" t="n">
        <v>18600</v>
      </c>
      <c r="I107" t="inlineStr"/>
      <c r="J107" t="inlineStr"/>
      <c r="K107" t="inlineStr"/>
    </row>
    <row r="108">
      <c r="A108" t="inlineStr"/>
      <c r="B108" t="inlineStr">
        <is>
          <t>견과류믹스(샐러드용)</t>
        </is>
      </c>
      <c r="C108" t="inlineStr">
        <is>
          <t>미국산 외</t>
        </is>
      </c>
      <c r="D108" t="inlineStr">
        <is>
          <t>kg</t>
        </is>
      </c>
      <c r="E108" t="inlineStr">
        <is>
          <t>아몬드슬라이스20%(미국), 반알땅콩20%(중국), 해바라기씨15%(중국), 호박씨15%(중국), 깐호두20&amp;amp;(미국),건포도10%(미국)</t>
        </is>
      </c>
      <c r="F108" t="inlineStr"/>
      <c r="G108" t="inlineStr">
        <is>
          <t>kg</t>
        </is>
      </c>
      <c r="H108" t="n">
        <v>18600</v>
      </c>
      <c r="I108" t="inlineStr"/>
      <c r="J108" t="inlineStr"/>
      <c r="K108" t="inlineStr"/>
    </row>
    <row r="109">
      <c r="A109" t="inlineStr"/>
      <c r="B109" t="inlineStr">
        <is>
          <t>생알땅콩</t>
        </is>
      </c>
      <c r="C109" t="inlineStr">
        <is>
          <t>국내산</t>
        </is>
      </c>
      <c r="D109" t="inlineStr">
        <is>
          <t>껍질있음</t>
        </is>
      </c>
      <c r="E109" t="inlineStr"/>
      <c r="F109" t="inlineStr"/>
      <c r="G109" t="inlineStr">
        <is>
          <t>kg</t>
        </is>
      </c>
      <c r="H109" t="n">
        <v>35900</v>
      </c>
      <c r="I109" t="inlineStr"/>
      <c r="J109" t="inlineStr"/>
      <c r="K109" t="inlineStr"/>
    </row>
    <row r="110">
      <c r="A110" t="inlineStr"/>
      <c r="B110" t="inlineStr">
        <is>
          <t>볶음땅콩</t>
        </is>
      </c>
      <c r="C110" t="inlineStr">
        <is>
          <t>국내산</t>
        </is>
      </c>
      <c r="D110" t="inlineStr">
        <is>
          <t>껍질있음</t>
        </is>
      </c>
      <c r="E110" t="inlineStr"/>
      <c r="F110" t="inlineStr"/>
      <c r="G110" t="inlineStr">
        <is>
          <t>kg</t>
        </is>
      </c>
      <c r="H110" t="n">
        <v>31000</v>
      </c>
      <c r="I110" t="inlineStr"/>
      <c r="J110" t="inlineStr"/>
      <c r="K110" t="inlineStr"/>
    </row>
    <row r="111">
      <c r="A111" t="inlineStr"/>
      <c r="B111" t="inlineStr">
        <is>
          <t>땅콩분태</t>
        </is>
      </c>
      <c r="C111" t="inlineStr">
        <is>
          <t>국내산</t>
        </is>
      </c>
      <c r="D111" t="inlineStr">
        <is>
          <t>땅콩조각</t>
        </is>
      </c>
      <c r="E111" t="inlineStr"/>
      <c r="F111" t="inlineStr"/>
      <c r="G111" t="inlineStr">
        <is>
          <t>kg</t>
        </is>
      </c>
      <c r="H111" t="n">
        <v>23100</v>
      </c>
      <c r="I111" t="inlineStr"/>
      <c r="J111" t="inlineStr"/>
      <c r="K111" t="inlineStr"/>
    </row>
    <row r="112">
      <c r="A112" t="inlineStr"/>
      <c r="B112" t="inlineStr">
        <is>
          <t>땅콩분말</t>
        </is>
      </c>
      <c r="C112" t="inlineStr">
        <is>
          <t>국내산</t>
        </is>
      </c>
      <c r="D112" t="inlineStr">
        <is>
          <t>땅콩 고운가루</t>
        </is>
      </c>
      <c r="E112" t="inlineStr"/>
      <c r="F112" t="inlineStr"/>
      <c r="G112" t="inlineStr">
        <is>
          <t>kg</t>
        </is>
      </c>
      <c r="H112" t="n">
        <v>23100</v>
      </c>
      <c r="I112" t="inlineStr"/>
      <c r="J112" t="inlineStr"/>
      <c r="K112" t="inlineStr"/>
    </row>
    <row r="113">
      <c r="A113" t="inlineStr">
        <is>
          <t>기타</t>
        </is>
      </c>
      <c r="B113" t="inlineStr">
        <is>
          <t>건홍합</t>
        </is>
      </c>
      <c r="C113" t="inlineStr">
        <is>
          <t>국내산</t>
        </is>
      </c>
      <c r="D113" t="inlineStr"/>
      <c r="E113" t="inlineStr"/>
      <c r="F113" t="inlineStr"/>
      <c r="G113" t="inlineStr">
        <is>
          <t>kg</t>
        </is>
      </c>
      <c r="H113" t="n">
        <v>52300</v>
      </c>
      <c r="I113" t="inlineStr"/>
      <c r="J113" t="inlineStr"/>
      <c r="K113" t="inlineStr"/>
    </row>
    <row r="114">
      <c r="A114" t="inlineStr"/>
      <c r="B114" t="inlineStr">
        <is>
          <t>건꼴뚜기</t>
        </is>
      </c>
      <c r="C114" t="inlineStr">
        <is>
          <t>국내산</t>
        </is>
      </c>
      <c r="D114" t="inlineStr"/>
      <c r="E114" t="inlineStr"/>
      <c r="F114" t="inlineStr"/>
      <c r="G114" t="inlineStr">
        <is>
          <t>kg</t>
        </is>
      </c>
      <c r="H114" t="inlineStr"/>
      <c r="I114" t="inlineStr"/>
      <c r="J114" t="inlineStr"/>
      <c r="K114" t="inlineStr">
        <is>
          <t>일시품절</t>
        </is>
      </c>
    </row>
    <row r="115">
      <c r="A115" t="inlineStr"/>
      <c r="B115" t="inlineStr">
        <is>
          <t>건학꽁치사각</t>
        </is>
      </c>
      <c r="C115" t="inlineStr">
        <is>
          <t>수입산(중국)</t>
        </is>
      </c>
      <c r="D115" t="inlineStr"/>
      <c r="E115" t="inlineStr">
        <is>
          <t>학공치어육96.5%,설탕1%,식염5.5%등(3*3)±430조각/kg</t>
        </is>
      </c>
      <c r="F115" t="inlineStr"/>
      <c r="G115" t="inlineStr">
        <is>
          <t>kg</t>
        </is>
      </c>
      <c r="H115" t="inlineStr"/>
      <c r="I115" t="inlineStr"/>
      <c r="J115" t="inlineStr"/>
      <c r="K115" t="inlineStr">
        <is>
          <t>일시품절</t>
        </is>
      </c>
    </row>
  </sheetData>
  <hyperlinks>
    <hyperlink ref="A2" r:id="rId1"/>
  </hyperlinks>
  <pageMargins left="0.75" right="0.75" top="1" bottom="1" header="0.5" footer="0.5"/>
</worksheet>
</file>

<file path=xl/worksheets/sheet162.xml><?xml version="1.0" encoding="utf-8"?>
<worksheet xmlns:r="http://schemas.openxmlformats.org/officeDocument/2006/relationships" xmlns="http://schemas.openxmlformats.org/spreadsheetml/2006/main">
  <sheetPr>
    <outlinePr summaryBelow="1" summaryRight="1"/>
    <pageSetUpPr/>
  </sheetPr>
  <dimension ref="A1:L12"/>
  <sheetViews>
    <sheetView workbookViewId="0">
      <selection activeCell="A1" sqref="A1"/>
    </sheetView>
  </sheetViews>
  <sheetFormatPr baseColWidth="8" defaultRowHeight="15"/>
  <sheetData>
    <row r="1">
      <c r="A1" t="inlineStr">
        <is>
          <t>6006_바다내음_2024.07+홍보가씨스카이.xlsx</t>
        </is>
      </c>
    </row>
    <row r="2">
      <c r="A2" t="inlineStr">
        <is>
          <t>https://school062.com/bbs/board.php?bo_table=product_02&amp;wr_id=6006</t>
        </is>
      </c>
    </row>
    <row r="3">
      <c r="A3" s="1" t="inlineStr">
        <is>
          <t>○●○● 참치류 가공 제품</t>
        </is>
      </c>
      <c r="B3" s="1" t="inlineStr"/>
      <c r="C3" s="1" t="inlineStr"/>
      <c r="D3" s="1" t="inlineStr"/>
      <c r="E3" s="1" t="inlineStr"/>
      <c r="F3" s="1" t="inlineStr"/>
      <c r="G3" s="1" t="inlineStr"/>
      <c r="H3" s="1" t="inlineStr"/>
      <c r="I3" s="1" t="inlineStr"/>
      <c r="J3" s="1" t="inlineStr"/>
      <c r="K3" s="1" t="inlineStr"/>
      <c r="L3" s="1" t="inlineStr"/>
    </row>
    <row r="4">
      <c r="A4" t="inlineStr">
        <is>
          <t>구분</t>
        </is>
      </c>
      <c r="B4" t="inlineStr">
        <is>
          <t>제   품   명</t>
        </is>
      </c>
      <c r="C4" t="inlineStr">
        <is>
          <t>원산지</t>
        </is>
      </c>
      <c r="D4" t="inlineStr">
        <is>
          <t>제 품 규 격</t>
        </is>
      </c>
      <c r="E4" t="inlineStr">
        <is>
          <t>단위</t>
        </is>
      </c>
      <c r="F4" t="inlineStr">
        <is>
          <t>당월(원)</t>
        </is>
      </c>
      <c r="G4" t="inlineStr"/>
      <c r="H4" t="inlineStr">
        <is>
          <t>등락</t>
        </is>
      </c>
      <c r="I4" t="inlineStr">
        <is>
          <t>과세</t>
        </is>
      </c>
      <c r="J4" t="inlineStr">
        <is>
          <t>제품특징 및 용도설명</t>
        </is>
      </c>
      <c r="K4" t="inlineStr">
        <is>
          <t>H</t>
        </is>
      </c>
      <c r="L4" t="inlineStr">
        <is>
          <t>비고</t>
        </is>
      </c>
    </row>
    <row r="5">
      <c r="A5" t="inlineStr"/>
      <c r="B5" t="inlineStr"/>
      <c r="C5" t="inlineStr"/>
      <c r="D5" t="inlineStr"/>
      <c r="E5" t="inlineStr"/>
      <c r="F5" t="inlineStr">
        <is>
          <t>냉동</t>
        </is>
      </c>
      <c r="G5" t="inlineStr">
        <is>
          <t>냉장</t>
        </is>
      </c>
      <c r="H5" t="inlineStr"/>
      <c r="I5" t="inlineStr"/>
      <c r="J5" t="inlineStr"/>
      <c r="K5" t="inlineStr"/>
      <c r="L5" t="inlineStr"/>
    </row>
    <row r="6">
      <c r="A6" t="inlineStr">
        <is>
          <t>붉은살참치</t>
        </is>
      </c>
      <c r="B6" t="inlineStr">
        <is>
          <t>강정</t>
        </is>
      </c>
      <c r="C6" t="inlineStr">
        <is>
          <t>원양산</t>
        </is>
      </c>
      <c r="D6" t="inlineStr">
        <is>
          <t>샐러드용 강정</t>
        </is>
      </c>
      <c r="E6" t="inlineStr">
        <is>
          <t>kg</t>
        </is>
      </c>
      <c r="F6" t="n">
        <v>22800</v>
      </c>
      <c r="G6" t="inlineStr"/>
      <c r="H6" t="inlineStr"/>
      <c r="I6" t="inlineStr"/>
      <c r="J6" t="inlineStr">
        <is>
          <t>[특징] 다랑어 순살 깍두기 절단
[용도] 샐러드용, 비빔밥용</t>
        </is>
      </c>
      <c r="K6" t="inlineStr"/>
      <c r="L6" t="inlineStr"/>
    </row>
    <row r="7">
      <c r="A7" t="inlineStr"/>
      <c r="B7" t="inlineStr">
        <is>
          <t>덮밥용</t>
        </is>
      </c>
      <c r="C7" t="inlineStr">
        <is>
          <t>원양산</t>
        </is>
      </c>
      <c r="D7" t="inlineStr">
        <is>
          <t>회덮밥용</t>
        </is>
      </c>
      <c r="E7" t="inlineStr">
        <is>
          <t>kg</t>
        </is>
      </c>
      <c r="F7" t="n">
        <v>22800</v>
      </c>
      <c r="G7" t="inlineStr"/>
      <c r="H7" t="inlineStr"/>
      <c r="I7" t="inlineStr"/>
      <c r="J7" t="inlineStr">
        <is>
          <t>[특징] 다랑어 순살 깍두기 절단
[용도] 회덮밥용</t>
        </is>
      </c>
      <c r="K7" t="inlineStr"/>
      <c r="L7" t="inlineStr"/>
    </row>
    <row r="8">
      <c r="A8" t="inlineStr"/>
      <c r="B8" t="inlineStr">
        <is>
          <t>조림</t>
        </is>
      </c>
      <c r="C8" t="inlineStr">
        <is>
          <t>원양산</t>
        </is>
      </c>
      <c r="D8" t="inlineStr">
        <is>
          <t>±30~100g</t>
        </is>
      </c>
      <c r="E8" t="inlineStr">
        <is>
          <t>kg</t>
        </is>
      </c>
      <c r="F8" t="n">
        <v>14700</v>
      </c>
      <c r="G8" t="inlineStr"/>
      <c r="H8" t="inlineStr"/>
      <c r="I8" t="inlineStr"/>
      <c r="J8" t="inlineStr">
        <is>
          <t>[특징] 다랑어 가마,고급 일실집에서 쓰이는 제품
[용도] 조림용</t>
        </is>
      </c>
      <c r="K8" t="inlineStr"/>
      <c r="L8" t="inlineStr"/>
    </row>
    <row r="9">
      <c r="A9" t="inlineStr">
        <is>
          <t>흰살참치</t>
        </is>
      </c>
      <c r="B9" t="inlineStr">
        <is>
          <t>강정</t>
        </is>
      </c>
      <c r="C9" t="inlineStr">
        <is>
          <t>원양산</t>
        </is>
      </c>
      <c r="D9" t="inlineStr">
        <is>
          <t>샐러드용 강정</t>
        </is>
      </c>
      <c r="E9" t="inlineStr">
        <is>
          <t>kg</t>
        </is>
      </c>
      <c r="F9" t="n">
        <v>20700</v>
      </c>
      <c r="G9" t="inlineStr"/>
      <c r="H9" t="inlineStr"/>
      <c r="I9" t="inlineStr"/>
      <c r="J9" t="inlineStr">
        <is>
          <t>[특징] 새치 순살 깍두기 절단
[용도] 샐러드용, 비빔밥용</t>
        </is>
      </c>
      <c r="K9" t="inlineStr"/>
      <c r="L9" t="inlineStr"/>
    </row>
    <row r="10">
      <c r="A10" t="inlineStr"/>
      <c r="B10" t="inlineStr">
        <is>
          <t>덮밥용</t>
        </is>
      </c>
      <c r="C10" t="inlineStr">
        <is>
          <t>원양산</t>
        </is>
      </c>
      <c r="D10" t="inlineStr">
        <is>
          <t>회덮밥용</t>
        </is>
      </c>
      <c r="E10" t="inlineStr">
        <is>
          <t>kg</t>
        </is>
      </c>
      <c r="F10" t="n">
        <v>20700</v>
      </c>
      <c r="G10" t="inlineStr"/>
      <c r="H10" t="inlineStr"/>
      <c r="I10" t="inlineStr"/>
      <c r="J10" t="inlineStr">
        <is>
          <t>[특징] 새치 순살 깍두기 절단
[용도] 회덮밥용</t>
        </is>
      </c>
      <c r="K10" t="inlineStr"/>
      <c r="L10" t="inlineStr"/>
    </row>
    <row r="11">
      <c r="A11" t="inlineStr"/>
      <c r="B11" t="inlineStr">
        <is>
          <t>조림</t>
        </is>
      </c>
      <c r="C11" t="inlineStr">
        <is>
          <t>원양산</t>
        </is>
      </c>
      <c r="D11" t="inlineStr">
        <is>
          <t>±30~100g</t>
        </is>
      </c>
      <c r="E11" t="inlineStr">
        <is>
          <t>kg</t>
        </is>
      </c>
      <c r="F11" t="n">
        <v>13900</v>
      </c>
      <c r="G11" t="inlineStr"/>
      <c r="H11" t="inlineStr"/>
      <c r="I11" t="inlineStr"/>
      <c r="J11" t="inlineStr">
        <is>
          <t>[특징] 새치 가마, 고급 일실집에서 쓰이는 제품
[용도] 조림용</t>
        </is>
      </c>
      <c r="K11" t="inlineStr"/>
      <c r="L11" t="inlineStr"/>
    </row>
    <row r="12">
      <c r="A12" t="inlineStr">
        <is>
          <t>황새치</t>
        </is>
      </c>
      <c r="B12" t="inlineStr">
        <is>
          <t>구이(순살)</t>
        </is>
      </c>
      <c r="C12" t="inlineStr">
        <is>
          <t>원양산</t>
        </is>
      </c>
      <c r="D12" t="inlineStr">
        <is>
          <t>±40~150g</t>
        </is>
      </c>
      <c r="E12" t="inlineStr">
        <is>
          <t>kg</t>
        </is>
      </c>
      <c r="F12" t="n">
        <v>24500</v>
      </c>
      <c r="G12" t="inlineStr"/>
      <c r="H12" t="inlineStr"/>
      <c r="I12" t="inlineStr"/>
      <c r="J12" t="inlineStr">
        <is>
          <t>[특징] 황새치 순살,유피, 유럽 레스토랑에서 쓰이는 제품 Swordfish steak
[용도] 구이용</t>
        </is>
      </c>
      <c r="K12" t="inlineStr"/>
      <c r="L12" t="inlineStr"/>
    </row>
  </sheetData>
  <hyperlinks>
    <hyperlink ref="A2" r:id="rId1"/>
  </hyperlinks>
  <pageMargins left="0.75" right="0.75" top="1" bottom="1" header="0.5" footer="0.5"/>
</worksheet>
</file>

<file path=xl/worksheets/sheet163.xml><?xml version="1.0" encoding="utf-8"?>
<worksheet xmlns:r="http://schemas.openxmlformats.org/officeDocument/2006/relationships" xmlns="http://schemas.openxmlformats.org/spreadsheetml/2006/main">
  <sheetPr>
    <outlinePr summaryBelow="1" summaryRight="1"/>
    <pageSetUpPr/>
  </sheetPr>
  <dimension ref="A1:L15"/>
  <sheetViews>
    <sheetView workbookViewId="0">
      <selection activeCell="A1" sqref="A1"/>
    </sheetView>
  </sheetViews>
  <sheetFormatPr baseColWidth="8" defaultRowHeight="15"/>
  <sheetData>
    <row r="1">
      <c r="A1" t="inlineStr">
        <is>
          <t>6006_바다내음_2024.07+홍보가씨스카이.xlsx</t>
        </is>
      </c>
    </row>
    <row r="2">
      <c r="A2" t="inlineStr">
        <is>
          <t>https://school062.com/bbs/board.php?bo_table=product_02&amp;wr_id=6006</t>
        </is>
      </c>
    </row>
    <row r="3">
      <c r="A3" s="1" t="inlineStr">
        <is>
          <t>○●○● 젓갈류  제품</t>
        </is>
      </c>
      <c r="B3" s="1" t="inlineStr"/>
      <c r="C3" s="1" t="inlineStr"/>
      <c r="D3" s="1" t="inlineStr"/>
      <c r="E3" s="1" t="inlineStr"/>
      <c r="F3" s="1" t="inlineStr"/>
      <c r="G3" s="1" t="inlineStr"/>
      <c r="H3" s="1" t="inlineStr"/>
      <c r="I3" s="1" t="inlineStr"/>
      <c r="J3" s="1" t="inlineStr"/>
      <c r="K3" s="1" t="inlineStr"/>
      <c r="L3" s="1" t="inlineStr"/>
    </row>
    <row r="4">
      <c r="A4" t="inlineStr">
        <is>
          <t>구분</t>
        </is>
      </c>
      <c r="B4" t="inlineStr">
        <is>
          <t>제   품   명</t>
        </is>
      </c>
      <c r="C4" t="inlineStr">
        <is>
          <t>원산지</t>
        </is>
      </c>
      <c r="D4" t="inlineStr">
        <is>
          <t>제 품 규 격</t>
        </is>
      </c>
      <c r="E4" t="inlineStr">
        <is>
          <t>단위</t>
        </is>
      </c>
      <c r="F4" t="inlineStr">
        <is>
          <t>당월(원)</t>
        </is>
      </c>
      <c r="G4" t="inlineStr"/>
      <c r="H4" t="inlineStr">
        <is>
          <t>등락</t>
        </is>
      </c>
      <c r="I4" t="inlineStr">
        <is>
          <t>과세</t>
        </is>
      </c>
      <c r="J4" t="inlineStr">
        <is>
          <t>제품특징 및 용도설명</t>
        </is>
      </c>
      <c r="K4" t="inlineStr">
        <is>
          <t>H</t>
        </is>
      </c>
      <c r="L4" t="inlineStr">
        <is>
          <t>비고</t>
        </is>
      </c>
    </row>
    <row r="5">
      <c r="A5" t="inlineStr"/>
      <c r="B5" t="inlineStr"/>
      <c r="C5" t="inlineStr"/>
      <c r="D5" t="inlineStr"/>
      <c r="E5" t="inlineStr"/>
      <c r="F5" t="inlineStr">
        <is>
          <t>냉동</t>
        </is>
      </c>
      <c r="G5" t="inlineStr">
        <is>
          <t>냉장</t>
        </is>
      </c>
      <c r="H5" t="inlineStr"/>
      <c r="I5" t="inlineStr"/>
      <c r="J5" t="inlineStr"/>
      <c r="K5" t="inlineStr"/>
      <c r="L5" t="inlineStr"/>
    </row>
    <row r="6">
      <c r="A6" t="inlineStr"/>
      <c r="B6" t="inlineStr">
        <is>
          <t>강경새우젓</t>
        </is>
      </c>
      <c r="C6" t="inlineStr">
        <is>
          <t>국내산</t>
        </is>
      </c>
      <c r="D6" t="inlineStr">
        <is>
          <t>90%(새우(국산) 75%, 정제염 25%</t>
        </is>
      </c>
      <c r="E6" t="inlineStr">
        <is>
          <t>kg</t>
        </is>
      </c>
      <c r="F6" t="n">
        <v>21000</v>
      </c>
      <c r="G6" t="inlineStr"/>
      <c r="H6" t="inlineStr"/>
      <c r="I6" t="inlineStr">
        <is>
          <t>과세</t>
        </is>
      </c>
      <c r="J6" t="inlineStr">
        <is>
          <t>[특징] 국내산 새우젓
[용도] 국,김치,찬 등</t>
        </is>
      </c>
      <c r="K6" t="inlineStr"/>
      <c r="L6" t="inlineStr"/>
    </row>
    <row r="7">
      <c r="A7" t="inlineStr"/>
      <c r="B7" t="inlineStr">
        <is>
          <t>낙지젓</t>
        </is>
      </c>
      <c r="C7" t="inlineStr">
        <is>
          <t>중국산</t>
        </is>
      </c>
      <c r="D7" t="inlineStr">
        <is>
          <t>염장낙지(78%,정제소금 22%) 77%, 물엿, 고춧가루, 마늘, 파인애플, 참깨, 생강, L-글루타민산나트륨(향미증진제</t>
        </is>
      </c>
      <c r="E7" t="inlineStr">
        <is>
          <t>EA</t>
        </is>
      </c>
      <c r="F7" t="n">
        <v>0</v>
      </c>
      <c r="G7" t="inlineStr"/>
      <c r="H7" t="inlineStr"/>
      <c r="I7" t="inlineStr">
        <is>
          <t>과세</t>
        </is>
      </c>
      <c r="J7" t="inlineStr">
        <is>
          <t>[특징] 
[용도] 찬용</t>
        </is>
      </c>
      <c r="K7" t="inlineStr"/>
      <c r="L7" t="inlineStr">
        <is>
          <t>VAT포함</t>
        </is>
      </c>
    </row>
    <row r="8">
      <c r="A8" t="inlineStr"/>
      <c r="B8" t="inlineStr">
        <is>
          <t>명란젓(400g</t>
        </is>
      </c>
      <c r="C8" t="inlineStr">
        <is>
          <t>러시아산</t>
        </is>
      </c>
      <c r="D8" t="inlineStr">
        <is>
          <t>명란82.9%,정제염8%등, 붉은색젓갈최상품</t>
        </is>
      </c>
      <c r="E8" t="inlineStr">
        <is>
          <t>EA</t>
        </is>
      </c>
      <c r="F8" t="n">
        <v>28700</v>
      </c>
      <c r="G8" t="inlineStr"/>
      <c r="H8" t="inlineStr"/>
      <c r="I8" t="inlineStr">
        <is>
          <t>과세</t>
        </is>
      </c>
      <c r="J8" t="inlineStr">
        <is>
          <t>[특징] 신선한 명란 사용 400g
[용도] 찬용</t>
        </is>
      </c>
      <c r="K8" t="inlineStr"/>
      <c r="L8" t="inlineStr">
        <is>
          <t>VAT포함</t>
        </is>
      </c>
    </row>
    <row r="9">
      <c r="A9" t="inlineStr"/>
      <c r="B9" t="inlineStr">
        <is>
          <t>강경오징어젓</t>
        </is>
      </c>
      <c r="C9" t="inlineStr">
        <is>
          <t>국내산</t>
        </is>
      </c>
      <c r="D9" t="inlineStr">
        <is>
          <t>오징어(국산)73%,천일염,물엿,조미고추분말 등</t>
        </is>
      </c>
      <c r="E9" t="inlineStr">
        <is>
          <t>kg</t>
        </is>
      </c>
      <c r="F9" t="n">
        <v>38300</v>
      </c>
      <c r="G9" t="inlineStr"/>
      <c r="H9" t="inlineStr"/>
      <c r="I9" t="inlineStr">
        <is>
          <t>과세</t>
        </is>
      </c>
      <c r="J9" t="inlineStr">
        <is>
          <t>[특징] 
[용도] 찬,국용</t>
        </is>
      </c>
      <c r="K9" t="inlineStr"/>
      <c r="L9" t="inlineStr">
        <is>
          <t>VAT포함</t>
        </is>
      </c>
    </row>
    <row r="10">
      <c r="A10" t="inlineStr">
        <is>
          <t>○●○● 해물모듬류  제품</t>
        </is>
      </c>
      <c r="B10" t="inlineStr"/>
      <c r="C10" t="inlineStr"/>
      <c r="D10" t="inlineStr"/>
      <c r="E10" t="inlineStr"/>
      <c r="F10" t="inlineStr"/>
      <c r="G10" t="inlineStr"/>
      <c r="H10" t="inlineStr"/>
      <c r="I10" t="inlineStr"/>
      <c r="J10" t="inlineStr"/>
      <c r="K10" t="inlineStr"/>
      <c r="L10" t="inlineStr"/>
    </row>
    <row r="11">
      <c r="A11" t="inlineStr">
        <is>
          <t>구분</t>
        </is>
      </c>
      <c r="B11" t="inlineStr">
        <is>
          <t>제   품   명</t>
        </is>
      </c>
      <c r="C11" t="inlineStr">
        <is>
          <t>원산지</t>
        </is>
      </c>
      <c r="D11" t="inlineStr">
        <is>
          <t>제 품 규 격</t>
        </is>
      </c>
      <c r="E11" t="inlineStr">
        <is>
          <t>단위</t>
        </is>
      </c>
      <c r="F11" t="inlineStr">
        <is>
          <t>당월(원)</t>
        </is>
      </c>
      <c r="G11" t="inlineStr"/>
      <c r="H11" t="inlineStr">
        <is>
          <t>등락</t>
        </is>
      </c>
      <c r="I11" t="inlineStr">
        <is>
          <t>과세</t>
        </is>
      </c>
      <c r="J11" t="inlineStr">
        <is>
          <t>제품특징 및 용도설명</t>
        </is>
      </c>
      <c r="K11" t="inlineStr">
        <is>
          <t>H</t>
        </is>
      </c>
      <c r="L11" t="inlineStr">
        <is>
          <t>비고</t>
        </is>
      </c>
    </row>
    <row r="12">
      <c r="A12" t="inlineStr"/>
      <c r="B12" t="inlineStr"/>
      <c r="C12" t="inlineStr"/>
      <c r="D12" t="inlineStr"/>
      <c r="E12" t="inlineStr"/>
      <c r="F12" t="inlineStr">
        <is>
          <t>냉동</t>
        </is>
      </c>
      <c r="G12" t="inlineStr">
        <is>
          <t>냉장</t>
        </is>
      </c>
      <c r="H12" t="inlineStr"/>
      <c r="I12" t="inlineStr"/>
      <c r="J12" t="inlineStr"/>
      <c r="K12" t="inlineStr"/>
      <c r="L12" t="inlineStr"/>
    </row>
    <row r="13">
      <c r="A13" t="inlineStr"/>
      <c r="B13" t="inlineStr">
        <is>
          <t>국산 4종 해물 모둠</t>
        </is>
      </c>
      <c r="C13" t="inlineStr">
        <is>
          <t>국내산</t>
        </is>
      </c>
      <c r="D13" t="inlineStr">
        <is>
          <t>오징어채 50%, 자숙홍합살 30%, 바지락살 10%, 새우살10%(모두국내산)</t>
        </is>
      </c>
      <c r="E13" t="inlineStr">
        <is>
          <t>kg</t>
        </is>
      </c>
      <c r="F13" t="inlineStr"/>
      <c r="G13" t="inlineStr"/>
      <c r="H13" t="inlineStr">
        <is>
          <t>일시 품절</t>
        </is>
      </c>
      <c r="I13" t="inlineStr"/>
      <c r="J13" t="inlineStr"/>
      <c r="K13" t="inlineStr"/>
      <c r="L13" t="inlineStr"/>
    </row>
    <row r="14">
      <c r="A14" t="inlineStr"/>
      <c r="B14" t="inlineStr">
        <is>
          <t>ATO 해물모듬</t>
        </is>
      </c>
      <c r="C14" t="inlineStr">
        <is>
          <t>수입산</t>
        </is>
      </c>
      <c r="D14" t="inlineStr">
        <is>
          <t>대왕오징어귀채 50%, 새우살 7%, 바지락살 18%, 홍합살 25%</t>
        </is>
      </c>
      <c r="E14" t="inlineStr">
        <is>
          <t>700g/봉</t>
        </is>
      </c>
      <c r="F14" t="n">
        <v>7700</v>
      </c>
      <c r="G14" t="inlineStr"/>
      <c r="H14" t="inlineStr"/>
      <c r="I14" t="inlineStr"/>
      <c r="J14" t="inlineStr"/>
      <c r="K14" t="inlineStr"/>
      <c r="L14" t="inlineStr"/>
    </row>
    <row r="15">
      <c r="A15" t="inlineStr"/>
      <c r="B15" t="inlineStr">
        <is>
          <t>수입 4종 해물 모둠</t>
        </is>
      </c>
      <c r="C15" t="inlineStr">
        <is>
          <t>수입산</t>
        </is>
      </c>
      <c r="D15" t="inlineStr">
        <is>
          <t>오징어 솔방울 35%, 새우살 20%, 바지락살 25%, 홍합살 20%</t>
        </is>
      </c>
      <c r="E15" t="inlineStr">
        <is>
          <t>kg</t>
        </is>
      </c>
      <c r="F15" t="inlineStr"/>
      <c r="G15" t="inlineStr"/>
      <c r="H15" t="inlineStr">
        <is>
          <t>일시품절</t>
        </is>
      </c>
      <c r="I15" t="inlineStr"/>
      <c r="J15" t="inlineStr"/>
      <c r="K15" t="inlineStr"/>
      <c r="L15" t="inlineStr"/>
    </row>
  </sheetData>
  <hyperlinks>
    <hyperlink ref="A2" r:id="rId1"/>
  </hyperlinks>
  <pageMargins left="0.75" right="0.75" top="1" bottom="1" header="0.5" footer="0.5"/>
</worksheet>
</file>

<file path=xl/worksheets/sheet164.xml><?xml version="1.0" encoding="utf-8"?>
<worksheet xmlns:r="http://schemas.openxmlformats.org/officeDocument/2006/relationships" xmlns="http://schemas.openxmlformats.org/spreadsheetml/2006/main">
  <sheetPr>
    <outlinePr summaryBelow="1" summaryRight="1"/>
    <pageSetUpPr/>
  </sheetPr>
  <dimension ref="A1:L9"/>
  <sheetViews>
    <sheetView workbookViewId="0">
      <selection activeCell="A1" sqref="A1"/>
    </sheetView>
  </sheetViews>
  <sheetFormatPr baseColWidth="8" defaultRowHeight="15"/>
  <sheetData>
    <row r="1">
      <c r="A1" t="inlineStr">
        <is>
          <t>6006_바다내음_2024.07+홍보가씨스카이.xlsx</t>
        </is>
      </c>
    </row>
    <row r="2">
      <c r="A2" t="inlineStr">
        <is>
          <t>https://school062.com/bbs/board.php?bo_table=product_02&amp;wr_id=6006</t>
        </is>
      </c>
    </row>
    <row r="3">
      <c r="A3" s="1" t="inlineStr">
        <is>
          <t>○●○● 냉동과일</t>
        </is>
      </c>
      <c r="B3" s="1" t="inlineStr"/>
      <c r="C3" s="1" t="inlineStr"/>
      <c r="D3" s="1" t="inlineStr"/>
      <c r="E3" s="1" t="inlineStr"/>
      <c r="F3" s="1" t="inlineStr"/>
      <c r="G3" s="1" t="inlineStr"/>
      <c r="H3" s="1" t="inlineStr"/>
      <c r="I3" s="1" t="inlineStr"/>
      <c r="J3" s="1" t="inlineStr"/>
      <c r="K3" s="1" t="inlineStr"/>
      <c r="L3" s="1" t="inlineStr"/>
    </row>
    <row r="4">
      <c r="A4" t="inlineStr">
        <is>
          <t>구분</t>
        </is>
      </c>
      <c r="B4" t="inlineStr">
        <is>
          <t>제   품   명</t>
        </is>
      </c>
      <c r="C4" t="inlineStr">
        <is>
          <t>원산지</t>
        </is>
      </c>
      <c r="D4" t="inlineStr">
        <is>
          <t>제 품 규 격</t>
        </is>
      </c>
      <c r="E4" t="inlineStr">
        <is>
          <t>단위</t>
        </is>
      </c>
      <c r="F4" t="inlineStr">
        <is>
          <t>당월(원)</t>
        </is>
      </c>
      <c r="G4" t="inlineStr"/>
      <c r="H4" t="inlineStr">
        <is>
          <t>등락</t>
        </is>
      </c>
      <c r="I4" t="inlineStr">
        <is>
          <t>과세</t>
        </is>
      </c>
      <c r="J4" t="inlineStr">
        <is>
          <t>제품특징 및 용도설명</t>
        </is>
      </c>
      <c r="K4" t="inlineStr">
        <is>
          <t>H</t>
        </is>
      </c>
      <c r="L4" t="inlineStr">
        <is>
          <t>비고</t>
        </is>
      </c>
    </row>
    <row r="5">
      <c r="A5" t="inlineStr"/>
      <c r="B5" t="inlineStr"/>
      <c r="C5" t="inlineStr"/>
      <c r="D5" t="inlineStr"/>
      <c r="E5" t="inlineStr"/>
      <c r="F5" t="inlineStr">
        <is>
          <t>냉동</t>
        </is>
      </c>
      <c r="G5" t="inlineStr">
        <is>
          <t>냉장</t>
        </is>
      </c>
      <c r="H5" t="inlineStr"/>
      <c r="I5" t="inlineStr"/>
      <c r="J5" t="inlineStr"/>
      <c r="K5" t="inlineStr"/>
      <c r="L5" t="inlineStr"/>
    </row>
    <row r="6">
      <c r="A6" t="inlineStr"/>
      <c r="B6" t="inlineStr">
        <is>
          <t>[고마워] 블루베리</t>
        </is>
      </c>
      <c r="C6" t="inlineStr">
        <is>
          <t>캐나다</t>
        </is>
      </c>
      <c r="D6" t="inlineStr">
        <is>
          <t>1kg (블루베리 홀 100%)</t>
        </is>
      </c>
      <c r="E6" t="inlineStr">
        <is>
          <t>봉</t>
        </is>
      </c>
      <c r="F6" t="n">
        <v>16100</v>
      </c>
      <c r="G6" t="inlineStr"/>
      <c r="H6" t="inlineStr"/>
      <c r="I6" t="inlineStr">
        <is>
          <t>면세</t>
        </is>
      </c>
      <c r="J6" t="inlineStr"/>
      <c r="K6" t="inlineStr"/>
      <c r="L6" t="inlineStr"/>
    </row>
    <row r="7">
      <c r="A7" t="inlineStr"/>
      <c r="B7" t="inlineStr">
        <is>
          <t>[고마워] 딸기</t>
        </is>
      </c>
      <c r="C7" t="inlineStr">
        <is>
          <t>중국</t>
        </is>
      </c>
      <c r="D7" t="inlineStr">
        <is>
          <t>1kg (딸기 홀 100%)</t>
        </is>
      </c>
      <c r="E7" t="inlineStr">
        <is>
          <t>봉</t>
        </is>
      </c>
      <c r="F7" t="n">
        <v>7500</v>
      </c>
      <c r="G7" t="inlineStr"/>
      <c r="H7" t="inlineStr"/>
      <c r="I7" t="inlineStr">
        <is>
          <t>면세</t>
        </is>
      </c>
      <c r="J7" t="inlineStr"/>
      <c r="K7" t="inlineStr"/>
      <c r="L7" t="inlineStr"/>
    </row>
    <row r="8">
      <c r="A8" t="inlineStr"/>
      <c r="B8" t="inlineStr">
        <is>
          <t>[고마워] 파인애플</t>
        </is>
      </c>
      <c r="C8" t="inlineStr">
        <is>
          <t>베트남</t>
        </is>
      </c>
      <c r="D8" t="inlineStr">
        <is>
          <t>1kg (파인애플 다이스 100%)</t>
        </is>
      </c>
      <c r="E8" t="inlineStr">
        <is>
          <t>봉</t>
        </is>
      </c>
      <c r="F8" t="n">
        <v>8000</v>
      </c>
      <c r="G8" t="inlineStr"/>
      <c r="H8" t="inlineStr"/>
      <c r="I8" t="inlineStr">
        <is>
          <t>면세</t>
        </is>
      </c>
      <c r="J8" t="inlineStr"/>
      <c r="K8" t="inlineStr"/>
      <c r="L8" t="inlineStr"/>
    </row>
    <row r="9">
      <c r="A9" t="inlineStr"/>
      <c r="B9" t="inlineStr">
        <is>
          <t>[고마워] 과일3종</t>
        </is>
      </c>
      <c r="C9" t="inlineStr">
        <is>
          <t>베트남</t>
        </is>
      </c>
      <c r="D9" t="inlineStr">
        <is>
          <t>500g (망고 34% , 파인애플 33%, 용과 33%)</t>
        </is>
      </c>
      <c r="E9" t="inlineStr">
        <is>
          <t>봉</t>
        </is>
      </c>
      <c r="F9" t="n">
        <v>4500</v>
      </c>
      <c r="G9" t="inlineStr"/>
      <c r="H9" t="inlineStr"/>
      <c r="I9" t="inlineStr">
        <is>
          <t>면세</t>
        </is>
      </c>
      <c r="J9" t="inlineStr"/>
      <c r="K9" t="inlineStr"/>
      <c r="L9" t="inlineStr"/>
    </row>
  </sheetData>
  <hyperlinks>
    <hyperlink ref="A2" r:id="rId1"/>
  </hyperlinks>
  <pageMargins left="0.75" right="0.75" top="1" bottom="1" header="0.5" footer="0.5"/>
</worksheet>
</file>

<file path=xl/worksheets/sheet165.xml><?xml version="1.0" encoding="utf-8"?>
<worksheet xmlns:r="http://schemas.openxmlformats.org/officeDocument/2006/relationships" xmlns="http://schemas.openxmlformats.org/spreadsheetml/2006/main">
  <sheetPr>
    <outlinePr summaryBelow="1" summaryRight="1"/>
    <pageSetUpPr/>
  </sheetPr>
  <dimension ref="A1:L289"/>
  <sheetViews>
    <sheetView workbookViewId="0">
      <selection activeCell="A1" sqref="A1"/>
    </sheetView>
  </sheetViews>
  <sheetFormatPr baseColWidth="8" defaultRowHeight="15"/>
  <sheetData>
    <row r="1">
      <c r="A1" t="inlineStr">
        <is>
          <t>6007_바다내음_2024.07+홍보가팜앤씨.xlsx</t>
        </is>
      </c>
    </row>
    <row r="2">
      <c r="A2" t="inlineStr">
        <is>
          <t>https://school062.com/bbs/board.php?bo_table=product_02&amp;wr_id=6007</t>
        </is>
      </c>
    </row>
    <row r="3">
      <c r="A3" s="1" t="inlineStr">
        <is>
          <t>팜앤씨월드 단가표(2024년 07월)</t>
        </is>
      </c>
      <c r="B3" s="1" t="inlineStr"/>
      <c r="C3" s="1" t="inlineStr"/>
      <c r="D3" s="1" t="inlineStr"/>
      <c r="E3" s="1" t="inlineStr"/>
      <c r="F3" s="1" t="inlineStr"/>
      <c r="G3" s="1" t="inlineStr"/>
      <c r="H3" s="1" t="inlineStr"/>
      <c r="I3" s="1" t="inlineStr"/>
      <c r="J3" s="1" t="inlineStr"/>
      <c r="K3" s="1" t="inlineStr"/>
      <c r="L3" s="1" t="inlineStr"/>
    </row>
    <row r="4">
      <c r="A4" t="inlineStr"/>
      <c r="B4" t="inlineStr">
        <is>
          <t>옹심이새알만두</t>
        </is>
      </c>
      <c r="C4" t="inlineStr">
        <is>
          <t>11~12g</t>
        </is>
      </c>
      <c r="D4" t="inlineStr">
        <is>
          <t>1kg/봉</t>
        </is>
      </c>
      <c r="E4" t="inlineStr">
        <is>
          <t>봉</t>
        </is>
      </c>
      <c r="F4" t="inlineStr"/>
      <c r="G4" t="inlineStr"/>
      <c r="H4" t="inlineStr"/>
      <c r="I4" t="inlineStr">
        <is>
          <t>감자떡가루56.68%,[전분,감자전분]15%,-수입산,돼지고기10.10%(국산),부추,양배추,콩단백(대두),당면,간장,난백(계란),쇠고기맛분(우유,복합조미식품),마늘,생강분말</t>
        </is>
      </c>
      <c r="J4" t="inlineStr">
        <is>
          <t>과세</t>
        </is>
      </c>
      <c r="K4" t="inlineStr"/>
      <c r="L4" t="inlineStr"/>
    </row>
    <row r="5">
      <c r="A5" t="inlineStr">
        <is>
          <t>○●○● 어류 전처리 제품</t>
        </is>
      </c>
      <c r="B5" t="inlineStr"/>
      <c r="C5" t="inlineStr"/>
      <c r="D5" t="inlineStr"/>
      <c r="E5" t="inlineStr"/>
      <c r="F5" t="inlineStr"/>
      <c r="G5" t="inlineStr"/>
      <c r="H5" t="inlineStr"/>
      <c r="I5" t="inlineStr"/>
      <c r="J5" t="inlineStr">
        <is>
          <t>수정</t>
        </is>
      </c>
      <c r="K5" t="inlineStr">
        <is>
          <t>신규</t>
        </is>
      </c>
      <c r="L5" t="inlineStr"/>
    </row>
    <row r="6">
      <c r="A6" t="inlineStr">
        <is>
          <t>구분</t>
        </is>
      </c>
      <c r="B6" t="inlineStr">
        <is>
          <t>제   품   명</t>
        </is>
      </c>
      <c r="C6" t="inlineStr">
        <is>
          <t>원산지</t>
        </is>
      </c>
      <c r="D6" t="inlineStr">
        <is>
          <t>제 품 규 격</t>
        </is>
      </c>
      <c r="E6" t="inlineStr">
        <is>
          <t>단위</t>
        </is>
      </c>
      <c r="F6" t="inlineStr">
        <is>
          <t>대리점(원,VAT포함)</t>
        </is>
      </c>
      <c r="G6" t="inlineStr"/>
      <c r="H6" t="inlineStr">
        <is>
          <t>등락</t>
        </is>
      </c>
      <c r="I6" t="inlineStr">
        <is>
          <t>제품특징 및 용도설명</t>
        </is>
      </c>
      <c r="J6" t="inlineStr">
        <is>
          <t>H</t>
        </is>
      </c>
      <c r="K6" t="inlineStr">
        <is>
          <t>과세</t>
        </is>
      </c>
      <c r="L6" t="inlineStr"/>
    </row>
    <row r="7">
      <c r="A7" t="inlineStr"/>
      <c r="B7" t="inlineStr"/>
      <c r="C7" t="inlineStr"/>
      <c r="D7" t="inlineStr"/>
      <c r="E7" t="inlineStr"/>
      <c r="F7" t="inlineStr">
        <is>
          <t>냉동</t>
        </is>
      </c>
      <c r="G7" t="inlineStr">
        <is>
          <t>냉장</t>
        </is>
      </c>
      <c r="H7" t="inlineStr"/>
      <c r="I7" t="inlineStr"/>
      <c r="J7" t="inlineStr"/>
      <c r="K7" t="inlineStr"/>
      <c r="L7" t="inlineStr"/>
    </row>
    <row r="8">
      <c r="A8" t="inlineStr">
        <is>
          <t>가시
없는
순살
생선
(PBO 
순살
생선)</t>
        </is>
      </c>
      <c r="B8" t="inlineStr">
        <is>
          <t>가자미포(유피)(가시제거99%)</t>
        </is>
      </c>
      <c r="C8" t="inlineStr">
        <is>
          <t>미국산</t>
        </is>
      </c>
      <c r="D8" t="inlineStr">
        <is>
          <t>구이용,±30g~±80g</t>
        </is>
      </c>
      <c r="E8" t="inlineStr">
        <is>
          <t>kg</t>
        </is>
      </c>
      <c r="F8" t="n">
        <v>16300</v>
      </c>
      <c r="G8" t="n">
        <v>0</v>
      </c>
      <c r="H8" t="inlineStr"/>
      <c r="I8" t="inlineStr">
        <is>
          <t>[특징] 가자미순살 99%가시제거 제품
[용도] 구이용</t>
        </is>
      </c>
      <c r="J8" t="inlineStr">
        <is>
          <t>H</t>
        </is>
      </c>
      <c r="K8" t="inlineStr"/>
      <c r="L8" t="inlineStr"/>
    </row>
    <row r="9">
      <c r="A9" t="inlineStr"/>
      <c r="B9" t="inlineStr"/>
      <c r="C9" t="inlineStr"/>
      <c r="D9" t="inlineStr">
        <is>
          <t>슬라이스, 30~40g,40~50g</t>
        </is>
      </c>
      <c r="E9" t="inlineStr">
        <is>
          <t>kg</t>
        </is>
      </c>
      <c r="F9" t="n">
        <v>16600</v>
      </c>
      <c r="G9" t="n">
        <v>0</v>
      </c>
      <c r="H9" t="inlineStr"/>
      <c r="I9" t="inlineStr">
        <is>
          <t>[특징] 가자미순살 99%가시제거 제품
[용도] 구이용/커틀렛용/전용</t>
        </is>
      </c>
      <c r="J9" t="inlineStr">
        <is>
          <t>H</t>
        </is>
      </c>
      <c r="K9" t="inlineStr"/>
      <c r="L9" t="inlineStr"/>
    </row>
    <row r="10">
      <c r="A10" t="inlineStr"/>
      <c r="B10" t="inlineStr"/>
      <c r="C10" t="inlineStr"/>
      <c r="D10" t="inlineStr">
        <is>
          <t>강정용,3cm*3cm
(±15~20g/개)</t>
        </is>
      </c>
      <c r="E10" t="inlineStr">
        <is>
          <t>kg</t>
        </is>
      </c>
      <c r="F10" t="n">
        <v>16600</v>
      </c>
      <c r="G10" t="n">
        <v>0</v>
      </c>
      <c r="H10" t="inlineStr"/>
      <c r="I10" t="inlineStr">
        <is>
          <t>[특징] 가자미순살 99%가시제거 제품
[용도] 구이용/커틀렛용/전용</t>
        </is>
      </c>
      <c r="J10" t="inlineStr">
        <is>
          <t>H</t>
        </is>
      </c>
      <c r="K10" t="inlineStr"/>
      <c r="L10" t="inlineStr"/>
    </row>
    <row r="11">
      <c r="A11" t="inlineStr"/>
      <c r="B11" t="inlineStr">
        <is>
          <t>고등어포(가시제거99%)</t>
        </is>
      </c>
      <c r="C11" t="inlineStr">
        <is>
          <t>국내산</t>
        </is>
      </c>
      <c r="D11" t="inlineStr">
        <is>
          <t>±30g~±80g</t>
        </is>
      </c>
      <c r="E11" t="inlineStr">
        <is>
          <t>kg</t>
        </is>
      </c>
      <c r="F11" t="n">
        <v>19000</v>
      </c>
      <c r="G11" t="n">
        <v>0</v>
      </c>
      <c r="H11" t="inlineStr"/>
      <c r="I11" t="inlineStr">
        <is>
          <t>[특징] 고등어순살99%가시제거 제품
[용도] 구이용,튀김용,조림용</t>
        </is>
      </c>
      <c r="J11" t="inlineStr">
        <is>
          <t>H</t>
        </is>
      </c>
      <c r="K11" t="inlineStr"/>
      <c r="L11" t="inlineStr"/>
    </row>
    <row r="12">
      <c r="A12" t="inlineStr"/>
      <c r="B12" t="inlineStr">
        <is>
          <t>삼치포(가시제거99%)</t>
        </is>
      </c>
      <c r="C12" t="inlineStr">
        <is>
          <t>국내산</t>
        </is>
      </c>
      <c r="D12" t="inlineStr">
        <is>
          <t>±30g~±80g</t>
        </is>
      </c>
      <c r="E12" t="inlineStr">
        <is>
          <t>kg</t>
        </is>
      </c>
      <c r="F12" t="n">
        <v>20000</v>
      </c>
      <c r="G12" t="n">
        <v>0</v>
      </c>
      <c r="H12" t="inlineStr"/>
      <c r="I12" t="inlineStr">
        <is>
          <t>[특징] 삼치순살99%가시제거 제품
[용도] 구이용,튀김용,조림용</t>
        </is>
      </c>
      <c r="J12" t="inlineStr">
        <is>
          <t>H</t>
        </is>
      </c>
      <c r="K12" t="inlineStr"/>
      <c r="L12" t="inlineStr"/>
    </row>
    <row r="13">
      <c r="A13" t="inlineStr"/>
      <c r="B13" t="inlineStr">
        <is>
          <t>임연수어포(가시제거99%)</t>
        </is>
      </c>
      <c r="C13" t="inlineStr">
        <is>
          <t>러시아/미국산</t>
        </is>
      </c>
      <c r="D13" t="inlineStr">
        <is>
          <t>±30g~±80g</t>
        </is>
      </c>
      <c r="E13" t="inlineStr">
        <is>
          <t>kg</t>
        </is>
      </c>
      <c r="F13" t="n">
        <v>21100</v>
      </c>
      <c r="G13" t="n">
        <v>0</v>
      </c>
      <c r="H13" t="inlineStr"/>
      <c r="I13" t="inlineStr">
        <is>
          <t>[특징] 임연수순살99%가시제거 제품
[용도] 구이용,튀김용,조림용</t>
        </is>
      </c>
      <c r="J13" t="inlineStr">
        <is>
          <t>H</t>
        </is>
      </c>
      <c r="K13" t="inlineStr"/>
      <c r="L13" t="inlineStr"/>
    </row>
    <row r="14">
      <c r="A14" t="inlineStr"/>
      <c r="B14" t="inlineStr">
        <is>
          <t>코다리포(가시제거99%)</t>
        </is>
      </c>
      <c r="C14" t="inlineStr">
        <is>
          <t>러시아</t>
        </is>
      </c>
      <c r="D14" t="inlineStr">
        <is>
          <t>±30g~±80g</t>
        </is>
      </c>
      <c r="E14" t="inlineStr">
        <is>
          <t>kg</t>
        </is>
      </c>
      <c r="F14" t="n">
        <v>14100</v>
      </c>
      <c r="G14" t="n">
        <v>0</v>
      </c>
      <c r="H14" t="inlineStr"/>
      <c r="I14" t="inlineStr">
        <is>
          <t>[특징] 코다리순살99%가시제거 제품
[용도] 구이용,튀김용,조림용</t>
        </is>
      </c>
      <c r="J14" t="inlineStr">
        <is>
          <t>H</t>
        </is>
      </c>
      <c r="K14" t="inlineStr"/>
      <c r="L14" t="inlineStr"/>
    </row>
    <row r="15">
      <c r="A15" t="inlineStr"/>
      <c r="B15" t="inlineStr"/>
      <c r="C15" t="inlineStr"/>
      <c r="D15" t="inlineStr">
        <is>
          <t>강정용,3cm*3cm
(±15~20g/개)</t>
        </is>
      </c>
      <c r="E15" t="inlineStr">
        <is>
          <t>kg</t>
        </is>
      </c>
      <c r="F15" t="n">
        <v>14200</v>
      </c>
      <c r="G15" t="n">
        <v>0</v>
      </c>
      <c r="H15" t="inlineStr"/>
      <c r="I15" t="inlineStr">
        <is>
          <t>[특징] 코다리순살99%가시제거 제품
[용도] 구이용,튀김용,조림용</t>
        </is>
      </c>
      <c r="J15" t="inlineStr">
        <is>
          <t>H</t>
        </is>
      </c>
      <c r="K15" t="inlineStr"/>
      <c r="L15" t="inlineStr"/>
    </row>
    <row r="16">
      <c r="A16" t="inlineStr">
        <is>
          <t>가자미</t>
        </is>
      </c>
      <c r="B16" t="inlineStr">
        <is>
          <t>가자미토막</t>
        </is>
      </c>
      <c r="C16" t="inlineStr">
        <is>
          <t>러시아/미국산</t>
        </is>
      </c>
      <c r="D16" t="inlineStr">
        <is>
          <t>±40g~±80g</t>
        </is>
      </c>
      <c r="E16" t="inlineStr">
        <is>
          <t>kg</t>
        </is>
      </c>
      <c r="F16" t="n">
        <v>8300</v>
      </c>
      <c r="G16" t="n">
        <v>9900</v>
      </c>
      <c r="H16" t="inlineStr"/>
      <c r="I16" t="inlineStr">
        <is>
          <t>[특징] 두절,꼬리,내장제거 ,지느러미제거 후 절단 가자미100%
[용도] 구이/,조림/튀김용</t>
        </is>
      </c>
      <c r="J16" t="inlineStr">
        <is>
          <t>H</t>
        </is>
      </c>
      <c r="K16" t="inlineStr"/>
      <c r="L16" t="inlineStr"/>
    </row>
    <row r="17">
      <c r="A17" t="inlineStr"/>
      <c r="B17" t="inlineStr">
        <is>
          <t>가자미포(유피)</t>
        </is>
      </c>
      <c r="C17" t="inlineStr">
        <is>
          <t>러시아/미국</t>
        </is>
      </c>
      <c r="D17" t="inlineStr">
        <is>
          <t>±30g~±70g</t>
        </is>
      </c>
      <c r="E17" t="inlineStr">
        <is>
          <t>kg</t>
        </is>
      </c>
      <c r="F17" t="n">
        <v>12800</v>
      </c>
      <c r="G17" t="inlineStr">
        <is>
          <t>*</t>
        </is>
      </c>
      <c r="H17" t="inlineStr"/>
      <c r="I17" t="inlineStr">
        <is>
          <t>[특징] 가자미순살 100%
[용도] 구이용 ※주의:오븐조리시 기름이빠져줄어들수있습니다.</t>
        </is>
      </c>
      <c r="J17" t="inlineStr">
        <is>
          <t>H</t>
        </is>
      </c>
      <c r="K17" t="inlineStr"/>
      <c r="L17" t="inlineStr"/>
    </row>
    <row r="18">
      <c r="A18" t="inlineStr"/>
      <c r="B18" t="inlineStr">
        <is>
          <t>가자미포(유피)-슬라이스</t>
        </is>
      </c>
      <c r="C18" t="inlineStr"/>
      <c r="D18" t="inlineStr">
        <is>
          <t>±30g~±40g,
±40~50g</t>
        </is>
      </c>
      <c r="E18" t="inlineStr">
        <is>
          <t>kg</t>
        </is>
      </c>
      <c r="F18" t="n">
        <v>13300</v>
      </c>
      <c r="G18" t="inlineStr">
        <is>
          <t>*</t>
        </is>
      </c>
      <c r="H18" t="inlineStr"/>
      <c r="I18" t="inlineStr">
        <is>
          <t>[특징] 가자미순살 100%
[용도] 전,커틀렛용으로 슬라이스 절단함</t>
        </is>
      </c>
      <c r="J18" t="inlineStr"/>
      <c r="K18" t="inlineStr"/>
      <c r="L18" t="inlineStr"/>
    </row>
    <row r="19">
      <c r="A19" t="inlineStr"/>
      <c r="B19" t="inlineStr">
        <is>
          <t>가자미포(유피)-강정</t>
        </is>
      </c>
      <c r="C19" t="inlineStr"/>
      <c r="D19" t="inlineStr">
        <is>
          <t>3cm*3cm(±15~20g/개)</t>
        </is>
      </c>
      <c r="E19" t="inlineStr">
        <is>
          <t>kg</t>
        </is>
      </c>
      <c r="F19" t="n">
        <v>13300</v>
      </c>
      <c r="G19" t="inlineStr">
        <is>
          <t>*</t>
        </is>
      </c>
      <c r="H19" t="inlineStr"/>
      <c r="I19" t="inlineStr">
        <is>
          <t>[특징] 첨치가자미순살 100%,두께가 두꺼움
[용도] 강정용으로 깍둑썰기</t>
        </is>
      </c>
      <c r="J19" t="inlineStr"/>
      <c r="K19" t="inlineStr"/>
      <c r="L19" t="inlineStr"/>
    </row>
    <row r="20">
      <c r="A20" t="inlineStr"/>
      <c r="B20" t="inlineStr">
        <is>
          <t>가자미포(탈피)</t>
        </is>
      </c>
      <c r="C20" t="inlineStr">
        <is>
          <t>러시아/미국산</t>
        </is>
      </c>
      <c r="D20" t="inlineStr">
        <is>
          <t>±30/40/50g</t>
        </is>
      </c>
      <c r="E20" t="inlineStr">
        <is>
          <t>kg</t>
        </is>
      </c>
      <c r="F20" t="n">
        <v>15400</v>
      </c>
      <c r="G20" t="inlineStr">
        <is>
          <t>*</t>
        </is>
      </c>
      <c r="H20" t="inlineStr"/>
      <c r="I20" t="inlineStr">
        <is>
          <t>[특징] 첨치가자미순살 100%
[용도] 전용/생선까스용</t>
        </is>
      </c>
      <c r="J20" t="inlineStr"/>
      <c r="K20" t="inlineStr"/>
      <c r="L20" t="inlineStr"/>
    </row>
    <row r="21">
      <c r="A21" t="inlineStr"/>
      <c r="B21" t="inlineStr">
        <is>
          <t>가자미토막(국내산)</t>
        </is>
      </c>
      <c r="C21" t="inlineStr">
        <is>
          <t>국내산</t>
        </is>
      </c>
      <c r="D21" t="inlineStr">
        <is>
          <t>±30g~±70g</t>
        </is>
      </c>
      <c r="E21" t="inlineStr">
        <is>
          <t>kg</t>
        </is>
      </c>
      <c r="F21" t="n">
        <v>10400</v>
      </c>
      <c r="G21" t="n">
        <v>12000</v>
      </c>
      <c r="H21" t="inlineStr">
        <is>
          <t>▼</t>
        </is>
      </c>
      <c r="I21" t="inlineStr">
        <is>
          <t>[특징] 두절,꼬리,내장제거 후 절단 국산가자미100%
[용도] 구이/,조림/튀김용</t>
        </is>
      </c>
      <c r="J21" t="inlineStr">
        <is>
          <t>H</t>
        </is>
      </c>
      <c r="K21" t="inlineStr"/>
      <c r="L21" t="inlineStr"/>
    </row>
    <row r="22">
      <c r="A22" t="inlineStr"/>
      <c r="B22" t="inlineStr">
        <is>
          <t>살짝말린 가자미토막(국내산)</t>
        </is>
      </c>
      <c r="C22" t="inlineStr">
        <is>
          <t>국내산</t>
        </is>
      </c>
      <c r="D22" t="inlineStr">
        <is>
          <t>40~60g(50±10g)
60~80g(70±10g)</t>
        </is>
      </c>
      <c r="E22" t="inlineStr">
        <is>
          <t>kg</t>
        </is>
      </c>
      <c r="F22" t="n">
        <v>11200</v>
      </c>
      <c r="G22" t="inlineStr">
        <is>
          <t>*</t>
        </is>
      </c>
      <c r="H22" t="inlineStr">
        <is>
          <t>▼</t>
        </is>
      </c>
      <c r="I22" t="inlineStr">
        <is>
          <t>[특징] 국산두절가자미를 살짝말린 제품
[용도] 구이/조림/튀김용</t>
        </is>
      </c>
      <c r="J22" t="inlineStr">
        <is>
          <t>H</t>
        </is>
      </c>
      <c r="K22" t="inlineStr"/>
      <c r="L22" t="inlineStr"/>
    </row>
    <row r="23">
      <c r="A23" t="inlineStr">
        <is>
          <t>갈 치</t>
        </is>
      </c>
      <c r="B23" t="inlineStr">
        <is>
          <t>갈치토막</t>
        </is>
      </c>
      <c r="C23" t="inlineStr">
        <is>
          <t>모로코</t>
        </is>
      </c>
      <c r="D23" t="inlineStr">
        <is>
          <t>±40g~±100g</t>
        </is>
      </c>
      <c r="E23" t="inlineStr">
        <is>
          <t>kg</t>
        </is>
      </c>
      <c r="F23" t="n">
        <v>10400</v>
      </c>
      <c r="G23" t="n">
        <v>12000</v>
      </c>
      <c r="H23" t="inlineStr"/>
      <c r="I23" t="inlineStr">
        <is>
          <t>[특징] 머리,꼬리,내장제거 후 절단 갈치100%
[용도] 구이/조림/튀김용</t>
        </is>
      </c>
      <c r="J23" t="inlineStr">
        <is>
          <t>H</t>
        </is>
      </c>
      <c r="K23" t="inlineStr"/>
      <c r="L23" t="inlineStr"/>
    </row>
    <row r="24">
      <c r="A24" t="inlineStr"/>
      <c r="B24" t="inlineStr"/>
      <c r="C24" t="inlineStr">
        <is>
          <t>세네갈</t>
        </is>
      </c>
      <c r="D24" t="inlineStr">
        <is>
          <t>±30g~±100g</t>
        </is>
      </c>
      <c r="E24" t="inlineStr">
        <is>
          <t>kg</t>
        </is>
      </c>
      <c r="F24" t="n">
        <v>15000</v>
      </c>
      <c r="G24" t="n">
        <v>16600</v>
      </c>
      <c r="H24" t="inlineStr">
        <is>
          <t>▼</t>
        </is>
      </c>
      <c r="I24" t="inlineStr"/>
      <c r="J24" t="inlineStr">
        <is>
          <t>H</t>
        </is>
      </c>
      <c r="K24" t="inlineStr"/>
      <c r="L24" t="inlineStr"/>
    </row>
    <row r="25">
      <c r="A25" t="inlineStr"/>
      <c r="B25" t="inlineStr"/>
      <c r="C25" t="inlineStr">
        <is>
          <t>수입산(소말리아)</t>
        </is>
      </c>
      <c r="D25" t="inlineStr">
        <is>
          <t>±40g~±100g</t>
        </is>
      </c>
      <c r="E25" t="inlineStr">
        <is>
          <t>kg</t>
        </is>
      </c>
      <c r="F25" t="inlineStr">
        <is>
          <t>*</t>
        </is>
      </c>
      <c r="G25" t="inlineStr">
        <is>
          <t>*</t>
        </is>
      </c>
      <c r="H25" t="inlineStr"/>
      <c r="I25" t="inlineStr"/>
      <c r="J25" t="inlineStr">
        <is>
          <t>H</t>
        </is>
      </c>
      <c r="K25" t="inlineStr"/>
      <c r="L25" t="inlineStr"/>
    </row>
    <row r="26">
      <c r="A26" t="inlineStr"/>
      <c r="B26" t="inlineStr">
        <is>
          <t>갈치토막(국내산)-중</t>
        </is>
      </c>
      <c r="C26" t="inlineStr">
        <is>
          <t>국내산</t>
        </is>
      </c>
      <c r="D26" t="inlineStr">
        <is>
          <t>±30g,40g,50g</t>
        </is>
      </c>
      <c r="E26" t="inlineStr">
        <is>
          <t>kg</t>
        </is>
      </c>
      <c r="F26" t="n">
        <v>14400</v>
      </c>
      <c r="G26" t="n">
        <v>16000</v>
      </c>
      <c r="H26" t="inlineStr"/>
      <c r="I26" t="inlineStr">
        <is>
          <t>[특징] 연근해 갈치100%
[용도] 구이/조림/튀김용-오븐구이가능</t>
        </is>
      </c>
      <c r="J26" t="inlineStr">
        <is>
          <t>H</t>
        </is>
      </c>
      <c r="K26" t="inlineStr"/>
      <c r="L26" t="inlineStr"/>
    </row>
    <row r="27">
      <c r="A27" t="inlineStr"/>
      <c r="B27" t="inlineStr">
        <is>
          <t>갈치토막(국내산)-대</t>
        </is>
      </c>
      <c r="C27" t="inlineStr">
        <is>
          <t>국내산</t>
        </is>
      </c>
      <c r="D27" t="inlineStr">
        <is>
          <t>±40g~±70g</t>
        </is>
      </c>
      <c r="E27" t="inlineStr">
        <is>
          <t>kg</t>
        </is>
      </c>
      <c r="F27" t="n">
        <v>23800</v>
      </c>
      <c r="G27" t="n">
        <v>25400</v>
      </c>
      <c r="H27" t="inlineStr"/>
      <c r="I27" t="inlineStr">
        <is>
          <t>[특징] 연근해 선망 갈치100%
[용도] 구이/조림/튀김용-오븐구이가능</t>
        </is>
      </c>
      <c r="J27" t="inlineStr">
        <is>
          <t>H</t>
        </is>
      </c>
      <c r="K27" t="inlineStr"/>
      <c r="L27" t="inlineStr"/>
    </row>
    <row r="28">
      <c r="A28" t="inlineStr"/>
      <c r="B28" t="inlineStr">
        <is>
          <t>제주 낚시은갈치토막(국내산)-중</t>
        </is>
      </c>
      <c r="C28" t="inlineStr">
        <is>
          <t>국내산(제주도)</t>
        </is>
      </c>
      <c r="D28" t="inlineStr">
        <is>
          <t>±30g~±50g</t>
        </is>
      </c>
      <c r="E28" t="inlineStr">
        <is>
          <t>kg</t>
        </is>
      </c>
      <c r="F28" t="n">
        <v>20200</v>
      </c>
      <c r="G28" t="n">
        <v>21800</v>
      </c>
      <c r="H28" t="inlineStr"/>
      <c r="I28" t="inlineStr">
        <is>
          <t>[특징] 제주낚시갈치100%,원료230g내외/마리
[용도] 구이/조림/튀김용-오븐구이가능</t>
        </is>
      </c>
      <c r="J28" t="inlineStr">
        <is>
          <t>H</t>
        </is>
      </c>
      <c r="K28" t="inlineStr"/>
      <c r="L28" t="inlineStr"/>
    </row>
    <row r="29">
      <c r="A29" t="inlineStr"/>
      <c r="B29" t="inlineStr">
        <is>
          <t>제주 낚시은갈치토막(국내산)-대</t>
        </is>
      </c>
      <c r="C29" t="inlineStr">
        <is>
          <t>국내산(제주도)</t>
        </is>
      </c>
      <c r="D29" t="inlineStr">
        <is>
          <t>±40g~±70g</t>
        </is>
      </c>
      <c r="E29" t="inlineStr">
        <is>
          <t>kg</t>
        </is>
      </c>
      <c r="F29" t="n">
        <v>29600</v>
      </c>
      <c r="G29" t="n">
        <v>31200</v>
      </c>
      <c r="H29" t="inlineStr"/>
      <c r="I29" t="inlineStr">
        <is>
          <t>[특징] 제주낚시갈치100%,원료300g내외/마리
[용도] 구이/조림/튀김용-오븐구이가능</t>
        </is>
      </c>
      <c r="J29" t="inlineStr">
        <is>
          <t>H</t>
        </is>
      </c>
      <c r="K29" t="inlineStr"/>
      <c r="L29" t="inlineStr"/>
    </row>
    <row r="30">
      <c r="A30" t="inlineStr"/>
      <c r="B30" t="inlineStr">
        <is>
          <t>제주 낚시은갈치토막(국내산)-특대</t>
        </is>
      </c>
      <c r="C30" t="inlineStr">
        <is>
          <t>국내산(제주도)</t>
        </is>
      </c>
      <c r="D30" t="inlineStr">
        <is>
          <t>±40g~±80g</t>
        </is>
      </c>
      <c r="E30" t="inlineStr">
        <is>
          <t>kg</t>
        </is>
      </c>
      <c r="F30" t="n">
        <v>45600</v>
      </c>
      <c r="G30" t="n">
        <v>47200</v>
      </c>
      <c r="H30" t="inlineStr"/>
      <c r="I30" t="inlineStr">
        <is>
          <t>[특징] 제주낚시갈치100%,원료300g내외/마리
[용도] 구이/조림/튀김용-오븐구이가능</t>
        </is>
      </c>
      <c r="J30" t="inlineStr">
        <is>
          <t>H</t>
        </is>
      </c>
      <c r="K30" t="inlineStr"/>
      <c r="L30" t="inlineStr"/>
    </row>
    <row r="31">
      <c r="A31" t="inlineStr"/>
      <c r="B31" t="inlineStr">
        <is>
          <t>갈치포</t>
        </is>
      </c>
      <c r="C31" t="inlineStr">
        <is>
          <t>수입산</t>
        </is>
      </c>
      <c r="D31" t="inlineStr">
        <is>
          <t>±20g,±30g</t>
        </is>
      </c>
      <c r="E31" t="inlineStr">
        <is>
          <t>kg</t>
        </is>
      </c>
      <c r="F31" t="n">
        <v>20600</v>
      </c>
      <c r="G31" t="inlineStr">
        <is>
          <t>*</t>
        </is>
      </c>
      <c r="H31" t="inlineStr"/>
      <c r="I31" t="inlineStr">
        <is>
          <t>[특징] 갈치순살100%
[용도] 구이/조림/튀김용</t>
        </is>
      </c>
      <c r="J31" t="inlineStr">
        <is>
          <t>H</t>
        </is>
      </c>
      <c r="K31" t="inlineStr"/>
      <c r="L31" t="inlineStr"/>
    </row>
    <row r="32">
      <c r="A32" t="inlineStr"/>
      <c r="B32" t="inlineStr"/>
      <c r="C32" t="inlineStr">
        <is>
          <t>국내산</t>
        </is>
      </c>
      <c r="D32" t="inlineStr">
        <is>
          <t>±20g,±30g</t>
        </is>
      </c>
      <c r="E32" t="inlineStr">
        <is>
          <t>kg</t>
        </is>
      </c>
      <c r="F32" t="n">
        <v>17800</v>
      </c>
      <c r="G32" t="inlineStr">
        <is>
          <t>*</t>
        </is>
      </c>
      <c r="H32" t="inlineStr"/>
      <c r="I32" t="inlineStr">
        <is>
          <t>[특징] 갈치순살100%,등따기중골제거후다시붙여동결, 살이두꺼음 [용도] 구이/조림/튀김용</t>
        </is>
      </c>
      <c r="J32" t="inlineStr"/>
      <c r="K32" t="inlineStr"/>
      <c r="L32" t="inlineStr"/>
    </row>
    <row r="33">
      <c r="A33" t="inlineStr">
        <is>
          <t>고 등 어</t>
        </is>
      </c>
      <c r="B33" t="inlineStr">
        <is>
          <t>고등어(조림용)-중</t>
        </is>
      </c>
      <c r="C33" t="inlineStr">
        <is>
          <t>국내산</t>
        </is>
      </c>
      <c r="D33" t="inlineStr">
        <is>
          <t>±30g~±60g</t>
        </is>
      </c>
      <c r="E33" t="inlineStr">
        <is>
          <t>kg</t>
        </is>
      </c>
      <c r="F33" t="n">
        <v>6700</v>
      </c>
      <c r="G33" t="n">
        <v>8200</v>
      </c>
      <c r="H33" t="inlineStr">
        <is>
          <t>▲</t>
        </is>
      </c>
      <c r="I33" t="inlineStr">
        <is>
          <t>[특징] 머리,꼬리,내장 제거 후 절단 고등어100%/원료200~250g
[용도] 조림용</t>
        </is>
      </c>
      <c r="J33" t="inlineStr">
        <is>
          <t>H</t>
        </is>
      </c>
      <c r="K33" t="inlineStr"/>
      <c r="L33" t="inlineStr"/>
    </row>
    <row r="34">
      <c r="A34" t="inlineStr"/>
      <c r="B34" t="inlineStr">
        <is>
          <t>고등어(조림용)-대</t>
        </is>
      </c>
      <c r="C34" t="inlineStr"/>
      <c r="D34" t="inlineStr">
        <is>
          <t>±30g~±80g</t>
        </is>
      </c>
      <c r="E34" t="inlineStr">
        <is>
          <t>kg</t>
        </is>
      </c>
      <c r="F34" t="n">
        <v>7000</v>
      </c>
      <c r="G34" t="n">
        <v>8500</v>
      </c>
      <c r="H34" t="inlineStr">
        <is>
          <t>▲</t>
        </is>
      </c>
      <c r="I34" t="inlineStr">
        <is>
          <t>[특징] 머리,꼬리,내장 제거 후 절단 고등어100%/원료250~300g
[용도] 조림용</t>
        </is>
      </c>
      <c r="J34" t="inlineStr">
        <is>
          <t>H</t>
        </is>
      </c>
      <c r="K34" t="inlineStr"/>
      <c r="L34" t="inlineStr"/>
    </row>
    <row r="35">
      <c r="A35" t="inlineStr"/>
      <c r="B35" t="inlineStr">
        <is>
          <t>고등어(구이용)-중</t>
        </is>
      </c>
      <c r="C35" t="inlineStr">
        <is>
          <t>국내산</t>
        </is>
      </c>
      <c r="D35" t="inlineStr">
        <is>
          <t>±30g~±60g</t>
        </is>
      </c>
      <c r="E35" t="inlineStr">
        <is>
          <t>kg</t>
        </is>
      </c>
      <c r="F35" t="n">
        <v>7400</v>
      </c>
      <c r="G35" t="n">
        <v>8800</v>
      </c>
      <c r="H35" t="inlineStr">
        <is>
          <t>▲</t>
        </is>
      </c>
      <c r="I35" t="inlineStr">
        <is>
          <t>[특징] 중골있는고등어포/고등어100% /원료 200~300g
[용도] 구이용</t>
        </is>
      </c>
      <c r="J35" t="inlineStr">
        <is>
          <t>H</t>
        </is>
      </c>
      <c r="K35" t="inlineStr"/>
      <c r="L35" t="inlineStr"/>
    </row>
    <row r="36">
      <c r="A36" t="inlineStr"/>
      <c r="B36" t="inlineStr">
        <is>
          <t>고등어(구이용)-대</t>
        </is>
      </c>
      <c r="C36" t="inlineStr"/>
      <c r="D36" t="inlineStr">
        <is>
          <t>±30g~±80g</t>
        </is>
      </c>
      <c r="E36" t="inlineStr">
        <is>
          <t>kg</t>
        </is>
      </c>
      <c r="F36" t="n">
        <v>7700</v>
      </c>
      <c r="G36" t="n">
        <v>9100</v>
      </c>
      <c r="H36" t="inlineStr">
        <is>
          <t>▲</t>
        </is>
      </c>
      <c r="I36" t="inlineStr">
        <is>
          <t>[특징] 중골있는고등어포/고등어100% /원료300g이상
[용도] 구이용</t>
        </is>
      </c>
      <c r="J36" t="inlineStr">
        <is>
          <t>H</t>
        </is>
      </c>
      <c r="K36" t="inlineStr"/>
      <c r="L36" t="inlineStr"/>
    </row>
    <row r="37">
      <c r="A37" t="inlineStr"/>
      <c r="B37" t="inlineStr">
        <is>
          <t>고등어포</t>
        </is>
      </c>
      <c r="C37" t="inlineStr">
        <is>
          <t>국내산</t>
        </is>
      </c>
      <c r="D37" t="inlineStr">
        <is>
          <t>±30g,±40g,±50g</t>
        </is>
      </c>
      <c r="E37" t="inlineStr">
        <is>
          <t>kg</t>
        </is>
      </c>
      <c r="F37" t="n">
        <v>10400</v>
      </c>
      <c r="G37" t="n">
        <v>12000</v>
      </c>
      <c r="H37" t="inlineStr"/>
      <c r="I37" t="inlineStr">
        <is>
          <t>[특징] 순살고등어100% 
           절단구격별로 원료 규격이 틀립니다.
[용도] 구이/튀김용-오븐구이가능</t>
        </is>
      </c>
      <c r="J37" t="inlineStr">
        <is>
          <t>H</t>
        </is>
      </c>
      <c r="K37" t="inlineStr"/>
      <c r="L37" t="inlineStr"/>
    </row>
    <row r="38">
      <c r="A38" t="inlineStr"/>
      <c r="B38" t="inlineStr"/>
      <c r="C38" t="inlineStr"/>
      <c r="D38" t="inlineStr">
        <is>
          <t>±60g,±70g,±80g</t>
        </is>
      </c>
      <c r="E38" t="inlineStr">
        <is>
          <t>kg</t>
        </is>
      </c>
      <c r="F38" t="n">
        <v>10400</v>
      </c>
      <c r="G38" t="n">
        <v>12000</v>
      </c>
      <c r="H38" t="inlineStr"/>
      <c r="I38" t="inlineStr"/>
      <c r="J38" t="inlineStr"/>
      <c r="K38" t="inlineStr"/>
      <c r="L38" t="inlineStr"/>
    </row>
    <row r="39">
      <c r="A39" t="inlineStr"/>
      <c r="B39" t="inlineStr">
        <is>
          <t>고등어포(저염)</t>
        </is>
      </c>
      <c r="C39" t="inlineStr">
        <is>
          <t>국내산</t>
        </is>
      </c>
      <c r="D39" t="inlineStr">
        <is>
          <t>±30g~±50g</t>
        </is>
      </c>
      <c r="E39" t="inlineStr">
        <is>
          <t>kg</t>
        </is>
      </c>
      <c r="F39" t="n">
        <v>10700</v>
      </c>
      <c r="G39" t="n">
        <v>12300</v>
      </c>
      <c r="H39" t="inlineStr"/>
      <c r="I39" t="inlineStr">
        <is>
          <t>[특징] 순살고등어99.5%,재제염0.5% 
           절단구격별로 원료 규격이 틀립니다.
[용도] 구이/튀김용-오븐구이가능</t>
        </is>
      </c>
      <c r="J39" t="inlineStr">
        <is>
          <t>H</t>
        </is>
      </c>
      <c r="K39" t="inlineStr"/>
      <c r="L39" t="inlineStr"/>
    </row>
    <row r="40">
      <c r="A40" t="inlineStr"/>
      <c r="B40" t="inlineStr"/>
      <c r="C40" t="inlineStr"/>
      <c r="D40" t="inlineStr">
        <is>
          <t>±60g,±70g,±80g</t>
        </is>
      </c>
      <c r="E40" t="inlineStr">
        <is>
          <t>kg</t>
        </is>
      </c>
      <c r="F40" t="n">
        <v>10700</v>
      </c>
      <c r="G40" t="n">
        <v>12300</v>
      </c>
      <c r="H40" t="inlineStr"/>
      <c r="I40" t="inlineStr"/>
      <c r="J40" t="inlineStr"/>
      <c r="K40" t="inlineStr"/>
      <c r="L40" t="inlineStr"/>
    </row>
    <row r="41">
      <c r="A41" t="inlineStr"/>
      <c r="B41" t="inlineStr">
        <is>
          <t>고등어포-대</t>
        </is>
      </c>
      <c r="C41" t="inlineStr">
        <is>
          <t>국내산</t>
        </is>
      </c>
      <c r="D41" t="inlineStr">
        <is>
          <t>±30g~±80g</t>
        </is>
      </c>
      <c r="E41" t="inlineStr">
        <is>
          <t>kg</t>
        </is>
      </c>
      <c r="F41" t="n">
        <v>13100</v>
      </c>
      <c r="G41" t="n">
        <v>14700</v>
      </c>
      <c r="H41" t="inlineStr"/>
      <c r="I41" t="inlineStr">
        <is>
          <t>[특징] 순살고등어100&amp;,원료300~400g</t>
        </is>
      </c>
      <c r="J41" t="inlineStr">
        <is>
          <t>H</t>
        </is>
      </c>
      <c r="K41" t="inlineStr"/>
      <c r="L41" t="inlineStr"/>
    </row>
    <row r="42">
      <c r="A42" t="inlineStr"/>
      <c r="B42" t="inlineStr">
        <is>
          <t>고등어포(저염)-대</t>
        </is>
      </c>
      <c r="C42" t="inlineStr">
        <is>
          <t>국내산</t>
        </is>
      </c>
      <c r="D42" t="inlineStr">
        <is>
          <t>±30g~±80g</t>
        </is>
      </c>
      <c r="E42" t="inlineStr">
        <is>
          <t>kg</t>
        </is>
      </c>
      <c r="F42" t="n">
        <v>13400</v>
      </c>
      <c r="G42" t="n">
        <v>15000</v>
      </c>
      <c r="H42" t="inlineStr"/>
      <c r="I42" t="inlineStr">
        <is>
          <t>[특징] 순살고등어100&amp;,원료300~400g</t>
        </is>
      </c>
      <c r="J42" t="inlineStr">
        <is>
          <t>H</t>
        </is>
      </c>
      <c r="K42" t="inlineStr"/>
      <c r="L42" t="inlineStr"/>
    </row>
    <row r="43">
      <c r="A43" t="inlineStr"/>
      <c r="B43" t="inlineStr">
        <is>
          <t>레몬담은 고등어포</t>
        </is>
      </c>
      <c r="C43" t="inlineStr">
        <is>
          <t>국내산</t>
        </is>
      </c>
      <c r="D43" t="inlineStr">
        <is>
          <t>±30g~±80g</t>
        </is>
      </c>
      <c r="E43" t="inlineStr">
        <is>
          <t>kg</t>
        </is>
      </c>
      <c r="F43" t="n">
        <v>13800</v>
      </c>
      <c r="G43" t="n">
        <v>15400</v>
      </c>
      <c r="H43" t="inlineStr"/>
      <c r="I43" t="inlineStr">
        <is>
          <t>[특징] 순살고등어98.8%,재제염1%,레몬쥬스0.02%를 첨가한 프리미엄제품  [용도] 구이/튀김용</t>
        </is>
      </c>
      <c r="J43" t="inlineStr">
        <is>
          <t>H</t>
        </is>
      </c>
      <c r="K43" t="inlineStr"/>
      <c r="L43" t="inlineStr"/>
    </row>
    <row r="44">
      <c r="A44" t="inlineStr">
        <is>
          <t>꽁
치</t>
        </is>
      </c>
      <c r="B44" t="inlineStr">
        <is>
          <t>꽁치토막</t>
        </is>
      </c>
      <c r="C44" t="inlineStr">
        <is>
          <t>원양산/대만산</t>
        </is>
      </c>
      <c r="D44" t="inlineStr">
        <is>
          <t>±40g~±60g</t>
        </is>
      </c>
      <c r="E44" t="inlineStr">
        <is>
          <t>kg</t>
        </is>
      </c>
      <c r="F44" t="n">
        <v>15800</v>
      </c>
      <c r="G44" t="n">
        <v>17400</v>
      </c>
      <c r="H44" t="inlineStr"/>
      <c r="I44" t="inlineStr">
        <is>
          <t>[특징] 머리,꼬리 제거 후  절단 꽁치100%
[용도] 조림/구이용</t>
        </is>
      </c>
      <c r="J44" t="inlineStr">
        <is>
          <t>H</t>
        </is>
      </c>
      <c r="K44" t="inlineStr"/>
      <c r="L44" t="inlineStr"/>
    </row>
    <row r="45">
      <c r="A45" t="inlineStr"/>
      <c r="B45" t="inlineStr">
        <is>
          <t>꽁치두절(온마리)</t>
        </is>
      </c>
      <c r="C45" t="inlineStr">
        <is>
          <t>원양산/대만산</t>
        </is>
      </c>
      <c r="D45" t="inlineStr">
        <is>
          <t>±90g</t>
        </is>
      </c>
      <c r="E45" t="inlineStr">
        <is>
          <t>kg</t>
        </is>
      </c>
      <c r="F45" t="n">
        <v>15800</v>
      </c>
      <c r="G45" t="n">
        <v>17400</v>
      </c>
      <c r="H45" t="inlineStr"/>
      <c r="I45" t="inlineStr"/>
      <c r="J45" t="inlineStr">
        <is>
          <t>H</t>
        </is>
      </c>
      <c r="K45" t="inlineStr"/>
      <c r="L45" t="inlineStr"/>
    </row>
    <row r="46">
      <c r="A46" t="inlineStr"/>
      <c r="B46" t="inlineStr">
        <is>
          <t>꽁치포</t>
        </is>
      </c>
      <c r="C46" t="inlineStr">
        <is>
          <t>원양산/대만산</t>
        </is>
      </c>
      <c r="D46" t="inlineStr">
        <is>
          <t>±20g</t>
        </is>
      </c>
      <c r="E46" t="inlineStr">
        <is>
          <t>kg</t>
        </is>
      </c>
      <c r="F46" t="inlineStr">
        <is>
          <t>*</t>
        </is>
      </c>
      <c r="G46" t="inlineStr">
        <is>
          <t>*</t>
        </is>
      </c>
      <c r="H46" t="inlineStr"/>
      <c r="I46" t="inlineStr">
        <is>
          <t>[특징] 순살꽁치100%
[용도] 구이/튀김용-오븐구이가능</t>
        </is>
      </c>
      <c r="J46" t="inlineStr">
        <is>
          <t>H</t>
        </is>
      </c>
      <c r="K46" t="inlineStr"/>
      <c r="L46" t="inlineStr"/>
    </row>
    <row r="47">
      <c r="A47" t="inlineStr">
        <is>
          <t>참 대 구</t>
        </is>
      </c>
      <c r="B47" t="inlineStr">
        <is>
          <t>참대구토막</t>
        </is>
      </c>
      <c r="C47" t="inlineStr">
        <is>
          <t>국내산</t>
        </is>
      </c>
      <c r="D47" t="inlineStr">
        <is>
          <t>±40g~±100g</t>
        </is>
      </c>
      <c r="E47" t="inlineStr">
        <is>
          <t>kg</t>
        </is>
      </c>
      <c r="F47" t="n">
        <v>10900</v>
      </c>
      <c r="G47" t="n">
        <v>10900</v>
      </c>
      <c r="H47" t="inlineStr">
        <is>
          <t>▼</t>
        </is>
      </c>
      <c r="I47" t="inlineStr">
        <is>
          <t>[특징] 머리,꼬리,내장 제거 후 절단 참대구100%
[용도] 국용</t>
        </is>
      </c>
      <c r="J47" t="inlineStr">
        <is>
          <t>H</t>
        </is>
      </c>
      <c r="K47" t="inlineStr"/>
      <c r="L47" t="inlineStr"/>
    </row>
    <row r="48">
      <c r="A48" t="inlineStr"/>
      <c r="B48" t="inlineStr"/>
      <c r="C48" t="inlineStr">
        <is>
          <t>미국/러시아</t>
        </is>
      </c>
      <c r="D48" t="inlineStr">
        <is>
          <t>±40g~±90g</t>
        </is>
      </c>
      <c r="E48" t="inlineStr">
        <is>
          <t>kg</t>
        </is>
      </c>
      <c r="F48" t="inlineStr">
        <is>
          <t>*</t>
        </is>
      </c>
      <c r="G48" t="inlineStr">
        <is>
          <t>*</t>
        </is>
      </c>
      <c r="H48" t="inlineStr"/>
      <c r="I48" t="inlineStr">
        <is>
          <t>[특징] 머리,꼬리,내장 제거 후 절단 참대구100%
[용도] 국용</t>
        </is>
      </c>
      <c r="J48" t="inlineStr">
        <is>
          <t>H</t>
        </is>
      </c>
      <c r="K48" t="inlineStr"/>
      <c r="L48" t="inlineStr"/>
    </row>
    <row r="49">
      <c r="A49" t="inlineStr"/>
      <c r="B49" t="inlineStr">
        <is>
          <t>참대구포(유피)-구이용</t>
        </is>
      </c>
      <c r="C49" t="inlineStr">
        <is>
          <t>국내산</t>
        </is>
      </c>
      <c r="D49" t="inlineStr">
        <is>
          <t>±30g~±60g</t>
        </is>
      </c>
      <c r="E49" t="inlineStr">
        <is>
          <t>kg</t>
        </is>
      </c>
      <c r="F49" t="n">
        <v>25300</v>
      </c>
      <c r="G49" t="inlineStr">
        <is>
          <t>*</t>
        </is>
      </c>
      <c r="H49" t="inlineStr"/>
      <c r="I49" t="inlineStr">
        <is>
          <t>[특징] 순살 참대구 슬라이스,참대구100% / 껍질있음
[용도] 구이용</t>
        </is>
      </c>
      <c r="J49" t="inlineStr">
        <is>
          <t>H</t>
        </is>
      </c>
      <c r="K49" t="inlineStr"/>
      <c r="L49" t="inlineStr"/>
    </row>
    <row r="50">
      <c r="A50" t="inlineStr"/>
      <c r="B50" t="inlineStr"/>
      <c r="C50" t="inlineStr">
        <is>
          <t>미국/러시아</t>
        </is>
      </c>
      <c r="D50" t="inlineStr">
        <is>
          <t>±30g~±80g</t>
        </is>
      </c>
      <c r="E50" t="inlineStr">
        <is>
          <t>kg</t>
        </is>
      </c>
      <c r="F50" t="inlineStr">
        <is>
          <t>*</t>
        </is>
      </c>
      <c r="G50" t="inlineStr">
        <is>
          <t>*</t>
        </is>
      </c>
      <c r="H50" t="inlineStr"/>
      <c r="I50" t="inlineStr">
        <is>
          <t>[특징] 순살 참대구 슬라이스,참대구100% / 껍질있음
[용도] 구이용</t>
        </is>
      </c>
      <c r="J50" t="inlineStr">
        <is>
          <t>H</t>
        </is>
      </c>
      <c r="K50" t="inlineStr"/>
      <c r="L50" t="inlineStr"/>
    </row>
    <row r="51">
      <c r="A51" t="inlineStr"/>
      <c r="B51" t="inlineStr">
        <is>
          <t>참대구코다리순살(유피,강정)</t>
        </is>
      </c>
      <c r="C51" t="inlineStr">
        <is>
          <t>국내산</t>
        </is>
      </c>
      <c r="D51" t="inlineStr">
        <is>
          <t>3cm*3cm(±15~20g/개)</t>
        </is>
      </c>
      <c r="E51" t="inlineStr">
        <is>
          <t>kg</t>
        </is>
      </c>
      <c r="F51" t="inlineStr">
        <is>
          <t>*</t>
        </is>
      </c>
      <c r="G51" t="inlineStr">
        <is>
          <t>*</t>
        </is>
      </c>
      <c r="H51" t="inlineStr"/>
      <c r="I51" t="inlineStr">
        <is>
          <t>[특징] 순살대구 깍둑썰기,대구100% / 유피
[용도] 강정/튀김용</t>
        </is>
      </c>
      <c r="J51" t="inlineStr"/>
      <c r="K51" t="inlineStr"/>
      <c r="L51" t="inlineStr"/>
    </row>
    <row r="52">
      <c r="A52" t="inlineStr"/>
      <c r="B52" t="inlineStr"/>
      <c r="C52" t="inlineStr">
        <is>
          <t>미국/러시아</t>
        </is>
      </c>
      <c r="D52" t="inlineStr">
        <is>
          <t>3cm*3cm(±15~20g/개)</t>
        </is>
      </c>
      <c r="E52" t="inlineStr">
        <is>
          <t>kg</t>
        </is>
      </c>
      <c r="F52" t="inlineStr">
        <is>
          <t>*</t>
        </is>
      </c>
      <c r="G52" t="inlineStr">
        <is>
          <t>*</t>
        </is>
      </c>
      <c r="H52" t="inlineStr"/>
      <c r="I52" t="inlineStr">
        <is>
          <t>[특징] 순살대구 깍둑썰기,대구100% / 유피
[용도] 강정/튀김용</t>
        </is>
      </c>
      <c r="J52" t="inlineStr"/>
      <c r="K52" t="inlineStr"/>
      <c r="L52" t="inlineStr"/>
    </row>
    <row r="53">
      <c r="A53" t="inlineStr"/>
      <c r="B53" t="inlineStr">
        <is>
          <t>대구알</t>
        </is>
      </c>
      <c r="C53" t="inlineStr">
        <is>
          <t>미국/러시아</t>
        </is>
      </c>
      <c r="D53" t="inlineStr"/>
      <c r="E53" t="inlineStr">
        <is>
          <t>kg</t>
        </is>
      </c>
      <c r="F53" t="n">
        <v>12000</v>
      </c>
      <c r="G53" t="inlineStr">
        <is>
          <t>*</t>
        </is>
      </c>
      <c r="H53" t="inlineStr"/>
      <c r="I53" t="inlineStr">
        <is>
          <t>[용도] 탕용</t>
        </is>
      </c>
      <c r="J53" t="inlineStr"/>
      <c r="K53" t="inlineStr"/>
      <c r="L53" t="inlineStr"/>
    </row>
    <row r="54">
      <c r="A54" t="inlineStr"/>
      <c r="B54" t="inlineStr">
        <is>
          <t>대구알</t>
        </is>
      </c>
      <c r="C54" t="inlineStr">
        <is>
          <t>국내산</t>
        </is>
      </c>
      <c r="D54" t="inlineStr"/>
      <c r="E54" t="inlineStr">
        <is>
          <t>kg</t>
        </is>
      </c>
      <c r="F54" t="n">
        <v>9600</v>
      </c>
      <c r="G54" t="inlineStr">
        <is>
          <t>*</t>
        </is>
      </c>
      <c r="H54" t="inlineStr"/>
      <c r="I54" t="inlineStr">
        <is>
          <t>[용도] 탕용</t>
        </is>
      </c>
      <c r="J54" t="inlineStr"/>
      <c r="K54" t="inlineStr"/>
      <c r="L54" t="inlineStr"/>
    </row>
    <row r="55">
      <c r="A55" t="inlineStr"/>
      <c r="B55" t="inlineStr">
        <is>
          <t>대구곤</t>
        </is>
      </c>
      <c r="C55" t="inlineStr">
        <is>
          <t>미국/러시아</t>
        </is>
      </c>
      <c r="D55" t="inlineStr"/>
      <c r="E55" t="inlineStr">
        <is>
          <t>kg</t>
        </is>
      </c>
      <c r="F55" t="n">
        <v>11200</v>
      </c>
      <c r="G55" t="inlineStr">
        <is>
          <t>*</t>
        </is>
      </c>
      <c r="H55" t="inlineStr"/>
      <c r="I55" t="inlineStr">
        <is>
          <t>[용도] 탕용</t>
        </is>
      </c>
      <c r="J55" t="inlineStr"/>
      <c r="K55" t="inlineStr"/>
      <c r="L55" t="inlineStr"/>
    </row>
    <row r="56">
      <c r="A56" t="inlineStr"/>
      <c r="B56" t="inlineStr">
        <is>
          <t>대구곤</t>
        </is>
      </c>
      <c r="C56" t="inlineStr">
        <is>
          <t>국내산</t>
        </is>
      </c>
      <c r="D56" t="inlineStr"/>
      <c r="E56" t="inlineStr">
        <is>
          <t>kg</t>
        </is>
      </c>
      <c r="F56" t="inlineStr">
        <is>
          <t>*</t>
        </is>
      </c>
      <c r="G56" t="inlineStr">
        <is>
          <t>*</t>
        </is>
      </c>
      <c r="H56" t="inlineStr"/>
      <c r="I56" t="inlineStr"/>
      <c r="J56" t="inlineStr"/>
      <c r="K56" t="inlineStr"/>
      <c r="L56" t="inlineStr"/>
    </row>
    <row r="57">
      <c r="A57" t="inlineStr">
        <is>
          <t>민대구</t>
        </is>
      </c>
      <c r="B57" t="inlineStr">
        <is>
          <t>민대구토막</t>
        </is>
      </c>
      <c r="C57" t="inlineStr">
        <is>
          <t>원양산</t>
        </is>
      </c>
      <c r="D57" t="inlineStr">
        <is>
          <t>±40g~±100g</t>
        </is>
      </c>
      <c r="E57" t="inlineStr">
        <is>
          <t>kg</t>
        </is>
      </c>
      <c r="F57" t="n">
        <v>8300</v>
      </c>
      <c r="G57" t="n">
        <v>9900</v>
      </c>
      <c r="H57" t="inlineStr"/>
      <c r="I57" t="inlineStr">
        <is>
          <t>[특징] 머리,꼬리,내장 제거 후 절단 민대구100%
[용도] 국용</t>
        </is>
      </c>
      <c r="J57" t="inlineStr">
        <is>
          <t>H</t>
        </is>
      </c>
      <c r="K57" t="inlineStr"/>
      <c r="L57" t="inlineStr"/>
    </row>
    <row r="58">
      <c r="A58" t="inlineStr"/>
      <c r="B58" t="inlineStr">
        <is>
          <t>민대구슬라이스(탈피)-전용</t>
        </is>
      </c>
      <c r="C58" t="inlineStr"/>
      <c r="D58" t="inlineStr">
        <is>
          <t>±20~30g,±30~40g
±40~50g</t>
        </is>
      </c>
      <c r="E58" t="inlineStr">
        <is>
          <t>kg</t>
        </is>
      </c>
      <c r="F58" t="inlineStr">
        <is>
          <t>*</t>
        </is>
      </c>
      <c r="G58" t="inlineStr">
        <is>
          <t>*</t>
        </is>
      </c>
      <c r="H58" t="inlineStr"/>
      <c r="I58" t="inlineStr">
        <is>
          <t>[특징] 순살 민대구 슬라이스,민대구100% / 껍질없음
[용도] 전용</t>
        </is>
      </c>
      <c r="J58" t="inlineStr">
        <is>
          <t>H</t>
        </is>
      </c>
      <c r="K58" t="inlineStr"/>
      <c r="L58" t="inlineStr"/>
    </row>
    <row r="59">
      <c r="A59" t="inlineStr">
        <is>
          <t>동태</t>
        </is>
      </c>
      <c r="B59" t="inlineStr">
        <is>
          <t>동태토막(지느러미제거)</t>
        </is>
      </c>
      <c r="C59" t="inlineStr">
        <is>
          <t>러시아/미국</t>
        </is>
      </c>
      <c r="D59" t="inlineStr">
        <is>
          <t>±40g~±100g</t>
        </is>
      </c>
      <c r="E59" t="inlineStr">
        <is>
          <t>kg</t>
        </is>
      </c>
      <c r="F59" t="n">
        <v>6600</v>
      </c>
      <c r="G59" t="n">
        <v>8200</v>
      </c>
      <c r="H59" t="inlineStr"/>
      <c r="I59" t="inlineStr">
        <is>
          <t>[특징] 비가식부위제거 ,지느러미제거 후 절단 동태 100%
[용도] 국용</t>
        </is>
      </c>
      <c r="J59" t="inlineStr">
        <is>
          <t>H</t>
        </is>
      </c>
      <c r="K59" t="inlineStr"/>
      <c r="L59" t="inlineStr"/>
    </row>
    <row r="60">
      <c r="A60" t="inlineStr"/>
      <c r="B60" t="inlineStr">
        <is>
          <t>동태슬라이스-전용</t>
        </is>
      </c>
      <c r="C60" t="inlineStr">
        <is>
          <t>러시아/미국</t>
        </is>
      </c>
      <c r="D60" t="inlineStr">
        <is>
          <t>30~50g</t>
        </is>
      </c>
      <c r="E60" t="inlineStr">
        <is>
          <t>kg</t>
        </is>
      </c>
      <c r="F60" t="n">
        <v>9900</v>
      </c>
      <c r="G60" t="inlineStr">
        <is>
          <t>*</t>
        </is>
      </c>
      <c r="H60" t="inlineStr"/>
      <c r="I60" t="inlineStr">
        <is>
          <t>[특징] 슬라이스,전용,껍질제거 동태 100%
[용도] 전용</t>
        </is>
      </c>
      <c r="J60" t="inlineStr"/>
      <c r="K60" t="inlineStr"/>
      <c r="L60" t="inlineStr"/>
    </row>
    <row r="61">
      <c r="A61" t="inlineStr"/>
      <c r="B61" t="inlineStr">
        <is>
          <t>동태슬라이스-전용(주문사양)</t>
        </is>
      </c>
      <c r="C61" t="inlineStr">
        <is>
          <t>러시아/미국</t>
        </is>
      </c>
      <c r="D61" t="inlineStr">
        <is>
          <t>±20g,±30g,±40g,±50g,±60g,생선까스용가능</t>
        </is>
      </c>
      <c r="E61" t="inlineStr">
        <is>
          <t>kg</t>
        </is>
      </c>
      <c r="F61" t="n">
        <v>10400</v>
      </c>
      <c r="G61" t="inlineStr">
        <is>
          <t>*</t>
        </is>
      </c>
      <c r="H61" t="inlineStr"/>
      <c r="I61" t="inlineStr">
        <is>
          <t>[특징] 순살동태 주문사양으로절단 동태 100%
[용도] 전용/생선까스용 외</t>
        </is>
      </c>
      <c r="J61" t="inlineStr"/>
      <c r="K61" t="inlineStr"/>
      <c r="L61" t="inlineStr"/>
    </row>
    <row r="62">
      <c r="A62" t="inlineStr"/>
      <c r="B62" t="inlineStr">
        <is>
          <t>동태순살강정(탈피)</t>
        </is>
      </c>
      <c r="C62" t="inlineStr">
        <is>
          <t>러시아/미국</t>
        </is>
      </c>
      <c r="D62" t="inlineStr">
        <is>
          <t>3cm*3cm(±15~20g/개)</t>
        </is>
      </c>
      <c r="E62" t="inlineStr">
        <is>
          <t>kg</t>
        </is>
      </c>
      <c r="F62" t="n">
        <v>10400</v>
      </c>
      <c r="G62" t="inlineStr">
        <is>
          <t>*</t>
        </is>
      </c>
      <c r="H62" t="inlineStr"/>
      <c r="I62" t="inlineStr">
        <is>
          <t xml:space="preserve">[특징] 온포를 깍둑모양(3*3)으로절단, 동태 100%
[용도] 탕수/강정용/튀김 </t>
        </is>
      </c>
      <c r="J62" t="inlineStr"/>
      <c r="K62" t="inlineStr"/>
      <c r="L62" t="inlineStr"/>
    </row>
    <row r="63">
      <c r="A63" t="inlineStr"/>
      <c r="B63" t="inlineStr">
        <is>
          <t>명태곤</t>
        </is>
      </c>
      <c r="C63" t="inlineStr">
        <is>
          <t>러시아/미국</t>
        </is>
      </c>
      <c r="D63" t="inlineStr"/>
      <c r="E63" t="inlineStr">
        <is>
          <t>kg</t>
        </is>
      </c>
      <c r="F63" t="n">
        <v>11700</v>
      </c>
      <c r="G63" t="inlineStr">
        <is>
          <t>*</t>
        </is>
      </c>
      <c r="H63" t="inlineStr">
        <is>
          <t>▼</t>
        </is>
      </c>
      <c r="I63" t="inlineStr">
        <is>
          <t>[특징] 신선항 성숙한 곤
[용도] 알탕,해물탕용</t>
        </is>
      </c>
      <c r="J63" t="inlineStr"/>
      <c r="K63" t="inlineStr"/>
      <c r="L63" t="inlineStr"/>
    </row>
    <row r="64">
      <c r="A64" t="inlineStr"/>
      <c r="B64" t="inlineStr">
        <is>
          <t>명란(I.Q.F)</t>
        </is>
      </c>
      <c r="C64" t="inlineStr">
        <is>
          <t>러시아/미국</t>
        </is>
      </c>
      <c r="D64" t="inlineStr">
        <is>
          <t>선동A급,IQF</t>
        </is>
      </c>
      <c r="E64" t="inlineStr">
        <is>
          <t>kg</t>
        </is>
      </c>
      <c r="F64" t="n">
        <v>13600</v>
      </c>
      <c r="G64" t="inlineStr">
        <is>
          <t>*</t>
        </is>
      </c>
      <c r="H64" t="inlineStr"/>
      <c r="I64" t="inlineStr">
        <is>
          <t>[특징] 신선항 성숙한 알
[용도] 알탕,해물탕용</t>
        </is>
      </c>
      <c r="J64" t="inlineStr"/>
      <c r="K64" t="inlineStr"/>
      <c r="L64" t="inlineStr"/>
    </row>
    <row r="65">
      <c r="A65" t="inlineStr">
        <is>
          <t>선동명태</t>
        </is>
      </c>
      <c r="B65" t="inlineStr">
        <is>
          <t>선동 명태살-8~9g(강정/국용)</t>
        </is>
      </c>
      <c r="C65" t="inlineStr">
        <is>
          <t>러시아/미국</t>
        </is>
      </c>
      <c r="D65" t="inlineStr">
        <is>
          <t>2*2*2cm</t>
        </is>
      </c>
      <c r="E65" t="inlineStr">
        <is>
          <t>kg</t>
        </is>
      </c>
      <c r="F65" t="n">
        <v>12300</v>
      </c>
      <c r="G65" t="inlineStr">
        <is>
          <t>*</t>
        </is>
      </c>
      <c r="H65" t="inlineStr"/>
      <c r="I65" t="inlineStr">
        <is>
          <t>[특징] 베링해역에서 어획 후 선상에서 필렛가공후 급속동결한 프리미엄제품 
[용도] 튀김강정/국용/전용,까스용
[주의사항]
 - 전/까스용 조리시 해동하시면 부서질 수 있으니 냉동상태에서 조리하시길 바랍니다.</t>
        </is>
      </c>
      <c r="J65" t="inlineStr">
        <is>
          <t>H</t>
        </is>
      </c>
      <c r="K65" t="inlineStr"/>
      <c r="L65" t="inlineStr"/>
    </row>
    <row r="66">
      <c r="A66" t="inlineStr"/>
      <c r="B66" t="inlineStr">
        <is>
          <t>선동 명태살-20g(전/까스용)</t>
        </is>
      </c>
      <c r="C66" t="inlineStr">
        <is>
          <t>러시아/미국</t>
        </is>
      </c>
      <c r="D66" t="inlineStr">
        <is>
          <t>5*4*1cm</t>
        </is>
      </c>
      <c r="E66" t="inlineStr">
        <is>
          <t>kg</t>
        </is>
      </c>
      <c r="F66" t="n">
        <v>12300</v>
      </c>
      <c r="G66" t="inlineStr">
        <is>
          <t>*</t>
        </is>
      </c>
      <c r="H66" t="inlineStr"/>
      <c r="I66" t="inlineStr"/>
      <c r="J66" t="inlineStr"/>
      <c r="K66" t="inlineStr"/>
      <c r="L66" t="inlineStr"/>
    </row>
    <row r="67">
      <c r="A67" t="inlineStr"/>
      <c r="B67" t="inlineStr">
        <is>
          <t>선동 명태살-40g(전/까스용)</t>
        </is>
      </c>
      <c r="C67" t="inlineStr">
        <is>
          <t>러시아/미국</t>
        </is>
      </c>
      <c r="D67" t="inlineStr">
        <is>
          <t>8*5*1cm</t>
        </is>
      </c>
      <c r="E67" t="inlineStr">
        <is>
          <t>kg</t>
        </is>
      </c>
      <c r="F67" t="n">
        <v>12300</v>
      </c>
      <c r="G67" t="inlineStr">
        <is>
          <t>*</t>
        </is>
      </c>
      <c r="H67" t="inlineStr"/>
      <c r="I67" t="inlineStr"/>
      <c r="J67" t="inlineStr"/>
      <c r="K67" t="inlineStr"/>
      <c r="L67" t="inlineStr"/>
    </row>
    <row r="68">
      <c r="A68" t="inlineStr">
        <is>
          <t xml:space="preserve">코 다 리 </t>
        </is>
      </c>
      <c r="B68" t="inlineStr">
        <is>
          <t>코다리토막</t>
        </is>
      </c>
      <c r="C68" t="inlineStr">
        <is>
          <t>수입산</t>
        </is>
      </c>
      <c r="D68" t="inlineStr">
        <is>
          <t>±30g~±80g</t>
        </is>
      </c>
      <c r="E68" t="inlineStr">
        <is>
          <t>kg</t>
        </is>
      </c>
      <c r="F68" t="n">
        <v>6900</v>
      </c>
      <c r="G68" t="inlineStr">
        <is>
          <t>*</t>
        </is>
      </c>
      <c r="H68" t="inlineStr"/>
      <c r="I68" t="inlineStr">
        <is>
          <t>[특징] 두절동태반건조(20%) 코다리 100%
흑막 제외 제거(머리,꼬리,지느러미,내장제거)
[용도] 조림/튀김/찜용</t>
        </is>
      </c>
      <c r="J68" t="inlineStr">
        <is>
          <t>H</t>
        </is>
      </c>
      <c r="K68" t="inlineStr"/>
      <c r="L68" t="inlineStr"/>
    </row>
    <row r="69">
      <c r="A69" t="inlineStr"/>
      <c r="B69" t="inlineStr">
        <is>
          <t xml:space="preserve">코다리순살포 </t>
        </is>
      </c>
      <c r="C69" t="inlineStr"/>
      <c r="D69" t="inlineStr">
        <is>
          <t>±30g~±60g</t>
        </is>
      </c>
      <c r="E69" t="inlineStr">
        <is>
          <t>kg</t>
        </is>
      </c>
      <c r="F69" t="n">
        <v>10400</v>
      </c>
      <c r="G69" t="inlineStr">
        <is>
          <t>*</t>
        </is>
      </c>
      <c r="H69" t="inlineStr"/>
      <c r="I69" t="inlineStr">
        <is>
          <t>[특징] 반건조순살동태절단 코다리 100%
[용도] 탕수/강정/탕수/찜용</t>
        </is>
      </c>
      <c r="J69" t="inlineStr">
        <is>
          <t>H</t>
        </is>
      </c>
      <c r="K69" t="inlineStr"/>
      <c r="L69" t="inlineStr"/>
    </row>
    <row r="70">
      <c r="A70" t="inlineStr"/>
      <c r="B70" t="inlineStr">
        <is>
          <t xml:space="preserve">코다리순살강정 3*3 </t>
        </is>
      </c>
      <c r="C70" t="inlineStr"/>
      <c r="D70" t="inlineStr">
        <is>
          <t>3cm*3cm(±15~20g/개)</t>
        </is>
      </c>
      <c r="E70" t="inlineStr">
        <is>
          <t>kg</t>
        </is>
      </c>
      <c r="F70" t="n">
        <v>10400</v>
      </c>
      <c r="G70" t="inlineStr">
        <is>
          <t>*</t>
        </is>
      </c>
      <c r="H70" t="inlineStr"/>
      <c r="I70" t="inlineStr">
        <is>
          <t>[특징] 반건조순살동태 깍둑모양절단 (3*3) 코다리 100% [용도] 탕수/강정/탕수/찜용</t>
        </is>
      </c>
      <c r="J70" t="inlineStr">
        <is>
          <t>H</t>
        </is>
      </c>
      <c r="K70" t="inlineStr"/>
      <c r="L70" t="inlineStr"/>
    </row>
    <row r="71">
      <c r="A71" t="inlineStr"/>
      <c r="B71" t="inlineStr">
        <is>
          <t>코다리순살강정 2*5</t>
        </is>
      </c>
      <c r="C71" t="inlineStr"/>
      <c r="D71" t="inlineStr">
        <is>
          <t>2cm*5cm(±15~20g/개)</t>
        </is>
      </c>
      <c r="E71" t="inlineStr">
        <is>
          <t>kg</t>
        </is>
      </c>
      <c r="F71" t="n">
        <v>10400</v>
      </c>
      <c r="G71" t="inlineStr">
        <is>
          <t>*</t>
        </is>
      </c>
      <c r="H71" t="inlineStr"/>
      <c r="I71" t="inlineStr">
        <is>
          <t>[특징] 반건조순살동태 깍둑모양절단 (2*5) 코다리 100% [용도] 탕수/강정/탕수/찜용</t>
        </is>
      </c>
      <c r="J71" t="inlineStr">
        <is>
          <t>H</t>
        </is>
      </c>
      <c r="K71" t="inlineStr"/>
      <c r="L71" t="inlineStr"/>
    </row>
    <row r="72">
      <c r="A72" t="inlineStr">
        <is>
          <t>달고기</t>
        </is>
      </c>
      <c r="B72" t="inlineStr">
        <is>
          <t>달고기순살(유피)</t>
        </is>
      </c>
      <c r="C72" t="inlineStr">
        <is>
          <t>국내산</t>
        </is>
      </c>
      <c r="D72" t="inlineStr">
        <is>
          <t>20~30g</t>
        </is>
      </c>
      <c r="E72" t="inlineStr">
        <is>
          <t>kg</t>
        </is>
      </c>
      <c r="F72" t="n">
        <v>25400</v>
      </c>
      <c r="G72" t="inlineStr">
        <is>
          <t>*</t>
        </is>
      </c>
      <c r="H72" t="inlineStr"/>
      <c r="I72" t="inlineStr">
        <is>
          <t>[특징] 껍질이 없는 순살,담백하고 고소한 맛이 일품입니다.
[용도] 생선까스/전용</t>
        </is>
      </c>
      <c r="J72" t="inlineStr">
        <is>
          <t>H</t>
        </is>
      </c>
      <c r="K72" t="inlineStr"/>
      <c r="L72" t="inlineStr"/>
    </row>
    <row r="73">
      <c r="A73" t="inlineStr"/>
      <c r="B73" t="inlineStr"/>
      <c r="C73" t="inlineStr"/>
      <c r="D73" t="inlineStr">
        <is>
          <t>30~40g</t>
        </is>
      </c>
      <c r="E73" t="inlineStr">
        <is>
          <t>kg</t>
        </is>
      </c>
      <c r="F73" t="n">
        <v>25400</v>
      </c>
      <c r="G73" t="inlineStr">
        <is>
          <t>*</t>
        </is>
      </c>
      <c r="H73" t="inlineStr"/>
      <c r="I73" t="inlineStr"/>
      <c r="J73" t="inlineStr">
        <is>
          <t>H</t>
        </is>
      </c>
      <c r="K73" t="inlineStr"/>
      <c r="L73" t="inlineStr"/>
    </row>
    <row r="74">
      <c r="A74" t="inlineStr"/>
      <c r="B74" t="inlineStr">
        <is>
          <t>꽃돔 두절</t>
        </is>
      </c>
      <c r="C74" t="inlineStr">
        <is>
          <t>국내산</t>
        </is>
      </c>
      <c r="D74" t="inlineStr">
        <is>
          <t>40/50g, 50/70g</t>
        </is>
      </c>
      <c r="E74" t="inlineStr">
        <is>
          <t>kg</t>
        </is>
      </c>
      <c r="F74" t="n">
        <v>14200</v>
      </c>
      <c r="G74" t="inlineStr">
        <is>
          <t>*</t>
        </is>
      </c>
      <c r="H74" t="inlineStr"/>
      <c r="I74" t="inlineStr">
        <is>
          <t>[특징] 두절
[용도] 구이용</t>
        </is>
      </c>
      <c r="J74" t="inlineStr">
        <is>
          <t>H</t>
        </is>
      </c>
      <c r="K74" t="inlineStr"/>
      <c r="L74" t="inlineStr"/>
    </row>
    <row r="75">
      <c r="A75" t="inlineStr"/>
      <c r="B75" t="inlineStr">
        <is>
          <t>꽃돔 두절</t>
        </is>
      </c>
      <c r="C75" t="inlineStr">
        <is>
          <t>국내산</t>
        </is>
      </c>
      <c r="D75" t="inlineStr">
        <is>
          <t>70/90g, 90/110g</t>
        </is>
      </c>
      <c r="E75" t="inlineStr">
        <is>
          <t>kg</t>
        </is>
      </c>
      <c r="F75" t="n">
        <v>14400</v>
      </c>
      <c r="G75" t="inlineStr">
        <is>
          <t>*</t>
        </is>
      </c>
      <c r="H75" t="inlineStr"/>
      <c r="I75" t="inlineStr">
        <is>
          <t>[특징] 두절
[용도] 구이용</t>
        </is>
      </c>
      <c r="J75" t="inlineStr">
        <is>
          <t>H</t>
        </is>
      </c>
      <c r="K75" t="inlineStr"/>
      <c r="L75" t="inlineStr"/>
    </row>
    <row r="76">
      <c r="A76" t="inlineStr">
        <is>
          <t>병어</t>
        </is>
      </c>
      <c r="B76" t="inlineStr">
        <is>
          <t>병어(두절)</t>
        </is>
      </c>
      <c r="C76" t="inlineStr">
        <is>
          <t>국내산</t>
        </is>
      </c>
      <c r="D76" t="inlineStr">
        <is>
          <t>40/50g,50/60g</t>
        </is>
      </c>
      <c r="E76" t="inlineStr">
        <is>
          <t>kg</t>
        </is>
      </c>
      <c r="F76" t="inlineStr">
        <is>
          <t>*</t>
        </is>
      </c>
      <c r="G76" t="inlineStr">
        <is>
          <t>*</t>
        </is>
      </c>
      <c r="H76" t="inlineStr"/>
      <c r="I76" t="inlineStr">
        <is>
          <t>[특징] 머리/꼬리/내장 제거 절단 병어100%
[용도] 구이/조림용-1마리크기</t>
        </is>
      </c>
      <c r="J76" t="inlineStr">
        <is>
          <t>H</t>
        </is>
      </c>
      <c r="K76" t="inlineStr"/>
      <c r="L76" t="inlineStr"/>
    </row>
    <row r="77">
      <c r="A77" t="inlineStr"/>
      <c r="B77" t="inlineStr"/>
      <c r="C77" t="inlineStr"/>
      <c r="D77" t="inlineStr">
        <is>
          <t>60/70g,70/80g.80/90g</t>
        </is>
      </c>
      <c r="E77" t="inlineStr">
        <is>
          <t>kg</t>
        </is>
      </c>
      <c r="F77" t="inlineStr">
        <is>
          <t>*</t>
        </is>
      </c>
      <c r="G77" t="inlineStr">
        <is>
          <t>*</t>
        </is>
      </c>
      <c r="H77" t="inlineStr"/>
      <c r="I77" t="inlineStr"/>
      <c r="J77" t="inlineStr"/>
      <c r="K77" t="inlineStr"/>
      <c r="L77" t="inlineStr"/>
    </row>
    <row r="78">
      <c r="A78" t="inlineStr"/>
      <c r="B78" t="inlineStr">
        <is>
          <t>방어토막(조림용)</t>
        </is>
      </c>
      <c r="C78" t="inlineStr">
        <is>
          <t>국내산</t>
        </is>
      </c>
      <c r="D78" t="inlineStr">
        <is>
          <t>±40g~±100g</t>
        </is>
      </c>
      <c r="E78" t="inlineStr">
        <is>
          <t>kg</t>
        </is>
      </c>
      <c r="F78" t="n">
        <v>8000</v>
      </c>
      <c r="G78" t="n">
        <v>9400</v>
      </c>
      <c r="H78" t="inlineStr"/>
      <c r="I78" t="inlineStr">
        <is>
          <t>[특징] 머리/꼬리/내장제거 절단방어100%
[용도] 조림용-오븐조림가능</t>
        </is>
      </c>
      <c r="J78" t="inlineStr">
        <is>
          <t>H</t>
        </is>
      </c>
      <c r="K78" t="inlineStr"/>
      <c r="L78" t="inlineStr"/>
    </row>
    <row r="79">
      <c r="A79" t="inlineStr"/>
      <c r="B79" t="inlineStr">
        <is>
          <t>방어토막(구이용)</t>
        </is>
      </c>
      <c r="C79" t="inlineStr"/>
      <c r="D79" t="inlineStr">
        <is>
          <t>±40g~±100g</t>
        </is>
      </c>
      <c r="E79" t="inlineStr">
        <is>
          <t>kg</t>
        </is>
      </c>
      <c r="F79" t="n">
        <v>9000</v>
      </c>
      <c r="G79" t="n">
        <v>10400</v>
      </c>
      <c r="H79" t="inlineStr"/>
      <c r="I79" t="inlineStr">
        <is>
          <t>[특징] 중골있는방어포/방어100% 
[용도] 구이용</t>
        </is>
      </c>
      <c r="J79" t="inlineStr">
        <is>
          <t>H</t>
        </is>
      </c>
      <c r="K79" t="inlineStr"/>
      <c r="L79" t="inlineStr"/>
    </row>
    <row r="80">
      <c r="A80" t="inlineStr"/>
      <c r="B80" t="inlineStr">
        <is>
          <t>방어포</t>
        </is>
      </c>
      <c r="C80" t="inlineStr"/>
      <c r="D80" t="inlineStr">
        <is>
          <t>±40g~±80g</t>
        </is>
      </c>
      <c r="E80" t="inlineStr">
        <is>
          <t>kg</t>
        </is>
      </c>
      <c r="F80" t="n">
        <v>11200</v>
      </c>
      <c r="G80" t="n">
        <v>12600</v>
      </c>
      <c r="H80" t="inlineStr"/>
      <c r="I80" t="inlineStr">
        <is>
          <t>[특징] 순살방어100%
[용도] 구이/튀김용-오븐구이가능</t>
        </is>
      </c>
      <c r="J80" t="inlineStr">
        <is>
          <t>H</t>
        </is>
      </c>
      <c r="K80" t="inlineStr"/>
      <c r="L80" t="inlineStr"/>
    </row>
    <row r="81">
      <c r="A81" t="inlineStr"/>
      <c r="B81" t="inlineStr">
        <is>
          <t>방어순살강정</t>
        </is>
      </c>
      <c r="C81" t="inlineStr"/>
      <c r="D81" t="inlineStr">
        <is>
          <t>3cm*3cm
(±15~20g/개)</t>
        </is>
      </c>
      <c r="E81" t="inlineStr">
        <is>
          <t>kg</t>
        </is>
      </c>
      <c r="F81" t="n">
        <v>11700</v>
      </c>
      <c r="G81" t="inlineStr">
        <is>
          <t>*</t>
        </is>
      </c>
      <c r="H81" t="inlineStr"/>
      <c r="I81" t="inlineStr">
        <is>
          <t>[특징] 순살방어100%
[용도] 탕수/튀김/강정용</t>
        </is>
      </c>
      <c r="J81" t="inlineStr">
        <is>
          <t>H</t>
        </is>
      </c>
      <c r="K81" t="inlineStr"/>
      <c r="L81" t="inlineStr"/>
    </row>
    <row r="82">
      <c r="A82" t="inlineStr">
        <is>
          <t>삼  치</t>
        </is>
      </c>
      <c r="B82" t="inlineStr">
        <is>
          <t>삼치(조림용)</t>
        </is>
      </c>
      <c r="C82" t="inlineStr">
        <is>
          <t>국내산</t>
        </is>
      </c>
      <c r="D82" t="inlineStr">
        <is>
          <t>±40g~±100g</t>
        </is>
      </c>
      <c r="E82" t="inlineStr">
        <is>
          <t>kg</t>
        </is>
      </c>
      <c r="F82" t="n">
        <v>8500</v>
      </c>
      <c r="G82" t="n">
        <v>10100</v>
      </c>
      <c r="H82" t="inlineStr">
        <is>
          <t>▲</t>
        </is>
      </c>
      <c r="I82" t="inlineStr">
        <is>
          <t>[특징] 머리,꼬리,내장 제거 후 절단 삼치100%
[용도] 조림/튀김용</t>
        </is>
      </c>
      <c r="J82" t="inlineStr">
        <is>
          <t>H</t>
        </is>
      </c>
      <c r="K82" t="inlineStr"/>
      <c r="L82" t="inlineStr"/>
    </row>
    <row r="83">
      <c r="A83" t="inlineStr"/>
      <c r="B83" t="inlineStr">
        <is>
          <t>삼치(구이용)</t>
        </is>
      </c>
      <c r="C83" t="inlineStr">
        <is>
          <t>국내산</t>
        </is>
      </c>
      <c r="D83" t="inlineStr">
        <is>
          <t>±40g~±50g</t>
        </is>
      </c>
      <c r="E83" t="inlineStr">
        <is>
          <t>kg</t>
        </is>
      </c>
      <c r="F83" t="n">
        <v>10100</v>
      </c>
      <c r="G83" t="n">
        <v>11700</v>
      </c>
      <c r="H83" t="inlineStr">
        <is>
          <t>▲</t>
        </is>
      </c>
      <c r="I83" t="inlineStr">
        <is>
          <t>[특징] 중골있는삼치포/삼치100%
[용도] 구이/튀김/조림용</t>
        </is>
      </c>
      <c r="J83" t="inlineStr">
        <is>
          <t>H</t>
        </is>
      </c>
      <c r="K83" t="inlineStr"/>
      <c r="L83" t="inlineStr"/>
    </row>
    <row r="84">
      <c r="A84" t="inlineStr"/>
      <c r="B84" t="inlineStr"/>
      <c r="C84" t="inlineStr">
        <is>
          <t>국내산</t>
        </is>
      </c>
      <c r="D84" t="inlineStr">
        <is>
          <t>±60g~±100g</t>
        </is>
      </c>
      <c r="E84" t="inlineStr">
        <is>
          <t>kg</t>
        </is>
      </c>
      <c r="F84" t="n">
        <v>10100</v>
      </c>
      <c r="G84" t="n">
        <v>11700</v>
      </c>
      <c r="H84" t="inlineStr">
        <is>
          <t>▲</t>
        </is>
      </c>
      <c r="I84" t="inlineStr"/>
      <c r="J84" t="inlineStr">
        <is>
          <t>H</t>
        </is>
      </c>
      <c r="K84" t="inlineStr"/>
      <c r="L84" t="inlineStr"/>
    </row>
    <row r="85">
      <c r="A85" t="inlineStr"/>
      <c r="B85" t="inlineStr">
        <is>
          <t>삼치포</t>
        </is>
      </c>
      <c r="C85" t="inlineStr">
        <is>
          <t>국내산</t>
        </is>
      </c>
      <c r="D85" t="inlineStr">
        <is>
          <t>±30g~±50g</t>
        </is>
      </c>
      <c r="E85" t="inlineStr">
        <is>
          <t>kg</t>
        </is>
      </c>
      <c r="F85" t="n">
        <v>15200</v>
      </c>
      <c r="G85" t="n">
        <v>16800</v>
      </c>
      <c r="H85" t="inlineStr">
        <is>
          <t>▼</t>
        </is>
      </c>
      <c r="I85" t="inlineStr">
        <is>
          <t>[특징]순살삼치100%
[용도] 구이/튀김용-오븐구이가능</t>
        </is>
      </c>
      <c r="J85" t="inlineStr">
        <is>
          <t>H</t>
        </is>
      </c>
      <c r="K85" t="inlineStr"/>
      <c r="L85" t="inlineStr"/>
    </row>
    <row r="86">
      <c r="A86" t="inlineStr"/>
      <c r="B86" t="inlineStr"/>
      <c r="C86" t="inlineStr"/>
      <c r="D86" t="inlineStr">
        <is>
          <t>±60g~±80g</t>
        </is>
      </c>
      <c r="E86" t="inlineStr">
        <is>
          <t>kg</t>
        </is>
      </c>
      <c r="F86" t="n">
        <v>15200</v>
      </c>
      <c r="G86" t="n">
        <v>17100</v>
      </c>
      <c r="H86" t="inlineStr">
        <is>
          <t>▼</t>
        </is>
      </c>
      <c r="I86" t="inlineStr"/>
      <c r="J86" t="inlineStr">
        <is>
          <t>H</t>
        </is>
      </c>
      <c r="K86" t="inlineStr"/>
      <c r="L86" t="inlineStr"/>
    </row>
    <row r="87">
      <c r="A87" t="inlineStr"/>
      <c r="B87" t="inlineStr">
        <is>
          <t>삼치포(저염)</t>
        </is>
      </c>
      <c r="C87" t="inlineStr">
        <is>
          <t>국내산</t>
        </is>
      </c>
      <c r="D87" t="inlineStr">
        <is>
          <t>±30g~±50g</t>
        </is>
      </c>
      <c r="E87" t="inlineStr">
        <is>
          <t>kg</t>
        </is>
      </c>
      <c r="F87" t="n">
        <v>15500</v>
      </c>
      <c r="G87" t="n">
        <v>17100</v>
      </c>
      <c r="H87" t="inlineStr">
        <is>
          <t>▼</t>
        </is>
      </c>
      <c r="I87" t="inlineStr">
        <is>
          <t>[특징]순살삼치100%
[용도] 구이/튀김용-오븐구이가능</t>
        </is>
      </c>
      <c r="J87" t="inlineStr">
        <is>
          <t>H</t>
        </is>
      </c>
      <c r="K87" t="inlineStr"/>
      <c r="L87" t="inlineStr"/>
    </row>
    <row r="88">
      <c r="A88" t="inlineStr"/>
      <c r="B88" t="inlineStr"/>
      <c r="C88" t="inlineStr"/>
      <c r="D88" t="inlineStr">
        <is>
          <t>±60g~±80g</t>
        </is>
      </c>
      <c r="E88" t="inlineStr">
        <is>
          <t>kg</t>
        </is>
      </c>
      <c r="F88" t="n">
        <v>15500</v>
      </c>
      <c r="G88" t="n">
        <v>17100</v>
      </c>
      <c r="H88" t="inlineStr">
        <is>
          <t>▼</t>
        </is>
      </c>
      <c r="I88" t="inlineStr"/>
      <c r="J88" t="inlineStr">
        <is>
          <t>H</t>
        </is>
      </c>
      <c r="K88" t="inlineStr"/>
      <c r="L88" t="inlineStr"/>
    </row>
    <row r="89">
      <c r="A89" t="inlineStr"/>
      <c r="B89" t="inlineStr">
        <is>
          <t>레몬담은 삼치포</t>
        </is>
      </c>
      <c r="C89" t="inlineStr">
        <is>
          <t>국내산</t>
        </is>
      </c>
      <c r="D89" t="inlineStr">
        <is>
          <t>±30g~±80g</t>
        </is>
      </c>
      <c r="E89" t="inlineStr">
        <is>
          <t>kg</t>
        </is>
      </c>
      <c r="F89" t="n">
        <v>19200</v>
      </c>
      <c r="G89" t="n">
        <v>20800</v>
      </c>
      <c r="H89" t="inlineStr"/>
      <c r="I89" t="inlineStr">
        <is>
          <t>[특징] 순살삼치98.8%,재제염1%,레몬쥬스0.02%를 첨가한 프리미엄제품  [용도] 구이/튀김용 / 원어 : 2단삼치</t>
        </is>
      </c>
      <c r="J89" t="inlineStr">
        <is>
          <t>H</t>
        </is>
      </c>
      <c r="K89" t="inlineStr"/>
      <c r="L89" t="inlineStr"/>
    </row>
    <row r="90">
      <c r="A90" t="inlineStr"/>
      <c r="B90" t="inlineStr">
        <is>
          <t>삼치순살강정</t>
        </is>
      </c>
      <c r="C90" t="inlineStr">
        <is>
          <t>국내산</t>
        </is>
      </c>
      <c r="D90" t="inlineStr">
        <is>
          <t>3cm*3cm(±15~20g/개)</t>
        </is>
      </c>
      <c r="E90" t="inlineStr">
        <is>
          <t>kg</t>
        </is>
      </c>
      <c r="F90" t="n">
        <v>17600</v>
      </c>
      <c r="G90" t="inlineStr">
        <is>
          <t>*</t>
        </is>
      </c>
      <c r="H90" t="inlineStr"/>
      <c r="I90" t="inlineStr">
        <is>
          <t>[특징] 깍둑 모양 절단 (3*3) 삼치100%
[용도] 탕수/강정/튀김용</t>
        </is>
      </c>
      <c r="J90" t="inlineStr">
        <is>
          <t>H</t>
        </is>
      </c>
      <c r="K90" t="inlineStr"/>
      <c r="L90" t="inlineStr"/>
    </row>
    <row r="91">
      <c r="A91" t="inlineStr">
        <is>
          <t>숭어</t>
        </is>
      </c>
      <c r="B91" t="inlineStr">
        <is>
          <t>숭어포</t>
        </is>
      </c>
      <c r="C91" t="inlineStr">
        <is>
          <t>국내산</t>
        </is>
      </c>
      <c r="D91" t="inlineStr">
        <is>
          <t>±40g~±80g</t>
        </is>
      </c>
      <c r="E91" t="inlineStr">
        <is>
          <t>kg</t>
        </is>
      </c>
      <c r="F91" t="n">
        <v>10400</v>
      </c>
      <c r="G91" t="n">
        <v>12000</v>
      </c>
      <c r="H91" t="inlineStr"/>
      <c r="I91" t="inlineStr">
        <is>
          <t>[특징] 순살만 숭어100%
[용도] 구이/튀김용-오븐구이가능</t>
        </is>
      </c>
      <c r="J91" t="inlineStr">
        <is>
          <t>H</t>
        </is>
      </c>
      <c r="K91" t="inlineStr"/>
      <c r="L91" t="inlineStr"/>
    </row>
    <row r="92">
      <c r="A92" t="inlineStr"/>
      <c r="B92" t="inlineStr">
        <is>
          <t>숭어순살강정</t>
        </is>
      </c>
      <c r="C92" t="inlineStr">
        <is>
          <t>국내산</t>
        </is>
      </c>
      <c r="D92" t="inlineStr">
        <is>
          <t>±15~20g/개</t>
        </is>
      </c>
      <c r="E92" t="inlineStr">
        <is>
          <t>kg</t>
        </is>
      </c>
      <c r="F92" t="n">
        <v>11200</v>
      </c>
      <c r="G92" t="inlineStr">
        <is>
          <t>*</t>
        </is>
      </c>
      <c r="H92" t="inlineStr"/>
      <c r="I92" t="inlineStr">
        <is>
          <t>[특징] 깍둑 모양 절단 (3*3) 숭어100%
[용도] 탕수/강정/튀김용</t>
        </is>
      </c>
      <c r="J92" t="inlineStr">
        <is>
          <t>H</t>
        </is>
      </c>
      <c r="K92" t="inlineStr"/>
      <c r="L92" t="inlineStr"/>
    </row>
    <row r="93">
      <c r="A93" t="inlineStr"/>
      <c r="B93" t="inlineStr">
        <is>
          <t>아귀토막</t>
        </is>
      </c>
      <c r="C93" t="inlineStr">
        <is>
          <t>국내산</t>
        </is>
      </c>
      <c r="D93" t="inlineStr">
        <is>
          <t>±40g~±100g</t>
        </is>
      </c>
      <c r="E93" t="inlineStr">
        <is>
          <t>kg</t>
        </is>
      </c>
      <c r="F93" t="n">
        <v>5600</v>
      </c>
      <c r="G93" t="n">
        <v>7200</v>
      </c>
      <c r="H93" t="inlineStr">
        <is>
          <t>▼</t>
        </is>
      </c>
      <c r="I93" t="inlineStr">
        <is>
          <t>[특징] 머리,꼬리,내장 제거 후 절단 아귀100%
[용도] 국용/찜용</t>
        </is>
      </c>
      <c r="J93" t="inlineStr">
        <is>
          <t>H</t>
        </is>
      </c>
      <c r="K93" t="inlineStr"/>
      <c r="L93" t="inlineStr"/>
    </row>
    <row r="94">
      <c r="A94" t="inlineStr"/>
      <c r="B94" t="inlineStr">
        <is>
          <t>아귀순살(국내산)</t>
        </is>
      </c>
      <c r="C94" t="inlineStr">
        <is>
          <t>국내산</t>
        </is>
      </c>
      <c r="D94" t="inlineStr">
        <is>
          <t>±20g,±30g</t>
        </is>
      </c>
      <c r="E94" t="inlineStr">
        <is>
          <t>kg</t>
        </is>
      </c>
      <c r="F94" t="n">
        <v>25600</v>
      </c>
      <c r="G94" t="inlineStr">
        <is>
          <t>*</t>
        </is>
      </c>
      <c r="H94" t="inlineStr"/>
      <c r="I94" t="inlineStr">
        <is>
          <t>[특징] 순살만 아귀100%
[용도] 구이/튀김용-오븐구이가능</t>
        </is>
      </c>
      <c r="J94" t="inlineStr">
        <is>
          <t>H</t>
        </is>
      </c>
      <c r="K94" t="inlineStr"/>
      <c r="L94" t="inlineStr"/>
    </row>
    <row r="95">
      <c r="A95" t="inlineStr"/>
      <c r="B95" t="inlineStr">
        <is>
          <t>아귀순살(중국산)</t>
        </is>
      </c>
      <c r="C95" t="inlineStr">
        <is>
          <t>중국산</t>
        </is>
      </c>
      <c r="D95" t="inlineStr">
        <is>
          <t>±20g,±30g</t>
        </is>
      </c>
      <c r="E95" t="inlineStr">
        <is>
          <t>kg</t>
        </is>
      </c>
      <c r="F95" t="n">
        <v>16000</v>
      </c>
      <c r="G95" t="inlineStr">
        <is>
          <t>*</t>
        </is>
      </c>
      <c r="H95" t="inlineStr">
        <is>
          <t>▼</t>
        </is>
      </c>
      <c r="I95" t="inlineStr">
        <is>
          <t>[특징] 순살만 아귀100%
[용도] 구이/튀김용-오븐구이가능</t>
        </is>
      </c>
      <c r="J95" t="inlineStr"/>
      <c r="K95" t="inlineStr"/>
      <c r="L95" t="inlineStr"/>
    </row>
    <row r="96">
      <c r="A96" t="inlineStr">
        <is>
          <t>임 연 수</t>
        </is>
      </c>
      <c r="B96" t="inlineStr">
        <is>
          <t>임연수어(조림용)</t>
        </is>
      </c>
      <c r="C96" t="inlineStr">
        <is>
          <t>미국산/
러시아</t>
        </is>
      </c>
      <c r="D96" t="inlineStr">
        <is>
          <t>±40g~±60g</t>
        </is>
      </c>
      <c r="E96" t="inlineStr">
        <is>
          <t>kg</t>
        </is>
      </c>
      <c r="F96" t="n">
        <v>12000</v>
      </c>
      <c r="G96" t="n">
        <v>13600</v>
      </c>
      <c r="H96" t="inlineStr"/>
      <c r="I96" t="inlineStr">
        <is>
          <t>[특징] 머리,꼬리,내장제거 후 절단 임연수어 100% 
[용도] 조림용</t>
        </is>
      </c>
      <c r="J96" t="inlineStr">
        <is>
          <t>H</t>
        </is>
      </c>
      <c r="K96" t="inlineStr"/>
      <c r="L96" t="inlineStr"/>
    </row>
    <row r="97">
      <c r="A97" t="inlineStr"/>
      <c r="B97" t="inlineStr"/>
      <c r="C97" t="inlineStr"/>
      <c r="D97" t="inlineStr">
        <is>
          <t>±70g~±100g</t>
        </is>
      </c>
      <c r="E97" t="inlineStr">
        <is>
          <t>kg</t>
        </is>
      </c>
      <c r="F97" t="n">
        <v>12000</v>
      </c>
      <c r="G97" t="n">
        <v>13600</v>
      </c>
      <c r="H97" t="inlineStr"/>
      <c r="I97" t="inlineStr"/>
      <c r="J97" t="inlineStr">
        <is>
          <t>H</t>
        </is>
      </c>
      <c r="K97" t="inlineStr"/>
      <c r="L97" t="inlineStr"/>
    </row>
    <row r="98">
      <c r="A98" t="inlineStr"/>
      <c r="B98" t="inlineStr">
        <is>
          <t>임연수어(구이용)</t>
        </is>
      </c>
      <c r="C98" t="inlineStr">
        <is>
          <t>미국산/
러시아</t>
        </is>
      </c>
      <c r="D98" t="inlineStr">
        <is>
          <t>±40g~±60g</t>
        </is>
      </c>
      <c r="E98" t="inlineStr">
        <is>
          <t>kg</t>
        </is>
      </c>
      <c r="F98" t="n">
        <v>12600</v>
      </c>
      <c r="G98" t="n">
        <v>14200</v>
      </c>
      <c r="H98" t="inlineStr">
        <is>
          <t>▲</t>
        </is>
      </c>
      <c r="I98" t="inlineStr">
        <is>
          <t>[특징] 중골있는임연수어포/임연수어 99%,제재염1% 
[용도] 구이/조림용</t>
        </is>
      </c>
      <c r="J98" t="inlineStr">
        <is>
          <t>H</t>
        </is>
      </c>
      <c r="K98" t="inlineStr"/>
      <c r="L98" t="inlineStr"/>
    </row>
    <row r="99">
      <c r="A99" t="inlineStr"/>
      <c r="B99" t="inlineStr"/>
      <c r="C99" t="inlineStr"/>
      <c r="D99" t="inlineStr">
        <is>
          <t>±70g~±100g</t>
        </is>
      </c>
      <c r="E99" t="inlineStr">
        <is>
          <t>kg</t>
        </is>
      </c>
      <c r="F99" t="n">
        <v>12600</v>
      </c>
      <c r="G99" t="n">
        <v>14200</v>
      </c>
      <c r="H99" t="inlineStr">
        <is>
          <t>▲</t>
        </is>
      </c>
      <c r="I99" t="inlineStr"/>
      <c r="J99" t="inlineStr">
        <is>
          <t>H</t>
        </is>
      </c>
      <c r="K99" t="inlineStr"/>
      <c r="L99" t="inlineStr"/>
    </row>
    <row r="100">
      <c r="A100" t="inlineStr"/>
      <c r="B100" t="inlineStr">
        <is>
          <t>임연수어포</t>
        </is>
      </c>
      <c r="C100" t="inlineStr">
        <is>
          <t>미국산/
러시아</t>
        </is>
      </c>
      <c r="D100" t="inlineStr">
        <is>
          <t>±40g~±60g</t>
        </is>
      </c>
      <c r="E100" t="inlineStr">
        <is>
          <t>kg</t>
        </is>
      </c>
      <c r="F100" t="n">
        <v>17400</v>
      </c>
      <c r="G100" t="n">
        <v>19000</v>
      </c>
      <c r="H100" t="inlineStr">
        <is>
          <t>▲</t>
        </is>
      </c>
      <c r="I100" t="inlineStr">
        <is>
          <t>[특징] 순살만 임연수어100%
[용도] 구이/튀김용-오븐구이가능</t>
        </is>
      </c>
      <c r="J100" t="inlineStr">
        <is>
          <t>H</t>
        </is>
      </c>
      <c r="K100" t="inlineStr"/>
      <c r="L100" t="inlineStr"/>
    </row>
    <row r="101">
      <c r="A101" t="inlineStr"/>
      <c r="B101" t="inlineStr"/>
      <c r="C101" t="inlineStr"/>
      <c r="D101" t="inlineStr">
        <is>
          <t>±70g~±100g</t>
        </is>
      </c>
      <c r="E101" t="inlineStr">
        <is>
          <t>kg</t>
        </is>
      </c>
      <c r="F101" t="n">
        <v>17400</v>
      </c>
      <c r="G101" t="n">
        <v>19000</v>
      </c>
      <c r="H101" t="inlineStr">
        <is>
          <t>▲</t>
        </is>
      </c>
      <c r="I101" t="inlineStr"/>
      <c r="J101" t="inlineStr">
        <is>
          <t>H</t>
        </is>
      </c>
      <c r="K101" t="inlineStr"/>
      <c r="L101" t="inlineStr"/>
    </row>
    <row r="102">
      <c r="A102" t="inlineStr">
        <is>
          <t>연 어</t>
        </is>
      </c>
      <c r="B102" t="inlineStr">
        <is>
          <t>연어포</t>
        </is>
      </c>
      <c r="C102" t="inlineStr">
        <is>
          <t>캐나다/
미국산/
러시아</t>
        </is>
      </c>
      <c r="D102" t="inlineStr">
        <is>
          <t>±40g~±100g</t>
        </is>
      </c>
      <c r="E102" t="inlineStr">
        <is>
          <t>kg</t>
        </is>
      </c>
      <c r="F102" t="n">
        <v>21600</v>
      </c>
      <c r="G102" t="inlineStr">
        <is>
          <t>*</t>
        </is>
      </c>
      <c r="H102" t="inlineStr"/>
      <c r="I102" t="inlineStr">
        <is>
          <t>[특징] 고급연어순살 어슷썰기 연어100%
[용도] 구이/튀김/연어스테이크-오븐구이가능</t>
        </is>
      </c>
      <c r="J102" t="inlineStr"/>
      <c r="K102" t="inlineStr"/>
      <c r="L102" t="inlineStr"/>
    </row>
    <row r="103">
      <c r="A103" t="inlineStr"/>
      <c r="B103" t="inlineStr">
        <is>
          <t>연어순살강정</t>
        </is>
      </c>
      <c r="C103" t="inlineStr"/>
      <c r="D103" t="inlineStr">
        <is>
          <t>3cm*3cm
(±15~20g/개)</t>
        </is>
      </c>
      <c r="E103" t="inlineStr">
        <is>
          <t>kg</t>
        </is>
      </c>
      <c r="F103" t="n">
        <v>21600</v>
      </c>
      <c r="G103" t="inlineStr">
        <is>
          <t>*</t>
        </is>
      </c>
      <c r="H103" t="inlineStr"/>
      <c r="I103" t="inlineStr">
        <is>
          <t>[특징] 깍둑 모양 절단 (3*3) 연어100%
[용도] 탕수/강정/튀김용</t>
        </is>
      </c>
      <c r="J103" t="inlineStr"/>
      <c r="K103" t="inlineStr"/>
      <c r="L103" t="inlineStr"/>
    </row>
    <row r="104">
      <c r="A104" t="inlineStr"/>
      <c r="B104" t="inlineStr">
        <is>
          <t>연어포</t>
        </is>
      </c>
      <c r="C104" t="inlineStr">
        <is>
          <t>국내산</t>
        </is>
      </c>
      <c r="D104" t="inlineStr">
        <is>
          <t>±40g~±100g</t>
        </is>
      </c>
      <c r="E104" t="inlineStr">
        <is>
          <t>kg</t>
        </is>
      </c>
      <c r="F104" t="inlineStr">
        <is>
          <t>*</t>
        </is>
      </c>
      <c r="G104" t="inlineStr">
        <is>
          <t>*</t>
        </is>
      </c>
      <c r="H104" t="inlineStr"/>
      <c r="I104" t="inlineStr">
        <is>
          <t>[특징] 고급연어순살 어슷썰기 연어100%
[용도] 구이/튀김/연어스테이크-오븐구이가능</t>
        </is>
      </c>
      <c r="J104" t="inlineStr">
        <is>
          <t>H</t>
        </is>
      </c>
      <c r="K104" t="inlineStr"/>
      <c r="L104" t="inlineStr"/>
    </row>
    <row r="105">
      <c r="A105" t="inlineStr">
        <is>
          <t xml:space="preserve">백  조  기 </t>
        </is>
      </c>
      <c r="B105" t="inlineStr">
        <is>
          <t>백조기순살</t>
        </is>
      </c>
      <c r="C105" t="inlineStr">
        <is>
          <t>국내산</t>
        </is>
      </c>
      <c r="D105" t="inlineStr">
        <is>
          <t>30-40g</t>
        </is>
      </c>
      <c r="E105" t="inlineStr">
        <is>
          <t>kg</t>
        </is>
      </c>
      <c r="F105" t="n">
        <v>22400</v>
      </c>
      <c r="G105" t="inlineStr">
        <is>
          <t>*</t>
        </is>
      </c>
      <c r="H105" t="inlineStr"/>
      <c r="I105" t="inlineStr">
        <is>
          <t>[특징] 순살포 조기100%
[용도] 구이/튀김용</t>
        </is>
      </c>
      <c r="J105" t="inlineStr">
        <is>
          <t>H</t>
        </is>
      </c>
      <c r="K105" t="inlineStr"/>
      <c r="L105" t="inlineStr"/>
    </row>
    <row r="106">
      <c r="A106" t="inlineStr"/>
      <c r="B106" t="inlineStr">
        <is>
          <t>백조기(온마리)</t>
        </is>
      </c>
      <c r="C106" t="inlineStr">
        <is>
          <t>국내산</t>
        </is>
      </c>
      <c r="D106" t="inlineStr">
        <is>
          <t>50±10g</t>
        </is>
      </c>
      <c r="E106" t="inlineStr">
        <is>
          <t>kg</t>
        </is>
      </c>
      <c r="F106" t="inlineStr">
        <is>
          <t>*</t>
        </is>
      </c>
      <c r="G106" t="inlineStr">
        <is>
          <t>*</t>
        </is>
      </c>
      <c r="H106" t="inlineStr"/>
      <c r="I106" t="inlineStr">
        <is>
          <t>[특징] 내장,비늘,지느러미제거, 백조기100%
[용도] 구이/조림용-1마리크기</t>
        </is>
      </c>
      <c r="J106" t="inlineStr">
        <is>
          <t>H</t>
        </is>
      </c>
      <c r="K106" t="inlineStr"/>
      <c r="L106" t="inlineStr"/>
    </row>
    <row r="107">
      <c r="A107" t="inlineStr"/>
      <c r="B107" t="inlineStr"/>
      <c r="C107" t="inlineStr"/>
      <c r="D107" t="inlineStr">
        <is>
          <t>60±10g</t>
        </is>
      </c>
      <c r="E107" t="inlineStr">
        <is>
          <t>kg</t>
        </is>
      </c>
      <c r="F107" t="inlineStr">
        <is>
          <t>*</t>
        </is>
      </c>
      <c r="G107" t="inlineStr">
        <is>
          <t>*</t>
        </is>
      </c>
      <c r="H107" t="inlineStr"/>
      <c r="I107" t="inlineStr"/>
      <c r="J107" t="inlineStr"/>
      <c r="K107" t="inlineStr"/>
      <c r="L107" t="inlineStr"/>
    </row>
    <row r="108">
      <c r="A108" t="inlineStr"/>
      <c r="B108" t="inlineStr"/>
      <c r="C108" t="inlineStr"/>
      <c r="D108" t="inlineStr">
        <is>
          <t>80±10g</t>
        </is>
      </c>
      <c r="E108" t="inlineStr">
        <is>
          <t>kg</t>
        </is>
      </c>
      <c r="F108" t="inlineStr">
        <is>
          <t>*</t>
        </is>
      </c>
      <c r="G108" t="inlineStr">
        <is>
          <t>*</t>
        </is>
      </c>
      <c r="H108" t="inlineStr"/>
      <c r="I108" t="inlineStr"/>
      <c r="J108" t="inlineStr"/>
      <c r="K108" t="inlineStr"/>
      <c r="L108" t="inlineStr"/>
    </row>
    <row r="109">
      <c r="A109" t="inlineStr"/>
      <c r="B109" t="inlineStr"/>
      <c r="C109" t="inlineStr"/>
      <c r="D109" t="inlineStr">
        <is>
          <t>100±10g</t>
        </is>
      </c>
      <c r="E109" t="inlineStr">
        <is>
          <t>kg</t>
        </is>
      </c>
      <c r="F109" t="inlineStr">
        <is>
          <t>*</t>
        </is>
      </c>
      <c r="G109" t="inlineStr">
        <is>
          <t>*</t>
        </is>
      </c>
      <c r="H109" t="inlineStr"/>
      <c r="I109" t="inlineStr"/>
      <c r="J109" t="inlineStr"/>
      <c r="K109" t="inlineStr"/>
      <c r="L109" t="inlineStr"/>
    </row>
    <row r="110">
      <c r="A110" t="inlineStr"/>
      <c r="B110" t="inlineStr">
        <is>
          <t>백조기(두절)</t>
        </is>
      </c>
      <c r="C110" t="inlineStr">
        <is>
          <t>국내산</t>
        </is>
      </c>
      <c r="D110" t="inlineStr">
        <is>
          <t>60±10g</t>
        </is>
      </c>
      <c r="E110" t="inlineStr">
        <is>
          <t>kg</t>
        </is>
      </c>
      <c r="F110" t="inlineStr">
        <is>
          <t>*</t>
        </is>
      </c>
      <c r="G110" t="inlineStr">
        <is>
          <t>*</t>
        </is>
      </c>
      <c r="H110" t="inlineStr"/>
      <c r="I110" t="inlineStr">
        <is>
          <t>[특징] 내장,비늘,지느러미제거, 백조기100%
[용도] 구이/조림용-1마리크기</t>
        </is>
      </c>
      <c r="J110" t="inlineStr">
        <is>
          <t>H</t>
        </is>
      </c>
      <c r="K110" t="inlineStr"/>
      <c r="L110" t="inlineStr"/>
    </row>
    <row r="111">
      <c r="A111" t="inlineStr"/>
      <c r="B111" t="inlineStr"/>
      <c r="C111" t="inlineStr"/>
      <c r="D111" t="inlineStr">
        <is>
          <t>80±10g</t>
        </is>
      </c>
      <c r="E111" t="inlineStr">
        <is>
          <t>kg</t>
        </is>
      </c>
      <c r="F111" t="inlineStr">
        <is>
          <t>*</t>
        </is>
      </c>
      <c r="G111" t="inlineStr">
        <is>
          <t>*</t>
        </is>
      </c>
      <c r="H111" t="inlineStr"/>
      <c r="I111" t="inlineStr"/>
      <c r="J111" t="inlineStr"/>
      <c r="K111" t="inlineStr"/>
      <c r="L111" t="inlineStr"/>
    </row>
    <row r="112">
      <c r="A112" t="inlineStr"/>
      <c r="B112" t="inlineStr"/>
      <c r="C112" t="inlineStr"/>
      <c r="D112" t="inlineStr">
        <is>
          <t>100±10g</t>
        </is>
      </c>
      <c r="E112" t="inlineStr">
        <is>
          <t>kg</t>
        </is>
      </c>
      <c r="F112" t="inlineStr">
        <is>
          <t>*</t>
        </is>
      </c>
      <c r="G112" t="inlineStr">
        <is>
          <t>*</t>
        </is>
      </c>
      <c r="H112" t="inlineStr"/>
      <c r="I112" t="inlineStr"/>
      <c r="J112" t="inlineStr"/>
      <c r="K112" t="inlineStr"/>
      <c r="L112" t="inlineStr"/>
    </row>
    <row r="113">
      <c r="A113" t="inlineStr">
        <is>
          <t>샛돔</t>
        </is>
      </c>
      <c r="B113" t="inlineStr">
        <is>
          <t>샛돔-돌병어(두절)</t>
        </is>
      </c>
      <c r="C113" t="inlineStr">
        <is>
          <t>국내산</t>
        </is>
      </c>
      <c r="D113" t="inlineStr">
        <is>
          <t>60±10g</t>
        </is>
      </c>
      <c r="E113" t="inlineStr">
        <is>
          <t>kg</t>
        </is>
      </c>
      <c r="F113" t="inlineStr">
        <is>
          <t>*</t>
        </is>
      </c>
      <c r="G113" t="inlineStr">
        <is>
          <t>*</t>
        </is>
      </c>
      <c r="H113" t="inlineStr"/>
      <c r="I113" t="inlineStr">
        <is>
          <t>[특징] 두절,내장,비늘,지느러미제거, 샛돔99%,제재염1%
[용도] 구이/조림용-1마리크기</t>
        </is>
      </c>
      <c r="J113" t="inlineStr">
        <is>
          <t>H</t>
        </is>
      </c>
      <c r="K113" t="inlineStr"/>
      <c r="L113" t="inlineStr"/>
    </row>
    <row r="114">
      <c r="A114" t="inlineStr"/>
      <c r="B114" t="inlineStr"/>
      <c r="C114" t="inlineStr"/>
      <c r="D114" t="inlineStr">
        <is>
          <t>80±10g</t>
        </is>
      </c>
      <c r="E114" t="inlineStr">
        <is>
          <t>kg</t>
        </is>
      </c>
      <c r="F114" t="inlineStr">
        <is>
          <t>*</t>
        </is>
      </c>
      <c r="G114" t="inlineStr">
        <is>
          <t>*</t>
        </is>
      </c>
      <c r="H114" t="inlineStr"/>
      <c r="I114" t="inlineStr"/>
      <c r="J114" t="inlineStr"/>
      <c r="K114" t="inlineStr"/>
      <c r="L114" t="inlineStr"/>
    </row>
    <row r="115">
      <c r="A115" t="inlineStr">
        <is>
          <t>적어</t>
        </is>
      </c>
      <c r="B115" t="inlineStr">
        <is>
          <t>적어(두절)</t>
        </is>
      </c>
      <c r="C115" t="inlineStr">
        <is>
          <t>포르투갈</t>
        </is>
      </c>
      <c r="D115" t="inlineStr">
        <is>
          <t>80±10g</t>
        </is>
      </c>
      <c r="E115" t="inlineStr">
        <is>
          <t>kg</t>
        </is>
      </c>
      <c r="F115" t="inlineStr">
        <is>
          <t>*</t>
        </is>
      </c>
      <c r="G115" t="inlineStr">
        <is>
          <t>*</t>
        </is>
      </c>
      <c r="H115" t="inlineStr"/>
      <c r="I115" t="inlineStr">
        <is>
          <t>[특징] 두절,내장,비늘,지느러미제거, 적어99%,제재염1%
[용도] 구이/조림용-1마리크기</t>
        </is>
      </c>
      <c r="J115" t="inlineStr">
        <is>
          <t>H</t>
        </is>
      </c>
      <c r="K115" t="inlineStr"/>
      <c r="L115" t="inlineStr"/>
    </row>
    <row r="116">
      <c r="A116" t="inlineStr"/>
      <c r="B116" t="inlineStr"/>
      <c r="C116" t="inlineStr"/>
      <c r="D116" t="inlineStr">
        <is>
          <t>100±10g</t>
        </is>
      </c>
      <c r="E116" t="inlineStr">
        <is>
          <t>kg</t>
        </is>
      </c>
      <c r="F116" t="inlineStr">
        <is>
          <t>*</t>
        </is>
      </c>
      <c r="G116" t="inlineStr">
        <is>
          <t>*</t>
        </is>
      </c>
      <c r="H116" t="inlineStr"/>
      <c r="I116" t="inlineStr"/>
      <c r="J116" t="inlineStr"/>
      <c r="K116" t="inlineStr"/>
      <c r="L116" t="inlineStr"/>
    </row>
    <row r="117">
      <c r="A117" t="inlineStr">
        <is>
          <t>참 조 기</t>
        </is>
      </c>
      <c r="B117" t="inlineStr">
        <is>
          <t>참조기순살양포</t>
        </is>
      </c>
      <c r="C117" t="inlineStr">
        <is>
          <t>중국산</t>
        </is>
      </c>
      <c r="D117" t="inlineStr">
        <is>
          <t>30~40g</t>
        </is>
      </c>
      <c r="E117" t="inlineStr">
        <is>
          <t>kg</t>
        </is>
      </c>
      <c r="F117" t="n">
        <v>16000</v>
      </c>
      <c r="G117" t="inlineStr">
        <is>
          <t>*</t>
        </is>
      </c>
      <c r="H117" t="inlineStr"/>
      <c r="I117" t="inlineStr">
        <is>
          <t>[특징] 순살포 조기100%
[용도] 구이/튀김용</t>
        </is>
      </c>
      <c r="J117" t="inlineStr"/>
      <c r="K117" t="inlineStr"/>
      <c r="L117" t="inlineStr"/>
    </row>
    <row r="118">
      <c r="A118" t="inlineStr"/>
      <c r="B118" t="inlineStr"/>
      <c r="C118" t="inlineStr"/>
      <c r="D118" t="inlineStr">
        <is>
          <t>40~50g(재공급)</t>
        </is>
      </c>
      <c r="E118" t="inlineStr">
        <is>
          <t>kg</t>
        </is>
      </c>
      <c r="F118" t="n">
        <v>16800</v>
      </c>
      <c r="G118" t="inlineStr">
        <is>
          <t>*</t>
        </is>
      </c>
      <c r="H118" t="inlineStr"/>
      <c r="I118" t="inlineStr">
        <is>
          <t>[특징] 순살포 조기100%
[용도] 구이/튀김용</t>
        </is>
      </c>
      <c r="J118" t="inlineStr"/>
      <c r="K118" t="inlineStr"/>
      <c r="L118" t="inlineStr"/>
    </row>
    <row r="119">
      <c r="A119" t="inlineStr"/>
      <c r="B119" t="inlineStr">
        <is>
          <t xml:space="preserve">참조기순살양포 </t>
        </is>
      </c>
      <c r="C119" t="inlineStr">
        <is>
          <t>국내산</t>
        </is>
      </c>
      <c r="D119" t="inlineStr">
        <is>
          <t>20-30g</t>
        </is>
      </c>
      <c r="E119" t="inlineStr">
        <is>
          <t>kg</t>
        </is>
      </c>
      <c r="F119" t="n">
        <v>39700</v>
      </c>
      <c r="G119" t="inlineStr">
        <is>
          <t>*</t>
        </is>
      </c>
      <c r="H119" t="inlineStr"/>
      <c r="I119" t="inlineStr">
        <is>
          <t>[특징] 순살포 조기100%
[용도] 구이/튀김용</t>
        </is>
      </c>
      <c r="J119" t="inlineStr">
        <is>
          <t>H</t>
        </is>
      </c>
      <c r="K119" t="inlineStr"/>
      <c r="L119" t="inlineStr"/>
    </row>
    <row r="120">
      <c r="A120" t="inlineStr"/>
      <c r="B120" t="inlineStr"/>
      <c r="C120" t="inlineStr"/>
      <c r="D120" t="inlineStr">
        <is>
          <t>30-40g</t>
        </is>
      </c>
      <c r="E120" t="inlineStr">
        <is>
          <t>kg</t>
        </is>
      </c>
      <c r="F120" t="n">
        <v>44500</v>
      </c>
      <c r="G120" t="inlineStr">
        <is>
          <t>*</t>
        </is>
      </c>
      <c r="H120" t="inlineStr"/>
      <c r="I120" t="inlineStr">
        <is>
          <t>[특징] 순살포 조기100%
[용도] 구이/튀김용</t>
        </is>
      </c>
      <c r="J120" t="inlineStr"/>
      <c r="K120" t="inlineStr"/>
      <c r="L120" t="inlineStr"/>
    </row>
    <row r="121">
      <c r="A121" t="inlineStr"/>
      <c r="B121" t="inlineStr">
        <is>
          <t>참조기(온마리)</t>
        </is>
      </c>
      <c r="C121" t="inlineStr">
        <is>
          <t>국내산</t>
        </is>
      </c>
      <c r="D121" t="inlineStr">
        <is>
          <t>40±5g</t>
        </is>
      </c>
      <c r="E121" t="inlineStr">
        <is>
          <t>kg</t>
        </is>
      </c>
      <c r="F121" t="n">
        <v>11200</v>
      </c>
      <c r="G121" t="n">
        <v>12800</v>
      </c>
      <c r="H121" t="inlineStr"/>
      <c r="I121" t="inlineStr">
        <is>
          <t>[특징] 통마리 참조기100%(비늘,내장 제거안되어있음)
[용도] 구이/튀김용</t>
        </is>
      </c>
      <c r="J121" t="inlineStr">
        <is>
          <t>H</t>
        </is>
      </c>
      <c r="K121" t="inlineStr"/>
      <c r="L121" t="inlineStr"/>
    </row>
    <row r="122">
      <c r="A122" t="inlineStr"/>
      <c r="B122" t="inlineStr"/>
      <c r="C122" t="inlineStr"/>
      <c r="D122" t="inlineStr">
        <is>
          <t>50±5g</t>
        </is>
      </c>
      <c r="E122" t="inlineStr">
        <is>
          <t>kg</t>
        </is>
      </c>
      <c r="F122" t="n">
        <v>16000</v>
      </c>
      <c r="G122" t="n">
        <v>17600</v>
      </c>
      <c r="H122" t="inlineStr"/>
      <c r="I122" t="inlineStr"/>
      <c r="J122" t="inlineStr"/>
      <c r="K122" t="inlineStr"/>
      <c r="L122" t="inlineStr"/>
    </row>
    <row r="123">
      <c r="A123" t="inlineStr"/>
      <c r="B123" t="inlineStr"/>
      <c r="C123" t="inlineStr"/>
      <c r="D123" t="inlineStr">
        <is>
          <t>60±5g</t>
        </is>
      </c>
      <c r="E123" t="inlineStr">
        <is>
          <t>kg</t>
        </is>
      </c>
      <c r="F123" t="n">
        <v>20800</v>
      </c>
      <c r="G123" t="n">
        <v>22400</v>
      </c>
      <c r="H123" t="inlineStr"/>
      <c r="I123" t="inlineStr"/>
      <c r="J123" t="inlineStr"/>
      <c r="K123" t="inlineStr"/>
      <c r="L123" t="inlineStr"/>
    </row>
    <row r="124">
      <c r="A124" t="inlineStr"/>
      <c r="B124" t="inlineStr"/>
      <c r="C124" t="inlineStr"/>
      <c r="D124" t="inlineStr">
        <is>
          <t>70±5g</t>
        </is>
      </c>
      <c r="E124" t="inlineStr">
        <is>
          <t>kg</t>
        </is>
      </c>
      <c r="F124" t="n">
        <v>22400</v>
      </c>
      <c r="G124" t="n">
        <v>24000</v>
      </c>
      <c r="H124" t="inlineStr"/>
      <c r="I124" t="inlineStr"/>
      <c r="J124" t="inlineStr"/>
      <c r="K124" t="inlineStr"/>
      <c r="L124" t="inlineStr"/>
    </row>
    <row r="125">
      <c r="A125" t="inlineStr"/>
      <c r="B125" t="inlineStr"/>
      <c r="C125" t="inlineStr"/>
      <c r="D125" t="inlineStr">
        <is>
          <t>80±5g</t>
        </is>
      </c>
      <c r="E125" t="inlineStr">
        <is>
          <t>kg</t>
        </is>
      </c>
      <c r="F125" t="n">
        <v>24000</v>
      </c>
      <c r="G125" t="n">
        <v>25600</v>
      </c>
      <c r="H125" t="inlineStr"/>
      <c r="I125" t="inlineStr"/>
      <c r="J125" t="inlineStr"/>
      <c r="K125" t="inlineStr"/>
      <c r="L125" t="inlineStr"/>
    </row>
    <row r="126">
      <c r="A126" t="inlineStr"/>
      <c r="B126" t="inlineStr">
        <is>
          <t>참조기(두절)</t>
        </is>
      </c>
      <c r="C126" t="inlineStr">
        <is>
          <t>국내산</t>
        </is>
      </c>
      <c r="D126" t="inlineStr">
        <is>
          <t>35±5g</t>
        </is>
      </c>
      <c r="E126" t="inlineStr">
        <is>
          <t>kg</t>
        </is>
      </c>
      <c r="F126" t="n">
        <v>23800</v>
      </c>
      <c r="G126" t="n">
        <v>25400</v>
      </c>
      <c r="H126" t="inlineStr"/>
      <c r="I126" t="inlineStr">
        <is>
          <t>[특징] 두절 후 통마리(비늘,내장 제거 안되어있음)
[용도] 구이/튀김용</t>
        </is>
      </c>
      <c r="J126" t="inlineStr">
        <is>
          <t>H</t>
        </is>
      </c>
      <c r="K126" t="inlineStr"/>
      <c r="L126" t="inlineStr"/>
    </row>
    <row r="127">
      <c r="A127" t="inlineStr"/>
      <c r="B127" t="inlineStr"/>
      <c r="C127" t="inlineStr"/>
      <c r="D127" t="inlineStr">
        <is>
          <t>40±5g</t>
        </is>
      </c>
      <c r="E127" t="inlineStr">
        <is>
          <t>kg</t>
        </is>
      </c>
      <c r="F127" t="n">
        <v>31200</v>
      </c>
      <c r="G127" t="n">
        <v>32800</v>
      </c>
      <c r="H127" t="inlineStr"/>
      <c r="I127" t="inlineStr"/>
      <c r="J127" t="inlineStr"/>
      <c r="K127" t="inlineStr"/>
      <c r="L127" t="inlineStr"/>
    </row>
    <row r="128">
      <c r="A128" t="inlineStr"/>
      <c r="B128" t="inlineStr"/>
      <c r="C128" t="inlineStr"/>
      <c r="D128" t="inlineStr">
        <is>
          <t>50±5g</t>
        </is>
      </c>
      <c r="E128" t="inlineStr">
        <is>
          <t>kg</t>
        </is>
      </c>
      <c r="F128" t="n">
        <v>33600</v>
      </c>
      <c r="G128" t="n">
        <v>35200</v>
      </c>
      <c r="H128" t="inlineStr"/>
      <c r="I128" t="inlineStr"/>
      <c r="J128" t="inlineStr"/>
      <c r="K128" t="inlineStr"/>
      <c r="L128" t="inlineStr"/>
    </row>
    <row r="129">
      <c r="A129" t="inlineStr">
        <is>
          <t>팡가시우스(메기)</t>
        </is>
      </c>
      <c r="B129" t="inlineStr">
        <is>
          <t>팡가시우스 순살-강정</t>
        </is>
      </c>
      <c r="C129" t="inlineStr">
        <is>
          <t>베트남</t>
        </is>
      </c>
      <c r="D129" t="inlineStr">
        <is>
          <t>±12g/사각형</t>
        </is>
      </c>
      <c r="E129" t="inlineStr">
        <is>
          <t>kg</t>
        </is>
      </c>
      <c r="F129" t="n">
        <v>17900</v>
      </c>
      <c r="G129" t="inlineStr">
        <is>
          <t>*</t>
        </is>
      </c>
      <c r="H129" t="inlineStr"/>
      <c r="I129" t="inlineStr"/>
      <c r="J129" t="inlineStr"/>
      <c r="K129" t="inlineStr"/>
      <c r="L129" t="inlineStr"/>
    </row>
    <row r="130">
      <c r="A130" t="inlineStr"/>
      <c r="B130" t="inlineStr">
        <is>
          <t>팡가시우스 순살-튀김(텐더),전/까스용</t>
        </is>
      </c>
      <c r="C130" t="inlineStr">
        <is>
          <t>베트남</t>
        </is>
      </c>
      <c r="D130" t="inlineStr">
        <is>
          <t>±20g/슬라이스(부정형)</t>
        </is>
      </c>
      <c r="E130" t="inlineStr">
        <is>
          <t>kg</t>
        </is>
      </c>
      <c r="F130" t="n">
        <v>17900</v>
      </c>
      <c r="G130" t="inlineStr">
        <is>
          <t>*</t>
        </is>
      </c>
      <c r="H130" t="inlineStr"/>
      <c r="I130" t="inlineStr"/>
      <c r="J130" t="inlineStr"/>
      <c r="K130" t="inlineStr"/>
      <c r="L130" t="inlineStr"/>
    </row>
    <row r="131">
      <c r="A131" t="inlineStr">
        <is>
          <t>붕
장
어</t>
        </is>
      </c>
      <c r="B131" t="inlineStr">
        <is>
          <t>붕장어포</t>
        </is>
      </c>
      <c r="C131" t="inlineStr">
        <is>
          <t>중국산</t>
        </is>
      </c>
      <c r="D131" t="inlineStr">
        <is>
          <t>10~15g절단,IQF아님</t>
        </is>
      </c>
      <c r="E131" t="inlineStr">
        <is>
          <t>kg</t>
        </is>
      </c>
      <c r="F131" t="n">
        <v>13300</v>
      </c>
      <c r="G131" t="inlineStr">
        <is>
          <t>*</t>
        </is>
      </c>
      <c r="H131" t="inlineStr"/>
      <c r="I131" t="inlineStr">
        <is>
          <t>[특징] 순살붕장어,냉동포장
[용도] 구이/튀김/탕수용</t>
        </is>
      </c>
      <c r="J131" t="inlineStr"/>
      <c r="K131" t="inlineStr"/>
      <c r="L131" t="inlineStr"/>
    </row>
    <row r="132">
      <c r="A132" t="inlineStr"/>
      <c r="B132" t="inlineStr"/>
      <c r="C132" t="inlineStr">
        <is>
          <t>국내산</t>
        </is>
      </c>
      <c r="D132" t="inlineStr">
        <is>
          <t>10~15g절단,IQF</t>
        </is>
      </c>
      <c r="E132" t="inlineStr">
        <is>
          <t>kg</t>
        </is>
      </c>
      <c r="F132" t="n">
        <v>20600</v>
      </c>
      <c r="G132" t="inlineStr">
        <is>
          <t>*</t>
        </is>
      </c>
      <c r="H132" t="inlineStr"/>
      <c r="I132" t="inlineStr">
        <is>
          <t>[특징] 순살붕장어,IQF 냉동포장
[용도] 구이/튀김/탕수용</t>
        </is>
      </c>
      <c r="J132" t="inlineStr">
        <is>
          <t>H</t>
        </is>
      </c>
      <c r="K132" t="inlineStr"/>
      <c r="L132" t="inlineStr"/>
    </row>
    <row r="133">
      <c r="A133" t="inlineStr"/>
      <c r="B133" t="inlineStr">
        <is>
          <t>냉풍건장어(순살)</t>
        </is>
      </c>
      <c r="C133" t="inlineStr">
        <is>
          <t>국내산</t>
        </is>
      </c>
      <c r="D133" t="inlineStr">
        <is>
          <t>±10g절단,IQF</t>
        </is>
      </c>
      <c r="E133" t="inlineStr">
        <is>
          <t>kg</t>
        </is>
      </c>
      <c r="F133" t="n">
        <v>22100</v>
      </c>
      <c r="G133" t="inlineStr">
        <is>
          <t>*</t>
        </is>
      </c>
      <c r="H133" t="inlineStr"/>
      <c r="I133" t="inlineStr">
        <is>
          <t>[특징] 순살붕장어 건조후 ,IQF 냉동포장
[용도] 구이/튀김/탕수용</t>
        </is>
      </c>
      <c r="J133" t="inlineStr"/>
      <c r="K133" t="inlineStr"/>
      <c r="L133" t="inlineStr"/>
    </row>
    <row r="134">
      <c r="A134" t="inlineStr"/>
      <c r="B134" t="inlineStr">
        <is>
          <t>활붕장어(구이용-절단 3~4cm)</t>
        </is>
      </c>
      <c r="C134" t="inlineStr">
        <is>
          <t>국내산</t>
        </is>
      </c>
      <c r="D134" t="inlineStr">
        <is>
          <t>30-35cm이상/마리</t>
        </is>
      </c>
      <c r="E134" t="inlineStr">
        <is>
          <t>kg</t>
        </is>
      </c>
      <c r="F134" t="inlineStr">
        <is>
          <t>*</t>
        </is>
      </c>
      <c r="G134" t="n">
        <v>43200</v>
      </c>
      <c r="H134" t="inlineStr"/>
      <c r="I134" t="inlineStr">
        <is>
          <t>[특징] 활붕장어 순살작업, 원료40cm이상
[용도] 구이용-오븐조리가능(초벌구이후사용)</t>
        </is>
      </c>
      <c r="J134" t="inlineStr"/>
      <c r="K134" t="inlineStr"/>
      <c r="L134" t="inlineStr"/>
    </row>
    <row r="135">
      <c r="A135" t="inlineStr"/>
      <c r="B135" t="inlineStr">
        <is>
          <t>활붕장어(국용,머리제거)</t>
        </is>
      </c>
      <c r="C135" t="inlineStr">
        <is>
          <t>국내산</t>
        </is>
      </c>
      <c r="D135" t="inlineStr">
        <is>
          <t>30cm내외/마리</t>
        </is>
      </c>
      <c r="E135" t="inlineStr">
        <is>
          <t>kg</t>
        </is>
      </c>
      <c r="F135" t="inlineStr">
        <is>
          <t>*</t>
        </is>
      </c>
      <c r="G135" t="n">
        <v>36800</v>
      </c>
      <c r="H135" t="inlineStr"/>
      <c r="I135" t="inlineStr">
        <is>
          <t>[특징] 활붕장어 내장/머리제거,온마리
[용도] 탕용</t>
        </is>
      </c>
      <c r="J135" t="inlineStr"/>
      <c r="K135" t="inlineStr"/>
      <c r="L135" t="inlineStr"/>
    </row>
    <row r="136">
      <c r="A136" t="inlineStr"/>
      <c r="B136" t="inlineStr">
        <is>
          <t>활붕장어(국용,머리포함)</t>
        </is>
      </c>
      <c r="C136" t="inlineStr">
        <is>
          <t>국내산</t>
        </is>
      </c>
      <c r="D136" t="inlineStr">
        <is>
          <t>30cm내외/마리</t>
        </is>
      </c>
      <c r="E136" t="inlineStr">
        <is>
          <t>kg</t>
        </is>
      </c>
      <c r="F136" t="inlineStr">
        <is>
          <t>*</t>
        </is>
      </c>
      <c r="G136" t="n">
        <v>33100</v>
      </c>
      <c r="H136" t="inlineStr"/>
      <c r="I136" t="inlineStr">
        <is>
          <t>[특징] 활붕장어 내장제거/머리포함,온마리
[용도] 탕용</t>
        </is>
      </c>
      <c r="J136" t="inlineStr"/>
      <c r="K136" t="inlineStr"/>
      <c r="L136" t="inlineStr"/>
    </row>
    <row r="137">
      <c r="A137" t="inlineStr">
        <is>
          <t>활문어</t>
        </is>
      </c>
      <c r="B137" t="inlineStr">
        <is>
          <t>활문어(내장포함)</t>
        </is>
      </c>
      <c r="C137" t="inlineStr">
        <is>
          <t>국내산</t>
        </is>
      </c>
      <c r="D137" t="inlineStr">
        <is>
          <t>내장포함(별도포장)</t>
        </is>
      </c>
      <c r="E137" t="inlineStr">
        <is>
          <t>kg</t>
        </is>
      </c>
      <c r="F137" t="inlineStr">
        <is>
          <t>*</t>
        </is>
      </c>
      <c r="G137" t="n">
        <v>48800</v>
      </c>
      <c r="H137" t="inlineStr"/>
      <c r="I137" t="inlineStr">
        <is>
          <t>[특징]생물문어, 마리당 약 500g. 키로2미. 온마리, 내장O</t>
        </is>
      </c>
      <c r="J137" t="inlineStr"/>
      <c r="K137" t="inlineStr"/>
      <c r="L137" t="inlineStr"/>
    </row>
    <row r="138">
      <c r="A138" t="inlineStr"/>
      <c r="B138" t="inlineStr">
        <is>
          <t>활문어(내장제거)</t>
        </is>
      </c>
      <c r="C138" t="inlineStr"/>
      <c r="D138" t="inlineStr">
        <is>
          <t>내장제거</t>
        </is>
      </c>
      <c r="E138" t="inlineStr">
        <is>
          <t>kg</t>
        </is>
      </c>
      <c r="F138" t="inlineStr">
        <is>
          <t>*</t>
        </is>
      </c>
      <c r="G138" t="inlineStr">
        <is>
          <t>*</t>
        </is>
      </c>
      <c r="H138" t="inlineStr"/>
      <c r="I138" t="inlineStr"/>
      <c r="J138" t="inlineStr"/>
      <c r="K138" t="inlineStr"/>
      <c r="L138" t="inlineStr"/>
    </row>
    <row r="139">
      <c r="A139" t="inlineStr">
        <is>
          <t>우
럭</t>
        </is>
      </c>
      <c r="B139" t="inlineStr">
        <is>
          <t>우럭토막(頭포함)</t>
        </is>
      </c>
      <c r="C139" t="inlineStr">
        <is>
          <t>국내산</t>
        </is>
      </c>
      <c r="D139" t="inlineStr">
        <is>
          <t>매운탕용(머리포함)</t>
        </is>
      </c>
      <c r="E139" t="inlineStr">
        <is>
          <t>kg</t>
        </is>
      </c>
      <c r="F139" t="n">
        <v>50400</v>
      </c>
      <c r="G139" t="n">
        <v>47200</v>
      </c>
      <c r="H139" t="inlineStr"/>
      <c r="I139" t="inlineStr">
        <is>
          <t>[특징] 활우럭 비가식부위제거 후 토막/머리포함
[용도] 매운탕/해물탕/미역국용</t>
        </is>
      </c>
      <c r="J139" t="inlineStr"/>
      <c r="K139" t="inlineStr"/>
      <c r="L139" t="inlineStr"/>
    </row>
    <row r="140">
      <c r="A140" t="inlineStr"/>
      <c r="B140" t="inlineStr">
        <is>
          <t>우럭토막(頭제거)</t>
        </is>
      </c>
      <c r="C140" t="inlineStr"/>
      <c r="D140" t="inlineStr">
        <is>
          <t>매운탕용(머리제외)</t>
        </is>
      </c>
      <c r="E140" t="inlineStr">
        <is>
          <t>kg</t>
        </is>
      </c>
      <c r="F140" t="n">
        <v>60800</v>
      </c>
      <c r="G140" t="n">
        <v>63200</v>
      </c>
      <c r="H140" t="inlineStr"/>
      <c r="I140" t="inlineStr">
        <is>
          <t>[특징] 활우럭 비가식부위제거 후 토막/머리제외
[용도] 매운탕/해물탕/미역국용</t>
        </is>
      </c>
      <c r="J140" t="inlineStr"/>
      <c r="K140" t="inlineStr"/>
      <c r="L140" t="inlineStr"/>
    </row>
    <row r="141">
      <c r="A141" t="inlineStr">
        <is>
          <t>활 미꾸라지</t>
        </is>
      </c>
      <c r="B141" t="inlineStr"/>
      <c r="C141" t="inlineStr">
        <is>
          <t>국내산(이식산)</t>
        </is>
      </c>
      <c r="D141" t="inlineStr">
        <is>
          <t>산소주입활미꾸라지</t>
        </is>
      </c>
      <c r="E141" t="inlineStr">
        <is>
          <t>kg</t>
        </is>
      </c>
      <c r="F141" t="inlineStr">
        <is>
          <t>*</t>
        </is>
      </c>
      <c r="G141" t="n">
        <v>26200</v>
      </c>
      <c r="H141" t="inlineStr"/>
      <c r="I141" t="inlineStr">
        <is>
          <t xml:space="preserve">[특징] 이식활미꾸라지로 산소주입 포장
[용도] 추어탕용 </t>
        </is>
      </c>
      <c r="J141" t="inlineStr"/>
      <c r="K141" t="inlineStr"/>
      <c r="L141" t="inlineStr"/>
    </row>
    <row r="142">
      <c r="A142" t="inlineStr">
        <is>
          <t>○●○● 꽃게류 전처리 제품</t>
        </is>
      </c>
      <c r="B142" t="inlineStr"/>
      <c r="C142" t="inlineStr"/>
      <c r="D142" t="inlineStr"/>
      <c r="E142" t="inlineStr"/>
      <c r="F142" t="inlineStr"/>
      <c r="G142" t="inlineStr"/>
      <c r="H142" t="inlineStr"/>
      <c r="I142" t="inlineStr"/>
      <c r="J142" t="inlineStr"/>
      <c r="K142" t="inlineStr"/>
      <c r="L142" t="inlineStr"/>
    </row>
    <row r="143">
      <c r="A143" t="inlineStr">
        <is>
          <t>구분</t>
        </is>
      </c>
      <c r="B143" t="inlineStr">
        <is>
          <t>제   품   명</t>
        </is>
      </c>
      <c r="C143" t="inlineStr">
        <is>
          <t>원산지</t>
        </is>
      </c>
      <c r="D143" t="inlineStr">
        <is>
          <t>제 품 규 격</t>
        </is>
      </c>
      <c r="E143" t="inlineStr">
        <is>
          <t>단위</t>
        </is>
      </c>
      <c r="F143" t="inlineStr">
        <is>
          <t>대리점(원,VAT포함)</t>
        </is>
      </c>
      <c r="G143" t="inlineStr"/>
      <c r="H143" t="inlineStr">
        <is>
          <t>등락</t>
        </is>
      </c>
      <c r="I143" t="inlineStr">
        <is>
          <t>제품특징 및 용도설명</t>
        </is>
      </c>
      <c r="J143" t="inlineStr">
        <is>
          <t>H</t>
        </is>
      </c>
      <c r="K143" t="inlineStr">
        <is>
          <t>과세</t>
        </is>
      </c>
      <c r="L143" t="inlineStr"/>
    </row>
    <row r="144">
      <c r="A144" t="inlineStr"/>
      <c r="B144" t="inlineStr"/>
      <c r="C144" t="inlineStr"/>
      <c r="D144" t="inlineStr"/>
      <c r="E144" t="inlineStr"/>
      <c r="F144" t="inlineStr">
        <is>
          <t>냉동</t>
        </is>
      </c>
      <c r="G144" t="inlineStr">
        <is>
          <t>냉장</t>
        </is>
      </c>
      <c r="H144" t="inlineStr"/>
      <c r="I144" t="inlineStr"/>
      <c r="J144" t="inlineStr"/>
      <c r="K144" t="inlineStr"/>
      <c r="L144" t="inlineStr"/>
    </row>
    <row r="145">
      <c r="A145" t="inlineStr">
        <is>
          <t>꽃
게</t>
        </is>
      </c>
      <c r="B145" t="inlineStr">
        <is>
          <t>꽃게절단,20~30g/개(수입)</t>
        </is>
      </c>
      <c r="C145" t="inlineStr">
        <is>
          <t>중국산</t>
        </is>
      </c>
      <c r="D145" t="inlineStr">
        <is>
          <t>20~30g/개</t>
        </is>
      </c>
      <c r="E145" t="inlineStr">
        <is>
          <t>kg</t>
        </is>
      </c>
      <c r="F145" t="n">
        <v>8300</v>
      </c>
      <c r="G145" t="n">
        <v>0</v>
      </c>
      <c r="H145" t="inlineStr"/>
      <c r="I145" t="inlineStr">
        <is>
          <t>[특징] 등껍질 제거후 1/2 절단 (끝발제거x)
[용도] 탕용/찜용/튀김용</t>
        </is>
      </c>
      <c r="J145" t="inlineStr"/>
      <c r="K145" t="inlineStr"/>
      <c r="L145" t="inlineStr"/>
    </row>
    <row r="146">
      <c r="A146" t="inlineStr"/>
      <c r="B146" t="inlineStr">
        <is>
          <t>꽃게절단,40~50g/개(수입)</t>
        </is>
      </c>
      <c r="C146" t="inlineStr">
        <is>
          <t>중국산</t>
        </is>
      </c>
      <c r="D146" t="inlineStr">
        <is>
          <t>40~50g/개(L사이즈)</t>
        </is>
      </c>
      <c r="E146" t="inlineStr">
        <is>
          <t>kg</t>
        </is>
      </c>
      <c r="F146" t="n">
        <v>12600</v>
      </c>
      <c r="G146" t="n">
        <v>0</v>
      </c>
      <c r="H146" t="inlineStr"/>
      <c r="I146" t="inlineStr"/>
      <c r="J146" t="inlineStr"/>
      <c r="K146" t="inlineStr"/>
      <c r="L146" t="inlineStr"/>
    </row>
    <row r="147">
      <c r="A147" t="inlineStr"/>
      <c r="B147" t="inlineStr">
        <is>
          <t>황게절단(국산) 1/4(끝발제거)</t>
        </is>
      </c>
      <c r="C147" t="inlineStr">
        <is>
          <t>국내산</t>
        </is>
      </c>
      <c r="D147" t="inlineStr">
        <is>
          <t>45~50g/개 1/4절단,끝발제거</t>
        </is>
      </c>
      <c r="E147" t="inlineStr">
        <is>
          <t>kg</t>
        </is>
      </c>
      <c r="F147" t="inlineStr">
        <is>
          <t>*</t>
        </is>
      </c>
      <c r="G147" t="n">
        <v>0</v>
      </c>
      <c r="H147" t="inlineStr"/>
      <c r="I147" t="inlineStr"/>
      <c r="J147" t="inlineStr"/>
      <c r="K147" t="inlineStr"/>
      <c r="L147" t="inlineStr"/>
    </row>
    <row r="148">
      <c r="A148" t="inlineStr"/>
      <c r="B148" t="inlineStr">
        <is>
          <t>꽃게절단(국산) 1/2절단 
(끝발제거)</t>
        </is>
      </c>
      <c r="C148" t="inlineStr">
        <is>
          <t>국내산
(서해안)</t>
        </is>
      </c>
      <c r="D148" t="inlineStr">
        <is>
          <t>끝발제거, 등껍질제거
1토막:50/60g, 약 16~20토막, 실중량880g이상</t>
        </is>
      </c>
      <c r="E148" t="inlineStr">
        <is>
          <t>kg</t>
        </is>
      </c>
      <c r="F148" t="n">
        <v>19400</v>
      </c>
      <c r="G148" t="n">
        <v>0</v>
      </c>
      <c r="H148" t="inlineStr"/>
      <c r="I148" t="inlineStr">
        <is>
          <t>[특징] 끝발제거,등껍질제거, 1/2 절단,실중량 880g/팩, 포장발주
[용도] 탕용/찜용/튀김용</t>
        </is>
      </c>
      <c r="J148" t="inlineStr">
        <is>
          <t>H</t>
        </is>
      </c>
      <c r="K148" t="inlineStr"/>
      <c r="L148" t="inlineStr"/>
    </row>
    <row r="149">
      <c r="A149" t="inlineStr"/>
      <c r="B149" t="inlineStr">
        <is>
          <t>꽃게절단(국산) 1/4절단 
(끝발제거)</t>
        </is>
      </c>
      <c r="C149" t="inlineStr">
        <is>
          <t>국내산
(서해안)</t>
        </is>
      </c>
      <c r="D149" t="inlineStr">
        <is>
          <t>끝발제거, 등껍질제거
1토막:30/40g, 약 25~28토막, 실중량880g이상</t>
        </is>
      </c>
      <c r="E149" t="inlineStr">
        <is>
          <t>kg</t>
        </is>
      </c>
      <c r="F149" t="n">
        <v>20300</v>
      </c>
      <c r="G149" t="n">
        <v>0</v>
      </c>
      <c r="H149" t="inlineStr"/>
      <c r="I149" t="inlineStr">
        <is>
          <t>[특징] 끝발제거,등껍질제거, 1/4 절단, 실중량 880g/팩, 포장발주
[용도] 탕용/찜용/튀김용</t>
        </is>
      </c>
      <c r="J149" t="inlineStr">
        <is>
          <t>H</t>
        </is>
      </c>
      <c r="K149" t="inlineStr"/>
      <c r="L149" t="inlineStr"/>
    </row>
    <row r="150">
      <c r="A150" t="inlineStr"/>
      <c r="B150" t="inlineStr">
        <is>
          <t>꽃게절단(국산) 1/2절단 (끝발제거)/박스</t>
        </is>
      </c>
      <c r="C150" t="inlineStr">
        <is>
          <t>국내산
(서해안)</t>
        </is>
      </c>
      <c r="D150" t="inlineStr">
        <is>
          <t>50~60g/16~20개 1/2절단,끝발제거,수율85%</t>
        </is>
      </c>
      <c r="E150" t="inlineStr">
        <is>
          <t>12KG</t>
        </is>
      </c>
      <c r="F150" t="n">
        <v>211200</v>
      </c>
      <c r="G150" t="n">
        <v>0</v>
      </c>
      <c r="H150" t="inlineStr">
        <is>
          <t>▼</t>
        </is>
      </c>
      <c r="I150" t="inlineStr">
        <is>
          <t>[특징] 끝발제거, 1/2 절단,12kg/박스 발주, 실중량 100%
[용도] 탕용/찜용/튀김용</t>
        </is>
      </c>
      <c r="J150" t="inlineStr"/>
      <c r="K150" t="inlineStr"/>
      <c r="L150" t="inlineStr"/>
    </row>
    <row r="151">
      <c r="A151" t="inlineStr"/>
      <c r="B151" t="inlineStr">
        <is>
          <t>꽃게절단(국산) 1/4절단 (끝발제거)/박스</t>
        </is>
      </c>
      <c r="C151" t="inlineStr">
        <is>
          <t>국내산
(서해안)</t>
        </is>
      </c>
      <c r="D151" t="inlineStr">
        <is>
          <t>30~40g/25~28개 1/4절단,끝발제거,수율85%</t>
        </is>
      </c>
      <c r="E151" t="inlineStr">
        <is>
          <t>12KG</t>
        </is>
      </c>
      <c r="F151" t="n">
        <v>230400</v>
      </c>
      <c r="G151" t="n">
        <v>0</v>
      </c>
      <c r="H151" t="inlineStr">
        <is>
          <t>▼</t>
        </is>
      </c>
      <c r="I151" t="inlineStr">
        <is>
          <t>[특징] 끝발제거, 1/4 절단,12kg/박스 발주, 실중량 100%
[용도] 탕용/찜용/튀김용</t>
        </is>
      </c>
      <c r="J151" t="inlineStr"/>
      <c r="K151" t="inlineStr"/>
      <c r="L151" t="inlineStr"/>
    </row>
    <row r="152">
      <c r="A152" t="inlineStr">
        <is>
          <t>○●○● 새우류 전처리 제품</t>
        </is>
      </c>
      <c r="B152" t="inlineStr"/>
      <c r="C152" t="inlineStr"/>
      <c r="D152" t="inlineStr"/>
      <c r="E152" t="inlineStr"/>
      <c r="F152" t="inlineStr"/>
      <c r="G152" t="inlineStr"/>
      <c r="H152" t="inlineStr"/>
      <c r="I152" t="inlineStr"/>
      <c r="J152" t="inlineStr"/>
      <c r="K152" t="inlineStr"/>
      <c r="L152" t="inlineStr"/>
    </row>
    <row r="153">
      <c r="A153" t="inlineStr">
        <is>
          <t>구분</t>
        </is>
      </c>
      <c r="B153" t="inlineStr">
        <is>
          <t>제   품   명</t>
        </is>
      </c>
      <c r="C153" t="inlineStr">
        <is>
          <t>원산지</t>
        </is>
      </c>
      <c r="D153" t="inlineStr">
        <is>
          <t>제 품 규 격</t>
        </is>
      </c>
      <c r="E153" t="inlineStr">
        <is>
          <t>단위</t>
        </is>
      </c>
      <c r="F153" t="inlineStr">
        <is>
          <t>대리점(원,VAT포함)</t>
        </is>
      </c>
      <c r="G153" t="inlineStr"/>
      <c r="H153" t="inlineStr">
        <is>
          <t>등락</t>
        </is>
      </c>
      <c r="I153" t="inlineStr">
        <is>
          <t>제품특징 및 용도설명</t>
        </is>
      </c>
      <c r="J153" t="inlineStr">
        <is>
          <t>H</t>
        </is>
      </c>
      <c r="K153" t="inlineStr">
        <is>
          <t>과세</t>
        </is>
      </c>
      <c r="L153" t="inlineStr"/>
    </row>
    <row r="154">
      <c r="A154" t="inlineStr"/>
      <c r="B154" t="inlineStr"/>
      <c r="C154" t="inlineStr"/>
      <c r="D154" t="inlineStr"/>
      <c r="E154" t="inlineStr"/>
      <c r="F154" t="inlineStr">
        <is>
          <t>냉동</t>
        </is>
      </c>
      <c r="G154" t="inlineStr">
        <is>
          <t>냉장</t>
        </is>
      </c>
      <c r="H154" t="inlineStr"/>
      <c r="I154" t="inlineStr"/>
      <c r="J154" t="inlineStr"/>
      <c r="K154" t="inlineStr"/>
      <c r="L154" t="inlineStr"/>
    </row>
    <row r="155">
      <c r="A155" t="inlineStr">
        <is>
          <t>새
우</t>
        </is>
      </c>
      <c r="B155" t="inlineStr">
        <is>
          <t>새우살</t>
        </is>
      </c>
      <c r="C155" t="inlineStr">
        <is>
          <t>중국산</t>
        </is>
      </c>
      <c r="D155" t="inlineStr">
        <is>
          <t>200~300미
해동수율85%이상</t>
        </is>
      </c>
      <c r="E155" t="inlineStr">
        <is>
          <t>kg</t>
        </is>
      </c>
      <c r="F155" t="n">
        <v>17300</v>
      </c>
      <c r="G155" t="inlineStr">
        <is>
          <t>*</t>
        </is>
      </c>
      <c r="H155" t="inlineStr"/>
      <c r="I155" t="inlineStr">
        <is>
          <t>[특징] 껍질제거,IQF동결,해동수율우수함
[용도] 국용/찜용/볶음밥용 외</t>
        </is>
      </c>
      <c r="J155" t="inlineStr"/>
      <c r="K155" t="inlineStr"/>
      <c r="L155" t="inlineStr"/>
    </row>
    <row r="156">
      <c r="A156" t="inlineStr"/>
      <c r="B156" t="inlineStr"/>
      <c r="C156" t="inlineStr">
        <is>
          <t>국내산</t>
        </is>
      </c>
      <c r="D156" t="inlineStr">
        <is>
          <t>200~300미 내외</t>
        </is>
      </c>
      <c r="E156" t="inlineStr">
        <is>
          <t>kg</t>
        </is>
      </c>
      <c r="F156" t="n">
        <v>53600</v>
      </c>
      <c r="G156" t="n">
        <v>55200</v>
      </c>
      <c r="H156" t="inlineStr"/>
      <c r="I156" t="inlineStr">
        <is>
          <t>[특징] 껍질제거,선도우수한 홍새우살
[용도] 국용/찜용/볶음밥용 외</t>
        </is>
      </c>
      <c r="J156" t="inlineStr"/>
      <c r="K156" t="inlineStr"/>
      <c r="L156" t="inlineStr"/>
    </row>
    <row r="157">
      <c r="A157" t="inlineStr"/>
      <c r="B157" t="inlineStr">
        <is>
          <t>백새우살(200/300)</t>
        </is>
      </c>
      <c r="C157" t="inlineStr">
        <is>
          <t>국내산</t>
        </is>
      </c>
      <c r="D157" t="inlineStr">
        <is>
          <t>200~300알</t>
        </is>
      </c>
      <c r="E157" t="inlineStr">
        <is>
          <t>kg</t>
        </is>
      </c>
      <c r="F157" t="inlineStr">
        <is>
          <t>*</t>
        </is>
      </c>
      <c r="G157" t="inlineStr">
        <is>
          <t>*</t>
        </is>
      </c>
      <c r="H157" t="inlineStr"/>
      <c r="I157" t="inlineStr">
        <is>
          <t>[특징] 껍질제거,선도우수한 흰다리새우살
[용도] 국용/찜용/볶음밥용 외</t>
        </is>
      </c>
      <c r="J157" t="inlineStr"/>
      <c r="K157" t="inlineStr"/>
      <c r="L157" t="inlineStr"/>
    </row>
    <row r="158">
      <c r="A158" t="inlineStr"/>
      <c r="B158" t="inlineStr">
        <is>
          <t>백새우살(150/200)</t>
        </is>
      </c>
      <c r="C158" t="inlineStr">
        <is>
          <t>국내산</t>
        </is>
      </c>
      <c r="D158" t="inlineStr">
        <is>
          <t>150-200알</t>
        </is>
      </c>
      <c r="E158" t="inlineStr">
        <is>
          <t>kg</t>
        </is>
      </c>
      <c r="F158" t="n">
        <v>36800</v>
      </c>
      <c r="G158" t="inlineStr">
        <is>
          <t>*</t>
        </is>
      </c>
      <c r="H158" t="inlineStr"/>
      <c r="I158" t="inlineStr">
        <is>
          <t>[특징] 껍질제거,선도우수한 흰다리새우살
[용도] 국용/찜용/볶음밥용 외</t>
        </is>
      </c>
      <c r="J158" t="inlineStr"/>
      <c r="K158" t="inlineStr"/>
      <c r="L158" t="inlineStr"/>
    </row>
    <row r="159">
      <c r="A159" t="inlineStr"/>
      <c r="B159" t="inlineStr">
        <is>
          <t>백새우살(흰다리새우살) 100/200</t>
        </is>
      </c>
      <c r="C159" t="inlineStr">
        <is>
          <t>인도네시아,베트남</t>
        </is>
      </c>
      <c r="D159" t="inlineStr">
        <is>
          <t>3~4g/알,200~300알/kg</t>
        </is>
      </c>
      <c r="E159" t="inlineStr">
        <is>
          <t>kg</t>
        </is>
      </c>
      <c r="F159" t="n">
        <v>20800</v>
      </c>
      <c r="G159" t="inlineStr">
        <is>
          <t>*</t>
        </is>
      </c>
      <c r="H159" t="inlineStr"/>
      <c r="I159" t="inlineStr">
        <is>
          <t>[특징] 껍질제거,선도우수한 흰다리새우살
[용도] 국용/찜용/볶음밥용 외</t>
        </is>
      </c>
      <c r="J159" t="inlineStr"/>
      <c r="K159" t="inlineStr"/>
      <c r="L159" t="inlineStr"/>
    </row>
    <row r="160">
      <c r="A160" t="inlineStr"/>
      <c r="B160" t="inlineStr">
        <is>
          <t>백새우살(흰다리새우살) 71/90</t>
        </is>
      </c>
      <c r="C160" t="inlineStr">
        <is>
          <t>베트남</t>
        </is>
      </c>
      <c r="D160" t="inlineStr">
        <is>
          <t>5~6g/알,180~200알/kg</t>
        </is>
      </c>
      <c r="E160" t="inlineStr">
        <is>
          <t>kg</t>
        </is>
      </c>
      <c r="F160" t="n">
        <v>21800</v>
      </c>
      <c r="G160" t="inlineStr">
        <is>
          <t>*</t>
        </is>
      </c>
      <c r="H160" t="inlineStr"/>
      <c r="I160" t="inlineStr">
        <is>
          <t>[특징] 껍질제거,꼬리없음,선도우수한 흰다리새우살
[용도] 국용/찜용/볶음밥용 외</t>
        </is>
      </c>
      <c r="J160" t="inlineStr"/>
      <c r="K160" t="inlineStr"/>
      <c r="L160" t="inlineStr"/>
    </row>
    <row r="161">
      <c r="A161" t="inlineStr"/>
      <c r="B161" t="inlineStr">
        <is>
          <t>백새우살(흰다리새우살) 51/70</t>
        </is>
      </c>
      <c r="C161" t="inlineStr">
        <is>
          <t>베트남</t>
        </is>
      </c>
      <c r="D161" t="inlineStr">
        <is>
          <t>7~9g, 110~130알/kg</t>
        </is>
      </c>
      <c r="E161" t="inlineStr">
        <is>
          <t>kg</t>
        </is>
      </c>
      <c r="F161" t="n">
        <v>22900</v>
      </c>
      <c r="G161" t="inlineStr">
        <is>
          <t>*</t>
        </is>
      </c>
      <c r="H161" t="inlineStr"/>
      <c r="I161" t="inlineStr">
        <is>
          <t>[특징] 껍질제거,선도우수한 흰다리새우살
[용도] 국용/찜용/볶음밥용 외</t>
        </is>
      </c>
      <c r="J161" t="inlineStr"/>
      <c r="K161" t="inlineStr"/>
      <c r="L161" t="inlineStr"/>
    </row>
    <row r="162">
      <c r="A162" t="inlineStr"/>
      <c r="B162" t="inlineStr">
        <is>
          <t>백새우살(흰다리새우살) 31/50</t>
        </is>
      </c>
      <c r="C162" t="inlineStr">
        <is>
          <t>베트남</t>
        </is>
      </c>
      <c r="D162" t="inlineStr">
        <is>
          <t>10~12g, 80~100알/kg</t>
        </is>
      </c>
      <c r="E162" t="inlineStr">
        <is>
          <t>kg</t>
        </is>
      </c>
      <c r="F162" t="n">
        <v>24000</v>
      </c>
      <c r="G162" t="inlineStr">
        <is>
          <t>*</t>
        </is>
      </c>
      <c r="H162" t="inlineStr"/>
      <c r="I162" t="inlineStr">
        <is>
          <t>[특징] 껍질제거,꼬리없음,선도우수한 흰다리새우살
[용도] 국용/찜용/볶음밥용 외</t>
        </is>
      </c>
      <c r="J162" t="inlineStr"/>
      <c r="K162" t="inlineStr"/>
      <c r="L162" t="inlineStr"/>
    </row>
    <row r="163">
      <c r="A163" t="inlineStr"/>
      <c r="B163" t="inlineStr">
        <is>
          <t>칵테일새우(수입)-자숙</t>
        </is>
      </c>
      <c r="C163" t="inlineStr">
        <is>
          <t>중국산/
베트남
외</t>
        </is>
      </c>
      <c r="D163" t="inlineStr">
        <is>
          <t>±100미/KG</t>
        </is>
      </c>
      <c r="E163" t="inlineStr">
        <is>
          <t>kg</t>
        </is>
      </c>
      <c r="F163" t="n">
        <v>34400</v>
      </c>
      <c r="G163" t="inlineStr">
        <is>
          <t>*</t>
        </is>
      </c>
      <c r="H163" t="inlineStr"/>
      <c r="I163" t="inlineStr">
        <is>
          <t>3150사이즈, IQF, 자숙 후 껍질제거, 꼬리유</t>
        </is>
      </c>
      <c r="J163" t="inlineStr"/>
      <c r="K163" t="inlineStr">
        <is>
          <t>O</t>
        </is>
      </c>
      <c r="L163" t="inlineStr"/>
    </row>
    <row r="164">
      <c r="A164" t="inlineStr"/>
      <c r="B164" t="inlineStr"/>
      <c r="C164" t="inlineStr"/>
      <c r="D164" t="inlineStr">
        <is>
          <t>±180미/KG</t>
        </is>
      </c>
      <c r="E164" t="inlineStr">
        <is>
          <t>kg</t>
        </is>
      </c>
      <c r="F164" t="n">
        <v>33100</v>
      </c>
      <c r="G164" t="inlineStr">
        <is>
          <t>*</t>
        </is>
      </c>
      <c r="H164" t="inlineStr"/>
      <c r="I164" t="inlineStr">
        <is>
          <t>7190사이즈, IQF, 자숙 후 껍질제거, 꼬리유</t>
        </is>
      </c>
      <c r="J164" t="inlineStr"/>
      <c r="K164" t="inlineStr">
        <is>
          <t>O</t>
        </is>
      </c>
      <c r="L164" t="inlineStr"/>
    </row>
    <row r="165">
      <c r="A165" t="inlineStr"/>
      <c r="B165" t="inlineStr">
        <is>
          <t>생 칵테일새우(70미)</t>
        </is>
      </c>
      <c r="C165" t="inlineStr">
        <is>
          <t>수입(베트남)</t>
        </is>
      </c>
      <c r="D165" t="inlineStr">
        <is>
          <t>±70미/KG</t>
        </is>
      </c>
      <c r="E165" t="inlineStr">
        <is>
          <t>kg</t>
        </is>
      </c>
      <c r="F165" t="n">
        <v>24000</v>
      </c>
      <c r="G165" t="inlineStr">
        <is>
          <t>*</t>
        </is>
      </c>
      <c r="H165" t="inlineStr"/>
      <c r="I165" t="inlineStr">
        <is>
          <t>생새우, 두절, 껍질제거, 꼬리있음</t>
        </is>
      </c>
      <c r="J165" t="inlineStr"/>
      <c r="K165" t="inlineStr"/>
      <c r="L165" t="inlineStr"/>
    </row>
    <row r="166">
      <c r="A166" t="inlineStr"/>
      <c r="B166" t="inlineStr">
        <is>
          <t>블랙타이거새우(특대-20미) ★신규</t>
        </is>
      </c>
      <c r="C166" t="inlineStr">
        <is>
          <t>외국산(말레이시아 외)</t>
        </is>
      </c>
      <c r="D166" t="inlineStr">
        <is>
          <t>특대(20미/kg)</t>
        </is>
      </c>
      <c r="E166" t="inlineStr">
        <is>
          <t>kg</t>
        </is>
      </c>
      <c r="F166" t="n">
        <v>44800</v>
      </c>
      <c r="G166" t="inlineStr">
        <is>
          <t>*</t>
        </is>
      </c>
      <c r="H166" t="inlineStr"/>
      <c r="I166" t="inlineStr">
        <is>
          <t>[특징] 최고급 양식 블랙타이거 새우
[용도] 구이용 (치즈새우오븐구이)</t>
        </is>
      </c>
      <c r="J166" t="inlineStr"/>
      <c r="K166" t="inlineStr"/>
      <c r="L166" t="inlineStr"/>
    </row>
    <row r="167">
      <c r="A167" t="inlineStr"/>
      <c r="B167" t="inlineStr">
        <is>
          <t>블랙타이거새우(대-30미) ★신규</t>
        </is>
      </c>
      <c r="C167" t="inlineStr"/>
      <c r="D167" t="inlineStr">
        <is>
          <t>대(30미/kg)</t>
        </is>
      </c>
      <c r="E167" t="inlineStr">
        <is>
          <t>kg</t>
        </is>
      </c>
      <c r="F167" t="n">
        <v>36300</v>
      </c>
      <c r="G167" t="inlineStr">
        <is>
          <t>*</t>
        </is>
      </c>
      <c r="H167" t="inlineStr"/>
      <c r="I167" t="inlineStr"/>
      <c r="J167" t="inlineStr"/>
      <c r="K167" t="inlineStr"/>
      <c r="L167" t="inlineStr"/>
    </row>
    <row r="168">
      <c r="A168" t="inlineStr">
        <is>
          <t>새우</t>
        </is>
      </c>
      <c r="B168" t="inlineStr">
        <is>
          <t>흰다리새우 50미/500g(껍질有)</t>
        </is>
      </c>
      <c r="C168" t="inlineStr">
        <is>
          <t>말레이시아/베트남</t>
        </is>
      </c>
      <c r="D168" t="inlineStr">
        <is>
          <t>500g/팩, 50미</t>
        </is>
      </c>
      <c r="E168" t="inlineStr">
        <is>
          <t>팩</t>
        </is>
      </c>
      <c r="F168" t="n">
        <v>12800</v>
      </c>
      <c r="G168" t="inlineStr">
        <is>
          <t>*</t>
        </is>
      </c>
      <c r="H168" t="inlineStr"/>
      <c r="I168" t="inlineStr">
        <is>
          <t>[특징] 신선도좋은 새우 
[용도] 매운탕/해물탕용</t>
        </is>
      </c>
      <c r="J168" t="inlineStr"/>
      <c r="K168" t="inlineStr"/>
      <c r="L168" t="inlineStr"/>
    </row>
    <row r="169">
      <c r="A169" t="inlineStr"/>
      <c r="B169" t="inlineStr">
        <is>
          <t>흰다리새우 30미/500g(껍질有)</t>
        </is>
      </c>
      <c r="C169" t="inlineStr"/>
      <c r="D169" t="inlineStr">
        <is>
          <t>500g/팩, 30미(중하)</t>
        </is>
      </c>
      <c r="E169" t="inlineStr">
        <is>
          <t>팩</t>
        </is>
      </c>
      <c r="F169" t="n">
        <v>14400</v>
      </c>
      <c r="G169" t="inlineStr">
        <is>
          <t>*</t>
        </is>
      </c>
      <c r="H169" t="inlineStr"/>
      <c r="I169" t="inlineStr"/>
      <c r="J169" t="inlineStr"/>
      <c r="K169" t="inlineStr"/>
      <c r="L169" t="inlineStr"/>
    </row>
    <row r="170">
      <c r="A170" t="inlineStr"/>
      <c r="B170" t="inlineStr">
        <is>
          <t>흰다리새우 20미/500g(껍질有)</t>
        </is>
      </c>
      <c r="C170" t="inlineStr"/>
      <c r="D170" t="inlineStr">
        <is>
          <t>500g/팩, 20미(대하)</t>
        </is>
      </c>
      <c r="E170" t="inlineStr">
        <is>
          <t>팩</t>
        </is>
      </c>
      <c r="F170" t="n">
        <v>16000</v>
      </c>
      <c r="G170" t="inlineStr">
        <is>
          <t>*</t>
        </is>
      </c>
      <c r="H170" t="inlineStr"/>
      <c r="I170" t="inlineStr"/>
      <c r="J170" t="inlineStr"/>
      <c r="K170" t="inlineStr"/>
      <c r="L170" t="inlineStr"/>
    </row>
    <row r="171">
      <c r="A171" t="inlineStr"/>
      <c r="B171" t="inlineStr">
        <is>
          <t>흰다리새우(껍질有)</t>
        </is>
      </c>
      <c r="C171" t="inlineStr">
        <is>
          <t>국내산</t>
        </is>
      </c>
      <c r="D171" t="inlineStr">
        <is>
          <t>50-60미/kg(중하)</t>
        </is>
      </c>
      <c r="E171" t="inlineStr">
        <is>
          <t>kg</t>
        </is>
      </c>
      <c r="F171" t="inlineStr">
        <is>
          <t>*</t>
        </is>
      </c>
      <c r="G171" t="inlineStr">
        <is>
          <t>*</t>
        </is>
      </c>
      <c r="H171" t="inlineStr"/>
      <c r="I171" t="inlineStr"/>
      <c r="J171" t="inlineStr"/>
      <c r="K171" t="inlineStr"/>
      <c r="L171" t="inlineStr"/>
    </row>
    <row r="172">
      <c r="A172" t="inlineStr"/>
      <c r="B172" t="inlineStr">
        <is>
          <t>민물새우</t>
        </is>
      </c>
      <c r="C172" t="inlineStr">
        <is>
          <t>인도산</t>
        </is>
      </c>
      <c r="D172" t="inlineStr">
        <is>
          <t>3-4cm/400g</t>
        </is>
      </c>
      <c r="E172" t="inlineStr">
        <is>
          <t>봉</t>
        </is>
      </c>
      <c r="F172" t="n">
        <v>10400</v>
      </c>
      <c r="G172" t="inlineStr">
        <is>
          <t>*</t>
        </is>
      </c>
      <c r="H172" t="inlineStr"/>
      <c r="I172" t="inlineStr">
        <is>
          <t>[특징] 신선도좋은 가재새우 온마리 손질
[용도] 매운탕/해물탕용</t>
        </is>
      </c>
      <c r="J172" t="inlineStr"/>
      <c r="K172" t="inlineStr"/>
      <c r="L172" t="inlineStr"/>
    </row>
    <row r="173">
      <c r="A173" t="inlineStr"/>
      <c r="B173" t="inlineStr">
        <is>
          <t>가재새우살</t>
        </is>
      </c>
      <c r="C173" t="inlineStr">
        <is>
          <t>국내산</t>
        </is>
      </c>
      <c r="D173" t="inlineStr">
        <is>
          <t>150-200미</t>
        </is>
      </c>
      <c r="E173" t="inlineStr">
        <is>
          <t>kg</t>
        </is>
      </c>
      <c r="F173" t="inlineStr">
        <is>
          <t>*</t>
        </is>
      </c>
      <c r="G173" t="inlineStr">
        <is>
          <t>*</t>
        </is>
      </c>
      <c r="H173" t="inlineStr"/>
      <c r="I173" t="inlineStr">
        <is>
          <t>[특징] 신선도좋은 가재새우 온마리 손질,탈각
[용도] 매운탕/해물탕/볶음용</t>
        </is>
      </c>
      <c r="J173" t="inlineStr"/>
      <c r="K173" t="inlineStr"/>
      <c r="L173" t="inlineStr"/>
    </row>
    <row r="174">
      <c r="A174" t="inlineStr"/>
      <c r="B174" t="inlineStr">
        <is>
          <t>가재새우</t>
        </is>
      </c>
      <c r="C174" t="inlineStr">
        <is>
          <t>국내산</t>
        </is>
      </c>
      <c r="D174" t="inlineStr">
        <is>
          <t>40-50미/딱새우,뚝새우</t>
        </is>
      </c>
      <c r="E174" t="inlineStr">
        <is>
          <t>kg</t>
        </is>
      </c>
      <c r="F174" t="inlineStr">
        <is>
          <t>*</t>
        </is>
      </c>
      <c r="G174" t="inlineStr">
        <is>
          <t>*</t>
        </is>
      </c>
      <c r="H174" t="inlineStr"/>
      <c r="I174" t="inlineStr">
        <is>
          <t>[특징] 신선도좋은 가재새우 온마리 손질
[용도] 매운탕/해물탕용</t>
        </is>
      </c>
      <c r="J174" t="inlineStr"/>
      <c r="K174" t="inlineStr"/>
      <c r="L174" t="inlineStr"/>
    </row>
    <row r="175">
      <c r="A175" t="inlineStr">
        <is>
          <t>○●○● 연체류 전처리 제품</t>
        </is>
      </c>
      <c r="B175" t="inlineStr">
        <is>
          <t>○●○● 연체류 전처리 제품</t>
        </is>
      </c>
      <c r="C175" t="inlineStr"/>
      <c r="D175" t="inlineStr"/>
      <c r="E175" t="inlineStr"/>
      <c r="F175" t="inlineStr"/>
      <c r="G175" t="inlineStr"/>
      <c r="H175" t="inlineStr"/>
      <c r="I175" t="inlineStr"/>
      <c r="J175" t="inlineStr"/>
      <c r="K175" t="inlineStr"/>
      <c r="L175" t="inlineStr"/>
    </row>
    <row r="176">
      <c r="A176" t="inlineStr">
        <is>
          <t>구분</t>
        </is>
      </c>
      <c r="B176" t="inlineStr">
        <is>
          <t>제   품   명</t>
        </is>
      </c>
      <c r="C176" t="inlineStr">
        <is>
          <t>원산지</t>
        </is>
      </c>
      <c r="D176" t="inlineStr">
        <is>
          <t>제 품 규 격</t>
        </is>
      </c>
      <c r="E176" t="inlineStr">
        <is>
          <t>단위</t>
        </is>
      </c>
      <c r="F176" t="inlineStr">
        <is>
          <t>대리점(원,VAT포함)</t>
        </is>
      </c>
      <c r="G176" t="inlineStr"/>
      <c r="H176" t="inlineStr">
        <is>
          <t>등락</t>
        </is>
      </c>
      <c r="I176" t="inlineStr">
        <is>
          <t>제품특징 및 용도설명</t>
        </is>
      </c>
      <c r="J176" t="inlineStr">
        <is>
          <t>H</t>
        </is>
      </c>
      <c r="K176" t="inlineStr">
        <is>
          <t>과세</t>
        </is>
      </c>
      <c r="L176" t="inlineStr"/>
    </row>
    <row r="177">
      <c r="A177" t="inlineStr"/>
      <c r="B177" t="inlineStr"/>
      <c r="C177" t="inlineStr"/>
      <c r="D177" t="inlineStr"/>
      <c r="E177" t="inlineStr"/>
      <c r="F177" t="inlineStr">
        <is>
          <t>냉동</t>
        </is>
      </c>
      <c r="G177" t="inlineStr">
        <is>
          <t>냉장</t>
        </is>
      </c>
      <c r="H177" t="inlineStr"/>
      <c r="I177" t="inlineStr"/>
      <c r="J177" t="inlineStr"/>
      <c r="K177" t="inlineStr"/>
      <c r="L177" t="inlineStr"/>
    </row>
    <row r="178">
      <c r="A178" t="inlineStr">
        <is>
          <t>낙지</t>
        </is>
      </c>
      <c r="B178" t="inlineStr">
        <is>
          <t>낙지채(중국산)-수입완제품</t>
        </is>
      </c>
      <c r="C178" t="inlineStr">
        <is>
          <t>중국</t>
        </is>
      </c>
      <c r="D178" t="inlineStr">
        <is>
          <t>±5cm</t>
        </is>
      </c>
      <c r="E178" t="inlineStr">
        <is>
          <t>kg</t>
        </is>
      </c>
      <c r="F178" t="n">
        <v>20800</v>
      </c>
      <c r="G178" t="inlineStr">
        <is>
          <t>*</t>
        </is>
      </c>
      <c r="H178" t="inlineStr"/>
      <c r="I178" t="inlineStr">
        <is>
          <t xml:space="preserve">[특징] 완제품소분
[용도] 볶음/국용/숙회 </t>
        </is>
      </c>
      <c r="J178" t="inlineStr"/>
      <c r="K178" t="inlineStr"/>
      <c r="L178" t="inlineStr"/>
    </row>
    <row r="179">
      <c r="A179" t="inlineStr"/>
      <c r="B179" t="inlineStr">
        <is>
          <t>낙지채(외국산)-수입완제품</t>
        </is>
      </c>
      <c r="C179" t="inlineStr">
        <is>
          <t>베트남,인도네시아 외</t>
        </is>
      </c>
      <c r="D179" t="inlineStr">
        <is>
          <t>±5cm</t>
        </is>
      </c>
      <c r="E179" t="inlineStr">
        <is>
          <t>kg</t>
        </is>
      </c>
      <c r="F179" t="n">
        <v>19200</v>
      </c>
      <c r="G179" t="inlineStr">
        <is>
          <t>*</t>
        </is>
      </c>
      <c r="H179" t="inlineStr"/>
      <c r="I179" t="inlineStr">
        <is>
          <t xml:space="preserve">[특징] 완제품소분
[용도] 볶음/국용/숙회 </t>
        </is>
      </c>
      <c r="J179" t="inlineStr"/>
      <c r="K179" t="inlineStr"/>
      <c r="L179" t="inlineStr"/>
    </row>
    <row r="180">
      <c r="A180" t="inlineStr"/>
      <c r="B180" t="inlineStr">
        <is>
          <t>낙지채(국내산)</t>
        </is>
      </c>
      <c r="C180" t="inlineStr">
        <is>
          <t>국내산</t>
        </is>
      </c>
      <c r="D180" t="inlineStr">
        <is>
          <t>±5cm</t>
        </is>
      </c>
      <c r="E180" t="inlineStr">
        <is>
          <t>kg</t>
        </is>
      </c>
      <c r="F180" t="n">
        <v>47800</v>
      </c>
      <c r="G180" t="n">
        <v>52800</v>
      </c>
      <c r="H180" t="inlineStr"/>
      <c r="I180" t="inlineStr">
        <is>
          <t xml:space="preserve">[특징] 내장 제거후 채썰이
[용도] 볶음/국용/숙회 </t>
        </is>
      </c>
      <c r="J180" t="inlineStr"/>
      <c r="K180" t="inlineStr"/>
      <c r="L180" t="inlineStr"/>
    </row>
    <row r="181">
      <c r="A181" t="inlineStr">
        <is>
          <t>쭈
꾸
미</t>
        </is>
      </c>
      <c r="B181" t="inlineStr">
        <is>
          <t>쭈꾸미채-수입완제품</t>
        </is>
      </c>
      <c r="C181" t="inlineStr">
        <is>
          <t>수입산(베트남, 말레이시아,인도네시아)</t>
        </is>
      </c>
      <c r="D181" t="inlineStr">
        <is>
          <t>±5cm</t>
        </is>
      </c>
      <c r="E181" t="inlineStr">
        <is>
          <t>kg</t>
        </is>
      </c>
      <c r="F181" t="n">
        <v>19200</v>
      </c>
      <c r="G181" t="inlineStr">
        <is>
          <t>*</t>
        </is>
      </c>
      <c r="H181" t="inlineStr"/>
      <c r="I181" t="inlineStr">
        <is>
          <t xml:space="preserve">[특징] 완제품소분
[용도] 볶음/국용/숙회 </t>
        </is>
      </c>
      <c r="J181" t="inlineStr"/>
      <c r="K181" t="inlineStr"/>
      <c r="L181" t="inlineStr"/>
    </row>
    <row r="182">
      <c r="A182" t="inlineStr"/>
      <c r="B182" t="inlineStr">
        <is>
          <t>쭈꾸미온마리</t>
        </is>
      </c>
      <c r="C182" t="inlineStr">
        <is>
          <t>수입산(베트남, 말레이시아,인도네시아)</t>
        </is>
      </c>
      <c r="D182" t="inlineStr">
        <is>
          <t>20~30g/미</t>
        </is>
      </c>
      <c r="E182" t="inlineStr">
        <is>
          <t>kg</t>
        </is>
      </c>
      <c r="F182" t="n">
        <v>18400</v>
      </c>
      <c r="G182" t="inlineStr">
        <is>
          <t>*</t>
        </is>
      </c>
      <c r="H182" t="inlineStr"/>
      <c r="I182" t="inlineStr">
        <is>
          <t xml:space="preserve">[특징] 완제품소분
[용도] 볶음/국용/숙회 </t>
        </is>
      </c>
      <c r="J182" t="inlineStr"/>
      <c r="K182" t="inlineStr"/>
      <c r="L182" t="inlineStr"/>
    </row>
    <row r="183">
      <c r="A183" t="inlineStr"/>
      <c r="B183" t="inlineStr">
        <is>
          <t>베이비쭈꾸미</t>
        </is>
      </c>
      <c r="C183" t="inlineStr">
        <is>
          <t>베트남</t>
        </is>
      </c>
      <c r="D183" t="inlineStr">
        <is>
          <t>10±5g</t>
        </is>
      </c>
      <c r="E183" t="inlineStr">
        <is>
          <t>kg</t>
        </is>
      </c>
      <c r="F183" t="n">
        <v>17600</v>
      </c>
      <c r="G183" t="inlineStr">
        <is>
          <t>*</t>
        </is>
      </c>
      <c r="H183" t="inlineStr"/>
      <c r="I183" t="inlineStr">
        <is>
          <t xml:space="preserve">[특징] 베이비 쭈꾸미온마리
[용도] 볶음/국용/숙회 </t>
        </is>
      </c>
      <c r="J183" t="inlineStr"/>
      <c r="K183" t="inlineStr"/>
      <c r="L183" t="inlineStr"/>
    </row>
    <row r="184">
      <c r="A184" t="inlineStr"/>
      <c r="B184" t="inlineStr">
        <is>
          <t>쭈꾸미채(국내산)</t>
        </is>
      </c>
      <c r="C184" t="inlineStr">
        <is>
          <t>국내산</t>
        </is>
      </c>
      <c r="D184" t="inlineStr">
        <is>
          <t>±5cm</t>
        </is>
      </c>
      <c r="E184" t="inlineStr">
        <is>
          <t>kg</t>
        </is>
      </c>
      <c r="F184" t="n">
        <v>72000</v>
      </c>
      <c r="G184" t="n">
        <v>73600</v>
      </c>
      <c r="H184" t="inlineStr">
        <is>
          <t>▲</t>
        </is>
      </c>
      <c r="I184" t="inlineStr">
        <is>
          <t xml:space="preserve">[특징] 내장 제거후 채썰이
[용도] 볶음/국용/숙회 </t>
        </is>
      </c>
      <c r="J184" t="inlineStr">
        <is>
          <t>H</t>
        </is>
      </c>
      <c r="K184" t="inlineStr"/>
      <c r="L184" t="inlineStr"/>
    </row>
    <row r="185">
      <c r="A185" t="inlineStr">
        <is>
          <t>오
징
어</t>
        </is>
      </c>
      <c r="B185" t="inlineStr">
        <is>
          <t>오징어채(유피)-IQF</t>
        </is>
      </c>
      <c r="C185" t="inlineStr">
        <is>
          <t>국내산</t>
        </is>
      </c>
      <c r="D185" t="inlineStr">
        <is>
          <t>세절(1cm *5~7cm)
슬라이스</t>
        </is>
      </c>
      <c r="E185" t="inlineStr">
        <is>
          <t>kg</t>
        </is>
      </c>
      <c r="F185" t="n">
        <v>23200</v>
      </c>
      <c r="G185" t="n">
        <v>28000</v>
      </c>
      <c r="H185" t="inlineStr">
        <is>
          <t>▼</t>
        </is>
      </c>
      <c r="I185" t="inlineStr">
        <is>
          <t>[특징] 유피 채썰이,다리포함 - ,IQF
I.Q.F ? 개별 급속 냉동의 영문약자입니다.</t>
        </is>
      </c>
      <c r="J185" t="inlineStr">
        <is>
          <t>H</t>
        </is>
      </c>
      <c r="K185" t="inlineStr"/>
      <c r="L185" t="inlineStr"/>
    </row>
    <row r="186">
      <c r="A186" t="inlineStr"/>
      <c r="B186" t="inlineStr">
        <is>
          <t>오징어채(유피)-10kg/박스</t>
        </is>
      </c>
      <c r="C186" t="inlineStr"/>
      <c r="D186" t="inlineStr">
        <is>
          <t>세절(1cm *5~7cm)
슬라이스</t>
        </is>
      </c>
      <c r="E186" t="inlineStr">
        <is>
          <t>box</t>
        </is>
      </c>
      <c r="F186" t="n">
        <v>227200</v>
      </c>
      <c r="G186" t="inlineStr">
        <is>
          <t>*</t>
        </is>
      </c>
      <c r="H186" t="inlineStr">
        <is>
          <t>▼</t>
        </is>
      </c>
      <c r="I186" t="inlineStr">
        <is>
          <t>10KG/박스(5KG*2봉), 박스단위로 발주</t>
        </is>
      </c>
      <c r="J186" t="inlineStr"/>
      <c r="K186" t="inlineStr"/>
      <c r="L186" t="inlineStr"/>
    </row>
    <row r="187">
      <c r="A187" t="inlineStr"/>
      <c r="B187" t="inlineStr">
        <is>
          <t>오징어탈피채-IQF</t>
        </is>
      </c>
      <c r="C187" t="inlineStr"/>
      <c r="D187" t="inlineStr">
        <is>
          <t>세절(1cm *5~7cm)</t>
        </is>
      </c>
      <c r="E187" t="inlineStr">
        <is>
          <t>kg</t>
        </is>
      </c>
      <c r="F187" t="n">
        <v>27200</v>
      </c>
      <c r="G187" t="n">
        <v>28800</v>
      </c>
      <c r="H187" t="inlineStr">
        <is>
          <t>▼</t>
        </is>
      </c>
      <c r="I187" t="inlineStr">
        <is>
          <t>[특징] 탈피 채썰이, 다리포함,IQF</t>
        </is>
      </c>
      <c r="J187" t="inlineStr">
        <is>
          <t>H</t>
        </is>
      </c>
      <c r="K187" t="inlineStr"/>
      <c r="L187" t="inlineStr"/>
    </row>
    <row r="188">
      <c r="A188" t="inlineStr"/>
      <c r="B188" t="inlineStr">
        <is>
          <t>오징어채(탈피)-10kg/박스</t>
        </is>
      </c>
      <c r="C188" t="inlineStr"/>
      <c r="D188" t="inlineStr">
        <is>
          <t>세절(1cm *5~7cm)</t>
        </is>
      </c>
      <c r="E188" t="inlineStr">
        <is>
          <t>kg</t>
        </is>
      </c>
      <c r="F188" t="n">
        <v>268800</v>
      </c>
      <c r="G188" t="inlineStr">
        <is>
          <t>*</t>
        </is>
      </c>
      <c r="H188" t="inlineStr">
        <is>
          <t>▼</t>
        </is>
      </c>
      <c r="I188" t="inlineStr">
        <is>
          <t>5KG*2봉  (10KG박스발주)</t>
        </is>
      </c>
      <c r="J188" t="inlineStr"/>
      <c r="K188" t="inlineStr"/>
      <c r="L188" t="inlineStr"/>
    </row>
    <row r="189">
      <c r="A189" t="inlineStr"/>
      <c r="B189" t="inlineStr">
        <is>
          <t>오징어몸통채(유피)-IQF</t>
        </is>
      </c>
      <c r="C189" t="inlineStr"/>
      <c r="D189" t="inlineStr">
        <is>
          <t>세절(1cm *5~7cm)</t>
        </is>
      </c>
      <c r="E189" t="inlineStr">
        <is>
          <t>kg</t>
        </is>
      </c>
      <c r="F189" t="n">
        <v>28000</v>
      </c>
      <c r="G189" t="n">
        <v>29600</v>
      </c>
      <c r="H189" t="inlineStr">
        <is>
          <t>▼</t>
        </is>
      </c>
      <c r="I189" t="inlineStr">
        <is>
          <t>[특징] 유피 채썰이, 몸통만 (다리 없음),IQF</t>
        </is>
      </c>
      <c r="J189" t="inlineStr">
        <is>
          <t>H</t>
        </is>
      </c>
      <c r="K189" t="inlineStr"/>
      <c r="L189" t="inlineStr"/>
    </row>
    <row r="190">
      <c r="A190" t="inlineStr"/>
      <c r="B190" t="inlineStr">
        <is>
          <t>오징어채몸통탈피채-IQF</t>
        </is>
      </c>
      <c r="C190" t="inlineStr"/>
      <c r="D190" t="inlineStr">
        <is>
          <t>세절(1cm *5~7cm)</t>
        </is>
      </c>
      <c r="E190" t="inlineStr">
        <is>
          <t>kg</t>
        </is>
      </c>
      <c r="F190" t="n">
        <v>32000</v>
      </c>
      <c r="G190" t="n">
        <v>33600</v>
      </c>
      <c r="H190" t="inlineStr"/>
      <c r="I190" t="inlineStr">
        <is>
          <t>[특징] 탈피 채썰이, 몸통만 (다리 없음),IQF</t>
        </is>
      </c>
      <c r="J190" t="inlineStr">
        <is>
          <t>H</t>
        </is>
      </c>
      <c r="K190" t="inlineStr"/>
      <c r="L190" t="inlineStr"/>
    </row>
    <row r="191">
      <c r="A191" t="inlineStr"/>
      <c r="B191" t="inlineStr">
        <is>
          <t>오징어할복(유피)-IQF</t>
        </is>
      </c>
      <c r="C191" t="inlineStr">
        <is>
          <t>국내산</t>
        </is>
      </c>
      <c r="D191" t="inlineStr">
        <is>
          <t>할복</t>
        </is>
      </c>
      <c r="E191" t="inlineStr">
        <is>
          <t>kg</t>
        </is>
      </c>
      <c r="F191" t="n">
        <v>29900</v>
      </c>
      <c r="G191" t="n">
        <v>31500</v>
      </c>
      <c r="H191" t="inlineStr"/>
      <c r="I191" t="inlineStr">
        <is>
          <t>[특징] 유피 내장제거 통마리,다리포함</t>
        </is>
      </c>
      <c r="J191" t="inlineStr">
        <is>
          <t>H</t>
        </is>
      </c>
      <c r="K191" t="inlineStr"/>
      <c r="L191" t="inlineStr"/>
    </row>
    <row r="192">
      <c r="A192" t="inlineStr"/>
      <c r="B192" t="inlineStr">
        <is>
          <t>오징어할복(탈피)-IQF</t>
        </is>
      </c>
      <c r="C192" t="inlineStr"/>
      <c r="D192" t="inlineStr">
        <is>
          <t>탈피할복</t>
        </is>
      </c>
      <c r="E192" t="inlineStr">
        <is>
          <t>kg</t>
        </is>
      </c>
      <c r="F192" t="n">
        <v>31500</v>
      </c>
      <c r="G192" t="n">
        <v>33100</v>
      </c>
      <c r="H192" t="inlineStr"/>
      <c r="I192" t="inlineStr">
        <is>
          <t>[특징] 탈피 내장제거 통마리,다리포함</t>
        </is>
      </c>
      <c r="J192" t="inlineStr">
        <is>
          <t>H</t>
        </is>
      </c>
      <c r="K192" t="inlineStr"/>
      <c r="L192" t="inlineStr"/>
    </row>
    <row r="193">
      <c r="A193" t="inlineStr"/>
      <c r="B193" t="inlineStr">
        <is>
          <t>오징어몸통할복(유피)</t>
        </is>
      </c>
      <c r="C193" t="inlineStr"/>
      <c r="D193" t="inlineStr">
        <is>
          <t>몸만 할복</t>
        </is>
      </c>
      <c r="E193" t="inlineStr">
        <is>
          <t>kg</t>
        </is>
      </c>
      <c r="F193" t="n">
        <v>32800</v>
      </c>
      <c r="G193" t="n">
        <v>34400</v>
      </c>
      <c r="H193" t="inlineStr"/>
      <c r="I193" t="inlineStr">
        <is>
          <t>[특징] 유피 내장제거 통마리,몸통만(다리없음)</t>
        </is>
      </c>
      <c r="J193" t="inlineStr">
        <is>
          <t>H</t>
        </is>
      </c>
      <c r="K193" t="inlineStr"/>
      <c r="L193" t="inlineStr"/>
    </row>
    <row r="194">
      <c r="A194" t="inlineStr"/>
      <c r="B194" t="inlineStr">
        <is>
          <t>오징어몸통할복(탈피)</t>
        </is>
      </c>
      <c r="C194" t="inlineStr"/>
      <c r="D194" t="inlineStr">
        <is>
          <t>몸만 탈피할복</t>
        </is>
      </c>
      <c r="E194" t="inlineStr">
        <is>
          <t>kg</t>
        </is>
      </c>
      <c r="F194" t="n">
        <v>34400</v>
      </c>
      <c r="G194" t="n">
        <v>36000</v>
      </c>
      <c r="H194" t="inlineStr"/>
      <c r="I194" t="inlineStr">
        <is>
          <t>[특징] 탈피 내장제거 통마리,몸통만(다리없음)</t>
        </is>
      </c>
      <c r="J194" t="inlineStr">
        <is>
          <t>H</t>
        </is>
      </c>
      <c r="K194" t="inlineStr"/>
      <c r="L194" t="inlineStr"/>
    </row>
    <row r="195">
      <c r="A195" t="inlineStr"/>
      <c r="B195" t="inlineStr">
        <is>
          <t>오징어솔방울(사각)</t>
        </is>
      </c>
      <c r="C195" t="inlineStr">
        <is>
          <t>국내산</t>
        </is>
      </c>
      <c r="D195" t="inlineStr">
        <is>
          <t>약3~4cm 사긱</t>
        </is>
      </c>
      <c r="E195" t="inlineStr">
        <is>
          <t>kg</t>
        </is>
      </c>
      <c r="F195" t="n">
        <v>37600</v>
      </c>
      <c r="G195" t="n">
        <v>39200</v>
      </c>
      <c r="H195" t="inlineStr"/>
      <c r="I195" t="inlineStr">
        <is>
          <t>[특징] 탈피 내장제거 후 몸통 사각 모양 칼집</t>
        </is>
      </c>
      <c r="J195" t="inlineStr">
        <is>
          <t>H</t>
        </is>
      </c>
      <c r="K195" t="inlineStr"/>
      <c r="L195" t="inlineStr"/>
    </row>
    <row r="196">
      <c r="A196" t="inlineStr"/>
      <c r="B196" t="inlineStr">
        <is>
          <t>오징어솔방울(채)</t>
        </is>
      </c>
      <c r="C196" t="inlineStr"/>
      <c r="D196" t="inlineStr">
        <is>
          <t>세절(1cm *7~8cm)</t>
        </is>
      </c>
      <c r="E196" t="inlineStr">
        <is>
          <t>kg</t>
        </is>
      </c>
      <c r="F196" t="n">
        <v>37600</v>
      </c>
      <c r="G196" t="n">
        <v>39200</v>
      </c>
      <c r="H196" t="inlineStr"/>
      <c r="I196" t="inlineStr">
        <is>
          <t>[특징] 탈피 내장제거 후 칼집 후 채썰기</t>
        </is>
      </c>
      <c r="J196" t="inlineStr">
        <is>
          <t>H</t>
        </is>
      </c>
      <c r="K196" t="inlineStr"/>
      <c r="L196" t="inlineStr"/>
    </row>
    <row r="197">
      <c r="A197" t="inlineStr"/>
      <c r="B197" t="inlineStr">
        <is>
          <t>오징어링(유피)</t>
        </is>
      </c>
      <c r="C197" t="inlineStr">
        <is>
          <t>국내산</t>
        </is>
      </c>
      <c r="D197" t="inlineStr">
        <is>
          <t>링채</t>
        </is>
      </c>
      <c r="E197" t="inlineStr">
        <is>
          <t>kg</t>
        </is>
      </c>
      <c r="F197" t="n">
        <v>34900</v>
      </c>
      <c r="G197" t="n">
        <v>36500</v>
      </c>
      <c r="H197" t="inlineStr"/>
      <c r="I197" t="inlineStr">
        <is>
          <t>[특징] 유피 내장제거 후 몸통 링 절단</t>
        </is>
      </c>
      <c r="J197" t="inlineStr">
        <is>
          <t>H</t>
        </is>
      </c>
      <c r="K197" t="inlineStr"/>
      <c r="L197" t="inlineStr"/>
    </row>
    <row r="198">
      <c r="A198" t="inlineStr"/>
      <c r="B198" t="inlineStr">
        <is>
          <t>오징어링(탈피)</t>
        </is>
      </c>
      <c r="C198" t="inlineStr"/>
      <c r="D198" t="inlineStr">
        <is>
          <t>탈피링채</t>
        </is>
      </c>
      <c r="E198" t="inlineStr">
        <is>
          <t>kg</t>
        </is>
      </c>
      <c r="F198" t="n">
        <v>36500</v>
      </c>
      <c r="G198" t="n">
        <v>38100</v>
      </c>
      <c r="H198" t="inlineStr"/>
      <c r="I198" t="inlineStr">
        <is>
          <t>[특징] 탈피 내장제거 후 몸통 링 절단</t>
        </is>
      </c>
      <c r="J198" t="inlineStr">
        <is>
          <t>H</t>
        </is>
      </c>
      <c r="K198" t="inlineStr"/>
      <c r="L198" t="inlineStr"/>
    </row>
    <row r="199">
      <c r="A199" t="inlineStr"/>
      <c r="B199" t="inlineStr">
        <is>
          <t>오징어몸통사각(유피)</t>
        </is>
      </c>
      <c r="C199" t="inlineStr">
        <is>
          <t>국내산</t>
        </is>
      </c>
      <c r="D199" t="inlineStr">
        <is>
          <t>몸통(2*3cm)</t>
        </is>
      </c>
      <c r="E199" t="inlineStr">
        <is>
          <t>kg</t>
        </is>
      </c>
      <c r="F199" t="inlineStr">
        <is>
          <t>*</t>
        </is>
      </c>
      <c r="G199" t="inlineStr">
        <is>
          <t>*</t>
        </is>
      </c>
      <c r="H199" t="inlineStr"/>
      <c r="I199" t="inlineStr">
        <is>
          <t>[특징] 유피 내장제거 후 몸통 사각절단</t>
        </is>
      </c>
      <c r="J199" t="inlineStr">
        <is>
          <t>H</t>
        </is>
      </c>
      <c r="K199" t="inlineStr"/>
      <c r="L199" t="inlineStr"/>
    </row>
    <row r="200">
      <c r="A200" t="inlineStr"/>
      <c r="B200" t="inlineStr">
        <is>
          <t>오징어몸통사각(탈피)</t>
        </is>
      </c>
      <c r="C200" t="inlineStr"/>
      <c r="D200" t="inlineStr">
        <is>
          <t>몸통(2*3cm)</t>
        </is>
      </c>
      <c r="E200" t="inlineStr">
        <is>
          <t>kg</t>
        </is>
      </c>
      <c r="F200" t="inlineStr">
        <is>
          <t>*</t>
        </is>
      </c>
      <c r="G200" t="inlineStr">
        <is>
          <t>*</t>
        </is>
      </c>
      <c r="H200" t="inlineStr"/>
      <c r="I200" t="inlineStr">
        <is>
          <t>[특징] 탈피 내장제거 후 몸통 탈피사각절단</t>
        </is>
      </c>
      <c r="J200" t="inlineStr">
        <is>
          <t>H</t>
        </is>
      </c>
      <c r="K200" t="inlineStr"/>
      <c r="L200" t="inlineStr"/>
    </row>
    <row r="201">
      <c r="A201" t="inlineStr"/>
      <c r="B201" t="inlineStr">
        <is>
          <t>오징어다지기1(다리,귀)</t>
        </is>
      </c>
      <c r="C201" t="inlineStr">
        <is>
          <t>국내산</t>
        </is>
      </c>
      <c r="D201" t="inlineStr">
        <is>
          <t>다짐(다리,귀)</t>
        </is>
      </c>
      <c r="E201" t="inlineStr">
        <is>
          <t>kg</t>
        </is>
      </c>
      <c r="F201" t="n">
        <v>28800</v>
      </c>
      <c r="G201" t="n">
        <v>30400</v>
      </c>
      <c r="H201" t="inlineStr"/>
      <c r="I201" t="inlineStr">
        <is>
          <t>[특징] 다리,귀로 다지기
[용도] 전용/볶음밥용</t>
        </is>
      </c>
      <c r="J201" t="inlineStr">
        <is>
          <t>H</t>
        </is>
      </c>
      <c r="K201" t="inlineStr"/>
      <c r="L201" t="inlineStr"/>
    </row>
    <row r="202">
      <c r="A202" t="inlineStr"/>
      <c r="B202" t="inlineStr">
        <is>
          <t>오징어다지기2(유피몸/다리/귀)</t>
        </is>
      </c>
      <c r="C202" t="inlineStr"/>
      <c r="D202" t="inlineStr">
        <is>
          <t>몸(유피)다리,귀다짐</t>
        </is>
      </c>
      <c r="E202" t="inlineStr">
        <is>
          <t>kg</t>
        </is>
      </c>
      <c r="F202" t="n">
        <v>30400</v>
      </c>
      <c r="G202" t="n">
        <v>32000</v>
      </c>
      <c r="H202" t="inlineStr"/>
      <c r="I202" t="inlineStr">
        <is>
          <t>[특징] 몸(유피),다리,귀로 다지기
[용도] 전용/볶음밥용</t>
        </is>
      </c>
      <c r="J202" t="inlineStr">
        <is>
          <t>H</t>
        </is>
      </c>
      <c r="K202" t="inlineStr"/>
      <c r="L202" t="inlineStr"/>
    </row>
    <row r="203">
      <c r="A203" t="inlineStr"/>
      <c r="B203" t="inlineStr">
        <is>
          <t>오징어다지기3(탈피몸/다리/귀)</t>
        </is>
      </c>
      <c r="C203" t="inlineStr"/>
      <c r="D203" t="inlineStr">
        <is>
          <t>몸(탈피)다리,귀다짐</t>
        </is>
      </c>
      <c r="E203" t="inlineStr">
        <is>
          <t>kg</t>
        </is>
      </c>
      <c r="F203" t="n">
        <v>32000</v>
      </c>
      <c r="G203" t="n">
        <v>33600</v>
      </c>
      <c r="H203" t="inlineStr"/>
      <c r="I203" t="inlineStr">
        <is>
          <t>[특징] 몸(탈피),다리,귀로 다지기
[용도] 전용/볶음밥용</t>
        </is>
      </c>
      <c r="J203" t="inlineStr">
        <is>
          <t>H</t>
        </is>
      </c>
      <c r="K203" t="inlineStr"/>
      <c r="L203" t="inlineStr"/>
    </row>
    <row r="204">
      <c r="A204" t="inlineStr"/>
      <c r="B204" t="inlineStr">
        <is>
          <t>오징어다지기4(탈피몸만)</t>
        </is>
      </c>
      <c r="C204" t="inlineStr"/>
      <c r="D204" t="inlineStr">
        <is>
          <t>다짐(탈피몸만으로다짐)</t>
        </is>
      </c>
      <c r="E204" t="inlineStr">
        <is>
          <t>kg</t>
        </is>
      </c>
      <c r="F204" t="n">
        <v>40000</v>
      </c>
      <c r="G204" t="n">
        <v>41600</v>
      </c>
      <c r="H204" t="inlineStr"/>
      <c r="I204" t="inlineStr">
        <is>
          <t>[특징] 몸(탈피)만탈피
[용도] 전용/볶음밥용</t>
        </is>
      </c>
      <c r="J204" t="inlineStr">
        <is>
          <t>H</t>
        </is>
      </c>
      <c r="K204" t="inlineStr"/>
      <c r="L204" t="inlineStr"/>
    </row>
    <row r="205">
      <c r="A205" t="inlineStr"/>
      <c r="B205" t="inlineStr">
        <is>
          <t>오징어원어</t>
        </is>
      </c>
      <c r="C205" t="inlineStr">
        <is>
          <t>국내산</t>
        </is>
      </c>
      <c r="D205" t="inlineStr">
        <is>
          <t>오징어원어</t>
        </is>
      </c>
      <c r="E205" t="inlineStr">
        <is>
          <t>kg</t>
        </is>
      </c>
      <c r="F205" t="n">
        <v>24000</v>
      </c>
      <c r="G205" t="n">
        <v>0</v>
      </c>
      <c r="H205" t="inlineStr"/>
      <c r="I205" t="inlineStr">
        <is>
          <t>[특징] 오징어원물</t>
        </is>
      </c>
      <c r="J205" t="inlineStr"/>
      <c r="K205" t="inlineStr"/>
      <c r="L205" t="inlineStr"/>
    </row>
    <row r="206">
      <c r="A206" t="inlineStr">
        <is>
          <t>갑
오
징
어</t>
        </is>
      </c>
      <c r="B206" t="inlineStr">
        <is>
          <t>갑오징어채(유피)</t>
        </is>
      </c>
      <c r="C206" t="inlineStr">
        <is>
          <t>국내산</t>
        </is>
      </c>
      <c r="D206" t="inlineStr">
        <is>
          <t>세절(1cm *4~6cm)</t>
        </is>
      </c>
      <c r="E206" t="inlineStr">
        <is>
          <t>kg</t>
        </is>
      </c>
      <c r="F206" t="n">
        <v>28300</v>
      </c>
      <c r="G206" t="n">
        <v>28300</v>
      </c>
      <c r="H206" t="inlineStr"/>
      <c r="I206" t="inlineStr">
        <is>
          <t>[특징] 유피 채썰이, 다리포함</t>
        </is>
      </c>
      <c r="J206" t="inlineStr"/>
      <c r="K206" t="inlineStr"/>
      <c r="L206" t="inlineStr"/>
    </row>
    <row r="207">
      <c r="A207" t="inlineStr"/>
      <c r="B207" t="inlineStr">
        <is>
          <t>갑오징어채(탈피)</t>
        </is>
      </c>
      <c r="C207" t="inlineStr"/>
      <c r="D207" t="inlineStr">
        <is>
          <t>세절(1cm *4~6cm)</t>
        </is>
      </c>
      <c r="E207" t="inlineStr">
        <is>
          <t>kg</t>
        </is>
      </c>
      <c r="F207" t="n">
        <v>33600</v>
      </c>
      <c r="G207" t="n">
        <v>33600</v>
      </c>
      <c r="H207" t="inlineStr"/>
      <c r="I207" t="inlineStr">
        <is>
          <t>[특징] 탈피 채설이, 다리포함</t>
        </is>
      </c>
      <c r="J207" t="inlineStr"/>
      <c r="K207" t="inlineStr"/>
      <c r="L207" t="inlineStr"/>
    </row>
    <row r="208">
      <c r="A208" t="inlineStr"/>
      <c r="B208" t="inlineStr">
        <is>
          <t>갑오징어몸통채(유피)</t>
        </is>
      </c>
      <c r="C208" t="inlineStr"/>
      <c r="D208" t="inlineStr">
        <is>
          <t>세절(1cm *4~6cm)</t>
        </is>
      </c>
      <c r="E208" t="inlineStr">
        <is>
          <t>kg</t>
        </is>
      </c>
      <c r="F208" t="n">
        <v>37300</v>
      </c>
      <c r="G208" t="n">
        <v>37300</v>
      </c>
      <c r="H208" t="inlineStr"/>
      <c r="I208" t="inlineStr">
        <is>
          <t>[특징] 유피 채썰이, 몸통만 (다리 없음)</t>
        </is>
      </c>
      <c r="J208" t="inlineStr"/>
      <c r="K208" t="inlineStr"/>
      <c r="L208" t="inlineStr"/>
    </row>
    <row r="209">
      <c r="A209" t="inlineStr"/>
      <c r="B209" t="inlineStr">
        <is>
          <t>갑오징어몸통채(탈피)</t>
        </is>
      </c>
      <c r="C209" t="inlineStr"/>
      <c r="D209" t="inlineStr">
        <is>
          <t>세절(1cm *4~6cm)</t>
        </is>
      </c>
      <c r="E209" t="inlineStr">
        <is>
          <t>kg</t>
        </is>
      </c>
      <c r="F209" t="n">
        <v>42400</v>
      </c>
      <c r="G209" t="n">
        <v>42400</v>
      </c>
      <c r="H209" t="inlineStr"/>
      <c r="I209" t="inlineStr">
        <is>
          <t>[특징] 탈피 채썰이, 몸통만 (다리 없음)</t>
        </is>
      </c>
      <c r="J209" t="inlineStr"/>
      <c r="K209" t="inlineStr"/>
      <c r="L209" t="inlineStr"/>
    </row>
    <row r="210">
      <c r="A210" t="inlineStr"/>
      <c r="B210" t="inlineStr">
        <is>
          <t>갑오징어할복(유피)</t>
        </is>
      </c>
      <c r="C210" t="inlineStr"/>
      <c r="D210" t="inlineStr">
        <is>
          <t>150~250g/마리</t>
        </is>
      </c>
      <c r="E210" t="inlineStr">
        <is>
          <t>kg</t>
        </is>
      </c>
      <c r="F210" t="n">
        <v>28800</v>
      </c>
      <c r="G210" t="n">
        <v>28800</v>
      </c>
      <c r="H210" t="inlineStr"/>
      <c r="I210" t="inlineStr">
        <is>
          <t>[특징] 비가식부위 제거 후 할복</t>
        </is>
      </c>
      <c r="J210" t="inlineStr"/>
      <c r="K210" t="inlineStr"/>
      <c r="L210" t="inlineStr"/>
    </row>
    <row r="211">
      <c r="A211" t="inlineStr"/>
      <c r="B211" t="inlineStr">
        <is>
          <t>갑오징어할복(탈피)</t>
        </is>
      </c>
      <c r="C211" t="inlineStr"/>
      <c r="D211" t="inlineStr">
        <is>
          <t>150~250g/마리</t>
        </is>
      </c>
      <c r="E211" t="inlineStr">
        <is>
          <t>kg</t>
        </is>
      </c>
      <c r="F211" t="n">
        <v>33800</v>
      </c>
      <c r="G211" t="n">
        <v>33800</v>
      </c>
      <c r="H211" t="inlineStr"/>
      <c r="I211" t="inlineStr">
        <is>
          <t>[특징] 비가식부위 제거 후 탈피할복</t>
        </is>
      </c>
      <c r="J211" t="inlineStr"/>
      <c r="K211" t="inlineStr"/>
      <c r="L211" t="inlineStr"/>
    </row>
    <row r="212">
      <c r="A212" t="inlineStr"/>
      <c r="B212" t="inlineStr">
        <is>
          <t>갑오징어할복(몸통유피)</t>
        </is>
      </c>
      <c r="C212" t="inlineStr"/>
      <c r="D212" t="inlineStr">
        <is>
          <t>몸만</t>
        </is>
      </c>
      <c r="E212" t="inlineStr">
        <is>
          <t>kg</t>
        </is>
      </c>
      <c r="F212" t="n">
        <v>37300</v>
      </c>
      <c r="G212" t="n">
        <v>37300</v>
      </c>
      <c r="H212" t="inlineStr"/>
      <c r="I212" t="inlineStr">
        <is>
          <t>[특징] 비가식부위 제거 후 몸통할복</t>
        </is>
      </c>
      <c r="J212" t="inlineStr"/>
      <c r="K212" t="inlineStr"/>
      <c r="L212" t="inlineStr"/>
    </row>
    <row r="213">
      <c r="A213" t="inlineStr"/>
      <c r="B213" t="inlineStr">
        <is>
          <t>갑오징어할복(몸통탈피)</t>
        </is>
      </c>
      <c r="C213" t="inlineStr"/>
      <c r="D213" t="inlineStr">
        <is>
          <t>몸만</t>
        </is>
      </c>
      <c r="E213" t="inlineStr">
        <is>
          <t>kg</t>
        </is>
      </c>
      <c r="F213" t="n">
        <v>43200</v>
      </c>
      <c r="G213" t="n">
        <v>43200</v>
      </c>
      <c r="H213" t="inlineStr"/>
      <c r="I213" t="inlineStr">
        <is>
          <t>[특징] 비가식부위 제거 통마리, 탈피몸통만</t>
        </is>
      </c>
      <c r="J213" t="inlineStr"/>
      <c r="K213" t="inlineStr"/>
      <c r="L213" t="inlineStr"/>
    </row>
    <row r="214">
      <c r="A214" t="inlineStr"/>
      <c r="B214" t="inlineStr">
        <is>
          <t>갑오징어몸통사각(탈피)</t>
        </is>
      </c>
      <c r="C214" t="inlineStr"/>
      <c r="D214" t="inlineStr">
        <is>
          <t>몸만</t>
        </is>
      </c>
      <c r="E214" t="inlineStr">
        <is>
          <t>kg</t>
        </is>
      </c>
      <c r="F214" t="inlineStr">
        <is>
          <t>*</t>
        </is>
      </c>
      <c r="G214" t="inlineStr">
        <is>
          <t>*</t>
        </is>
      </c>
      <c r="H214" t="inlineStr"/>
      <c r="I214" t="inlineStr">
        <is>
          <t>[특징] 비가식부위 제거 후 탈피몸통 사각절단</t>
        </is>
      </c>
      <c r="J214" t="inlineStr"/>
      <c r="K214" t="inlineStr"/>
      <c r="L214" t="inlineStr"/>
    </row>
    <row r="215">
      <c r="A215" t="inlineStr"/>
      <c r="B215" t="inlineStr">
        <is>
          <t>갑오징어솔방울(사각)</t>
        </is>
      </c>
      <c r="C215" t="inlineStr"/>
      <c r="D215" t="inlineStr">
        <is>
          <t>약3~4cm 사긱</t>
        </is>
      </c>
      <c r="E215" t="inlineStr">
        <is>
          <t>kg</t>
        </is>
      </c>
      <c r="F215" t="n">
        <v>45600</v>
      </c>
      <c r="G215" t="n">
        <v>45600</v>
      </c>
      <c r="H215" t="inlineStr"/>
      <c r="I215" t="inlineStr">
        <is>
          <t>[특징] 비가식부위 제거 후 몸통 사각 모양 칼집</t>
        </is>
      </c>
      <c r="J215" t="inlineStr"/>
      <c r="K215" t="inlineStr"/>
      <c r="L215" t="inlineStr"/>
    </row>
    <row r="216">
      <c r="A216" t="inlineStr"/>
      <c r="B216" t="inlineStr">
        <is>
          <t>갑오징어솔방울(채)</t>
        </is>
      </c>
      <c r="C216" t="inlineStr"/>
      <c r="D216" t="inlineStr">
        <is>
          <t>1CM*5-7CM</t>
        </is>
      </c>
      <c r="E216" t="inlineStr">
        <is>
          <t>kg</t>
        </is>
      </c>
      <c r="F216" t="n">
        <v>45900</v>
      </c>
      <c r="G216" t="n">
        <v>45900</v>
      </c>
      <c r="H216" t="inlineStr"/>
      <c r="I216" t="inlineStr">
        <is>
          <t>[특징] 비가식부위 제거 후 몸통 채썰이</t>
        </is>
      </c>
      <c r="J216" t="inlineStr"/>
      <c r="K216" t="inlineStr"/>
      <c r="L216" t="inlineStr"/>
    </row>
    <row r="217">
      <c r="A217" t="inlineStr"/>
      <c r="B217" t="inlineStr">
        <is>
          <t>베이비갑오징어</t>
        </is>
      </c>
      <c r="C217" t="inlineStr">
        <is>
          <t>중국산</t>
        </is>
      </c>
      <c r="D217" t="inlineStr">
        <is>
          <t>40~45마리/KG,온마리</t>
        </is>
      </c>
      <c r="E217" t="inlineStr">
        <is>
          <t>kg</t>
        </is>
      </c>
      <c r="F217" t="n">
        <v>22200</v>
      </c>
      <c r="G217" t="inlineStr">
        <is>
          <t>*</t>
        </is>
      </c>
      <c r="H217" t="inlineStr"/>
      <c r="I217" t="inlineStr">
        <is>
          <t>[특징] 비가식부위제거, 40~50미/kg</t>
        </is>
      </c>
      <c r="J217" t="inlineStr"/>
      <c r="K217" t="inlineStr"/>
      <c r="L217" t="inlineStr"/>
    </row>
    <row r="218">
      <c r="A218" t="inlineStr">
        <is>
          <t>한 치</t>
        </is>
      </c>
      <c r="B218" t="inlineStr">
        <is>
          <t>한치채(유피)-굵은채</t>
        </is>
      </c>
      <c r="C218" t="inlineStr">
        <is>
          <t>국내산</t>
        </is>
      </c>
      <c r="D218" t="inlineStr">
        <is>
          <t>굵은채 1~2cm</t>
        </is>
      </c>
      <c r="E218" t="inlineStr">
        <is>
          <t>kg</t>
        </is>
      </c>
      <c r="F218" t="inlineStr">
        <is>
          <t>*</t>
        </is>
      </c>
      <c r="G218" t="n">
        <v>25600</v>
      </c>
      <c r="H218" t="inlineStr"/>
      <c r="I218" t="inlineStr">
        <is>
          <t>[특징] 유피 채썰이, 다리포함</t>
        </is>
      </c>
      <c r="J218" t="inlineStr"/>
      <c r="K218" t="inlineStr"/>
      <c r="L218" t="inlineStr"/>
    </row>
    <row r="219">
      <c r="A219" t="inlineStr"/>
      <c r="B219" t="inlineStr">
        <is>
          <t>한치채(탈피)-굵은채</t>
        </is>
      </c>
      <c r="C219" t="inlineStr"/>
      <c r="D219" t="inlineStr">
        <is>
          <t>굵은채 1~2cm</t>
        </is>
      </c>
      <c r="E219" t="inlineStr">
        <is>
          <t>kg</t>
        </is>
      </c>
      <c r="F219" t="inlineStr">
        <is>
          <t>*</t>
        </is>
      </c>
      <c r="G219" t="n">
        <v>27200</v>
      </c>
      <c r="H219" t="inlineStr"/>
      <c r="I219" t="inlineStr">
        <is>
          <t>[특징] 탈피 채썰이, 다리포함</t>
        </is>
      </c>
      <c r="J219" t="inlineStr"/>
      <c r="K219" t="inlineStr"/>
      <c r="L219" t="inlineStr"/>
    </row>
    <row r="220">
      <c r="A220" t="inlineStr"/>
      <c r="B220" t="inlineStr">
        <is>
          <t>한치할복(유피)</t>
        </is>
      </c>
      <c r="C220" t="inlineStr"/>
      <c r="D220" t="inlineStr">
        <is>
          <t>할복</t>
        </is>
      </c>
      <c r="E220" t="inlineStr">
        <is>
          <t>kg</t>
        </is>
      </c>
      <c r="F220" t="inlineStr">
        <is>
          <t>*</t>
        </is>
      </c>
      <c r="G220" t="n">
        <v>28000</v>
      </c>
      <c r="H220" t="inlineStr"/>
      <c r="I220" t="inlineStr">
        <is>
          <t>[특징] 비가식부위 제거 후 할복</t>
        </is>
      </c>
      <c r="J220" t="inlineStr"/>
      <c r="K220" t="inlineStr"/>
      <c r="L220" t="inlineStr"/>
    </row>
    <row r="221">
      <c r="A221" t="inlineStr">
        <is>
          <t>○●○● 패류 및 기타수산물 전처리 제품</t>
        </is>
      </c>
      <c r="B221" t="inlineStr"/>
      <c r="C221" t="inlineStr"/>
      <c r="D221" t="inlineStr"/>
      <c r="E221" t="inlineStr"/>
      <c r="F221" t="inlineStr"/>
      <c r="G221" t="inlineStr"/>
      <c r="H221" t="inlineStr"/>
      <c r="I221" t="inlineStr"/>
      <c r="J221" t="inlineStr"/>
      <c r="K221" t="inlineStr"/>
      <c r="L221" t="inlineStr"/>
    </row>
    <row r="222">
      <c r="A222" t="inlineStr">
        <is>
          <t>구분</t>
        </is>
      </c>
      <c r="B222" t="inlineStr">
        <is>
          <t>제   품   명</t>
        </is>
      </c>
      <c r="C222" t="inlineStr">
        <is>
          <t>원산지</t>
        </is>
      </c>
      <c r="D222" t="inlineStr">
        <is>
          <t>제 품 규 격</t>
        </is>
      </c>
      <c r="E222" t="inlineStr">
        <is>
          <t>단위</t>
        </is>
      </c>
      <c r="F222" t="inlineStr">
        <is>
          <t>대리점(원,VAT포함)</t>
        </is>
      </c>
      <c r="G222" t="inlineStr"/>
      <c r="H222" t="inlineStr">
        <is>
          <t>등락</t>
        </is>
      </c>
      <c r="I222" t="inlineStr">
        <is>
          <t>제품특징 및 용도설명</t>
        </is>
      </c>
      <c r="J222" t="inlineStr">
        <is>
          <t>H</t>
        </is>
      </c>
      <c r="K222" t="inlineStr">
        <is>
          <t>과세</t>
        </is>
      </c>
      <c r="L222" t="inlineStr"/>
    </row>
    <row r="223">
      <c r="A223" t="inlineStr"/>
      <c r="B223" t="inlineStr"/>
      <c r="C223" t="inlineStr"/>
      <c r="D223" t="inlineStr"/>
      <c r="E223" t="inlineStr"/>
      <c r="F223" t="inlineStr">
        <is>
          <t>냉동</t>
        </is>
      </c>
      <c r="G223" t="inlineStr">
        <is>
          <t>냉장</t>
        </is>
      </c>
      <c r="H223" t="inlineStr"/>
      <c r="I223" t="inlineStr"/>
      <c r="J223" t="inlineStr"/>
      <c r="K223" t="inlineStr"/>
      <c r="L223" t="inlineStr"/>
    </row>
    <row r="224">
      <c r="A224" t="inlineStr">
        <is>
          <t>전
복</t>
        </is>
      </c>
      <c r="B224" t="inlineStr">
        <is>
          <t>피전복(11~13미)대</t>
        </is>
      </c>
      <c r="C224" t="inlineStr">
        <is>
          <t>국내산</t>
        </is>
      </c>
      <c r="D224" t="inlineStr">
        <is>
          <t>약 12미/KG</t>
        </is>
      </c>
      <c r="E224" t="inlineStr">
        <is>
          <t>kg</t>
        </is>
      </c>
      <c r="F224" t="inlineStr">
        <is>
          <t>*</t>
        </is>
      </c>
      <c r="G224" t="n">
        <v>60800</v>
      </c>
      <c r="H224" t="inlineStr">
        <is>
          <t>▼</t>
        </is>
      </c>
      <c r="I224" t="inlineStr">
        <is>
          <t>[특징] 살아있는전복,신선도A급,다시마넣어포장
[용도] 전복죽용</t>
        </is>
      </c>
      <c r="J224" t="inlineStr"/>
      <c r="K224" t="inlineStr"/>
      <c r="L224" t="inlineStr"/>
    </row>
    <row r="225">
      <c r="A225" t="inlineStr"/>
      <c r="B225" t="inlineStr">
        <is>
          <t>피전복(14~16미)대</t>
        </is>
      </c>
      <c r="C225" t="inlineStr"/>
      <c r="D225" t="inlineStr">
        <is>
          <t>약 15미/KG</t>
        </is>
      </c>
      <c r="E225" t="inlineStr">
        <is>
          <t>kg</t>
        </is>
      </c>
      <c r="F225" t="inlineStr">
        <is>
          <t>*</t>
        </is>
      </c>
      <c r="G225" t="n">
        <v>51200</v>
      </c>
      <c r="H225" t="inlineStr">
        <is>
          <t>▼</t>
        </is>
      </c>
      <c r="I225" t="inlineStr"/>
      <c r="J225" t="inlineStr"/>
      <c r="K225" t="inlineStr"/>
      <c r="L225" t="inlineStr"/>
    </row>
    <row r="226">
      <c r="A226" t="inlineStr"/>
      <c r="B226" t="inlineStr">
        <is>
          <t>피전복(17~19미)중</t>
        </is>
      </c>
      <c r="C226" t="inlineStr"/>
      <c r="D226" t="inlineStr">
        <is>
          <t>약 18미/KG</t>
        </is>
      </c>
      <c r="E226" t="inlineStr">
        <is>
          <t>kg</t>
        </is>
      </c>
      <c r="F226" t="inlineStr">
        <is>
          <t>*</t>
        </is>
      </c>
      <c r="G226" t="n">
        <v>49600</v>
      </c>
      <c r="H226" t="inlineStr">
        <is>
          <t>▼</t>
        </is>
      </c>
      <c r="I226" t="inlineStr"/>
      <c r="J226" t="inlineStr"/>
      <c r="K226" t="inlineStr"/>
      <c r="L226" t="inlineStr"/>
    </row>
    <row r="227">
      <c r="A227" t="inlineStr"/>
      <c r="B227" t="inlineStr">
        <is>
          <t>피전복(19~22미)중</t>
        </is>
      </c>
      <c r="C227" t="inlineStr"/>
      <c r="D227" t="inlineStr">
        <is>
          <t>약 20미/KG</t>
        </is>
      </c>
      <c r="E227" t="inlineStr">
        <is>
          <t>kg</t>
        </is>
      </c>
      <c r="F227" t="inlineStr">
        <is>
          <t>*</t>
        </is>
      </c>
      <c r="G227" t="n">
        <v>47400</v>
      </c>
      <c r="H227" t="inlineStr">
        <is>
          <t>▼</t>
        </is>
      </c>
      <c r="I227" t="inlineStr"/>
      <c r="J227" t="inlineStr"/>
      <c r="K227" t="inlineStr"/>
      <c r="L227" t="inlineStr"/>
    </row>
    <row r="228">
      <c r="A228" t="inlineStr"/>
      <c r="B228" t="inlineStr">
        <is>
          <t>전복살(대)</t>
        </is>
      </c>
      <c r="C228" t="inlineStr">
        <is>
          <t>국내산</t>
        </is>
      </c>
      <c r="D228" t="inlineStr">
        <is>
          <t>12~15미 전복 탈각, 껍질X, 내장과 살 붙어있음 / 살 알맹이 지름 약 8~10cm</t>
        </is>
      </c>
      <c r="E228" t="inlineStr">
        <is>
          <t>kg</t>
        </is>
      </c>
      <c r="F228" t="inlineStr">
        <is>
          <t>*</t>
        </is>
      </c>
      <c r="G228" t="n">
        <v>122900</v>
      </c>
      <c r="H228" t="inlineStr">
        <is>
          <t>▼</t>
        </is>
      </c>
      <c r="I228" t="inlineStr">
        <is>
          <t>12~15미 전복 탈각, 껍질X, 내장과 살 붙어있음 / 살 알맹이 지름 약 8~10cm</t>
        </is>
      </c>
      <c r="J228" t="inlineStr"/>
      <c r="K228" t="inlineStr"/>
      <c r="L228" t="inlineStr"/>
    </row>
    <row r="229">
      <c r="A229" t="inlineStr"/>
      <c r="B229" t="inlineStr">
        <is>
          <t>전복살(대)이빨제거</t>
        </is>
      </c>
      <c r="C229" t="inlineStr">
        <is>
          <t>국내산</t>
        </is>
      </c>
      <c r="D229" t="inlineStr">
        <is>
          <t>12~15미 전복 탈각, 껍질X, 내장 살 붙어있음, 이빨만 도려냄 / 살 알맹이 지름 약 8~10cm</t>
        </is>
      </c>
      <c r="E229" t="inlineStr">
        <is>
          <t>kg</t>
        </is>
      </c>
      <c r="F229" t="inlineStr">
        <is>
          <t>*</t>
        </is>
      </c>
      <c r="G229" t="n">
        <v>132200</v>
      </c>
      <c r="H229" t="inlineStr">
        <is>
          <t>▼</t>
        </is>
      </c>
      <c r="I229" t="inlineStr">
        <is>
          <t>12~15미 전복 탈각, 껍질X, 내장 살 붙어있음, 이빨만 도려냄 / 살 알맹이 지름 약 8~10cm</t>
        </is>
      </c>
      <c r="J229" t="inlineStr"/>
      <c r="K229" t="inlineStr"/>
      <c r="L229" t="inlineStr"/>
    </row>
    <row r="230">
      <c r="A230" t="inlineStr"/>
      <c r="B230" t="inlineStr">
        <is>
          <t>전복살(대)내장제거</t>
        </is>
      </c>
      <c r="C230" t="inlineStr">
        <is>
          <t>국내산</t>
        </is>
      </c>
      <c r="D230" t="inlineStr">
        <is>
          <t>12~15미 전복 탈각, 껍질X, 살에서 내장분리, 내장X / 살 알맹이 지름 약 8~10cm</t>
        </is>
      </c>
      <c r="E230" t="inlineStr">
        <is>
          <t>kg</t>
        </is>
      </c>
      <c r="F230" t="inlineStr">
        <is>
          <t>*</t>
        </is>
      </c>
      <c r="G230" t="n">
        <v>152800</v>
      </c>
      <c r="H230" t="inlineStr">
        <is>
          <t>▼</t>
        </is>
      </c>
      <c r="I230" t="inlineStr">
        <is>
          <t>12~15미 전복 탈각, 껍질X, 살에서 내장분리, 내장X / 살 알맹이 지름 약 8~10cm</t>
        </is>
      </c>
      <c r="J230" t="inlineStr"/>
      <c r="K230" t="inlineStr"/>
      <c r="L230" t="inlineStr"/>
    </row>
    <row r="231">
      <c r="A231" t="inlineStr"/>
      <c r="B231" t="inlineStr">
        <is>
          <t>전복살(대)내장,이빨제거</t>
        </is>
      </c>
      <c r="C231" t="inlineStr">
        <is>
          <t>국내산</t>
        </is>
      </c>
      <c r="D231" t="inlineStr">
        <is>
          <t>12~15미 전복 탈각, 껍질X, 내장X, 이빨X, 살만 있음 / 살 알맹이 지름 약 8~10cm</t>
        </is>
      </c>
      <c r="E231" t="inlineStr">
        <is>
          <t>kg</t>
        </is>
      </c>
      <c r="F231" t="inlineStr">
        <is>
          <t>*</t>
        </is>
      </c>
      <c r="G231" t="n">
        <v>162400</v>
      </c>
      <c r="H231" t="inlineStr">
        <is>
          <t>▼</t>
        </is>
      </c>
      <c r="I231" t="inlineStr">
        <is>
          <t>12~15미 전복 탈각, 껍질X, 내장X, 이빨X, 살만 있음 / 살 알맹이 지름 약 8~10cm</t>
        </is>
      </c>
      <c r="J231" t="inlineStr"/>
      <c r="K231" t="inlineStr"/>
      <c r="L231" t="inlineStr"/>
    </row>
    <row r="232">
      <c r="A232" t="inlineStr"/>
      <c r="B232" t="inlineStr">
        <is>
          <t>전복살(중)</t>
        </is>
      </c>
      <c r="C232" t="inlineStr">
        <is>
          <t>국내산</t>
        </is>
      </c>
      <c r="D232" t="inlineStr">
        <is>
          <t>18~20미 전복 탈각, 껍질X, 내장과 살 붙어있음
살 알맹이 지름 약 6~8cm</t>
        </is>
      </c>
      <c r="E232" t="inlineStr">
        <is>
          <t>kg</t>
        </is>
      </c>
      <c r="F232" t="inlineStr">
        <is>
          <t>*</t>
        </is>
      </c>
      <c r="G232" t="n">
        <v>112000</v>
      </c>
      <c r="H232" t="inlineStr">
        <is>
          <t>▼</t>
        </is>
      </c>
      <c r="I232" t="inlineStr">
        <is>
          <t>18~20미 전복 탈각, 껍질X, 내장과 살 붙어있음
살 알맹이 지름 약 6~8cm</t>
        </is>
      </c>
      <c r="J232" t="inlineStr"/>
      <c r="K232" t="inlineStr"/>
      <c r="L232" t="inlineStr"/>
    </row>
    <row r="233">
      <c r="A233" t="inlineStr"/>
      <c r="B233" t="inlineStr">
        <is>
          <t>전복살(중)이빨제거</t>
        </is>
      </c>
      <c r="C233" t="inlineStr">
        <is>
          <t>국내산</t>
        </is>
      </c>
      <c r="D233" t="inlineStr">
        <is>
          <t>18~20미 전복 탈각, 껍질X, 내장 살 붙어있음, 이빨만 도려냄 / 살 알맹이 지름 약 6~8cm</t>
        </is>
      </c>
      <c r="E233" t="inlineStr">
        <is>
          <t>kg</t>
        </is>
      </c>
      <c r="F233" t="inlineStr">
        <is>
          <t>*</t>
        </is>
      </c>
      <c r="G233" t="n">
        <v>121600</v>
      </c>
      <c r="H233" t="inlineStr">
        <is>
          <t>▼</t>
        </is>
      </c>
      <c r="I233" t="inlineStr">
        <is>
          <t>18~20미 전복 탈각, 껍질X, 내장 살 붙어있음, 이빨만 도려냄 / 살 알맹이 지름 약 6~8cm</t>
        </is>
      </c>
      <c r="J233" t="inlineStr"/>
      <c r="K233" t="inlineStr"/>
      <c r="L233" t="inlineStr"/>
    </row>
    <row r="234">
      <c r="A234" t="inlineStr"/>
      <c r="B234" t="inlineStr">
        <is>
          <t>전복살(중)내장제거</t>
        </is>
      </c>
      <c r="C234" t="inlineStr">
        <is>
          <t>국내산</t>
        </is>
      </c>
      <c r="D234" t="inlineStr">
        <is>
          <t>18~20미 전복 탈각, 껍질X, 살에서 내장분리, 내장X / 살 알맹이 지름 약 6~8cm</t>
        </is>
      </c>
      <c r="E234" t="inlineStr">
        <is>
          <t>kg</t>
        </is>
      </c>
      <c r="F234" t="inlineStr">
        <is>
          <t>*</t>
        </is>
      </c>
      <c r="G234" t="n">
        <v>142400</v>
      </c>
      <c r="H234" t="inlineStr">
        <is>
          <t>▼</t>
        </is>
      </c>
      <c r="I234" t="inlineStr">
        <is>
          <t>18~20미 전복 탈각, 껍질X, 살에서 내장분리, 내장X / 살 알맹이 지름 약 6~8cm</t>
        </is>
      </c>
      <c r="J234" t="inlineStr"/>
      <c r="K234" t="inlineStr"/>
      <c r="L234" t="inlineStr"/>
    </row>
    <row r="235">
      <c r="A235" t="inlineStr"/>
      <c r="B235" t="inlineStr">
        <is>
          <t>전복살(중)내장,이빨제거</t>
        </is>
      </c>
      <c r="C235" t="inlineStr">
        <is>
          <t>국내산</t>
        </is>
      </c>
      <c r="D235" t="inlineStr">
        <is>
          <t>18~20미 전복 탈각, 껍질X, 내장X, 이빨X, 살만 있음 / 살 알맹이 지름 약 6~8cm</t>
        </is>
      </c>
      <c r="E235" t="inlineStr">
        <is>
          <t>kg</t>
        </is>
      </c>
      <c r="F235" t="inlineStr">
        <is>
          <t>*</t>
        </is>
      </c>
      <c r="G235" t="n">
        <v>152000</v>
      </c>
      <c r="H235" t="inlineStr">
        <is>
          <t>▼</t>
        </is>
      </c>
      <c r="I235" t="inlineStr">
        <is>
          <t>18~20미 전복 탈각, 껍질X, 내장X, 이빨X, 살만 있음 / 살 알맹이 지름 약 6~8cm</t>
        </is>
      </c>
      <c r="J235" t="inlineStr"/>
      <c r="K235" t="inlineStr"/>
      <c r="L235" t="inlineStr"/>
    </row>
    <row r="236">
      <c r="A236" t="inlineStr"/>
      <c r="B236" t="inlineStr">
        <is>
          <t>전복살(15미)</t>
        </is>
      </c>
      <c r="C236" t="inlineStr">
        <is>
          <t>국내산</t>
        </is>
      </c>
      <c r="D236" t="inlineStr"/>
      <c r="E236" t="inlineStr">
        <is>
          <t>kg</t>
        </is>
      </c>
      <c r="F236" t="inlineStr">
        <is>
          <t>*</t>
        </is>
      </c>
      <c r="G236" t="n">
        <v>190400</v>
      </c>
      <c r="H236" t="inlineStr">
        <is>
          <t>▼</t>
        </is>
      </c>
      <c r="I236" t="inlineStr">
        <is>
          <t>15미 피전복 탈각, 껍질X, 
내장 포함한 KG수 (내장,몸통같이포장)</t>
        </is>
      </c>
      <c r="J236" t="inlineStr"/>
      <c r="K236" t="inlineStr"/>
      <c r="L236" t="inlineStr"/>
    </row>
    <row r="237">
      <c r="A237" t="inlineStr"/>
      <c r="B237" t="inlineStr">
        <is>
          <t>전복살(20미)</t>
        </is>
      </c>
      <c r="C237" t="inlineStr">
        <is>
          <t>국내산</t>
        </is>
      </c>
      <c r="D237" t="inlineStr"/>
      <c r="E237" t="inlineStr">
        <is>
          <t>kg</t>
        </is>
      </c>
      <c r="F237" t="inlineStr">
        <is>
          <t>*</t>
        </is>
      </c>
      <c r="G237" t="n">
        <v>236800</v>
      </c>
      <c r="H237" t="inlineStr">
        <is>
          <t>▼</t>
        </is>
      </c>
      <c r="I237" t="inlineStr">
        <is>
          <t>20미 피전복 탈각, 껍질X, 
내장 포함한 KG수 (내장몸통같이포장)</t>
        </is>
      </c>
      <c r="J237" t="inlineStr"/>
      <c r="K237" t="inlineStr"/>
      <c r="L237" t="inlineStr"/>
    </row>
    <row r="238">
      <c r="A238" t="inlineStr"/>
      <c r="B238" t="inlineStr">
        <is>
          <t>다진전복살(살+내장)</t>
        </is>
      </c>
      <c r="C238" t="inlineStr">
        <is>
          <t>국내산</t>
        </is>
      </c>
      <c r="D238" t="inlineStr">
        <is>
          <t>전복죽용, 탈각하여 고르게 다진것, 껍질X, (내장 따로 포장)</t>
        </is>
      </c>
      <c r="E238" t="inlineStr">
        <is>
          <t>kg</t>
        </is>
      </c>
      <c r="F238" t="inlineStr">
        <is>
          <t>*</t>
        </is>
      </c>
      <c r="G238" t="n">
        <v>188800</v>
      </c>
      <c r="H238" t="inlineStr"/>
      <c r="I238" t="inlineStr">
        <is>
          <t>전복죽용, 탈각하여 고르게 다진것, 껍질X, (내장 따로 포장)</t>
        </is>
      </c>
      <c r="J238" t="inlineStr"/>
      <c r="K238" t="inlineStr"/>
      <c r="L238" t="inlineStr"/>
    </row>
    <row r="239">
      <c r="A239" t="inlineStr"/>
      <c r="B239" t="inlineStr">
        <is>
          <t>다진전복살(내장제거)</t>
        </is>
      </c>
      <c r="C239" t="inlineStr">
        <is>
          <t>국내산</t>
        </is>
      </c>
      <c r="D239" t="inlineStr">
        <is>
          <t>전복죽용, 탈각하여 고르게 다진것, 껍질X</t>
        </is>
      </c>
      <c r="E239" t="inlineStr">
        <is>
          <t>kg</t>
        </is>
      </c>
      <c r="F239" t="inlineStr">
        <is>
          <t>*</t>
        </is>
      </c>
      <c r="G239" t="n">
        <v>227200</v>
      </c>
      <c r="H239" t="inlineStr"/>
      <c r="I239" t="inlineStr">
        <is>
          <t>전복죽용, 탈각하여 고르게 다진것, 껍질X</t>
        </is>
      </c>
      <c r="J239" t="inlineStr"/>
      <c r="K239" t="inlineStr"/>
      <c r="L239" t="inlineStr"/>
    </row>
    <row r="240">
      <c r="A240" t="inlineStr"/>
      <c r="B240" t="inlineStr">
        <is>
          <t>전복살</t>
        </is>
      </c>
      <c r="C240" t="inlineStr">
        <is>
          <t>수입산</t>
        </is>
      </c>
      <c r="D240" t="inlineStr"/>
      <c r="E240" t="inlineStr">
        <is>
          <t>kg</t>
        </is>
      </c>
      <c r="F240" t="n">
        <v>92800</v>
      </c>
      <c r="G240" t="inlineStr">
        <is>
          <t>*</t>
        </is>
      </c>
      <c r="H240" t="inlineStr"/>
      <c r="I240" t="inlineStr"/>
      <c r="J240" t="inlineStr"/>
      <c r="K240" t="inlineStr">
        <is>
          <t>ㅇ</t>
        </is>
      </c>
      <c r="L240" t="inlineStr"/>
    </row>
    <row r="241">
      <c r="A241" t="inlineStr">
        <is>
          <t>꼬
막</t>
        </is>
      </c>
      <c r="B241" t="inlineStr">
        <is>
          <t>껍질있는 새꼬막</t>
        </is>
      </c>
      <c r="C241" t="inlineStr">
        <is>
          <t>국내산</t>
        </is>
      </c>
      <c r="D241" t="inlineStr">
        <is>
          <t>80-100미</t>
        </is>
      </c>
      <c r="E241" t="inlineStr">
        <is>
          <t>kg</t>
        </is>
      </c>
      <c r="F241" t="inlineStr">
        <is>
          <t>*</t>
        </is>
      </c>
      <c r="G241" t="n">
        <v>8600</v>
      </c>
      <c r="H241" t="inlineStr"/>
      <c r="I241" t="inlineStr">
        <is>
          <t>[특징] 일반적인 무침꼬막, 껍질O</t>
        </is>
      </c>
      <c r="J241" t="inlineStr"/>
      <c r="K241" t="inlineStr"/>
      <c r="L241" t="inlineStr"/>
    </row>
    <row r="242">
      <c r="A242" t="inlineStr"/>
      <c r="B242" t="inlineStr">
        <is>
          <t>새꼬막살(새꼬막)</t>
        </is>
      </c>
      <c r="C242" t="inlineStr"/>
      <c r="D242" t="inlineStr">
        <is>
          <t>300~400알,자숙, 껍질 X, 해동품</t>
        </is>
      </c>
      <c r="E242" t="inlineStr">
        <is>
          <t>kg</t>
        </is>
      </c>
      <c r="F242" t="n">
        <v>26400</v>
      </c>
      <c r="G242" t="n">
        <v>32000</v>
      </c>
      <c r="H242" t="inlineStr"/>
      <c r="I242" t="inlineStr">
        <is>
          <t>[특징] 껍질제거 순살만 선별포장</t>
        </is>
      </c>
      <c r="J242" t="inlineStr"/>
      <c r="K242" t="inlineStr"/>
      <c r="L242" t="inlineStr">
        <is>
          <t>냉동-과세</t>
        </is>
      </c>
    </row>
    <row r="243">
      <c r="A243" t="inlineStr"/>
      <c r="B243" t="inlineStr">
        <is>
          <t>피꼬막살(새꼬막)</t>
        </is>
      </c>
      <c r="C243" t="inlineStr"/>
      <c r="D243" t="inlineStr">
        <is>
          <t>80~100알,자숙,껍질X</t>
        </is>
      </c>
      <c r="E243" t="inlineStr">
        <is>
          <t>kg</t>
        </is>
      </c>
      <c r="F243" t="inlineStr">
        <is>
          <t>*</t>
        </is>
      </c>
      <c r="G243" t="n">
        <v>0</v>
      </c>
      <c r="H243" t="inlineStr"/>
      <c r="I243" t="inlineStr"/>
      <c r="J243" t="inlineStr"/>
      <c r="K243" t="inlineStr"/>
      <c r="L243" t="inlineStr"/>
    </row>
    <row r="244">
      <c r="A244" t="inlineStr"/>
      <c r="B244" t="inlineStr">
        <is>
          <t>피꼬막(피조개)</t>
        </is>
      </c>
      <c r="C244" t="inlineStr"/>
      <c r="D244" t="inlineStr">
        <is>
          <t>kg/12~15미, 동절기 계절상품, 새꼬막보다 큰 꼬막, 껍질O</t>
        </is>
      </c>
      <c r="E244" t="inlineStr">
        <is>
          <t>kg</t>
        </is>
      </c>
      <c r="F244" t="inlineStr">
        <is>
          <t>*</t>
        </is>
      </c>
      <c r="G244" t="n">
        <v>4800</v>
      </c>
      <c r="H244" t="inlineStr"/>
      <c r="I244" t="inlineStr">
        <is>
          <t>[특징] 새꼬막보다 씨알이 큰 꼬막살 ,자숙 후 탈각</t>
        </is>
      </c>
      <c r="J244" t="inlineStr"/>
      <c r="K244" t="inlineStr"/>
      <c r="L244" t="inlineStr"/>
    </row>
    <row r="245">
      <c r="A245" t="inlineStr">
        <is>
          <t>대합</t>
        </is>
      </c>
      <c r="B245" t="inlineStr">
        <is>
          <t>깐 대합살</t>
        </is>
      </c>
      <c r="C245" t="inlineStr">
        <is>
          <t>국내산(거제,진해)</t>
        </is>
      </c>
      <c r="D245" t="inlineStr"/>
      <c r="E245" t="inlineStr">
        <is>
          <t>kg</t>
        </is>
      </c>
      <c r="F245" t="n">
        <v>75400</v>
      </c>
      <c r="G245" t="n">
        <v>75400</v>
      </c>
      <c r="H245" t="inlineStr"/>
      <c r="I245" t="inlineStr">
        <is>
          <t>[특징] 껍질제거 순살만 선별포장</t>
        </is>
      </c>
      <c r="J245" t="inlineStr"/>
      <c r="K245" t="inlineStr"/>
      <c r="L245" t="inlineStr"/>
    </row>
    <row r="246">
      <c r="A246" t="inlineStr"/>
      <c r="B246" t="inlineStr">
        <is>
          <t>피대합</t>
        </is>
      </c>
      <c r="C246" t="inlineStr">
        <is>
          <t>국내산(거제,진해)</t>
        </is>
      </c>
      <c r="D246" t="inlineStr"/>
      <c r="E246" t="inlineStr">
        <is>
          <t>kg</t>
        </is>
      </c>
      <c r="F246" t="inlineStr">
        <is>
          <t>*</t>
        </is>
      </c>
      <c r="G246" t="n">
        <v>28300</v>
      </c>
      <c r="H246" t="inlineStr"/>
      <c r="I246" t="inlineStr">
        <is>
          <t>[특징] 껍질○, 해캄, 씨알이 고르고 싱싱함</t>
        </is>
      </c>
      <c r="J246" t="inlineStr"/>
      <c r="K246" t="inlineStr"/>
      <c r="L246" t="inlineStr"/>
    </row>
    <row r="247">
      <c r="A247" t="inlineStr">
        <is>
          <t>바
지
락</t>
        </is>
      </c>
      <c r="B247" t="inlineStr">
        <is>
          <t xml:space="preserve">깐 바지락살 </t>
        </is>
      </c>
      <c r="C247" t="inlineStr">
        <is>
          <t>국내산(삼천포)</t>
        </is>
      </c>
      <c r="D247" t="inlineStr"/>
      <c r="E247" t="inlineStr">
        <is>
          <t>kg</t>
        </is>
      </c>
      <c r="F247" t="n">
        <v>43000</v>
      </c>
      <c r="G247" t="n">
        <v>52800</v>
      </c>
      <c r="H247" t="inlineStr">
        <is>
          <t>▲</t>
        </is>
      </c>
      <c r="I247" t="inlineStr">
        <is>
          <t>[특징] 껍질제거 순살만 선별포장</t>
        </is>
      </c>
      <c r="J247" t="inlineStr"/>
      <c r="K247" t="inlineStr"/>
      <c r="L247" t="inlineStr"/>
    </row>
    <row r="248">
      <c r="A248" t="inlineStr"/>
      <c r="B248" t="inlineStr">
        <is>
          <t>피바지락</t>
        </is>
      </c>
      <c r="C248" t="inlineStr"/>
      <c r="D248" t="inlineStr"/>
      <c r="E248" t="inlineStr">
        <is>
          <t>kg</t>
        </is>
      </c>
      <c r="F248" t="n">
        <v>12300</v>
      </c>
      <c r="G248" t="n">
        <v>10400</v>
      </c>
      <c r="H248" t="inlineStr"/>
      <c r="I248" t="inlineStr">
        <is>
          <t>[특징] 껍질○, 해캄, 씨알이 고르고 싱싱함</t>
        </is>
      </c>
      <c r="J248" t="inlineStr"/>
      <c r="K248" t="inlineStr"/>
      <c r="L248" t="inlineStr"/>
    </row>
    <row r="249">
      <c r="A249" t="inlineStr"/>
      <c r="B249" t="inlineStr">
        <is>
          <t>바지락살 (자숙)</t>
        </is>
      </c>
      <c r="C249" t="inlineStr">
        <is>
          <t>수입(중국)</t>
        </is>
      </c>
      <c r="D249" t="inlineStr">
        <is>
          <t>자숙, IQF</t>
        </is>
      </c>
      <c r="E249" t="inlineStr">
        <is>
          <t>kg</t>
        </is>
      </c>
      <c r="F249" t="n">
        <v>10400</v>
      </c>
      <c r="G249" t="inlineStr">
        <is>
          <t>*</t>
        </is>
      </c>
      <c r="H249" t="inlineStr"/>
      <c r="I249" t="inlineStr">
        <is>
          <t>[특징] 껍질제거 순살만 선별포장</t>
        </is>
      </c>
      <c r="J249" t="inlineStr"/>
      <c r="K249" t="inlineStr">
        <is>
          <t>ㅇ</t>
        </is>
      </c>
      <c r="L249" t="inlineStr"/>
    </row>
    <row r="250">
      <c r="A250" t="inlineStr">
        <is>
          <t>모시
조개</t>
        </is>
      </c>
      <c r="B250" t="inlineStr">
        <is>
          <t>피 모시조개</t>
        </is>
      </c>
      <c r="C250" t="inlineStr">
        <is>
          <t>국내산</t>
        </is>
      </c>
      <c r="D250" t="inlineStr">
        <is>
          <t>30~40미, 생물, 선별하여 해캄 후 세척, 껍질O</t>
        </is>
      </c>
      <c r="E250" t="inlineStr">
        <is>
          <t>kg</t>
        </is>
      </c>
      <c r="F250" t="inlineStr">
        <is>
          <t>*</t>
        </is>
      </c>
      <c r="G250" t="n">
        <v>23800</v>
      </c>
      <c r="H250" t="inlineStr"/>
      <c r="I250" t="inlineStr">
        <is>
          <t>[특징] 껍질○, 해캄, 씨알이 고르고 싱싱함</t>
        </is>
      </c>
      <c r="J250" t="inlineStr"/>
      <c r="K250" t="inlineStr"/>
      <c r="L250" t="inlineStr"/>
    </row>
    <row r="251">
      <c r="A251" t="inlineStr">
        <is>
          <t>재
첩</t>
        </is>
      </c>
      <c r="B251" t="inlineStr">
        <is>
          <t>피 재첩</t>
        </is>
      </c>
      <c r="C251" t="inlineStr">
        <is>
          <t>중국산</t>
        </is>
      </c>
      <c r="D251" t="inlineStr"/>
      <c r="E251" t="inlineStr">
        <is>
          <t>kg</t>
        </is>
      </c>
      <c r="F251" t="inlineStr">
        <is>
          <t>*</t>
        </is>
      </c>
      <c r="G251" t="inlineStr">
        <is>
          <t>*</t>
        </is>
      </c>
      <c r="H251" t="inlineStr"/>
      <c r="I251" t="inlineStr">
        <is>
          <t>[특징] 껍질○, 해캄, 씨알이 고르고 싱싱함</t>
        </is>
      </c>
      <c r="J251" t="inlineStr"/>
      <c r="K251" t="inlineStr"/>
      <c r="L251" t="inlineStr"/>
    </row>
    <row r="252">
      <c r="A252" t="inlineStr"/>
      <c r="B252" t="inlineStr">
        <is>
          <t>피 재첩</t>
        </is>
      </c>
      <c r="C252" t="inlineStr">
        <is>
          <t>국내산</t>
        </is>
      </c>
      <c r="D252" t="inlineStr"/>
      <c r="E252" t="inlineStr">
        <is>
          <t>kg</t>
        </is>
      </c>
      <c r="F252" t="inlineStr">
        <is>
          <t>*</t>
        </is>
      </c>
      <c r="G252" t="n">
        <v>17000</v>
      </c>
      <c r="H252" t="inlineStr"/>
      <c r="I252" t="inlineStr">
        <is>
          <t>[특징] 껍질○, 해캄, 씨알이 고르고 싱싱함
9월중순~2월 동절기 작업안됨,</t>
        </is>
      </c>
      <c r="J252" t="inlineStr"/>
      <c r="K252" t="inlineStr"/>
      <c r="L252" t="inlineStr"/>
    </row>
    <row r="253">
      <c r="A253" t="inlineStr"/>
      <c r="B253" t="inlineStr">
        <is>
          <t>재첩살(수입냉동)</t>
        </is>
      </c>
      <c r="C253" t="inlineStr">
        <is>
          <t>중국산</t>
        </is>
      </c>
      <c r="D253" t="inlineStr">
        <is>
          <t>500g/봉</t>
        </is>
      </c>
      <c r="E253" t="inlineStr">
        <is>
          <t>봉</t>
        </is>
      </c>
      <c r="F253" t="n">
        <v>11400</v>
      </c>
      <c r="G253" t="inlineStr">
        <is>
          <t>*</t>
        </is>
      </c>
      <c r="H253" t="inlineStr"/>
      <c r="I253" t="inlineStr">
        <is>
          <t>[특징] 재첩살만 동결, 껍질X</t>
        </is>
      </c>
      <c r="J253" t="inlineStr"/>
      <c r="K253" t="inlineStr">
        <is>
          <t>ㅇ</t>
        </is>
      </c>
      <c r="L253" t="inlineStr"/>
    </row>
    <row r="254">
      <c r="A254" t="inlineStr">
        <is>
          <t>미
더
덕</t>
        </is>
      </c>
      <c r="B254" t="inlineStr">
        <is>
          <t>썬 오만디</t>
        </is>
      </c>
      <c r="C254" t="inlineStr">
        <is>
          <t>국내산</t>
        </is>
      </c>
      <c r="D254" t="inlineStr"/>
      <c r="E254" t="inlineStr">
        <is>
          <t>kg</t>
        </is>
      </c>
      <c r="F254" t="inlineStr">
        <is>
          <t>*</t>
        </is>
      </c>
      <c r="G254" t="n">
        <v>18400</v>
      </c>
      <c r="H254" t="inlineStr">
        <is>
          <t>▼</t>
        </is>
      </c>
      <c r="I254" t="inlineStr">
        <is>
          <t>[특징] 껍질×, 3~8월 냉장, 9~2월 생물작업</t>
        </is>
      </c>
      <c r="J254" t="inlineStr"/>
      <c r="K254" t="inlineStr"/>
      <c r="L254" t="inlineStr"/>
    </row>
    <row r="255">
      <c r="A255" t="inlineStr"/>
      <c r="B255" t="inlineStr">
        <is>
          <t>통 오만디</t>
        </is>
      </c>
      <c r="C255" t="inlineStr"/>
      <c r="D255" t="inlineStr"/>
      <c r="E255" t="inlineStr">
        <is>
          <t>kg</t>
        </is>
      </c>
      <c r="F255" t="n">
        <v>22700</v>
      </c>
      <c r="G255" t="n">
        <v>17900</v>
      </c>
      <c r="H255" t="inlineStr">
        <is>
          <t>▼</t>
        </is>
      </c>
      <c r="I255" t="inlineStr">
        <is>
          <t>[특징] 11월~5월까지 동절기 해동품, 
6월~10월까지 생물</t>
        </is>
      </c>
      <c r="J255" t="inlineStr"/>
      <c r="K255" t="inlineStr"/>
      <c r="L255" t="inlineStr"/>
    </row>
    <row r="256">
      <c r="A256" t="inlineStr"/>
      <c r="B256" t="inlineStr">
        <is>
          <t>참 미더덕</t>
        </is>
      </c>
      <c r="C256" t="inlineStr"/>
      <c r="D256" t="inlineStr"/>
      <c r="E256" t="inlineStr">
        <is>
          <t>kg</t>
        </is>
      </c>
      <c r="F256" t="n">
        <v>24200</v>
      </c>
      <c r="G256" t="n">
        <v>29900</v>
      </c>
      <c r="H256" t="inlineStr"/>
      <c r="I256" t="inlineStr">
        <is>
          <t>[특징] 11월~5월까지 동절기 생물, 
6월~10월까지 해동품</t>
        </is>
      </c>
      <c r="J256" t="inlineStr"/>
      <c r="K256" t="inlineStr"/>
      <c r="L256" t="inlineStr"/>
    </row>
    <row r="257">
      <c r="A257" t="inlineStr">
        <is>
          <t>홍
합</t>
        </is>
      </c>
      <c r="B257" t="inlineStr">
        <is>
          <t>피 홍합</t>
        </is>
      </c>
      <c r="C257" t="inlineStr">
        <is>
          <t>국내산</t>
        </is>
      </c>
      <c r="D257" t="inlineStr"/>
      <c r="E257" t="inlineStr">
        <is>
          <t>kg</t>
        </is>
      </c>
      <c r="F257" t="inlineStr">
        <is>
          <t>*</t>
        </is>
      </c>
      <c r="G257" t="n">
        <v>3500</v>
      </c>
      <c r="H257" t="inlineStr"/>
      <c r="I257" t="inlineStr">
        <is>
          <t>[특징] 해감 후다듬어진것,수염제거</t>
        </is>
      </c>
      <c r="J257" t="inlineStr"/>
      <c r="K257" t="inlineStr"/>
      <c r="L257" t="inlineStr"/>
    </row>
    <row r="258">
      <c r="A258" t="inlineStr"/>
      <c r="B258" t="inlineStr">
        <is>
          <t xml:space="preserve">깐 홍합살 </t>
        </is>
      </c>
      <c r="C258" t="inlineStr"/>
      <c r="D258" t="inlineStr"/>
      <c r="E258" t="inlineStr">
        <is>
          <t>kg</t>
        </is>
      </c>
      <c r="F258" t="n">
        <v>18900</v>
      </c>
      <c r="G258" t="n">
        <v>19200</v>
      </c>
      <c r="H258" t="inlineStr">
        <is>
          <t>▼</t>
        </is>
      </c>
      <c r="I258" t="inlineStr">
        <is>
          <t>[특징] 껍질×,씨알이고르고 특유의 싱싱한향</t>
        </is>
      </c>
      <c r="J258" t="inlineStr"/>
      <c r="K258" t="inlineStr"/>
      <c r="L258" t="inlineStr"/>
    </row>
    <row r="259">
      <c r="A259" t="inlineStr">
        <is>
          <t>소
라</t>
        </is>
      </c>
      <c r="B259" t="inlineStr">
        <is>
          <t>소라살(냉동)</t>
        </is>
      </c>
      <c r="C259" t="inlineStr">
        <is>
          <t>불가리아</t>
        </is>
      </c>
      <c r="D259" t="inlineStr"/>
      <c r="E259" t="inlineStr">
        <is>
          <t>kg</t>
        </is>
      </c>
      <c r="F259" t="n">
        <v>47200</v>
      </c>
      <c r="G259" t="inlineStr">
        <is>
          <t>*</t>
        </is>
      </c>
      <c r="H259" t="inlineStr"/>
      <c r="I259" t="inlineStr">
        <is>
          <t>[특징] 껍질× / IQF</t>
        </is>
      </c>
      <c r="J259" t="inlineStr"/>
      <c r="K259" t="inlineStr">
        <is>
          <t>ㅇ</t>
        </is>
      </c>
      <c r="L259" t="inlineStr"/>
    </row>
    <row r="260">
      <c r="A260" t="inlineStr">
        <is>
          <t>키조개</t>
        </is>
      </c>
      <c r="B260" t="inlineStr">
        <is>
          <t>키조개관자살</t>
        </is>
      </c>
      <c r="C260" t="inlineStr">
        <is>
          <t>국내산</t>
        </is>
      </c>
      <c r="D260" t="inlineStr">
        <is>
          <t xml:space="preserve"> 500g 이상발주</t>
        </is>
      </c>
      <c r="E260" t="inlineStr">
        <is>
          <t>kg</t>
        </is>
      </c>
      <c r="F260" t="inlineStr">
        <is>
          <t>*</t>
        </is>
      </c>
      <c r="G260" t="inlineStr">
        <is>
          <t>*</t>
        </is>
      </c>
      <c r="H260" t="inlineStr"/>
      <c r="I260" t="inlineStr">
        <is>
          <t>[특징]30~40미, 선별후 세척, 탈각, 껍질X
          냉장 : 해동품    냉동: 진공포장</t>
        </is>
      </c>
      <c r="J260" t="inlineStr"/>
      <c r="K260" t="inlineStr"/>
      <c r="L260" t="inlineStr"/>
    </row>
    <row r="261">
      <c r="A261" t="inlineStr"/>
      <c r="B261" t="inlineStr">
        <is>
          <t>키조개관자살(수입냉동)</t>
        </is>
      </c>
      <c r="C261" t="inlineStr">
        <is>
          <t>중국산/미얀마</t>
        </is>
      </c>
      <c r="D261" t="inlineStr">
        <is>
          <t xml:space="preserve"> 500g 이상발주</t>
        </is>
      </c>
      <c r="E261" t="inlineStr">
        <is>
          <t>kg</t>
        </is>
      </c>
      <c r="F261" t="n">
        <v>36000</v>
      </c>
      <c r="G261" t="inlineStr">
        <is>
          <t>*</t>
        </is>
      </c>
      <c r="H261" t="inlineStr"/>
      <c r="I261" t="inlineStr">
        <is>
          <t>[특징]15~20미, 선별후 세척, 탈각, 껍질X, IQF</t>
        </is>
      </c>
      <c r="J261" t="inlineStr"/>
      <c r="K261" t="inlineStr"/>
      <c r="L261" t="inlineStr"/>
    </row>
    <row r="262">
      <c r="A262" t="inlineStr">
        <is>
          <t>백
합</t>
        </is>
      </c>
      <c r="B262" t="inlineStr">
        <is>
          <t>피 백합</t>
        </is>
      </c>
      <c r="C262" t="inlineStr">
        <is>
          <t>중국산</t>
        </is>
      </c>
      <c r="D262" t="inlineStr"/>
      <c r="E262" t="inlineStr">
        <is>
          <t>kg</t>
        </is>
      </c>
      <c r="F262" t="inlineStr">
        <is>
          <t>*</t>
        </is>
      </c>
      <c r="G262" t="n">
        <v>20700</v>
      </c>
      <c r="H262" t="inlineStr"/>
      <c r="I262" t="inlineStr">
        <is>
          <t>[특징] 껍질○,해캄</t>
        </is>
      </c>
      <c r="J262" t="inlineStr"/>
      <c r="K262" t="inlineStr"/>
      <c r="L262" t="inlineStr"/>
    </row>
    <row r="263">
      <c r="A263" t="inlineStr">
        <is>
          <t>굴</t>
        </is>
      </c>
      <c r="B263" t="inlineStr">
        <is>
          <t xml:space="preserve">깐 생굴 </t>
        </is>
      </c>
      <c r="C263" t="inlineStr">
        <is>
          <t>국내산
(통영)</t>
        </is>
      </c>
      <c r="D263" t="inlineStr"/>
      <c r="E263" t="inlineStr">
        <is>
          <t>kg</t>
        </is>
      </c>
      <c r="F263" t="n">
        <v>20600</v>
      </c>
      <c r="G263" t="inlineStr">
        <is>
          <t>*</t>
        </is>
      </c>
      <c r="H263" t="inlineStr"/>
      <c r="I263" t="inlineStr">
        <is>
          <t>[특징] 껍질×, 무침용 / 냉동굴은 I.Q.F작업</t>
        </is>
      </c>
      <c r="J263" t="inlineStr"/>
      <c r="K263" t="inlineStr"/>
      <c r="L263" t="inlineStr"/>
    </row>
    <row r="264">
      <c r="A264" t="inlineStr">
        <is>
          <t>다슬기</t>
        </is>
      </c>
      <c r="B264" t="inlineStr">
        <is>
          <t>다슬기살(올갤이살)-500G</t>
        </is>
      </c>
      <c r="C264" t="inlineStr">
        <is>
          <t>수입산</t>
        </is>
      </c>
      <c r="D264" t="inlineStr">
        <is>
          <t>자숙 후 탈각/ 실중량 500G</t>
        </is>
      </c>
      <c r="E264" t="inlineStr">
        <is>
          <t>봉</t>
        </is>
      </c>
      <c r="F264" t="inlineStr">
        <is>
          <t>*</t>
        </is>
      </c>
      <c r="G264" t="inlineStr">
        <is>
          <t>*</t>
        </is>
      </c>
      <c r="H264" t="inlineStr"/>
      <c r="I264" t="inlineStr">
        <is>
          <t>[특징] 껍질제거 순살만 선별포장</t>
        </is>
      </c>
      <c r="J264" t="inlineStr"/>
      <c r="K264" t="inlineStr"/>
      <c r="L264" t="inlineStr"/>
    </row>
    <row r="265">
      <c r="A265" t="inlineStr">
        <is>
          <t>우렁살</t>
        </is>
      </c>
      <c r="B265" t="inlineStr">
        <is>
          <t>논고동살(우렁살)-냉장</t>
        </is>
      </c>
      <c r="C265" t="inlineStr">
        <is>
          <t>국내산</t>
        </is>
      </c>
      <c r="D265" t="inlineStr">
        <is>
          <t>1kg</t>
        </is>
      </c>
      <c r="E265" t="inlineStr">
        <is>
          <t>봉</t>
        </is>
      </c>
      <c r="F265" t="inlineStr">
        <is>
          <t>*</t>
        </is>
      </c>
      <c r="G265" t="n">
        <v>26600</v>
      </c>
      <c r="H265" t="inlineStr"/>
      <c r="I265" t="inlineStr">
        <is>
          <t xml:space="preserve">[특징] 껍질제거 순살만 선별포장 </t>
        </is>
      </c>
      <c r="J265" t="inlineStr"/>
      <c r="K265" t="inlineStr"/>
      <c r="L265" t="inlineStr"/>
    </row>
    <row r="266">
      <c r="A266" t="inlineStr"/>
      <c r="B266" t="inlineStr">
        <is>
          <t>논고동살(우렁살)-냉동</t>
        </is>
      </c>
      <c r="C266" t="inlineStr">
        <is>
          <t>국내산</t>
        </is>
      </c>
      <c r="D266" t="inlineStr">
        <is>
          <t>600G</t>
        </is>
      </c>
      <c r="E266" t="inlineStr">
        <is>
          <t>봉</t>
        </is>
      </c>
      <c r="F266" t="n">
        <v>17000</v>
      </c>
      <c r="G266" t="inlineStr">
        <is>
          <t>*</t>
        </is>
      </c>
      <c r="H266" t="inlineStr"/>
      <c r="I266" t="inlineStr"/>
      <c r="J266" t="inlineStr"/>
      <c r="K266" t="inlineStr"/>
      <c r="L266" t="inlineStr"/>
    </row>
    <row r="267">
      <c r="A267" t="inlineStr"/>
      <c r="B267" t="inlineStr">
        <is>
          <t>논고동살(우렁살)</t>
        </is>
      </c>
      <c r="C267" t="inlineStr">
        <is>
          <t>수입(라오스)</t>
        </is>
      </c>
      <c r="D267" t="inlineStr">
        <is>
          <t>500g</t>
        </is>
      </c>
      <c r="E267" t="inlineStr">
        <is>
          <t>봉</t>
        </is>
      </c>
      <c r="F267" t="inlineStr">
        <is>
          <t>*</t>
        </is>
      </c>
      <c r="G267" t="inlineStr">
        <is>
          <t>*</t>
        </is>
      </c>
      <c r="H267" t="inlineStr"/>
      <c r="I267" t="inlineStr">
        <is>
          <t>[특징] 자숙,탈각</t>
        </is>
      </c>
      <c r="J267" t="inlineStr"/>
      <c r="K267" t="inlineStr"/>
      <c r="L267" t="inlineStr"/>
    </row>
    <row r="268">
      <c r="A268" t="inlineStr">
        <is>
          <t>해
파
리</t>
        </is>
      </c>
      <c r="B268" t="inlineStr">
        <is>
          <t>무염해파리</t>
        </is>
      </c>
      <c r="C268" t="inlineStr">
        <is>
          <t>수입산(태국)</t>
        </is>
      </c>
      <c r="D268" t="inlineStr">
        <is>
          <t>수율100%(해파리100%)</t>
        </is>
      </c>
      <c r="E268" t="inlineStr">
        <is>
          <t>kg</t>
        </is>
      </c>
      <c r="F268" t="inlineStr">
        <is>
          <t>*</t>
        </is>
      </c>
      <c r="G268" t="n">
        <v>15700</v>
      </c>
      <c r="H268" t="inlineStr"/>
      <c r="I268" t="inlineStr">
        <is>
          <t>[특징] 수입해파리 국내가공제품
[용도] 해파리냉채 등에 사용</t>
        </is>
      </c>
      <c r="J268" t="inlineStr"/>
      <c r="K268" t="inlineStr"/>
      <c r="L268" t="inlineStr"/>
    </row>
    <row r="269">
      <c r="A269" t="inlineStr"/>
      <c r="B269" t="inlineStr">
        <is>
          <t>염장해파리(규격변경)</t>
        </is>
      </c>
      <c r="C269" t="inlineStr">
        <is>
          <t>수입산(태국)</t>
        </is>
      </c>
      <c r="D269" t="inlineStr">
        <is>
          <t>수율 100%
(해파리100%, 염20%)</t>
        </is>
      </c>
      <c r="E269" t="inlineStr">
        <is>
          <t>kg</t>
        </is>
      </c>
      <c r="F269" t="n">
        <v>0</v>
      </c>
      <c r="G269" t="n">
        <v>15700</v>
      </c>
      <c r="H269" t="inlineStr"/>
      <c r="I269" t="inlineStr"/>
      <c r="J269" t="inlineStr"/>
      <c r="K269" t="inlineStr"/>
      <c r="L269" t="inlineStr"/>
    </row>
    <row r="270">
      <c r="A270" t="inlineStr">
        <is>
          <t>해태류</t>
        </is>
      </c>
      <c r="B270" t="inlineStr">
        <is>
          <t>매생이</t>
        </is>
      </c>
      <c r="C270" t="inlineStr">
        <is>
          <t>국내산</t>
        </is>
      </c>
      <c r="D270" t="inlineStr">
        <is>
          <t>11월~2월 (계절상품)</t>
        </is>
      </c>
      <c r="E270" t="inlineStr">
        <is>
          <t>kg</t>
        </is>
      </c>
      <c r="F270" t="inlineStr">
        <is>
          <t>*</t>
        </is>
      </c>
      <c r="G270" t="n">
        <v>17100</v>
      </c>
      <c r="H270" t="inlineStr"/>
      <c r="I270" t="inlineStr">
        <is>
          <t>11월~2월 (생물),하절기 해동품</t>
        </is>
      </c>
      <c r="J270" t="inlineStr"/>
      <c r="K270" t="inlineStr"/>
      <c r="L270" t="inlineStr"/>
    </row>
    <row r="271">
      <c r="A271" t="inlineStr"/>
      <c r="B271" t="inlineStr">
        <is>
          <t>톳</t>
        </is>
      </c>
      <c r="C271" t="inlineStr">
        <is>
          <t>국내산</t>
        </is>
      </c>
      <c r="D271" t="inlineStr">
        <is>
          <t>11월~2월 (계절상품)</t>
        </is>
      </c>
      <c r="E271" t="inlineStr">
        <is>
          <t>kg</t>
        </is>
      </c>
      <c r="F271" t="inlineStr">
        <is>
          <t>*</t>
        </is>
      </c>
      <c r="G271" t="inlineStr">
        <is>
          <t>*</t>
        </is>
      </c>
      <c r="H271" t="inlineStr"/>
      <c r="I271" t="inlineStr">
        <is>
          <t>11월~2월 (생물)</t>
        </is>
      </c>
      <c r="J271" t="inlineStr"/>
      <c r="K271" t="inlineStr"/>
      <c r="L271" t="inlineStr"/>
    </row>
    <row r="272">
      <c r="A272" t="inlineStr"/>
      <c r="B272" t="inlineStr">
        <is>
          <t>모자반</t>
        </is>
      </c>
      <c r="C272" t="inlineStr">
        <is>
          <t>국내산</t>
        </is>
      </c>
      <c r="D272" t="inlineStr">
        <is>
          <t>11월~2월 (계절상품)</t>
        </is>
      </c>
      <c r="E272" t="inlineStr">
        <is>
          <t>kg</t>
        </is>
      </c>
      <c r="F272" t="inlineStr">
        <is>
          <t>*</t>
        </is>
      </c>
      <c r="G272" t="inlineStr">
        <is>
          <t>*</t>
        </is>
      </c>
      <c r="H272" t="inlineStr"/>
      <c r="I272" t="inlineStr">
        <is>
          <t>11월~2월 (생물)</t>
        </is>
      </c>
      <c r="J272" t="inlineStr"/>
      <c r="K272" t="inlineStr"/>
      <c r="L272" t="inlineStr"/>
    </row>
    <row r="273">
      <c r="A273" t="inlineStr"/>
      <c r="B273" t="inlineStr">
        <is>
          <t>면파래(파래100%)</t>
        </is>
      </c>
      <c r="C273" t="inlineStr">
        <is>
          <t>국내산</t>
        </is>
      </c>
      <c r="D273" t="inlineStr">
        <is>
          <t>10월~2월 (계절상품)</t>
        </is>
      </c>
      <c r="E273" t="inlineStr">
        <is>
          <t>kg</t>
        </is>
      </c>
      <c r="F273" t="inlineStr">
        <is>
          <t>*</t>
        </is>
      </c>
      <c r="G273" t="inlineStr">
        <is>
          <t>*</t>
        </is>
      </c>
      <c r="H273" t="inlineStr"/>
      <c r="I273" t="inlineStr">
        <is>
          <t>11월~2월 (생물)</t>
        </is>
      </c>
      <c r="J273" t="inlineStr"/>
      <c r="K273" t="inlineStr"/>
      <c r="L273" t="inlineStr"/>
    </row>
    <row r="274">
      <c r="A274" t="inlineStr"/>
      <c r="B274" t="inlineStr">
        <is>
          <t>김파래(김30%,파래70%)</t>
        </is>
      </c>
      <c r="C274" t="inlineStr">
        <is>
          <t>국내산</t>
        </is>
      </c>
      <c r="D274" t="inlineStr">
        <is>
          <t>11월~2월 (계절상품)</t>
        </is>
      </c>
      <c r="E274" t="inlineStr">
        <is>
          <t>kg</t>
        </is>
      </c>
      <c r="F274" t="inlineStr">
        <is>
          <t>*</t>
        </is>
      </c>
      <c r="G274" t="inlineStr">
        <is>
          <t>*</t>
        </is>
      </c>
      <c r="H274" t="inlineStr"/>
      <c r="I274" t="inlineStr">
        <is>
          <t>11월~2월 (생물)</t>
        </is>
      </c>
      <c r="J274" t="inlineStr"/>
      <c r="K274" t="inlineStr"/>
      <c r="L274" t="inlineStr"/>
    </row>
    <row r="275">
      <c r="A275" t="inlineStr">
        <is>
          <t>미역</t>
        </is>
      </c>
      <c r="B275" t="inlineStr">
        <is>
          <t>생미역</t>
        </is>
      </c>
      <c r="C275" t="inlineStr">
        <is>
          <t>국내산</t>
        </is>
      </c>
      <c r="D275" t="inlineStr">
        <is>
          <t xml:space="preserve">11월~2월 (계절상품) </t>
        </is>
      </c>
      <c r="E275" t="inlineStr"/>
      <c r="F275" t="inlineStr">
        <is>
          <t>*</t>
        </is>
      </c>
      <c r="G275" t="inlineStr">
        <is>
          <t>*</t>
        </is>
      </c>
      <c r="H275" t="inlineStr"/>
      <c r="I275" t="inlineStr">
        <is>
          <t>11월~2월 (생물)</t>
        </is>
      </c>
      <c r="J275" t="inlineStr"/>
      <c r="K275" t="inlineStr"/>
      <c r="L275" t="inlineStr"/>
    </row>
    <row r="276">
      <c r="A276" t="inlineStr"/>
      <c r="B276" t="inlineStr">
        <is>
          <t>미역줄기(무염)</t>
        </is>
      </c>
      <c r="C276" t="inlineStr"/>
      <c r="D276" t="inlineStr">
        <is>
          <t>무염채</t>
        </is>
      </c>
      <c r="E276" t="inlineStr">
        <is>
          <t>kg</t>
        </is>
      </c>
      <c r="F276" t="inlineStr">
        <is>
          <t>*</t>
        </is>
      </c>
      <c r="G276" t="n">
        <v>8500</v>
      </c>
      <c r="H276" t="inlineStr">
        <is>
          <t>▲</t>
        </is>
      </c>
      <c r="I276" t="inlineStr">
        <is>
          <t>[특징] 무염/염장 미역줄기
[용도] 무침용</t>
        </is>
      </c>
      <c r="J276" t="inlineStr"/>
      <c r="K276" t="inlineStr"/>
      <c r="L276" t="inlineStr"/>
    </row>
    <row r="277">
      <c r="A277" t="inlineStr"/>
      <c r="B277" t="inlineStr">
        <is>
          <t>미역줄기(염장)</t>
        </is>
      </c>
      <c r="C277" t="inlineStr"/>
      <c r="D277" t="inlineStr">
        <is>
          <t>염장채</t>
        </is>
      </c>
      <c r="E277" t="inlineStr">
        <is>
          <t>kg</t>
        </is>
      </c>
      <c r="F277" t="inlineStr">
        <is>
          <t>*</t>
        </is>
      </c>
      <c r="G277" t="n">
        <v>6300</v>
      </c>
      <c r="H277" t="inlineStr">
        <is>
          <t>▲</t>
        </is>
      </c>
      <c r="I277" t="inlineStr"/>
      <c r="J277" t="inlineStr"/>
      <c r="K277" t="inlineStr"/>
      <c r="L277" t="inlineStr"/>
    </row>
    <row r="278">
      <c r="A278" t="inlineStr">
        <is>
          <t>다
시
마</t>
        </is>
      </c>
      <c r="B278" t="inlineStr">
        <is>
          <t>다시마채(무염)</t>
        </is>
      </c>
      <c r="C278" t="inlineStr">
        <is>
          <t>국내산</t>
        </is>
      </c>
      <c r="D278" t="inlineStr">
        <is>
          <t>무염채</t>
        </is>
      </c>
      <c r="E278" t="inlineStr">
        <is>
          <t>kg</t>
        </is>
      </c>
      <c r="F278" t="inlineStr">
        <is>
          <t>*</t>
        </is>
      </c>
      <c r="G278" t="n">
        <v>8300</v>
      </c>
      <c r="H278" t="inlineStr">
        <is>
          <t>▲</t>
        </is>
      </c>
      <c r="I278" t="inlineStr">
        <is>
          <t>[특징] 무염/염장 채썰이 다시마
[용도] 무침용</t>
        </is>
      </c>
      <c r="J278" t="inlineStr"/>
      <c r="K278" t="inlineStr"/>
      <c r="L278" t="inlineStr"/>
    </row>
    <row r="279">
      <c r="A279" t="inlineStr"/>
      <c r="B279" t="inlineStr">
        <is>
          <t>다시마채(염장)</t>
        </is>
      </c>
      <c r="C279" t="inlineStr"/>
      <c r="D279" t="inlineStr">
        <is>
          <t>염장채</t>
        </is>
      </c>
      <c r="E279" t="inlineStr">
        <is>
          <t>kg</t>
        </is>
      </c>
      <c r="F279" t="inlineStr">
        <is>
          <t>*</t>
        </is>
      </c>
      <c r="G279" t="n">
        <v>6100</v>
      </c>
      <c r="H279" t="inlineStr">
        <is>
          <t>▲</t>
        </is>
      </c>
      <c r="I279" t="inlineStr"/>
      <c r="J279" t="inlineStr"/>
      <c r="K279" t="inlineStr"/>
      <c r="L279" t="inlineStr"/>
    </row>
    <row r="280">
      <c r="A280" t="inlineStr"/>
      <c r="B280" t="inlineStr">
        <is>
          <t>다시마사각(무염)/쌈용</t>
        </is>
      </c>
      <c r="C280" t="inlineStr"/>
      <c r="D280" t="inlineStr">
        <is>
          <t>무영사각</t>
        </is>
      </c>
      <c r="E280" t="inlineStr">
        <is>
          <t>kg</t>
        </is>
      </c>
      <c r="F280" t="inlineStr">
        <is>
          <t>*</t>
        </is>
      </c>
      <c r="G280" t="n">
        <v>8200</v>
      </c>
      <c r="H280" t="inlineStr">
        <is>
          <t>▲</t>
        </is>
      </c>
      <c r="I280" t="inlineStr">
        <is>
          <t>[특징] 무염/염장 다시마
[용도] 쌈용</t>
        </is>
      </c>
      <c r="J280" t="inlineStr"/>
      <c r="K280" t="inlineStr"/>
      <c r="L280" t="inlineStr"/>
    </row>
    <row r="281">
      <c r="A281" t="inlineStr"/>
      <c r="B281" t="inlineStr">
        <is>
          <t>다시마사각(염장)/쌈용</t>
        </is>
      </c>
      <c r="C281" t="inlineStr"/>
      <c r="D281" t="inlineStr">
        <is>
          <t>염장사각</t>
        </is>
      </c>
      <c r="E281" t="inlineStr">
        <is>
          <t>kg</t>
        </is>
      </c>
      <c r="F281" t="inlineStr">
        <is>
          <t>*</t>
        </is>
      </c>
      <c r="G281" t="n">
        <v>5900</v>
      </c>
      <c r="H281" t="inlineStr">
        <is>
          <t>▲</t>
        </is>
      </c>
      <c r="I281" t="inlineStr"/>
      <c r="J281" t="inlineStr"/>
      <c r="K281" t="inlineStr"/>
      <c r="L281" t="inlineStr"/>
    </row>
    <row r="282">
      <c r="A282" t="inlineStr"/>
      <c r="B282" t="inlineStr">
        <is>
          <t>꼬시래기</t>
        </is>
      </c>
      <c r="C282" t="inlineStr">
        <is>
          <t>국내산</t>
        </is>
      </c>
      <c r="D282" t="inlineStr">
        <is>
          <t>염장품, 무침볶음용</t>
        </is>
      </c>
      <c r="E282" t="inlineStr">
        <is>
          <t>kg</t>
        </is>
      </c>
      <c r="F282" t="inlineStr">
        <is>
          <t>*</t>
        </is>
      </c>
      <c r="G282" t="n">
        <v>6400</v>
      </c>
      <c r="H282" t="inlineStr">
        <is>
          <t>▲</t>
        </is>
      </c>
      <c r="I282" t="inlineStr">
        <is>
          <t>[특징] 염장품, 무침볶음용 꼬시래기</t>
        </is>
      </c>
      <c r="J282" t="inlineStr"/>
      <c r="K282" t="inlineStr"/>
      <c r="L282" t="inlineStr"/>
    </row>
    <row r="283">
      <c r="A283" t="inlineStr">
        <is>
          <t>날치알,500g/봉(골드,레드)(과세)</t>
        </is>
      </c>
      <c r="B283" t="inlineStr"/>
      <c r="C283" t="inlineStr">
        <is>
          <t>수입산</t>
        </is>
      </c>
      <c r="D283" t="inlineStr">
        <is>
          <t>500g/봉(★그린추가)</t>
        </is>
      </c>
      <c r="E283" t="inlineStr">
        <is>
          <t>봉</t>
        </is>
      </c>
      <c r="F283" t="n">
        <v>16800</v>
      </c>
      <c r="G283" t="inlineStr">
        <is>
          <t>*</t>
        </is>
      </c>
      <c r="H283" t="inlineStr"/>
      <c r="I283" t="inlineStr">
        <is>
          <t>[특징] 날치알31%,열빙어알63%</t>
        </is>
      </c>
      <c r="J283" t="inlineStr"/>
      <c r="K283" t="inlineStr">
        <is>
          <t>O</t>
        </is>
      </c>
      <c r="L283" t="inlineStr"/>
    </row>
    <row r="284">
      <c r="A284" t="inlineStr">
        <is>
          <t>○●○● 패류 및 기타수산물 전처리 제품</t>
        </is>
      </c>
      <c r="B284" t="inlineStr"/>
      <c r="C284" t="inlineStr"/>
      <c r="D284" t="inlineStr"/>
      <c r="E284" t="inlineStr"/>
      <c r="F284" t="inlineStr"/>
      <c r="G284" t="inlineStr"/>
      <c r="H284" t="inlineStr"/>
      <c r="I284" t="inlineStr"/>
      <c r="J284" t="inlineStr"/>
      <c r="K284" t="inlineStr"/>
      <c r="L284" t="inlineStr"/>
    </row>
    <row r="285">
      <c r="A285" t="inlineStr">
        <is>
          <t>구분</t>
        </is>
      </c>
      <c r="B285" t="inlineStr">
        <is>
          <t>제   품   명</t>
        </is>
      </c>
      <c r="C285" t="inlineStr">
        <is>
          <t>원산지</t>
        </is>
      </c>
      <c r="D285" t="inlineStr">
        <is>
          <t>제 품 규 격</t>
        </is>
      </c>
      <c r="E285" t="inlineStr">
        <is>
          <t>단위</t>
        </is>
      </c>
      <c r="F285" t="inlineStr">
        <is>
          <t>대리점(원,VAT포함)</t>
        </is>
      </c>
      <c r="G285" t="inlineStr"/>
      <c r="H285" t="inlineStr">
        <is>
          <t>등락</t>
        </is>
      </c>
      <c r="I285" t="inlineStr">
        <is>
          <t>제품특징 및 용도설명</t>
        </is>
      </c>
      <c r="J285" t="inlineStr">
        <is>
          <t>H</t>
        </is>
      </c>
      <c r="K285" t="inlineStr">
        <is>
          <t>과세</t>
        </is>
      </c>
      <c r="L285" t="inlineStr"/>
    </row>
    <row r="286">
      <c r="A286" t="inlineStr"/>
      <c r="B286" t="inlineStr"/>
      <c r="C286" t="inlineStr"/>
      <c r="D286" t="inlineStr"/>
      <c r="E286" t="inlineStr"/>
      <c r="F286" t="inlineStr">
        <is>
          <t>냉동</t>
        </is>
      </c>
      <c r="G286" t="inlineStr">
        <is>
          <t>냉장</t>
        </is>
      </c>
      <c r="H286" t="inlineStr"/>
      <c r="I286" t="inlineStr"/>
      <c r="J286" t="inlineStr"/>
      <c r="K286" t="inlineStr"/>
      <c r="L286" t="inlineStr"/>
    </row>
    <row r="287">
      <c r="A287" t="inlineStr">
        <is>
          <t>젓
갈</t>
        </is>
      </c>
      <c r="B287" t="inlineStr">
        <is>
          <t>오징어젓(HACCP 아님)</t>
        </is>
      </c>
      <c r="C287" t="inlineStr">
        <is>
          <t>국내산</t>
        </is>
      </c>
      <c r="D287" t="inlineStr">
        <is>
          <t>팩/kg</t>
        </is>
      </c>
      <c r="E287" t="inlineStr">
        <is>
          <t>팩</t>
        </is>
      </c>
      <c r="F287" t="inlineStr">
        <is>
          <t>*</t>
        </is>
      </c>
      <c r="G287" t="n">
        <v>40500</v>
      </c>
      <c r="H287" t="inlineStr"/>
      <c r="I287" t="inlineStr">
        <is>
          <t>[특징]오징어75% 천일염25%</t>
        </is>
      </c>
      <c r="J287" t="inlineStr"/>
      <c r="K287" t="inlineStr"/>
      <c r="L287" t="inlineStr"/>
    </row>
    <row r="288">
      <c r="A288" t="inlineStr"/>
      <c r="B288" t="inlineStr">
        <is>
          <t>새우젓</t>
        </is>
      </c>
      <c r="C288" t="inlineStr">
        <is>
          <t>국내산</t>
        </is>
      </c>
      <c r="D288" t="inlineStr">
        <is>
          <t>통/kg</t>
        </is>
      </c>
      <c r="E288" t="inlineStr">
        <is>
          <t>통</t>
        </is>
      </c>
      <c r="F288" t="inlineStr">
        <is>
          <t>*</t>
        </is>
      </c>
      <c r="G288" t="n">
        <v>21300</v>
      </c>
      <c r="H288" t="inlineStr"/>
      <c r="I288" t="inlineStr">
        <is>
          <t>[특징] 국산 새우젓 (함량:새우75%, 천일염 25%)</t>
        </is>
      </c>
      <c r="J288" t="inlineStr"/>
      <c r="K288" t="inlineStr"/>
      <c r="L288" t="inlineStr"/>
    </row>
    <row r="289">
      <c r="A289" t="inlineStr"/>
      <c r="B289" t="inlineStr">
        <is>
          <t>명란젓(수입) 400g</t>
        </is>
      </c>
      <c r="C289" t="inlineStr">
        <is>
          <t>러시아산</t>
        </is>
      </c>
      <c r="D289" t="inlineStr">
        <is>
          <t>400g 통 단위</t>
        </is>
      </c>
      <c r="E289" t="inlineStr">
        <is>
          <t>통</t>
        </is>
      </c>
      <c r="F289" t="inlineStr">
        <is>
          <t>*</t>
        </is>
      </c>
      <c r="G289" t="n">
        <v>27800</v>
      </c>
      <c r="H289" t="inlineStr"/>
      <c r="I289" t="inlineStr">
        <is>
          <t>[특징] 명태의 알로 만든 젓갈(최상품 원료사용)붉은색</t>
        </is>
      </c>
      <c r="J289" t="inlineStr"/>
      <c r="K289" t="inlineStr"/>
      <c r="L289" t="inlineStr"/>
    </row>
  </sheetData>
  <hyperlinks>
    <hyperlink ref="A2" r:id="rId1"/>
  </hyperlinks>
  <pageMargins left="0.75" right="0.75" top="1" bottom="1" header="0.5" footer="0.5"/>
</worksheet>
</file>

<file path=xl/worksheets/sheet166.xml><?xml version="1.0" encoding="utf-8"?>
<worksheet xmlns:r="http://schemas.openxmlformats.org/officeDocument/2006/relationships" xmlns="http://schemas.openxmlformats.org/spreadsheetml/2006/main">
  <sheetPr>
    <outlinePr summaryBelow="1" summaryRight="1"/>
    <pageSetUpPr/>
  </sheetPr>
  <dimension ref="A1:K113"/>
  <sheetViews>
    <sheetView workbookViewId="0">
      <selection activeCell="A1" sqref="A1"/>
    </sheetView>
  </sheetViews>
  <sheetFormatPr baseColWidth="8" defaultRowHeight="15"/>
  <sheetData>
    <row r="1">
      <c r="A1" t="inlineStr">
        <is>
          <t>6007_바다내음_2024.07+홍보가팜앤씨.xlsx</t>
        </is>
      </c>
    </row>
    <row r="2">
      <c r="A2" t="inlineStr">
        <is>
          <t>https://school062.com/bbs/board.php?bo_table=product_02&amp;wr_id=6007</t>
        </is>
      </c>
    </row>
    <row r="3">
      <c r="A3" s="1" t="inlineStr">
        <is>
          <t>팜앤씨월드 단가표(2023년 7월)</t>
        </is>
      </c>
      <c r="B3" s="1" t="inlineStr"/>
      <c r="C3" s="1" t="inlineStr"/>
      <c r="D3" s="1" t="inlineStr"/>
      <c r="E3" s="1" t="inlineStr"/>
      <c r="F3" s="1" t="inlineStr"/>
      <c r="G3" s="1" t="inlineStr"/>
      <c r="H3" s="1" t="inlineStr"/>
      <c r="I3" s="1" t="inlineStr"/>
      <c r="J3" s="1" t="inlineStr"/>
      <c r="K3" s="1" t="inlineStr"/>
    </row>
    <row r="4">
      <c r="A4" t="inlineStr"/>
      <c r="B4" t="inlineStr"/>
      <c r="C4" t="inlineStr"/>
      <c r="D4" t="inlineStr"/>
      <c r="E4" t="inlineStr"/>
      <c r="F4" t="inlineStr"/>
      <c r="G4" t="inlineStr"/>
      <c r="H4" t="inlineStr"/>
      <c r="I4" t="inlineStr"/>
      <c r="J4" t="inlineStr"/>
      <c r="K4" t="inlineStr">
        <is>
          <t>수정</t>
        </is>
      </c>
    </row>
    <row r="5">
      <c r="A5" t="inlineStr">
        <is>
          <t>○●○● 건해태류</t>
        </is>
      </c>
      <c r="B5" t="inlineStr"/>
      <c r="C5" t="inlineStr"/>
      <c r="D5" t="inlineStr"/>
      <c r="E5" t="inlineStr"/>
      <c r="F5" t="inlineStr"/>
      <c r="G5" t="inlineStr"/>
      <c r="H5" t="inlineStr"/>
      <c r="I5" t="inlineStr"/>
      <c r="J5" t="inlineStr"/>
      <c r="K5" t="inlineStr"/>
    </row>
    <row r="6">
      <c r="A6" t="inlineStr">
        <is>
          <t>구분</t>
        </is>
      </c>
      <c r="B6" t="inlineStr">
        <is>
          <t>제   품   명</t>
        </is>
      </c>
      <c r="C6" t="inlineStr">
        <is>
          <t>원산지</t>
        </is>
      </c>
      <c r="D6" t="inlineStr">
        <is>
          <t>제 품 규 격</t>
        </is>
      </c>
      <c r="E6" t="inlineStr">
        <is>
          <t>단위</t>
        </is>
      </c>
      <c r="F6" t="inlineStr">
        <is>
          <t>대리점(원,VAT포함)</t>
        </is>
      </c>
      <c r="G6" t="inlineStr"/>
      <c r="H6" t="inlineStr">
        <is>
          <t>등락</t>
        </is>
      </c>
      <c r="I6" t="inlineStr">
        <is>
          <t>제품특징 및 용도설명</t>
        </is>
      </c>
      <c r="J6" t="inlineStr">
        <is>
          <t>H</t>
        </is>
      </c>
      <c r="K6" t="inlineStr">
        <is>
          <t>과세</t>
        </is>
      </c>
    </row>
    <row r="7">
      <c r="A7" t="inlineStr"/>
      <c r="B7" t="inlineStr"/>
      <c r="C7" t="inlineStr"/>
      <c r="D7" t="inlineStr"/>
      <c r="E7" t="inlineStr"/>
      <c r="F7" t="inlineStr">
        <is>
          <t>봉</t>
        </is>
      </c>
      <c r="G7" t="inlineStr">
        <is>
          <t>개</t>
        </is>
      </c>
      <c r="H7" t="inlineStr"/>
      <c r="I7" t="inlineStr"/>
      <c r="J7" t="inlineStr"/>
      <c r="K7" t="inlineStr"/>
    </row>
    <row r="8">
      <c r="A8" t="inlineStr">
        <is>
          <t>다
시
마</t>
        </is>
      </c>
      <c r="B8" t="inlineStr">
        <is>
          <t>건다시마(완도산) 100g</t>
        </is>
      </c>
      <c r="C8" t="inlineStr">
        <is>
          <t>국내산(완도산)</t>
        </is>
      </c>
      <c r="D8" t="inlineStr">
        <is>
          <t>100G/봉</t>
        </is>
      </c>
      <c r="E8" t="inlineStr">
        <is>
          <t>봉</t>
        </is>
      </c>
      <c r="F8" t="n">
        <v>3600</v>
      </c>
      <c r="G8" t="inlineStr">
        <is>
          <t>*</t>
        </is>
      </c>
      <c r="H8" t="inlineStr"/>
      <c r="I8" t="inlineStr">
        <is>
          <t>원초 다시마를 자연건조한것</t>
        </is>
      </c>
      <c r="J8" t="inlineStr"/>
      <c r="K8" t="inlineStr"/>
    </row>
    <row r="9">
      <c r="A9" t="inlineStr"/>
      <c r="B9" t="inlineStr">
        <is>
          <t>건다시마(완도산) 100g*10봉/BOX</t>
        </is>
      </c>
      <c r="C9" t="inlineStr">
        <is>
          <t>국내산(완도산)</t>
        </is>
      </c>
      <c r="D9" t="inlineStr">
        <is>
          <t>100G*10봉/박스</t>
        </is>
      </c>
      <c r="E9" t="inlineStr">
        <is>
          <t>박스</t>
        </is>
      </c>
      <c r="F9" t="inlineStr">
        <is>
          <t>*</t>
        </is>
      </c>
      <c r="G9" t="n">
        <v>36000</v>
      </c>
      <c r="H9" t="inlineStr"/>
      <c r="I9" t="inlineStr">
        <is>
          <t>원초 다시마를 자연건조한것</t>
        </is>
      </c>
      <c r="J9" t="inlineStr"/>
      <c r="K9" t="inlineStr"/>
    </row>
    <row r="10">
      <c r="A10" t="inlineStr"/>
      <c r="B10" t="inlineStr">
        <is>
          <t>건다시마(완도산) 200g</t>
        </is>
      </c>
      <c r="C10" t="inlineStr">
        <is>
          <t>국내산(완도산)</t>
        </is>
      </c>
      <c r="D10" t="inlineStr">
        <is>
          <t>200G/봉</t>
        </is>
      </c>
      <c r="E10" t="inlineStr">
        <is>
          <t>봉</t>
        </is>
      </c>
      <c r="F10" t="n">
        <v>6500</v>
      </c>
      <c r="G10" t="inlineStr">
        <is>
          <t>*</t>
        </is>
      </c>
      <c r="H10" t="inlineStr"/>
      <c r="I10" t="inlineStr">
        <is>
          <t>원초 다시마를 자연건조한것</t>
        </is>
      </c>
      <c r="J10" t="inlineStr"/>
      <c r="K10" t="inlineStr"/>
    </row>
    <row r="11">
      <c r="A11" t="inlineStr"/>
      <c r="B11" t="inlineStr">
        <is>
          <t>건다시마(완도산) 200g*10봉/BOX</t>
        </is>
      </c>
      <c r="C11" t="inlineStr">
        <is>
          <t>국내산(완도산)</t>
        </is>
      </c>
      <c r="D11" t="inlineStr">
        <is>
          <t>200G*10봉/박스</t>
        </is>
      </c>
      <c r="E11" t="inlineStr">
        <is>
          <t>박스</t>
        </is>
      </c>
      <c r="F11" t="inlineStr">
        <is>
          <t>*</t>
        </is>
      </c>
      <c r="G11" t="n">
        <v>64800</v>
      </c>
      <c r="H11" t="inlineStr"/>
      <c r="I11" t="inlineStr">
        <is>
          <t>원초 다시마를 자연건조한것</t>
        </is>
      </c>
      <c r="J11" t="inlineStr"/>
      <c r="K11" t="inlineStr"/>
    </row>
    <row r="12">
      <c r="A12" t="inlineStr"/>
      <c r="B12" t="inlineStr">
        <is>
          <t>건다시마(완도산) 500g</t>
        </is>
      </c>
      <c r="C12" t="inlineStr">
        <is>
          <t>국내산(완도산)</t>
        </is>
      </c>
      <c r="D12" t="inlineStr">
        <is>
          <t>500G/봉</t>
        </is>
      </c>
      <c r="E12" t="inlineStr">
        <is>
          <t>봉</t>
        </is>
      </c>
      <c r="F12" t="n">
        <v>15200</v>
      </c>
      <c r="G12" t="inlineStr">
        <is>
          <t>*</t>
        </is>
      </c>
      <c r="H12" t="inlineStr"/>
      <c r="I12" t="inlineStr">
        <is>
          <t>원초 다시마를 자연건조한것</t>
        </is>
      </c>
      <c r="J12" t="inlineStr"/>
      <c r="K12" t="inlineStr"/>
    </row>
    <row r="13">
      <c r="A13" t="inlineStr"/>
      <c r="B13" t="inlineStr">
        <is>
          <t>건다시마(완도산) 500g*10봉/BOX</t>
        </is>
      </c>
      <c r="C13" t="inlineStr">
        <is>
          <t>국내산(완도산)</t>
        </is>
      </c>
      <c r="D13" t="inlineStr">
        <is>
          <t>500G*10봉/박스</t>
        </is>
      </c>
      <c r="E13" t="inlineStr">
        <is>
          <t>박스</t>
        </is>
      </c>
      <c r="F13" t="inlineStr">
        <is>
          <t>*</t>
        </is>
      </c>
      <c r="G13" t="n">
        <v>152000</v>
      </c>
      <c r="H13" t="inlineStr"/>
      <c r="I13" t="inlineStr">
        <is>
          <t>원초 다시마를 자연건조한것</t>
        </is>
      </c>
      <c r="J13" t="inlineStr"/>
      <c r="K13" t="inlineStr"/>
    </row>
    <row r="14">
      <c r="A14" t="inlineStr"/>
      <c r="B14" t="inlineStr">
        <is>
          <t>뿌리다시마(완도산) 100g</t>
        </is>
      </c>
      <c r="C14" t="inlineStr">
        <is>
          <t>국내산(완도산)</t>
        </is>
      </c>
      <c r="D14" t="inlineStr">
        <is>
          <t>100G/봉</t>
        </is>
      </c>
      <c r="E14" t="inlineStr">
        <is>
          <t>봉</t>
        </is>
      </c>
      <c r="F14" t="n">
        <v>4000</v>
      </c>
      <c r="G14" t="inlineStr">
        <is>
          <t>*</t>
        </is>
      </c>
      <c r="H14" t="inlineStr"/>
      <c r="I14" t="inlineStr">
        <is>
          <t>다시마 뿌리부분만을 선별 자연건조한것</t>
        </is>
      </c>
      <c r="J14" t="inlineStr"/>
      <c r="K14" t="inlineStr"/>
    </row>
    <row r="15">
      <c r="A15" t="inlineStr"/>
      <c r="B15" t="inlineStr">
        <is>
          <t>뿌리다시마(완도산) 100g*10봉/BOX</t>
        </is>
      </c>
      <c r="C15" t="inlineStr">
        <is>
          <t>국내산(완도산)</t>
        </is>
      </c>
      <c r="D15" t="inlineStr">
        <is>
          <t>100G*10봉/박스</t>
        </is>
      </c>
      <c r="E15" t="inlineStr">
        <is>
          <t>박스</t>
        </is>
      </c>
      <c r="F15" t="inlineStr">
        <is>
          <t>*</t>
        </is>
      </c>
      <c r="G15" t="n">
        <v>40000</v>
      </c>
      <c r="H15" t="inlineStr"/>
      <c r="I15" t="inlineStr">
        <is>
          <t>다시마 뿌리부분만을 선별 자연건조한것</t>
        </is>
      </c>
      <c r="J15" t="inlineStr"/>
      <c r="K15" t="inlineStr"/>
    </row>
    <row r="16">
      <c r="A16" t="inlineStr"/>
      <c r="B16" t="inlineStr">
        <is>
          <t>건다시마(기장산) 100g</t>
        </is>
      </c>
      <c r="C16" t="inlineStr">
        <is>
          <t>국내산(기장산)</t>
        </is>
      </c>
      <c r="D16" t="inlineStr">
        <is>
          <t>100G/봉</t>
        </is>
      </c>
      <c r="E16" t="inlineStr">
        <is>
          <t>봉</t>
        </is>
      </c>
      <c r="F16" t="n">
        <v>4500</v>
      </c>
      <c r="G16" t="inlineStr">
        <is>
          <t>*</t>
        </is>
      </c>
      <c r="H16" t="inlineStr"/>
      <c r="I16" t="inlineStr">
        <is>
          <t>원초 다시마를 자연건조한것</t>
        </is>
      </c>
      <c r="J16" t="inlineStr"/>
      <c r="K16" t="inlineStr"/>
    </row>
    <row r="17">
      <c r="A17" t="inlineStr"/>
      <c r="B17" t="inlineStr">
        <is>
          <t>건다시마(기장산) 100g*10봉/BOX</t>
        </is>
      </c>
      <c r="C17" t="inlineStr">
        <is>
          <t>국내산(기장산)</t>
        </is>
      </c>
      <c r="D17" t="inlineStr">
        <is>
          <t>100G*10봉/박스</t>
        </is>
      </c>
      <c r="E17" t="inlineStr">
        <is>
          <t>박스</t>
        </is>
      </c>
      <c r="F17" t="inlineStr">
        <is>
          <t>*</t>
        </is>
      </c>
      <c r="G17" t="inlineStr">
        <is>
          <t>*</t>
        </is>
      </c>
      <c r="H17" t="inlineStr"/>
      <c r="I17" t="inlineStr">
        <is>
          <t>원초 다시마를 자연건조한것</t>
        </is>
      </c>
      <c r="J17" t="inlineStr"/>
      <c r="K17" t="inlineStr"/>
    </row>
    <row r="18">
      <c r="A18" t="inlineStr"/>
      <c r="B18" t="inlineStr">
        <is>
          <t>건다시마(기장산) 200g</t>
        </is>
      </c>
      <c r="C18" t="inlineStr">
        <is>
          <t>국내산(기장산)</t>
        </is>
      </c>
      <c r="D18" t="inlineStr">
        <is>
          <t>200G/봉</t>
        </is>
      </c>
      <c r="E18" t="inlineStr">
        <is>
          <t>박스</t>
        </is>
      </c>
      <c r="F18" t="n">
        <v>8200</v>
      </c>
      <c r="G18" t="inlineStr">
        <is>
          <t>*</t>
        </is>
      </c>
      <c r="H18" t="inlineStr"/>
      <c r="I18" t="inlineStr">
        <is>
          <t>원초 다시마를 자연건조한것</t>
        </is>
      </c>
      <c r="J18" t="inlineStr"/>
      <c r="K18" t="inlineStr"/>
    </row>
    <row r="19">
      <c r="A19" t="inlineStr"/>
      <c r="B19" t="inlineStr">
        <is>
          <t>건다시마(기장산) 200g*10봉/BOX</t>
        </is>
      </c>
      <c r="C19" t="inlineStr">
        <is>
          <t>국내산(기장산)</t>
        </is>
      </c>
      <c r="D19" t="inlineStr">
        <is>
          <t>200G*10봉/박스</t>
        </is>
      </c>
      <c r="E19" t="inlineStr">
        <is>
          <t>박스</t>
        </is>
      </c>
      <c r="F19" t="inlineStr">
        <is>
          <t>*</t>
        </is>
      </c>
      <c r="G19" t="inlineStr">
        <is>
          <t>*</t>
        </is>
      </c>
      <c r="H19" t="inlineStr"/>
      <c r="I19" t="inlineStr">
        <is>
          <t>원초 다시마를 자연건조한것</t>
        </is>
      </c>
      <c r="J19" t="inlineStr"/>
      <c r="K19" t="inlineStr"/>
    </row>
    <row r="20">
      <c r="A20" t="inlineStr"/>
      <c r="B20" t="inlineStr">
        <is>
          <t>사각다시마</t>
        </is>
      </c>
      <c r="C20" t="inlineStr">
        <is>
          <t>3*5cm(튀각용)</t>
        </is>
      </c>
      <c r="D20" t="inlineStr"/>
      <c r="E20" t="inlineStr">
        <is>
          <t>kg</t>
        </is>
      </c>
      <c r="F20" t="n">
        <v>33400</v>
      </c>
      <c r="G20" t="n">
        <v>0</v>
      </c>
      <c r="H20" t="inlineStr"/>
      <c r="I20" t="inlineStr">
        <is>
          <t>원초 다시마를 자연건조한것</t>
        </is>
      </c>
      <c r="J20" t="inlineStr"/>
      <c r="K20" t="inlineStr"/>
    </row>
    <row r="21">
      <c r="A21" t="inlineStr">
        <is>
          <t>미
역</t>
        </is>
      </c>
      <c r="B21" t="inlineStr">
        <is>
          <t>건미역(완도산) 100g*5봉/BOX</t>
        </is>
      </c>
      <c r="C21" t="inlineStr">
        <is>
          <t>국내산(완도산)</t>
        </is>
      </c>
      <c r="D21" t="inlineStr">
        <is>
          <t>100G*5봉/박스</t>
        </is>
      </c>
      <c r="E21" t="inlineStr">
        <is>
          <t>박스</t>
        </is>
      </c>
      <c r="F21" t="n">
        <v>0</v>
      </c>
      <c r="G21" t="inlineStr">
        <is>
          <t>*</t>
        </is>
      </c>
      <c r="H21" t="inlineStr"/>
      <c r="I21" t="inlineStr">
        <is>
          <t>원초 미역을 자연건조한것</t>
        </is>
      </c>
      <c r="J21" t="inlineStr"/>
      <c r="K21" t="inlineStr"/>
    </row>
    <row r="22">
      <c r="A22" t="inlineStr"/>
      <c r="B22" t="inlineStr">
        <is>
          <t>건미역(완도산) 150g*5봉/BOX</t>
        </is>
      </c>
      <c r="C22" t="inlineStr">
        <is>
          <t>국내산(완도산)</t>
        </is>
      </c>
      <c r="D22" t="inlineStr">
        <is>
          <t>150*5봉/박스</t>
        </is>
      </c>
      <c r="E22" t="inlineStr">
        <is>
          <t>박스</t>
        </is>
      </c>
      <c r="F22" t="n">
        <v>0</v>
      </c>
      <c r="G22" t="inlineStr">
        <is>
          <t>*</t>
        </is>
      </c>
      <c r="H22" t="inlineStr"/>
      <c r="I22" t="inlineStr">
        <is>
          <t>원초 미역을 자연건조한것 (박스입봉수에 따른 박스단가만변동)</t>
        </is>
      </c>
      <c r="J22" t="inlineStr"/>
      <c r="K22" t="inlineStr"/>
    </row>
    <row r="23">
      <c r="A23" t="inlineStr"/>
      <c r="B23" t="inlineStr">
        <is>
          <t>컷트미역(완도산)   200g</t>
        </is>
      </c>
      <c r="C23" t="inlineStr">
        <is>
          <t>국내산(완도산)</t>
        </is>
      </c>
      <c r="D23" t="inlineStr">
        <is>
          <t>200G</t>
        </is>
      </c>
      <c r="E23" t="inlineStr">
        <is>
          <t>봉</t>
        </is>
      </c>
      <c r="F23" t="n">
        <v>8000</v>
      </c>
      <c r="G23" t="n">
        <v>0</v>
      </c>
      <c r="H23" t="inlineStr"/>
      <c r="I23" t="inlineStr">
        <is>
          <t>자른미역</t>
        </is>
      </c>
      <c r="J23" t="inlineStr"/>
      <c r="K23" t="inlineStr"/>
    </row>
    <row r="24">
      <c r="A24" t="inlineStr">
        <is>
          <t>파
래</t>
        </is>
      </c>
      <c r="B24" t="inlineStr">
        <is>
          <t>건파래</t>
        </is>
      </c>
      <c r="C24" t="inlineStr">
        <is>
          <t>국내산</t>
        </is>
      </c>
      <c r="D24" t="inlineStr">
        <is>
          <t>kg,선별하지 않음</t>
        </is>
      </c>
      <c r="E24" t="inlineStr">
        <is>
          <t>kg</t>
        </is>
      </c>
      <c r="F24" t="n">
        <v>83200</v>
      </c>
      <c r="G24" t="n">
        <v>0</v>
      </c>
      <c r="H24" t="inlineStr"/>
      <c r="I24" t="inlineStr">
        <is>
          <t>김과 파래 혼합 비율 7:3, 식용 첨가물 無</t>
        </is>
      </c>
      <c r="J24" t="inlineStr"/>
      <c r="K24" t="inlineStr"/>
    </row>
    <row r="25">
      <c r="A25" t="inlineStr"/>
      <c r="B25" t="inlineStr">
        <is>
          <t>건파래-선별(찢은것)</t>
        </is>
      </c>
      <c r="C25" t="inlineStr">
        <is>
          <t>국내산</t>
        </is>
      </c>
      <c r="D25" t="inlineStr">
        <is>
          <t>kg,찢어서 선별 포장</t>
        </is>
      </c>
      <c r="E25" t="inlineStr">
        <is>
          <t>kg</t>
        </is>
      </c>
      <c r="F25" t="n">
        <v>83200</v>
      </c>
      <c r="G25" t="n">
        <v>0</v>
      </c>
      <c r="H25" t="inlineStr"/>
      <c r="I25" t="inlineStr">
        <is>
          <t>건파래를 찢어 이물질 선별 후 포장</t>
        </is>
      </c>
      <c r="J25" t="inlineStr"/>
      <c r="K25" t="inlineStr"/>
    </row>
    <row r="26">
      <c r="A26" t="inlineStr">
        <is>
          <t>김</t>
        </is>
      </c>
      <c r="B26" t="inlineStr">
        <is>
          <t>마른김(구이용김)/속</t>
        </is>
      </c>
      <c r="C26" t="inlineStr">
        <is>
          <t>국내산</t>
        </is>
      </c>
      <c r="D26" t="inlineStr">
        <is>
          <t xml:space="preserve"> 100장/속(±200g)</t>
        </is>
      </c>
      <c r="E26" t="inlineStr">
        <is>
          <t>속</t>
        </is>
      </c>
      <c r="F26" t="n">
        <v>22200</v>
      </c>
      <c r="G26" t="n">
        <v>0</v>
      </c>
      <c r="H26" t="inlineStr"/>
      <c r="I26" t="inlineStr">
        <is>
          <t>구이용</t>
        </is>
      </c>
      <c r="J26" t="inlineStr"/>
      <c r="K26" t="inlineStr"/>
    </row>
    <row r="27">
      <c r="A27" t="inlineStr"/>
      <c r="B27" t="inlineStr">
        <is>
          <t>마른김(김밥용김)/속</t>
        </is>
      </c>
      <c r="C27" t="inlineStr">
        <is>
          <t>국내산</t>
        </is>
      </c>
      <c r="D27" t="inlineStr">
        <is>
          <t xml:space="preserve"> 100장/속(±200g)</t>
        </is>
      </c>
      <c r="E27" t="inlineStr">
        <is>
          <t>속</t>
        </is>
      </c>
      <c r="F27" t="n">
        <v>22200</v>
      </c>
      <c r="G27" t="n">
        <v>0</v>
      </c>
      <c r="H27" t="inlineStr"/>
      <c r="I27" t="inlineStr">
        <is>
          <t>김밥용</t>
        </is>
      </c>
      <c r="J27" t="inlineStr"/>
      <c r="K27" t="inlineStr"/>
    </row>
    <row r="28">
      <c r="A28" t="inlineStr"/>
      <c r="B28" t="inlineStr">
        <is>
          <t>마른김(구운김밥김)/속</t>
        </is>
      </c>
      <c r="C28" t="inlineStr">
        <is>
          <t>국내산</t>
        </is>
      </c>
      <c r="D28" t="inlineStr">
        <is>
          <t xml:space="preserve"> 100장/속(±200g)</t>
        </is>
      </c>
      <c r="E28" t="inlineStr">
        <is>
          <t>속</t>
        </is>
      </c>
      <c r="F28" t="n">
        <v>24600</v>
      </c>
      <c r="G28" t="n">
        <v>0</v>
      </c>
      <c r="H28" t="inlineStr"/>
      <c r="I28" t="inlineStr">
        <is>
          <t>김밥용</t>
        </is>
      </c>
      <c r="J28" t="inlineStr"/>
      <c r="K28" t="inlineStr"/>
    </row>
    <row r="29">
      <c r="A29" t="inlineStr"/>
      <c r="B29" t="inlineStr">
        <is>
          <t>마른김(파래김)/속</t>
        </is>
      </c>
      <c r="C29" t="inlineStr">
        <is>
          <t>국내산</t>
        </is>
      </c>
      <c r="D29" t="inlineStr">
        <is>
          <t xml:space="preserve"> 100장/속(±200g)</t>
        </is>
      </c>
      <c r="E29" t="inlineStr">
        <is>
          <t>속</t>
        </is>
      </c>
      <c r="F29" t="n">
        <v>18600</v>
      </c>
      <c r="G29" t="n">
        <v>0</v>
      </c>
      <c r="H29" t="inlineStr"/>
      <c r="I29" t="inlineStr">
        <is>
          <t>구이용</t>
        </is>
      </c>
      <c r="J29" t="inlineStr"/>
      <c r="K29" t="inlineStr"/>
    </row>
    <row r="30">
      <c r="A30" t="inlineStr"/>
      <c r="B30" t="inlineStr">
        <is>
          <t>마른김(돌김)/속</t>
        </is>
      </c>
      <c r="C30" t="inlineStr">
        <is>
          <t>국내산</t>
        </is>
      </c>
      <c r="D30" t="inlineStr">
        <is>
          <t xml:space="preserve"> 100장/속(±200g)</t>
        </is>
      </c>
      <c r="E30" t="inlineStr">
        <is>
          <t>속</t>
        </is>
      </c>
      <c r="F30" t="n">
        <v>20200</v>
      </c>
      <c r="G30" t="n">
        <v>0</v>
      </c>
      <c r="H30" t="inlineStr"/>
      <c r="I30" t="inlineStr">
        <is>
          <t>구이용</t>
        </is>
      </c>
      <c r="J30" t="inlineStr"/>
      <c r="K30" t="inlineStr"/>
    </row>
    <row r="31">
      <c r="A31" t="inlineStr"/>
      <c r="B31" t="inlineStr">
        <is>
          <t>무염김가루</t>
        </is>
      </c>
      <c r="C31" t="inlineStr">
        <is>
          <t>국내산</t>
        </is>
      </c>
      <c r="D31" t="inlineStr">
        <is>
          <t>500g</t>
        </is>
      </c>
      <c r="E31" t="inlineStr">
        <is>
          <t>봉</t>
        </is>
      </c>
      <c r="F31" t="n">
        <v>25600</v>
      </c>
      <c r="G31" t="n">
        <v>0</v>
      </c>
      <c r="H31" t="inlineStr">
        <is>
          <t>▲</t>
        </is>
      </c>
      <c r="I31" t="inlineStr">
        <is>
          <t xml:space="preserve"> 김 100%, 붉은 빛이 없는 상품김으로 가공</t>
        </is>
      </c>
      <c r="J31" t="inlineStr"/>
      <c r="K31" t="inlineStr"/>
    </row>
    <row r="32">
      <c r="A32" t="inlineStr"/>
      <c r="B32" t="inlineStr"/>
      <c r="C32" t="inlineStr"/>
      <c r="D32" t="inlineStr">
        <is>
          <t>1kg (이상 발주 가능)</t>
        </is>
      </c>
      <c r="E32" t="inlineStr">
        <is>
          <t>봉</t>
        </is>
      </c>
      <c r="F32" t="n">
        <v>51200</v>
      </c>
      <c r="G32" t="n">
        <v>0</v>
      </c>
      <c r="H32" t="inlineStr">
        <is>
          <t>▲</t>
        </is>
      </c>
      <c r="I32" t="inlineStr"/>
      <c r="J32" t="inlineStr"/>
      <c r="K32" t="inlineStr"/>
    </row>
    <row r="33">
      <c r="A33" t="inlineStr"/>
      <c r="B33" t="inlineStr">
        <is>
          <t>조미김가루</t>
        </is>
      </c>
      <c r="C33" t="inlineStr">
        <is>
          <t>국내산</t>
        </is>
      </c>
      <c r="D33" t="inlineStr">
        <is>
          <t>500g</t>
        </is>
      </c>
      <c r="E33" t="inlineStr">
        <is>
          <t>봉</t>
        </is>
      </c>
      <c r="F33" t="n">
        <v>22400</v>
      </c>
      <c r="G33" t="n">
        <v>0</v>
      </c>
      <c r="H33" t="inlineStr">
        <is>
          <t>▲</t>
        </is>
      </c>
      <c r="I33" t="inlineStr">
        <is>
          <t>김(국내산)(52%), 옥배유%, 맛소금, 참기름</t>
        </is>
      </c>
      <c r="J33" t="inlineStr"/>
      <c r="K33" t="inlineStr">
        <is>
          <t>O</t>
        </is>
      </c>
    </row>
    <row r="34">
      <c r="A34" t="inlineStr"/>
      <c r="B34" t="inlineStr"/>
      <c r="C34" t="inlineStr"/>
      <c r="D34" t="inlineStr">
        <is>
          <t>1kg (이상 발주 가능)</t>
        </is>
      </c>
      <c r="E34" t="inlineStr">
        <is>
          <t>봉</t>
        </is>
      </c>
      <c r="F34" t="n">
        <v>424000</v>
      </c>
      <c r="G34" t="n">
        <v>0</v>
      </c>
      <c r="H34" t="inlineStr">
        <is>
          <t>▲</t>
        </is>
      </c>
      <c r="I34" t="inlineStr"/>
      <c r="J34" t="inlineStr"/>
      <c r="K34" t="inlineStr">
        <is>
          <t>O</t>
        </is>
      </c>
    </row>
    <row r="35">
      <c r="A35" t="inlineStr"/>
      <c r="B35" t="inlineStr">
        <is>
          <t>돌자반볶음</t>
        </is>
      </c>
      <c r="C35" t="inlineStr">
        <is>
          <t>국내산</t>
        </is>
      </c>
      <c r="D35" t="inlineStr">
        <is>
          <t>Kg(0.5kg이상발주)</t>
        </is>
      </c>
      <c r="E35" t="inlineStr">
        <is>
          <t>kg</t>
        </is>
      </c>
      <c r="F35" t="n">
        <v>33600</v>
      </c>
      <c r="G35" t="n">
        <v>0</v>
      </c>
      <c r="H35" t="inlineStr">
        <is>
          <t>▲</t>
        </is>
      </c>
      <c r="I35" t="inlineStr">
        <is>
          <t>돌자반(39%), 옥배유54%, 참기름, 설탕, 맛소금, 참깨</t>
        </is>
      </c>
      <c r="J35" t="inlineStr"/>
      <c r="K35" t="inlineStr"/>
    </row>
    <row r="36">
      <c r="A36" t="inlineStr">
        <is>
          <t>○●○● 건 멸치류</t>
        </is>
      </c>
      <c r="B36" t="inlineStr"/>
      <c r="C36" t="inlineStr"/>
      <c r="D36" t="inlineStr"/>
      <c r="E36" t="inlineStr"/>
      <c r="F36" t="inlineStr"/>
      <c r="G36" t="inlineStr"/>
      <c r="H36" t="inlineStr"/>
      <c r="I36" t="inlineStr"/>
      <c r="J36" t="inlineStr"/>
      <c r="K36" t="inlineStr"/>
    </row>
    <row r="37">
      <c r="A37" t="inlineStr">
        <is>
          <t>구분</t>
        </is>
      </c>
      <c r="B37" t="inlineStr">
        <is>
          <t>제   품   명</t>
        </is>
      </c>
      <c r="C37" t="inlineStr">
        <is>
          <t>원산지</t>
        </is>
      </c>
      <c r="D37" t="inlineStr">
        <is>
          <t>제 품 규 격</t>
        </is>
      </c>
      <c r="E37" t="inlineStr">
        <is>
          <t>단위</t>
        </is>
      </c>
      <c r="F37" t="inlineStr">
        <is>
          <t>대리점(원,VAT포함)</t>
        </is>
      </c>
      <c r="G37" t="inlineStr"/>
      <c r="H37" t="inlineStr">
        <is>
          <t>등락</t>
        </is>
      </c>
      <c r="I37" t="inlineStr">
        <is>
          <t>제품특징 및 용도설명</t>
        </is>
      </c>
      <c r="J37" t="inlineStr">
        <is>
          <t>H</t>
        </is>
      </c>
      <c r="K37" t="inlineStr">
        <is>
          <t>과세</t>
        </is>
      </c>
    </row>
    <row r="38">
      <c r="A38" t="inlineStr"/>
      <c r="B38" t="inlineStr"/>
      <c r="C38" t="inlineStr"/>
      <c r="D38" t="inlineStr"/>
      <c r="E38" t="inlineStr"/>
      <c r="F38" t="inlineStr">
        <is>
          <t>봉</t>
        </is>
      </c>
      <c r="G38" t="inlineStr">
        <is>
          <t>개</t>
        </is>
      </c>
      <c r="H38" t="inlineStr"/>
      <c r="I38" t="inlineStr"/>
      <c r="J38" t="inlineStr"/>
      <c r="K38" t="inlineStr"/>
    </row>
    <row r="39">
      <c r="A39" t="inlineStr">
        <is>
          <t xml:space="preserve">H
A
C
C
P
*
건
멸
치
</t>
        </is>
      </c>
      <c r="B39" t="inlineStr">
        <is>
          <t>멸치/짜지않은(저염)지리멸 (1kg*10봉)/BOX</t>
        </is>
      </c>
      <c r="C39" t="inlineStr">
        <is>
          <t>국내산</t>
        </is>
      </c>
      <c r="D39" t="inlineStr">
        <is>
          <t>1KG*10봉/박스</t>
        </is>
      </c>
      <c r="E39" t="inlineStr">
        <is>
          <t>박스</t>
        </is>
      </c>
      <c r="F39" t="n">
        <v>54400</v>
      </c>
      <c r="G39" t="n">
        <v>528000</v>
      </c>
      <c r="H39" t="inlineStr"/>
      <c r="I39" t="inlineStr">
        <is>
          <t>세멸치, 크기 0.5~1.5cm/염도3%이내</t>
        </is>
      </c>
      <c r="J39" t="inlineStr">
        <is>
          <t>H</t>
        </is>
      </c>
      <c r="K39" t="inlineStr"/>
    </row>
    <row r="40">
      <c r="A40" t="inlineStr"/>
      <c r="B40" t="inlineStr">
        <is>
          <t>멸치/다시멸치 특(1kg*10봉)/box</t>
        </is>
      </c>
      <c r="C40" t="inlineStr">
        <is>
          <t>국내산</t>
        </is>
      </c>
      <c r="D40" t="inlineStr">
        <is>
          <t>1KG*10봉/박스</t>
        </is>
      </c>
      <c r="E40" t="inlineStr">
        <is>
          <t>박스</t>
        </is>
      </c>
      <c r="F40" t="inlineStr">
        <is>
          <t>*</t>
        </is>
      </c>
      <c r="G40" t="inlineStr">
        <is>
          <t>*</t>
        </is>
      </c>
      <c r="H40" t="inlineStr"/>
      <c r="I40" t="inlineStr">
        <is>
          <t>선별작업, 부직포 다시망 無</t>
        </is>
      </c>
      <c r="J40" t="inlineStr">
        <is>
          <t>H</t>
        </is>
      </c>
      <c r="K40" t="inlineStr"/>
    </row>
    <row r="41">
      <c r="A41" t="inlineStr"/>
      <c r="B41" t="inlineStr">
        <is>
          <t>멸치/다시멸치 상(1kg*10봉)/BOX</t>
        </is>
      </c>
      <c r="C41" t="inlineStr">
        <is>
          <t>국내산</t>
        </is>
      </c>
      <c r="D41" t="inlineStr">
        <is>
          <t>1KG*10봉/박스</t>
        </is>
      </c>
      <c r="E41" t="inlineStr">
        <is>
          <t>박스</t>
        </is>
      </c>
      <c r="F41" t="inlineStr">
        <is>
          <t>*</t>
        </is>
      </c>
      <c r="G41" t="inlineStr">
        <is>
          <t>*</t>
        </is>
      </c>
      <c r="H41" t="inlineStr"/>
      <c r="I41" t="inlineStr">
        <is>
          <t>선별작업, 부직포 다시망 無</t>
        </is>
      </c>
      <c r="J41" t="inlineStr">
        <is>
          <t>H</t>
        </is>
      </c>
      <c r="K41" t="inlineStr"/>
    </row>
    <row r="42">
      <c r="A42" t="inlineStr"/>
      <c r="B42" t="inlineStr">
        <is>
          <t>멸치/지리멸 (1kg*10봉)/BOX</t>
        </is>
      </c>
      <c r="C42" t="inlineStr">
        <is>
          <t>국내산</t>
        </is>
      </c>
      <c r="D42" t="inlineStr">
        <is>
          <t>1KG*10봉/박스</t>
        </is>
      </c>
      <c r="E42" t="inlineStr">
        <is>
          <t>박스</t>
        </is>
      </c>
      <c r="F42" t="inlineStr">
        <is>
          <t>*</t>
        </is>
      </c>
      <c r="G42" t="inlineStr">
        <is>
          <t>*</t>
        </is>
      </c>
      <c r="H42" t="inlineStr"/>
      <c r="I42" t="inlineStr">
        <is>
          <t>세멸치, 크기 0.5~1.5cm</t>
        </is>
      </c>
      <c r="J42" t="inlineStr">
        <is>
          <t>H</t>
        </is>
      </c>
      <c r="K42" t="inlineStr"/>
    </row>
    <row r="43">
      <c r="A43" t="inlineStr"/>
      <c r="B43" t="inlineStr">
        <is>
          <t>멸치/디포리 상 (1kg*10봉)/BOX</t>
        </is>
      </c>
      <c r="C43" t="inlineStr">
        <is>
          <t>국내산</t>
        </is>
      </c>
      <c r="D43" t="inlineStr">
        <is>
          <t>1KG*10봉/박스</t>
        </is>
      </c>
      <c r="E43" t="inlineStr">
        <is>
          <t>박스</t>
        </is>
      </c>
      <c r="F43" t="inlineStr">
        <is>
          <t>*</t>
        </is>
      </c>
      <c r="G43" t="inlineStr">
        <is>
          <t>*</t>
        </is>
      </c>
      <c r="H43" t="inlineStr"/>
      <c r="I43" t="inlineStr">
        <is>
          <t>부직포 다시망 불포함</t>
        </is>
      </c>
      <c r="J43" t="inlineStr">
        <is>
          <t>H</t>
        </is>
      </c>
      <c r="K43" t="inlineStr"/>
    </row>
    <row r="44">
      <c r="A44" t="inlineStr"/>
      <c r="B44" t="inlineStr">
        <is>
          <t>멸치/다시멸치 특/KG</t>
        </is>
      </c>
      <c r="C44" t="inlineStr">
        <is>
          <t>국내산</t>
        </is>
      </c>
      <c r="D44" t="inlineStr">
        <is>
          <t>kg/0.5kg이상발주</t>
        </is>
      </c>
      <c r="E44" t="inlineStr">
        <is>
          <t>kg</t>
        </is>
      </c>
      <c r="F44" t="inlineStr">
        <is>
          <t>*</t>
        </is>
      </c>
      <c r="G44" t="n">
        <v>0</v>
      </c>
      <c r="H44" t="inlineStr"/>
      <c r="I44" t="inlineStr">
        <is>
          <t>주바선별작업, 부직포 다시망 포함</t>
        </is>
      </c>
      <c r="J44" t="inlineStr"/>
      <c r="K44" t="inlineStr"/>
    </row>
    <row r="45">
      <c r="A45" t="inlineStr"/>
      <c r="B45" t="inlineStr">
        <is>
          <t>멸치/다시멸치 특(1kg*10봉)/box</t>
        </is>
      </c>
      <c r="C45" t="inlineStr">
        <is>
          <t>국내산</t>
        </is>
      </c>
      <c r="D45" t="inlineStr">
        <is>
          <t>1KG*10봉/박스</t>
        </is>
      </c>
      <c r="E45" t="inlineStr">
        <is>
          <t>박스</t>
        </is>
      </c>
      <c r="F45" t="inlineStr">
        <is>
          <t>*</t>
        </is>
      </c>
      <c r="G45" t="inlineStr">
        <is>
          <t>*</t>
        </is>
      </c>
      <c r="H45" t="inlineStr"/>
      <c r="I45" t="inlineStr">
        <is>
          <t>주바선별작업, 부직포 다시망 無</t>
        </is>
      </c>
      <c r="J45" t="inlineStr"/>
      <c r="K45" t="inlineStr"/>
    </row>
    <row r="46">
      <c r="A46" t="inlineStr"/>
      <c r="B46" t="inlineStr">
        <is>
          <t>멸치/다시멸치 상/KG</t>
        </is>
      </c>
      <c r="C46" t="inlineStr">
        <is>
          <t>국내산</t>
        </is>
      </c>
      <c r="D46" t="inlineStr">
        <is>
          <t>1kg/봉</t>
        </is>
      </c>
      <c r="E46" t="inlineStr">
        <is>
          <t>kg</t>
        </is>
      </c>
      <c r="F46" t="n">
        <v>22200</v>
      </c>
      <c r="G46" t="n">
        <v>0</v>
      </c>
      <c r="H46" t="inlineStr"/>
      <c r="I46" t="inlineStr">
        <is>
          <t>주바선별작업, 부직포 다시망 포함</t>
        </is>
      </c>
      <c r="J46" t="inlineStr"/>
      <c r="K46" t="inlineStr"/>
    </row>
    <row r="47">
      <c r="A47" t="inlineStr"/>
      <c r="B47" t="inlineStr">
        <is>
          <t>멸치/다시멸치 상(1kg*6봉)/BOX</t>
        </is>
      </c>
      <c r="C47" t="inlineStr">
        <is>
          <t>국내산</t>
        </is>
      </c>
      <c r="D47" t="inlineStr">
        <is>
          <t>1KG*6봉/박스</t>
        </is>
      </c>
      <c r="E47" t="inlineStr">
        <is>
          <t>박스</t>
        </is>
      </c>
      <c r="F47" t="n">
        <v>0</v>
      </c>
      <c r="G47" t="n">
        <v>130200</v>
      </c>
      <c r="H47" t="inlineStr"/>
      <c r="I47" t="inlineStr">
        <is>
          <t>주바선별작업, 부직포 다시망 無</t>
        </is>
      </c>
      <c r="J47" t="inlineStr"/>
      <c r="K47" t="inlineStr"/>
    </row>
    <row r="48">
      <c r="A48" t="inlineStr"/>
      <c r="B48" t="inlineStr">
        <is>
          <t>깐멸치 특/KG</t>
        </is>
      </c>
      <c r="C48" t="inlineStr">
        <is>
          <t>국내산</t>
        </is>
      </c>
      <c r="D48" t="inlineStr">
        <is>
          <t>1kg/봉</t>
        </is>
      </c>
      <c r="E48" t="inlineStr">
        <is>
          <t>kg</t>
        </is>
      </c>
      <c r="F48" t="inlineStr">
        <is>
          <t>*</t>
        </is>
      </c>
      <c r="G48" t="inlineStr">
        <is>
          <t>*</t>
        </is>
      </c>
      <c r="H48" t="inlineStr"/>
      <c r="I48" t="inlineStr">
        <is>
          <t>두절 및 내장제거한 볶음용</t>
        </is>
      </c>
      <c r="J48" t="inlineStr"/>
      <c r="K48" t="inlineStr"/>
    </row>
    <row r="49">
      <c r="A49" t="inlineStr"/>
      <c r="B49" t="inlineStr">
        <is>
          <t>깐멸치 상/KG</t>
        </is>
      </c>
      <c r="C49" t="inlineStr">
        <is>
          <t>국내산</t>
        </is>
      </c>
      <c r="D49" t="inlineStr">
        <is>
          <t>1kg/봉</t>
        </is>
      </c>
      <c r="E49" t="inlineStr">
        <is>
          <t>kg</t>
        </is>
      </c>
      <c r="F49" t="n">
        <v>51700</v>
      </c>
      <c r="G49" t="inlineStr">
        <is>
          <t>*</t>
        </is>
      </c>
      <c r="H49" t="inlineStr"/>
      <c r="I49" t="inlineStr">
        <is>
          <t>두절 및 내장제거한 볶음용</t>
        </is>
      </c>
      <c r="J49" t="inlineStr"/>
      <c r="K49" t="inlineStr"/>
    </row>
    <row r="50">
      <c r="A50" t="inlineStr"/>
      <c r="B50" t="inlineStr">
        <is>
          <t>멸치/가이리/KG</t>
        </is>
      </c>
      <c r="C50" t="inlineStr">
        <is>
          <t>국내산</t>
        </is>
      </c>
      <c r="D50" t="inlineStr">
        <is>
          <t>kg/0.5kg이상발주</t>
        </is>
      </c>
      <c r="E50" t="inlineStr">
        <is>
          <t>kg</t>
        </is>
      </c>
      <c r="F50" t="n">
        <v>28600</v>
      </c>
      <c r="G50" t="n">
        <v>0</v>
      </c>
      <c r="H50" t="inlineStr"/>
      <c r="I50" t="inlineStr">
        <is>
          <t>소멸치, 크기 1.5~2.5cm</t>
        </is>
      </c>
      <c r="J50" t="inlineStr"/>
      <c r="K50" t="inlineStr"/>
    </row>
    <row r="51">
      <c r="A51" t="inlineStr"/>
      <c r="B51" t="inlineStr">
        <is>
          <t>멸치/지리멸(상)/KG</t>
        </is>
      </c>
      <c r="C51" t="inlineStr">
        <is>
          <t>국내산</t>
        </is>
      </c>
      <c r="D51" t="inlineStr">
        <is>
          <t>kg/0.5kg이상발주</t>
        </is>
      </c>
      <c r="E51" t="inlineStr">
        <is>
          <t>kg</t>
        </is>
      </c>
      <c r="F51" t="n">
        <v>30700</v>
      </c>
      <c r="G51" t="n">
        <v>0</v>
      </c>
      <c r="H51" t="inlineStr"/>
      <c r="I51" t="inlineStr">
        <is>
          <t>세멸치, 크기 0.5~1.5cm</t>
        </is>
      </c>
      <c r="J51" t="inlineStr"/>
      <c r="K51" t="inlineStr"/>
    </row>
    <row r="52">
      <c r="A52" t="inlineStr"/>
      <c r="B52" t="inlineStr">
        <is>
          <t xml:space="preserve">멸치/디포리 특/KG </t>
        </is>
      </c>
      <c r="C52" t="inlineStr">
        <is>
          <t>국내산</t>
        </is>
      </c>
      <c r="D52" t="inlineStr">
        <is>
          <t>1kg/봉</t>
        </is>
      </c>
      <c r="E52" t="inlineStr">
        <is>
          <t>kg</t>
        </is>
      </c>
      <c r="F52" t="n">
        <v>29300</v>
      </c>
      <c r="G52" t="n">
        <v>0</v>
      </c>
      <c r="H52" t="inlineStr"/>
      <c r="I52" t="inlineStr">
        <is>
          <t>부직포 다시망 포함</t>
        </is>
      </c>
      <c r="J52" t="inlineStr"/>
      <c r="K52" t="inlineStr"/>
    </row>
    <row r="53">
      <c r="A53" t="inlineStr"/>
      <c r="B53" t="inlineStr">
        <is>
          <t>멸치/디포리 특/KG (1KG*6봉)/박스</t>
        </is>
      </c>
      <c r="C53" t="inlineStr">
        <is>
          <t>국내산</t>
        </is>
      </c>
      <c r="D53" t="inlineStr">
        <is>
          <t>1KG*6봉/박스</t>
        </is>
      </c>
      <c r="E53" t="inlineStr">
        <is>
          <t>박스</t>
        </is>
      </c>
      <c r="F53" t="inlineStr">
        <is>
          <t>*</t>
        </is>
      </c>
      <c r="G53" t="n">
        <v>175700</v>
      </c>
      <c r="H53" t="inlineStr"/>
      <c r="I53" t="inlineStr">
        <is>
          <t>부직포 다시망 포함</t>
        </is>
      </c>
      <c r="J53" t="inlineStr"/>
      <c r="K53" t="inlineStr"/>
    </row>
    <row r="54">
      <c r="A54" t="inlineStr"/>
      <c r="B54" t="inlineStr">
        <is>
          <t>멸치/디포리 상/KG</t>
        </is>
      </c>
      <c r="C54" t="inlineStr">
        <is>
          <t>국내산</t>
        </is>
      </c>
      <c r="D54" t="inlineStr">
        <is>
          <t xml:space="preserve"> 1kg 이상  발주가능,</t>
        </is>
      </c>
      <c r="E54" t="inlineStr">
        <is>
          <t>kg</t>
        </is>
      </c>
      <c r="F54" t="n">
        <v>23500</v>
      </c>
      <c r="G54" t="n">
        <v>0</v>
      </c>
      <c r="H54" t="inlineStr"/>
      <c r="I54" t="inlineStr">
        <is>
          <t>부직포 다시망 포함</t>
        </is>
      </c>
      <c r="J54" t="inlineStr"/>
      <c r="K54" t="inlineStr"/>
    </row>
    <row r="55">
      <c r="A55" t="inlineStr"/>
      <c r="B55" t="inlineStr">
        <is>
          <t>멸치/디포리 상/500g</t>
        </is>
      </c>
      <c r="C55" t="inlineStr">
        <is>
          <t>국내산</t>
        </is>
      </c>
      <c r="D55" t="inlineStr">
        <is>
          <t>500g이상 발주가능</t>
        </is>
      </c>
      <c r="E55" t="inlineStr">
        <is>
          <t>500g</t>
        </is>
      </c>
      <c r="F55" t="n">
        <v>12300</v>
      </c>
      <c r="G55" t="n">
        <v>0</v>
      </c>
      <c r="H55" t="inlineStr"/>
      <c r="I55" t="inlineStr">
        <is>
          <t>부직포 다시망 불포함</t>
        </is>
      </c>
      <c r="J55" t="inlineStr"/>
      <c r="K55" t="inlineStr"/>
    </row>
    <row r="56">
      <c r="A56" t="inlineStr"/>
      <c r="B56" t="inlineStr">
        <is>
          <t>멸치/디포리 상(1kg*6봉)/BOX-규격변경</t>
        </is>
      </c>
      <c r="C56" t="inlineStr">
        <is>
          <t>국내산</t>
        </is>
      </c>
      <c r="D56" t="inlineStr">
        <is>
          <t>1KG*6봉/박스</t>
        </is>
      </c>
      <c r="E56" t="inlineStr">
        <is>
          <t>박스</t>
        </is>
      </c>
      <c r="F56" t="n">
        <v>0</v>
      </c>
      <c r="G56" t="n">
        <v>145600</v>
      </c>
      <c r="H56" t="inlineStr"/>
      <c r="I56" t="inlineStr">
        <is>
          <t>부직포 다시망 포함</t>
        </is>
      </c>
      <c r="J56" t="inlineStr"/>
      <c r="K56" t="inlineStr"/>
    </row>
    <row r="57">
      <c r="A57" t="inlineStr"/>
      <c r="B57" t="inlineStr">
        <is>
          <t>멸치/우리바다 혼합다시(상)</t>
        </is>
      </c>
      <c r="C57" t="inlineStr">
        <is>
          <t>국내산</t>
        </is>
      </c>
      <c r="D57" t="inlineStr">
        <is>
          <t xml:space="preserve"> 1kg 봉 단위 발주,
 부직포 다시망 포장</t>
        </is>
      </c>
      <c r="E57" t="inlineStr">
        <is>
          <t>kg</t>
        </is>
      </c>
      <c r="F57" t="n">
        <v>25900</v>
      </c>
      <c r="G57" t="n">
        <v>0</v>
      </c>
      <c r="H57" t="inlineStr"/>
      <c r="I57" t="inlineStr">
        <is>
          <t>부직포 다시망 포함</t>
        </is>
      </c>
      <c r="J57" t="inlineStr"/>
      <c r="K57" t="inlineStr"/>
    </row>
    <row r="58">
      <c r="A58" t="inlineStr"/>
      <c r="B58" t="inlineStr">
        <is>
          <t>멸치/혼합다시(특)/KG</t>
        </is>
      </c>
      <c r="C58" t="inlineStr">
        <is>
          <t>별도표기</t>
        </is>
      </c>
      <c r="D58" t="inlineStr">
        <is>
          <t xml:space="preserve"> 1kg 봉 단위 발주,
 부직포 다시망 포장</t>
        </is>
      </c>
      <c r="E58" t="inlineStr">
        <is>
          <t>kg</t>
        </is>
      </c>
      <c r="F58" t="n">
        <v>25600</v>
      </c>
      <c r="G58" t="n">
        <v>0</v>
      </c>
      <c r="H58" t="inlineStr"/>
      <c r="I58" t="inlineStr">
        <is>
          <t>다시멸치(70%), 디포리(5%), 표고(중국산, 5%), 다시마(15%), 꽃새우(중국산 5%)</t>
        </is>
      </c>
      <c r="J58" t="inlineStr"/>
      <c r="K58" t="inlineStr"/>
    </row>
    <row r="59">
      <c r="A59" t="inlineStr"/>
      <c r="B59" t="inlineStr">
        <is>
          <t>멸치/혼합다시(상)/KG</t>
        </is>
      </c>
      <c r="C59" t="inlineStr">
        <is>
          <t>별도표기</t>
        </is>
      </c>
      <c r="D59" t="inlineStr">
        <is>
          <t xml:space="preserve"> 1kg 봉 단위 발주,
 부직포 다시망 포장</t>
        </is>
      </c>
      <c r="E59" t="inlineStr">
        <is>
          <t>kg</t>
        </is>
      </c>
      <c r="F59" t="n">
        <v>23800</v>
      </c>
      <c r="G59" t="n">
        <v>0</v>
      </c>
      <c r="H59" t="inlineStr"/>
      <c r="I59" t="inlineStr">
        <is>
          <t>다시멸치(75%), 디포리(10%), 표고(중국산,5%),다시마(5%), 꽃새우(중국산5%)</t>
        </is>
      </c>
      <c r="J59" t="inlineStr"/>
      <c r="K59" t="inlineStr"/>
    </row>
    <row r="60">
      <c r="A60" t="inlineStr"/>
      <c r="B60" t="inlineStr">
        <is>
          <t>건강혼합멸치(A)/KG</t>
        </is>
      </c>
      <c r="C60" t="inlineStr">
        <is>
          <t>국내산, 수입산</t>
        </is>
      </c>
      <c r="D60" t="inlineStr">
        <is>
          <t>지리4/아몬드4/건새우2</t>
        </is>
      </c>
      <c r="E60" t="inlineStr">
        <is>
          <t>kg</t>
        </is>
      </c>
      <c r="F60" t="n">
        <v>28500</v>
      </c>
      <c r="G60" t="n">
        <v>0</v>
      </c>
      <c r="H60" t="inlineStr"/>
      <c r="I60" t="inlineStr">
        <is>
          <t>지리40%(국산), 아몬드슬라이스40% (미국산), 두절건새우20%(중국산)</t>
        </is>
      </c>
      <c r="J60" t="inlineStr"/>
      <c r="K60" t="inlineStr"/>
    </row>
    <row r="61">
      <c r="A61" t="inlineStr">
        <is>
          <t>○●○● 건새우류</t>
        </is>
      </c>
      <c r="B61" t="inlineStr"/>
      <c r="C61" t="inlineStr"/>
      <c r="D61" t="inlineStr"/>
      <c r="E61" t="inlineStr"/>
      <c r="F61" t="inlineStr"/>
      <c r="G61" t="inlineStr"/>
      <c r="H61" t="inlineStr"/>
      <c r="I61" t="inlineStr"/>
      <c r="J61" t="inlineStr"/>
      <c r="K61" t="inlineStr"/>
    </row>
    <row r="62">
      <c r="A62" t="inlineStr">
        <is>
          <t>구분</t>
        </is>
      </c>
      <c r="B62" t="inlineStr">
        <is>
          <t>제   품   명</t>
        </is>
      </c>
      <c r="C62" t="inlineStr">
        <is>
          <t>원산지</t>
        </is>
      </c>
      <c r="D62" t="inlineStr">
        <is>
          <t>제 품 규 격</t>
        </is>
      </c>
      <c r="E62" t="inlineStr">
        <is>
          <t>단위</t>
        </is>
      </c>
      <c r="F62" t="inlineStr">
        <is>
          <t>대리점(원,VAT포함)</t>
        </is>
      </c>
      <c r="G62" t="inlineStr"/>
      <c r="H62" t="inlineStr">
        <is>
          <t>등락</t>
        </is>
      </c>
      <c r="I62" t="inlineStr">
        <is>
          <t>제품특징 및 용도설명</t>
        </is>
      </c>
      <c r="J62" t="inlineStr">
        <is>
          <t>H</t>
        </is>
      </c>
      <c r="K62" t="inlineStr">
        <is>
          <t>과세</t>
        </is>
      </c>
    </row>
    <row r="63">
      <c r="A63" t="inlineStr"/>
      <c r="B63" t="inlineStr"/>
      <c r="C63" t="inlineStr"/>
      <c r="D63" t="inlineStr"/>
      <c r="E63" t="inlineStr"/>
      <c r="F63" t="inlineStr">
        <is>
          <t>봉</t>
        </is>
      </c>
      <c r="G63" t="inlineStr">
        <is>
          <t>개</t>
        </is>
      </c>
      <c r="H63" t="inlineStr"/>
      <c r="I63" t="inlineStr"/>
      <c r="J63" t="inlineStr"/>
      <c r="K63" t="inlineStr"/>
    </row>
    <row r="64">
      <c r="A64" t="inlineStr">
        <is>
          <t>건
새
우</t>
        </is>
      </c>
      <c r="B64" t="inlineStr">
        <is>
          <t>두절건새우(볶음용)-수입산</t>
        </is>
      </c>
      <c r="C64" t="inlineStr">
        <is>
          <t>중국산</t>
        </is>
      </c>
      <c r="D64" t="inlineStr">
        <is>
          <t>건새우 두절,볶음</t>
        </is>
      </c>
      <c r="E64" t="inlineStr">
        <is>
          <t>kg</t>
        </is>
      </c>
      <c r="F64" t="n">
        <v>36800</v>
      </c>
      <c r="G64" t="n">
        <v>0</v>
      </c>
      <c r="H64" t="inlineStr"/>
      <c r="I64" t="inlineStr">
        <is>
          <t>건새우 두절한것, 볶음용</t>
        </is>
      </c>
      <c r="J64" t="inlineStr"/>
      <c r="K64" t="inlineStr"/>
    </row>
    <row r="65">
      <c r="A65" t="inlineStr"/>
      <c r="B65" t="inlineStr">
        <is>
          <t>두절건새우(볶음용)-국내산</t>
        </is>
      </c>
      <c r="C65" t="inlineStr">
        <is>
          <t>국내산</t>
        </is>
      </c>
      <c r="D65" t="inlineStr">
        <is>
          <t>건새우 두절,볶음</t>
        </is>
      </c>
      <c r="E65" t="inlineStr">
        <is>
          <t>kg</t>
        </is>
      </c>
      <c r="F65" t="n">
        <v>91200</v>
      </c>
      <c r="G65" t="n">
        <v>0</v>
      </c>
      <c r="H65" t="inlineStr"/>
      <c r="I65" t="inlineStr">
        <is>
          <t>건새우 두절한것, 볶음용</t>
        </is>
      </c>
      <c r="J65" t="inlineStr"/>
      <c r="K65" t="inlineStr"/>
    </row>
    <row r="66">
      <c r="A66" t="inlineStr"/>
      <c r="B66" t="inlineStr">
        <is>
          <t>분홍새우(국물용) -수입산</t>
        </is>
      </c>
      <c r="C66" t="inlineStr">
        <is>
          <t>중국산</t>
        </is>
      </c>
      <c r="D66" t="inlineStr">
        <is>
          <t>홍새우,국물용</t>
        </is>
      </c>
      <c r="E66" t="inlineStr">
        <is>
          <t>kg</t>
        </is>
      </c>
      <c r="F66" t="n">
        <v>31200</v>
      </c>
      <c r="G66" t="n">
        <v>0</v>
      </c>
      <c r="H66" t="inlineStr"/>
      <c r="I66" t="inlineStr">
        <is>
          <t>홍새우, 국물용</t>
        </is>
      </c>
      <c r="J66" t="inlineStr"/>
      <c r="K66" t="inlineStr"/>
    </row>
    <row r="67">
      <c r="A67" t="inlineStr"/>
      <c r="B67" t="inlineStr">
        <is>
          <t>분홍새우(국물용)-국내산</t>
        </is>
      </c>
      <c r="C67" t="inlineStr">
        <is>
          <t>국내산</t>
        </is>
      </c>
      <c r="D67" t="inlineStr">
        <is>
          <t>홍새우,국물용</t>
        </is>
      </c>
      <c r="E67" t="inlineStr">
        <is>
          <t>kg</t>
        </is>
      </c>
      <c r="F67" t="n">
        <v>44600</v>
      </c>
      <c r="G67" t="n">
        <v>0</v>
      </c>
      <c r="H67" t="inlineStr"/>
      <c r="I67" t="inlineStr">
        <is>
          <t>홍새우, 국물용</t>
        </is>
      </c>
      <c r="J67" t="inlineStr"/>
      <c r="K67" t="inlineStr"/>
    </row>
    <row r="68">
      <c r="A68" t="inlineStr"/>
      <c r="B68" t="inlineStr">
        <is>
          <t>보리새우(국물용)-국내산</t>
        </is>
      </c>
      <c r="C68" t="inlineStr">
        <is>
          <t>국내산</t>
        </is>
      </c>
      <c r="D68" t="inlineStr">
        <is>
          <t>흑새우,국물용</t>
        </is>
      </c>
      <c r="E68" t="inlineStr">
        <is>
          <t>kg</t>
        </is>
      </c>
      <c r="F68" t="n">
        <v>35400</v>
      </c>
      <c r="G68" t="n">
        <v>0</v>
      </c>
      <c r="H68" t="inlineStr"/>
      <c r="I68" t="inlineStr">
        <is>
          <t>흑새우, 국물용</t>
        </is>
      </c>
      <c r="J68" t="inlineStr"/>
      <c r="K68" t="inlineStr"/>
    </row>
    <row r="69">
      <c r="A69" t="inlineStr">
        <is>
          <t>○●○● 건포류</t>
        </is>
      </c>
      <c r="B69" t="inlineStr"/>
      <c r="C69" t="inlineStr"/>
      <c r="D69" t="inlineStr"/>
      <c r="E69" t="inlineStr"/>
      <c r="F69" t="inlineStr"/>
      <c r="G69" t="inlineStr"/>
      <c r="H69" t="inlineStr"/>
      <c r="I69" t="inlineStr"/>
      <c r="J69" t="inlineStr"/>
      <c r="K69" t="inlineStr"/>
    </row>
    <row r="70">
      <c r="A70" t="inlineStr">
        <is>
          <t>구분</t>
        </is>
      </c>
      <c r="B70" t="inlineStr">
        <is>
          <t>제   품   명</t>
        </is>
      </c>
      <c r="C70" t="inlineStr">
        <is>
          <t>원산지</t>
        </is>
      </c>
      <c r="D70" t="inlineStr">
        <is>
          <t>제 품 규 격</t>
        </is>
      </c>
      <c r="E70" t="inlineStr">
        <is>
          <t>단위</t>
        </is>
      </c>
      <c r="F70" t="inlineStr">
        <is>
          <t>대리점(원,VAT포함)</t>
        </is>
      </c>
      <c r="G70" t="inlineStr"/>
      <c r="H70" t="inlineStr">
        <is>
          <t>등락</t>
        </is>
      </c>
      <c r="I70" t="inlineStr">
        <is>
          <t>제품특징 및 용도설명</t>
        </is>
      </c>
      <c r="J70" t="inlineStr">
        <is>
          <t>H</t>
        </is>
      </c>
      <c r="K70" t="inlineStr">
        <is>
          <t>과세</t>
        </is>
      </c>
    </row>
    <row r="71">
      <c r="A71" t="inlineStr"/>
      <c r="B71" t="inlineStr"/>
      <c r="C71" t="inlineStr"/>
      <c r="D71" t="inlineStr"/>
      <c r="E71" t="inlineStr"/>
      <c r="F71" t="inlineStr">
        <is>
          <t>봉</t>
        </is>
      </c>
      <c r="G71" t="inlineStr">
        <is>
          <t>개</t>
        </is>
      </c>
      <c r="H71" t="inlineStr"/>
      <c r="I71" t="inlineStr"/>
      <c r="J71" t="inlineStr"/>
      <c r="K71" t="inlineStr"/>
    </row>
    <row r="72">
      <c r="A72" t="inlineStr">
        <is>
          <t>북
어</t>
        </is>
      </c>
      <c r="B72" t="inlineStr">
        <is>
          <t>북어채</t>
        </is>
      </c>
      <c r="C72" t="inlineStr">
        <is>
          <t>수입산</t>
        </is>
      </c>
      <c r="D72" t="inlineStr">
        <is>
          <t>색깔밝고  군내가 없음</t>
        </is>
      </c>
      <c r="E72" t="inlineStr">
        <is>
          <t>kg</t>
        </is>
      </c>
      <c r="F72" t="n">
        <v>53600</v>
      </c>
      <c r="G72" t="n">
        <v>0</v>
      </c>
      <c r="H72" t="inlineStr"/>
      <c r="I72" t="inlineStr">
        <is>
          <t>색깔이 밝고 군내가 없음</t>
        </is>
      </c>
      <c r="J72" t="inlineStr"/>
      <c r="K72" t="inlineStr"/>
    </row>
    <row r="73">
      <c r="A73" t="inlineStr"/>
      <c r="B73" t="inlineStr">
        <is>
          <t>북어머리</t>
        </is>
      </c>
      <c r="C73" t="inlineStr">
        <is>
          <t>러시아</t>
        </is>
      </c>
      <c r="D73" t="inlineStr">
        <is>
          <t>수분함량 25%이하</t>
        </is>
      </c>
      <c r="E73" t="inlineStr">
        <is>
          <t>kg</t>
        </is>
      </c>
      <c r="F73" t="n">
        <v>23700</v>
      </c>
      <c r="G73" t="n">
        <v>0</v>
      </c>
      <c r="H73" t="inlineStr"/>
      <c r="I73" t="inlineStr">
        <is>
          <t>국물용으로 건조한 것</t>
        </is>
      </c>
      <c r="J73" t="inlineStr"/>
      <c r="K73" t="inlineStr"/>
    </row>
    <row r="74">
      <c r="A74" t="inlineStr"/>
      <c r="B74" t="inlineStr">
        <is>
          <t>황태채</t>
        </is>
      </c>
      <c r="C74" t="inlineStr">
        <is>
          <t>수입산</t>
        </is>
      </c>
      <c r="D74" t="inlineStr">
        <is>
          <t>색갈이 노랗고 군내가 없음</t>
        </is>
      </c>
      <c r="E74" t="inlineStr">
        <is>
          <t>kg</t>
        </is>
      </c>
      <c r="F74" t="n">
        <v>53600</v>
      </c>
      <c r="G74" t="n">
        <v>0</v>
      </c>
      <c r="H74" t="inlineStr"/>
      <c r="I74" t="inlineStr">
        <is>
          <t>색깔이 노랗고 군내가 없음</t>
        </is>
      </c>
      <c r="J74" t="inlineStr"/>
      <c r="K74" t="inlineStr"/>
    </row>
    <row r="75">
      <c r="A75" t="inlineStr">
        <is>
          <t>쥐
포</t>
        </is>
      </c>
      <c r="B75" t="inlineStr">
        <is>
          <t>동전쥐포</t>
        </is>
      </c>
      <c r="C75" t="inlineStr">
        <is>
          <t>수입산</t>
        </is>
      </c>
      <c r="D75" t="inlineStr">
        <is>
          <t>1kg이상 발주가능   동전크기의 둥근모양</t>
        </is>
      </c>
      <c r="E75" t="inlineStr">
        <is>
          <t>kg</t>
        </is>
      </c>
      <c r="F75" t="n">
        <v>33600</v>
      </c>
      <c r="G75" t="n">
        <v>0</v>
      </c>
      <c r="H75" t="inlineStr"/>
      <c r="I75" t="inlineStr">
        <is>
          <t>쥐치(90%), 설탕(6.7%), 소금(1%),외</t>
        </is>
      </c>
      <c r="J75" t="inlineStr"/>
      <c r="K75" t="inlineStr">
        <is>
          <t>O</t>
        </is>
      </c>
    </row>
    <row r="76">
      <c r="A76" t="inlineStr"/>
      <c r="B76" t="inlineStr">
        <is>
          <t>참쥐포구이채(손채)</t>
        </is>
      </c>
      <c r="C76" t="inlineStr">
        <is>
          <t>수입산</t>
        </is>
      </c>
      <c r="D76" t="inlineStr">
        <is>
          <t>구워서 손으로 찢은 모양</t>
        </is>
      </c>
      <c r="E76" t="inlineStr">
        <is>
          <t>kg</t>
        </is>
      </c>
      <c r="F76" t="n">
        <v>39200</v>
      </c>
      <c r="G76" t="n">
        <v>0</v>
      </c>
      <c r="H76" t="inlineStr"/>
      <c r="I76" t="inlineStr">
        <is>
          <t>쥐채(87%), 설탕(9%), 식염(1%) 외</t>
        </is>
      </c>
      <c r="J76" t="inlineStr"/>
      <c r="K76" t="inlineStr">
        <is>
          <t>O</t>
        </is>
      </c>
    </row>
    <row r="77">
      <c r="A77" t="inlineStr"/>
      <c r="B77" t="inlineStr">
        <is>
          <t>참쥐포가위채</t>
        </is>
      </c>
      <c r="C77" t="inlineStr">
        <is>
          <t>수입산</t>
        </is>
      </c>
      <c r="D77" t="inlineStr">
        <is>
          <t>1*7cm로 적당한 굵기로 채썰어짐</t>
        </is>
      </c>
      <c r="E77" t="inlineStr">
        <is>
          <t>kg</t>
        </is>
      </c>
      <c r="F77" t="n">
        <v>36000</v>
      </c>
      <c r="G77" t="n">
        <v>0</v>
      </c>
      <c r="H77" t="inlineStr"/>
      <c r="I77" t="inlineStr">
        <is>
          <t>연육(84.57%), 전분(4%), 설탕(7%), 식염(2%) 외</t>
        </is>
      </c>
      <c r="J77" t="inlineStr"/>
      <c r="K77" t="inlineStr">
        <is>
          <t>O</t>
        </is>
      </c>
    </row>
    <row r="78">
      <c r="A78" t="inlineStr"/>
      <c r="B78" t="inlineStr">
        <is>
          <t>참쥐포채</t>
        </is>
      </c>
      <c r="C78" t="inlineStr">
        <is>
          <t>수입산</t>
        </is>
      </c>
      <c r="D78" t="inlineStr">
        <is>
          <t>0.3*7cm로 가는채</t>
        </is>
      </c>
      <c r="E78" t="inlineStr">
        <is>
          <t>kg</t>
        </is>
      </c>
      <c r="F78" t="n">
        <v>36000</v>
      </c>
      <c r="G78" t="n">
        <v>0</v>
      </c>
      <c r="H78" t="inlineStr"/>
      <c r="I78" t="inlineStr">
        <is>
          <t>쥐치(89.7%), 설탕(6%) 외</t>
        </is>
      </c>
      <c r="J78" t="inlineStr"/>
      <c r="K78" t="inlineStr">
        <is>
          <t>O</t>
        </is>
      </c>
    </row>
    <row r="79">
      <c r="A79" t="inlineStr"/>
      <c r="B79" t="inlineStr">
        <is>
          <t>나비참쥐포(새끼쥐치포)</t>
        </is>
      </c>
      <c r="C79" t="inlineStr">
        <is>
          <t>수입산</t>
        </is>
      </c>
      <c r="D79" t="inlineStr">
        <is>
          <t>1kg이상발주가능</t>
        </is>
      </c>
      <c r="E79" t="inlineStr">
        <is>
          <t>kg</t>
        </is>
      </c>
      <c r="F79" t="n">
        <v>30200</v>
      </c>
      <c r="G79" t="n">
        <v>0</v>
      </c>
      <c r="H79" t="inlineStr"/>
      <c r="I79" t="inlineStr">
        <is>
          <t>쥐치(87%),설탕(6.7%) 외</t>
        </is>
      </c>
      <c r="J79" t="inlineStr"/>
      <c r="K79" t="inlineStr">
        <is>
          <t>O</t>
        </is>
      </c>
    </row>
    <row r="80">
      <c r="A80" t="inlineStr"/>
      <c r="B80" t="inlineStr">
        <is>
          <t>명엽채(수입)</t>
        </is>
      </c>
      <c r="C80" t="inlineStr">
        <is>
          <t>수입산</t>
        </is>
      </c>
      <c r="D80" t="inlineStr">
        <is>
          <t>넓이 2~3mm/길이10~15cm</t>
        </is>
      </c>
      <c r="E80" t="inlineStr">
        <is>
          <t>kg</t>
        </is>
      </c>
      <c r="F80" t="n">
        <v>12500</v>
      </c>
      <c r="G80" t="n">
        <v>0</v>
      </c>
      <c r="H80" t="inlineStr"/>
      <c r="I80" t="inlineStr">
        <is>
          <t>연육(84.57%), 전분(4%), 설탕(7%), 식염(2%) 외</t>
        </is>
      </c>
      <c r="J80" t="inlineStr"/>
      <c r="K80" t="inlineStr">
        <is>
          <t>O</t>
        </is>
      </c>
    </row>
    <row r="81">
      <c r="A81" t="inlineStr">
        <is>
          <t>가쓰오부시-다시용 100g</t>
        </is>
      </c>
      <c r="B81" t="inlineStr"/>
      <c r="C81" t="inlineStr">
        <is>
          <t>수입산</t>
        </is>
      </c>
      <c r="D81" t="inlineStr">
        <is>
          <t>국물용,가다랑어100%</t>
        </is>
      </c>
      <c r="E81" t="inlineStr">
        <is>
          <t>봉</t>
        </is>
      </c>
      <c r="F81" t="n">
        <v>5600</v>
      </c>
      <c r="G81" t="n">
        <v>0</v>
      </c>
      <c r="H81" t="inlineStr">
        <is>
          <t>▲</t>
        </is>
      </c>
      <c r="I81" t="inlineStr">
        <is>
          <t>국물용, 가다랑어 100%(슬라이스)</t>
        </is>
      </c>
      <c r="J81" t="inlineStr"/>
      <c r="K81" t="inlineStr"/>
    </row>
    <row r="82">
      <c r="A82" t="inlineStr">
        <is>
          <t>가쓰오부시-다시용 200g</t>
        </is>
      </c>
      <c r="B82" t="inlineStr"/>
      <c r="C82" t="inlineStr">
        <is>
          <t>수입산</t>
        </is>
      </c>
      <c r="D82" t="inlineStr">
        <is>
          <t>국물용,가다랑어100%</t>
        </is>
      </c>
      <c r="E82" t="inlineStr">
        <is>
          <t>봉</t>
        </is>
      </c>
      <c r="F82" t="n">
        <v>9900</v>
      </c>
      <c r="G82" t="n">
        <v>0</v>
      </c>
      <c r="H82" t="inlineStr">
        <is>
          <t>▲</t>
        </is>
      </c>
      <c r="I82" t="inlineStr">
        <is>
          <t>국물용, 가다랑어 100%(슬라이스)</t>
        </is>
      </c>
      <c r="J82" t="inlineStr"/>
      <c r="K82" t="inlineStr"/>
    </row>
    <row r="83">
      <c r="A83" t="inlineStr">
        <is>
          <t>가쓰오부시-고명용 100g</t>
        </is>
      </c>
      <c r="B83" t="inlineStr"/>
      <c r="C83" t="inlineStr">
        <is>
          <t>수입산</t>
        </is>
      </c>
      <c r="D83" t="inlineStr">
        <is>
          <t>고명용,가다랑어100%</t>
        </is>
      </c>
      <c r="E83" t="inlineStr">
        <is>
          <t>봉</t>
        </is>
      </c>
      <c r="F83" t="n">
        <v>6700</v>
      </c>
      <c r="G83" t="n">
        <v>0</v>
      </c>
      <c r="H83" t="inlineStr"/>
      <c r="I83" t="inlineStr">
        <is>
          <t>국물용, 가다랑어 100%(슬라이스)</t>
        </is>
      </c>
      <c r="J83" t="inlineStr"/>
      <c r="K83" t="inlineStr"/>
    </row>
    <row r="84">
      <c r="A84" t="inlineStr">
        <is>
          <t>가쓰오부시-고명용 200g</t>
        </is>
      </c>
      <c r="B84" t="inlineStr"/>
      <c r="C84" t="inlineStr">
        <is>
          <t>수입산</t>
        </is>
      </c>
      <c r="D84" t="inlineStr">
        <is>
          <t>국물용,가다랑어100%</t>
        </is>
      </c>
      <c r="E84" t="inlineStr">
        <is>
          <t>봉</t>
        </is>
      </c>
      <c r="F84" t="n">
        <v>12000</v>
      </c>
      <c r="G84" t="n">
        <v>0</v>
      </c>
      <c r="H84" t="inlineStr"/>
      <c r="I84" t="inlineStr">
        <is>
          <t>고명용,가다랑어 100%(슬라이스)</t>
        </is>
      </c>
      <c r="J84" t="inlineStr"/>
      <c r="K84" t="inlineStr"/>
    </row>
    <row r="85">
      <c r="A85" t="inlineStr">
        <is>
          <t>일
미</t>
        </is>
      </c>
      <c r="B85" t="inlineStr">
        <is>
          <t xml:space="preserve">일미채                   </t>
        </is>
      </c>
      <c r="C85" t="inlineStr">
        <is>
          <t>국내산</t>
        </is>
      </c>
      <c r="D85" t="inlineStr">
        <is>
          <t>1kg이상 발주가능 . 백색의 가는 조미오징어채</t>
        </is>
      </c>
      <c r="E85" t="inlineStr">
        <is>
          <t>kg</t>
        </is>
      </c>
      <c r="F85" t="inlineStr">
        <is>
          <t>*</t>
        </is>
      </c>
      <c r="G85" t="n">
        <v>0</v>
      </c>
      <c r="H85" t="inlineStr"/>
      <c r="I85" t="inlineStr">
        <is>
          <t>오징어(80.5%), 설탕(6.3%), 식염(2.01%) 외</t>
        </is>
      </c>
      <c r="J85" t="inlineStr">
        <is>
          <t>H</t>
        </is>
      </c>
      <c r="K85" t="inlineStr">
        <is>
          <t>O</t>
        </is>
      </c>
    </row>
    <row r="86">
      <c r="A86" t="inlineStr"/>
      <c r="B86" t="inlineStr">
        <is>
          <t xml:space="preserve">일미채-수입             </t>
        </is>
      </c>
      <c r="C86" t="inlineStr">
        <is>
          <t>수입산</t>
        </is>
      </c>
      <c r="D86" t="inlineStr">
        <is>
          <t>백색의 가는 조미오징어채</t>
        </is>
      </c>
      <c r="E86" t="inlineStr">
        <is>
          <t>kg</t>
        </is>
      </c>
      <c r="F86" t="n">
        <v>34400</v>
      </c>
      <c r="G86" t="n">
        <v>0</v>
      </c>
      <c r="H86" t="inlineStr"/>
      <c r="I86" t="inlineStr">
        <is>
          <t>오징어(80.5%), 설탕(6.3%), 식염(2.01%) 외</t>
        </is>
      </c>
      <c r="J86" t="inlineStr">
        <is>
          <t>H</t>
        </is>
      </c>
      <c r="K86" t="inlineStr">
        <is>
          <t>O</t>
        </is>
      </c>
    </row>
    <row r="87">
      <c r="A87" t="inlineStr">
        <is>
          <t>진
미</t>
        </is>
      </c>
      <c r="B87" t="inlineStr">
        <is>
          <t xml:space="preserve">진미채                    </t>
        </is>
      </c>
      <c r="C87" t="inlineStr">
        <is>
          <t>국내산</t>
        </is>
      </c>
      <c r="D87" t="inlineStr">
        <is>
          <t>1kg이상 발주가능 .백색의 굵은 조미오징어채</t>
        </is>
      </c>
      <c r="E87" t="inlineStr">
        <is>
          <t>kg</t>
        </is>
      </c>
      <c r="F87" t="inlineStr">
        <is>
          <t>*</t>
        </is>
      </c>
      <c r="G87" t="n">
        <v>0</v>
      </c>
      <c r="H87" t="inlineStr"/>
      <c r="I87" t="inlineStr">
        <is>
          <t>오징어(83.53%), 설탕(6%), 식염(1.7%) 외</t>
        </is>
      </c>
      <c r="J87" t="inlineStr">
        <is>
          <t>H</t>
        </is>
      </c>
      <c r="K87" t="inlineStr">
        <is>
          <t>O</t>
        </is>
      </c>
    </row>
    <row r="88">
      <c r="A88" t="inlineStr"/>
      <c r="B88" t="inlineStr">
        <is>
          <t xml:space="preserve">진미채-수입              </t>
        </is>
      </c>
      <c r="C88" t="inlineStr">
        <is>
          <t>수입산</t>
        </is>
      </c>
      <c r="D88" t="inlineStr">
        <is>
          <t>백색의 굵은 조미오징어채</t>
        </is>
      </c>
      <c r="E88" t="inlineStr">
        <is>
          <t>kg</t>
        </is>
      </c>
      <c r="F88" t="n">
        <v>34400</v>
      </c>
      <c r="G88" t="n">
        <v>0</v>
      </c>
      <c r="H88" t="inlineStr"/>
      <c r="I88" t="inlineStr">
        <is>
          <t>오징어(83.53%), 설탕(6%), 식염(1.7%) 외</t>
        </is>
      </c>
      <c r="J88" t="inlineStr">
        <is>
          <t>H</t>
        </is>
      </c>
      <c r="K88" t="inlineStr">
        <is>
          <t>O</t>
        </is>
      </c>
    </row>
    <row r="89">
      <c r="A89" t="inlineStr">
        <is>
          <t>홍
미</t>
        </is>
      </c>
      <c r="B89" t="inlineStr">
        <is>
          <t xml:space="preserve">홍진미채                  </t>
        </is>
      </c>
      <c r="C89" t="inlineStr">
        <is>
          <t>국내산</t>
        </is>
      </c>
      <c r="D89" t="inlineStr">
        <is>
          <t>붉은색의 굵은 조미오징어채</t>
        </is>
      </c>
      <c r="E89" t="inlineStr">
        <is>
          <t>kg</t>
        </is>
      </c>
      <c r="F89" t="inlineStr">
        <is>
          <t>*</t>
        </is>
      </c>
      <c r="G89" t="n">
        <v>0</v>
      </c>
      <c r="H89" t="inlineStr"/>
      <c r="I89" t="inlineStr">
        <is>
          <t>오징어(83.53%), 설탕(6%), 식염(2%) 외</t>
        </is>
      </c>
      <c r="J89" t="inlineStr">
        <is>
          <t>H</t>
        </is>
      </c>
      <c r="K89" t="inlineStr">
        <is>
          <t>O</t>
        </is>
      </c>
    </row>
    <row r="90">
      <c r="A90" t="inlineStr"/>
      <c r="B90" t="inlineStr">
        <is>
          <t xml:space="preserve">홍진미채-수입           </t>
        </is>
      </c>
      <c r="C90" t="inlineStr">
        <is>
          <t>수입산</t>
        </is>
      </c>
      <c r="D90" t="inlineStr">
        <is>
          <t>붉은색의 굵은 조미오징어채</t>
        </is>
      </c>
      <c r="E90" t="inlineStr">
        <is>
          <t>kg</t>
        </is>
      </c>
      <c r="F90" t="n">
        <v>34400</v>
      </c>
      <c r="G90" t="n">
        <v>0</v>
      </c>
      <c r="H90" t="inlineStr"/>
      <c r="I90" t="inlineStr">
        <is>
          <t>오징어(83.53%), 설탕(6%), 식염(2%) 외</t>
        </is>
      </c>
      <c r="J90" t="inlineStr">
        <is>
          <t>H</t>
        </is>
      </c>
      <c r="K90" t="inlineStr">
        <is>
          <t>O</t>
        </is>
      </c>
    </row>
    <row r="91">
      <c r="A91" t="inlineStr">
        <is>
          <t>홍합</t>
        </is>
      </c>
      <c r="B91" t="inlineStr">
        <is>
          <t>건홍합</t>
        </is>
      </c>
      <c r="C91" t="inlineStr">
        <is>
          <t>국내산</t>
        </is>
      </c>
      <c r="D91" t="inlineStr"/>
      <c r="E91" t="inlineStr">
        <is>
          <t>kg</t>
        </is>
      </c>
      <c r="F91" t="inlineStr">
        <is>
          <t>*</t>
        </is>
      </c>
      <c r="G91" t="n">
        <v>0</v>
      </c>
      <c r="H91" t="inlineStr"/>
      <c r="I91" t="inlineStr"/>
      <c r="J91" t="inlineStr"/>
      <c r="K91" t="inlineStr"/>
    </row>
    <row r="92">
      <c r="A92" t="inlineStr">
        <is>
          <t>○●○● 가루류</t>
        </is>
      </c>
      <c r="B92" t="inlineStr"/>
      <c r="C92" t="inlineStr"/>
      <c r="D92" t="inlineStr"/>
      <c r="E92" t="inlineStr"/>
      <c r="F92" t="inlineStr"/>
      <c r="G92" t="inlineStr"/>
      <c r="H92" t="inlineStr"/>
      <c r="I92" t="inlineStr"/>
      <c r="J92" t="inlineStr"/>
      <c r="K92" t="inlineStr"/>
    </row>
    <row r="93">
      <c r="A93" t="inlineStr">
        <is>
          <t>구분</t>
        </is>
      </c>
      <c r="B93" t="inlineStr">
        <is>
          <t>제   품   명</t>
        </is>
      </c>
      <c r="C93" t="inlineStr">
        <is>
          <t>원산지</t>
        </is>
      </c>
      <c r="D93" t="inlineStr">
        <is>
          <t>제 품 규 격</t>
        </is>
      </c>
      <c r="E93" t="inlineStr">
        <is>
          <t>단위</t>
        </is>
      </c>
      <c r="F93" t="inlineStr">
        <is>
          <t>대리점(원,VAT포함)</t>
        </is>
      </c>
      <c r="G93" t="inlineStr"/>
      <c r="H93" t="inlineStr">
        <is>
          <t>등락</t>
        </is>
      </c>
      <c r="I93" t="inlineStr">
        <is>
          <t>제품특징 및 용도설명</t>
        </is>
      </c>
      <c r="J93" t="inlineStr">
        <is>
          <t>H</t>
        </is>
      </c>
      <c r="K93" t="inlineStr">
        <is>
          <t>과세</t>
        </is>
      </c>
    </row>
    <row r="94">
      <c r="A94" t="inlineStr"/>
      <c r="B94" t="inlineStr"/>
      <c r="C94" t="inlineStr"/>
      <c r="D94" t="inlineStr"/>
      <c r="E94" t="inlineStr"/>
      <c r="F94" t="inlineStr">
        <is>
          <t>봉</t>
        </is>
      </c>
      <c r="G94" t="inlineStr">
        <is>
          <t>개</t>
        </is>
      </c>
      <c r="H94" t="inlineStr"/>
      <c r="I94" t="inlineStr"/>
      <c r="J94" t="inlineStr"/>
      <c r="K94" t="inlineStr"/>
    </row>
    <row r="95">
      <c r="A95" t="inlineStr">
        <is>
          <t>자
연
조
미</t>
        </is>
      </c>
      <c r="B95" t="inlineStr">
        <is>
          <t>멸치가루</t>
        </is>
      </c>
      <c r="C95" t="inlineStr">
        <is>
          <t>국내산</t>
        </is>
      </c>
      <c r="D95" t="inlineStr">
        <is>
          <t>300g</t>
        </is>
      </c>
      <c r="E95" t="inlineStr">
        <is>
          <t>봉</t>
        </is>
      </c>
      <c r="F95" t="n">
        <v>8800</v>
      </c>
      <c r="G95" t="inlineStr">
        <is>
          <t>*</t>
        </is>
      </c>
      <c r="H95" t="inlineStr"/>
      <c r="I95" t="inlineStr">
        <is>
          <t>국내산 멸치를 가루 형태로 만든 자연조미료(국,무침)</t>
        </is>
      </c>
      <c r="J95" t="inlineStr"/>
      <c r="K95" t="inlineStr"/>
    </row>
    <row r="96">
      <c r="A96" t="inlineStr"/>
      <c r="B96" t="inlineStr">
        <is>
          <t>새우가루</t>
        </is>
      </c>
      <c r="C96" t="inlineStr">
        <is>
          <t>국내산</t>
        </is>
      </c>
      <c r="D96" t="inlineStr">
        <is>
          <t>250g</t>
        </is>
      </c>
      <c r="E96" t="inlineStr">
        <is>
          <t>봉</t>
        </is>
      </c>
      <c r="F96" t="n">
        <v>15400</v>
      </c>
      <c r="G96" t="inlineStr">
        <is>
          <t>*</t>
        </is>
      </c>
      <c r="H96" t="inlineStr"/>
      <c r="I96" t="inlineStr">
        <is>
          <t>국내산 새우를 가루 형태로 만든 자연조미료(국,무침)</t>
        </is>
      </c>
      <c r="J96" t="inlineStr"/>
      <c r="K96" t="inlineStr"/>
    </row>
    <row r="97">
      <c r="A97" t="inlineStr"/>
      <c r="B97" t="inlineStr">
        <is>
          <t>조개가루</t>
        </is>
      </c>
      <c r="C97" t="inlineStr">
        <is>
          <t>국내산</t>
        </is>
      </c>
      <c r="D97" t="inlineStr">
        <is>
          <t>300g</t>
        </is>
      </c>
      <c r="E97" t="inlineStr">
        <is>
          <t>봉</t>
        </is>
      </c>
      <c r="F97" t="inlineStr">
        <is>
          <t>품절</t>
        </is>
      </c>
      <c r="G97" t="inlineStr">
        <is>
          <t>*</t>
        </is>
      </c>
      <c r="H97" t="inlineStr"/>
      <c r="I97" t="inlineStr">
        <is>
          <t>국내산 조개를 가루 형태로  만든 자연조리료(국,무침)</t>
        </is>
      </c>
      <c r="J97" t="inlineStr"/>
      <c r="K97" t="inlineStr"/>
    </row>
    <row r="98">
      <c r="A98" t="inlineStr">
        <is>
          <t>○●○● 견과 및 임실류</t>
        </is>
      </c>
      <c r="B98" t="inlineStr"/>
      <c r="C98" t="inlineStr"/>
      <c r="D98" t="inlineStr"/>
      <c r="E98" t="inlineStr"/>
      <c r="F98" t="inlineStr"/>
      <c r="G98" t="inlineStr"/>
      <c r="H98" t="inlineStr"/>
      <c r="I98" t="inlineStr"/>
      <c r="J98" t="inlineStr"/>
      <c r="K98" t="inlineStr"/>
    </row>
    <row r="99">
      <c r="A99" t="inlineStr">
        <is>
          <t>구분</t>
        </is>
      </c>
      <c r="B99" t="inlineStr">
        <is>
          <t>제   품   명</t>
        </is>
      </c>
      <c r="C99" t="inlineStr">
        <is>
          <t>원산지</t>
        </is>
      </c>
      <c r="D99" t="inlineStr">
        <is>
          <t>제 품 규 격</t>
        </is>
      </c>
      <c r="E99" t="inlineStr">
        <is>
          <t>단위</t>
        </is>
      </c>
      <c r="F99" t="inlineStr">
        <is>
          <t>대리점(원,VAT포함)</t>
        </is>
      </c>
      <c r="G99" t="inlineStr"/>
      <c r="H99" t="inlineStr">
        <is>
          <t>등락</t>
        </is>
      </c>
      <c r="I99" t="inlineStr">
        <is>
          <t>제품특징 및 용도설명</t>
        </is>
      </c>
      <c r="J99" t="inlineStr">
        <is>
          <t>H</t>
        </is>
      </c>
      <c r="K99" t="inlineStr">
        <is>
          <t>과세</t>
        </is>
      </c>
    </row>
    <row r="100">
      <c r="A100" t="inlineStr"/>
      <c r="B100" t="inlineStr"/>
      <c r="C100" t="inlineStr"/>
      <c r="D100" t="inlineStr"/>
      <c r="E100" t="inlineStr"/>
      <c r="F100" t="inlineStr">
        <is>
          <t>봉</t>
        </is>
      </c>
      <c r="G100" t="inlineStr">
        <is>
          <t>개</t>
        </is>
      </c>
      <c r="H100" t="inlineStr"/>
      <c r="I100" t="inlineStr"/>
      <c r="J100" t="inlineStr"/>
      <c r="K100" t="inlineStr"/>
    </row>
    <row r="101">
      <c r="A101" t="inlineStr">
        <is>
          <t>견
과
류</t>
        </is>
      </c>
      <c r="B101" t="inlineStr">
        <is>
          <t xml:space="preserve">견과류믹스/볶음조리용 </t>
        </is>
      </c>
      <c r="C101" t="inlineStr">
        <is>
          <t>미국산외</t>
        </is>
      </c>
      <c r="D101" t="inlineStr"/>
      <c r="E101" t="inlineStr">
        <is>
          <t>봉</t>
        </is>
      </c>
      <c r="F101" t="n">
        <v>20800</v>
      </c>
      <c r="G101" t="inlineStr"/>
      <c r="H101" t="inlineStr"/>
      <c r="I101" t="inlineStr">
        <is>
          <t>아몬드(미국28),땅콩반태(중국산38),해바라기씨(미국산8),호박씨(중국산8),깐호두(미국산18)</t>
        </is>
      </c>
      <c r="J101" t="inlineStr"/>
      <c r="K101" t="inlineStr">
        <is>
          <t>ㅇ</t>
        </is>
      </c>
    </row>
    <row r="102">
      <c r="A102" t="inlineStr"/>
      <c r="B102" t="inlineStr">
        <is>
          <t>생알땅콩</t>
        </is>
      </c>
      <c r="C102" t="inlineStr">
        <is>
          <t>국내산</t>
        </is>
      </c>
      <c r="D102" t="inlineStr"/>
      <c r="E102" t="inlineStr">
        <is>
          <t>kg</t>
        </is>
      </c>
      <c r="F102" t="inlineStr">
        <is>
          <t>*</t>
        </is>
      </c>
      <c r="G102" t="inlineStr"/>
      <c r="H102" t="inlineStr"/>
      <c r="I102" t="inlineStr"/>
      <c r="J102" t="inlineStr"/>
      <c r="K102" t="inlineStr"/>
    </row>
    <row r="103">
      <c r="A103" t="inlineStr"/>
      <c r="B103" t="inlineStr">
        <is>
          <t>볶음땅콩</t>
        </is>
      </c>
      <c r="C103" t="inlineStr">
        <is>
          <t>국내산</t>
        </is>
      </c>
      <c r="D103" t="inlineStr"/>
      <c r="E103" t="inlineStr">
        <is>
          <t>kg</t>
        </is>
      </c>
      <c r="F103" t="inlineStr">
        <is>
          <t>*</t>
        </is>
      </c>
      <c r="G103" t="inlineStr"/>
      <c r="H103" t="inlineStr"/>
      <c r="I103" t="inlineStr"/>
      <c r="J103" t="inlineStr"/>
      <c r="K103" t="inlineStr"/>
    </row>
    <row r="104">
      <c r="A104" t="inlineStr"/>
      <c r="B104" t="inlineStr">
        <is>
          <t>땅콩분태</t>
        </is>
      </c>
      <c r="C104" t="inlineStr">
        <is>
          <t>국내산</t>
        </is>
      </c>
      <c r="D104" t="inlineStr"/>
      <c r="E104" t="inlineStr">
        <is>
          <t>kg</t>
        </is>
      </c>
      <c r="F104" t="inlineStr">
        <is>
          <t>*</t>
        </is>
      </c>
      <c r="G104" t="inlineStr"/>
      <c r="H104" t="inlineStr"/>
      <c r="I104" t="inlineStr"/>
      <c r="J104" t="inlineStr"/>
      <c r="K104" t="inlineStr"/>
    </row>
    <row r="105">
      <c r="A105" t="inlineStr"/>
      <c r="B105" t="inlineStr">
        <is>
          <t>땅콩분말</t>
        </is>
      </c>
      <c r="C105" t="inlineStr">
        <is>
          <t>국내산</t>
        </is>
      </c>
      <c r="D105" t="inlineStr"/>
      <c r="E105" t="inlineStr">
        <is>
          <t>kg</t>
        </is>
      </c>
      <c r="F105" t="inlineStr">
        <is>
          <t>*</t>
        </is>
      </c>
      <c r="G105" t="inlineStr"/>
      <c r="H105" t="inlineStr"/>
      <c r="I105" t="inlineStr"/>
      <c r="J105" t="inlineStr"/>
      <c r="K105" t="inlineStr"/>
    </row>
    <row r="106">
      <c r="A106" t="inlineStr">
        <is>
          <t>아몬드</t>
        </is>
      </c>
      <c r="B106" t="inlineStr">
        <is>
          <t>아몬드(볶음)</t>
        </is>
      </c>
      <c r="C106" t="inlineStr">
        <is>
          <t>미국산</t>
        </is>
      </c>
      <c r="D106" t="inlineStr">
        <is>
          <t>볶은 아몬드, 무가미</t>
        </is>
      </c>
      <c r="E106" t="inlineStr">
        <is>
          <t>kg</t>
        </is>
      </c>
      <c r="F106" t="n">
        <v>20800</v>
      </c>
      <c r="G106" t="inlineStr"/>
      <c r="H106" t="inlineStr"/>
      <c r="I106" t="inlineStr">
        <is>
          <t xml:space="preserve"> 아몬드(볶음)</t>
        </is>
      </c>
      <c r="J106" t="inlineStr"/>
      <c r="K106" t="inlineStr"/>
    </row>
    <row r="107">
      <c r="A107" t="inlineStr"/>
      <c r="B107" t="inlineStr">
        <is>
          <t>아몬드(생슬라이스)</t>
        </is>
      </c>
      <c r="C107" t="inlineStr">
        <is>
          <t>미국산</t>
        </is>
      </c>
      <c r="D107" t="inlineStr">
        <is>
          <t xml:space="preserve"> 아몬드, 무가미, 슬라이스</t>
        </is>
      </c>
      <c r="E107" t="inlineStr">
        <is>
          <t>kg</t>
        </is>
      </c>
      <c r="F107" t="n">
        <v>20600</v>
      </c>
      <c r="G107" t="inlineStr"/>
      <c r="H107" t="inlineStr"/>
      <c r="I107" t="inlineStr">
        <is>
          <t>아몬드, 무가미, 슬라이스</t>
        </is>
      </c>
      <c r="J107" t="inlineStr"/>
      <c r="K107" t="inlineStr"/>
    </row>
    <row r="108">
      <c r="A108" t="inlineStr"/>
      <c r="B108" t="inlineStr">
        <is>
          <t>해바라기씨</t>
        </is>
      </c>
      <c r="C108" t="inlineStr">
        <is>
          <t>중국산</t>
        </is>
      </c>
      <c r="D108" t="inlineStr"/>
      <c r="E108" t="inlineStr">
        <is>
          <t>kg</t>
        </is>
      </c>
      <c r="F108" t="n">
        <v>10200</v>
      </c>
      <c r="G108" t="inlineStr"/>
      <c r="H108" t="inlineStr">
        <is>
          <t>▲</t>
        </is>
      </c>
      <c r="I108" t="inlineStr"/>
      <c r="J108" t="inlineStr"/>
      <c r="K108" t="inlineStr"/>
    </row>
    <row r="109">
      <c r="A109" t="inlineStr"/>
      <c r="B109" t="inlineStr">
        <is>
          <t>깐호두(1/4테)</t>
        </is>
      </c>
      <c r="C109" t="inlineStr">
        <is>
          <t>미국산</t>
        </is>
      </c>
      <c r="D109" t="inlineStr"/>
      <c r="E109" t="inlineStr">
        <is>
          <t>kg</t>
        </is>
      </c>
      <c r="F109" t="n">
        <v>20800</v>
      </c>
      <c r="G109" t="inlineStr"/>
      <c r="H109" t="inlineStr"/>
      <c r="I109" t="inlineStr"/>
      <c r="J109" t="inlineStr"/>
      <c r="K109" t="inlineStr"/>
    </row>
    <row r="110">
      <c r="A110" t="inlineStr"/>
      <c r="B110" t="inlineStr">
        <is>
          <t>호박씨</t>
        </is>
      </c>
      <c r="C110" t="inlineStr">
        <is>
          <t>중국산</t>
        </is>
      </c>
      <c r="D110" t="inlineStr"/>
      <c r="E110" t="inlineStr">
        <is>
          <t>kg</t>
        </is>
      </c>
      <c r="F110" t="n">
        <v>16300</v>
      </c>
      <c r="G110" t="inlineStr"/>
      <c r="H110" t="inlineStr">
        <is>
          <t>▲</t>
        </is>
      </c>
      <c r="I110" t="inlineStr"/>
      <c r="J110" t="inlineStr"/>
      <c r="K110" t="inlineStr"/>
    </row>
    <row r="111">
      <c r="A111" t="inlineStr"/>
      <c r="B111" t="inlineStr">
        <is>
          <t>건포도</t>
        </is>
      </c>
      <c r="C111" t="inlineStr">
        <is>
          <t>미국산</t>
        </is>
      </c>
      <c r="D111" t="inlineStr"/>
      <c r="E111" t="inlineStr">
        <is>
          <t>kg</t>
        </is>
      </c>
      <c r="F111" t="n">
        <v>14100</v>
      </c>
      <c r="G111" t="inlineStr"/>
      <c r="H111" t="inlineStr"/>
      <c r="I111" t="inlineStr"/>
      <c r="J111" t="inlineStr"/>
      <c r="K111" t="inlineStr">
        <is>
          <t>ㅇ</t>
        </is>
      </c>
    </row>
    <row r="112">
      <c r="A112" t="inlineStr"/>
      <c r="B112" t="inlineStr">
        <is>
          <t>캐슈넛</t>
        </is>
      </c>
      <c r="C112" t="inlineStr">
        <is>
          <t>인도산</t>
        </is>
      </c>
      <c r="D112" t="inlineStr"/>
      <c r="E112" t="inlineStr">
        <is>
          <t>kg</t>
        </is>
      </c>
      <c r="F112" t="n">
        <v>28300</v>
      </c>
      <c r="G112" t="inlineStr"/>
      <c r="H112" t="inlineStr"/>
      <c r="I112" t="inlineStr"/>
      <c r="J112" t="inlineStr"/>
      <c r="K112" t="inlineStr"/>
    </row>
    <row r="113">
      <c r="A113" t="inlineStr">
        <is>
          <t>◆ 본 단가표에 수록된 제품의 원산지 및 중량과 크기는 원료수급 및 제조공정에 따라 실제 제품과 약간의 차이가 있을 수 있습니다.</t>
        </is>
      </c>
      <c r="B113" t="inlineStr"/>
      <c r="C113" t="inlineStr"/>
      <c r="D113" t="inlineStr"/>
      <c r="E113" t="inlineStr"/>
      <c r="F113" t="inlineStr"/>
      <c r="G113" t="inlineStr"/>
      <c r="H113" t="inlineStr"/>
      <c r="I113" t="inlineStr"/>
      <c r="J113" t="inlineStr"/>
      <c r="K113" t="inlineStr"/>
    </row>
  </sheetData>
  <hyperlinks>
    <hyperlink ref="A2" r:id="rId1"/>
  </hyperlinks>
  <pageMargins left="0.75" right="0.75" top="1" bottom="1" header="0.5" footer="0.5"/>
</worksheet>
</file>

<file path=xl/worksheets/sheet167.xml><?xml version="1.0" encoding="utf-8"?>
<worksheet xmlns:r="http://schemas.openxmlformats.org/officeDocument/2006/relationships" xmlns="http://schemas.openxmlformats.org/spreadsheetml/2006/main">
  <sheetPr>
    <outlinePr summaryBelow="1" summaryRight="1"/>
    <pageSetUpPr/>
  </sheetPr>
  <dimension ref="A1:O11"/>
  <sheetViews>
    <sheetView workbookViewId="0">
      <selection activeCell="A1" sqref="A1"/>
    </sheetView>
  </sheetViews>
  <sheetFormatPr baseColWidth="8" defaultRowHeight="15"/>
  <sheetData>
    <row r="1">
      <c r="A1" t="inlineStr">
        <is>
          <t>6007_바다내음_2024.07+홍보가팜앤씨.xlsx</t>
        </is>
      </c>
    </row>
    <row r="2">
      <c r="A2" t="inlineStr">
        <is>
          <t>https://school062.com/bbs/board.php?bo_table=product_02&amp;wr_id=6007</t>
        </is>
      </c>
    </row>
    <row r="3">
      <c r="A3" s="1" t="inlineStr">
        <is>
          <t>팜앤씨월드 단가표(2024년 07월)</t>
        </is>
      </c>
      <c r="B3" s="1" t="inlineStr"/>
      <c r="C3" s="1" t="inlineStr"/>
      <c r="D3" s="1" t="inlineStr"/>
      <c r="E3" s="1" t="inlineStr"/>
      <c r="F3" s="1" t="inlineStr"/>
      <c r="G3" s="1" t="inlineStr"/>
      <c r="H3" s="1" t="inlineStr"/>
      <c r="I3" s="1" t="inlineStr"/>
      <c r="J3" s="1" t="inlineStr"/>
      <c r="K3" s="1" t="inlineStr"/>
      <c r="L3" s="1" t="inlineStr"/>
      <c r="M3" s="1" t="inlineStr"/>
      <c r="N3" s="1" t="inlineStr"/>
      <c r="O3" s="1" t="inlineStr"/>
    </row>
    <row r="4">
      <c r="A4" t="inlineStr">
        <is>
          <t>○●○● 냉동식품</t>
        </is>
      </c>
      <c r="B4" t="inlineStr"/>
      <c r="C4" t="inlineStr"/>
      <c r="D4" t="inlineStr"/>
      <c r="E4" t="inlineStr"/>
      <c r="F4" t="inlineStr"/>
      <c r="G4" t="inlineStr"/>
      <c r="H4" t="inlineStr"/>
      <c r="I4" t="inlineStr"/>
      <c r="J4" t="inlineStr"/>
      <c r="K4" t="inlineStr"/>
      <c r="L4" t="inlineStr"/>
      <c r="M4" t="inlineStr"/>
      <c r="N4" t="inlineStr"/>
      <c r="O4" t="inlineStr"/>
    </row>
    <row r="5">
      <c r="A5" t="inlineStr">
        <is>
          <t>구분</t>
        </is>
      </c>
      <c r="B5" t="inlineStr">
        <is>
          <t>제   품   명</t>
        </is>
      </c>
      <c r="C5" t="inlineStr">
        <is>
          <t>원산지</t>
        </is>
      </c>
      <c r="D5" t="inlineStr">
        <is>
          <t>제 품 규 격</t>
        </is>
      </c>
      <c r="E5" t="inlineStr">
        <is>
          <t>단위</t>
        </is>
      </c>
      <c r="F5" t="inlineStr">
        <is>
          <t>대리점(원,VAT포함)</t>
        </is>
      </c>
      <c r="G5" t="inlineStr"/>
      <c r="H5" t="inlineStr">
        <is>
          <t>등락</t>
        </is>
      </c>
      <c r="I5" t="inlineStr">
        <is>
          <t>제품특징 및 용도설명</t>
        </is>
      </c>
      <c r="J5" t="inlineStr">
        <is>
          <t>H</t>
        </is>
      </c>
      <c r="K5" t="inlineStr">
        <is>
          <t>과세</t>
        </is>
      </c>
      <c r="L5" t="inlineStr">
        <is>
          <t>대리점(원,VAT포함)</t>
        </is>
      </c>
      <c r="M5" t="inlineStr"/>
      <c r="N5" t="inlineStr"/>
      <c r="O5" t="inlineStr"/>
    </row>
    <row r="6">
      <c r="A6" t="inlineStr"/>
      <c r="B6" t="inlineStr"/>
      <c r="C6" t="inlineStr"/>
      <c r="D6" t="inlineStr"/>
      <c r="E6" t="inlineStr"/>
      <c r="F6" t="inlineStr">
        <is>
          <t>봉</t>
        </is>
      </c>
      <c r="G6" t="inlineStr">
        <is>
          <t>개</t>
        </is>
      </c>
      <c r="H6" t="inlineStr"/>
      <c r="I6" t="inlineStr"/>
      <c r="J6" t="inlineStr"/>
      <c r="K6" t="inlineStr"/>
      <c r="L6" t="inlineStr">
        <is>
          <t>봉,kg</t>
        </is>
      </c>
      <c r="M6" t="inlineStr">
        <is>
          <t>박스</t>
        </is>
      </c>
      <c r="N6" t="inlineStr"/>
      <c r="O6" t="inlineStr"/>
    </row>
    <row r="7">
      <c r="A7" t="inlineStr">
        <is>
          <t>새우
튀김</t>
        </is>
      </c>
      <c r="B7" t="inlineStr">
        <is>
          <t>왕새우튀김20g*10개(단순매입)</t>
        </is>
      </c>
      <c r="C7" t="inlineStr">
        <is>
          <t>베트남</t>
        </is>
      </c>
      <c r="D7" t="inlineStr">
        <is>
          <t>200g/팩(20g*10개)</t>
        </is>
      </c>
      <c r="E7" t="inlineStr">
        <is>
          <t>봉</t>
        </is>
      </c>
      <c r="F7" t="n">
        <v>5300</v>
      </c>
      <c r="G7">
        <f>F6/10</f>
        <v/>
      </c>
      <c r="H7" t="inlineStr"/>
      <c r="I7" t="inlineStr">
        <is>
          <t>새우32%,빵가루 외</t>
        </is>
      </c>
      <c r="J7" t="inlineStr"/>
      <c r="K7" t="inlineStr">
        <is>
          <t>O</t>
        </is>
      </c>
      <c r="L7" t="n">
        <v>13000</v>
      </c>
      <c r="M7" t="inlineStr"/>
      <c r="N7">
        <f>L6-#REF!</f>
        <v/>
      </c>
      <c r="O7">
        <f>M6-#REF!</f>
        <v/>
      </c>
    </row>
    <row r="8">
      <c r="A8" t="inlineStr"/>
      <c r="B8" t="inlineStr">
        <is>
          <t>왕새우튀김30g*10개(단순매입)</t>
        </is>
      </c>
      <c r="C8" t="inlineStr">
        <is>
          <t>베트남</t>
        </is>
      </c>
      <c r="D8" t="inlineStr">
        <is>
          <t>300g/팩(30g*10개)</t>
        </is>
      </c>
      <c r="E8" t="inlineStr">
        <is>
          <t>봉</t>
        </is>
      </c>
      <c r="F8" t="n">
        <v>6100</v>
      </c>
      <c r="G8">
        <f>F7/10</f>
        <v/>
      </c>
      <c r="H8" t="inlineStr"/>
      <c r="I8" t="inlineStr">
        <is>
          <t>새우32%,빵가루 외</t>
        </is>
      </c>
      <c r="J8" t="inlineStr"/>
      <c r="K8" t="inlineStr">
        <is>
          <t>O</t>
        </is>
      </c>
      <c r="L8" t="n">
        <v>13000</v>
      </c>
      <c r="M8" t="inlineStr"/>
      <c r="N8">
        <f>L7-#REF!</f>
        <v/>
      </c>
      <c r="O8">
        <f>M7-#REF!</f>
        <v/>
      </c>
    </row>
    <row r="9">
      <c r="A9" t="inlineStr"/>
      <c r="B9" t="inlineStr">
        <is>
          <t>왕새우튀김40g*10개(단순매입)</t>
        </is>
      </c>
      <c r="C9" t="inlineStr">
        <is>
          <t>베트남</t>
        </is>
      </c>
      <c r="D9" t="inlineStr">
        <is>
          <t>400g/팩(40g*10개)</t>
        </is>
      </c>
      <c r="E9" t="inlineStr">
        <is>
          <t>봉</t>
        </is>
      </c>
      <c r="F9" t="n">
        <v>8800</v>
      </c>
      <c r="G9">
        <f>F8/10</f>
        <v/>
      </c>
      <c r="H9" t="inlineStr"/>
      <c r="I9" t="inlineStr">
        <is>
          <t>새우32%,빵가루 외</t>
        </is>
      </c>
      <c r="J9" t="inlineStr"/>
      <c r="K9" t="inlineStr">
        <is>
          <t>O</t>
        </is>
      </c>
      <c r="L9" t="n">
        <v>14000</v>
      </c>
      <c r="M9" t="inlineStr"/>
      <c r="N9">
        <f>L8-#REF!</f>
        <v/>
      </c>
      <c r="O9">
        <f>M8-#REF!</f>
        <v/>
      </c>
    </row>
    <row r="10">
      <c r="A10" t="inlineStr"/>
      <c r="B10" t="inlineStr"/>
      <c r="C10" t="inlineStr"/>
      <c r="D10" t="inlineStr"/>
      <c r="E10" t="inlineStr"/>
      <c r="F10" t="inlineStr"/>
      <c r="G10" t="inlineStr"/>
      <c r="H10" t="inlineStr"/>
      <c r="I10" t="inlineStr"/>
      <c r="J10" t="inlineStr"/>
      <c r="K10" t="inlineStr"/>
      <c r="L10" t="n">
        <v>14500</v>
      </c>
      <c r="M10" t="inlineStr"/>
      <c r="N10">
        <f>L9-#REF!</f>
        <v/>
      </c>
      <c r="O10">
        <f>M9-#REF!</f>
        <v/>
      </c>
    </row>
    <row r="11">
      <c r="A11" t="inlineStr"/>
      <c r="B11" t="inlineStr"/>
      <c r="C11" t="inlineStr"/>
      <c r="D11" t="inlineStr"/>
      <c r="E11" t="inlineStr"/>
      <c r="F11" t="inlineStr"/>
      <c r="G11" t="inlineStr"/>
      <c r="H11" t="inlineStr"/>
      <c r="I11" t="inlineStr"/>
      <c r="J11" t="inlineStr"/>
      <c r="K11" t="inlineStr"/>
      <c r="L11" t="n">
        <v>14500</v>
      </c>
      <c r="M11" t="inlineStr"/>
      <c r="N11">
        <f>L10-#REF!</f>
        <v/>
      </c>
      <c r="O11">
        <f>M10-#REF!</f>
        <v/>
      </c>
    </row>
  </sheetData>
  <hyperlinks>
    <hyperlink ref="A2" r:id="rId1"/>
  </hyperlinks>
  <pageMargins left="0.75" right="0.75" top="1" bottom="1" header="0.5" footer="0.5"/>
</worksheet>
</file>

<file path=xl/worksheets/sheet168.xml><?xml version="1.0" encoding="utf-8"?>
<worksheet xmlns:r="http://schemas.openxmlformats.org/officeDocument/2006/relationships" xmlns="http://schemas.openxmlformats.org/spreadsheetml/2006/main">
  <sheetPr>
    <outlinePr summaryBelow="1" summaryRight="1"/>
    <pageSetUpPr/>
  </sheetPr>
  <dimension ref="A1:M260"/>
  <sheetViews>
    <sheetView workbookViewId="0">
      <selection activeCell="A1" sqref="A1"/>
    </sheetView>
  </sheetViews>
  <sheetFormatPr baseColWidth="8" defaultRowHeight="15"/>
  <sheetData>
    <row r="1">
      <c r="A1" t="inlineStr">
        <is>
          <t>6010_한가람_에스엔씨메이드+2024.07월+단가표.xlsx</t>
        </is>
      </c>
    </row>
    <row r="2">
      <c r="A2" t="inlineStr">
        <is>
          <t>https://school062.com/bbs/board.php?bo_table=product_02&amp;wr_id=6010</t>
        </is>
      </c>
    </row>
    <row r="3">
      <c r="A3" s="1" t="inlineStr">
        <is>
          <t>※ 원물 상황에 따라 원산지 변경 및 일시품절 될 수 있습니다.</t>
        </is>
      </c>
      <c r="B3" s="1" t="inlineStr"/>
      <c r="C3" s="1" t="inlineStr"/>
      <c r="D3" s="1" t="inlineStr"/>
      <c r="E3" s="1" t="inlineStr"/>
      <c r="F3" s="1" t="inlineStr"/>
      <c r="G3" s="1" t="inlineStr"/>
      <c r="H3" s="1" t="inlineStr"/>
      <c r="I3" s="1" t="inlineStr"/>
      <c r="J3" s="1" t="inlineStr"/>
      <c r="K3" s="1" t="inlineStr"/>
      <c r="L3" s="1" t="inlineStr"/>
      <c r="M3" s="1" t="inlineStr"/>
    </row>
    <row r="4">
      <c r="A4" t="inlineStr">
        <is>
          <t>※ 단가가 없는 품목은 현재 발주 불가 상품 입니다.</t>
        </is>
      </c>
      <c r="B4" t="inlineStr"/>
      <c r="C4" t="inlineStr"/>
      <c r="D4" t="inlineStr"/>
      <c r="E4" t="inlineStr"/>
      <c r="F4" t="inlineStr"/>
      <c r="G4" t="inlineStr"/>
      <c r="H4" t="inlineStr"/>
      <c r="I4" t="inlineStr"/>
      <c r="J4" t="inlineStr"/>
      <c r="K4" t="inlineStr"/>
      <c r="L4" t="inlineStr"/>
      <c r="M4" t="inlineStr"/>
    </row>
    <row r="5">
      <c r="A5" t="inlineStr">
        <is>
          <t>▣▣ 어류제품 ▣▣</t>
        </is>
      </c>
      <c r="B5" t="inlineStr"/>
      <c r="C5" t="inlineStr"/>
      <c r="D5" t="inlineStr"/>
      <c r="E5" t="inlineStr"/>
      <c r="F5" t="inlineStr"/>
      <c r="G5" t="inlineStr"/>
      <c r="H5" t="inlineStr"/>
      <c r="I5" t="inlineStr"/>
      <c r="J5" t="inlineStr"/>
      <c r="K5" t="inlineStr"/>
      <c r="L5" t="inlineStr"/>
      <c r="M5" t="inlineStr"/>
    </row>
    <row r="6">
      <c r="A6" t="inlineStr">
        <is>
          <t>구분</t>
        </is>
      </c>
      <c r="B6" t="inlineStr">
        <is>
          <t>제   품   명</t>
        </is>
      </c>
      <c r="C6" t="inlineStr">
        <is>
          <t>원산지</t>
        </is>
      </c>
      <c r="D6" t="inlineStr">
        <is>
          <t>제 품 규 격</t>
        </is>
      </c>
      <c r="E6" t="inlineStr">
        <is>
          <t>단위</t>
        </is>
      </c>
      <c r="F6" t="inlineStr">
        <is>
          <t>단가(원)</t>
        </is>
      </c>
      <c r="G6" t="inlineStr"/>
      <c r="H6" t="inlineStr"/>
      <c r="I6" t="inlineStr"/>
      <c r="J6" t="inlineStr">
        <is>
          <t>과세</t>
        </is>
      </c>
      <c r="K6" t="inlineStr">
        <is>
          <t>제품특징 및 용도설명</t>
        </is>
      </c>
      <c r="L6" t="inlineStr">
        <is>
          <t>HACCP
(냉동기준)</t>
        </is>
      </c>
      <c r="M6" t="inlineStr"/>
    </row>
    <row r="7">
      <c r="A7" t="inlineStr"/>
      <c r="B7" t="inlineStr"/>
      <c r="C7" t="inlineStr"/>
      <c r="D7" t="inlineStr"/>
      <c r="E7" t="inlineStr"/>
      <c r="F7" t="inlineStr">
        <is>
          <t>냉동</t>
        </is>
      </c>
      <c r="G7" t="inlineStr">
        <is>
          <t>변동</t>
        </is>
      </c>
      <c r="H7" t="inlineStr">
        <is>
          <t>냉장</t>
        </is>
      </c>
      <c r="I7" t="inlineStr">
        <is>
          <t>변동</t>
        </is>
      </c>
      <c r="J7" t="inlineStr"/>
      <c r="K7" t="inlineStr"/>
      <c r="L7" t="inlineStr"/>
      <c r="M7" t="inlineStr"/>
    </row>
    <row r="8">
      <c r="A8" t="inlineStr">
        <is>
          <t>가
자
미</t>
        </is>
      </c>
      <c r="B8" t="inlineStr">
        <is>
          <t>가지미토막(지느러미제거)</t>
        </is>
      </c>
      <c r="C8" t="inlineStr">
        <is>
          <t>러시아/
미국산</t>
        </is>
      </c>
      <c r="D8" t="inlineStr">
        <is>
          <t>±40g~±80g</t>
        </is>
      </c>
      <c r="E8" t="inlineStr">
        <is>
          <t>kg</t>
        </is>
      </c>
      <c r="F8" t="n">
        <v>9100</v>
      </c>
      <c r="G8" t="inlineStr"/>
      <c r="H8" t="n">
        <v>11550</v>
      </c>
      <c r="I8" t="inlineStr"/>
      <c r="J8" t="inlineStr"/>
      <c r="K8" t="inlineStr">
        <is>
          <t>두절,꼬리,내장,지느러미 제거 후 절단
구이/조림/튀김용</t>
        </is>
      </c>
      <c r="L8" t="inlineStr">
        <is>
          <t>H</t>
        </is>
      </c>
      <c r="M8" t="inlineStr"/>
    </row>
    <row r="9">
      <c r="A9" t="inlineStr"/>
      <c r="B9" t="inlineStr">
        <is>
          <t>가자미포(유피)</t>
        </is>
      </c>
      <c r="C9" t="inlineStr">
        <is>
          <t>러시아/
미국산</t>
        </is>
      </c>
      <c r="D9" t="inlineStr">
        <is>
          <t>±30g~±70g</t>
        </is>
      </c>
      <c r="E9" t="inlineStr">
        <is>
          <t>kg</t>
        </is>
      </c>
      <c r="F9" t="n">
        <v>15575</v>
      </c>
      <c r="G9" t="inlineStr"/>
      <c r="H9" t="inlineStr">
        <is>
          <t>*</t>
        </is>
      </c>
      <c r="I9" t="inlineStr"/>
      <c r="J9" t="inlineStr"/>
      <c r="K9" t="inlineStr">
        <is>
          <t>가자미순살 100% / 구이용 ※오븐 조리시 기름이 빠져 줄어들수있습니다.</t>
        </is>
      </c>
      <c r="L9" t="inlineStr">
        <is>
          <t>H</t>
        </is>
      </c>
      <c r="M9" t="inlineStr"/>
    </row>
    <row r="10">
      <c r="A10" t="inlineStr"/>
      <c r="B10" t="inlineStr">
        <is>
          <t>가자미포(유피)-슬라이스</t>
        </is>
      </c>
      <c r="C10" t="inlineStr"/>
      <c r="D10" t="inlineStr">
        <is>
          <t>±30~40g,±40~50g</t>
        </is>
      </c>
      <c r="E10" t="inlineStr">
        <is>
          <t>kg</t>
        </is>
      </c>
      <c r="F10" t="n">
        <v>15750</v>
      </c>
      <c r="G10" t="inlineStr"/>
      <c r="H10" t="inlineStr">
        <is>
          <t>*</t>
        </is>
      </c>
      <c r="I10" t="inlineStr"/>
      <c r="J10" t="inlineStr"/>
      <c r="K10" t="inlineStr">
        <is>
          <t>가자미순살 100%
전용,커틀렛용으로 슬라이스 절단함</t>
        </is>
      </c>
      <c r="L10" t="inlineStr">
        <is>
          <t>H</t>
        </is>
      </c>
      <c r="M10" t="inlineStr"/>
    </row>
    <row r="11">
      <c r="A11" t="inlineStr"/>
      <c r="B11" t="inlineStr">
        <is>
          <t>가자미포(유피)-강정</t>
        </is>
      </c>
      <c r="C11" t="inlineStr"/>
      <c r="D11" t="inlineStr">
        <is>
          <t>3cm*3cm
(±15~20g/개)</t>
        </is>
      </c>
      <c r="E11" t="inlineStr">
        <is>
          <t>kg</t>
        </is>
      </c>
      <c r="F11" t="n">
        <v>15925</v>
      </c>
      <c r="G11" t="inlineStr"/>
      <c r="H11" t="inlineStr">
        <is>
          <t>*</t>
        </is>
      </c>
      <c r="I11" t="inlineStr"/>
      <c r="J11" t="inlineStr"/>
      <c r="K11" t="inlineStr">
        <is>
          <t>가자미순살 100%, 두께가 두꺼움
강정용으로 3*3 깍둑썰기</t>
        </is>
      </c>
      <c r="L11" t="inlineStr">
        <is>
          <t>H</t>
        </is>
      </c>
      <c r="M11" t="inlineStr"/>
    </row>
    <row r="12">
      <c r="A12" t="inlineStr"/>
      <c r="B12" t="inlineStr">
        <is>
          <t>가자미포(탈피)-강정(블록)</t>
        </is>
      </c>
      <c r="C12" t="inlineStr"/>
      <c r="D12" t="inlineStr">
        <is>
          <t>2cm*2cm
(±15~20g/개)</t>
        </is>
      </c>
      <c r="E12" t="inlineStr">
        <is>
          <t>kg</t>
        </is>
      </c>
      <c r="F12" t="n">
        <v>12775</v>
      </c>
      <c r="G12" t="inlineStr"/>
      <c r="H12" t="inlineStr">
        <is>
          <t>*</t>
        </is>
      </c>
      <c r="I12" t="inlineStr"/>
      <c r="J12" t="inlineStr"/>
      <c r="K12" t="inlineStr">
        <is>
          <t>가자미순살 100%, 탈피(껍질제거)
압축블럭을 강정용 2*2 깍둑썰기</t>
        </is>
      </c>
      <c r="L12" t="inlineStr">
        <is>
          <t>H</t>
        </is>
      </c>
      <c r="M12" t="inlineStr"/>
    </row>
    <row r="13">
      <c r="A13" t="inlineStr"/>
      <c r="B13" t="inlineStr">
        <is>
          <t>가자미포(탈피)</t>
        </is>
      </c>
      <c r="C13" t="inlineStr"/>
      <c r="D13" t="inlineStr">
        <is>
          <t>±30/40/50g</t>
        </is>
      </c>
      <c r="E13" t="inlineStr">
        <is>
          <t>kg</t>
        </is>
      </c>
      <c r="F13" t="n">
        <v>16625</v>
      </c>
      <c r="G13" t="inlineStr"/>
      <c r="H13" t="inlineStr">
        <is>
          <t>*</t>
        </is>
      </c>
      <c r="I13" t="inlineStr"/>
      <c r="J13" t="inlineStr"/>
      <c r="K13" t="inlineStr">
        <is>
          <t>가자미순살 100%, 탈피(껍질제거)
전용,생선까스용 슬라이스 절단 가능</t>
        </is>
      </c>
      <c r="L13" t="inlineStr">
        <is>
          <t>H</t>
        </is>
      </c>
      <c r="M13" t="inlineStr"/>
    </row>
    <row r="14">
      <c r="A14" t="inlineStr"/>
      <c r="B14" t="inlineStr">
        <is>
          <t>가자미토막(국내산)</t>
        </is>
      </c>
      <c r="C14" t="inlineStr">
        <is>
          <t>국내산</t>
        </is>
      </c>
      <c r="D14" t="inlineStr">
        <is>
          <t>±30/40/50/60g</t>
        </is>
      </c>
      <c r="E14" t="inlineStr">
        <is>
          <t>kg</t>
        </is>
      </c>
      <c r="F14" t="n">
        <v>11375</v>
      </c>
      <c r="G14" t="inlineStr"/>
      <c r="H14" t="inlineStr">
        <is>
          <t>*</t>
        </is>
      </c>
      <c r="I14" t="inlineStr"/>
      <c r="J14" t="inlineStr"/>
      <c r="K14" t="inlineStr">
        <is>
          <t>두절,꼬리,내장제거 후 절단, 가자미100% 
구이/조림/튀김용</t>
        </is>
      </c>
      <c r="L14" t="inlineStr">
        <is>
          <t>H</t>
        </is>
      </c>
      <c r="M14" t="inlineStr"/>
    </row>
    <row r="15">
      <c r="A15" t="inlineStr"/>
      <c r="B15" t="inlineStr">
        <is>
          <t>살짝말린 가자미토막(국내산)</t>
        </is>
      </c>
      <c r="C15" t="inlineStr">
        <is>
          <t>국내산</t>
        </is>
      </c>
      <c r="D15" t="inlineStr">
        <is>
          <t>±30/40/50/60g</t>
        </is>
      </c>
      <c r="E15" t="inlineStr">
        <is>
          <t>kg</t>
        </is>
      </c>
      <c r="F15" t="n">
        <v>12250</v>
      </c>
      <c r="G15" t="inlineStr"/>
      <c r="H15" t="inlineStr">
        <is>
          <t>*</t>
        </is>
      </c>
      <c r="I15" t="inlineStr"/>
      <c r="J15" t="inlineStr"/>
      <c r="K15" t="inlineStr">
        <is>
          <t>국산 두절가자미를 살짝말린 제품
구이/조림/튀김용</t>
        </is>
      </c>
      <c r="L15" t="inlineStr"/>
      <c r="M15" t="inlineStr"/>
    </row>
    <row r="16">
      <c r="A16" t="inlineStr">
        <is>
          <t>갈
치</t>
        </is>
      </c>
      <c r="B16" t="inlineStr">
        <is>
          <t>갈치토막</t>
        </is>
      </c>
      <c r="C16" t="inlineStr">
        <is>
          <t>남아공</t>
        </is>
      </c>
      <c r="D16" t="inlineStr">
        <is>
          <t>±40g~±100g</t>
        </is>
      </c>
      <c r="E16" t="inlineStr">
        <is>
          <t>kg</t>
        </is>
      </c>
      <c r="F16" t="n">
        <v>12075</v>
      </c>
      <c r="G16" t="inlineStr"/>
      <c r="H16" t="n">
        <v>14350</v>
      </c>
      <c r="I16" t="inlineStr"/>
      <c r="J16" t="inlineStr"/>
      <c r="K16" t="inlineStr">
        <is>
          <t>머리,꼬리,내장제거 후 절단 갈치100%
구이/조림/튀김용</t>
        </is>
      </c>
      <c r="L16" t="inlineStr">
        <is>
          <t>H</t>
        </is>
      </c>
      <c r="M16" t="inlineStr"/>
    </row>
    <row r="17">
      <c r="A17" t="inlineStr"/>
      <c r="B17" t="inlineStr"/>
      <c r="C17" t="inlineStr">
        <is>
          <t>모로코</t>
        </is>
      </c>
      <c r="D17" t="inlineStr">
        <is>
          <t>±40g~±100g</t>
        </is>
      </c>
      <c r="E17" t="inlineStr">
        <is>
          <t>kg</t>
        </is>
      </c>
      <c r="F17" t="n">
        <v>12075</v>
      </c>
      <c r="G17" t="inlineStr"/>
      <c r="H17" t="n">
        <v>14350</v>
      </c>
      <c r="I17" t="inlineStr"/>
      <c r="J17" t="inlineStr"/>
      <c r="K17" t="inlineStr">
        <is>
          <t>머리,꼬리,내장제거 후 절단 갈치100%
구이/조림/튀김용</t>
        </is>
      </c>
      <c r="L17" t="inlineStr">
        <is>
          <t>H</t>
        </is>
      </c>
      <c r="M17" t="inlineStr"/>
    </row>
    <row r="18">
      <c r="A18" t="inlineStr"/>
      <c r="B18" t="inlineStr"/>
      <c r="C18" t="inlineStr">
        <is>
          <t>세네갈</t>
        </is>
      </c>
      <c r="D18" t="inlineStr">
        <is>
          <t>±30g~±100g</t>
        </is>
      </c>
      <c r="E18" t="inlineStr">
        <is>
          <t>kg</t>
        </is>
      </c>
      <c r="F18" t="inlineStr">
        <is>
          <t>품절</t>
        </is>
      </c>
      <c r="G18" t="inlineStr"/>
      <c r="H18" t="inlineStr">
        <is>
          <t>품절</t>
        </is>
      </c>
      <c r="I18" t="inlineStr"/>
      <c r="J18" t="inlineStr"/>
      <c r="K18" t="inlineStr">
        <is>
          <t>머리,꼬리,내장제거 후 절단 갈치100%
구이/조림/튀김용</t>
        </is>
      </c>
      <c r="L18" t="inlineStr">
        <is>
          <t>H</t>
        </is>
      </c>
      <c r="M18" t="inlineStr"/>
    </row>
    <row r="19">
      <c r="A19" t="inlineStr"/>
      <c r="B19" t="inlineStr">
        <is>
          <t>갈치토막(국내산)-중</t>
        </is>
      </c>
      <c r="C19" t="inlineStr">
        <is>
          <t>국내산</t>
        </is>
      </c>
      <c r="D19" t="inlineStr">
        <is>
          <t>±30/40/50g</t>
        </is>
      </c>
      <c r="E19" t="inlineStr">
        <is>
          <t>kg</t>
        </is>
      </c>
      <c r="F19" t="n">
        <v>21350</v>
      </c>
      <c r="G19" t="inlineStr"/>
      <c r="H19" t="inlineStr">
        <is>
          <t>*</t>
        </is>
      </c>
      <c r="I19" t="inlineStr"/>
      <c r="J19" t="inlineStr"/>
      <c r="K19" t="inlineStr">
        <is>
          <t>연근해 갈치100%
구이/조림/튀김용-오븐구이가능</t>
        </is>
      </c>
      <c r="L19" t="inlineStr">
        <is>
          <t>H</t>
        </is>
      </c>
      <c r="M19" t="inlineStr"/>
    </row>
    <row r="20">
      <c r="A20" t="inlineStr"/>
      <c r="B20" t="inlineStr">
        <is>
          <t>갈치포</t>
        </is>
      </c>
      <c r="C20" t="inlineStr">
        <is>
          <t>모로코
/남아공</t>
        </is>
      </c>
      <c r="D20" t="inlineStr">
        <is>
          <t>±20g~±60g</t>
        </is>
      </c>
      <c r="E20" t="inlineStr">
        <is>
          <t>kg</t>
        </is>
      </c>
      <c r="F20" t="n">
        <v>22925</v>
      </c>
      <c r="G20" t="inlineStr"/>
      <c r="H20" t="inlineStr">
        <is>
          <t>*</t>
        </is>
      </c>
      <c r="I20" t="inlineStr"/>
      <c r="J20" t="inlineStr"/>
      <c r="K20" t="inlineStr">
        <is>
          <t>갈치순살100%
구이/조림/튀김용</t>
        </is>
      </c>
      <c r="L20" t="inlineStr">
        <is>
          <t>H</t>
        </is>
      </c>
      <c r="M20" t="inlineStr">
        <is>
          <t>※ 남아공/모로코 중 원물 상황에 따라 출고됩니다.</t>
        </is>
      </c>
    </row>
    <row r="21">
      <c r="A21" t="inlineStr"/>
      <c r="B21" t="inlineStr"/>
      <c r="C21" t="inlineStr">
        <is>
          <t>국내산</t>
        </is>
      </c>
      <c r="D21" t="inlineStr">
        <is>
          <t>±20g,±30g</t>
        </is>
      </c>
      <c r="E21" t="inlineStr">
        <is>
          <t>kg</t>
        </is>
      </c>
      <c r="F21" t="n">
        <v>19775</v>
      </c>
      <c r="G21" t="inlineStr"/>
      <c r="H21" t="inlineStr">
        <is>
          <t>*</t>
        </is>
      </c>
      <c r="I21" t="inlineStr"/>
      <c r="J21" t="inlineStr"/>
      <c r="K21" t="inlineStr">
        <is>
          <t>갈치순살100%
구이/조림/튀김용</t>
        </is>
      </c>
      <c r="L21" t="inlineStr">
        <is>
          <t>H</t>
        </is>
      </c>
      <c r="M21" t="inlineStr"/>
    </row>
    <row r="22">
      <c r="A22" t="inlineStr">
        <is>
          <t>고
등
어</t>
        </is>
      </c>
      <c r="B22" t="inlineStr">
        <is>
          <t>고등어(조림용)-중</t>
        </is>
      </c>
      <c r="C22" t="inlineStr">
        <is>
          <t>국내산</t>
        </is>
      </c>
      <c r="D22" t="inlineStr">
        <is>
          <t>±30g~±60g</t>
        </is>
      </c>
      <c r="E22" t="inlineStr">
        <is>
          <t>kg</t>
        </is>
      </c>
      <c r="F22" t="n">
        <v>7175</v>
      </c>
      <c r="G22" t="inlineStr"/>
      <c r="H22" t="n">
        <v>9450</v>
      </c>
      <c r="I22" t="inlineStr"/>
      <c r="J22" t="inlineStr"/>
      <c r="K22" t="inlineStr">
        <is>
          <t>머리,꼬리,내장 제거 후 절단 
고등어100%, 조림용</t>
        </is>
      </c>
      <c r="L22" t="inlineStr">
        <is>
          <t>H</t>
        </is>
      </c>
      <c r="M22" t="inlineStr"/>
    </row>
    <row r="23">
      <c r="A23" t="inlineStr"/>
      <c r="B23" t="inlineStr">
        <is>
          <t>고등어(조림용)-대</t>
        </is>
      </c>
      <c r="C23" t="inlineStr"/>
      <c r="D23" t="inlineStr">
        <is>
          <t>±30g~±80g</t>
        </is>
      </c>
      <c r="E23" t="inlineStr">
        <is>
          <t>kg</t>
        </is>
      </c>
      <c r="F23" t="inlineStr">
        <is>
          <t>품절</t>
        </is>
      </c>
      <c r="G23" t="inlineStr"/>
      <c r="H23" t="inlineStr">
        <is>
          <t>품절</t>
        </is>
      </c>
      <c r="I23" t="inlineStr"/>
      <c r="J23" t="inlineStr"/>
      <c r="K23" t="inlineStr">
        <is>
          <t>머리,꼬리,내장 제거 후 절단 
고등어100%, 조림용</t>
        </is>
      </c>
      <c r="L23" t="inlineStr">
        <is>
          <t>H</t>
        </is>
      </c>
      <c r="M23" t="inlineStr"/>
    </row>
    <row r="24">
      <c r="A24" t="inlineStr"/>
      <c r="B24" t="inlineStr">
        <is>
          <t>고등어(구이용)-중</t>
        </is>
      </c>
      <c r="C24" t="inlineStr">
        <is>
          <t>국내산</t>
        </is>
      </c>
      <c r="D24" t="inlineStr">
        <is>
          <t>±30g~±60g</t>
        </is>
      </c>
      <c r="E24" t="inlineStr">
        <is>
          <t>kg</t>
        </is>
      </c>
      <c r="F24" t="n">
        <v>8225</v>
      </c>
      <c r="G24" t="inlineStr"/>
      <c r="H24" t="n">
        <v>10500</v>
      </c>
      <c r="I24" t="inlineStr"/>
      <c r="J24" t="inlineStr"/>
      <c r="K24" t="inlineStr">
        <is>
          <t>중골있는 고등어
고등어100%, 구이용</t>
        </is>
      </c>
      <c r="L24" t="inlineStr">
        <is>
          <t>H</t>
        </is>
      </c>
      <c r="M24" t="inlineStr"/>
    </row>
    <row r="25">
      <c r="A25" t="inlineStr"/>
      <c r="B25" t="inlineStr">
        <is>
          <t>고등어(구이용)-대</t>
        </is>
      </c>
      <c r="C25" t="inlineStr"/>
      <c r="D25" t="inlineStr">
        <is>
          <t>±30g~±80g</t>
        </is>
      </c>
      <c r="E25" t="inlineStr">
        <is>
          <t>kg</t>
        </is>
      </c>
      <c r="F25" t="inlineStr">
        <is>
          <t>품절</t>
        </is>
      </c>
      <c r="G25" t="inlineStr"/>
      <c r="H25" t="inlineStr">
        <is>
          <t>품절</t>
        </is>
      </c>
      <c r="I25" t="inlineStr"/>
      <c r="J25" t="inlineStr"/>
      <c r="K25" t="inlineStr">
        <is>
          <t>중골있는 고등어
고등어100%, 구이용</t>
        </is>
      </c>
      <c r="L25" t="inlineStr">
        <is>
          <t>H</t>
        </is>
      </c>
      <c r="M25" t="inlineStr"/>
    </row>
    <row r="26">
      <c r="A26" t="inlineStr"/>
      <c r="B26" t="inlineStr">
        <is>
          <t>고등어포</t>
        </is>
      </c>
      <c r="C26" t="inlineStr">
        <is>
          <t>국내산</t>
        </is>
      </c>
      <c r="D26" t="inlineStr">
        <is>
          <t>±30g~±50g</t>
        </is>
      </c>
      <c r="E26" t="inlineStr">
        <is>
          <t>kg</t>
        </is>
      </c>
      <c r="F26" t="n">
        <v>12075</v>
      </c>
      <c r="G26" t="inlineStr"/>
      <c r="H26" t="n">
        <v>14700</v>
      </c>
      <c r="I26" t="inlineStr"/>
      <c r="J26" t="inlineStr"/>
      <c r="K26" t="inlineStr">
        <is>
          <t>순살고등어100% 
구이/튀김용-오븐구이가능</t>
        </is>
      </c>
      <c r="L26" t="inlineStr">
        <is>
          <t>H</t>
        </is>
      </c>
      <c r="M26" t="inlineStr"/>
    </row>
    <row r="27">
      <c r="A27" t="inlineStr"/>
      <c r="B27" t="inlineStr"/>
      <c r="C27" t="inlineStr"/>
      <c r="D27" t="inlineStr">
        <is>
          <t>±60g~±80g</t>
        </is>
      </c>
      <c r="E27" t="inlineStr">
        <is>
          <t>kg</t>
        </is>
      </c>
      <c r="F27" t="n">
        <v>12600</v>
      </c>
      <c r="G27" t="inlineStr"/>
      <c r="H27" t="n">
        <v>15225</v>
      </c>
      <c r="I27" t="inlineStr"/>
      <c r="J27" t="inlineStr"/>
      <c r="K27" t="inlineStr"/>
      <c r="L27" t="inlineStr">
        <is>
          <t>H</t>
        </is>
      </c>
      <c r="M27" t="inlineStr"/>
    </row>
    <row r="28">
      <c r="A28" t="inlineStr"/>
      <c r="B28" t="inlineStr">
        <is>
          <t>고등어포(저염)</t>
        </is>
      </c>
      <c r="C28" t="inlineStr">
        <is>
          <t>국내산</t>
        </is>
      </c>
      <c r="D28" t="inlineStr">
        <is>
          <t>±30g~±50g</t>
        </is>
      </c>
      <c r="E28" t="inlineStr">
        <is>
          <t>kg</t>
        </is>
      </c>
      <c r="F28" t="n">
        <v>12600</v>
      </c>
      <c r="G28" t="inlineStr"/>
      <c r="H28" t="n">
        <v>15225</v>
      </c>
      <c r="I28" t="inlineStr"/>
      <c r="J28" t="inlineStr"/>
      <c r="K28" t="inlineStr">
        <is>
          <t>순살고등어99.3%,정제염0.7% 
구이/튀김용-오븐구이가능</t>
        </is>
      </c>
      <c r="L28" t="inlineStr">
        <is>
          <t>H</t>
        </is>
      </c>
      <c r="M28" t="inlineStr"/>
    </row>
    <row r="29">
      <c r="A29" t="inlineStr"/>
      <c r="B29" t="inlineStr"/>
      <c r="C29" t="inlineStr"/>
      <c r="D29" t="inlineStr">
        <is>
          <t>±60g~±80g</t>
        </is>
      </c>
      <c r="E29" t="inlineStr">
        <is>
          <t>kg</t>
        </is>
      </c>
      <c r="F29" t="n">
        <v>13125</v>
      </c>
      <c r="G29" t="inlineStr"/>
      <c r="H29" t="n">
        <v>15750</v>
      </c>
      <c r="I29" t="inlineStr"/>
      <c r="J29" t="inlineStr"/>
      <c r="K29" t="inlineStr"/>
      <c r="L29" t="inlineStr">
        <is>
          <t>H</t>
        </is>
      </c>
      <c r="M29" t="inlineStr"/>
    </row>
    <row r="30">
      <c r="A30" t="inlineStr"/>
      <c r="B30" t="inlineStr">
        <is>
          <t>고등어포-대</t>
        </is>
      </c>
      <c r="C30" t="inlineStr">
        <is>
          <t>국내산</t>
        </is>
      </c>
      <c r="D30" t="inlineStr">
        <is>
          <t>±30g~±80g</t>
        </is>
      </c>
      <c r="E30" t="inlineStr">
        <is>
          <t>kg</t>
        </is>
      </c>
      <c r="F30" t="n">
        <v>15050</v>
      </c>
      <c r="G30" t="inlineStr"/>
      <c r="H30" t="n">
        <v>17150</v>
      </c>
      <c r="I30" t="inlineStr"/>
      <c r="J30" t="inlineStr"/>
      <c r="K30" t="inlineStr">
        <is>
          <t>순살고등어100% 
구이/튀김용-오븐구이가능</t>
        </is>
      </c>
      <c r="L30" t="inlineStr">
        <is>
          <t>H</t>
        </is>
      </c>
      <c r="M30" t="inlineStr"/>
    </row>
    <row r="31">
      <c r="A31" t="inlineStr"/>
      <c r="B31" t="inlineStr">
        <is>
          <t>고등어포(저염)-대</t>
        </is>
      </c>
      <c r="C31" t="inlineStr">
        <is>
          <t>국내산</t>
        </is>
      </c>
      <c r="D31" t="inlineStr">
        <is>
          <t>±30g~±80g</t>
        </is>
      </c>
      <c r="E31" t="inlineStr">
        <is>
          <t>kg</t>
        </is>
      </c>
      <c r="F31" t="n">
        <v>15925</v>
      </c>
      <c r="G31" t="inlineStr"/>
      <c r="H31" t="n">
        <v>18025</v>
      </c>
      <c r="I31" t="inlineStr"/>
      <c r="J31" t="inlineStr"/>
      <c r="K31" t="inlineStr">
        <is>
          <t>순살고등어99.3%,정제염0.7%
구이/튀김용-오븐구이가능</t>
        </is>
      </c>
      <c r="L31" t="inlineStr">
        <is>
          <t>H</t>
        </is>
      </c>
      <c r="M31" t="inlineStr"/>
    </row>
    <row r="32">
      <c r="A32" t="inlineStr"/>
      <c r="B32" t="inlineStr">
        <is>
          <t>고등어포(노르웨이)</t>
        </is>
      </c>
      <c r="C32" t="inlineStr">
        <is>
          <t>노르웨이</t>
        </is>
      </c>
      <c r="D32" t="inlineStr">
        <is>
          <t>±30g~±80g</t>
        </is>
      </c>
      <c r="E32" t="inlineStr">
        <is>
          <t>kg</t>
        </is>
      </c>
      <c r="F32" t="n">
        <v>17325</v>
      </c>
      <c r="G32" t="inlineStr"/>
      <c r="H32" t="inlineStr">
        <is>
          <t>*</t>
        </is>
      </c>
      <c r="I32" t="inlineStr"/>
      <c r="J32" t="inlineStr"/>
      <c r="K32" t="inlineStr">
        <is>
          <t>순살고등어100% 
구이/튀김용-오븐구이가능</t>
        </is>
      </c>
      <c r="L32" t="inlineStr">
        <is>
          <t>H</t>
        </is>
      </c>
      <c r="M32" t="inlineStr"/>
    </row>
    <row r="33">
      <c r="A33" t="inlineStr"/>
      <c r="B33" t="inlineStr">
        <is>
          <t>한번얼린 고등어포</t>
        </is>
      </c>
      <c r="C33" t="inlineStr">
        <is>
          <t>국내산</t>
        </is>
      </c>
      <c r="D33" t="inlineStr">
        <is>
          <t>±30g~±80g</t>
        </is>
      </c>
      <c r="E33" t="inlineStr">
        <is>
          <t>kg</t>
        </is>
      </c>
      <c r="F33" t="inlineStr">
        <is>
          <t>품절</t>
        </is>
      </c>
      <c r="G33" t="inlineStr"/>
      <c r="H33" t="inlineStr">
        <is>
          <t>*</t>
        </is>
      </c>
      <c r="I33" t="inlineStr"/>
      <c r="J33" t="inlineStr"/>
      <c r="K33" t="inlineStr">
        <is>
          <t>순살고등어100% 
구이/튀김용-오븐구이가능</t>
        </is>
      </c>
      <c r="L33" t="inlineStr">
        <is>
          <t>H</t>
        </is>
      </c>
      <c r="M33" t="inlineStr"/>
    </row>
    <row r="34">
      <c r="A34" t="inlineStr">
        <is>
          <t>대
구</t>
        </is>
      </c>
      <c r="B34" t="inlineStr">
        <is>
          <t>참대구토막</t>
        </is>
      </c>
      <c r="C34" t="inlineStr">
        <is>
          <t>국내산</t>
        </is>
      </c>
      <c r="D34" t="inlineStr">
        <is>
          <t>±40g~±100g</t>
        </is>
      </c>
      <c r="E34" t="inlineStr">
        <is>
          <t>kg</t>
        </is>
      </c>
      <c r="F34" t="n">
        <v>11375</v>
      </c>
      <c r="G34" t="inlineStr"/>
      <c r="H34" t="n">
        <v>14000</v>
      </c>
      <c r="I34" t="inlineStr"/>
      <c r="J34" t="inlineStr"/>
      <c r="K34" t="inlineStr">
        <is>
          <t>머리,꼬리,내장 제거 후 절단 
참대구100%, 국용,조림</t>
        </is>
      </c>
      <c r="L34" t="inlineStr">
        <is>
          <t>H</t>
        </is>
      </c>
      <c r="M34" t="inlineStr"/>
    </row>
    <row r="35">
      <c r="A35" t="inlineStr"/>
      <c r="B35" t="inlineStr"/>
      <c r="C35" t="inlineStr">
        <is>
          <t>러시아
/미국/
캐나다</t>
        </is>
      </c>
      <c r="D35" t="inlineStr">
        <is>
          <t>±40g~±100g</t>
        </is>
      </c>
      <c r="E35" t="inlineStr">
        <is>
          <t>kg</t>
        </is>
      </c>
      <c r="F35" t="n">
        <v>17500</v>
      </c>
      <c r="G35" t="inlineStr"/>
      <c r="H35" t="n">
        <v>19600</v>
      </c>
      <c r="I35" t="inlineStr"/>
      <c r="J35" t="inlineStr"/>
      <c r="K35" t="inlineStr"/>
      <c r="L35" t="inlineStr">
        <is>
          <t>H</t>
        </is>
      </c>
      <c r="M35" t="inlineStr"/>
    </row>
    <row r="36">
      <c r="A36" t="inlineStr"/>
      <c r="B36" t="inlineStr">
        <is>
          <t>대구알</t>
        </is>
      </c>
      <c r="C36" t="inlineStr">
        <is>
          <t>미국/
러시아</t>
        </is>
      </c>
      <c r="D36" t="inlineStr"/>
      <c r="E36" t="inlineStr">
        <is>
          <t>kg</t>
        </is>
      </c>
      <c r="F36" t="n">
        <v>13125</v>
      </c>
      <c r="G36" t="inlineStr"/>
      <c r="H36" t="inlineStr">
        <is>
          <t>*</t>
        </is>
      </c>
      <c r="I36" t="inlineStr"/>
      <c r="J36" t="inlineStr"/>
      <c r="K36" t="inlineStr">
        <is>
          <t>탕용 / 블록</t>
        </is>
      </c>
      <c r="L36" t="inlineStr"/>
      <c r="M36" t="inlineStr"/>
    </row>
    <row r="37">
      <c r="A37" t="inlineStr"/>
      <c r="B37" t="inlineStr">
        <is>
          <t>대구곤</t>
        </is>
      </c>
      <c r="C37" t="inlineStr">
        <is>
          <t>미국/
러시아</t>
        </is>
      </c>
      <c r="D37" t="inlineStr"/>
      <c r="E37" t="inlineStr">
        <is>
          <t>kg</t>
        </is>
      </c>
      <c r="F37" t="n">
        <v>14875</v>
      </c>
      <c r="G37" t="inlineStr"/>
      <c r="H37" t="inlineStr">
        <is>
          <t>*</t>
        </is>
      </c>
      <c r="I37" t="inlineStr"/>
      <c r="J37" t="inlineStr"/>
      <c r="K37" t="inlineStr">
        <is>
          <t>탕용 / 블록</t>
        </is>
      </c>
      <c r="L37" t="inlineStr"/>
      <c r="M37" t="inlineStr"/>
    </row>
    <row r="38">
      <c r="A38" t="inlineStr"/>
      <c r="B38" t="inlineStr">
        <is>
          <t>민대구토막</t>
        </is>
      </c>
      <c r="C38" t="inlineStr">
        <is>
          <t>원양산</t>
        </is>
      </c>
      <c r="D38" t="inlineStr">
        <is>
          <t>±40g~±100g</t>
        </is>
      </c>
      <c r="E38" t="inlineStr">
        <is>
          <t>kg</t>
        </is>
      </c>
      <c r="F38" t="n">
        <v>9187.5</v>
      </c>
      <c r="G38" t="inlineStr"/>
      <c r="H38" t="n">
        <v>11375</v>
      </c>
      <c r="I38" t="inlineStr"/>
      <c r="J38" t="inlineStr"/>
      <c r="K38" t="inlineStr">
        <is>
          <t>머리,꼬리,내장 제거 후 절단 
민대구100%, 국용,조림</t>
        </is>
      </c>
      <c r="L38" t="inlineStr">
        <is>
          <t>H</t>
        </is>
      </c>
      <c r="M38" t="inlineStr"/>
    </row>
    <row r="39">
      <c r="A39" t="inlineStr">
        <is>
          <t>동태</t>
        </is>
      </c>
      <c r="B39" t="inlineStr">
        <is>
          <t>동태토막(지느러미제거)</t>
        </is>
      </c>
      <c r="C39" t="inlineStr">
        <is>
          <t>러시아
/미국</t>
        </is>
      </c>
      <c r="D39" t="inlineStr">
        <is>
          <t>±40g~±100g</t>
        </is>
      </c>
      <c r="E39" t="inlineStr">
        <is>
          <t>kg</t>
        </is>
      </c>
      <c r="F39" t="n">
        <v>7175</v>
      </c>
      <c r="G39" t="inlineStr"/>
      <c r="H39" t="n">
        <v>9275</v>
      </c>
      <c r="I39" t="inlineStr"/>
      <c r="J39" t="inlineStr"/>
      <c r="K39" t="inlineStr">
        <is>
          <t>비가식부위제거 후 절단 동태 100%
국용,조림</t>
        </is>
      </c>
      <c r="L39" t="inlineStr">
        <is>
          <t>H</t>
        </is>
      </c>
      <c r="M39" t="inlineStr"/>
    </row>
    <row r="40">
      <c r="A40" t="inlineStr"/>
      <c r="B40" t="inlineStr">
        <is>
          <t>동태슬라이스-전용</t>
        </is>
      </c>
      <c r="C40" t="inlineStr">
        <is>
          <t>러시아</t>
        </is>
      </c>
      <c r="D40" t="inlineStr">
        <is>
          <t>20~30g</t>
        </is>
      </c>
      <c r="E40" t="inlineStr">
        <is>
          <t>kg</t>
        </is>
      </c>
      <c r="F40" t="n">
        <v>10500</v>
      </c>
      <c r="G40" t="inlineStr"/>
      <c r="H40" t="inlineStr">
        <is>
          <t>*</t>
        </is>
      </c>
      <c r="I40" t="inlineStr"/>
      <c r="J40" t="inlineStr"/>
      <c r="K40" t="inlineStr">
        <is>
          <t>슬라이스, 전용,탈피(껍질제거) 동태 100%</t>
        </is>
      </c>
      <c r="L40" t="inlineStr">
        <is>
          <t>H</t>
        </is>
      </c>
      <c r="M40" t="inlineStr"/>
    </row>
    <row r="41">
      <c r="A41" t="inlineStr"/>
      <c r="B41" t="inlineStr">
        <is>
          <t>동태슬라이스-전용(주문사양)</t>
        </is>
      </c>
      <c r="C41" t="inlineStr">
        <is>
          <t>러시아</t>
        </is>
      </c>
      <c r="D41" t="inlineStr">
        <is>
          <t>±40g/±50g
생선까스용가능</t>
        </is>
      </c>
      <c r="E41" t="inlineStr">
        <is>
          <t>kg</t>
        </is>
      </c>
      <c r="F41" t="n">
        <v>10675</v>
      </c>
      <c r="G41" t="inlineStr"/>
      <c r="H41" t="inlineStr">
        <is>
          <t>*</t>
        </is>
      </c>
      <c r="I41" t="inlineStr"/>
      <c r="J41" t="inlineStr"/>
      <c r="K41" t="inlineStr">
        <is>
          <t>슬라이스, 전용,생선까스용 탈피(껍질제거) 절단,동태 100%</t>
        </is>
      </c>
      <c r="L41" t="inlineStr">
        <is>
          <t>H</t>
        </is>
      </c>
      <c r="M41" t="inlineStr"/>
    </row>
    <row r="42">
      <c r="A42" t="inlineStr"/>
      <c r="B42" t="inlineStr">
        <is>
          <t>동태순살강정(탈피)</t>
        </is>
      </c>
      <c r="C42" t="inlineStr">
        <is>
          <t>러시아</t>
        </is>
      </c>
      <c r="D42" t="inlineStr">
        <is>
          <t>3cm*3cm
(±15~20g/개)</t>
        </is>
      </c>
      <c r="E42" t="inlineStr">
        <is>
          <t>kg</t>
        </is>
      </c>
      <c r="F42" t="n">
        <v>11200</v>
      </c>
      <c r="G42" t="inlineStr"/>
      <c r="H42" t="inlineStr">
        <is>
          <t>*</t>
        </is>
      </c>
      <c r="I42" t="inlineStr"/>
      <c r="J42" t="inlineStr"/>
      <c r="K42" t="inlineStr">
        <is>
          <t xml:space="preserve">온포를 깍둑모양(3*3)으로절단, 동태 100% 탕수/강정용/튀김 </t>
        </is>
      </c>
      <c r="L42" t="inlineStr">
        <is>
          <t>H</t>
        </is>
      </c>
      <c r="M42" t="inlineStr"/>
    </row>
    <row r="43">
      <c r="A43" t="inlineStr"/>
      <c r="B43" t="inlineStr">
        <is>
          <t>명태곤</t>
        </is>
      </c>
      <c r="C43" t="inlineStr">
        <is>
          <t>러시아
/미국</t>
        </is>
      </c>
      <c r="D43" t="inlineStr"/>
      <c r="E43" t="inlineStr">
        <is>
          <t>kg</t>
        </is>
      </c>
      <c r="F43" t="n">
        <v>14175</v>
      </c>
      <c r="G43" t="inlineStr"/>
      <c r="H43" t="inlineStr">
        <is>
          <t>*</t>
        </is>
      </c>
      <c r="I43" t="inlineStr"/>
      <c r="J43" t="inlineStr"/>
      <c r="K43" t="inlineStr">
        <is>
          <t>신선항 성숙한 곤
알탕,해물탕용</t>
        </is>
      </c>
      <c r="L43" t="inlineStr"/>
      <c r="M43" t="inlineStr"/>
    </row>
    <row r="44">
      <c r="A44" t="inlineStr"/>
      <c r="B44" t="inlineStr">
        <is>
          <t>명란</t>
        </is>
      </c>
      <c r="C44" t="inlineStr">
        <is>
          <t>러시아
/미국</t>
        </is>
      </c>
      <c r="D44" t="inlineStr"/>
      <c r="E44" t="inlineStr">
        <is>
          <t>kg</t>
        </is>
      </c>
      <c r="F44" t="n">
        <v>18900</v>
      </c>
      <c r="G44" t="inlineStr"/>
      <c r="H44" t="inlineStr">
        <is>
          <t>*</t>
        </is>
      </c>
      <c r="I44" t="inlineStr"/>
      <c r="J44" t="inlineStr"/>
      <c r="K44" t="inlineStr">
        <is>
          <t>신선항 성숙한 알
알탕,해물탕용</t>
        </is>
      </c>
      <c r="L44" t="inlineStr"/>
      <c r="M44" t="inlineStr"/>
    </row>
    <row r="45">
      <c r="A45" t="inlineStr">
        <is>
          <t>선
동
명
태</t>
        </is>
      </c>
      <c r="B45" t="inlineStr">
        <is>
          <t>선동 명태살-8~9g(강정용)</t>
        </is>
      </c>
      <c r="C45" t="inlineStr">
        <is>
          <t>러시아</t>
        </is>
      </c>
      <c r="D45" t="inlineStr">
        <is>
          <t>2*2*2cm</t>
        </is>
      </c>
      <c r="E45" t="inlineStr">
        <is>
          <t>kg</t>
        </is>
      </c>
      <c r="F45" t="n">
        <v>12075</v>
      </c>
      <c r="G45" t="inlineStr"/>
      <c r="H45" t="inlineStr">
        <is>
          <t>*</t>
        </is>
      </c>
      <c r="I45" t="inlineStr"/>
      <c r="J45" t="inlineStr"/>
      <c r="K45" t="inlineStr">
        <is>
          <t>어획 후 선상에서 필렛가공 후 
급속동결한 프리미엄제품 
튀김강정/국용/전용,까스용
[주의사항] 전/까스용 조리시 해동하시면 
부서질 수 있으니 냉동상태에서 조리하시길 바랍니다.</t>
        </is>
      </c>
      <c r="L45" t="inlineStr">
        <is>
          <t>H</t>
        </is>
      </c>
      <c r="M45" t="inlineStr"/>
    </row>
    <row r="46">
      <c r="A46" t="inlineStr"/>
      <c r="B46" t="inlineStr">
        <is>
          <t>선동 명태살-20g(전/까스용)</t>
        </is>
      </c>
      <c r="C46" t="inlineStr">
        <is>
          <t>러시아</t>
        </is>
      </c>
      <c r="D46" t="inlineStr">
        <is>
          <t>4.8*6*0.7cm</t>
        </is>
      </c>
      <c r="E46" t="inlineStr">
        <is>
          <t>kg</t>
        </is>
      </c>
      <c r="F46" t="n">
        <v>12075</v>
      </c>
      <c r="G46" t="inlineStr"/>
      <c r="H46" t="inlineStr">
        <is>
          <t>*</t>
        </is>
      </c>
      <c r="I46" t="inlineStr"/>
      <c r="J46" t="inlineStr"/>
      <c r="K46" t="inlineStr"/>
      <c r="L46" t="inlineStr">
        <is>
          <t>H</t>
        </is>
      </c>
      <c r="M46" t="inlineStr"/>
    </row>
    <row r="47">
      <c r="A47" t="inlineStr"/>
      <c r="B47" t="inlineStr">
        <is>
          <t>선동 명태살-40g(전/까스용)</t>
        </is>
      </c>
      <c r="C47" t="inlineStr">
        <is>
          <t>러시아</t>
        </is>
      </c>
      <c r="D47" t="inlineStr">
        <is>
          <t>6*7*1cm</t>
        </is>
      </c>
      <c r="E47" t="inlineStr">
        <is>
          <t>kg</t>
        </is>
      </c>
      <c r="F47" t="n">
        <v>12075</v>
      </c>
      <c r="G47" t="inlineStr"/>
      <c r="H47" t="inlineStr">
        <is>
          <t>*</t>
        </is>
      </c>
      <c r="I47" t="inlineStr"/>
      <c r="J47" t="inlineStr"/>
      <c r="K47" t="inlineStr"/>
      <c r="L47" t="inlineStr">
        <is>
          <t>H</t>
        </is>
      </c>
      <c r="M47" t="inlineStr"/>
    </row>
    <row r="48">
      <c r="A48" t="inlineStr">
        <is>
          <t>코
다
리</t>
        </is>
      </c>
      <c r="B48" t="inlineStr">
        <is>
          <t>코다리토막</t>
        </is>
      </c>
      <c r="C48" t="inlineStr">
        <is>
          <t>러시아/
미국</t>
        </is>
      </c>
      <c r="D48" t="inlineStr">
        <is>
          <t>±30g~±80g</t>
        </is>
      </c>
      <c r="E48" t="inlineStr">
        <is>
          <t>kg</t>
        </is>
      </c>
      <c r="F48" t="n">
        <v>7525</v>
      </c>
      <c r="G48" t="inlineStr"/>
      <c r="H48" t="inlineStr">
        <is>
          <t>*</t>
        </is>
      </c>
      <c r="I48" t="inlineStr"/>
      <c r="J48" t="inlineStr"/>
      <c r="K48" t="inlineStr">
        <is>
          <t>두절동태 약건조(15-20%) 코다리 100%
조림/튀김/찜용</t>
        </is>
      </c>
      <c r="L48" t="inlineStr">
        <is>
          <t>H</t>
        </is>
      </c>
      <c r="M48" t="inlineStr"/>
    </row>
    <row r="49">
      <c r="A49" t="inlineStr"/>
      <c r="B49" t="inlineStr">
        <is>
          <t xml:space="preserve">코다리순살포 </t>
        </is>
      </c>
      <c r="C49" t="inlineStr"/>
      <c r="D49" t="inlineStr">
        <is>
          <t>±30g~±60g</t>
        </is>
      </c>
      <c r="E49" t="inlineStr">
        <is>
          <t>kg</t>
        </is>
      </c>
      <c r="F49" t="n">
        <v>11637.5</v>
      </c>
      <c r="G49" t="inlineStr"/>
      <c r="H49" t="inlineStr">
        <is>
          <t>*</t>
        </is>
      </c>
      <c r="I49" t="inlineStr"/>
      <c r="J49" t="inlineStr"/>
      <c r="K49" t="inlineStr">
        <is>
          <t>약건조순살동태절단 
코다리 100% 탕수/강정/탕수/찜용</t>
        </is>
      </c>
      <c r="L49" t="inlineStr">
        <is>
          <t>H</t>
        </is>
      </c>
      <c r="M49" t="inlineStr"/>
    </row>
    <row r="50">
      <c r="A50" t="inlineStr"/>
      <c r="B50" t="inlineStr">
        <is>
          <t xml:space="preserve">코다리순살강정 3*3 </t>
        </is>
      </c>
      <c r="C50" t="inlineStr"/>
      <c r="D50" t="inlineStr">
        <is>
          <t>3cm*3cm
(±15~20g/개)</t>
        </is>
      </c>
      <c r="E50" t="inlineStr">
        <is>
          <t>kg</t>
        </is>
      </c>
      <c r="F50" t="n">
        <v>11987.5</v>
      </c>
      <c r="G50" t="inlineStr"/>
      <c r="H50" t="inlineStr">
        <is>
          <t>*</t>
        </is>
      </c>
      <c r="I50" t="inlineStr"/>
      <c r="J50" t="inlineStr"/>
      <c r="K50" t="inlineStr">
        <is>
          <t>약건조순살동태 깍둑모양절단(3*3) 
코다리 100% 탕수/강정/찜용</t>
        </is>
      </c>
      <c r="L50" t="inlineStr">
        <is>
          <t>H</t>
        </is>
      </c>
      <c r="M50" t="inlineStr"/>
    </row>
    <row r="51">
      <c r="A51" t="inlineStr"/>
      <c r="B51" t="inlineStr">
        <is>
          <t>코다리순살강정 2*5</t>
        </is>
      </c>
      <c r="C51" t="inlineStr"/>
      <c r="D51" t="inlineStr">
        <is>
          <t>2cm*5cm
(±15~20g/개)</t>
        </is>
      </c>
      <c r="E51" t="inlineStr">
        <is>
          <t>kg</t>
        </is>
      </c>
      <c r="F51" t="n">
        <v>11987.5</v>
      </c>
      <c r="G51" t="inlineStr"/>
      <c r="H51" t="inlineStr">
        <is>
          <t>*</t>
        </is>
      </c>
      <c r="I51" t="inlineStr"/>
      <c r="J51" t="inlineStr"/>
      <c r="K51" t="inlineStr">
        <is>
          <t>약건조순살동태 직사각모양절단(2*5) 
코다리 100% 탕수/강정/찜용</t>
        </is>
      </c>
      <c r="L51" t="inlineStr">
        <is>
          <t>H</t>
        </is>
      </c>
      <c r="M51" t="inlineStr"/>
    </row>
    <row r="52">
      <c r="A52" t="inlineStr">
        <is>
          <t>달
고
기</t>
        </is>
      </c>
      <c r="B52" t="inlineStr">
        <is>
          <t>달고기순살(유피)</t>
        </is>
      </c>
      <c r="C52" t="inlineStr">
        <is>
          <t>국내산</t>
        </is>
      </c>
      <c r="D52" t="inlineStr">
        <is>
          <t>20~30g</t>
        </is>
      </c>
      <c r="E52" t="inlineStr">
        <is>
          <t>kg</t>
        </is>
      </c>
      <c r="F52" t="n">
        <v>26250</v>
      </c>
      <c r="G52" t="inlineStr">
        <is>
          <t>▲</t>
        </is>
      </c>
      <c r="H52" t="inlineStr">
        <is>
          <t>*</t>
        </is>
      </c>
      <c r="I52" t="inlineStr"/>
      <c r="J52" t="inlineStr"/>
      <c r="K52" t="inlineStr">
        <is>
          <t>껍질이 있는 순살, 생선까스/전용</t>
        </is>
      </c>
      <c r="L52" t="inlineStr">
        <is>
          <t>H</t>
        </is>
      </c>
      <c r="M52" t="inlineStr"/>
    </row>
    <row r="53">
      <c r="A53" t="inlineStr"/>
      <c r="B53" t="inlineStr"/>
      <c r="C53" t="inlineStr"/>
      <c r="D53" t="inlineStr">
        <is>
          <t>30~40g</t>
        </is>
      </c>
      <c r="E53" t="inlineStr">
        <is>
          <t>kg</t>
        </is>
      </c>
      <c r="F53" t="n">
        <v>26250</v>
      </c>
      <c r="G53" t="inlineStr">
        <is>
          <t>▲</t>
        </is>
      </c>
      <c r="H53" t="inlineStr">
        <is>
          <t>*</t>
        </is>
      </c>
      <c r="I53" t="inlineStr"/>
      <c r="J53" t="inlineStr"/>
      <c r="K53" t="inlineStr"/>
      <c r="L53" t="inlineStr">
        <is>
          <t>H</t>
        </is>
      </c>
      <c r="M53" t="inlineStr"/>
    </row>
    <row r="54">
      <c r="A54" t="inlineStr">
        <is>
          <t>방
어</t>
        </is>
      </c>
      <c r="B54" t="inlineStr">
        <is>
          <t>방어토막(조림용)</t>
        </is>
      </c>
      <c r="C54" t="inlineStr">
        <is>
          <t>국내산</t>
        </is>
      </c>
      <c r="D54" t="inlineStr">
        <is>
          <t>±40g~±100g</t>
        </is>
      </c>
      <c r="E54" t="inlineStr">
        <is>
          <t>kg</t>
        </is>
      </c>
      <c r="F54" t="n">
        <v>9800</v>
      </c>
      <c r="G54" t="inlineStr"/>
      <c r="H54" t="n">
        <v>11900</v>
      </c>
      <c r="I54" t="inlineStr"/>
      <c r="J54" t="inlineStr"/>
      <c r="K54" t="inlineStr">
        <is>
          <t>머리/꼬리/내장제거 절단방어100%
조림용-오븐조림가능</t>
        </is>
      </c>
      <c r="L54" t="inlineStr">
        <is>
          <t>H</t>
        </is>
      </c>
      <c r="M54" t="inlineStr"/>
    </row>
    <row r="55">
      <c r="A55" t="inlineStr"/>
      <c r="B55" t="inlineStr">
        <is>
          <t>방어토막(구이용)</t>
        </is>
      </c>
      <c r="C55" t="inlineStr"/>
      <c r="D55" t="inlineStr">
        <is>
          <t>±40g~±100g</t>
        </is>
      </c>
      <c r="E55" t="inlineStr">
        <is>
          <t>kg</t>
        </is>
      </c>
      <c r="F55" t="n">
        <v>10150</v>
      </c>
      <c r="G55" t="inlineStr"/>
      <c r="H55" t="n">
        <v>12250</v>
      </c>
      <c r="I55" t="inlineStr"/>
      <c r="J55" t="inlineStr"/>
      <c r="K55" t="inlineStr">
        <is>
          <t>중골있는방어포/방어100% 
구이용</t>
        </is>
      </c>
      <c r="L55" t="inlineStr">
        <is>
          <t>H</t>
        </is>
      </c>
      <c r="M55" t="inlineStr"/>
    </row>
    <row r="56">
      <c r="A56" t="inlineStr"/>
      <c r="B56" t="inlineStr">
        <is>
          <t>방어포</t>
        </is>
      </c>
      <c r="C56" t="inlineStr"/>
      <c r="D56" t="inlineStr">
        <is>
          <t>±40g~±80g</t>
        </is>
      </c>
      <c r="E56" t="inlineStr">
        <is>
          <t>kg</t>
        </is>
      </c>
      <c r="F56" t="n">
        <v>13825</v>
      </c>
      <c r="G56" t="inlineStr"/>
      <c r="H56" t="n">
        <v>16100</v>
      </c>
      <c r="I56" t="inlineStr"/>
      <c r="J56" t="inlineStr"/>
      <c r="K56" t="inlineStr">
        <is>
          <t>순살방어100%
구이/튀김용-오븐구이가능</t>
        </is>
      </c>
      <c r="L56" t="inlineStr">
        <is>
          <t>H</t>
        </is>
      </c>
      <c r="M56" t="inlineStr"/>
    </row>
    <row r="57">
      <c r="A57" t="inlineStr"/>
      <c r="B57" t="inlineStr">
        <is>
          <t>방어순살강정</t>
        </is>
      </c>
      <c r="C57" t="inlineStr"/>
      <c r="D57" t="inlineStr">
        <is>
          <t>3cm*3cm
(±15~20g/개)</t>
        </is>
      </c>
      <c r="E57" t="inlineStr">
        <is>
          <t>kg</t>
        </is>
      </c>
      <c r="F57" t="n">
        <v>14875</v>
      </c>
      <c r="G57" t="inlineStr"/>
      <c r="H57" t="inlineStr">
        <is>
          <t>*</t>
        </is>
      </c>
      <c r="I57" t="inlineStr"/>
      <c r="J57" t="inlineStr"/>
      <c r="K57" t="inlineStr">
        <is>
          <t>순살방어100%/깍뚝썰기
탕수/튀김/강정용</t>
        </is>
      </c>
      <c r="L57" t="inlineStr">
        <is>
          <t>H</t>
        </is>
      </c>
      <c r="M57" t="inlineStr"/>
    </row>
    <row r="58">
      <c r="A58" t="inlineStr">
        <is>
          <t>삼
치</t>
        </is>
      </c>
      <c r="B58" t="inlineStr">
        <is>
          <t>삼치(조림용)</t>
        </is>
      </c>
      <c r="C58" t="inlineStr">
        <is>
          <t>국내산</t>
        </is>
      </c>
      <c r="D58" t="inlineStr">
        <is>
          <t>±40g~±100g</t>
        </is>
      </c>
      <c r="E58" t="inlineStr">
        <is>
          <t>kg</t>
        </is>
      </c>
      <c r="F58" t="n">
        <v>10500</v>
      </c>
      <c r="G58" t="inlineStr"/>
      <c r="H58" t="n">
        <v>13125</v>
      </c>
      <c r="I58" t="inlineStr"/>
      <c r="J58" t="inlineStr"/>
      <c r="K58" t="inlineStr">
        <is>
          <t>머리,꼬리,내장 제거 후 절단 삼치100%
조림/튀김용</t>
        </is>
      </c>
      <c r="L58" t="inlineStr">
        <is>
          <t>H</t>
        </is>
      </c>
      <c r="M58" t="inlineStr"/>
    </row>
    <row r="59">
      <c r="A59" t="inlineStr"/>
      <c r="B59" t="inlineStr">
        <is>
          <t>삼치(구이용)</t>
        </is>
      </c>
      <c r="C59" t="inlineStr">
        <is>
          <t>국내산</t>
        </is>
      </c>
      <c r="D59" t="inlineStr">
        <is>
          <t>±30g~±50g</t>
        </is>
      </c>
      <c r="E59" t="inlineStr">
        <is>
          <t>kg</t>
        </is>
      </c>
      <c r="F59" t="n">
        <v>11200</v>
      </c>
      <c r="G59" t="inlineStr"/>
      <c r="H59" t="n">
        <v>13825</v>
      </c>
      <c r="I59" t="inlineStr"/>
      <c r="J59" t="inlineStr"/>
      <c r="K59" t="inlineStr">
        <is>
          <t>중골있는삼치포/삼치100%
구이/튀김/조림용</t>
        </is>
      </c>
      <c r="L59" t="inlineStr">
        <is>
          <t>H</t>
        </is>
      </c>
      <c r="M59" t="inlineStr"/>
    </row>
    <row r="60">
      <c r="A60" t="inlineStr"/>
      <c r="B60" t="inlineStr"/>
      <c r="C60" t="inlineStr">
        <is>
          <t>국내산</t>
        </is>
      </c>
      <c r="D60" t="inlineStr">
        <is>
          <t>±60g~±100g</t>
        </is>
      </c>
      <c r="E60" t="inlineStr">
        <is>
          <t>kg</t>
        </is>
      </c>
      <c r="F60" t="n">
        <v>12075</v>
      </c>
      <c r="G60" t="inlineStr"/>
      <c r="H60" t="n">
        <v>14700</v>
      </c>
      <c r="I60" t="inlineStr"/>
      <c r="J60" t="inlineStr"/>
      <c r="K60" t="inlineStr"/>
      <c r="L60" t="inlineStr">
        <is>
          <t>H</t>
        </is>
      </c>
      <c r="M60" t="inlineStr"/>
    </row>
    <row r="61">
      <c r="A61" t="inlineStr"/>
      <c r="B61" t="inlineStr">
        <is>
          <t>삼치포</t>
        </is>
      </c>
      <c r="C61" t="inlineStr">
        <is>
          <t>국내산</t>
        </is>
      </c>
      <c r="D61" t="inlineStr">
        <is>
          <t>±30g~±50g</t>
        </is>
      </c>
      <c r="E61" t="inlineStr">
        <is>
          <t>kg</t>
        </is>
      </c>
      <c r="F61" t="n">
        <v>17150</v>
      </c>
      <c r="G61" t="inlineStr"/>
      <c r="H61" t="n">
        <v>19775</v>
      </c>
      <c r="I61" t="inlineStr"/>
      <c r="J61" t="inlineStr"/>
      <c r="K61" t="inlineStr">
        <is>
          <t>순살삼치100%
구이/튀김용-오븐구이가능</t>
        </is>
      </c>
      <c r="L61" t="inlineStr">
        <is>
          <t>H</t>
        </is>
      </c>
      <c r="M61" t="inlineStr"/>
    </row>
    <row r="62">
      <c r="A62" t="inlineStr"/>
      <c r="B62" t="inlineStr"/>
      <c r="C62" t="inlineStr"/>
      <c r="D62" t="inlineStr">
        <is>
          <t>±60g~±80g</t>
        </is>
      </c>
      <c r="E62" t="inlineStr">
        <is>
          <t>kg</t>
        </is>
      </c>
      <c r="F62" t="n">
        <v>17150</v>
      </c>
      <c r="G62" t="inlineStr"/>
      <c r="H62" t="n">
        <v>19775</v>
      </c>
      <c r="I62" t="inlineStr"/>
      <c r="J62" t="inlineStr"/>
      <c r="K62" t="inlineStr"/>
      <c r="L62" t="inlineStr">
        <is>
          <t>H</t>
        </is>
      </c>
      <c r="M62" t="inlineStr"/>
    </row>
    <row r="63">
      <c r="A63" t="inlineStr"/>
      <c r="B63" t="inlineStr">
        <is>
          <t>삼치포(저염)</t>
        </is>
      </c>
      <c r="C63" t="inlineStr">
        <is>
          <t>국내산</t>
        </is>
      </c>
      <c r="D63" t="inlineStr">
        <is>
          <t>±30g~±50g</t>
        </is>
      </c>
      <c r="E63" t="inlineStr">
        <is>
          <t>kg</t>
        </is>
      </c>
      <c r="F63" t="n">
        <v>17675</v>
      </c>
      <c r="G63" t="inlineStr"/>
      <c r="H63" t="n">
        <v>20300</v>
      </c>
      <c r="I63" t="inlineStr"/>
      <c r="J63" t="inlineStr"/>
      <c r="K63" t="inlineStr">
        <is>
          <t>순살삼치99.3%,정제염0.7%
구이/튀김용-오븐구이가능</t>
        </is>
      </c>
      <c r="L63" t="inlineStr">
        <is>
          <t>H</t>
        </is>
      </c>
      <c r="M63" t="inlineStr"/>
    </row>
    <row r="64">
      <c r="A64" t="inlineStr"/>
      <c r="B64" t="inlineStr"/>
      <c r="C64" t="inlineStr"/>
      <c r="D64" t="inlineStr">
        <is>
          <t>±60g~±80g</t>
        </is>
      </c>
      <c r="E64" t="inlineStr">
        <is>
          <t>kg</t>
        </is>
      </c>
      <c r="F64" t="n">
        <v>17675</v>
      </c>
      <c r="G64" t="inlineStr"/>
      <c r="H64" t="n">
        <v>20300</v>
      </c>
      <c r="I64" t="inlineStr"/>
      <c r="J64" t="inlineStr"/>
      <c r="K64" t="inlineStr"/>
      <c r="L64" t="inlineStr">
        <is>
          <t>H</t>
        </is>
      </c>
      <c r="M64" t="inlineStr"/>
    </row>
    <row r="65">
      <c r="A65" t="inlineStr"/>
      <c r="B65" t="inlineStr">
        <is>
          <t>삼치순살강정</t>
        </is>
      </c>
      <c r="C65" t="inlineStr">
        <is>
          <t>국내산</t>
        </is>
      </c>
      <c r="D65" t="inlineStr">
        <is>
          <t>3cm*3cm
(±15~20g/개)</t>
        </is>
      </c>
      <c r="E65" t="inlineStr">
        <is>
          <t>kg</t>
        </is>
      </c>
      <c r="F65" t="n">
        <v>19775</v>
      </c>
      <c r="G65" t="inlineStr"/>
      <c r="H65" t="inlineStr">
        <is>
          <t>*</t>
        </is>
      </c>
      <c r="I65" t="inlineStr"/>
      <c r="J65" t="inlineStr"/>
      <c r="K65" t="inlineStr">
        <is>
          <t>깍둑 모양 절단 (3*3) 삼치100%
탕수/강정/튀김용</t>
        </is>
      </c>
      <c r="L65" t="inlineStr">
        <is>
          <t>H</t>
        </is>
      </c>
      <c r="M65" t="inlineStr"/>
    </row>
    <row r="66">
      <c r="A66" t="inlineStr">
        <is>
          <t>숭
어</t>
        </is>
      </c>
      <c r="B66" t="inlineStr">
        <is>
          <t>숭어포</t>
        </is>
      </c>
      <c r="C66" t="inlineStr">
        <is>
          <t>국내산</t>
        </is>
      </c>
      <c r="D66" t="inlineStr">
        <is>
          <t>±40g~±80g</t>
        </is>
      </c>
      <c r="E66" t="inlineStr">
        <is>
          <t>kg</t>
        </is>
      </c>
      <c r="F66" t="n">
        <v>10850</v>
      </c>
      <c r="G66" t="inlineStr"/>
      <c r="H66" t="n">
        <v>13475</v>
      </c>
      <c r="I66" t="inlineStr"/>
      <c r="J66" t="inlineStr"/>
      <c r="K66" t="inlineStr">
        <is>
          <t>순살만 숭어100%
구이/튀김용-오븐구이가능</t>
        </is>
      </c>
      <c r="L66" t="inlineStr">
        <is>
          <t>H</t>
        </is>
      </c>
      <c r="M66" t="inlineStr"/>
    </row>
    <row r="67">
      <c r="A67" t="inlineStr"/>
      <c r="B67" t="inlineStr">
        <is>
          <t>숭어순살강정</t>
        </is>
      </c>
      <c r="C67" t="inlineStr">
        <is>
          <t>국내산</t>
        </is>
      </c>
      <c r="D67" t="inlineStr">
        <is>
          <t>±15~20g/개</t>
        </is>
      </c>
      <c r="E67" t="inlineStr">
        <is>
          <t>kg</t>
        </is>
      </c>
      <c r="F67" t="n">
        <v>11725</v>
      </c>
      <c r="G67" t="inlineStr"/>
      <c r="H67" t="inlineStr">
        <is>
          <t>*</t>
        </is>
      </c>
      <c r="I67" t="inlineStr"/>
      <c r="J67" t="inlineStr"/>
      <c r="K67" t="inlineStr">
        <is>
          <t>깍둑 모양 절단 (3*3) 숭어100%
탕수/강정/튀김용</t>
        </is>
      </c>
      <c r="L67" t="inlineStr">
        <is>
          <t>H</t>
        </is>
      </c>
      <c r="M67" t="inlineStr"/>
    </row>
    <row r="68">
      <c r="A68" t="inlineStr">
        <is>
          <t>아
귀</t>
        </is>
      </c>
      <c r="B68" t="inlineStr">
        <is>
          <t>아귀토막(국내산)</t>
        </is>
      </c>
      <c r="C68" t="inlineStr">
        <is>
          <t>국내산</t>
        </is>
      </c>
      <c r="D68" t="inlineStr">
        <is>
          <t>±40g~±100g</t>
        </is>
      </c>
      <c r="E68" t="inlineStr">
        <is>
          <t>kg</t>
        </is>
      </c>
      <c r="F68" t="n">
        <v>10150</v>
      </c>
      <c r="G68" t="inlineStr"/>
      <c r="H68" t="n">
        <v>12075</v>
      </c>
      <c r="I68" t="inlineStr"/>
      <c r="J68" t="inlineStr"/>
      <c r="K68" t="inlineStr">
        <is>
          <t>머리,꼬리,내장 제거 후 절단 아귀100%
국용/찜용</t>
        </is>
      </c>
      <c r="L68" t="inlineStr">
        <is>
          <t>H</t>
        </is>
      </c>
      <c r="M68" t="inlineStr"/>
    </row>
    <row r="69">
      <c r="A69" t="inlineStr"/>
      <c r="B69" t="inlineStr">
        <is>
          <t>아귀토막(중국산)</t>
        </is>
      </c>
      <c r="C69" t="inlineStr">
        <is>
          <t>중국산</t>
        </is>
      </c>
      <c r="D69" t="inlineStr">
        <is>
          <t>±40g~±100g</t>
        </is>
      </c>
      <c r="E69" t="inlineStr">
        <is>
          <t>kg</t>
        </is>
      </c>
      <c r="F69" t="n">
        <v>8225</v>
      </c>
      <c r="G69" t="inlineStr"/>
      <c r="H69" t="n">
        <v>10325</v>
      </c>
      <c r="I69" t="inlineStr"/>
      <c r="J69" t="inlineStr"/>
      <c r="K69" t="inlineStr">
        <is>
          <t>머리,꼬리,내장 제거 후 절단 아귀100%
국용/찜용</t>
        </is>
      </c>
      <c r="L69" t="inlineStr">
        <is>
          <t>H</t>
        </is>
      </c>
      <c r="M69" t="inlineStr"/>
    </row>
    <row r="70">
      <c r="A70" t="inlineStr"/>
      <c r="B70" t="inlineStr">
        <is>
          <t>아귀순살(국내산)</t>
        </is>
      </c>
      <c r="C70" t="inlineStr">
        <is>
          <t>국내산</t>
        </is>
      </c>
      <c r="D70" t="inlineStr">
        <is>
          <t>±20g,±30g</t>
        </is>
      </c>
      <c r="E70" t="inlineStr">
        <is>
          <t>kg</t>
        </is>
      </c>
      <c r="F70" t="n">
        <v>21875</v>
      </c>
      <c r="G70" t="inlineStr"/>
      <c r="H70" t="inlineStr">
        <is>
          <t>*</t>
        </is>
      </c>
      <c r="I70" t="inlineStr"/>
      <c r="J70" t="inlineStr"/>
      <c r="K70" t="inlineStr">
        <is>
          <t>순살만 아귀100%
구이/튀김용-오븐구이가능</t>
        </is>
      </c>
      <c r="L70" t="inlineStr">
        <is>
          <t>H</t>
        </is>
      </c>
      <c r="M70" t="inlineStr"/>
    </row>
    <row r="71">
      <c r="A71" t="inlineStr"/>
      <c r="B71" t="inlineStr">
        <is>
          <t>아귀순살(중국산)</t>
        </is>
      </c>
      <c r="C71" t="inlineStr">
        <is>
          <t>중국산</t>
        </is>
      </c>
      <c r="D71" t="inlineStr">
        <is>
          <t>±20g,±30g</t>
        </is>
      </c>
      <c r="E71" t="inlineStr">
        <is>
          <t>kg</t>
        </is>
      </c>
      <c r="F71" t="n">
        <v>14350</v>
      </c>
      <c r="G71" t="inlineStr"/>
      <c r="H71" t="inlineStr">
        <is>
          <t>*</t>
        </is>
      </c>
      <c r="I71" t="inlineStr"/>
      <c r="J71" t="inlineStr"/>
      <c r="K71" t="inlineStr"/>
      <c r="L71" t="inlineStr">
        <is>
          <t>H</t>
        </is>
      </c>
      <c r="M71" t="inlineStr"/>
    </row>
    <row r="72">
      <c r="A72" t="inlineStr">
        <is>
          <t>임
연
수</t>
        </is>
      </c>
      <c r="B72" t="inlineStr">
        <is>
          <t>임연수어(조림용)</t>
        </is>
      </c>
      <c r="C72" t="inlineStr">
        <is>
          <t>미국산/
러시아</t>
        </is>
      </c>
      <c r="D72" t="inlineStr">
        <is>
          <t>±30g~±80g</t>
        </is>
      </c>
      <c r="E72" t="inlineStr">
        <is>
          <t>kg</t>
        </is>
      </c>
      <c r="F72" t="n">
        <v>11900</v>
      </c>
      <c r="G72" t="inlineStr"/>
      <c r="H72" t="n">
        <v>14175</v>
      </c>
      <c r="I72" t="inlineStr"/>
      <c r="J72" t="inlineStr"/>
      <c r="K72" t="inlineStr">
        <is>
          <t>머리,꼬리,내장제거 후 절단 
임연수어 100%, 조림용</t>
        </is>
      </c>
      <c r="L72" t="inlineStr">
        <is>
          <t>H</t>
        </is>
      </c>
      <c r="M72" t="inlineStr"/>
    </row>
    <row r="73">
      <c r="A73" t="inlineStr"/>
      <c r="B73" t="inlineStr">
        <is>
          <t>임연수어(구이용)</t>
        </is>
      </c>
      <c r="C73" t="inlineStr">
        <is>
          <t>미국산/
러시아</t>
        </is>
      </c>
      <c r="D73" t="inlineStr">
        <is>
          <t>±30g~±70g</t>
        </is>
      </c>
      <c r="E73" t="inlineStr">
        <is>
          <t>kg</t>
        </is>
      </c>
      <c r="F73" t="n">
        <v>12425</v>
      </c>
      <c r="G73" t="inlineStr"/>
      <c r="H73" t="n">
        <v>14700</v>
      </c>
      <c r="I73" t="inlineStr"/>
      <c r="J73" t="inlineStr"/>
      <c r="K73" t="inlineStr">
        <is>
          <t>중골있는임연수어
임연수어 100%, 구이/조림용</t>
        </is>
      </c>
      <c r="L73" t="inlineStr">
        <is>
          <t>H</t>
        </is>
      </c>
      <c r="M73" t="inlineStr"/>
    </row>
    <row r="74">
      <c r="A74" t="inlineStr"/>
      <c r="B74" t="inlineStr">
        <is>
          <t>임연수어포</t>
        </is>
      </c>
      <c r="C74" t="inlineStr">
        <is>
          <t>미국산/
러시아</t>
        </is>
      </c>
      <c r="D74" t="inlineStr">
        <is>
          <t>±30g~±70g</t>
        </is>
      </c>
      <c r="E74" t="inlineStr">
        <is>
          <t>kg</t>
        </is>
      </c>
      <c r="F74" t="n">
        <v>20125</v>
      </c>
      <c r="G74" t="inlineStr">
        <is>
          <t>▲</t>
        </is>
      </c>
      <c r="H74" t="n">
        <v>23100</v>
      </c>
      <c r="I74" t="inlineStr">
        <is>
          <t>▲</t>
        </is>
      </c>
      <c r="J74" t="inlineStr"/>
      <c r="K74" t="inlineStr">
        <is>
          <t>순살임연수어100%
구이/튀김용-오븐구이가능</t>
        </is>
      </c>
      <c r="L74" t="inlineStr">
        <is>
          <t>H</t>
        </is>
      </c>
      <c r="M74" t="inlineStr"/>
    </row>
    <row r="75">
      <c r="A75" t="inlineStr">
        <is>
          <t>연
어</t>
        </is>
      </c>
      <c r="B75" t="inlineStr">
        <is>
          <t>연어포-슬라이스</t>
        </is>
      </c>
      <c r="C75" t="inlineStr">
        <is>
          <t>러시아/
미국산</t>
        </is>
      </c>
      <c r="D75" t="inlineStr">
        <is>
          <t>±40g~±100g</t>
        </is>
      </c>
      <c r="E75" t="inlineStr">
        <is>
          <t>kg</t>
        </is>
      </c>
      <c r="F75" t="inlineStr">
        <is>
          <t>*</t>
        </is>
      </c>
      <c r="G75" t="inlineStr"/>
      <c r="H75" t="inlineStr">
        <is>
          <t>*</t>
        </is>
      </c>
      <c r="I75" t="inlineStr"/>
      <c r="J75" t="inlineStr"/>
      <c r="K75" t="inlineStr">
        <is>
          <t>고급연어순살 어슷썰기 연어100%
구이/튀김/연어스테이크-오븐구이가능</t>
        </is>
      </c>
      <c r="L75" t="inlineStr">
        <is>
          <t>H</t>
        </is>
      </c>
      <c r="M75" t="inlineStr"/>
    </row>
    <row r="76">
      <c r="A76" t="inlineStr"/>
      <c r="B76" t="inlineStr"/>
      <c r="C76" t="inlineStr">
        <is>
          <t>칠레산</t>
        </is>
      </c>
      <c r="D76" t="inlineStr">
        <is>
          <t>±40g~±100g</t>
        </is>
      </c>
      <c r="E76" t="inlineStr">
        <is>
          <t>kg</t>
        </is>
      </c>
      <c r="F76" t="n">
        <v>38500</v>
      </c>
      <c r="G76" t="inlineStr"/>
      <c r="H76" t="inlineStr">
        <is>
          <t>*</t>
        </is>
      </c>
      <c r="I76" t="inlineStr"/>
      <c r="J76" t="inlineStr"/>
      <c r="K76" t="inlineStr">
        <is>
          <t>고급연어순살 어슷썰기 연어100%
구이/튀김/연어스테이크-오븐구이가능</t>
        </is>
      </c>
      <c r="L76" t="inlineStr">
        <is>
          <t>H</t>
        </is>
      </c>
      <c r="M76" t="inlineStr"/>
    </row>
    <row r="77">
      <c r="A77" t="inlineStr">
        <is>
          <t>적
어</t>
        </is>
      </c>
      <c r="B77" t="inlineStr">
        <is>
          <t>적어(두절)</t>
        </is>
      </c>
      <c r="C77" t="inlineStr">
        <is>
          <t>포르투갈 외</t>
        </is>
      </c>
      <c r="D77" t="inlineStr">
        <is>
          <t>±80±10g</t>
        </is>
      </c>
      <c r="E77" t="inlineStr">
        <is>
          <t>kg</t>
        </is>
      </c>
      <c r="F77" t="n">
        <v>13650</v>
      </c>
      <c r="G77" t="inlineStr"/>
      <c r="H77" t="inlineStr">
        <is>
          <t>*</t>
        </is>
      </c>
      <c r="I77" t="inlineStr"/>
      <c r="J77" t="inlineStr"/>
      <c r="K77" t="inlineStr">
        <is>
          <t>두절온마리,내장,비늘,지느러미제거, 
적어100%, 구이/조림용</t>
        </is>
      </c>
      <c r="L77" t="inlineStr">
        <is>
          <t>H</t>
        </is>
      </c>
      <c r="M77" t="inlineStr"/>
    </row>
    <row r="78">
      <c r="A78" t="inlineStr"/>
      <c r="B78" t="inlineStr"/>
      <c r="C78" t="inlineStr"/>
      <c r="D78" t="inlineStr">
        <is>
          <t>±100±10g</t>
        </is>
      </c>
      <c r="E78" t="inlineStr">
        <is>
          <t>kg</t>
        </is>
      </c>
      <c r="F78" t="n">
        <v>14000</v>
      </c>
      <c r="G78" t="inlineStr"/>
      <c r="H78" t="inlineStr">
        <is>
          <t>*</t>
        </is>
      </c>
      <c r="I78" t="inlineStr"/>
      <c r="J78" t="inlineStr"/>
      <c r="K78" t="inlineStr"/>
      <c r="L78" t="inlineStr">
        <is>
          <t>H</t>
        </is>
      </c>
      <c r="M78" t="inlineStr"/>
    </row>
    <row r="79">
      <c r="A79" t="inlineStr"/>
      <c r="B79" t="inlineStr">
        <is>
          <t>장문볼락순살</t>
        </is>
      </c>
      <c r="C79" t="inlineStr">
        <is>
          <t>미국산</t>
        </is>
      </c>
      <c r="D79" t="inlineStr">
        <is>
          <t>±40g~±80g</t>
        </is>
      </c>
      <c r="E79" t="inlineStr">
        <is>
          <t>kg</t>
        </is>
      </c>
      <c r="F79" t="n">
        <v>22750</v>
      </c>
      <c r="G79" t="inlineStr"/>
      <c r="H79" t="inlineStr">
        <is>
          <t>*</t>
        </is>
      </c>
      <c r="I79" t="inlineStr"/>
      <c r="J79" t="inlineStr"/>
      <c r="K79" t="inlineStr">
        <is>
          <t>장문볼락100% ,가시제거98% 이상 , 껍질있음</t>
        </is>
      </c>
      <c r="L79" t="inlineStr">
        <is>
          <t>H</t>
        </is>
      </c>
      <c r="M79" t="inlineStr"/>
    </row>
    <row r="80">
      <c r="A80" t="inlineStr">
        <is>
          <t>참
조
기</t>
        </is>
      </c>
      <c r="B80" t="inlineStr">
        <is>
          <t>참조기순살양포</t>
        </is>
      </c>
      <c r="C80" t="inlineStr">
        <is>
          <t>중국산</t>
        </is>
      </c>
      <c r="D80" t="inlineStr">
        <is>
          <t>30~40g</t>
        </is>
      </c>
      <c r="E80" t="inlineStr">
        <is>
          <t>kg</t>
        </is>
      </c>
      <c r="F80" t="n">
        <v>18025</v>
      </c>
      <c r="G80" t="inlineStr"/>
      <c r="H80" t="inlineStr">
        <is>
          <t>*</t>
        </is>
      </c>
      <c r="I80" t="inlineStr"/>
      <c r="J80" t="inlineStr"/>
      <c r="K80" t="inlineStr">
        <is>
          <t>순살포 조기100%
구이/튀김용</t>
        </is>
      </c>
      <c r="L80" t="inlineStr"/>
      <c r="M80" t="inlineStr"/>
    </row>
    <row r="81">
      <c r="A81" t="inlineStr"/>
      <c r="B81" t="inlineStr"/>
      <c r="C81" t="inlineStr"/>
      <c r="D81" t="inlineStr">
        <is>
          <t>40~50g</t>
        </is>
      </c>
      <c r="E81" t="inlineStr">
        <is>
          <t>kg</t>
        </is>
      </c>
      <c r="F81" t="n">
        <v>18025</v>
      </c>
      <c r="G81" t="inlineStr"/>
      <c r="H81" t="inlineStr">
        <is>
          <t>*</t>
        </is>
      </c>
      <c r="I81" t="inlineStr"/>
      <c r="J81" t="inlineStr"/>
      <c r="K81" t="inlineStr"/>
      <c r="L81" t="inlineStr"/>
      <c r="M81" t="inlineStr"/>
    </row>
    <row r="82">
      <c r="A82" t="inlineStr"/>
      <c r="B82" t="inlineStr"/>
      <c r="C82" t="inlineStr">
        <is>
          <t>국내산</t>
        </is>
      </c>
      <c r="D82" t="inlineStr">
        <is>
          <t>40~50g</t>
        </is>
      </c>
      <c r="E82" t="inlineStr">
        <is>
          <t>kg</t>
        </is>
      </c>
      <c r="F82" t="inlineStr">
        <is>
          <t>품절</t>
        </is>
      </c>
      <c r="G82" t="inlineStr"/>
      <c r="H82" t="inlineStr">
        <is>
          <t>*</t>
        </is>
      </c>
      <c r="I82" t="inlineStr"/>
      <c r="J82" t="inlineStr"/>
      <c r="K82" t="inlineStr">
        <is>
          <t>순살포 조기100%
구이/튀김용</t>
        </is>
      </c>
      <c r="L82" t="inlineStr"/>
      <c r="M82" t="inlineStr"/>
    </row>
    <row r="83">
      <c r="A83" t="inlineStr">
        <is>
          <t>붕
장
어</t>
        </is>
      </c>
      <c r="B83" t="inlineStr">
        <is>
          <t>붕장어포</t>
        </is>
      </c>
      <c r="C83" t="inlineStr">
        <is>
          <t>중국산</t>
        </is>
      </c>
      <c r="D83" t="inlineStr">
        <is>
          <t>10~15g절단,
블럭절단</t>
        </is>
      </c>
      <c r="E83" t="inlineStr">
        <is>
          <t>kg</t>
        </is>
      </c>
      <c r="F83" t="n">
        <v>18375</v>
      </c>
      <c r="G83" t="inlineStr"/>
      <c r="H83" t="inlineStr">
        <is>
          <t>*</t>
        </is>
      </c>
      <c r="I83" t="inlineStr"/>
      <c r="J83" t="inlineStr"/>
      <c r="K83" t="inlineStr">
        <is>
          <t>순살붕장어,블럭 냉동포장
구이/튀김/탕수용</t>
        </is>
      </c>
      <c r="L83" t="inlineStr">
        <is>
          <t>H</t>
        </is>
      </c>
      <c r="M83" t="inlineStr"/>
    </row>
    <row r="84">
      <c r="A84" t="inlineStr"/>
      <c r="B84" t="inlineStr"/>
      <c r="C84" t="inlineStr">
        <is>
          <t>국내산</t>
        </is>
      </c>
      <c r="D84" t="inlineStr">
        <is>
          <t>10~15g절단,
블럭절단</t>
        </is>
      </c>
      <c r="E84" t="inlineStr">
        <is>
          <t>kg</t>
        </is>
      </c>
      <c r="F84" t="n">
        <v>23450</v>
      </c>
      <c r="G84" t="inlineStr"/>
      <c r="H84" t="inlineStr">
        <is>
          <t>*</t>
        </is>
      </c>
      <c r="I84" t="inlineStr"/>
      <c r="J84" t="inlineStr"/>
      <c r="K84" t="inlineStr">
        <is>
          <t>순살붕장어,블럭 냉동포장
구이/튀김/탕수용</t>
        </is>
      </c>
      <c r="L84" t="inlineStr"/>
      <c r="M84" t="inlineStr"/>
    </row>
    <row r="85">
      <c r="A85" t="inlineStr"/>
      <c r="B85" t="inlineStr">
        <is>
          <t>냉풍건장어(순살)</t>
        </is>
      </c>
      <c r="C85" t="inlineStr">
        <is>
          <t>국내산</t>
        </is>
      </c>
      <c r="D85" t="inlineStr">
        <is>
          <t>±10g절단,IQF</t>
        </is>
      </c>
      <c r="E85" t="inlineStr">
        <is>
          <t>kg</t>
        </is>
      </c>
      <c r="F85" t="n">
        <v>24500</v>
      </c>
      <c r="G85" t="inlineStr"/>
      <c r="H85" t="inlineStr">
        <is>
          <t>*</t>
        </is>
      </c>
      <c r="I85" t="inlineStr"/>
      <c r="J85" t="inlineStr"/>
      <c r="K85" t="inlineStr">
        <is>
          <t>순살붕장어 약 건조후 ,IQF 냉동포장
구이/튀김/탕수용</t>
        </is>
      </c>
      <c r="L85" t="inlineStr">
        <is>
          <t>H</t>
        </is>
      </c>
      <c r="M85" t="inlineStr"/>
    </row>
    <row r="86">
      <c r="A86" t="inlineStr"/>
      <c r="B86" t="inlineStr">
        <is>
          <t>활붕장어(구이용-절단 3~4cm)</t>
        </is>
      </c>
      <c r="C86" t="inlineStr">
        <is>
          <t>국내산</t>
        </is>
      </c>
      <c r="D86" t="inlineStr">
        <is>
          <t>40-45cm이상/마리</t>
        </is>
      </c>
      <c r="E86" t="inlineStr">
        <is>
          <t>kg</t>
        </is>
      </c>
      <c r="F86" t="inlineStr">
        <is>
          <t>*</t>
        </is>
      </c>
      <c r="G86" t="inlineStr"/>
      <c r="H86" t="n">
        <v>49000</v>
      </c>
      <c r="I86" t="inlineStr"/>
      <c r="J86" t="inlineStr"/>
      <c r="K86" t="inlineStr">
        <is>
          <t>활붕장어, 원료40cm이상
구이용-오븐조리가능(초벌구이후사용)</t>
        </is>
      </c>
      <c r="L86" t="inlineStr">
        <is>
          <t>H</t>
        </is>
      </c>
      <c r="M86" t="inlineStr"/>
    </row>
    <row r="87">
      <c r="A87" t="inlineStr"/>
      <c r="B87" t="inlineStr">
        <is>
          <t>활붕장어(국용,머리제거)</t>
        </is>
      </c>
      <c r="C87" t="inlineStr">
        <is>
          <t>국내산</t>
        </is>
      </c>
      <c r="D87" t="inlineStr">
        <is>
          <t>30cm내외/마리</t>
        </is>
      </c>
      <c r="E87" t="inlineStr">
        <is>
          <t>kg</t>
        </is>
      </c>
      <c r="F87" t="inlineStr">
        <is>
          <t>*</t>
        </is>
      </c>
      <c r="G87" t="inlineStr"/>
      <c r="H87" t="n">
        <v>40250</v>
      </c>
      <c r="I87" t="inlineStr"/>
      <c r="J87" t="inlineStr"/>
      <c r="K87" t="inlineStr">
        <is>
          <t>활붕장어 내장/머리제거,온마리,탕용</t>
        </is>
      </c>
      <c r="L87" t="inlineStr">
        <is>
          <t>H</t>
        </is>
      </c>
      <c r="M87" t="inlineStr"/>
    </row>
    <row r="88">
      <c r="A88" t="inlineStr"/>
      <c r="B88" t="inlineStr">
        <is>
          <t>활붕장어(국용,머리포함)</t>
        </is>
      </c>
      <c r="C88" t="inlineStr">
        <is>
          <t>국내산</t>
        </is>
      </c>
      <c r="D88" t="inlineStr">
        <is>
          <t>30cm내외/마리</t>
        </is>
      </c>
      <c r="E88" t="inlineStr">
        <is>
          <t>kg</t>
        </is>
      </c>
      <c r="F88" t="inlineStr">
        <is>
          <t>*</t>
        </is>
      </c>
      <c r="G88" t="inlineStr"/>
      <c r="H88" t="n">
        <v>36750</v>
      </c>
      <c r="I88" t="inlineStr"/>
      <c r="J88" t="inlineStr"/>
      <c r="K88" t="inlineStr">
        <is>
          <t>활붕장어 내장제거/머리포함,온마리,탕용</t>
        </is>
      </c>
      <c r="L88" t="inlineStr">
        <is>
          <t>H</t>
        </is>
      </c>
      <c r="M88" t="inlineStr"/>
    </row>
    <row r="89">
      <c r="A89" t="inlineStr">
        <is>
          <t>문어</t>
        </is>
      </c>
      <c r="B89" t="inlineStr">
        <is>
          <t>활문어(내장포함)</t>
        </is>
      </c>
      <c r="C89" t="inlineStr">
        <is>
          <t>국내산</t>
        </is>
      </c>
      <c r="D89" t="inlineStr">
        <is>
          <t>내장포함2-3마리</t>
        </is>
      </c>
      <c r="E89" t="inlineStr">
        <is>
          <t>kg</t>
        </is>
      </c>
      <c r="F89" t="inlineStr">
        <is>
          <t>*</t>
        </is>
      </c>
      <c r="G89" t="inlineStr"/>
      <c r="H89" t="n">
        <v>66500</v>
      </c>
      <c r="I89" t="inlineStr"/>
      <c r="J89" t="inlineStr"/>
      <c r="K89" t="inlineStr">
        <is>
          <t>생물문어, 2미정도, 한마리 약500g
온마리,내장제거X</t>
        </is>
      </c>
      <c r="L89" t="inlineStr"/>
      <c r="M89" t="inlineStr"/>
    </row>
    <row r="90">
      <c r="A90" t="inlineStr"/>
      <c r="B90" t="inlineStr">
        <is>
          <t>절단문어</t>
        </is>
      </c>
      <c r="C90" t="inlineStr">
        <is>
          <t>수입(말레아시아)</t>
        </is>
      </c>
      <c r="D90" t="inlineStr">
        <is>
          <t>3cm절단</t>
        </is>
      </c>
      <c r="E90" t="inlineStr">
        <is>
          <t>kg</t>
        </is>
      </c>
      <c r="F90" t="n">
        <v>43750</v>
      </c>
      <c r="G90" t="inlineStr"/>
      <c r="H90" t="inlineStr">
        <is>
          <t>*</t>
        </is>
      </c>
      <c r="I90" t="inlineStr"/>
      <c r="J90" t="inlineStr"/>
      <c r="K90" t="inlineStr">
        <is>
          <t>자숙문어 3cm내외 절단, 
샐러드무침 볶음 용도</t>
        </is>
      </c>
      <c r="L90" t="inlineStr"/>
      <c r="M90" t="inlineStr"/>
    </row>
    <row r="91">
      <c r="A91" t="inlineStr">
        <is>
          <t>우
럭</t>
        </is>
      </c>
      <c r="B91" t="inlineStr">
        <is>
          <t>우럭토막(頭포함)</t>
        </is>
      </c>
      <c r="C91" t="inlineStr">
        <is>
          <t>국내산</t>
        </is>
      </c>
      <c r="D91" t="inlineStr">
        <is>
          <t>매운탕용(머리포함)</t>
        </is>
      </c>
      <c r="E91" t="inlineStr">
        <is>
          <t>kg</t>
        </is>
      </c>
      <c r="F91" t="n">
        <v>54250</v>
      </c>
      <c r="G91" t="inlineStr"/>
      <c r="H91" t="n">
        <v>50750</v>
      </c>
      <c r="I91" t="inlineStr"/>
      <c r="J91" t="inlineStr"/>
      <c r="K91" t="inlineStr">
        <is>
          <t>활우럭 비가식부위제거후토막/머리포함
매운탕/해물탕/미역국용</t>
        </is>
      </c>
      <c r="L91" t="inlineStr"/>
      <c r="M91" t="inlineStr"/>
    </row>
    <row r="92">
      <c r="A92" t="inlineStr"/>
      <c r="B92" t="inlineStr">
        <is>
          <t>우럭토막(頭제거)</t>
        </is>
      </c>
      <c r="C92" t="inlineStr"/>
      <c r="D92" t="inlineStr">
        <is>
          <t>매운탕용(머리제외)</t>
        </is>
      </c>
      <c r="E92" t="inlineStr">
        <is>
          <t>kg</t>
        </is>
      </c>
      <c r="F92" t="n">
        <v>66500</v>
      </c>
      <c r="G92" t="inlineStr"/>
      <c r="H92" t="n">
        <v>63875</v>
      </c>
      <c r="I92" t="inlineStr"/>
      <c r="J92" t="inlineStr"/>
      <c r="K92" t="inlineStr">
        <is>
          <t>활우럭 비가식부위제거 토막/머리제외
매운탕/해물탕/미역국용</t>
        </is>
      </c>
      <c r="L92" t="inlineStr"/>
      <c r="M92" t="inlineStr"/>
    </row>
    <row r="93">
      <c r="A93" t="inlineStr">
        <is>
          <t>활 미꾸라지</t>
        </is>
      </c>
      <c r="B93" t="inlineStr"/>
      <c r="C93" t="inlineStr">
        <is>
          <t>중국산</t>
        </is>
      </c>
      <c r="D93" t="inlineStr">
        <is>
          <t>산소주입활미꾸라지</t>
        </is>
      </c>
      <c r="E93" t="inlineStr">
        <is>
          <t>kg</t>
        </is>
      </c>
      <c r="F93" t="inlineStr"/>
      <c r="G93" t="inlineStr"/>
      <c r="H93" t="n">
        <v>28350</v>
      </c>
      <c r="I93" t="inlineStr"/>
      <c r="J93" t="inlineStr"/>
      <c r="K93" t="inlineStr">
        <is>
          <t xml:space="preserve">이식활미꾸라지로 산소주입 포장
추어탕용 </t>
        </is>
      </c>
      <c r="L93" t="inlineStr"/>
      <c r="M93" t="inlineStr"/>
    </row>
    <row r="94">
      <c r="A94" t="inlineStr"/>
      <c r="B94" t="inlineStr"/>
      <c r="C94" t="inlineStr">
        <is>
          <t>국내산
(이식산)</t>
        </is>
      </c>
      <c r="D94" t="inlineStr">
        <is>
          <t>산소주입활미꾸라지</t>
        </is>
      </c>
      <c r="E94" t="inlineStr">
        <is>
          <t>kg</t>
        </is>
      </c>
      <c r="F94" t="inlineStr">
        <is>
          <t>*</t>
        </is>
      </c>
      <c r="G94" t="inlineStr"/>
      <c r="H94" t="n">
        <v>31500</v>
      </c>
      <c r="I94" t="inlineStr"/>
      <c r="J94" t="inlineStr"/>
      <c r="K94" t="inlineStr"/>
      <c r="L94" t="inlineStr"/>
      <c r="M94" t="inlineStr"/>
    </row>
    <row r="95">
      <c r="A95" t="inlineStr">
        <is>
          <t>▣▣ 꽃게류 ▣▣</t>
        </is>
      </c>
      <c r="B95" t="inlineStr"/>
      <c r="C95" t="inlineStr"/>
      <c r="D95" t="inlineStr"/>
      <c r="E95" t="inlineStr"/>
      <c r="F95" t="inlineStr"/>
      <c r="G95" t="inlineStr"/>
      <c r="H95" t="inlineStr"/>
      <c r="I95" t="inlineStr"/>
      <c r="J95" t="inlineStr"/>
      <c r="K95" t="inlineStr"/>
      <c r="L95" t="inlineStr"/>
      <c r="M95" t="inlineStr"/>
    </row>
    <row r="96">
      <c r="A96" t="inlineStr">
        <is>
          <t>구분</t>
        </is>
      </c>
      <c r="B96" t="inlineStr">
        <is>
          <t>제   품   명</t>
        </is>
      </c>
      <c r="C96" t="inlineStr">
        <is>
          <t>원산지</t>
        </is>
      </c>
      <c r="D96" t="inlineStr">
        <is>
          <t>제 품 규 격</t>
        </is>
      </c>
      <c r="E96" t="inlineStr">
        <is>
          <t>단위</t>
        </is>
      </c>
      <c r="F96" t="inlineStr">
        <is>
          <t>단가(원)</t>
        </is>
      </c>
      <c r="G96" t="inlineStr"/>
      <c r="H96" t="inlineStr"/>
      <c r="I96" t="inlineStr"/>
      <c r="J96" t="inlineStr">
        <is>
          <t>과세</t>
        </is>
      </c>
      <c r="K96" t="inlineStr">
        <is>
          <t>제품특징 및 용도설명</t>
        </is>
      </c>
      <c r="L96" t="inlineStr">
        <is>
          <t>HACCP
(냉동기준)</t>
        </is>
      </c>
      <c r="M96" t="inlineStr"/>
    </row>
    <row r="97">
      <c r="A97" t="inlineStr"/>
      <c r="B97" t="inlineStr"/>
      <c r="C97" t="inlineStr"/>
      <c r="D97" t="inlineStr"/>
      <c r="E97" t="inlineStr"/>
      <c r="F97" t="inlineStr">
        <is>
          <t>냉동</t>
        </is>
      </c>
      <c r="G97" t="inlineStr">
        <is>
          <t>변동</t>
        </is>
      </c>
      <c r="H97" t="inlineStr">
        <is>
          <t>냉장</t>
        </is>
      </c>
      <c r="I97" t="inlineStr">
        <is>
          <t>변동</t>
        </is>
      </c>
      <c r="J97" t="inlineStr"/>
      <c r="K97" t="inlineStr"/>
      <c r="L97" t="inlineStr"/>
      <c r="M97" t="inlineStr"/>
    </row>
    <row r="98">
      <c r="A98" t="inlineStr">
        <is>
          <t>꽃
게</t>
        </is>
      </c>
      <c r="B98" t="inlineStr">
        <is>
          <t>꽃게절단(수입)-S</t>
        </is>
      </c>
      <c r="C98" t="inlineStr">
        <is>
          <t>중국산</t>
        </is>
      </c>
      <c r="D98" t="inlineStr">
        <is>
          <t>±15~18g
±26~30토막/팩</t>
        </is>
      </c>
      <c r="E98" t="inlineStr">
        <is>
          <t>팩</t>
        </is>
      </c>
      <c r="F98" t="n">
        <v>4900</v>
      </c>
      <c r="G98" t="inlineStr"/>
      <c r="H98" t="inlineStr">
        <is>
          <t>*</t>
        </is>
      </c>
      <c r="I98" t="inlineStr"/>
      <c r="J98" t="inlineStr"/>
      <c r="K98" t="inlineStr">
        <is>
          <t>등껍질 제거후 1/2 절단,450g/팩 
탕용/찜용/튀김용 (팩 단위 발주 가능)</t>
        </is>
      </c>
      <c r="L98" t="inlineStr"/>
      <c r="M98" t="inlineStr"/>
    </row>
    <row r="99">
      <c r="A99" t="inlineStr"/>
      <c r="B99" t="inlineStr">
        <is>
          <t>꽃게절단(수입)-M</t>
        </is>
      </c>
      <c r="C99" t="inlineStr">
        <is>
          <t>중국산</t>
        </is>
      </c>
      <c r="D99" t="inlineStr">
        <is>
          <t>±18~22g
±21~25토막/팩</t>
        </is>
      </c>
      <c r="E99" t="inlineStr">
        <is>
          <t>팩</t>
        </is>
      </c>
      <c r="F99" t="n">
        <v>5600</v>
      </c>
      <c r="G99" t="inlineStr"/>
      <c r="H99" t="inlineStr">
        <is>
          <t>*</t>
        </is>
      </c>
      <c r="I99" t="inlineStr"/>
      <c r="J99" t="inlineStr"/>
      <c r="K99" t="inlineStr">
        <is>
          <t>등껍질 제거후 1/2 절단,450g/팩 
탕용/찜용/튀김용 (팩 단위 발주 가능)</t>
        </is>
      </c>
      <c r="L99" t="inlineStr"/>
      <c r="M99" t="inlineStr"/>
    </row>
    <row r="100">
      <c r="A100" t="inlineStr"/>
      <c r="B100" t="inlineStr">
        <is>
          <t>꽃게절단(수입)-L</t>
        </is>
      </c>
      <c r="C100" t="inlineStr">
        <is>
          <t>중국산</t>
        </is>
      </c>
      <c r="D100" t="inlineStr">
        <is>
          <t>±22~28g
±16~20토막/팩</t>
        </is>
      </c>
      <c r="E100" t="inlineStr">
        <is>
          <t>팩</t>
        </is>
      </c>
      <c r="F100" t="n">
        <v>6650</v>
      </c>
      <c r="G100" t="inlineStr"/>
      <c r="H100" t="inlineStr">
        <is>
          <t>*</t>
        </is>
      </c>
      <c r="I100" t="inlineStr"/>
      <c r="J100" t="inlineStr"/>
      <c r="K100" t="inlineStr">
        <is>
          <t>등껍질 제거후 1/2 절단,450g/팩 
탕용/찜용/튀김용 (팩 단위 발주 가능)</t>
        </is>
      </c>
      <c r="L100" t="inlineStr"/>
      <c r="M100" t="inlineStr"/>
    </row>
    <row r="101">
      <c r="A101" t="inlineStr"/>
      <c r="B101" t="inlineStr">
        <is>
          <t>꽃게절단(국산) 1/2절단 (끝발제거)</t>
        </is>
      </c>
      <c r="C101" t="inlineStr">
        <is>
          <t>국내산
(서해안)</t>
        </is>
      </c>
      <c r="D101" t="inlineStr">
        <is>
          <t>1/2절단,끝발제거,수율88%</t>
        </is>
      </c>
      <c r="E101" t="inlineStr">
        <is>
          <t>kg</t>
        </is>
      </c>
      <c r="F101" t="n">
        <v>21000</v>
      </c>
      <c r="G101" t="inlineStr"/>
      <c r="H101" t="inlineStr">
        <is>
          <t>*</t>
        </is>
      </c>
      <c r="I101" t="inlineStr"/>
      <c r="J101" t="inlineStr"/>
      <c r="K101" t="inlineStr">
        <is>
          <t>끝발제거, 1/2 절단, 1kg/팩 포장발주
탕용/찜용/튀김용</t>
        </is>
      </c>
      <c r="L101" t="inlineStr">
        <is>
          <t>H</t>
        </is>
      </c>
      <c r="M101" t="inlineStr"/>
    </row>
    <row r="102">
      <c r="A102" t="inlineStr"/>
      <c r="B102" t="inlineStr">
        <is>
          <t>꽃게절단(국산) 1/4절단 (끝발제거)</t>
        </is>
      </c>
      <c r="C102" t="inlineStr">
        <is>
          <t>국내산
(서해안)</t>
        </is>
      </c>
      <c r="D102" t="inlineStr">
        <is>
          <t>1/4절단,끝발제거,수율88%</t>
        </is>
      </c>
      <c r="E102" t="inlineStr">
        <is>
          <t>kg</t>
        </is>
      </c>
      <c r="F102" t="n">
        <v>21875</v>
      </c>
      <c r="G102" t="inlineStr"/>
      <c r="H102" t="inlineStr">
        <is>
          <t>*</t>
        </is>
      </c>
      <c r="I102" t="inlineStr"/>
      <c r="J102" t="inlineStr"/>
      <c r="K102" t="inlineStr">
        <is>
          <t>끝발제거, 1/4 절단, 1kg/팩 포장발주
탕용/찜용/튀김용</t>
        </is>
      </c>
      <c r="L102" t="inlineStr">
        <is>
          <t>H</t>
        </is>
      </c>
      <c r="M102" t="inlineStr"/>
    </row>
    <row r="103">
      <c r="A103" t="inlineStr">
        <is>
          <t>▣▣ 새우제품 ▣▣</t>
        </is>
      </c>
      <c r="B103" t="inlineStr"/>
      <c r="C103" t="inlineStr"/>
      <c r="D103" t="inlineStr"/>
      <c r="E103" t="inlineStr"/>
      <c r="F103" t="inlineStr"/>
      <c r="G103" t="inlineStr"/>
      <c r="H103" t="inlineStr"/>
      <c r="I103" t="inlineStr"/>
      <c r="J103" t="inlineStr"/>
      <c r="K103" t="inlineStr"/>
      <c r="L103" t="inlineStr"/>
      <c r="M103" t="inlineStr"/>
    </row>
    <row r="104">
      <c r="A104" t="inlineStr">
        <is>
          <t>구분</t>
        </is>
      </c>
      <c r="B104" t="inlineStr">
        <is>
          <t>제   품   명</t>
        </is>
      </c>
      <c r="C104" t="inlineStr">
        <is>
          <t>원산지</t>
        </is>
      </c>
      <c r="D104" t="inlineStr">
        <is>
          <t>제 품 규 격</t>
        </is>
      </c>
      <c r="E104" t="inlineStr">
        <is>
          <t>단위</t>
        </is>
      </c>
      <c r="F104" t="inlineStr">
        <is>
          <t>단가(원)</t>
        </is>
      </c>
      <c r="G104" t="inlineStr"/>
      <c r="H104" t="inlineStr"/>
      <c r="I104" t="inlineStr"/>
      <c r="J104" t="inlineStr">
        <is>
          <t>과세</t>
        </is>
      </c>
      <c r="K104" t="inlineStr">
        <is>
          <t>제품특징 및 용도설명</t>
        </is>
      </c>
      <c r="L104" t="inlineStr">
        <is>
          <t>HACCP
(냉동기준)</t>
        </is>
      </c>
      <c r="M104" t="inlineStr"/>
    </row>
    <row r="105">
      <c r="A105" t="inlineStr"/>
      <c r="B105" t="inlineStr"/>
      <c r="C105" t="inlineStr"/>
      <c r="D105" t="inlineStr"/>
      <c r="E105" t="inlineStr"/>
      <c r="F105" t="inlineStr">
        <is>
          <t>냉동</t>
        </is>
      </c>
      <c r="G105" t="inlineStr">
        <is>
          <t>변동</t>
        </is>
      </c>
      <c r="H105" t="inlineStr">
        <is>
          <t>냉장</t>
        </is>
      </c>
      <c r="I105" t="inlineStr">
        <is>
          <t>변동</t>
        </is>
      </c>
      <c r="J105" t="inlineStr"/>
      <c r="K105" t="inlineStr"/>
      <c r="L105" t="inlineStr"/>
      <c r="M105" t="inlineStr"/>
    </row>
    <row r="106">
      <c r="A106" t="inlineStr">
        <is>
          <t>새
우</t>
        </is>
      </c>
      <c r="B106" t="inlineStr">
        <is>
          <t>홍새우살</t>
        </is>
      </c>
      <c r="C106" t="inlineStr">
        <is>
          <t>중국산</t>
        </is>
      </c>
      <c r="D106" t="inlineStr">
        <is>
          <t>70~100사이즈</t>
        </is>
      </c>
      <c r="E106" t="inlineStr">
        <is>
          <t>kg</t>
        </is>
      </c>
      <c r="F106" t="n">
        <v>24500</v>
      </c>
      <c r="G106" t="inlineStr"/>
      <c r="H106" t="n">
        <v>26775</v>
      </c>
      <c r="I106" t="inlineStr"/>
      <c r="J106" t="inlineStr"/>
      <c r="K106" t="inlineStr">
        <is>
          <t>70-100사이즈, 홍새우 두절,꼬리,껍질제거</t>
        </is>
      </c>
      <c r="L106" t="inlineStr"/>
      <c r="M106" t="inlineStr"/>
    </row>
    <row r="107">
      <c r="A107" t="inlineStr"/>
      <c r="B107" t="inlineStr"/>
      <c r="C107" t="inlineStr"/>
      <c r="D107" t="inlineStr">
        <is>
          <t>100~200사이즈</t>
        </is>
      </c>
      <c r="E107" t="inlineStr">
        <is>
          <t>kg</t>
        </is>
      </c>
      <c r="F107" t="n">
        <v>20300</v>
      </c>
      <c r="G107" t="inlineStr"/>
      <c r="H107" t="n">
        <v>22750</v>
      </c>
      <c r="I107" t="inlineStr"/>
      <c r="J107" t="inlineStr"/>
      <c r="K107" t="inlineStr">
        <is>
          <t>100-200사이즈, 홍새우 두절,꼬리,껍질제거</t>
        </is>
      </c>
      <c r="L107" t="inlineStr"/>
      <c r="M107" t="inlineStr"/>
    </row>
    <row r="108">
      <c r="A108" t="inlineStr"/>
      <c r="B108" t="inlineStr"/>
      <c r="C108" t="inlineStr"/>
      <c r="D108" t="inlineStr">
        <is>
          <t>200~300사이즈</t>
        </is>
      </c>
      <c r="E108" t="inlineStr">
        <is>
          <t>kg</t>
        </is>
      </c>
      <c r="F108" t="n">
        <v>19775</v>
      </c>
      <c r="G108" t="inlineStr"/>
      <c r="H108" t="n">
        <v>22225</v>
      </c>
      <c r="I108" t="inlineStr"/>
      <c r="J108" t="inlineStr"/>
      <c r="K108" t="inlineStr">
        <is>
          <t>200-300사이즈, 홍새우 두절,꼬리,껍질제거</t>
        </is>
      </c>
      <c r="L108" t="inlineStr"/>
      <c r="M108" t="inlineStr"/>
    </row>
    <row r="109">
      <c r="A109" t="inlineStr"/>
      <c r="B109" t="inlineStr"/>
      <c r="C109" t="inlineStr">
        <is>
          <t>국내산</t>
        </is>
      </c>
      <c r="D109" t="inlineStr">
        <is>
          <t>200-300미</t>
        </is>
      </c>
      <c r="E109" t="inlineStr">
        <is>
          <t>kg</t>
        </is>
      </c>
      <c r="F109" t="n">
        <v>44625</v>
      </c>
      <c r="G109" t="inlineStr">
        <is>
          <t>▼</t>
        </is>
      </c>
      <c r="H109" t="n">
        <v>48125</v>
      </c>
      <c r="I109" t="inlineStr">
        <is>
          <t>▼</t>
        </is>
      </c>
      <c r="J109" t="inlineStr"/>
      <c r="K109" t="inlineStr">
        <is>
          <t>200-300미 내외, 홍새우 두절,꼬리,껍질제거</t>
        </is>
      </c>
      <c r="L109" t="inlineStr"/>
      <c r="M109" t="inlineStr"/>
    </row>
    <row r="110">
      <c r="A110" t="inlineStr"/>
      <c r="B110" t="inlineStr">
        <is>
          <t>백새우살</t>
        </is>
      </c>
      <c r="C110" t="inlineStr">
        <is>
          <t>베트남
/중국</t>
        </is>
      </c>
      <c r="D110" t="inlineStr">
        <is>
          <t>90/110
200미이상</t>
        </is>
      </c>
      <c r="E110" t="inlineStr">
        <is>
          <t>kg</t>
        </is>
      </c>
      <c r="F110" t="n">
        <v>25725</v>
      </c>
      <c r="G110" t="inlineStr"/>
      <c r="H110" t="n">
        <v>28000</v>
      </c>
      <c r="I110" t="inlineStr"/>
      <c r="J110" t="inlineStr"/>
      <c r="K110" t="inlineStr">
        <is>
          <t>껍질제거,선도우수한 백새우살
국용/찜용/볶음밥용 외</t>
        </is>
      </c>
      <c r="L110" t="inlineStr"/>
      <c r="M110" t="inlineStr"/>
    </row>
    <row r="111">
      <c r="A111" t="inlineStr"/>
      <c r="B111" t="inlineStr"/>
      <c r="C111" t="inlineStr">
        <is>
          <t>인도</t>
        </is>
      </c>
      <c r="D111" t="inlineStr">
        <is>
          <t>90/110
200미이상</t>
        </is>
      </c>
      <c r="E111" t="inlineStr">
        <is>
          <t>kg</t>
        </is>
      </c>
      <c r="F111" t="n">
        <v>23100</v>
      </c>
      <c r="G111" t="inlineStr"/>
      <c r="H111" t="n">
        <v>25375</v>
      </c>
      <c r="I111" t="inlineStr"/>
      <c r="J111" t="inlineStr"/>
      <c r="K111" t="inlineStr"/>
      <c r="L111" t="inlineStr"/>
      <c r="M111" t="inlineStr"/>
    </row>
    <row r="112">
      <c r="A112" t="inlineStr"/>
      <c r="B112" t="inlineStr"/>
      <c r="C112" t="inlineStr">
        <is>
          <t>베트남
/중국</t>
        </is>
      </c>
      <c r="D112" t="inlineStr">
        <is>
          <t>71/90
180-200미</t>
        </is>
      </c>
      <c r="E112" t="inlineStr">
        <is>
          <t>kg</t>
        </is>
      </c>
      <c r="F112" t="n">
        <v>26075</v>
      </c>
      <c r="G112" t="inlineStr"/>
      <c r="H112" t="inlineStr">
        <is>
          <t>*</t>
        </is>
      </c>
      <c r="I112" t="inlineStr"/>
      <c r="J112" t="inlineStr"/>
      <c r="K112" t="inlineStr"/>
      <c r="L112" t="inlineStr"/>
      <c r="M112" t="inlineStr"/>
    </row>
    <row r="113">
      <c r="A113" t="inlineStr"/>
      <c r="B113" t="inlineStr"/>
      <c r="C113" t="inlineStr">
        <is>
          <t>베트남
/중국</t>
        </is>
      </c>
      <c r="D113" t="inlineStr">
        <is>
          <t>51/70
160-180미</t>
        </is>
      </c>
      <c r="E113" t="inlineStr">
        <is>
          <t>kg</t>
        </is>
      </c>
      <c r="F113" t="n">
        <v>26775</v>
      </c>
      <c r="G113" t="inlineStr"/>
      <c r="H113" t="inlineStr">
        <is>
          <t>*</t>
        </is>
      </c>
      <c r="I113" t="inlineStr"/>
      <c r="J113" t="inlineStr"/>
      <c r="K113" t="inlineStr"/>
      <c r="L113" t="inlineStr"/>
      <c r="M113" t="inlineStr"/>
    </row>
    <row r="114">
      <c r="A114" t="inlineStr"/>
      <c r="B114" t="inlineStr"/>
      <c r="C114" t="inlineStr">
        <is>
          <t>베트남
/중국</t>
        </is>
      </c>
      <c r="D114" t="inlineStr">
        <is>
          <t>31/50
90-100미</t>
        </is>
      </c>
      <c r="E114" t="inlineStr">
        <is>
          <t>kg</t>
        </is>
      </c>
      <c r="F114" t="n">
        <v>28000</v>
      </c>
      <c r="G114" t="inlineStr"/>
      <c r="H114" t="inlineStr">
        <is>
          <t>*</t>
        </is>
      </c>
      <c r="I114" t="inlineStr"/>
      <c r="J114" t="inlineStr"/>
      <c r="K114" t="inlineStr"/>
      <c r="L114" t="inlineStr"/>
      <c r="M114" t="inlineStr"/>
    </row>
    <row r="115">
      <c r="A115" t="inlineStr"/>
      <c r="B115" t="inlineStr"/>
      <c r="C115" t="inlineStr">
        <is>
          <t>국내산</t>
        </is>
      </c>
      <c r="D115" t="inlineStr">
        <is>
          <t>200미내외</t>
        </is>
      </c>
      <c r="E115" t="inlineStr">
        <is>
          <t>kg</t>
        </is>
      </c>
      <c r="F115" t="n">
        <v>42700</v>
      </c>
      <c r="G115" t="inlineStr">
        <is>
          <t>▼</t>
        </is>
      </c>
      <c r="H115" t="n">
        <v>46200</v>
      </c>
      <c r="I115" t="inlineStr">
        <is>
          <t>▼</t>
        </is>
      </c>
      <c r="J115" t="inlineStr"/>
      <c r="K115" t="inlineStr"/>
      <c r="L115" t="inlineStr"/>
      <c r="M115" t="inlineStr"/>
    </row>
    <row r="116">
      <c r="A116" t="inlineStr"/>
      <c r="B116" t="inlineStr">
        <is>
          <t xml:space="preserve"> 칵테일새우(수입)-자숙</t>
        </is>
      </c>
      <c r="C116" t="inlineStr">
        <is>
          <t>중국산/
베트남
외</t>
        </is>
      </c>
      <c r="D116" t="inlineStr">
        <is>
          <t>±180미/KG</t>
        </is>
      </c>
      <c r="E116" t="inlineStr">
        <is>
          <t>kg</t>
        </is>
      </c>
      <c r="F116" t="n">
        <v>30625</v>
      </c>
      <c r="G116" t="inlineStr"/>
      <c r="H116" t="inlineStr">
        <is>
          <t>*</t>
        </is>
      </c>
      <c r="I116" t="inlineStr"/>
      <c r="J116" t="inlineStr">
        <is>
          <t>○</t>
        </is>
      </c>
      <c r="K116" t="inlineStr">
        <is>
          <t>자숙된 흰다리새우탈각,꼬리있음
튀김/찜용</t>
        </is>
      </c>
      <c r="L116" t="inlineStr"/>
      <c r="M116" t="inlineStr"/>
    </row>
    <row r="117">
      <c r="A117" t="inlineStr"/>
      <c r="B117" t="inlineStr"/>
      <c r="C117" t="inlineStr"/>
      <c r="D117" t="inlineStr">
        <is>
          <t>±140미/KG</t>
        </is>
      </c>
      <c r="E117" t="inlineStr">
        <is>
          <t>kg</t>
        </is>
      </c>
      <c r="F117" t="n">
        <v>31500</v>
      </c>
      <c r="G117" t="inlineStr"/>
      <c r="H117" t="inlineStr">
        <is>
          <t>*</t>
        </is>
      </c>
      <c r="I117" t="inlineStr"/>
      <c r="J117" t="inlineStr">
        <is>
          <t>○</t>
        </is>
      </c>
      <c r="K117" t="inlineStr"/>
      <c r="L117" t="inlineStr"/>
      <c r="M117" t="inlineStr"/>
    </row>
    <row r="118">
      <c r="A118" t="inlineStr"/>
      <c r="B118" t="inlineStr"/>
      <c r="C118" t="inlineStr"/>
      <c r="D118" t="inlineStr">
        <is>
          <t>±100미/KG</t>
        </is>
      </c>
      <c r="E118" t="inlineStr">
        <is>
          <t>kg</t>
        </is>
      </c>
      <c r="F118" t="n">
        <v>39375</v>
      </c>
      <c r="G118" t="inlineStr"/>
      <c r="H118" t="inlineStr">
        <is>
          <t>*</t>
        </is>
      </c>
      <c r="I118" t="inlineStr"/>
      <c r="J118" t="inlineStr">
        <is>
          <t>○</t>
        </is>
      </c>
      <c r="K118" t="inlineStr"/>
      <c r="L118" t="inlineStr"/>
      <c r="M118" t="inlineStr"/>
    </row>
    <row r="119">
      <c r="A119" t="inlineStr"/>
      <c r="B119" t="inlineStr">
        <is>
          <t>생칵테일새우</t>
        </is>
      </c>
      <c r="C119" t="inlineStr">
        <is>
          <t>수입
/베트남</t>
        </is>
      </c>
      <c r="D119" t="inlineStr">
        <is>
          <t>±70미/KG</t>
        </is>
      </c>
      <c r="E119" t="inlineStr">
        <is>
          <t>kg</t>
        </is>
      </c>
      <c r="F119" t="n">
        <v>28875</v>
      </c>
      <c r="G119" t="inlineStr"/>
      <c r="H119" t="inlineStr">
        <is>
          <t>*</t>
        </is>
      </c>
      <c r="I119" t="inlineStr"/>
      <c r="J119" t="inlineStr"/>
      <c r="K119" t="inlineStr">
        <is>
          <t>생새우, 두절, 껍질제거, 꼬리있음</t>
        </is>
      </c>
      <c r="L119" t="inlineStr"/>
      <c r="M119" t="inlineStr"/>
    </row>
    <row r="120">
      <c r="A120" t="inlineStr"/>
      <c r="B120" t="inlineStr"/>
      <c r="C120" t="inlineStr"/>
      <c r="D120" t="inlineStr">
        <is>
          <t>±60미/KG</t>
        </is>
      </c>
      <c r="E120" t="inlineStr">
        <is>
          <t>kg</t>
        </is>
      </c>
      <c r="F120" t="n">
        <v>31500</v>
      </c>
      <c r="G120" t="inlineStr"/>
      <c r="H120" t="inlineStr">
        <is>
          <t>*</t>
        </is>
      </c>
      <c r="I120" t="inlineStr"/>
      <c r="J120" t="inlineStr"/>
      <c r="K120" t="inlineStr"/>
      <c r="L120" t="inlineStr"/>
      <c r="M120" t="inlineStr"/>
    </row>
    <row r="121">
      <c r="A121" t="inlineStr"/>
      <c r="B121" t="inlineStr"/>
      <c r="C121" t="inlineStr"/>
      <c r="D121" t="inlineStr">
        <is>
          <t>±50미/KG</t>
        </is>
      </c>
      <c r="E121" t="inlineStr">
        <is>
          <t>kg</t>
        </is>
      </c>
      <c r="F121" t="n">
        <v>32375</v>
      </c>
      <c r="G121" t="inlineStr"/>
      <c r="H121" t="inlineStr">
        <is>
          <t>*</t>
        </is>
      </c>
      <c r="I121" t="inlineStr"/>
      <c r="J121" t="inlineStr"/>
      <c r="K121" t="inlineStr"/>
      <c r="L121" t="inlineStr"/>
      <c r="M121" t="inlineStr"/>
    </row>
    <row r="122">
      <c r="A122" t="inlineStr"/>
      <c r="B122" t="inlineStr">
        <is>
          <t xml:space="preserve"> 흰다리새우(껍질有)</t>
        </is>
      </c>
      <c r="C122" t="inlineStr">
        <is>
          <t>중국산/
베트남
외</t>
        </is>
      </c>
      <c r="D122" t="inlineStr">
        <is>
          <t>±50미/500G</t>
        </is>
      </c>
      <c r="E122" t="inlineStr">
        <is>
          <t>팩</t>
        </is>
      </c>
      <c r="F122" t="n">
        <v>14175</v>
      </c>
      <c r="G122" t="inlineStr"/>
      <c r="H122" t="inlineStr">
        <is>
          <t>*</t>
        </is>
      </c>
      <c r="I122" t="inlineStr"/>
      <c r="J122" t="inlineStr"/>
      <c r="K122" t="inlineStr">
        <is>
          <t xml:space="preserve">온마리 새우/껍질있음
매운탕/해물탕용
</t>
        </is>
      </c>
      <c r="L122" t="inlineStr"/>
      <c r="M122" t="inlineStr"/>
    </row>
    <row r="123">
      <c r="A123" t="inlineStr"/>
      <c r="B123" t="inlineStr"/>
      <c r="C123" t="inlineStr"/>
      <c r="D123" t="inlineStr">
        <is>
          <t>±30미/500G</t>
        </is>
      </c>
      <c r="E123" t="inlineStr">
        <is>
          <t>팩</t>
        </is>
      </c>
      <c r="F123" t="n">
        <v>16100</v>
      </c>
      <c r="G123" t="inlineStr"/>
      <c r="H123" t="inlineStr">
        <is>
          <t>*</t>
        </is>
      </c>
      <c r="I123" t="inlineStr"/>
      <c r="J123" t="inlineStr"/>
      <c r="K123" t="inlineStr"/>
      <c r="L123" t="inlineStr"/>
      <c r="M123" t="inlineStr"/>
    </row>
    <row r="124">
      <c r="A124" t="inlineStr"/>
      <c r="B124" t="inlineStr"/>
      <c r="C124" t="inlineStr"/>
      <c r="D124" t="inlineStr">
        <is>
          <t>±20미/500G</t>
        </is>
      </c>
      <c r="E124" t="inlineStr">
        <is>
          <t>팩</t>
        </is>
      </c>
      <c r="F124" t="n">
        <v>18375</v>
      </c>
      <c r="G124" t="inlineStr"/>
      <c r="H124" t="inlineStr">
        <is>
          <t>*</t>
        </is>
      </c>
      <c r="I124" t="inlineStr"/>
      <c r="J124" t="inlineStr"/>
      <c r="K124" t="inlineStr"/>
      <c r="L124" t="inlineStr"/>
      <c r="M124" t="inlineStr"/>
    </row>
    <row r="125">
      <c r="A125" t="inlineStr"/>
      <c r="B125" t="inlineStr">
        <is>
          <t>흰다리새우(껍질有)</t>
        </is>
      </c>
      <c r="C125" t="inlineStr">
        <is>
          <t>국내산</t>
        </is>
      </c>
      <c r="D125" t="inlineStr">
        <is>
          <t>50-60미/kg(중하)</t>
        </is>
      </c>
      <c r="E125" t="inlineStr">
        <is>
          <t>kg</t>
        </is>
      </c>
      <c r="F125" t="inlineStr">
        <is>
          <t>품절</t>
        </is>
      </c>
      <c r="G125" t="inlineStr"/>
      <c r="H125" t="inlineStr">
        <is>
          <t>품절</t>
        </is>
      </c>
      <c r="I125" t="inlineStr"/>
      <c r="J125" t="inlineStr"/>
      <c r="K125" t="inlineStr">
        <is>
          <t>13~15cm, 50~60미, 양식산,흰다리새우,
껍질있음</t>
        </is>
      </c>
      <c r="L125" t="inlineStr"/>
      <c r="M125" t="inlineStr"/>
    </row>
    <row r="126">
      <c r="A126" t="inlineStr"/>
      <c r="B126" t="inlineStr">
        <is>
          <t>민물새우</t>
        </is>
      </c>
      <c r="C126" t="inlineStr">
        <is>
          <t>인도산</t>
        </is>
      </c>
      <c r="D126" t="inlineStr">
        <is>
          <t>3-4cm/400g</t>
        </is>
      </c>
      <c r="E126" t="inlineStr">
        <is>
          <t>봉</t>
        </is>
      </c>
      <c r="F126" t="inlineStr">
        <is>
          <t>품절</t>
        </is>
      </c>
      <c r="G126" t="inlineStr"/>
      <c r="H126" t="inlineStr">
        <is>
          <t>*</t>
        </is>
      </c>
      <c r="I126" t="inlineStr"/>
      <c r="J126" t="inlineStr"/>
      <c r="K126" t="inlineStr">
        <is>
          <t>신선도좋은 새우 온마리 손질
매운탕/해물탕용</t>
        </is>
      </c>
      <c r="L126" t="inlineStr"/>
      <c r="M126" t="inlineStr"/>
    </row>
    <row r="127">
      <c r="A127" t="inlineStr">
        <is>
          <t>▣▣ 연체류제품 ▣▣</t>
        </is>
      </c>
      <c r="B127" t="inlineStr"/>
      <c r="C127" t="inlineStr"/>
      <c r="D127" t="inlineStr"/>
      <c r="E127" t="inlineStr"/>
      <c r="F127" t="inlineStr"/>
      <c r="G127" t="inlineStr"/>
      <c r="H127" t="inlineStr"/>
      <c r="I127" t="inlineStr"/>
      <c r="J127" t="inlineStr"/>
      <c r="K127" t="inlineStr"/>
      <c r="L127" t="inlineStr"/>
      <c r="M127" t="inlineStr"/>
    </row>
    <row r="128">
      <c r="A128" t="inlineStr">
        <is>
          <t>구분</t>
        </is>
      </c>
      <c r="B128" t="inlineStr">
        <is>
          <t>제   품   명</t>
        </is>
      </c>
      <c r="C128" t="inlineStr">
        <is>
          <t>원산지</t>
        </is>
      </c>
      <c r="D128" t="inlineStr">
        <is>
          <t>제 품 규 격</t>
        </is>
      </c>
      <c r="E128" t="inlineStr">
        <is>
          <t>단위</t>
        </is>
      </c>
      <c r="F128" t="inlineStr">
        <is>
          <t>단가(원)</t>
        </is>
      </c>
      <c r="G128" t="inlineStr"/>
      <c r="H128" t="inlineStr"/>
      <c r="I128" t="inlineStr"/>
      <c r="J128" t="inlineStr">
        <is>
          <t>과세</t>
        </is>
      </c>
      <c r="K128" t="inlineStr">
        <is>
          <t>제품특징 및 용도설명</t>
        </is>
      </c>
      <c r="L128" t="inlineStr">
        <is>
          <t>HACCP
(냉동기준)</t>
        </is>
      </c>
      <c r="M128" t="inlineStr"/>
    </row>
    <row r="129">
      <c r="A129" t="inlineStr"/>
      <c r="B129" t="inlineStr"/>
      <c r="C129" t="inlineStr"/>
      <c r="D129" t="inlineStr"/>
      <c r="E129" t="inlineStr"/>
      <c r="F129" t="inlineStr">
        <is>
          <t>냉동</t>
        </is>
      </c>
      <c r="G129" t="inlineStr">
        <is>
          <t>변동</t>
        </is>
      </c>
      <c r="H129" t="inlineStr">
        <is>
          <t>냉장</t>
        </is>
      </c>
      <c r="I129" t="inlineStr">
        <is>
          <t>변동</t>
        </is>
      </c>
      <c r="J129" t="inlineStr"/>
      <c r="K129" t="inlineStr"/>
      <c r="L129" t="inlineStr"/>
      <c r="M129" t="inlineStr"/>
    </row>
    <row r="130">
      <c r="A130" t="inlineStr">
        <is>
          <t>낙지</t>
        </is>
      </c>
      <c r="B130" t="inlineStr">
        <is>
          <t>낙지채(수입산)-수입완제품</t>
        </is>
      </c>
      <c r="C130" t="inlineStr">
        <is>
          <t>베트남</t>
        </is>
      </c>
      <c r="D130" t="inlineStr">
        <is>
          <t>±5-7cm / 블록</t>
        </is>
      </c>
      <c r="E130" t="inlineStr">
        <is>
          <t>kg</t>
        </is>
      </c>
      <c r="F130" t="n">
        <v>22750</v>
      </c>
      <c r="G130" t="inlineStr"/>
      <c r="H130" t="n">
        <v>25025</v>
      </c>
      <c r="I130" t="inlineStr"/>
      <c r="J130" t="inlineStr"/>
      <c r="K130" t="inlineStr">
        <is>
          <t xml:space="preserve">완제품소분 / 블록
볶음/국용/숙회 </t>
        </is>
      </c>
      <c r="L130" t="inlineStr"/>
      <c r="M130" t="inlineStr"/>
    </row>
    <row r="131">
      <c r="A131" t="inlineStr"/>
      <c r="B131" t="inlineStr">
        <is>
          <t>낙지채(수입산)-수입완제품</t>
        </is>
      </c>
      <c r="C131" t="inlineStr">
        <is>
          <t>인도
네시아</t>
        </is>
      </c>
      <c r="D131" t="inlineStr">
        <is>
          <t>±5-7cm / 블록</t>
        </is>
      </c>
      <c r="E131" t="inlineStr">
        <is>
          <t>kg</t>
        </is>
      </c>
      <c r="F131" t="n">
        <v>21000</v>
      </c>
      <c r="G131" t="inlineStr"/>
      <c r="H131" t="n">
        <v>23625</v>
      </c>
      <c r="I131" t="inlineStr"/>
      <c r="J131" t="inlineStr"/>
      <c r="K131" t="inlineStr">
        <is>
          <t xml:space="preserve">완제품소분 / 블록
볶음/국용/숙회 </t>
        </is>
      </c>
      <c r="L131" t="inlineStr"/>
      <c r="M131" t="inlineStr"/>
    </row>
    <row r="132">
      <c r="A132" t="inlineStr"/>
      <c r="B132" t="inlineStr">
        <is>
          <t>낙지채(수입산)-수입완제품</t>
        </is>
      </c>
      <c r="C132" t="inlineStr">
        <is>
          <t>중국산</t>
        </is>
      </c>
      <c r="D132" t="inlineStr">
        <is>
          <t>±5-7cm / IQF</t>
        </is>
      </c>
      <c r="E132" t="inlineStr">
        <is>
          <t>kg</t>
        </is>
      </c>
      <c r="F132" t="n">
        <v>21700</v>
      </c>
      <c r="G132" t="inlineStr"/>
      <c r="H132" t="n">
        <v>24150</v>
      </c>
      <c r="I132" t="inlineStr"/>
      <c r="J132" t="inlineStr"/>
      <c r="K132" t="inlineStr">
        <is>
          <t xml:space="preserve">완제품소분-IQF
볶음/국용/숙회 </t>
        </is>
      </c>
      <c r="L132" t="inlineStr"/>
      <c r="M132" t="inlineStr"/>
    </row>
    <row r="133">
      <c r="A133" t="inlineStr"/>
      <c r="B133" t="inlineStr">
        <is>
          <t>낙지채(수입산)-수입완제품</t>
        </is>
      </c>
      <c r="C133" t="inlineStr">
        <is>
          <t>인도네시아</t>
        </is>
      </c>
      <c r="D133" t="inlineStr">
        <is>
          <t>±5-7cm / IQF</t>
        </is>
      </c>
      <c r="E133" t="inlineStr">
        <is>
          <t>kg</t>
        </is>
      </c>
      <c r="F133" t="n">
        <v>18375</v>
      </c>
      <c r="G133" t="inlineStr"/>
      <c r="H133" t="inlineStr">
        <is>
          <t>*</t>
        </is>
      </c>
      <c r="I133" t="inlineStr"/>
      <c r="J133" t="inlineStr"/>
      <c r="K133" t="inlineStr">
        <is>
          <t>완제품소분-IQF 볶음/국용/숙회 
※ 몸통색이 검정을 띄는 제품 특성상 
조리 시 검은 물이 나올 수 있습니다.</t>
        </is>
      </c>
      <c r="L133" t="inlineStr"/>
      <c r="M133" t="inlineStr">
        <is>
          <t>※ 해당 제품의 낙지 원물 스킨색이 본래 어두운 색을 띄어 조리시 어두운 물이 
나올 수 있습니다.  섭취 시에 문제 없음을 미리 알려드립니다.</t>
        </is>
      </c>
    </row>
    <row r="134">
      <c r="A134" t="inlineStr"/>
      <c r="B134" t="inlineStr">
        <is>
          <t>낙지채(국내산)</t>
        </is>
      </c>
      <c r="C134" t="inlineStr">
        <is>
          <t>국내산</t>
        </is>
      </c>
      <c r="D134" t="inlineStr">
        <is>
          <t>±5cm</t>
        </is>
      </c>
      <c r="E134" t="inlineStr">
        <is>
          <t>kg</t>
        </is>
      </c>
      <c r="F134" t="n">
        <v>54250</v>
      </c>
      <c r="G134" t="inlineStr"/>
      <c r="H134" t="n">
        <v>57750</v>
      </c>
      <c r="I134" t="inlineStr"/>
      <c r="J134" t="inlineStr"/>
      <c r="K134" t="inlineStr">
        <is>
          <t xml:space="preserve">내장 제거후 채썰이
볶음/국용/숙회 </t>
        </is>
      </c>
      <c r="L134" t="inlineStr"/>
      <c r="M134" t="inlineStr"/>
    </row>
    <row r="135">
      <c r="A135" t="inlineStr">
        <is>
          <t>쭈
꾸
미</t>
        </is>
      </c>
      <c r="B135" t="inlineStr">
        <is>
          <t>쭈꾸미채(수입산)-수입완제품</t>
        </is>
      </c>
      <c r="C135" t="inlineStr">
        <is>
          <t>베트남</t>
        </is>
      </c>
      <c r="D135" t="inlineStr">
        <is>
          <t>±5cm</t>
        </is>
      </c>
      <c r="E135" t="inlineStr">
        <is>
          <t>kg</t>
        </is>
      </c>
      <c r="F135" t="n">
        <v>20125</v>
      </c>
      <c r="G135" t="inlineStr"/>
      <c r="H135" t="n">
        <v>23275</v>
      </c>
      <c r="I135" t="inlineStr"/>
      <c r="J135" t="inlineStr"/>
      <c r="K135" t="inlineStr">
        <is>
          <t xml:space="preserve">완제품소분
볶음/국용/숙회 </t>
        </is>
      </c>
      <c r="L135" t="inlineStr"/>
      <c r="M135" t="inlineStr"/>
    </row>
    <row r="136">
      <c r="A136" t="inlineStr"/>
      <c r="B136" t="inlineStr">
        <is>
          <t>쭈꾸미채(수입산)-수입완제품</t>
        </is>
      </c>
      <c r="C136" t="inlineStr">
        <is>
          <t>인도
네시아</t>
        </is>
      </c>
      <c r="D136" t="inlineStr">
        <is>
          <t>±5cm</t>
        </is>
      </c>
      <c r="E136" t="inlineStr">
        <is>
          <t>kg</t>
        </is>
      </c>
      <c r="F136" t="n">
        <v>18725</v>
      </c>
      <c r="G136" t="inlineStr"/>
      <c r="H136" t="n">
        <v>21875</v>
      </c>
      <c r="I136" t="inlineStr"/>
      <c r="J136" t="inlineStr"/>
      <c r="K136" t="inlineStr">
        <is>
          <t xml:space="preserve">완제품소분
볶음/국용/숙회 </t>
        </is>
      </c>
      <c r="L136" t="inlineStr"/>
      <c r="M136" t="inlineStr"/>
    </row>
    <row r="137">
      <c r="A137" t="inlineStr"/>
      <c r="B137" t="inlineStr">
        <is>
          <t>쭈꾸미채(국내산)</t>
        </is>
      </c>
      <c r="C137" t="inlineStr">
        <is>
          <t>국내산</t>
        </is>
      </c>
      <c r="D137" t="inlineStr">
        <is>
          <t>±5cm</t>
        </is>
      </c>
      <c r="E137" t="inlineStr">
        <is>
          <t>kg</t>
        </is>
      </c>
      <c r="F137" t="n">
        <v>84875</v>
      </c>
      <c r="G137" t="inlineStr">
        <is>
          <t>▲</t>
        </is>
      </c>
      <c r="H137" t="n">
        <v>88375</v>
      </c>
      <c r="I137" t="inlineStr">
        <is>
          <t>▲</t>
        </is>
      </c>
      <c r="J137" t="inlineStr"/>
      <c r="K137" t="inlineStr">
        <is>
          <t xml:space="preserve">내장 제거후 채썰이
볶음/국용/숙회 </t>
        </is>
      </c>
      <c r="L137" t="inlineStr"/>
      <c r="M137" t="inlineStr">
        <is>
          <t>※ 주꾸미 원물 수급 불안정 / 품절 가능성 있습니다.</t>
        </is>
      </c>
    </row>
    <row r="138">
      <c r="A138" t="inlineStr"/>
      <c r="B138" t="inlineStr">
        <is>
          <t>쭈꾸미온마리</t>
        </is>
      </c>
      <c r="C138" t="inlineStr">
        <is>
          <t>국내산</t>
        </is>
      </c>
      <c r="D138" t="inlineStr">
        <is>
          <t>15-20미
(냉동 3일전발주)</t>
        </is>
      </c>
      <c r="E138" t="inlineStr">
        <is>
          <t>kg</t>
        </is>
      </c>
      <c r="F138" t="inlineStr">
        <is>
          <t>일시품절</t>
        </is>
      </c>
      <c r="G138" t="inlineStr"/>
      <c r="H138" t="inlineStr">
        <is>
          <t>일시품절</t>
        </is>
      </c>
      <c r="I138" t="inlineStr"/>
      <c r="J138" t="inlineStr"/>
      <c r="K138" t="inlineStr">
        <is>
          <t>kg/15-20미, 길이15cm내외, 온마리, 해동품,내장제거X(손질X) *냉동은 D-3 발주요망</t>
        </is>
      </c>
      <c r="L138" t="inlineStr"/>
      <c r="M138" t="inlineStr"/>
    </row>
    <row r="139">
      <c r="A139" t="inlineStr"/>
      <c r="B139" t="inlineStr"/>
      <c r="C139" t="inlineStr">
        <is>
          <t>베트남</t>
        </is>
      </c>
      <c r="D139" t="inlineStr">
        <is>
          <t>50/80 사이즈
(약 40-50마리)</t>
        </is>
      </c>
      <c r="E139" t="inlineStr">
        <is>
          <t>kg</t>
        </is>
      </c>
      <c r="F139" t="n">
        <v>22750</v>
      </c>
      <c r="G139" t="inlineStr"/>
      <c r="H139" t="inlineStr">
        <is>
          <t>*</t>
        </is>
      </c>
      <c r="I139" t="inlineStr"/>
      <c r="J139" t="inlineStr"/>
      <c r="K139" t="inlineStr">
        <is>
          <t xml:space="preserve">완제품소분 / 주꾸미온마리
볶음/국용/숙회 </t>
        </is>
      </c>
      <c r="L139" t="inlineStr"/>
      <c r="M139" t="inlineStr"/>
    </row>
    <row r="140">
      <c r="A140" t="inlineStr"/>
      <c r="B140" t="inlineStr">
        <is>
          <t>베이비쭈꾸미</t>
        </is>
      </c>
      <c r="C140" t="inlineStr">
        <is>
          <t>베트남</t>
        </is>
      </c>
      <c r="D140" t="inlineStr">
        <is>
          <t>30/50 사이즈
(약 50-70마리)</t>
        </is>
      </c>
      <c r="E140" t="inlineStr">
        <is>
          <t>kg</t>
        </is>
      </c>
      <c r="F140" t="n">
        <v>19250</v>
      </c>
      <c r="G140" t="inlineStr"/>
      <c r="H140" t="inlineStr">
        <is>
          <t>*</t>
        </is>
      </c>
      <c r="I140" t="inlineStr"/>
      <c r="J140" t="inlineStr"/>
      <c r="K140" t="inlineStr">
        <is>
          <t xml:space="preserve">완제품소분 / 베이비 주꾸미온마리
볶음/국용/숙회 </t>
        </is>
      </c>
      <c r="L140" t="inlineStr"/>
      <c r="M140" t="inlineStr"/>
    </row>
    <row r="141">
      <c r="A141" t="inlineStr"/>
      <c r="B141" t="inlineStr">
        <is>
          <t>소라주꾸미</t>
        </is>
      </c>
      <c r="C141" t="inlineStr">
        <is>
          <t>베트남
/인도네시아</t>
        </is>
      </c>
      <c r="D141" t="inlineStr"/>
      <c r="E141" t="inlineStr">
        <is>
          <t>kg
(봉)</t>
        </is>
      </c>
      <c r="F141" t="n">
        <v>21000</v>
      </c>
      <c r="G141" t="inlineStr"/>
      <c r="H141" t="inlineStr">
        <is>
          <t>*</t>
        </is>
      </c>
      <c r="I141" t="inlineStr"/>
      <c r="J141" t="inlineStr"/>
      <c r="K141" t="inlineStr">
        <is>
          <t>완제품소분 / 주꾸미채
볶음용</t>
        </is>
      </c>
      <c r="L141" t="inlineStr"/>
      <c r="M141" t="inlineStr"/>
    </row>
    <row r="142">
      <c r="A142" t="inlineStr"/>
      <c r="B142" t="inlineStr">
        <is>
          <t>소라주꾸미세트</t>
        </is>
      </c>
      <c r="C142" t="inlineStr">
        <is>
          <t>베트남
/인도네시아</t>
        </is>
      </c>
      <c r="D142" t="inlineStr">
        <is>
          <t>주꾸미1kg+소스25%</t>
        </is>
      </c>
      <c r="E142" t="inlineStr">
        <is>
          <t>kg
(봉)</t>
        </is>
      </c>
      <c r="F142" t="n">
        <v>23275</v>
      </c>
      <c r="G142" t="inlineStr"/>
      <c r="H142" t="inlineStr">
        <is>
          <t>*</t>
        </is>
      </c>
      <c r="I142" t="inlineStr"/>
      <c r="J142" t="inlineStr"/>
      <c r="K142" t="inlineStr">
        <is>
          <t>완제품소분 / 주꾸미채1kg + 소스25%
볶음용</t>
        </is>
      </c>
      <c r="L142" t="inlineStr"/>
      <c r="M142" t="inlineStr"/>
    </row>
    <row r="143">
      <c r="A143" t="inlineStr">
        <is>
          <t>오
징
어</t>
        </is>
      </c>
      <c r="B143" t="inlineStr">
        <is>
          <t>오징어채(유피)</t>
        </is>
      </c>
      <c r="C143" t="inlineStr">
        <is>
          <t>국내산</t>
        </is>
      </c>
      <c r="D143" t="inlineStr">
        <is>
          <t>세절(1cm *5~7cm)슬라이스</t>
        </is>
      </c>
      <c r="E143" t="inlineStr">
        <is>
          <t>kg</t>
        </is>
      </c>
      <c r="F143" t="n">
        <v>27300</v>
      </c>
      <c r="G143" t="inlineStr"/>
      <c r="H143" t="n">
        <v>30800</v>
      </c>
      <c r="I143" t="inlineStr"/>
      <c r="J143" t="inlineStr"/>
      <c r="K143" t="inlineStr">
        <is>
          <t>유피 채썰이,다리포함 ,IQF</t>
        </is>
      </c>
      <c r="L143" t="inlineStr">
        <is>
          <t>H</t>
        </is>
      </c>
      <c r="M143" t="inlineStr">
        <is>
          <t>※ 오징어 원물 수급 불안정 / 품절 가능성 있습니다.</t>
        </is>
      </c>
    </row>
    <row r="144">
      <c r="A144" t="inlineStr"/>
      <c r="B144" t="inlineStr">
        <is>
          <t>오징어채(탈피)</t>
        </is>
      </c>
      <c r="C144" t="inlineStr"/>
      <c r="D144" t="inlineStr">
        <is>
          <t>세절(1cm *5~7cm)</t>
        </is>
      </c>
      <c r="E144" t="inlineStr">
        <is>
          <t>kg</t>
        </is>
      </c>
      <c r="F144" t="n">
        <v>28175</v>
      </c>
      <c r="G144" t="inlineStr"/>
      <c r="H144" t="n">
        <v>31675</v>
      </c>
      <c r="I144" t="inlineStr"/>
      <c r="J144" t="inlineStr"/>
      <c r="K144" t="inlineStr">
        <is>
          <t>탈피 채썰이,다리포함,IQF</t>
        </is>
      </c>
      <c r="L144" t="inlineStr">
        <is>
          <t>H</t>
        </is>
      </c>
      <c r="M144" t="inlineStr">
        <is>
          <t>※ 오징어 원물 수급 불안정 / 품절 가능성 있습니다.</t>
        </is>
      </c>
    </row>
    <row r="145">
      <c r="A145" t="inlineStr"/>
      <c r="B145" t="inlineStr">
        <is>
          <t>오징어채(몸통유피)</t>
        </is>
      </c>
      <c r="C145" t="inlineStr"/>
      <c r="D145" t="inlineStr">
        <is>
          <t>세절(1cm *5~7cm)</t>
        </is>
      </c>
      <c r="E145" t="inlineStr">
        <is>
          <t>kg</t>
        </is>
      </c>
      <c r="F145" t="n">
        <v>30800</v>
      </c>
      <c r="G145" t="inlineStr"/>
      <c r="H145" t="n">
        <v>34300</v>
      </c>
      <c r="I145" t="inlineStr"/>
      <c r="J145" t="inlineStr"/>
      <c r="K145" t="inlineStr">
        <is>
          <t>유피 채썰이, 몸통만 (다리 없음),IQF</t>
        </is>
      </c>
      <c r="L145" t="inlineStr">
        <is>
          <t>H</t>
        </is>
      </c>
      <c r="M145" t="inlineStr">
        <is>
          <t>※ 오징어 원물 수급 불안정 / 품절 가능성 있습니다.</t>
        </is>
      </c>
    </row>
    <row r="146">
      <c r="A146" t="inlineStr"/>
      <c r="B146" t="inlineStr">
        <is>
          <t>오징어채(몸통탈피)</t>
        </is>
      </c>
      <c r="C146" t="inlineStr"/>
      <c r="D146" t="inlineStr">
        <is>
          <t>세절(1cm *5~7cm)</t>
        </is>
      </c>
      <c r="E146" t="inlineStr">
        <is>
          <t>kg</t>
        </is>
      </c>
      <c r="F146" t="n">
        <v>31675</v>
      </c>
      <c r="G146" t="inlineStr"/>
      <c r="H146" t="n">
        <v>35175</v>
      </c>
      <c r="I146" t="inlineStr"/>
      <c r="J146" t="inlineStr"/>
      <c r="K146" t="inlineStr">
        <is>
          <t>탈피 채썰이, 몸통만 (다리 없음),IQF</t>
        </is>
      </c>
      <c r="L146" t="inlineStr">
        <is>
          <t>H</t>
        </is>
      </c>
      <c r="M146" t="inlineStr">
        <is>
          <t>※ 오징어 원물 수급 불안정 / 품절 가능성 있습니다.</t>
        </is>
      </c>
    </row>
    <row r="147">
      <c r="A147" t="inlineStr"/>
      <c r="B147" t="inlineStr">
        <is>
          <t>오징어할복(유피)</t>
        </is>
      </c>
      <c r="C147" t="inlineStr">
        <is>
          <t>국내산</t>
        </is>
      </c>
      <c r="D147" t="inlineStr">
        <is>
          <t>할복</t>
        </is>
      </c>
      <c r="E147" t="inlineStr">
        <is>
          <t>kg</t>
        </is>
      </c>
      <c r="F147" t="n">
        <v>29050</v>
      </c>
      <c r="G147" t="inlineStr"/>
      <c r="H147" t="n">
        <v>32550</v>
      </c>
      <c r="I147" t="inlineStr"/>
      <c r="J147" t="inlineStr"/>
      <c r="K147" t="inlineStr">
        <is>
          <t>유피 할복, 내장제거 몸,귀,다리포함</t>
        </is>
      </c>
      <c r="L147" t="inlineStr">
        <is>
          <t>H</t>
        </is>
      </c>
      <c r="M147" t="inlineStr">
        <is>
          <t>※ 오징어 원물 수급 불안정 / 품절 가능성 있습니다.</t>
        </is>
      </c>
    </row>
    <row r="148">
      <c r="A148" t="inlineStr"/>
      <c r="B148" t="inlineStr">
        <is>
          <t>오징어할복(탈피)</t>
        </is>
      </c>
      <c r="C148" t="inlineStr"/>
      <c r="D148" t="inlineStr">
        <is>
          <t>탈피할복</t>
        </is>
      </c>
      <c r="E148" t="inlineStr">
        <is>
          <t>kg</t>
        </is>
      </c>
      <c r="F148" t="n">
        <v>29925</v>
      </c>
      <c r="G148" t="inlineStr"/>
      <c r="H148" t="n">
        <v>33425</v>
      </c>
      <c r="I148" t="inlineStr"/>
      <c r="J148" t="inlineStr"/>
      <c r="K148" t="inlineStr">
        <is>
          <t>탈피 할복, 내장제거 몸,귀,다리포함</t>
        </is>
      </c>
      <c r="L148" t="inlineStr">
        <is>
          <t>H</t>
        </is>
      </c>
      <c r="M148" t="inlineStr">
        <is>
          <t>※ 오징어 원물 수급 불안정 / 품절 가능성 있습니다.</t>
        </is>
      </c>
    </row>
    <row r="149">
      <c r="A149" t="inlineStr"/>
      <c r="B149" t="inlineStr">
        <is>
          <t>오징어할복(몸통유피)</t>
        </is>
      </c>
      <c r="C149" t="inlineStr"/>
      <c r="D149" t="inlineStr">
        <is>
          <t>몸만 할복</t>
        </is>
      </c>
      <c r="E149" t="inlineStr">
        <is>
          <t>kg</t>
        </is>
      </c>
      <c r="F149" t="n">
        <v>29925</v>
      </c>
      <c r="G149" t="inlineStr"/>
      <c r="H149" t="n">
        <v>33425</v>
      </c>
      <c r="I149" t="inlineStr"/>
      <c r="J149" t="inlineStr"/>
      <c r="K149" t="inlineStr">
        <is>
          <t>유피 할복, 내장제거,몸통만(다리없음)</t>
        </is>
      </c>
      <c r="L149" t="inlineStr">
        <is>
          <t>H</t>
        </is>
      </c>
      <c r="M149" t="inlineStr">
        <is>
          <t>※ 오징어 원물 수급 불안정 / 품절 가능성 있습니다.</t>
        </is>
      </c>
    </row>
    <row r="150">
      <c r="A150" t="inlineStr"/>
      <c r="B150" t="inlineStr">
        <is>
          <t>오징어할복(몸통탈피)</t>
        </is>
      </c>
      <c r="C150" t="inlineStr"/>
      <c r="D150" t="inlineStr">
        <is>
          <t>몸만 탈피할복</t>
        </is>
      </c>
      <c r="E150" t="inlineStr">
        <is>
          <t>kg</t>
        </is>
      </c>
      <c r="F150" t="n">
        <v>31150</v>
      </c>
      <c r="G150" t="inlineStr"/>
      <c r="H150" t="n">
        <v>34650</v>
      </c>
      <c r="I150" t="inlineStr"/>
      <c r="J150" t="inlineStr"/>
      <c r="K150" t="inlineStr">
        <is>
          <t>탈피 할복, 내장제거,몸통만(다리없음)</t>
        </is>
      </c>
      <c r="L150" t="inlineStr">
        <is>
          <t>H</t>
        </is>
      </c>
      <c r="M150" t="inlineStr">
        <is>
          <t>※ 오징어 원물 수급 불안정 / 품절 가능성 있습니다.</t>
        </is>
      </c>
    </row>
    <row r="151">
      <c r="A151" t="inlineStr"/>
      <c r="B151" t="inlineStr">
        <is>
          <t>오징어솔방울(사각)</t>
        </is>
      </c>
      <c r="C151" t="inlineStr">
        <is>
          <t>국내산</t>
        </is>
      </c>
      <c r="D151" t="inlineStr">
        <is>
          <t>약3~4cm 사긱</t>
        </is>
      </c>
      <c r="E151" t="inlineStr">
        <is>
          <t>kg</t>
        </is>
      </c>
      <c r="F151" t="n">
        <v>36575</v>
      </c>
      <c r="G151" t="inlineStr"/>
      <c r="H151" t="n">
        <v>40075</v>
      </c>
      <c r="I151" t="inlineStr"/>
      <c r="J151" t="inlineStr"/>
      <c r="K151" t="inlineStr">
        <is>
          <t>탈피 할복, 내장제거,몸통 벌집 모양 칼집
사각모양 절단(귀부분은 미탈피)</t>
        </is>
      </c>
      <c r="L151" t="inlineStr">
        <is>
          <t>H</t>
        </is>
      </c>
      <c r="M151" t="inlineStr">
        <is>
          <t>※ 오징어 원물 수급 불안정 / 품절 가능성 있습니다.</t>
        </is>
      </c>
    </row>
    <row r="152">
      <c r="A152" t="inlineStr"/>
      <c r="B152" t="inlineStr">
        <is>
          <t>오징어솔방울(채)</t>
        </is>
      </c>
      <c r="C152" t="inlineStr"/>
      <c r="D152" t="inlineStr">
        <is>
          <t>세절(1cm *7~8cm)</t>
        </is>
      </c>
      <c r="E152" t="inlineStr">
        <is>
          <t>kg</t>
        </is>
      </c>
      <c r="F152" t="n">
        <v>36575</v>
      </c>
      <c r="G152" t="inlineStr"/>
      <c r="H152" t="n">
        <v>40075</v>
      </c>
      <c r="I152" t="inlineStr"/>
      <c r="J152" t="inlineStr"/>
      <c r="K152" t="inlineStr">
        <is>
          <t>탈피 할복, 내장제거,몸통 벌집 모양 칼집
채썰이 절단(귀부분은 미탈피)</t>
        </is>
      </c>
      <c r="L152" t="inlineStr">
        <is>
          <t>H</t>
        </is>
      </c>
      <c r="M152" t="inlineStr">
        <is>
          <t>※ 오징어 원물 수급 불안정 / 품절 가능성 있습니다.</t>
        </is>
      </c>
    </row>
    <row r="153">
      <c r="A153" t="inlineStr"/>
      <c r="B153" t="inlineStr">
        <is>
          <t>오징어링(유피)</t>
        </is>
      </c>
      <c r="C153" t="inlineStr">
        <is>
          <t>국내산</t>
        </is>
      </c>
      <c r="D153" t="inlineStr">
        <is>
          <t>링채</t>
        </is>
      </c>
      <c r="E153" t="inlineStr">
        <is>
          <t>kg</t>
        </is>
      </c>
      <c r="F153" t="n">
        <v>30275</v>
      </c>
      <c r="G153" t="inlineStr"/>
      <c r="H153" t="n">
        <v>33775</v>
      </c>
      <c r="I153" t="inlineStr"/>
      <c r="J153" t="inlineStr"/>
      <c r="K153" t="inlineStr">
        <is>
          <t>유피 내장제거 후 몸통 링 절단</t>
        </is>
      </c>
      <c r="L153" t="inlineStr">
        <is>
          <t>H</t>
        </is>
      </c>
      <c r="M153" t="inlineStr">
        <is>
          <t>※ 오징어 원물 수급 불안정 / 품절 가능성 있습니다.</t>
        </is>
      </c>
    </row>
    <row r="154">
      <c r="A154" t="inlineStr"/>
      <c r="B154" t="inlineStr">
        <is>
          <t>오징어링(탈피)</t>
        </is>
      </c>
      <c r="C154" t="inlineStr"/>
      <c r="D154" t="inlineStr">
        <is>
          <t>탈피링채</t>
        </is>
      </c>
      <c r="E154" t="inlineStr">
        <is>
          <t>kg</t>
        </is>
      </c>
      <c r="F154" t="n">
        <v>31500</v>
      </c>
      <c r="G154" t="inlineStr"/>
      <c r="H154" t="n">
        <v>35000</v>
      </c>
      <c r="I154" t="inlineStr"/>
      <c r="J154" t="inlineStr"/>
      <c r="K154" t="inlineStr">
        <is>
          <t>탈피 내장제거 후 몸통 링 절단</t>
        </is>
      </c>
      <c r="L154" t="inlineStr">
        <is>
          <t>H</t>
        </is>
      </c>
      <c r="M154" t="inlineStr">
        <is>
          <t>※ 오징어 원물 수급 불안정 / 품절 가능성 있습니다.</t>
        </is>
      </c>
    </row>
    <row r="155">
      <c r="A155" t="inlineStr"/>
      <c r="B155" t="inlineStr">
        <is>
          <t>오징어몸통사각(유피)</t>
        </is>
      </c>
      <c r="C155" t="inlineStr">
        <is>
          <t>국내산</t>
        </is>
      </c>
      <c r="D155" t="inlineStr">
        <is>
          <t>몸통(2*3cm)</t>
        </is>
      </c>
      <c r="E155" t="inlineStr">
        <is>
          <t>kg</t>
        </is>
      </c>
      <c r="F155" t="n">
        <v>29925</v>
      </c>
      <c r="G155" t="inlineStr"/>
      <c r="H155" t="n">
        <v>33425</v>
      </c>
      <c r="I155" t="inlineStr"/>
      <c r="J155" t="inlineStr"/>
      <c r="K155" t="inlineStr">
        <is>
          <t>유피 할복, 내장제거,몸통 사각절단</t>
        </is>
      </c>
      <c r="L155" t="inlineStr">
        <is>
          <t>H</t>
        </is>
      </c>
      <c r="M155" t="inlineStr">
        <is>
          <t>※ 오징어 원물 수급 불안정 / 품절 가능성 있습니다.</t>
        </is>
      </c>
    </row>
    <row r="156">
      <c r="A156" t="inlineStr"/>
      <c r="B156" t="inlineStr">
        <is>
          <t>오징어몸통사각(탈피)</t>
        </is>
      </c>
      <c r="C156" t="inlineStr"/>
      <c r="D156" t="inlineStr">
        <is>
          <t>몸통(2*3cm)</t>
        </is>
      </c>
      <c r="E156" t="inlineStr">
        <is>
          <t>kg</t>
        </is>
      </c>
      <c r="F156" t="n">
        <v>31150</v>
      </c>
      <c r="G156" t="inlineStr"/>
      <c r="H156" t="n">
        <v>34650</v>
      </c>
      <c r="I156" t="inlineStr"/>
      <c r="J156" t="inlineStr"/>
      <c r="K156" t="inlineStr">
        <is>
          <t>탈피 할복, 내장제거,몸통 사각절단</t>
        </is>
      </c>
      <c r="L156" t="inlineStr">
        <is>
          <t>H</t>
        </is>
      </c>
      <c r="M156" t="inlineStr">
        <is>
          <t>※ 오징어 원물 수급 불안정 / 품절 가능성 있습니다.</t>
        </is>
      </c>
    </row>
    <row r="157">
      <c r="A157" t="inlineStr"/>
      <c r="B157" t="inlineStr">
        <is>
          <t>오징어다지기</t>
        </is>
      </c>
      <c r="C157" t="inlineStr">
        <is>
          <t>국내산</t>
        </is>
      </c>
      <c r="D157" t="inlineStr">
        <is>
          <t>다짐(다리,몸,귀)</t>
        </is>
      </c>
      <c r="E157" t="inlineStr">
        <is>
          <t>kg</t>
        </is>
      </c>
      <c r="F157" t="n">
        <v>29925</v>
      </c>
      <c r="G157" t="inlineStr"/>
      <c r="H157" t="n">
        <v>33425</v>
      </c>
      <c r="I157" t="inlineStr"/>
      <c r="J157" t="inlineStr"/>
      <c r="K157" t="inlineStr">
        <is>
          <t>몸,다리,귀로만 다지기, 전용/볶음밥용</t>
        </is>
      </c>
      <c r="L157" t="inlineStr">
        <is>
          <t>H</t>
        </is>
      </c>
      <c r="M157" t="inlineStr">
        <is>
          <t>※ 오징어 원물 수급 불안정 / 품절 가능성 있습니다.</t>
        </is>
      </c>
    </row>
    <row r="158">
      <c r="A158" t="inlineStr">
        <is>
          <t>갑
오
징
어</t>
        </is>
      </c>
      <c r="B158" t="inlineStr">
        <is>
          <t>갑오징어채(유피)</t>
        </is>
      </c>
      <c r="C158" t="inlineStr">
        <is>
          <t>국내산</t>
        </is>
      </c>
      <c r="D158" t="inlineStr">
        <is>
          <t>세절(1cm *4~6cm)</t>
        </is>
      </c>
      <c r="E158" t="inlineStr">
        <is>
          <t>kg</t>
        </is>
      </c>
      <c r="F158" t="inlineStr">
        <is>
          <t>*</t>
        </is>
      </c>
      <c r="G158" t="inlineStr"/>
      <c r="H158" t="n">
        <v>34125</v>
      </c>
      <c r="I158" t="inlineStr"/>
      <c r="J158" t="inlineStr"/>
      <c r="K158" t="inlineStr">
        <is>
          <t>유피 채썰이, 다리포함</t>
        </is>
      </c>
      <c r="L158" t="inlineStr"/>
      <c r="M158" t="inlineStr"/>
    </row>
    <row r="159">
      <c r="A159" t="inlineStr"/>
      <c r="B159" t="inlineStr">
        <is>
          <t>갑오징어채(탈피)</t>
        </is>
      </c>
      <c r="C159" t="inlineStr"/>
      <c r="D159" t="inlineStr">
        <is>
          <t>세절(1cm *4~6cm)</t>
        </is>
      </c>
      <c r="E159" t="inlineStr">
        <is>
          <t>kg</t>
        </is>
      </c>
      <c r="F159" t="inlineStr">
        <is>
          <t>*</t>
        </is>
      </c>
      <c r="G159" t="inlineStr"/>
      <c r="H159" t="n">
        <v>37975</v>
      </c>
      <c r="I159" t="inlineStr"/>
      <c r="J159" t="inlineStr"/>
      <c r="K159" t="inlineStr">
        <is>
          <t>탈피 채설이, 다리포함</t>
        </is>
      </c>
      <c r="L159" t="inlineStr"/>
      <c r="M159" t="inlineStr"/>
    </row>
    <row r="160">
      <c r="A160" t="inlineStr"/>
      <c r="B160" t="inlineStr">
        <is>
          <t>갑오징어몸통채(유피)</t>
        </is>
      </c>
      <c r="C160" t="inlineStr"/>
      <c r="D160" t="inlineStr">
        <is>
          <t>세절(1cm *4~6cm)</t>
        </is>
      </c>
      <c r="E160" t="inlineStr">
        <is>
          <t>kg</t>
        </is>
      </c>
      <c r="F160" t="inlineStr">
        <is>
          <t>*</t>
        </is>
      </c>
      <c r="G160" t="inlineStr"/>
      <c r="H160" t="n">
        <v>42525</v>
      </c>
      <c r="I160" t="inlineStr"/>
      <c r="J160" t="inlineStr"/>
      <c r="K160" t="inlineStr">
        <is>
          <t>유피 채썰이, 몸통만 (다리 없음)</t>
        </is>
      </c>
      <c r="L160" t="inlineStr"/>
      <c r="M160" t="inlineStr"/>
    </row>
    <row r="161">
      <c r="A161" t="inlineStr"/>
      <c r="B161" t="inlineStr">
        <is>
          <t>갑오징어몸통채(탈피)</t>
        </is>
      </c>
      <c r="C161" t="inlineStr"/>
      <c r="D161" t="inlineStr">
        <is>
          <t>세절(1cm *4~6cm)</t>
        </is>
      </c>
      <c r="E161" t="inlineStr">
        <is>
          <t>kg</t>
        </is>
      </c>
      <c r="F161" t="inlineStr">
        <is>
          <t>*</t>
        </is>
      </c>
      <c r="G161" t="inlineStr"/>
      <c r="H161" t="n">
        <v>44625</v>
      </c>
      <c r="I161" t="inlineStr"/>
      <c r="J161" t="inlineStr"/>
      <c r="K161" t="inlineStr">
        <is>
          <t>탈피 채썰이, 몸통만 (다리 없음)</t>
        </is>
      </c>
      <c r="L161" t="inlineStr"/>
      <c r="M161" t="inlineStr"/>
    </row>
    <row r="162">
      <c r="A162" t="inlineStr"/>
      <c r="B162" t="inlineStr">
        <is>
          <t>갑오징어할복(유피)</t>
        </is>
      </c>
      <c r="C162" t="inlineStr"/>
      <c r="D162" t="inlineStr">
        <is>
          <t>150~250g/마리</t>
        </is>
      </c>
      <c r="E162" t="inlineStr">
        <is>
          <t>kg</t>
        </is>
      </c>
      <c r="F162" t="inlineStr">
        <is>
          <t>*</t>
        </is>
      </c>
      <c r="G162" t="inlineStr"/>
      <c r="H162" t="n">
        <v>36225</v>
      </c>
      <c r="I162" t="inlineStr"/>
      <c r="J162" t="inlineStr"/>
      <c r="K162" t="inlineStr">
        <is>
          <t>유피 할복, 내장제거, 몸,귀,다리포함</t>
        </is>
      </c>
      <c r="L162" t="inlineStr"/>
      <c r="M162" t="inlineStr"/>
    </row>
    <row r="163">
      <c r="A163" t="inlineStr"/>
      <c r="B163" t="inlineStr">
        <is>
          <t>갑오징어할복(탈피)</t>
        </is>
      </c>
      <c r="C163" t="inlineStr"/>
      <c r="D163" t="inlineStr">
        <is>
          <t>150~250g/마리</t>
        </is>
      </c>
      <c r="E163" t="inlineStr">
        <is>
          <t>kg</t>
        </is>
      </c>
      <c r="F163" t="inlineStr">
        <is>
          <t>*</t>
        </is>
      </c>
      <c r="G163" t="inlineStr"/>
      <c r="H163" t="n">
        <v>40075</v>
      </c>
      <c r="I163" t="inlineStr"/>
      <c r="J163" t="inlineStr"/>
      <c r="K163" t="inlineStr">
        <is>
          <t>탈피 할복, 내장제거, 몸,귀,다리포함</t>
        </is>
      </c>
      <c r="L163" t="inlineStr"/>
      <c r="M163" t="inlineStr"/>
    </row>
    <row r="164">
      <c r="A164" t="inlineStr"/>
      <c r="B164" t="inlineStr">
        <is>
          <t>갑오징어할복(몸통유피)</t>
        </is>
      </c>
      <c r="C164" t="inlineStr"/>
      <c r="D164" t="inlineStr">
        <is>
          <t>몸만</t>
        </is>
      </c>
      <c r="E164" t="inlineStr">
        <is>
          <t>kg</t>
        </is>
      </c>
      <c r="F164" t="inlineStr">
        <is>
          <t>*</t>
        </is>
      </c>
      <c r="G164" t="inlineStr"/>
      <c r="H164" t="n">
        <v>45675</v>
      </c>
      <c r="I164" t="inlineStr"/>
      <c r="J164" t="inlineStr"/>
      <c r="K164" t="inlineStr">
        <is>
          <t>유피 할복, 내장제거, 몸통만(귀,다리X)</t>
        </is>
      </c>
      <c r="L164" t="inlineStr"/>
      <c r="M164" t="inlineStr"/>
    </row>
    <row r="165">
      <c r="A165" t="inlineStr"/>
      <c r="B165" t="inlineStr">
        <is>
          <t>갑오징어할복(몸통탈피)</t>
        </is>
      </c>
      <c r="C165" t="inlineStr"/>
      <c r="D165" t="inlineStr">
        <is>
          <t>몸만</t>
        </is>
      </c>
      <c r="E165" t="inlineStr">
        <is>
          <t>kg</t>
        </is>
      </c>
      <c r="F165" t="inlineStr">
        <is>
          <t>*</t>
        </is>
      </c>
      <c r="G165" t="inlineStr"/>
      <c r="H165" t="n">
        <v>47250</v>
      </c>
      <c r="I165" t="inlineStr"/>
      <c r="J165" t="inlineStr"/>
      <c r="K165" t="inlineStr">
        <is>
          <t>탈피 할복, 내장제거, 몸통만(귀,다리X)</t>
        </is>
      </c>
      <c r="L165" t="inlineStr"/>
      <c r="M165" t="inlineStr"/>
    </row>
    <row r="166">
      <c r="A166" t="inlineStr"/>
      <c r="B166" t="inlineStr">
        <is>
          <t>갑오징어솔방울(사각)</t>
        </is>
      </c>
      <c r="C166" t="inlineStr"/>
      <c r="D166" t="inlineStr">
        <is>
          <t>약3~4cm 사긱</t>
        </is>
      </c>
      <c r="E166" t="inlineStr">
        <is>
          <t>kg</t>
        </is>
      </c>
      <c r="F166" t="inlineStr">
        <is>
          <t>*</t>
        </is>
      </c>
      <c r="G166" t="inlineStr"/>
      <c r="H166" t="n">
        <v>48125</v>
      </c>
      <c r="I166" t="inlineStr"/>
      <c r="J166" t="inlineStr"/>
      <c r="K166" t="inlineStr">
        <is>
          <t>탈피 할복, 내장제거,몸통 벌집 모양 칼집
(귀부분은 미탈피)</t>
        </is>
      </c>
      <c r="L166" t="inlineStr"/>
      <c r="M166" t="inlineStr"/>
    </row>
    <row r="167">
      <c r="A167" t="inlineStr"/>
      <c r="B167" t="inlineStr">
        <is>
          <t>베이비갑오징어</t>
        </is>
      </c>
      <c r="C167" t="inlineStr">
        <is>
          <t>베트남</t>
        </is>
      </c>
      <c r="D167" t="inlineStr">
        <is>
          <t>40~50미/kg</t>
        </is>
      </c>
      <c r="E167" t="inlineStr">
        <is>
          <t>kg</t>
        </is>
      </c>
      <c r="F167" t="n">
        <v>22750</v>
      </c>
      <c r="G167" t="inlineStr"/>
      <c r="H167" t="inlineStr">
        <is>
          <t>*</t>
        </is>
      </c>
      <c r="I167" t="inlineStr"/>
      <c r="J167" t="inlineStr"/>
      <c r="K167" t="inlineStr">
        <is>
          <t>비가식부위제거,탈피</t>
        </is>
      </c>
      <c r="L167" t="inlineStr"/>
      <c r="M167" t="inlineStr"/>
    </row>
    <row r="168">
      <c r="A168" t="inlineStr">
        <is>
          <t>한
치</t>
        </is>
      </c>
      <c r="B168" t="inlineStr">
        <is>
          <t>한치채(유피)-굵은채</t>
        </is>
      </c>
      <c r="C168" t="inlineStr">
        <is>
          <t>국내산</t>
        </is>
      </c>
      <c r="D168" t="inlineStr">
        <is>
          <t>굵은채 1~2cm</t>
        </is>
      </c>
      <c r="E168" t="inlineStr">
        <is>
          <t>kg</t>
        </is>
      </c>
      <c r="F168" t="inlineStr">
        <is>
          <t>*</t>
        </is>
      </c>
      <c r="G168" t="inlineStr"/>
      <c r="H168" t="inlineStr">
        <is>
          <t>문의</t>
        </is>
      </c>
      <c r="I168" t="inlineStr"/>
      <c r="J168" t="inlineStr"/>
      <c r="K168" t="inlineStr">
        <is>
          <t>유피 채썰이, 다리포함</t>
        </is>
      </c>
      <c r="L168" t="inlineStr"/>
      <c r="M168" t="inlineStr"/>
    </row>
    <row r="169">
      <c r="A169" t="inlineStr"/>
      <c r="B169" t="inlineStr">
        <is>
          <t>한치채(탈피)-굵은채</t>
        </is>
      </c>
      <c r="C169" t="inlineStr"/>
      <c r="D169" t="inlineStr">
        <is>
          <t>굵은채 1~2cm</t>
        </is>
      </c>
      <c r="E169" t="inlineStr">
        <is>
          <t>kg</t>
        </is>
      </c>
      <c r="F169" t="inlineStr">
        <is>
          <t>*</t>
        </is>
      </c>
      <c r="G169" t="inlineStr"/>
      <c r="H169" t="n">
        <v>30625</v>
      </c>
      <c r="I169" t="inlineStr"/>
      <c r="J169" t="inlineStr"/>
      <c r="K169" t="inlineStr">
        <is>
          <t>탈피 채썰이, 다리포함</t>
        </is>
      </c>
      <c r="L169" t="inlineStr"/>
      <c r="M169" t="inlineStr"/>
    </row>
    <row r="170">
      <c r="A170" t="inlineStr"/>
      <c r="B170" t="inlineStr">
        <is>
          <t>한치할복(유피)</t>
        </is>
      </c>
      <c r="C170" t="inlineStr"/>
      <c r="D170" t="inlineStr">
        <is>
          <t>할복</t>
        </is>
      </c>
      <c r="E170" t="inlineStr">
        <is>
          <t>kg</t>
        </is>
      </c>
      <c r="F170" t="inlineStr">
        <is>
          <t>*</t>
        </is>
      </c>
      <c r="G170" t="inlineStr"/>
      <c r="H170" t="inlineStr">
        <is>
          <t>문의</t>
        </is>
      </c>
      <c r="I170" t="inlineStr"/>
      <c r="J170" t="inlineStr"/>
      <c r="K170" t="inlineStr">
        <is>
          <t>비가식부위 제거 후 할복</t>
        </is>
      </c>
      <c r="L170" t="inlineStr"/>
      <c r="M170" t="inlineStr"/>
    </row>
    <row r="171">
      <c r="A171" t="inlineStr"/>
      <c r="B171" t="inlineStr">
        <is>
          <t>한치할복(탈피)</t>
        </is>
      </c>
      <c r="C171" t="inlineStr"/>
      <c r="D171" t="inlineStr">
        <is>
          <t>할복</t>
        </is>
      </c>
      <c r="E171" t="inlineStr">
        <is>
          <t>kg</t>
        </is>
      </c>
      <c r="F171" t="inlineStr">
        <is>
          <t>*</t>
        </is>
      </c>
      <c r="G171" t="inlineStr"/>
      <c r="H171" t="n">
        <v>34825</v>
      </c>
      <c r="I171" t="inlineStr"/>
      <c r="J171" t="inlineStr"/>
      <c r="K171" t="inlineStr">
        <is>
          <t>비가식부위 제거 후 할복</t>
        </is>
      </c>
      <c r="L171" t="inlineStr"/>
      <c r="M171" t="inlineStr"/>
    </row>
    <row r="172">
      <c r="A172" t="inlineStr">
        <is>
          <t>▣▣ 패류 및 기타 수산물 ▣▣ (※ 500g 이상 발주 요망)</t>
        </is>
      </c>
      <c r="B172" t="inlineStr"/>
      <c r="C172" t="inlineStr"/>
      <c r="D172" t="inlineStr"/>
      <c r="E172" t="inlineStr"/>
      <c r="F172" t="inlineStr"/>
      <c r="G172" t="inlineStr"/>
      <c r="H172" t="inlineStr"/>
      <c r="I172" t="inlineStr"/>
      <c r="J172" t="inlineStr"/>
      <c r="K172" t="inlineStr"/>
      <c r="L172" t="inlineStr"/>
      <c r="M172" t="inlineStr"/>
    </row>
    <row r="173">
      <c r="A173" t="inlineStr">
        <is>
          <t>구분</t>
        </is>
      </c>
      <c r="B173" t="inlineStr">
        <is>
          <t>제   품   명</t>
        </is>
      </c>
      <c r="C173" t="inlineStr">
        <is>
          <t>원산지</t>
        </is>
      </c>
      <c r="D173" t="inlineStr">
        <is>
          <t>제 품 규 격</t>
        </is>
      </c>
      <c r="E173" t="inlineStr">
        <is>
          <t>단위</t>
        </is>
      </c>
      <c r="F173" t="inlineStr">
        <is>
          <t>단가(원)</t>
        </is>
      </c>
      <c r="G173" t="inlineStr"/>
      <c r="H173" t="inlineStr"/>
      <c r="I173" t="inlineStr"/>
      <c r="J173" t="inlineStr">
        <is>
          <t>과세</t>
        </is>
      </c>
      <c r="K173" t="inlineStr">
        <is>
          <t>제품특징 및 용도설명</t>
        </is>
      </c>
      <c r="L173" t="inlineStr">
        <is>
          <t>HACCP
(냉동기준)</t>
        </is>
      </c>
      <c r="M173" t="inlineStr"/>
    </row>
    <row r="174">
      <c r="A174" t="inlineStr"/>
      <c r="B174" t="inlineStr"/>
      <c r="C174" t="inlineStr"/>
      <c r="D174" t="inlineStr"/>
      <c r="E174" t="inlineStr"/>
      <c r="F174" t="inlineStr">
        <is>
          <t>냉동</t>
        </is>
      </c>
      <c r="G174" t="inlineStr">
        <is>
          <t>변동</t>
        </is>
      </c>
      <c r="H174" t="inlineStr">
        <is>
          <t>냉장</t>
        </is>
      </c>
      <c r="I174" t="inlineStr">
        <is>
          <t>변동</t>
        </is>
      </c>
      <c r="J174" t="inlineStr"/>
      <c r="K174" t="inlineStr"/>
      <c r="L174" t="inlineStr"/>
      <c r="M174" t="inlineStr"/>
    </row>
    <row r="175">
      <c r="A175" t="inlineStr">
        <is>
          <t>전
복</t>
        </is>
      </c>
      <c r="B175" t="inlineStr">
        <is>
          <t>피전복(12미)대</t>
        </is>
      </c>
      <c r="C175" t="inlineStr">
        <is>
          <t>국내산</t>
        </is>
      </c>
      <c r="D175" t="inlineStr">
        <is>
          <t>11~12미/kg</t>
        </is>
      </c>
      <c r="E175" t="inlineStr">
        <is>
          <t>kg</t>
        </is>
      </c>
      <c r="F175" t="inlineStr">
        <is>
          <t>*</t>
        </is>
      </c>
      <c r="G175" t="inlineStr"/>
      <c r="H175" t="n">
        <v>66500</v>
      </c>
      <c r="I175" t="inlineStr"/>
      <c r="J175" t="inlineStr"/>
      <c r="K175" t="inlineStr">
        <is>
          <t>생물, 껍질O, 선별하여 세척, 양식산</t>
        </is>
      </c>
      <c r="L175" t="inlineStr"/>
      <c r="M175" t="inlineStr"/>
    </row>
    <row r="176">
      <c r="A176" t="inlineStr"/>
      <c r="B176" t="inlineStr">
        <is>
          <t>피전복(15미)대</t>
        </is>
      </c>
      <c r="C176" t="inlineStr"/>
      <c r="D176" t="inlineStr">
        <is>
          <t>15~17미/kg</t>
        </is>
      </c>
      <c r="E176" t="inlineStr">
        <is>
          <t>kg</t>
        </is>
      </c>
      <c r="F176" t="inlineStr">
        <is>
          <t>*</t>
        </is>
      </c>
      <c r="G176" t="inlineStr"/>
      <c r="H176" t="n">
        <v>60375</v>
      </c>
      <c r="I176" t="inlineStr"/>
      <c r="J176" t="inlineStr"/>
      <c r="K176" t="inlineStr"/>
      <c r="L176" t="inlineStr"/>
      <c r="M176" t="inlineStr"/>
    </row>
    <row r="177">
      <c r="A177" t="inlineStr"/>
      <c r="B177" t="inlineStr">
        <is>
          <t>피전복(18미)중</t>
        </is>
      </c>
      <c r="C177" t="inlineStr"/>
      <c r="D177" t="inlineStr">
        <is>
          <t>17~19미/kg</t>
        </is>
      </c>
      <c r="E177" t="inlineStr">
        <is>
          <t>kg</t>
        </is>
      </c>
      <c r="F177" t="inlineStr">
        <is>
          <t>*</t>
        </is>
      </c>
      <c r="G177" t="inlineStr"/>
      <c r="H177" t="n">
        <v>57750</v>
      </c>
      <c r="I177" t="inlineStr"/>
      <c r="J177" t="inlineStr"/>
      <c r="K177" t="inlineStr"/>
      <c r="L177" t="inlineStr"/>
      <c r="M177" t="inlineStr"/>
    </row>
    <row r="178">
      <c r="A178" t="inlineStr"/>
      <c r="B178" t="inlineStr">
        <is>
          <t>피전복(20미)중</t>
        </is>
      </c>
      <c r="C178" t="inlineStr"/>
      <c r="D178" t="inlineStr">
        <is>
          <t>18~20미/kg</t>
        </is>
      </c>
      <c r="E178" t="inlineStr">
        <is>
          <t>kg</t>
        </is>
      </c>
      <c r="F178" t="inlineStr">
        <is>
          <t>*</t>
        </is>
      </c>
      <c r="G178" t="inlineStr"/>
      <c r="H178" t="n">
        <v>57750</v>
      </c>
      <c r="I178" t="inlineStr"/>
      <c r="J178" t="inlineStr"/>
      <c r="K178" t="inlineStr"/>
      <c r="L178" t="inlineStr"/>
      <c r="M178" t="inlineStr"/>
    </row>
    <row r="179">
      <c r="A179" t="inlineStr"/>
      <c r="B179" t="inlineStr">
        <is>
          <t>피전복(30미)소</t>
        </is>
      </c>
      <c r="C179" t="inlineStr"/>
      <c r="D179" t="inlineStr">
        <is>
          <t>28~30미/kg</t>
        </is>
      </c>
      <c r="E179" t="inlineStr">
        <is>
          <t>kg</t>
        </is>
      </c>
      <c r="F179" t="inlineStr">
        <is>
          <t>*</t>
        </is>
      </c>
      <c r="G179" t="inlineStr"/>
      <c r="H179" t="n">
        <v>48125</v>
      </c>
      <c r="I179" t="inlineStr"/>
      <c r="J179" t="inlineStr"/>
      <c r="K179" t="inlineStr"/>
      <c r="L179" t="inlineStr"/>
      <c r="M179" t="inlineStr"/>
    </row>
    <row r="180">
      <c r="A180" t="inlineStr"/>
      <c r="B180" t="inlineStr">
        <is>
          <t>전복살(15미)대</t>
        </is>
      </c>
      <c r="C180" t="inlineStr">
        <is>
          <t>국내산</t>
        </is>
      </c>
      <c r="D180" t="inlineStr">
        <is>
          <t>±15미</t>
        </is>
      </c>
      <c r="E180" t="inlineStr">
        <is>
          <t>kg</t>
        </is>
      </c>
      <c r="F180" t="inlineStr">
        <is>
          <t>*</t>
        </is>
      </c>
      <c r="G180" t="inlineStr"/>
      <c r="H180" t="n">
        <v>149625</v>
      </c>
      <c r="I180" t="inlineStr"/>
      <c r="J180" t="inlineStr"/>
      <c r="K180" t="inlineStr">
        <is>
          <t>15미 피전복 탈각, 껍질X, 
내장과 살 붙어있음(이빨O,내장O)</t>
        </is>
      </c>
      <c r="L180" t="inlineStr"/>
      <c r="M180" t="inlineStr"/>
    </row>
    <row r="181">
      <c r="A181" t="inlineStr"/>
      <c r="B181" t="inlineStr">
        <is>
          <t>전복살(15미)대-이빨제거</t>
        </is>
      </c>
      <c r="C181" t="inlineStr"/>
      <c r="D181" t="inlineStr"/>
      <c r="E181" t="inlineStr">
        <is>
          <t>kg</t>
        </is>
      </c>
      <c r="F181" t="inlineStr">
        <is>
          <t>*</t>
        </is>
      </c>
      <c r="G181" t="inlineStr"/>
      <c r="H181" t="n">
        <v>158375</v>
      </c>
      <c r="I181" t="inlineStr"/>
      <c r="J181" t="inlineStr"/>
      <c r="K181" t="inlineStr">
        <is>
          <t>15미 피전복 탈각, 껍질X, 
내장과 살 붙어있음(이빨X,내장O)</t>
        </is>
      </c>
      <c r="L181" t="inlineStr"/>
      <c r="M181" t="inlineStr"/>
    </row>
    <row r="182">
      <c r="A182" t="inlineStr"/>
      <c r="B182" t="inlineStr">
        <is>
          <t>전복살(15미)대-내장제거</t>
        </is>
      </c>
      <c r="C182" t="inlineStr"/>
      <c r="D182" t="inlineStr"/>
      <c r="E182" t="inlineStr">
        <is>
          <t>kg</t>
        </is>
      </c>
      <c r="F182" t="inlineStr">
        <is>
          <t>*</t>
        </is>
      </c>
      <c r="G182" t="inlineStr"/>
      <c r="H182" t="n">
        <v>182000</v>
      </c>
      <c r="I182" t="inlineStr"/>
      <c r="J182" t="inlineStr"/>
      <c r="K182" t="inlineStr">
        <is>
          <t>15미 피전복 탈각, 껍질X, 
내장과 살 분리되어 있음(이빨O,내장X)</t>
        </is>
      </c>
      <c r="L182" t="inlineStr"/>
      <c r="M182" t="inlineStr"/>
    </row>
    <row r="183">
      <c r="A183" t="inlineStr"/>
      <c r="B183" t="inlineStr">
        <is>
          <t>전복살(15미)대-이빨/내장제거</t>
        </is>
      </c>
      <c r="C183" t="inlineStr"/>
      <c r="D183" t="inlineStr"/>
      <c r="E183" t="inlineStr">
        <is>
          <t>kg</t>
        </is>
      </c>
      <c r="F183" t="inlineStr">
        <is>
          <t>*</t>
        </is>
      </c>
      <c r="G183" t="inlineStr"/>
      <c r="H183" t="n">
        <v>192500</v>
      </c>
      <c r="I183" t="inlineStr"/>
      <c r="J183" t="inlineStr"/>
      <c r="K183" t="inlineStr">
        <is>
          <t>15미 피전복 탈각, 껍질X, 
살만 있음(이빨X,내장X)</t>
        </is>
      </c>
      <c r="L183" t="inlineStr"/>
      <c r="M183" t="inlineStr"/>
    </row>
    <row r="184">
      <c r="A184" t="inlineStr"/>
      <c r="B184" t="inlineStr">
        <is>
          <t>전복살(20미)중</t>
        </is>
      </c>
      <c r="C184" t="inlineStr">
        <is>
          <t>국내산</t>
        </is>
      </c>
      <c r="D184" t="inlineStr">
        <is>
          <t>±20미</t>
        </is>
      </c>
      <c r="E184" t="inlineStr">
        <is>
          <t>kg</t>
        </is>
      </c>
      <c r="F184" t="inlineStr">
        <is>
          <t>*</t>
        </is>
      </c>
      <c r="G184" t="inlineStr"/>
      <c r="H184" t="n">
        <v>137375</v>
      </c>
      <c r="I184" t="inlineStr"/>
      <c r="J184" t="inlineStr"/>
      <c r="K184" t="inlineStr">
        <is>
          <t>20미 피전복 탈각, 껍질X, 
내장과 살 붙어있음(이빨O,내장O)</t>
        </is>
      </c>
      <c r="L184" t="inlineStr"/>
      <c r="M184" t="inlineStr"/>
    </row>
    <row r="185">
      <c r="A185" t="inlineStr"/>
      <c r="B185" t="inlineStr">
        <is>
          <t>전복살(20미)중-이빨제거</t>
        </is>
      </c>
      <c r="C185" t="inlineStr"/>
      <c r="D185" t="inlineStr"/>
      <c r="E185" t="inlineStr">
        <is>
          <t>kg</t>
        </is>
      </c>
      <c r="F185" t="inlineStr">
        <is>
          <t>*</t>
        </is>
      </c>
      <c r="G185" t="inlineStr"/>
      <c r="H185" t="n">
        <v>146125</v>
      </c>
      <c r="I185" t="inlineStr"/>
      <c r="J185" t="inlineStr"/>
      <c r="K185" t="inlineStr">
        <is>
          <t>20미 피전복 탈각, 껍질X, 
내장과 살 붙어있음(이빨X,내장O)</t>
        </is>
      </c>
      <c r="L185" t="inlineStr"/>
      <c r="M185" t="inlineStr"/>
    </row>
    <row r="186">
      <c r="A186" t="inlineStr"/>
      <c r="B186" t="inlineStr">
        <is>
          <t>전복살(20미)중-내장제거</t>
        </is>
      </c>
      <c r="C186" t="inlineStr"/>
      <c r="D186" t="inlineStr"/>
      <c r="E186" t="inlineStr">
        <is>
          <t>kg</t>
        </is>
      </c>
      <c r="F186" t="inlineStr">
        <is>
          <t>*</t>
        </is>
      </c>
      <c r="G186" t="inlineStr"/>
      <c r="H186" t="n">
        <v>171500</v>
      </c>
      <c r="I186" t="inlineStr"/>
      <c r="J186" t="inlineStr"/>
      <c r="K186" t="inlineStr">
        <is>
          <t>20미 피전복 탈각, 껍질X, 
내장과 살 분리되어 있음(이빨O,내장X)</t>
        </is>
      </c>
      <c r="L186" t="inlineStr"/>
      <c r="M186" t="inlineStr"/>
    </row>
    <row r="187">
      <c r="A187" t="inlineStr"/>
      <c r="B187" t="inlineStr">
        <is>
          <t>전복살(20미)중-이빨/내장제거</t>
        </is>
      </c>
      <c r="C187" t="inlineStr"/>
      <c r="D187" t="inlineStr"/>
      <c r="E187" t="inlineStr">
        <is>
          <t>kg</t>
        </is>
      </c>
      <c r="F187" t="inlineStr">
        <is>
          <t>*</t>
        </is>
      </c>
      <c r="G187" t="inlineStr"/>
      <c r="H187" t="n">
        <v>183750</v>
      </c>
      <c r="I187" t="inlineStr"/>
      <c r="J187" t="inlineStr"/>
      <c r="K187" t="inlineStr">
        <is>
          <t>20미 피전복 탈각, 껍질X, 
살만 있음(이빨X,내장X)</t>
        </is>
      </c>
      <c r="L187" t="inlineStr"/>
      <c r="M187" t="inlineStr"/>
    </row>
    <row r="188">
      <c r="A188" t="inlineStr"/>
      <c r="B188" t="inlineStr">
        <is>
          <t>다진전복살</t>
        </is>
      </c>
      <c r="C188" t="inlineStr">
        <is>
          <t>국내산</t>
        </is>
      </c>
      <c r="D188" t="inlineStr">
        <is>
          <t>전복 탈각 후 다짐.</t>
        </is>
      </c>
      <c r="E188" t="inlineStr">
        <is>
          <t>kg</t>
        </is>
      </c>
      <c r="F188" t="inlineStr">
        <is>
          <t>*</t>
        </is>
      </c>
      <c r="G188" t="inlineStr"/>
      <c r="H188" t="n">
        <v>220500</v>
      </c>
      <c r="I188" t="inlineStr"/>
      <c r="J188" t="inlineStr"/>
      <c r="K188" t="inlineStr">
        <is>
          <t>전복 탈각 후 고르게다짐.내장따로포장
(전복죽용) / 살+내장 합 무게</t>
        </is>
      </c>
      <c r="L188" t="inlineStr"/>
      <c r="M188" t="inlineStr"/>
    </row>
    <row r="189">
      <c r="A189" t="inlineStr"/>
      <c r="B189" t="inlineStr">
        <is>
          <t>다진전복살(내장제거)</t>
        </is>
      </c>
      <c r="C189" t="inlineStr">
        <is>
          <t>국내산</t>
        </is>
      </c>
      <c r="D189" t="inlineStr">
        <is>
          <t>전복 탈각 후 다짐</t>
        </is>
      </c>
      <c r="E189" t="inlineStr">
        <is>
          <t>kg</t>
        </is>
      </c>
      <c r="F189" t="inlineStr">
        <is>
          <t>*</t>
        </is>
      </c>
      <c r="G189" t="inlineStr"/>
      <c r="H189" t="n">
        <v>264250</v>
      </c>
      <c r="I189" t="inlineStr"/>
      <c r="J189" t="inlineStr"/>
      <c r="K189" t="inlineStr">
        <is>
          <t>전복 탈각 후 고르게다짐.내장x(전복죽용)
/ 살 무게만</t>
        </is>
      </c>
      <c r="L189" t="inlineStr"/>
      <c r="M189" t="inlineStr"/>
    </row>
    <row r="190">
      <c r="A190" t="inlineStr"/>
      <c r="B190" t="inlineStr">
        <is>
          <t>전복살</t>
        </is>
      </c>
      <c r="C190" t="inlineStr">
        <is>
          <t>수입산</t>
        </is>
      </c>
      <c r="D190" t="inlineStr">
        <is>
          <t>kg/33~35마리, IQF동결</t>
        </is>
      </c>
      <c r="E190" t="inlineStr">
        <is>
          <t>kg</t>
        </is>
      </c>
      <c r="F190" t="n">
        <v>105000</v>
      </c>
      <c r="G190" t="inlineStr"/>
      <c r="H190" t="inlineStr">
        <is>
          <t>*</t>
        </is>
      </c>
      <c r="I190" t="inlineStr"/>
      <c r="J190" t="inlineStr">
        <is>
          <t>○</t>
        </is>
      </c>
      <c r="K190" t="inlineStr">
        <is>
          <t>전복을 탈각후 청정수에 세척하여 냉동
※ 규격이 변경될 수 있습니다.</t>
        </is>
      </c>
      <c r="L190" t="inlineStr"/>
      <c r="M190" t="inlineStr"/>
    </row>
    <row r="191">
      <c r="A191" t="inlineStr">
        <is>
          <t>꼬
막</t>
        </is>
      </c>
      <c r="B191" t="inlineStr">
        <is>
          <t>껍질있는 새꼬막</t>
        </is>
      </c>
      <c r="C191" t="inlineStr">
        <is>
          <t>국내산</t>
        </is>
      </c>
      <c r="D191" t="inlineStr">
        <is>
          <t>80-100미</t>
        </is>
      </c>
      <c r="E191" t="inlineStr">
        <is>
          <t>kg</t>
        </is>
      </c>
      <c r="F191" t="inlineStr">
        <is>
          <t>*</t>
        </is>
      </c>
      <c r="G191" t="inlineStr"/>
      <c r="H191" t="n">
        <v>10150</v>
      </c>
      <c r="I191" t="inlineStr"/>
      <c r="J191" t="inlineStr"/>
      <c r="K191" t="inlineStr">
        <is>
          <t>껍질○, 해캄, 씨알이 고르고 싱싱함
일반적인 무침용 꼬막</t>
        </is>
      </c>
      <c r="L191" t="inlineStr"/>
      <c r="M191" t="inlineStr"/>
    </row>
    <row r="192">
      <c r="A192" t="inlineStr"/>
      <c r="B192" t="inlineStr">
        <is>
          <t>새꼬막살(새꼬막)</t>
        </is>
      </c>
      <c r="C192" t="inlineStr"/>
      <c r="D192" t="inlineStr">
        <is>
          <t>300~400알</t>
        </is>
      </c>
      <c r="E192" t="inlineStr">
        <is>
          <t>kg</t>
        </is>
      </c>
      <c r="F192" t="n">
        <v>26775</v>
      </c>
      <c r="G192" t="inlineStr"/>
      <c r="H192" t="n">
        <v>35000</v>
      </c>
      <c r="I192" t="inlineStr"/>
      <c r="J192" t="inlineStr">
        <is>
          <t>○</t>
        </is>
      </c>
      <c r="K192" t="inlineStr">
        <is>
          <t>껍질제거,약간자숙  순살만 선별포장</t>
        </is>
      </c>
      <c r="L192" t="inlineStr"/>
      <c r="M192" t="inlineStr">
        <is>
          <t>※ 과세로 변경</t>
        </is>
      </c>
    </row>
    <row r="193">
      <c r="A193" t="inlineStr"/>
      <c r="B193" t="inlineStr">
        <is>
          <t>피꼬막(피조개)</t>
        </is>
      </c>
      <c r="C193" t="inlineStr">
        <is>
          <t>국내산</t>
        </is>
      </c>
      <c r="D193" t="inlineStr">
        <is>
          <t>kg/12~15이</t>
        </is>
      </c>
      <c r="E193" t="inlineStr">
        <is>
          <t>kg</t>
        </is>
      </c>
      <c r="F193" t="inlineStr">
        <is>
          <t>*</t>
        </is>
      </c>
      <c r="G193" t="inlineStr"/>
      <c r="H193" t="n">
        <v>6475</v>
      </c>
      <c r="I193" t="inlineStr"/>
      <c r="J193" t="inlineStr"/>
      <c r="K193" t="inlineStr">
        <is>
          <t>kg/12~15미, 동절기 계절상품
새꼬막보다 큰 껍질꼬막, 껍질○</t>
        </is>
      </c>
      <c r="L193" t="inlineStr"/>
      <c r="M193" t="inlineStr"/>
    </row>
    <row r="194">
      <c r="A194" t="inlineStr">
        <is>
          <t>대
합</t>
        </is>
      </c>
      <c r="B194" t="inlineStr">
        <is>
          <t>깐 대합살</t>
        </is>
      </c>
      <c r="C194" t="inlineStr">
        <is>
          <t>국내산</t>
        </is>
      </c>
      <c r="D194" t="inlineStr"/>
      <c r="E194" t="inlineStr">
        <is>
          <t>kg</t>
        </is>
      </c>
      <c r="F194" t="n">
        <v>80500</v>
      </c>
      <c r="G194" t="inlineStr">
        <is>
          <t>▼</t>
        </is>
      </c>
      <c r="H194" t="n">
        <v>82250</v>
      </c>
      <c r="I194" t="inlineStr">
        <is>
          <t>▼</t>
        </is>
      </c>
      <c r="J194" t="inlineStr"/>
      <c r="K194" t="inlineStr">
        <is>
          <t>껍질제거 순살만 선별포장</t>
        </is>
      </c>
      <c r="L194" t="inlineStr"/>
      <c r="M194" t="inlineStr"/>
    </row>
    <row r="195">
      <c r="A195" t="inlineStr"/>
      <c r="B195" t="inlineStr">
        <is>
          <t>피대합</t>
        </is>
      </c>
      <c r="C195" t="inlineStr">
        <is>
          <t>국내산</t>
        </is>
      </c>
      <c r="D195" t="inlineStr"/>
      <c r="E195" t="inlineStr">
        <is>
          <t>kg</t>
        </is>
      </c>
      <c r="F195" t="inlineStr">
        <is>
          <t>*</t>
        </is>
      </c>
      <c r="G195" t="inlineStr"/>
      <c r="H195" t="n">
        <v>31500</v>
      </c>
      <c r="I195" t="inlineStr"/>
      <c r="J195" t="inlineStr"/>
      <c r="K195" t="inlineStr">
        <is>
          <t>껍질○, 해캄, 씨알이 고르고 싱싱함</t>
        </is>
      </c>
      <c r="L195" t="inlineStr"/>
      <c r="M195" t="inlineStr"/>
    </row>
    <row r="196">
      <c r="A196" t="inlineStr">
        <is>
          <t>바
지
락</t>
        </is>
      </c>
      <c r="B196" t="inlineStr">
        <is>
          <t xml:space="preserve">깐 바지락살 </t>
        </is>
      </c>
      <c r="C196" t="inlineStr">
        <is>
          <t>국내산</t>
        </is>
      </c>
      <c r="D196" t="inlineStr">
        <is>
          <t>껍질X</t>
        </is>
      </c>
      <c r="E196" t="inlineStr">
        <is>
          <t>kg</t>
        </is>
      </c>
      <c r="F196" t="n">
        <v>54250</v>
      </c>
      <c r="G196" t="inlineStr"/>
      <c r="H196" t="n">
        <v>61250</v>
      </c>
      <c r="I196" t="inlineStr"/>
      <c r="J196" t="inlineStr"/>
      <c r="K196" t="inlineStr">
        <is>
          <t>껍질제거 순살만 선별포장</t>
        </is>
      </c>
      <c r="L196" t="inlineStr"/>
      <c r="M196" t="inlineStr"/>
    </row>
    <row r="197">
      <c r="A197" t="inlineStr"/>
      <c r="B197" t="inlineStr">
        <is>
          <t>피바지락</t>
        </is>
      </c>
      <c r="C197" t="inlineStr"/>
      <c r="D197" t="inlineStr"/>
      <c r="E197" t="inlineStr">
        <is>
          <t>kg</t>
        </is>
      </c>
      <c r="F197" t="n">
        <v>14350</v>
      </c>
      <c r="G197" t="inlineStr"/>
      <c r="H197" t="n">
        <v>15225</v>
      </c>
      <c r="I197" t="inlineStr"/>
      <c r="J197" t="inlineStr"/>
      <c r="K197" t="inlineStr">
        <is>
          <t>껍질○, 해캄, 씨알이 고르고 싱싱함</t>
        </is>
      </c>
      <c r="L197" t="inlineStr"/>
      <c r="M197" t="inlineStr"/>
    </row>
    <row r="198">
      <c r="A198" t="inlineStr"/>
      <c r="B198" t="inlineStr">
        <is>
          <t>바지락살 (자숙)</t>
        </is>
      </c>
      <c r="C198" t="inlineStr">
        <is>
          <t>중국산</t>
        </is>
      </c>
      <c r="D198" t="inlineStr">
        <is>
          <t>자숙, IQF,중상품,껍질크기4-5cm</t>
        </is>
      </c>
      <c r="E198" t="inlineStr">
        <is>
          <t>kg</t>
        </is>
      </c>
      <c r="F198" t="n">
        <v>10500</v>
      </c>
      <c r="G198" t="inlineStr"/>
      <c r="H198" t="inlineStr">
        <is>
          <t>*</t>
        </is>
      </c>
      <c r="I198" t="inlineStr"/>
      <c r="J198" t="inlineStr"/>
      <c r="K198" t="inlineStr">
        <is>
          <t>껍질○, 해캄, 씨알이 고르고 싱싱함</t>
        </is>
      </c>
      <c r="L198" t="inlineStr"/>
      <c r="M198" t="inlineStr"/>
    </row>
    <row r="199">
      <c r="A199" t="inlineStr">
        <is>
          <t>모시
조개</t>
        </is>
      </c>
      <c r="B199" t="inlineStr">
        <is>
          <t>피 모시조개</t>
        </is>
      </c>
      <c r="C199" t="inlineStr">
        <is>
          <t>국내산</t>
        </is>
      </c>
      <c r="D199" t="inlineStr">
        <is>
          <t>30-40미</t>
        </is>
      </c>
      <c r="E199" t="inlineStr">
        <is>
          <t>kg</t>
        </is>
      </c>
      <c r="F199" t="inlineStr">
        <is>
          <t>*</t>
        </is>
      </c>
      <c r="G199" t="inlineStr"/>
      <c r="H199" t="n">
        <v>27125</v>
      </c>
      <c r="I199" t="inlineStr"/>
      <c r="J199" t="inlineStr"/>
      <c r="K199" t="inlineStr">
        <is>
          <t>껍질○, 해캄, 씨알이 고르고 싱싱함</t>
        </is>
      </c>
      <c r="L199" t="inlineStr"/>
      <c r="M199" t="inlineStr"/>
    </row>
    <row r="200">
      <c r="A200" t="inlineStr"/>
      <c r="B200" t="inlineStr"/>
      <c r="C200" t="inlineStr">
        <is>
          <t>중국산</t>
        </is>
      </c>
      <c r="D200" t="inlineStr">
        <is>
          <t>30-40미</t>
        </is>
      </c>
      <c r="E200" t="inlineStr">
        <is>
          <t>kg</t>
        </is>
      </c>
      <c r="F200" t="inlineStr">
        <is>
          <t>*</t>
        </is>
      </c>
      <c r="G200" t="inlineStr"/>
      <c r="H200" t="n">
        <v>25375</v>
      </c>
      <c r="I200" t="inlineStr"/>
      <c r="J200" t="inlineStr"/>
      <c r="K200" t="inlineStr">
        <is>
          <t>껍질○, 해캄, 씨알이 고르고 싱싱함</t>
        </is>
      </c>
      <c r="L200" t="inlineStr"/>
      <c r="M200" t="inlineStr"/>
    </row>
    <row r="201">
      <c r="A201" t="inlineStr">
        <is>
          <t>재
첩</t>
        </is>
      </c>
      <c r="B201" t="inlineStr">
        <is>
          <t>피 재첩</t>
        </is>
      </c>
      <c r="C201" t="inlineStr">
        <is>
          <t>중국산</t>
        </is>
      </c>
      <c r="D201" t="inlineStr"/>
      <c r="E201" t="inlineStr">
        <is>
          <t>kg</t>
        </is>
      </c>
      <c r="F201" t="inlineStr">
        <is>
          <t>*</t>
        </is>
      </c>
      <c r="G201" t="inlineStr"/>
      <c r="H201" t="inlineStr">
        <is>
          <t>*</t>
        </is>
      </c>
      <c r="I201" t="inlineStr"/>
      <c r="J201" t="inlineStr"/>
      <c r="K201" t="inlineStr">
        <is>
          <t>껍질○, 해캄, 씨알이 고르고 싱싱함</t>
        </is>
      </c>
      <c r="L201" t="inlineStr"/>
      <c r="M201" t="inlineStr"/>
    </row>
    <row r="202">
      <c r="A202" t="inlineStr"/>
      <c r="B202" t="inlineStr">
        <is>
          <t>피 재첩</t>
        </is>
      </c>
      <c r="C202" t="inlineStr">
        <is>
          <t>국내산</t>
        </is>
      </c>
      <c r="D202" t="inlineStr">
        <is>
          <t>11월~2월 생물작업X
3월~8월까지만 생물</t>
        </is>
      </c>
      <c r="E202" t="inlineStr">
        <is>
          <t>kg</t>
        </is>
      </c>
      <c r="F202" t="inlineStr">
        <is>
          <t>*</t>
        </is>
      </c>
      <c r="G202" t="inlineStr"/>
      <c r="H202" t="inlineStr">
        <is>
          <t>*</t>
        </is>
      </c>
      <c r="I202" t="inlineStr"/>
      <c r="J202" t="inlineStr"/>
      <c r="K202" t="inlineStr">
        <is>
          <t>껍질○, 해캄, 씨알이 고르고 싱싱함
3월~8월까지만 생물</t>
        </is>
      </c>
      <c r="L202" t="inlineStr"/>
      <c r="M202" t="inlineStr"/>
    </row>
    <row r="203">
      <c r="A203" t="inlineStr"/>
      <c r="B203" t="inlineStr">
        <is>
          <t>재첩살</t>
        </is>
      </c>
      <c r="C203" t="inlineStr">
        <is>
          <t>중국산</t>
        </is>
      </c>
      <c r="D203" t="inlineStr">
        <is>
          <t>600g</t>
        </is>
      </c>
      <c r="E203" t="inlineStr">
        <is>
          <t>봉</t>
        </is>
      </c>
      <c r="F203" t="inlineStr">
        <is>
          <t>*</t>
        </is>
      </c>
      <c r="G203" t="inlineStr"/>
      <c r="H203" t="inlineStr">
        <is>
          <t>*</t>
        </is>
      </c>
      <c r="I203" t="inlineStr"/>
      <c r="J203" t="inlineStr"/>
      <c r="K203" t="inlineStr">
        <is>
          <t>자숙 후 껍질제거 순살만 선별포장</t>
        </is>
      </c>
      <c r="L203" t="inlineStr"/>
      <c r="M203" t="inlineStr"/>
    </row>
    <row r="204">
      <c r="A204" t="inlineStr">
        <is>
          <t>미
더
덕</t>
        </is>
      </c>
      <c r="B204" t="inlineStr">
        <is>
          <t>썬 오만디</t>
        </is>
      </c>
      <c r="C204" t="inlineStr">
        <is>
          <t>국내산</t>
        </is>
      </c>
      <c r="D204" t="inlineStr">
        <is>
          <t>11월~5월까지 동절기 해동품/6월~10월까지 생물</t>
        </is>
      </c>
      <c r="E204" t="inlineStr">
        <is>
          <t>kg</t>
        </is>
      </c>
      <c r="F204" t="inlineStr">
        <is>
          <t>*</t>
        </is>
      </c>
      <c r="G204" t="inlineStr"/>
      <c r="H204" t="n">
        <v>35000</v>
      </c>
      <c r="I204" t="inlineStr">
        <is>
          <t>▼</t>
        </is>
      </c>
      <c r="J204" t="inlineStr"/>
      <c r="K204" t="inlineStr">
        <is>
          <t xml:space="preserve">11월~5월까지 동절기 해동품,
6월~10월까지 생물 </t>
        </is>
      </c>
      <c r="L204" t="inlineStr"/>
      <c r="M204" t="inlineStr"/>
    </row>
    <row r="205">
      <c r="A205" t="inlineStr"/>
      <c r="B205" t="inlineStr">
        <is>
          <t>통 오만디</t>
        </is>
      </c>
      <c r="C205" t="inlineStr"/>
      <c r="D205" t="inlineStr">
        <is>
          <t>11월~5월까지 동절기 해동품/6월~10월까지 생물</t>
        </is>
      </c>
      <c r="E205" t="inlineStr">
        <is>
          <t>kg</t>
        </is>
      </c>
      <c r="F205" t="inlineStr">
        <is>
          <t>*</t>
        </is>
      </c>
      <c r="G205" t="inlineStr"/>
      <c r="H205" t="n">
        <v>25375</v>
      </c>
      <c r="I205" t="inlineStr">
        <is>
          <t>▼</t>
        </is>
      </c>
      <c r="J205" t="inlineStr"/>
      <c r="K205" t="inlineStr">
        <is>
          <t xml:space="preserve">11월~5월까지 동절기 해동품,
6월~10월까지 생물 </t>
        </is>
      </c>
      <c r="L205" t="inlineStr"/>
      <c r="M205" t="inlineStr"/>
    </row>
    <row r="206">
      <c r="A206" t="inlineStr"/>
      <c r="B206" t="inlineStr">
        <is>
          <t>참 미더덕</t>
        </is>
      </c>
      <c r="C206" t="inlineStr"/>
      <c r="D206" t="inlineStr">
        <is>
          <t>*11월~5월까지 동절기 생물/6월~10월까지 해동품</t>
        </is>
      </c>
      <c r="E206" t="inlineStr">
        <is>
          <t>kg</t>
        </is>
      </c>
      <c r="F206" t="inlineStr">
        <is>
          <t>*</t>
        </is>
      </c>
      <c r="G206" t="inlineStr"/>
      <c r="H206" t="n">
        <v>34125</v>
      </c>
      <c r="I206" t="inlineStr">
        <is>
          <t>▼</t>
        </is>
      </c>
      <c r="J206" t="inlineStr"/>
      <c r="K206" t="inlineStr">
        <is>
          <t>11월~5월까지 동절기 생물,
6월~10월까지 해동품</t>
        </is>
      </c>
      <c r="L206" t="inlineStr"/>
      <c r="M206" t="inlineStr"/>
    </row>
    <row r="207">
      <c r="A207" t="inlineStr">
        <is>
          <t>홍
합</t>
        </is>
      </c>
      <c r="B207" t="inlineStr">
        <is>
          <t>피 홍합</t>
        </is>
      </c>
      <c r="C207" t="inlineStr">
        <is>
          <t>국내산</t>
        </is>
      </c>
      <c r="D207" t="inlineStr">
        <is>
          <t>해감후다듬어진것,수염제거</t>
        </is>
      </c>
      <c r="E207" t="inlineStr">
        <is>
          <t>kg</t>
        </is>
      </c>
      <c r="F207" t="inlineStr">
        <is>
          <t>*</t>
        </is>
      </c>
      <c r="G207" t="inlineStr"/>
      <c r="H207" t="n">
        <v>4725</v>
      </c>
      <c r="I207" t="inlineStr"/>
      <c r="J207" t="inlineStr"/>
      <c r="K207" t="inlineStr">
        <is>
          <t>껍질○, 해캄, 씨알이 고르고 싱싱함</t>
        </is>
      </c>
      <c r="L207" t="inlineStr"/>
      <c r="M207" t="inlineStr"/>
    </row>
    <row r="208">
      <c r="A208" t="inlineStr"/>
      <c r="B208" t="inlineStr">
        <is>
          <t xml:space="preserve">깐 홍합살 </t>
        </is>
      </c>
      <c r="C208" t="inlineStr"/>
      <c r="D208" t="inlineStr"/>
      <c r="E208" t="inlineStr">
        <is>
          <t>kg</t>
        </is>
      </c>
      <c r="F208" t="n">
        <v>26250</v>
      </c>
      <c r="G208" t="inlineStr"/>
      <c r="H208" t="n">
        <v>26250</v>
      </c>
      <c r="I208" t="inlineStr"/>
      <c r="J208" t="inlineStr"/>
      <c r="K208" t="inlineStr">
        <is>
          <t>껍질×,씨알이고르고 특유의 싱싱한향
(냉동 500g 단위로 발주가능)</t>
        </is>
      </c>
      <c r="L208" t="inlineStr"/>
      <c r="M208" t="inlineStr"/>
    </row>
    <row r="209">
      <c r="A209" t="inlineStr"/>
      <c r="B209" t="inlineStr">
        <is>
          <t>자숙홍합살</t>
        </is>
      </c>
      <c r="C209" t="inlineStr">
        <is>
          <t>국내산</t>
        </is>
      </c>
      <c r="D209" t="inlineStr"/>
      <c r="E209" t="inlineStr">
        <is>
          <t>kg</t>
        </is>
      </c>
      <c r="F209" t="inlineStr">
        <is>
          <t>*</t>
        </is>
      </c>
      <c r="G209" t="inlineStr"/>
      <c r="H209" t="inlineStr">
        <is>
          <t>*</t>
        </is>
      </c>
      <c r="I209" t="inlineStr"/>
      <c r="J209" t="inlineStr"/>
      <c r="K209" t="inlineStr">
        <is>
          <t>자숙홍합살 IQF동결</t>
        </is>
      </c>
      <c r="L209" t="inlineStr"/>
      <c r="M209" t="inlineStr"/>
    </row>
    <row r="210">
      <c r="A210" t="inlineStr"/>
      <c r="B210" t="inlineStr"/>
      <c r="C210" t="inlineStr">
        <is>
          <t>수입/
중국</t>
        </is>
      </c>
      <c r="D210" t="inlineStr"/>
      <c r="E210" t="inlineStr">
        <is>
          <t>kg</t>
        </is>
      </c>
      <c r="F210" t="n">
        <v>10500</v>
      </c>
      <c r="G210" t="inlineStr"/>
      <c r="H210" t="inlineStr">
        <is>
          <t>*</t>
        </is>
      </c>
      <c r="I210" t="inlineStr"/>
      <c r="J210" t="inlineStr"/>
      <c r="K210" t="inlineStr"/>
      <c r="L210" t="inlineStr"/>
      <c r="M210" t="inlineStr"/>
    </row>
    <row r="211">
      <c r="A211" t="inlineStr">
        <is>
          <t>소
라</t>
        </is>
      </c>
      <c r="B211" t="inlineStr">
        <is>
          <t>소라살(냉동)</t>
        </is>
      </c>
      <c r="C211" t="inlineStr">
        <is>
          <t>수입산</t>
        </is>
      </c>
      <c r="D211" t="inlineStr"/>
      <c r="E211" t="inlineStr">
        <is>
          <t>kg</t>
        </is>
      </c>
      <c r="F211" t="n">
        <v>61250</v>
      </c>
      <c r="G211" t="inlineStr"/>
      <c r="H211" t="inlineStr">
        <is>
          <t>*</t>
        </is>
      </c>
      <c r="I211" t="inlineStr"/>
      <c r="J211" t="inlineStr"/>
      <c r="K211" t="inlineStr">
        <is>
          <t xml:space="preserve">껍질× 자숙 후 탈각,개별동결 </t>
        </is>
      </c>
      <c r="L211" t="inlineStr"/>
      <c r="M211" t="inlineStr"/>
    </row>
    <row r="212">
      <c r="A212" t="inlineStr"/>
      <c r="B212" t="inlineStr">
        <is>
          <t>참소라</t>
        </is>
      </c>
      <c r="C212" t="inlineStr">
        <is>
          <t>국내산</t>
        </is>
      </c>
      <c r="D212" t="inlineStr">
        <is>
          <t>4-6미</t>
        </is>
      </c>
      <c r="E212" t="inlineStr">
        <is>
          <t>kg</t>
        </is>
      </c>
      <c r="F212" t="inlineStr">
        <is>
          <t>*</t>
        </is>
      </c>
      <c r="G212" t="inlineStr"/>
      <c r="H212" t="n">
        <v>42000</v>
      </c>
      <c r="I212" t="inlineStr"/>
      <c r="J212" t="inlineStr"/>
      <c r="K212" t="inlineStr">
        <is>
          <t>생물 껍찔0, 발주 전 미리 확인요함!</t>
        </is>
      </c>
      <c r="L212" t="inlineStr"/>
      <c r="M212" t="inlineStr"/>
    </row>
    <row r="213">
      <c r="A213" t="inlineStr"/>
      <c r="B213" t="inlineStr">
        <is>
          <t>참소라살</t>
        </is>
      </c>
      <c r="C213" t="inlineStr">
        <is>
          <t>국내산</t>
        </is>
      </c>
      <c r="D213" t="inlineStr"/>
      <c r="E213" t="inlineStr">
        <is>
          <t>kg</t>
        </is>
      </c>
      <c r="F213" t="inlineStr">
        <is>
          <t>*</t>
        </is>
      </c>
      <c r="G213" t="inlineStr"/>
      <c r="H213" t="n">
        <v>143500</v>
      </c>
      <c r="I213" t="inlineStr"/>
      <c r="J213" t="inlineStr"/>
      <c r="K213" t="inlineStr">
        <is>
          <t>생물,껍질×딱지있음 
발주 전 미리 확인 요함!</t>
        </is>
      </c>
      <c r="L213" t="inlineStr"/>
      <c r="M213" t="inlineStr"/>
    </row>
    <row r="214">
      <c r="A214" t="inlineStr">
        <is>
          <t>가
리
비</t>
        </is>
      </c>
      <c r="B214" t="inlineStr">
        <is>
          <t>가리비</t>
        </is>
      </c>
      <c r="C214" t="inlineStr">
        <is>
          <t>국내산</t>
        </is>
      </c>
      <c r="D214" t="inlineStr">
        <is>
          <t>20-30미</t>
        </is>
      </c>
      <c r="E214" t="inlineStr">
        <is>
          <t>kg</t>
        </is>
      </c>
      <c r="F214" t="inlineStr">
        <is>
          <t>*</t>
        </is>
      </c>
      <c r="G214" t="inlineStr"/>
      <c r="H214" t="n">
        <v>20125</v>
      </c>
      <c r="I214" t="inlineStr"/>
      <c r="J214" t="inlineStr"/>
      <c r="K214" t="inlineStr">
        <is>
          <t>선별후 세척,껍질0
(봄,여름:비단가리비,겨울:홍가리비)</t>
        </is>
      </c>
      <c r="L214" t="inlineStr"/>
      <c r="M214" t="inlineStr"/>
    </row>
    <row r="215">
      <c r="A215" t="inlineStr"/>
      <c r="B215" t="inlineStr">
        <is>
          <t>알가리비</t>
        </is>
      </c>
      <c r="C215" t="inlineStr">
        <is>
          <t>수입
(중국)</t>
        </is>
      </c>
      <c r="D215" t="inlineStr"/>
      <c r="E215" t="inlineStr">
        <is>
          <t>kg</t>
        </is>
      </c>
      <c r="F215" t="n">
        <v>27125</v>
      </c>
      <c r="G215" t="inlineStr"/>
      <c r="H215" t="inlineStr">
        <is>
          <t>*</t>
        </is>
      </c>
      <c r="I215" t="inlineStr"/>
      <c r="J215" t="inlineStr"/>
      <c r="K215" t="inlineStr">
        <is>
          <t>가리비살,자숙,껍질×</t>
        </is>
      </c>
      <c r="L215" t="inlineStr"/>
      <c r="M215" t="inlineStr"/>
    </row>
    <row r="216">
      <c r="A216" t="inlineStr">
        <is>
          <t>키
조
개</t>
        </is>
      </c>
      <c r="B216" t="inlineStr">
        <is>
          <t>키조개</t>
        </is>
      </c>
      <c r="C216" t="inlineStr">
        <is>
          <t>국내산</t>
        </is>
      </c>
      <c r="D216" t="inlineStr"/>
      <c r="E216" t="inlineStr">
        <is>
          <t>마리</t>
        </is>
      </c>
      <c r="F216" t="inlineStr">
        <is>
          <t>*</t>
        </is>
      </c>
      <c r="G216" t="inlineStr"/>
      <c r="H216" t="n">
        <v>13125</v>
      </c>
      <c r="I216" t="inlineStr"/>
      <c r="J216" t="inlineStr"/>
      <c r="K216" t="inlineStr">
        <is>
          <t>선별후 세척,껄질0</t>
        </is>
      </c>
      <c r="L216" t="inlineStr"/>
      <c r="M216" t="inlineStr"/>
    </row>
    <row r="217">
      <c r="A217" t="inlineStr"/>
      <c r="B217" t="inlineStr">
        <is>
          <t>키조개관자살</t>
        </is>
      </c>
      <c r="C217" t="inlineStr">
        <is>
          <t>국내산</t>
        </is>
      </c>
      <c r="D217" t="inlineStr">
        <is>
          <t xml:space="preserve"> 30-40미,껍질없음</t>
        </is>
      </c>
      <c r="E217" t="inlineStr">
        <is>
          <t>kg</t>
        </is>
      </c>
      <c r="F217" t="inlineStr">
        <is>
          <t>품절</t>
        </is>
      </c>
      <c r="G217" t="inlineStr"/>
      <c r="H217" t="inlineStr">
        <is>
          <t>품절</t>
        </is>
      </c>
      <c r="I217" t="inlineStr"/>
      <c r="J217" t="inlineStr"/>
      <c r="K217" t="inlineStr">
        <is>
          <t>30~40미, 선별후 세척, 탈각, 껍질X, IQF</t>
        </is>
      </c>
      <c r="L217" t="inlineStr"/>
      <c r="M217" t="inlineStr"/>
    </row>
    <row r="218">
      <c r="A218" t="inlineStr"/>
      <c r="B218" t="inlineStr">
        <is>
          <t>키조개관자살(수입냉동)</t>
        </is>
      </c>
      <c r="C218" t="inlineStr">
        <is>
          <t>중국산</t>
        </is>
      </c>
      <c r="D218" t="inlineStr">
        <is>
          <t xml:space="preserve"> 30-60미,껍질없음</t>
        </is>
      </c>
      <c r="E218" t="inlineStr">
        <is>
          <t>kg</t>
        </is>
      </c>
      <c r="F218" t="n">
        <v>36750</v>
      </c>
      <c r="G218" t="inlineStr"/>
      <c r="H218" t="inlineStr">
        <is>
          <t>*</t>
        </is>
      </c>
      <c r="I218" t="inlineStr"/>
      <c r="J218" t="inlineStr"/>
      <c r="K218" t="inlineStr">
        <is>
          <t>30~60미, 선별후 세척, 탈각, 껍질X, IQF</t>
        </is>
      </c>
      <c r="L218" t="inlineStr"/>
      <c r="M218" t="inlineStr"/>
    </row>
    <row r="219">
      <c r="A219" t="inlineStr">
        <is>
          <t>백
합</t>
        </is>
      </c>
      <c r="B219" t="inlineStr">
        <is>
          <t>피 백합</t>
        </is>
      </c>
      <c r="C219" t="inlineStr">
        <is>
          <t>중국산</t>
        </is>
      </c>
      <c r="D219" t="inlineStr">
        <is>
          <t>20-30미,생물,해캄</t>
        </is>
      </c>
      <c r="E219" t="inlineStr">
        <is>
          <t>kg</t>
        </is>
      </c>
      <c r="F219" t="inlineStr">
        <is>
          <t>*</t>
        </is>
      </c>
      <c r="G219" t="inlineStr"/>
      <c r="H219" t="n">
        <v>23625</v>
      </c>
      <c r="I219" t="inlineStr"/>
      <c r="J219" t="inlineStr"/>
      <c r="K219" t="inlineStr">
        <is>
          <t>껍질○,해캄</t>
        </is>
      </c>
      <c r="L219" t="inlineStr"/>
      <c r="M219" t="inlineStr"/>
    </row>
    <row r="220">
      <c r="A220" t="inlineStr"/>
      <c r="B220" t="inlineStr">
        <is>
          <t>피 백합</t>
        </is>
      </c>
      <c r="C220" t="inlineStr">
        <is>
          <t>국내산</t>
        </is>
      </c>
      <c r="D220" t="inlineStr"/>
      <c r="E220" t="inlineStr">
        <is>
          <t>kg</t>
        </is>
      </c>
      <c r="F220" t="inlineStr">
        <is>
          <t>*</t>
        </is>
      </c>
      <c r="G220" t="inlineStr"/>
      <c r="H220" t="inlineStr">
        <is>
          <t>*</t>
        </is>
      </c>
      <c r="I220" t="inlineStr"/>
      <c r="J220" t="inlineStr"/>
      <c r="K220" t="inlineStr">
        <is>
          <t>껍질○,해캄</t>
        </is>
      </c>
      <c r="L220" t="inlineStr"/>
      <c r="M220" t="inlineStr"/>
    </row>
    <row r="221">
      <c r="A221" t="inlineStr">
        <is>
          <t>굴</t>
        </is>
      </c>
      <c r="B221" t="inlineStr">
        <is>
          <t xml:space="preserve">깐 생굴 </t>
        </is>
      </c>
      <c r="C221" t="inlineStr">
        <is>
          <t>국내산
(통영)</t>
        </is>
      </c>
      <c r="D221" t="inlineStr">
        <is>
          <t>탈각,개별동결</t>
        </is>
      </c>
      <c r="E221" t="inlineStr">
        <is>
          <t>kg</t>
        </is>
      </c>
      <c r="F221" t="n">
        <v>22400</v>
      </c>
      <c r="G221" t="inlineStr"/>
      <c r="H221" t="inlineStr">
        <is>
          <t>*</t>
        </is>
      </c>
      <c r="I221" t="inlineStr"/>
      <c r="J221" t="inlineStr"/>
      <c r="K221" t="inlineStr">
        <is>
          <t>껍질×, 무침용 
▶10월말~02월 생물,3월~09월은 냉동만</t>
        </is>
      </c>
      <c r="L221" t="inlineStr"/>
      <c r="M221" t="inlineStr"/>
    </row>
    <row r="222">
      <c r="A222" t="inlineStr"/>
      <c r="B222" t="inlineStr">
        <is>
          <t>다슬기살(올갱이살)</t>
        </is>
      </c>
      <c r="C222" t="inlineStr">
        <is>
          <t>중국산</t>
        </is>
      </c>
      <c r="D222" t="inlineStr">
        <is>
          <t>자숙후탈각/실중량700G</t>
        </is>
      </c>
      <c r="E222" t="inlineStr">
        <is>
          <t>봉</t>
        </is>
      </c>
      <c r="F222" t="inlineStr">
        <is>
          <t>*</t>
        </is>
      </c>
      <c r="G222" t="inlineStr"/>
      <c r="H222" t="inlineStr">
        <is>
          <t>*</t>
        </is>
      </c>
      <c r="I222" t="inlineStr"/>
      <c r="J222" t="inlineStr">
        <is>
          <t>○</t>
        </is>
      </c>
      <c r="K222" t="inlineStr">
        <is>
          <t>껍질제거 순살만 선별포장</t>
        </is>
      </c>
      <c r="L222" t="inlineStr"/>
      <c r="M222" t="inlineStr"/>
    </row>
    <row r="223">
      <c r="A223" t="inlineStr"/>
      <c r="B223" t="inlineStr">
        <is>
          <t>논고동살(우렁살)</t>
        </is>
      </c>
      <c r="C223" t="inlineStr">
        <is>
          <t>국내산</t>
        </is>
      </c>
      <c r="D223" t="inlineStr">
        <is>
          <t>700g</t>
        </is>
      </c>
      <c r="E223" t="inlineStr">
        <is>
          <t>봉</t>
        </is>
      </c>
      <c r="F223" t="n">
        <v>18375</v>
      </c>
      <c r="G223" t="inlineStr"/>
      <c r="H223" t="inlineStr">
        <is>
          <t>*</t>
        </is>
      </c>
      <c r="I223" t="inlineStr"/>
      <c r="J223" t="inlineStr"/>
      <c r="K223" t="inlineStr">
        <is>
          <t>껍질제거 순살만 선별포장</t>
        </is>
      </c>
      <c r="L223" t="inlineStr"/>
      <c r="M223" t="inlineStr"/>
    </row>
    <row r="224">
      <c r="A224" t="inlineStr">
        <is>
          <t>해
파
리</t>
        </is>
      </c>
      <c r="B224" t="inlineStr">
        <is>
          <t>무염해파리</t>
        </is>
      </c>
      <c r="C224" t="inlineStr">
        <is>
          <t>수입산(태국)</t>
        </is>
      </c>
      <c r="D224" t="inlineStr"/>
      <c r="E224" t="inlineStr">
        <is>
          <t>kg</t>
        </is>
      </c>
      <c r="F224" t="inlineStr">
        <is>
          <t>*</t>
        </is>
      </c>
      <c r="G224" t="inlineStr"/>
      <c r="H224" t="n">
        <v>17850</v>
      </c>
      <c r="I224" t="inlineStr"/>
      <c r="J224" t="inlineStr"/>
      <c r="K224" t="inlineStr">
        <is>
          <t>수입해파리 국내가공제품
해파리냉채 등에 사용</t>
        </is>
      </c>
      <c r="L224" t="inlineStr"/>
      <c r="M224" t="inlineStr"/>
    </row>
    <row r="225">
      <c r="A225" t="inlineStr"/>
      <c r="B225" t="inlineStr">
        <is>
          <t>염장해파리(규격변동)</t>
        </is>
      </c>
      <c r="C225" t="inlineStr">
        <is>
          <t>수입산(태국)</t>
        </is>
      </c>
      <c r="D225" t="inlineStr">
        <is>
          <t>해파리100%
/염20%</t>
        </is>
      </c>
      <c r="E225" t="inlineStr">
        <is>
          <t>kg</t>
        </is>
      </c>
      <c r="F225" t="inlineStr">
        <is>
          <t>*</t>
        </is>
      </c>
      <c r="G225" t="inlineStr"/>
      <c r="H225" t="n">
        <v>17850</v>
      </c>
      <c r="I225" t="inlineStr"/>
      <c r="J225" t="inlineStr"/>
      <c r="K225" t="inlineStr"/>
      <c r="L225" t="inlineStr"/>
      <c r="M225" t="inlineStr"/>
    </row>
    <row r="226">
      <c r="A226" t="inlineStr">
        <is>
          <t>계
절
상
품</t>
        </is>
      </c>
      <c r="B226" t="inlineStr">
        <is>
          <t>매생이</t>
        </is>
      </c>
      <c r="C226" t="inlineStr">
        <is>
          <t>국내산</t>
        </is>
      </c>
      <c r="D226" t="inlineStr">
        <is>
          <t>1월~2월 
(계절상품)</t>
        </is>
      </c>
      <c r="E226" t="inlineStr">
        <is>
          <t>kg</t>
        </is>
      </c>
      <c r="F226" t="inlineStr">
        <is>
          <t>*</t>
        </is>
      </c>
      <c r="G226" t="inlineStr"/>
      <c r="H226" t="inlineStr">
        <is>
          <t>*</t>
        </is>
      </c>
      <c r="I226" t="inlineStr"/>
      <c r="J226" t="inlineStr"/>
      <c r="K226" t="inlineStr">
        <is>
          <t>11월~2월 (생물),하절기 해동품</t>
        </is>
      </c>
      <c r="L226" t="inlineStr"/>
      <c r="M226" t="inlineStr"/>
    </row>
    <row r="227">
      <c r="A227" t="inlineStr"/>
      <c r="B227" t="inlineStr">
        <is>
          <t>톳</t>
        </is>
      </c>
      <c r="C227" t="inlineStr">
        <is>
          <t>국내산</t>
        </is>
      </c>
      <c r="D227" t="inlineStr">
        <is>
          <t>11월~2월 
(계절상품)</t>
        </is>
      </c>
      <c r="E227" t="inlineStr">
        <is>
          <t>kg</t>
        </is>
      </c>
      <c r="F227" t="inlineStr">
        <is>
          <t>*</t>
        </is>
      </c>
      <c r="G227" t="inlineStr"/>
      <c r="H227" t="inlineStr">
        <is>
          <t>*</t>
        </is>
      </c>
      <c r="I227" t="inlineStr"/>
      <c r="J227" t="inlineStr"/>
      <c r="K227" t="inlineStr">
        <is>
          <t>11월~2월 (생물)</t>
        </is>
      </c>
      <c r="L227" t="inlineStr"/>
      <c r="M227" t="inlineStr"/>
    </row>
    <row r="228">
      <c r="A228" t="inlineStr"/>
      <c r="B228" t="inlineStr">
        <is>
          <t>모자반</t>
        </is>
      </c>
      <c r="C228" t="inlineStr">
        <is>
          <t>국내산</t>
        </is>
      </c>
      <c r="D228" t="inlineStr">
        <is>
          <t>11월~2월 
(계절상품)</t>
        </is>
      </c>
      <c r="E228" t="inlineStr">
        <is>
          <t>kg</t>
        </is>
      </c>
      <c r="F228" t="inlineStr">
        <is>
          <t>*</t>
        </is>
      </c>
      <c r="G228" t="inlineStr"/>
      <c r="H228" t="inlineStr">
        <is>
          <t>*</t>
        </is>
      </c>
      <c r="I228" t="inlineStr"/>
      <c r="J228" t="inlineStr"/>
      <c r="K228" t="inlineStr">
        <is>
          <t xml:space="preserve">11월~2월 (생물) / 수급변동 심함,
                / 기후영향 많이 받음 </t>
        </is>
      </c>
      <c r="L228" t="inlineStr"/>
      <c r="M228" t="inlineStr"/>
    </row>
    <row r="229">
      <c r="A229" t="inlineStr"/>
      <c r="B229" t="inlineStr">
        <is>
          <t>파래(김파래)</t>
        </is>
      </c>
      <c r="C229" t="inlineStr">
        <is>
          <t>국내산</t>
        </is>
      </c>
      <c r="D229" t="inlineStr">
        <is>
          <t>11월~2월 
(계절상품)</t>
        </is>
      </c>
      <c r="E229" t="inlineStr">
        <is>
          <t>kg</t>
        </is>
      </c>
      <c r="F229" t="inlineStr">
        <is>
          <t>*</t>
        </is>
      </c>
      <c r="G229" t="inlineStr"/>
      <c r="H229" t="inlineStr">
        <is>
          <t>*</t>
        </is>
      </c>
      <c r="I229" t="inlineStr"/>
      <c r="J229" t="inlineStr"/>
      <c r="K229" t="inlineStr">
        <is>
          <t>11월~2월 (생물) / 김30%+파래70%</t>
        </is>
      </c>
      <c r="L229" t="inlineStr"/>
      <c r="M229" t="inlineStr"/>
    </row>
    <row r="230">
      <c r="A230" t="inlineStr"/>
      <c r="B230" t="inlineStr">
        <is>
          <t>파래(면파래)</t>
        </is>
      </c>
      <c r="C230" t="inlineStr">
        <is>
          <t>국내산</t>
        </is>
      </c>
      <c r="D230" t="inlineStr">
        <is>
          <t>11월~2월 
(계절상품)</t>
        </is>
      </c>
      <c r="E230" t="inlineStr">
        <is>
          <t>kg</t>
        </is>
      </c>
      <c r="F230" t="inlineStr">
        <is>
          <t>*</t>
        </is>
      </c>
      <c r="G230" t="inlineStr"/>
      <c r="H230" t="inlineStr">
        <is>
          <t>*</t>
        </is>
      </c>
      <c r="I230" t="inlineStr"/>
      <c r="J230" t="inlineStr"/>
      <c r="K230" t="inlineStr">
        <is>
          <t>11월~2월 (생물) / 파래100%</t>
        </is>
      </c>
      <c r="L230" t="inlineStr"/>
      <c r="M230" t="inlineStr"/>
    </row>
    <row r="231">
      <c r="A231" t="inlineStr"/>
      <c r="B231" t="inlineStr">
        <is>
          <t>생미역</t>
        </is>
      </c>
      <c r="C231" t="inlineStr">
        <is>
          <t>국내산</t>
        </is>
      </c>
      <c r="D231" t="inlineStr">
        <is>
          <t>11월~2월 
(계절상품)</t>
        </is>
      </c>
      <c r="E231" t="inlineStr">
        <is>
          <t>kg</t>
        </is>
      </c>
      <c r="F231" t="inlineStr">
        <is>
          <t>*</t>
        </is>
      </c>
      <c r="G231" t="inlineStr"/>
      <c r="H231" t="inlineStr">
        <is>
          <t>*</t>
        </is>
      </c>
      <c r="I231" t="inlineStr"/>
      <c r="J231" t="inlineStr"/>
      <c r="K231" t="inlineStr">
        <is>
          <t>11월~2월 (생물) / 수온이 낮아야 작업원활</t>
        </is>
      </c>
      <c r="L231" t="inlineStr"/>
      <c r="M231" t="inlineStr"/>
    </row>
    <row r="232">
      <c r="A232" t="inlineStr">
        <is>
          <t>미
역</t>
        </is>
      </c>
      <c r="B232" t="inlineStr">
        <is>
          <t>미역줄기(무염)</t>
        </is>
      </c>
      <c r="C232" t="inlineStr">
        <is>
          <t>국내산</t>
        </is>
      </c>
      <c r="D232" t="inlineStr">
        <is>
          <t>무염채</t>
        </is>
      </c>
      <c r="E232" t="inlineStr">
        <is>
          <t>kg</t>
        </is>
      </c>
      <c r="F232" t="inlineStr">
        <is>
          <t>*</t>
        </is>
      </c>
      <c r="G232" t="inlineStr"/>
      <c r="H232" t="n">
        <v>9800</v>
      </c>
      <c r="I232" t="inlineStr">
        <is>
          <t>▲</t>
        </is>
      </c>
      <c r="J232" t="inlineStr"/>
      <c r="K232" t="inlineStr">
        <is>
          <t>무염/염장 미역줄기
무침용</t>
        </is>
      </c>
      <c r="L232" t="inlineStr"/>
      <c r="M232" t="inlineStr"/>
    </row>
    <row r="233">
      <c r="A233" t="inlineStr"/>
      <c r="B233" t="inlineStr">
        <is>
          <t>미역줄기(염장)</t>
        </is>
      </c>
      <c r="C233" t="inlineStr"/>
      <c r="D233" t="inlineStr">
        <is>
          <t>염장채</t>
        </is>
      </c>
      <c r="E233" t="inlineStr">
        <is>
          <t>kg</t>
        </is>
      </c>
      <c r="F233" t="inlineStr">
        <is>
          <t>*</t>
        </is>
      </c>
      <c r="G233" t="inlineStr"/>
      <c r="H233" t="n">
        <v>7175</v>
      </c>
      <c r="I233" t="inlineStr">
        <is>
          <t>▲</t>
        </is>
      </c>
      <c r="J233" t="inlineStr"/>
      <c r="K233" t="inlineStr"/>
      <c r="L233" t="inlineStr"/>
      <c r="M233" t="inlineStr"/>
    </row>
    <row r="234">
      <c r="A234" t="inlineStr">
        <is>
          <t>다
시
마</t>
        </is>
      </c>
      <c r="B234" t="inlineStr">
        <is>
          <t>다시마채(무염)</t>
        </is>
      </c>
      <c r="C234" t="inlineStr"/>
      <c r="D234" t="inlineStr">
        <is>
          <t>무염채</t>
        </is>
      </c>
      <c r="E234" t="inlineStr">
        <is>
          <t>kg</t>
        </is>
      </c>
      <c r="F234" t="inlineStr">
        <is>
          <t>*</t>
        </is>
      </c>
      <c r="G234" t="inlineStr"/>
      <c r="H234" t="n">
        <v>9625</v>
      </c>
      <c r="I234" t="inlineStr">
        <is>
          <t>▲</t>
        </is>
      </c>
      <c r="J234" t="inlineStr"/>
      <c r="K234" t="inlineStr">
        <is>
          <t>무염/염장 채썰이 다시마
무침용</t>
        </is>
      </c>
      <c r="L234" t="inlineStr"/>
      <c r="M234" t="inlineStr"/>
    </row>
    <row r="235">
      <c r="A235" t="inlineStr"/>
      <c r="B235" t="inlineStr">
        <is>
          <t>다시마채(염장)</t>
        </is>
      </c>
      <c r="C235" t="inlineStr"/>
      <c r="D235" t="inlineStr">
        <is>
          <t>염장채</t>
        </is>
      </c>
      <c r="E235" t="inlineStr">
        <is>
          <t>kg</t>
        </is>
      </c>
      <c r="F235" t="inlineStr">
        <is>
          <t>*</t>
        </is>
      </c>
      <c r="G235" t="inlineStr"/>
      <c r="H235" t="n">
        <v>7000</v>
      </c>
      <c r="I235" t="inlineStr">
        <is>
          <t>▲</t>
        </is>
      </c>
      <c r="J235" t="inlineStr"/>
      <c r="K235" t="inlineStr"/>
      <c r="L235" t="inlineStr"/>
      <c r="M235" t="inlineStr"/>
    </row>
    <row r="236">
      <c r="A236" t="inlineStr"/>
      <c r="B236" t="inlineStr">
        <is>
          <t>다시마사각(무염)/쌈용</t>
        </is>
      </c>
      <c r="C236" t="inlineStr"/>
      <c r="D236" t="inlineStr">
        <is>
          <t>무영사각</t>
        </is>
      </c>
      <c r="E236" t="inlineStr">
        <is>
          <t>kg</t>
        </is>
      </c>
      <c r="F236" t="inlineStr">
        <is>
          <t>*</t>
        </is>
      </c>
      <c r="G236" t="inlineStr"/>
      <c r="H236" t="n">
        <v>9275</v>
      </c>
      <c r="I236" t="inlineStr">
        <is>
          <t>▲</t>
        </is>
      </c>
      <c r="J236" t="inlineStr"/>
      <c r="K236" t="inlineStr">
        <is>
          <t>무염/염장 다시마
쌈용</t>
        </is>
      </c>
      <c r="L236" t="inlineStr"/>
      <c r="M236" t="inlineStr"/>
    </row>
    <row r="237">
      <c r="A237" t="inlineStr"/>
      <c r="B237" t="inlineStr">
        <is>
          <t>다시마사각(염장)/쌈용</t>
        </is>
      </c>
      <c r="C237" t="inlineStr"/>
      <c r="D237" t="inlineStr">
        <is>
          <t>염장사각</t>
        </is>
      </c>
      <c r="E237" t="inlineStr">
        <is>
          <t>kg</t>
        </is>
      </c>
      <c r="F237" t="inlineStr">
        <is>
          <t>*</t>
        </is>
      </c>
      <c r="G237" t="inlineStr"/>
      <c r="H237" t="n">
        <v>6825</v>
      </c>
      <c r="I237" t="inlineStr">
        <is>
          <t>▲</t>
        </is>
      </c>
      <c r="J237" t="inlineStr"/>
      <c r="K237" t="inlineStr"/>
      <c r="L237" t="inlineStr"/>
      <c r="M237" t="inlineStr"/>
    </row>
    <row r="238">
      <c r="A238" t="inlineStr"/>
      <c r="B238" t="inlineStr">
        <is>
          <t>꼬시래기</t>
        </is>
      </c>
      <c r="C238" t="inlineStr"/>
      <c r="D238" t="inlineStr">
        <is>
          <t>염장품,무침볶음용</t>
        </is>
      </c>
      <c r="E238" t="inlineStr">
        <is>
          <t>kg</t>
        </is>
      </c>
      <c r="F238" t="inlineStr">
        <is>
          <t>*</t>
        </is>
      </c>
      <c r="G238" t="inlineStr"/>
      <c r="H238" t="n">
        <v>7350</v>
      </c>
      <c r="I238" t="inlineStr">
        <is>
          <t>▲</t>
        </is>
      </c>
      <c r="J238" t="inlineStr"/>
      <c r="K238" t="inlineStr">
        <is>
          <t>염장품, 무침볶음용 꼬시래기</t>
        </is>
      </c>
      <c r="L238" t="inlineStr"/>
      <c r="M238" t="inlineStr"/>
    </row>
    <row r="239">
      <c r="A239" t="inlineStr">
        <is>
          <t>날치알</t>
        </is>
      </c>
      <c r="B239" t="inlineStr">
        <is>
          <t>날치알 500g/봉(골드,레드)</t>
        </is>
      </c>
      <c r="C239" t="inlineStr">
        <is>
          <t>수입산</t>
        </is>
      </c>
      <c r="D239" t="inlineStr">
        <is>
          <t>500g/봉</t>
        </is>
      </c>
      <c r="E239" t="inlineStr">
        <is>
          <t>봉</t>
        </is>
      </c>
      <c r="F239" t="n">
        <v>20125</v>
      </c>
      <c r="G239" t="inlineStr">
        <is>
          <t>▼</t>
        </is>
      </c>
      <c r="H239" t="inlineStr">
        <is>
          <t>*</t>
        </is>
      </c>
      <c r="I239" t="inlineStr"/>
      <c r="J239" t="inlineStr">
        <is>
          <t>○</t>
        </is>
      </c>
      <c r="K239" t="inlineStr"/>
      <c r="L239" t="inlineStr"/>
      <c r="M239" t="inlineStr"/>
    </row>
    <row r="240">
      <c r="A240" t="inlineStr"/>
      <c r="B240" t="inlineStr">
        <is>
          <t>날치알 800g/봉(골드,레드)</t>
        </is>
      </c>
      <c r="C240" t="inlineStr">
        <is>
          <t>수입산</t>
        </is>
      </c>
      <c r="D240" t="inlineStr">
        <is>
          <t>800g/봉</t>
        </is>
      </c>
      <c r="E240" t="inlineStr">
        <is>
          <t>봉</t>
        </is>
      </c>
      <c r="F240" t="n">
        <v>29750</v>
      </c>
      <c r="G240" t="inlineStr">
        <is>
          <t>▼</t>
        </is>
      </c>
      <c r="H240" t="inlineStr">
        <is>
          <t>*</t>
        </is>
      </c>
      <c r="I240" t="inlineStr"/>
      <c r="J240" t="inlineStr">
        <is>
          <t>○</t>
        </is>
      </c>
      <c r="K240" t="inlineStr"/>
      <c r="L240" t="inlineStr"/>
      <c r="M240" t="inlineStr"/>
    </row>
    <row r="241">
      <c r="A241" t="inlineStr"/>
      <c r="B241" t="inlineStr">
        <is>
          <t>날치알 900g/봉(골드,레드)</t>
        </is>
      </c>
      <c r="C241" t="inlineStr">
        <is>
          <t>수입산</t>
        </is>
      </c>
      <c r="D241" t="inlineStr">
        <is>
          <t>900g/봉</t>
        </is>
      </c>
      <c r="E241" t="inlineStr">
        <is>
          <t>봉</t>
        </is>
      </c>
      <c r="F241" t="inlineStr">
        <is>
          <t>품절</t>
        </is>
      </c>
      <c r="G241" t="inlineStr"/>
      <c r="H241" t="inlineStr">
        <is>
          <t>*</t>
        </is>
      </c>
      <c r="I241" t="inlineStr"/>
      <c r="J241" t="inlineStr">
        <is>
          <t>○</t>
        </is>
      </c>
      <c r="K241" t="inlineStr"/>
      <c r="L241" t="inlineStr"/>
      <c r="M241" t="inlineStr"/>
    </row>
    <row r="242">
      <c r="A242" t="inlineStr">
        <is>
          <t>▣▣ 젓갈류 ▣▣</t>
        </is>
      </c>
      <c r="B242" t="inlineStr"/>
      <c r="C242" t="inlineStr"/>
      <c r="D242" t="inlineStr"/>
      <c r="E242" t="inlineStr"/>
      <c r="F242" t="inlineStr"/>
      <c r="G242" t="inlineStr"/>
      <c r="H242" t="inlineStr"/>
      <c r="I242" t="inlineStr"/>
      <c r="J242" t="inlineStr"/>
      <c r="K242" t="inlineStr"/>
      <c r="L242" t="inlineStr"/>
      <c r="M242" t="inlineStr"/>
    </row>
    <row r="243">
      <c r="A243" t="inlineStr">
        <is>
          <t>구분</t>
        </is>
      </c>
      <c r="B243" t="inlineStr">
        <is>
          <t>제   품   명</t>
        </is>
      </c>
      <c r="C243" t="inlineStr">
        <is>
          <t>원산지</t>
        </is>
      </c>
      <c r="D243" t="inlineStr">
        <is>
          <t>제 품 규 격</t>
        </is>
      </c>
      <c r="E243" t="inlineStr">
        <is>
          <t>단위</t>
        </is>
      </c>
      <c r="F243" t="inlineStr">
        <is>
          <t>단가(원)</t>
        </is>
      </c>
      <c r="G243" t="inlineStr"/>
      <c r="H243" t="inlineStr"/>
      <c r="I243" t="inlineStr"/>
      <c r="J243" t="inlineStr">
        <is>
          <t>과세</t>
        </is>
      </c>
      <c r="K243" t="inlineStr">
        <is>
          <t>제품특징 및 용도설명</t>
        </is>
      </c>
      <c r="L243" t="inlineStr">
        <is>
          <t>HACCP
(냉동기준)</t>
        </is>
      </c>
      <c r="M243" t="inlineStr"/>
    </row>
    <row r="244">
      <c r="A244" t="inlineStr"/>
      <c r="B244" t="inlineStr"/>
      <c r="C244" t="inlineStr"/>
      <c r="D244" t="inlineStr"/>
      <c r="E244" t="inlineStr"/>
      <c r="F244" t="inlineStr">
        <is>
          <t>냉동</t>
        </is>
      </c>
      <c r="G244" t="inlineStr">
        <is>
          <t>변동</t>
        </is>
      </c>
      <c r="H244" t="inlineStr">
        <is>
          <t>냉장</t>
        </is>
      </c>
      <c r="I244" t="inlineStr">
        <is>
          <t>변동</t>
        </is>
      </c>
      <c r="J244" t="inlineStr"/>
      <c r="K244" t="inlineStr"/>
      <c r="L244" t="inlineStr"/>
      <c r="M244" t="inlineStr"/>
    </row>
    <row r="245">
      <c r="A245" t="inlineStr">
        <is>
          <t>젓갈</t>
        </is>
      </c>
      <c r="B245" t="inlineStr">
        <is>
          <t>오징어젓(1kg/통)</t>
        </is>
      </c>
      <c r="C245" t="inlineStr">
        <is>
          <t>국내산</t>
        </is>
      </c>
      <c r="D245" t="inlineStr">
        <is>
          <t>통/kg</t>
        </is>
      </c>
      <c r="E245" t="inlineStr">
        <is>
          <t>통</t>
        </is>
      </c>
      <c r="F245" t="inlineStr">
        <is>
          <t>*</t>
        </is>
      </c>
      <c r="G245" t="inlineStr"/>
      <c r="H245" t="n">
        <v>45500</v>
      </c>
      <c r="I245" t="inlineStr"/>
      <c r="J245" t="inlineStr"/>
      <c r="K245" t="inlineStr">
        <is>
          <t>국산 오징어,천일염,물엿,조미고추분말등
1KG 통단위 발주가능(점발주 불가)</t>
        </is>
      </c>
      <c r="L245" t="inlineStr"/>
      <c r="M245" t="inlineStr"/>
    </row>
    <row r="246">
      <c r="A246" t="inlineStr"/>
      <c r="B246" t="inlineStr">
        <is>
          <t>새우젓(1kg/통)</t>
        </is>
      </c>
      <c r="C246" t="inlineStr">
        <is>
          <t>국내산</t>
        </is>
      </c>
      <c r="D246" t="inlineStr">
        <is>
          <t>통/kg</t>
        </is>
      </c>
      <c r="E246" t="inlineStr">
        <is>
          <t>통</t>
        </is>
      </c>
      <c r="F246" t="inlineStr">
        <is>
          <t>*</t>
        </is>
      </c>
      <c r="G246" t="inlineStr"/>
      <c r="H246" t="n">
        <v>20475</v>
      </c>
      <c r="I246" t="inlineStr"/>
      <c r="J246" t="inlineStr"/>
      <c r="K246" t="inlineStr">
        <is>
          <t>국산 새우젓(함량:새우75%, 천일염 25%)
1KG 통단위 발주가능(점발주 불가)</t>
        </is>
      </c>
      <c r="L246" t="inlineStr"/>
      <c r="M246" t="inlineStr"/>
    </row>
    <row r="247">
      <c r="A247" t="inlineStr"/>
      <c r="B247" t="inlineStr">
        <is>
          <t xml:space="preserve"> 멸치육젓(2kg/통)</t>
        </is>
      </c>
      <c r="C247" t="inlineStr">
        <is>
          <t>국내산</t>
        </is>
      </c>
      <c r="D247" t="inlineStr">
        <is>
          <t>통/2kg</t>
        </is>
      </c>
      <c r="E247" t="inlineStr">
        <is>
          <t>통</t>
        </is>
      </c>
      <c r="F247" t="inlineStr">
        <is>
          <t>*</t>
        </is>
      </c>
      <c r="G247" t="inlineStr"/>
      <c r="H247" t="n">
        <v>23625</v>
      </c>
      <c r="I247" t="inlineStr"/>
      <c r="J247" t="inlineStr"/>
      <c r="K247" t="inlineStr">
        <is>
          <t>멸치살만 갈아서 만든 육질이 있는 육젓
2KG 통단위 발주가능(점발주 불가)</t>
        </is>
      </c>
      <c r="L247" t="inlineStr"/>
      <c r="M247" t="inlineStr"/>
    </row>
    <row r="248">
      <c r="A248" t="inlineStr"/>
      <c r="B248" t="inlineStr">
        <is>
          <t>명란젓(수입) 400g/통</t>
        </is>
      </c>
      <c r="C248" t="inlineStr">
        <is>
          <t>러시아</t>
        </is>
      </c>
      <c r="D248" t="inlineStr">
        <is>
          <t>400g/통</t>
        </is>
      </c>
      <c r="E248" t="inlineStr">
        <is>
          <t>통</t>
        </is>
      </c>
      <c r="F248" t="inlineStr">
        <is>
          <t>*</t>
        </is>
      </c>
      <c r="G248" t="inlineStr"/>
      <c r="H248" t="n">
        <v>31500</v>
      </c>
      <c r="I248" t="inlineStr"/>
      <c r="J248" t="inlineStr"/>
      <c r="K248" t="inlineStr">
        <is>
          <t>명태알(명란)로 만든 젓갈
400g 통단위 발주가능(점발주 불가)</t>
        </is>
      </c>
      <c r="L248" t="inlineStr"/>
      <c r="M248" t="inlineStr"/>
    </row>
    <row r="249">
      <c r="A249" t="inlineStr">
        <is>
          <t>▣▣ 소스류 ▣▣</t>
        </is>
      </c>
      <c r="B249" t="inlineStr"/>
      <c r="C249" t="inlineStr"/>
      <c r="D249" t="inlineStr"/>
      <c r="E249" t="inlineStr"/>
      <c r="F249" t="inlineStr"/>
      <c r="G249" t="inlineStr"/>
      <c r="H249" t="inlineStr"/>
      <c r="I249" t="inlineStr"/>
      <c r="J249" t="inlineStr"/>
      <c r="K249" t="inlineStr"/>
      <c r="L249" t="inlineStr"/>
      <c r="M249" t="inlineStr"/>
    </row>
    <row r="250">
      <c r="A250" t="inlineStr">
        <is>
          <t>구분</t>
        </is>
      </c>
      <c r="B250" t="inlineStr">
        <is>
          <t>제   품   명</t>
        </is>
      </c>
      <c r="C250" t="inlineStr">
        <is>
          <t>원산지</t>
        </is>
      </c>
      <c r="D250" t="inlineStr">
        <is>
          <t>제 품 규 격</t>
        </is>
      </c>
      <c r="E250" t="inlineStr">
        <is>
          <t>단위</t>
        </is>
      </c>
      <c r="F250" t="inlineStr">
        <is>
          <t>단가(원)</t>
        </is>
      </c>
      <c r="G250" t="inlineStr"/>
      <c r="H250" t="inlineStr"/>
      <c r="I250" t="inlineStr"/>
      <c r="J250" t="inlineStr">
        <is>
          <t>과세</t>
        </is>
      </c>
      <c r="K250" t="inlineStr">
        <is>
          <t>제품특징 및 용도설명</t>
        </is>
      </c>
      <c r="L250" t="inlineStr">
        <is>
          <t>HACCP
(냉동기준)</t>
        </is>
      </c>
      <c r="M250" t="inlineStr"/>
    </row>
    <row r="251">
      <c r="A251" t="inlineStr"/>
      <c r="B251" t="inlineStr"/>
      <c r="C251" t="inlineStr"/>
      <c r="D251" t="inlineStr"/>
      <c r="E251" t="inlineStr"/>
      <c r="F251" t="inlineStr">
        <is>
          <t>냉동</t>
        </is>
      </c>
      <c r="G251" t="inlineStr">
        <is>
          <t>변동</t>
        </is>
      </c>
      <c r="H251" t="inlineStr">
        <is>
          <t>냉장</t>
        </is>
      </c>
      <c r="I251" t="inlineStr">
        <is>
          <t>변동</t>
        </is>
      </c>
      <c r="J251" t="inlineStr"/>
      <c r="K251" t="inlineStr"/>
      <c r="L251" t="inlineStr"/>
      <c r="M251" t="inlineStr"/>
    </row>
    <row r="252">
      <c r="A252" t="inlineStr">
        <is>
          <t>소스</t>
        </is>
      </c>
      <c r="B252" t="inlineStr">
        <is>
          <t>허니데리야끼소스</t>
        </is>
      </c>
      <c r="C252" t="inlineStr"/>
      <c r="D252" t="inlineStr">
        <is>
          <t>2kg/봉</t>
        </is>
      </c>
      <c r="E252" t="inlineStr">
        <is>
          <t>봉</t>
        </is>
      </c>
      <c r="F252" t="inlineStr">
        <is>
          <t>*</t>
        </is>
      </c>
      <c r="G252" t="inlineStr"/>
      <c r="H252" t="n">
        <v>20300</v>
      </c>
      <c r="I252" t="inlineStr">
        <is>
          <t>▲</t>
        </is>
      </c>
      <c r="J252" t="inlineStr">
        <is>
          <t>○</t>
        </is>
      </c>
      <c r="K252" t="inlineStr">
        <is>
          <t>2kg/봉(점발주 불가)</t>
        </is>
      </c>
      <c r="L252" t="inlineStr"/>
      <c r="M252" t="inlineStr"/>
    </row>
    <row r="253">
      <c r="A253" t="inlineStr"/>
      <c r="B253" t="inlineStr">
        <is>
          <t>숯불바베큐소스</t>
        </is>
      </c>
      <c r="C253" t="inlineStr"/>
      <c r="D253" t="inlineStr">
        <is>
          <t>2kg/봉</t>
        </is>
      </c>
      <c r="E253" t="inlineStr">
        <is>
          <t>봉</t>
        </is>
      </c>
      <c r="F253" t="inlineStr">
        <is>
          <t>*</t>
        </is>
      </c>
      <c r="G253" t="inlineStr"/>
      <c r="H253" t="n">
        <v>23625</v>
      </c>
      <c r="I253" t="inlineStr">
        <is>
          <t>▲</t>
        </is>
      </c>
      <c r="J253" t="inlineStr">
        <is>
          <t>○</t>
        </is>
      </c>
      <c r="K253" t="inlineStr">
        <is>
          <t>2kg/봉(점발주 불가)</t>
        </is>
      </c>
      <c r="L253" t="inlineStr"/>
      <c r="M253" t="inlineStr"/>
    </row>
    <row r="254">
      <c r="A254" t="inlineStr"/>
      <c r="B254" t="inlineStr">
        <is>
          <t>볶음소스(순한맛)</t>
        </is>
      </c>
      <c r="C254" t="inlineStr"/>
      <c r="D254" t="inlineStr">
        <is>
          <t>2kg/봉</t>
        </is>
      </c>
      <c r="E254" t="inlineStr">
        <is>
          <t>봉</t>
        </is>
      </c>
      <c r="F254" t="inlineStr">
        <is>
          <t>*</t>
        </is>
      </c>
      <c r="G254" t="inlineStr"/>
      <c r="H254" t="inlineStr">
        <is>
          <t>품절</t>
        </is>
      </c>
      <c r="I254" t="inlineStr"/>
      <c r="J254" t="inlineStr">
        <is>
          <t>○</t>
        </is>
      </c>
      <c r="K254" t="inlineStr">
        <is>
          <t>1kg*2봉(점발주 불가)-주꾸미볶음용 소스</t>
        </is>
      </c>
      <c r="L254" t="inlineStr"/>
      <c r="M254" t="inlineStr"/>
    </row>
    <row r="255">
      <c r="A255" t="inlineStr"/>
      <c r="B255" t="inlineStr">
        <is>
          <t>볶음소스</t>
        </is>
      </c>
      <c r="C255" t="inlineStr"/>
      <c r="D255" t="inlineStr">
        <is>
          <t>2kg/봉</t>
        </is>
      </c>
      <c r="E255" t="inlineStr">
        <is>
          <t>봉</t>
        </is>
      </c>
      <c r="F255" t="inlineStr">
        <is>
          <t>*</t>
        </is>
      </c>
      <c r="G255" t="inlineStr"/>
      <c r="H255" t="n">
        <v>22400</v>
      </c>
      <c r="I255" t="inlineStr">
        <is>
          <t>▼</t>
        </is>
      </c>
      <c r="J255" t="inlineStr">
        <is>
          <t>○</t>
        </is>
      </c>
      <c r="K255" t="inlineStr">
        <is>
          <t>1kg*2봉(점발주 불가)-주꾸미볶음용 소스</t>
        </is>
      </c>
      <c r="L255" t="inlineStr"/>
      <c r="M255" t="inlineStr"/>
    </row>
    <row r="256">
      <c r="A256" t="inlineStr">
        <is>
          <t>▣▣ 해물모듬류 ▣▣</t>
        </is>
      </c>
      <c r="B256" t="inlineStr"/>
      <c r="C256" t="inlineStr"/>
      <c r="D256" t="inlineStr"/>
      <c r="E256" t="inlineStr"/>
      <c r="F256" t="inlineStr"/>
      <c r="G256" t="inlineStr"/>
      <c r="H256" t="inlineStr"/>
      <c r="I256" t="inlineStr"/>
      <c r="J256" t="inlineStr"/>
      <c r="K256" t="inlineStr"/>
      <c r="L256" t="inlineStr"/>
      <c r="M256" t="inlineStr"/>
    </row>
    <row r="257">
      <c r="A257" t="inlineStr">
        <is>
          <t>구분</t>
        </is>
      </c>
      <c r="B257" t="inlineStr">
        <is>
          <t>제   품   명</t>
        </is>
      </c>
      <c r="C257" t="inlineStr">
        <is>
          <t>원산지</t>
        </is>
      </c>
      <c r="D257" t="inlineStr">
        <is>
          <t>제 품 규 격</t>
        </is>
      </c>
      <c r="E257" t="inlineStr">
        <is>
          <t>단위</t>
        </is>
      </c>
      <c r="F257" t="inlineStr">
        <is>
          <t>단가(원)</t>
        </is>
      </c>
      <c r="G257" t="inlineStr"/>
      <c r="H257" t="inlineStr"/>
      <c r="I257" t="inlineStr"/>
      <c r="J257" t="inlineStr">
        <is>
          <t>과세</t>
        </is>
      </c>
      <c r="K257" t="inlineStr">
        <is>
          <t>제품특징 및 용도설명</t>
        </is>
      </c>
      <c r="L257" t="inlineStr">
        <is>
          <t>HACCP
(냉동기준)</t>
        </is>
      </c>
      <c r="M257" t="inlineStr"/>
    </row>
    <row r="258">
      <c r="A258" t="inlineStr"/>
      <c r="B258" t="inlineStr"/>
      <c r="C258" t="inlineStr"/>
      <c r="D258" t="inlineStr"/>
      <c r="E258" t="inlineStr"/>
      <c r="F258" t="inlineStr">
        <is>
          <t>냉동</t>
        </is>
      </c>
      <c r="G258" t="inlineStr">
        <is>
          <t>변동</t>
        </is>
      </c>
      <c r="H258" t="inlineStr">
        <is>
          <t>냉장</t>
        </is>
      </c>
      <c r="I258" t="inlineStr">
        <is>
          <t>변동</t>
        </is>
      </c>
      <c r="J258" t="inlineStr"/>
      <c r="K258" t="inlineStr"/>
      <c r="L258" t="inlineStr"/>
      <c r="M258" t="inlineStr"/>
    </row>
    <row r="259">
      <c r="A259" t="inlineStr">
        <is>
          <t>해물
모듬</t>
        </is>
      </c>
      <c r="B259" t="inlineStr">
        <is>
          <t xml:space="preserve"> [D-2 발주]
 우리바다 해물모듬 4종</t>
        </is>
      </c>
      <c r="C259" t="inlineStr">
        <is>
          <t>국내산</t>
        </is>
      </c>
      <c r="D259" t="inlineStr">
        <is>
          <t>오징어/홍합살/
아귀순살/새우살</t>
        </is>
      </c>
      <c r="E259" t="inlineStr">
        <is>
          <t>봉</t>
        </is>
      </c>
      <c r="F259" t="n">
        <v>28000</v>
      </c>
      <c r="G259" t="inlineStr"/>
      <c r="H259" t="inlineStr">
        <is>
          <t>*</t>
        </is>
      </c>
      <c r="I259" t="inlineStr"/>
      <c r="J259" t="inlineStr"/>
      <c r="K259" t="inlineStr">
        <is>
          <t>오징어채(국내산)50%,홍합살(국내산)33%,
아귀순살(국내산)10%,백새우살(국내산)7% 
1KG 봉단위 발주가능(점발주 불가)</t>
        </is>
      </c>
      <c r="L259" t="inlineStr"/>
      <c r="M259" t="inlineStr"/>
    </row>
    <row r="260">
      <c r="A260" t="inlineStr"/>
      <c r="B260" t="inlineStr">
        <is>
          <t xml:space="preserve"> [D-2 발주]
 바다건너 해물모듬 5종</t>
        </is>
      </c>
      <c r="C260" t="inlineStr">
        <is>
          <t>수입산</t>
        </is>
      </c>
      <c r="D260" t="inlineStr">
        <is>
          <t>오징어/자숙홍합살/자숙바지락살/아귀순살/새우살</t>
        </is>
      </c>
      <c r="E260" t="inlineStr">
        <is>
          <t>봉</t>
        </is>
      </c>
      <c r="F260" t="n">
        <v>17325</v>
      </c>
      <c r="G260" t="inlineStr"/>
      <c r="H260" t="inlineStr">
        <is>
          <t>*</t>
        </is>
      </c>
      <c r="I260" t="inlineStr"/>
      <c r="J260" t="inlineStr"/>
      <c r="K260" t="inlineStr">
        <is>
          <t>오징어채(칠레/중국)40%,자숙홍합살(중국)20%,자숙바지락살(중국)20%,아귀순살(중국)10%,홍새우살(중국)10% (점발주 불가)</t>
        </is>
      </c>
      <c r="L260" t="inlineStr"/>
      <c r="M260" t="inlineStr"/>
    </row>
  </sheetData>
  <hyperlinks>
    <hyperlink ref="A2" r:id="rId1"/>
  </hyperlinks>
  <pageMargins left="0.75" right="0.75" top="1" bottom="1" header="0.5" footer="0.5"/>
</worksheet>
</file>

<file path=xl/worksheets/sheet169.xml><?xml version="1.0" encoding="utf-8"?>
<worksheet xmlns:r="http://schemas.openxmlformats.org/officeDocument/2006/relationships" xmlns="http://schemas.openxmlformats.org/spreadsheetml/2006/main">
  <sheetPr>
    <outlinePr summaryBelow="1" summaryRight="1"/>
    <pageSetUpPr/>
  </sheetPr>
  <dimension ref="A1:L102"/>
  <sheetViews>
    <sheetView workbookViewId="0">
      <selection activeCell="A1" sqref="A1"/>
    </sheetView>
  </sheetViews>
  <sheetFormatPr baseColWidth="8" defaultRowHeight="15"/>
  <sheetData>
    <row r="1">
      <c r="A1" t="inlineStr">
        <is>
          <t>6010_한가람_에스엔씨메이드+2024.07월+단가표.xlsx</t>
        </is>
      </c>
    </row>
    <row r="2">
      <c r="A2" t="inlineStr">
        <is>
          <t>https://school062.com/bbs/board.php?bo_table=product_02&amp;wr_id=6010</t>
        </is>
      </c>
    </row>
    <row r="3">
      <c r="A3" s="1" t="inlineStr">
        <is>
          <t>▣▣ 건해태류 ▣▣</t>
        </is>
      </c>
      <c r="B3" s="1" t="inlineStr"/>
      <c r="C3" s="1" t="inlineStr"/>
      <c r="D3" s="1" t="inlineStr"/>
      <c r="E3" s="1" t="inlineStr"/>
      <c r="F3" s="1" t="inlineStr"/>
      <c r="G3" s="1" t="inlineStr"/>
      <c r="H3" s="1" t="inlineStr"/>
      <c r="I3" s="1" t="inlineStr"/>
      <c r="J3" s="1" t="inlineStr"/>
      <c r="K3" s="1" t="inlineStr"/>
      <c r="L3" s="1" t="inlineStr"/>
    </row>
    <row r="4">
      <c r="A4" t="inlineStr">
        <is>
          <t>구분</t>
        </is>
      </c>
      <c r="B4" t="inlineStr">
        <is>
          <t>제   품   명</t>
        </is>
      </c>
      <c r="C4" t="inlineStr">
        <is>
          <t>원산지</t>
        </is>
      </c>
      <c r="D4" t="inlineStr">
        <is>
          <t>제 품 규 격</t>
        </is>
      </c>
      <c r="E4" t="inlineStr">
        <is>
          <t>단위</t>
        </is>
      </c>
      <c r="F4" t="inlineStr">
        <is>
          <t>단가(원)</t>
        </is>
      </c>
      <c r="G4" t="inlineStr"/>
      <c r="H4" t="inlineStr">
        <is>
          <t>변동</t>
        </is>
      </c>
      <c r="I4" t="inlineStr">
        <is>
          <t>과세</t>
        </is>
      </c>
      <c r="J4" t="inlineStr">
        <is>
          <t>제품특징 및 용도설명</t>
        </is>
      </c>
      <c r="K4" t="inlineStr">
        <is>
          <t>HACCP
(냉동
기준)</t>
        </is>
      </c>
      <c r="L4" t="inlineStr"/>
    </row>
    <row r="5">
      <c r="A5" t="inlineStr"/>
      <c r="B5" t="inlineStr"/>
      <c r="C5" t="inlineStr"/>
      <c r="D5" t="inlineStr"/>
      <c r="E5" t="inlineStr"/>
      <c r="F5" t="inlineStr">
        <is>
          <t>봉,kg</t>
        </is>
      </c>
      <c r="G5" t="inlineStr">
        <is>
          <t>박스</t>
        </is>
      </c>
      <c r="H5" t="inlineStr"/>
      <c r="I5" t="inlineStr"/>
      <c r="J5" t="inlineStr"/>
      <c r="K5" t="inlineStr"/>
      <c r="L5" t="inlineStr"/>
    </row>
    <row r="6">
      <c r="A6" t="inlineStr">
        <is>
          <t>다
시
마</t>
        </is>
      </c>
      <c r="B6" t="inlineStr">
        <is>
          <t>건다시마(완도산) 100g</t>
        </is>
      </c>
      <c r="C6" t="inlineStr">
        <is>
          <t>국내산(완도산)</t>
        </is>
      </c>
      <c r="D6" t="inlineStr">
        <is>
          <t>100g</t>
        </is>
      </c>
      <c r="E6" t="inlineStr">
        <is>
          <t>봉</t>
        </is>
      </c>
      <c r="F6" t="n">
        <v>3850</v>
      </c>
      <c r="G6" t="inlineStr">
        <is>
          <t>*</t>
        </is>
      </c>
      <c r="H6" t="inlineStr"/>
      <c r="I6" t="inlineStr"/>
      <c r="J6" t="inlineStr">
        <is>
          <t>원초 다시마를 자연건조한것 - 완도산(점발주불가)</t>
        </is>
      </c>
      <c r="K6" t="inlineStr"/>
      <c r="L6" t="inlineStr"/>
    </row>
    <row r="7">
      <c r="A7" t="inlineStr"/>
      <c r="B7" t="inlineStr">
        <is>
          <t>건다시마(완도산) 200g</t>
        </is>
      </c>
      <c r="C7" t="inlineStr">
        <is>
          <t>국내산(완도산)</t>
        </is>
      </c>
      <c r="D7" t="inlineStr">
        <is>
          <t>200g</t>
        </is>
      </c>
      <c r="E7" t="inlineStr">
        <is>
          <t>봉</t>
        </is>
      </c>
      <c r="F7" t="n">
        <v>7175</v>
      </c>
      <c r="G7" t="inlineStr">
        <is>
          <t>*</t>
        </is>
      </c>
      <c r="H7" t="inlineStr"/>
      <c r="I7" t="inlineStr"/>
      <c r="J7" t="inlineStr">
        <is>
          <t>원초 다시마를 자연건조한것 - 완도산(점발주불가)</t>
        </is>
      </c>
      <c r="K7" t="inlineStr"/>
      <c r="L7" t="inlineStr"/>
    </row>
    <row r="8">
      <c r="A8" t="inlineStr"/>
      <c r="B8" t="inlineStr">
        <is>
          <t>건다시마(완도산) 500g</t>
        </is>
      </c>
      <c r="C8" t="inlineStr">
        <is>
          <t>국내산(완도산)</t>
        </is>
      </c>
      <c r="D8" t="inlineStr">
        <is>
          <t>500g</t>
        </is>
      </c>
      <c r="E8" t="inlineStr">
        <is>
          <t>봉</t>
        </is>
      </c>
      <c r="F8" t="n">
        <v>17500</v>
      </c>
      <c r="G8" t="inlineStr">
        <is>
          <t>*</t>
        </is>
      </c>
      <c r="H8" t="inlineStr"/>
      <c r="I8" t="inlineStr"/>
      <c r="J8" t="inlineStr">
        <is>
          <t>원초 다시마를 자연건조한것 - 완도산(점발주불가)</t>
        </is>
      </c>
      <c r="K8" t="inlineStr"/>
      <c r="L8" t="inlineStr"/>
    </row>
    <row r="9">
      <c r="A9" t="inlineStr"/>
      <c r="B9" t="inlineStr">
        <is>
          <t>건다시마(완도산) 1kg</t>
        </is>
      </c>
      <c r="C9" t="inlineStr">
        <is>
          <t>국내산(완도산)</t>
        </is>
      </c>
      <c r="D9" t="inlineStr">
        <is>
          <t>1kg</t>
        </is>
      </c>
      <c r="E9" t="inlineStr">
        <is>
          <t>봉</t>
        </is>
      </c>
      <c r="F9" t="n">
        <v>38500</v>
      </c>
      <c r="G9" t="inlineStr">
        <is>
          <t>*</t>
        </is>
      </c>
      <c r="H9" t="inlineStr"/>
      <c r="I9" t="inlineStr"/>
      <c r="J9" t="inlineStr">
        <is>
          <t>원초 다시마를 자연건조한것 - 완도산(점발주불가)</t>
        </is>
      </c>
      <c r="K9" t="inlineStr"/>
      <c r="L9" t="inlineStr"/>
    </row>
    <row r="10">
      <c r="A10" t="inlineStr"/>
      <c r="B10" t="inlineStr">
        <is>
          <t>건다시마(기장산)100g</t>
        </is>
      </c>
      <c r="C10" t="inlineStr">
        <is>
          <t>국내산(기장산)</t>
        </is>
      </c>
      <c r="D10" t="inlineStr">
        <is>
          <t>100g</t>
        </is>
      </c>
      <c r="E10" t="inlineStr">
        <is>
          <t>봉</t>
        </is>
      </c>
      <c r="F10" t="n">
        <v>4375</v>
      </c>
      <c r="G10" t="inlineStr">
        <is>
          <t>*</t>
        </is>
      </c>
      <c r="H10" t="inlineStr"/>
      <c r="I10" t="inlineStr"/>
      <c r="J10" t="inlineStr">
        <is>
          <t>원초 다시마를 자연건조한것 - 기장산(점발주불가)</t>
        </is>
      </c>
      <c r="K10" t="inlineStr"/>
      <c r="L10" t="inlineStr"/>
    </row>
    <row r="11">
      <c r="A11" t="inlineStr"/>
      <c r="B11" t="inlineStr">
        <is>
          <t>건다시마(기장산)200g</t>
        </is>
      </c>
      <c r="C11" t="inlineStr">
        <is>
          <t>국내산(기장산)</t>
        </is>
      </c>
      <c r="D11" t="inlineStr">
        <is>
          <t>200g</t>
        </is>
      </c>
      <c r="E11" t="inlineStr">
        <is>
          <t>봉</t>
        </is>
      </c>
      <c r="F11" t="n">
        <v>7700</v>
      </c>
      <c r="G11" t="inlineStr">
        <is>
          <t>*</t>
        </is>
      </c>
      <c r="H11" t="inlineStr"/>
      <c r="I11" t="inlineStr"/>
      <c r="J11" t="inlineStr">
        <is>
          <t>원초 다시마를 자연건조한것 - 기장산(점발주불가)</t>
        </is>
      </c>
      <c r="K11" t="inlineStr"/>
      <c r="L11" t="inlineStr"/>
    </row>
    <row r="12">
      <c r="A12" t="inlineStr"/>
      <c r="B12" t="inlineStr">
        <is>
          <t>건다시마(기장산)1kg</t>
        </is>
      </c>
      <c r="C12" t="inlineStr">
        <is>
          <t>국내산(기장산)</t>
        </is>
      </c>
      <c r="D12" t="inlineStr">
        <is>
          <t>1kg</t>
        </is>
      </c>
      <c r="E12" t="inlineStr">
        <is>
          <t>봉</t>
        </is>
      </c>
      <c r="F12" t="n">
        <v>38500</v>
      </c>
      <c r="G12" t="inlineStr">
        <is>
          <t>*</t>
        </is>
      </c>
      <c r="H12" t="inlineStr"/>
      <c r="I12" t="inlineStr"/>
      <c r="J12" t="inlineStr">
        <is>
          <t>원초 다시마를 자연건조한것 - 기장산(점발주불가)</t>
        </is>
      </c>
      <c r="K12" t="inlineStr"/>
      <c r="L12" t="inlineStr"/>
    </row>
    <row r="13">
      <c r="A13" t="inlineStr"/>
      <c r="B13" t="inlineStr">
        <is>
          <t>다시마사각(950조각,튀각용)</t>
        </is>
      </c>
      <c r="C13" t="inlineStr">
        <is>
          <t>국내산(기장산)</t>
        </is>
      </c>
      <c r="D13" t="inlineStr">
        <is>
          <t xml:space="preserve">3*4cm,튀각용 </t>
        </is>
      </c>
      <c r="E13" t="inlineStr">
        <is>
          <t>kg</t>
        </is>
      </c>
      <c r="F13" t="n">
        <v>35875</v>
      </c>
      <c r="G13" t="inlineStr">
        <is>
          <t>*</t>
        </is>
      </c>
      <c r="H13" t="inlineStr"/>
      <c r="I13" t="inlineStr"/>
      <c r="J13" t="inlineStr">
        <is>
          <t>원초 다시마를 자연건조한것 - 기장산</t>
        </is>
      </c>
      <c r="K13" t="inlineStr"/>
      <c r="L13" t="inlineStr"/>
    </row>
    <row r="14">
      <c r="A14" t="inlineStr"/>
      <c r="B14" t="inlineStr">
        <is>
          <t>뿌리다시마(완도산) 100g</t>
        </is>
      </c>
      <c r="C14" t="inlineStr">
        <is>
          <t>국내산(완도산)</t>
        </is>
      </c>
      <c r="D14" t="inlineStr">
        <is>
          <t>100G</t>
        </is>
      </c>
      <c r="E14" t="inlineStr">
        <is>
          <t>봉</t>
        </is>
      </c>
      <c r="F14" t="n">
        <v>4550</v>
      </c>
      <c r="G14" t="inlineStr">
        <is>
          <t>*</t>
        </is>
      </c>
      <c r="H14" t="inlineStr"/>
      <c r="I14" t="inlineStr"/>
      <c r="J14" t="inlineStr">
        <is>
          <t>다시마 뿌리부분만을 선별 자연건조한것(점발주불가)</t>
        </is>
      </c>
      <c r="K14" t="inlineStr"/>
      <c r="L14" t="inlineStr"/>
    </row>
    <row r="15">
      <c r="A15" t="inlineStr"/>
      <c r="B15" t="inlineStr">
        <is>
          <t>뿌리다시마(완도산) 1kg(100g*10봉)</t>
        </is>
      </c>
      <c r="C15" t="inlineStr">
        <is>
          <t>국내산(완도산)</t>
        </is>
      </c>
      <c r="D15" t="inlineStr">
        <is>
          <t>100G*10봉/박스</t>
        </is>
      </c>
      <c r="E15" t="inlineStr">
        <is>
          <t>박스</t>
        </is>
      </c>
      <c r="F15" t="inlineStr">
        <is>
          <t>*</t>
        </is>
      </c>
      <c r="G15" t="inlineStr">
        <is>
          <t>품절</t>
        </is>
      </c>
      <c r="H15" t="inlineStr"/>
      <c r="I15" t="inlineStr"/>
      <c r="J15" t="inlineStr">
        <is>
          <t>다시마 뿌리부분만을 선별 자연건조한것(점발주불가)</t>
        </is>
      </c>
      <c r="K15" t="inlineStr"/>
      <c r="L15" t="inlineStr"/>
    </row>
    <row r="16">
      <c r="A16" t="inlineStr">
        <is>
          <t>미역</t>
        </is>
      </c>
      <c r="B16" t="inlineStr">
        <is>
          <t>건미역</t>
        </is>
      </c>
      <c r="C16" t="inlineStr">
        <is>
          <t>국내산</t>
        </is>
      </c>
      <c r="D16" t="inlineStr">
        <is>
          <t>100g</t>
        </is>
      </c>
      <c r="E16" t="inlineStr">
        <is>
          <t>봉</t>
        </is>
      </c>
      <c r="F16" t="n">
        <v>4200</v>
      </c>
      <c r="G16" t="inlineStr">
        <is>
          <t>*</t>
        </is>
      </c>
      <c r="H16" t="inlineStr"/>
      <c r="I16" t="inlineStr"/>
      <c r="J16" t="inlineStr">
        <is>
          <t>원초 미역을 자연건조한것(점발주불가-봉단위발주)</t>
        </is>
      </c>
      <c r="K16" t="inlineStr"/>
      <c r="L16" t="inlineStr"/>
    </row>
    <row r="17">
      <c r="A17" t="inlineStr"/>
      <c r="B17" t="inlineStr">
        <is>
          <t>건미역</t>
        </is>
      </c>
      <c r="C17" t="inlineStr">
        <is>
          <t>국내산</t>
        </is>
      </c>
      <c r="D17" t="inlineStr">
        <is>
          <t>150g</t>
        </is>
      </c>
      <c r="E17" t="inlineStr">
        <is>
          <t>봉</t>
        </is>
      </c>
      <c r="F17" t="n">
        <v>5985</v>
      </c>
      <c r="G17" t="inlineStr">
        <is>
          <t>*</t>
        </is>
      </c>
      <c r="H17" t="inlineStr"/>
      <c r="I17" t="inlineStr"/>
      <c r="J17" t="inlineStr">
        <is>
          <t>원초 미역을 자연건조한것(점발주불가-봉단위발주)</t>
        </is>
      </c>
      <c r="K17" t="inlineStr"/>
      <c r="L17" t="inlineStr"/>
    </row>
    <row r="18">
      <c r="A18" t="inlineStr"/>
      <c r="B18" t="inlineStr">
        <is>
          <t>건미역</t>
        </is>
      </c>
      <c r="C18" t="inlineStr">
        <is>
          <t>국내산</t>
        </is>
      </c>
      <c r="D18" t="inlineStr">
        <is>
          <t>200g</t>
        </is>
      </c>
      <c r="E18" t="inlineStr">
        <is>
          <t>봉</t>
        </is>
      </c>
      <c r="F18" t="n">
        <v>7753</v>
      </c>
      <c r="G18" t="inlineStr">
        <is>
          <t>*</t>
        </is>
      </c>
      <c r="H18" t="inlineStr"/>
      <c r="I18" t="inlineStr"/>
      <c r="J18" t="inlineStr">
        <is>
          <t>원초 미역을 자연건조한것(점발주불가-봉단위발주)</t>
        </is>
      </c>
      <c r="K18" t="inlineStr"/>
      <c r="L18" t="inlineStr"/>
    </row>
    <row r="19">
      <c r="A19" t="inlineStr"/>
      <c r="B19" t="inlineStr">
        <is>
          <t>컷트미역(완도산) /(상)  200g</t>
        </is>
      </c>
      <c r="C19" t="inlineStr">
        <is>
          <t>국내산(완도산)</t>
        </is>
      </c>
      <c r="D19" t="inlineStr">
        <is>
          <t>200g</t>
        </is>
      </c>
      <c r="E19" t="inlineStr">
        <is>
          <t>봉</t>
        </is>
      </c>
      <c r="F19" t="n">
        <v>8575</v>
      </c>
      <c r="G19" t="inlineStr">
        <is>
          <t>*</t>
        </is>
      </c>
      <c r="H19" t="inlineStr"/>
      <c r="I19" t="inlineStr"/>
      <c r="J19" t="inlineStr">
        <is>
          <t>자른미역(점발주불가-봉단위발주)</t>
        </is>
      </c>
      <c r="K19" t="inlineStr"/>
      <c r="L19" t="inlineStr"/>
    </row>
    <row r="20">
      <c r="A20" t="inlineStr">
        <is>
          <t>파래</t>
        </is>
      </c>
      <c r="B20" t="inlineStr">
        <is>
          <t>건파래</t>
        </is>
      </c>
      <c r="C20" t="inlineStr">
        <is>
          <t>국내산</t>
        </is>
      </c>
      <c r="D20" t="inlineStr">
        <is>
          <t>선별하지 않음</t>
        </is>
      </c>
      <c r="E20" t="inlineStr">
        <is>
          <t>kg</t>
        </is>
      </c>
      <c r="F20" t="inlineStr">
        <is>
          <t>품절</t>
        </is>
      </c>
      <c r="G20" t="inlineStr">
        <is>
          <t>*</t>
        </is>
      </c>
      <c r="H20" t="inlineStr"/>
      <c r="I20" t="inlineStr"/>
      <c r="J20" t="inlineStr">
        <is>
          <t>김과 파래 혼합 비율 7:3, 식용 첨가물 無</t>
        </is>
      </c>
      <c r="K20" t="inlineStr"/>
      <c r="L20" t="inlineStr">
        <is>
          <t>※ 김 수급악화로 인해 공급불안정</t>
        </is>
      </c>
    </row>
    <row r="21">
      <c r="A21" t="inlineStr"/>
      <c r="B21" t="inlineStr">
        <is>
          <t>건파래-선별(찢은것)</t>
        </is>
      </c>
      <c r="C21" t="inlineStr">
        <is>
          <t>국내산</t>
        </is>
      </c>
      <c r="D21" t="inlineStr">
        <is>
          <t>찢어서 선별포장</t>
        </is>
      </c>
      <c r="E21" t="inlineStr">
        <is>
          <t>kg</t>
        </is>
      </c>
      <c r="F21" t="n">
        <v>80500</v>
      </c>
      <c r="G21" t="inlineStr">
        <is>
          <t>*</t>
        </is>
      </c>
      <c r="H21" t="inlineStr"/>
      <c r="I21" t="inlineStr"/>
      <c r="J21" t="inlineStr">
        <is>
          <t>건파래를 찢어 이물질 선별 후 포장</t>
        </is>
      </c>
      <c r="K21" t="inlineStr"/>
      <c r="L21" t="inlineStr">
        <is>
          <t>※ 김 수급악화로 인해 공급불안정</t>
        </is>
      </c>
    </row>
    <row r="22">
      <c r="A22" t="inlineStr">
        <is>
          <t>김</t>
        </is>
      </c>
      <c r="B22" t="inlineStr">
        <is>
          <t>마른김(구이용김)/속</t>
        </is>
      </c>
      <c r="C22" t="inlineStr">
        <is>
          <t>국내산</t>
        </is>
      </c>
      <c r="D22" t="inlineStr">
        <is>
          <t xml:space="preserve"> 100장/속(±200g)</t>
        </is>
      </c>
      <c r="E22" t="inlineStr">
        <is>
          <t>속</t>
        </is>
      </c>
      <c r="F22" t="n">
        <v>21875</v>
      </c>
      <c r="G22" t="inlineStr">
        <is>
          <t>*</t>
        </is>
      </c>
      <c r="H22" t="inlineStr">
        <is>
          <t>▼</t>
        </is>
      </c>
      <c r="I22" t="inlineStr"/>
      <c r="J22" t="inlineStr">
        <is>
          <t>구이용(100장/1속)(점발주불가)</t>
        </is>
      </c>
      <c r="K22" t="inlineStr"/>
      <c r="L22" t="inlineStr">
        <is>
          <t>※ 김 수급악화로 인해 공급불안정</t>
        </is>
      </c>
    </row>
    <row r="23">
      <c r="A23" t="inlineStr"/>
      <c r="B23" t="inlineStr">
        <is>
          <t>마른김(김밥용김)/속</t>
        </is>
      </c>
      <c r="C23" t="inlineStr">
        <is>
          <t>국내산</t>
        </is>
      </c>
      <c r="D23" t="inlineStr">
        <is>
          <t xml:space="preserve"> 100장/속(±200g)</t>
        </is>
      </c>
      <c r="E23" t="inlineStr">
        <is>
          <t>속</t>
        </is>
      </c>
      <c r="F23" t="n">
        <v>21875</v>
      </c>
      <c r="G23" t="inlineStr">
        <is>
          <t>*</t>
        </is>
      </c>
      <c r="H23" t="inlineStr">
        <is>
          <t>▼</t>
        </is>
      </c>
      <c r="I23" t="inlineStr"/>
      <c r="J23" t="inlineStr">
        <is>
          <t>김밥용(100장/1속)(점발주불가)</t>
        </is>
      </c>
      <c r="K23" t="inlineStr"/>
      <c r="L23" t="inlineStr">
        <is>
          <t>※ 김 수급악화로 인해 공급불안정</t>
        </is>
      </c>
    </row>
    <row r="24">
      <c r="A24" t="inlineStr"/>
      <c r="B24" t="inlineStr">
        <is>
          <t>마른김(구운김밥김)/속</t>
        </is>
      </c>
      <c r="C24" t="inlineStr">
        <is>
          <t>국내산</t>
        </is>
      </c>
      <c r="D24" t="inlineStr">
        <is>
          <t xml:space="preserve"> 100장/속(±200g)</t>
        </is>
      </c>
      <c r="E24" t="inlineStr">
        <is>
          <t>속</t>
        </is>
      </c>
      <c r="F24" t="n">
        <v>27125</v>
      </c>
      <c r="G24" t="inlineStr">
        <is>
          <t>*</t>
        </is>
      </c>
      <c r="H24" t="inlineStr">
        <is>
          <t>▲</t>
        </is>
      </c>
      <c r="I24" t="inlineStr"/>
      <c r="J24" t="inlineStr">
        <is>
          <t>김밥용(100장/1속)(점발주불가)</t>
        </is>
      </c>
      <c r="K24" t="inlineStr"/>
      <c r="L24" t="inlineStr">
        <is>
          <t>※ 김 수급악화로 인해 공급불안정</t>
        </is>
      </c>
    </row>
    <row r="25">
      <c r="A25" t="inlineStr"/>
      <c r="B25" t="inlineStr">
        <is>
          <t>마른김(파래김)/속</t>
        </is>
      </c>
      <c r="C25" t="inlineStr">
        <is>
          <t>국내산</t>
        </is>
      </c>
      <c r="D25" t="inlineStr">
        <is>
          <t xml:space="preserve"> 100장/속(±200g)</t>
        </is>
      </c>
      <c r="E25" t="inlineStr">
        <is>
          <t>속</t>
        </is>
      </c>
      <c r="F25" t="n">
        <v>19775</v>
      </c>
      <c r="G25" t="inlineStr">
        <is>
          <t>*</t>
        </is>
      </c>
      <c r="H25" t="inlineStr"/>
      <c r="I25" t="inlineStr"/>
      <c r="J25" t="inlineStr">
        <is>
          <t>구이용(100장/1속)(점발주불가)</t>
        </is>
      </c>
      <c r="K25" t="inlineStr"/>
      <c r="L25" t="inlineStr">
        <is>
          <t>※ 김 수급악화로 인해 공급불안정</t>
        </is>
      </c>
    </row>
    <row r="26">
      <c r="A26" t="inlineStr"/>
      <c r="B26" t="inlineStr">
        <is>
          <t>마른김(돌김)/속</t>
        </is>
      </c>
      <c r="C26" t="inlineStr">
        <is>
          <t>국내산</t>
        </is>
      </c>
      <c r="D26" t="inlineStr">
        <is>
          <t xml:space="preserve"> 100장/속(±200g)</t>
        </is>
      </c>
      <c r="E26" t="inlineStr">
        <is>
          <t>속</t>
        </is>
      </c>
      <c r="F26" t="n">
        <v>21875</v>
      </c>
      <c r="G26" t="inlineStr">
        <is>
          <t>*</t>
        </is>
      </c>
      <c r="H26" t="inlineStr"/>
      <c r="I26" t="inlineStr"/>
      <c r="J26" t="inlineStr">
        <is>
          <t>구이용(100장/1속)(점발주불가)</t>
        </is>
      </c>
      <c r="K26" t="inlineStr"/>
      <c r="L26" t="inlineStr">
        <is>
          <t>※ 김 수급악화로 인해 공급불안정</t>
        </is>
      </c>
    </row>
    <row r="27">
      <c r="A27" t="inlineStr"/>
      <c r="B27" t="inlineStr">
        <is>
          <t>무염김가루</t>
        </is>
      </c>
      <c r="C27" t="inlineStr"/>
      <c r="D27" t="inlineStr">
        <is>
          <t>Kg</t>
        </is>
      </c>
      <c r="E27" t="inlineStr">
        <is>
          <t>kg</t>
        </is>
      </c>
      <c r="F27" t="inlineStr">
        <is>
          <t>품절</t>
        </is>
      </c>
      <c r="G27" t="inlineStr">
        <is>
          <t>*</t>
        </is>
      </c>
      <c r="H27" t="inlineStr"/>
      <c r="I27" t="inlineStr"/>
      <c r="J27" t="inlineStr">
        <is>
          <t xml:space="preserve"> 김 100%, 붉은 빛이 없는 상품김으로 가공</t>
        </is>
      </c>
      <c r="K27" t="inlineStr"/>
      <c r="L27" t="inlineStr">
        <is>
          <t>※ 김 수급악화로 인해 공급불안정</t>
        </is>
      </c>
    </row>
    <row r="28">
      <c r="A28" t="inlineStr"/>
      <c r="B28" t="inlineStr">
        <is>
          <t>조미김가루</t>
        </is>
      </c>
      <c r="C28" t="inlineStr">
        <is>
          <t>국내산</t>
        </is>
      </c>
      <c r="D28" t="inlineStr">
        <is>
          <t>kg</t>
        </is>
      </c>
      <c r="E28" t="inlineStr">
        <is>
          <t>kg</t>
        </is>
      </c>
      <c r="F28" t="inlineStr">
        <is>
          <t>품절</t>
        </is>
      </c>
      <c r="G28" t="inlineStr">
        <is>
          <t>*</t>
        </is>
      </c>
      <c r="H28" t="inlineStr"/>
      <c r="I28" t="inlineStr">
        <is>
          <t>○</t>
        </is>
      </c>
      <c r="J28" t="inlineStr">
        <is>
          <t>김(국내산)(52%), 옥배유%, 맛소금, 참기름</t>
        </is>
      </c>
      <c r="K28" t="inlineStr"/>
      <c r="L28" t="inlineStr">
        <is>
          <t>※ 김 수급악화로 인해 공급불안정</t>
        </is>
      </c>
    </row>
    <row r="29">
      <c r="A29" t="inlineStr"/>
      <c r="B29" t="inlineStr">
        <is>
          <t>돌자반</t>
        </is>
      </c>
      <c r="C29" t="inlineStr"/>
      <c r="D29" t="inlineStr">
        <is>
          <t>kg</t>
        </is>
      </c>
      <c r="E29" t="inlineStr">
        <is>
          <t>kg</t>
        </is>
      </c>
      <c r="F29" t="inlineStr">
        <is>
          <t>품절</t>
        </is>
      </c>
      <c r="G29" t="inlineStr">
        <is>
          <t>*</t>
        </is>
      </c>
      <c r="H29" t="inlineStr"/>
      <c r="I29" t="inlineStr"/>
      <c r="J29" t="inlineStr">
        <is>
          <t>돌자반(39%), 옥배유54%, 참기름, 설탕, 맛소금, 참깨</t>
        </is>
      </c>
      <c r="K29" t="inlineStr"/>
      <c r="L29" t="inlineStr">
        <is>
          <t>※ 김 수급악화로 인해 공급불안정</t>
        </is>
      </c>
    </row>
    <row r="30">
      <c r="A30" t="inlineStr">
        <is>
          <t>▣▣ 건멸치류 ▣▣</t>
        </is>
      </c>
      <c r="B30" t="inlineStr"/>
      <c r="C30" t="inlineStr"/>
      <c r="D30" t="inlineStr"/>
      <c r="E30" t="inlineStr"/>
      <c r="F30" t="inlineStr"/>
      <c r="G30" t="inlineStr"/>
      <c r="H30" t="inlineStr"/>
      <c r="I30" t="inlineStr"/>
      <c r="J30" t="inlineStr"/>
      <c r="K30" t="inlineStr"/>
      <c r="L30" t="inlineStr"/>
    </row>
    <row r="31">
      <c r="A31" t="inlineStr">
        <is>
          <t>구분</t>
        </is>
      </c>
      <c r="B31" t="inlineStr">
        <is>
          <t>제   품   명</t>
        </is>
      </c>
      <c r="C31" t="inlineStr">
        <is>
          <t>원산지</t>
        </is>
      </c>
      <c r="D31" t="inlineStr">
        <is>
          <t>제 품 규 격</t>
        </is>
      </c>
      <c r="E31" t="inlineStr">
        <is>
          <t>단위</t>
        </is>
      </c>
      <c r="F31" t="inlineStr">
        <is>
          <t>단가(원)</t>
        </is>
      </c>
      <c r="G31" t="inlineStr"/>
      <c r="H31" t="inlineStr">
        <is>
          <t>변동</t>
        </is>
      </c>
      <c r="I31" t="inlineStr">
        <is>
          <t>과세</t>
        </is>
      </c>
      <c r="J31" t="inlineStr">
        <is>
          <t>제품특징 및 용도설명</t>
        </is>
      </c>
      <c r="K31" t="inlineStr">
        <is>
          <t>HACCP
(냉동
기준)</t>
        </is>
      </c>
      <c r="L31" t="inlineStr"/>
    </row>
    <row r="32">
      <c r="A32" t="inlineStr"/>
      <c r="B32" t="inlineStr"/>
      <c r="C32" t="inlineStr"/>
      <c r="D32" t="inlineStr"/>
      <c r="E32" t="inlineStr"/>
      <c r="F32" t="inlineStr">
        <is>
          <t>봉,kg</t>
        </is>
      </c>
      <c r="G32" t="inlineStr">
        <is>
          <t>박스</t>
        </is>
      </c>
      <c r="H32" t="inlineStr"/>
      <c r="I32" t="inlineStr"/>
      <c r="J32" t="inlineStr"/>
      <c r="K32" t="inlineStr"/>
      <c r="L32" t="inlineStr"/>
    </row>
    <row r="33">
      <c r="A33" t="inlineStr">
        <is>
          <t>멸치류</t>
        </is>
      </c>
      <c r="B33" t="inlineStr">
        <is>
          <t>멸치/다시멸치 특/KG</t>
        </is>
      </c>
      <c r="C33" t="inlineStr">
        <is>
          <t>국내산</t>
        </is>
      </c>
      <c r="D33" t="inlineStr"/>
      <c r="E33" t="inlineStr">
        <is>
          <t>kg</t>
        </is>
      </c>
      <c r="F33" t="n">
        <v>33250</v>
      </c>
      <c r="G33" t="inlineStr">
        <is>
          <t>*</t>
        </is>
      </c>
      <c r="H33" t="inlineStr"/>
      <c r="I33" t="inlineStr"/>
      <c r="J33" t="inlineStr">
        <is>
          <t>주바선별작업, 부직포 다시망 포함</t>
        </is>
      </c>
      <c r="K33" t="inlineStr"/>
      <c r="L33" t="inlineStr"/>
    </row>
    <row r="34">
      <c r="A34" t="inlineStr"/>
      <c r="B34" t="inlineStr">
        <is>
          <t>멸치/다시멸치 특(1kg*10봉)/box</t>
        </is>
      </c>
      <c r="C34" t="inlineStr">
        <is>
          <t>국내산</t>
        </is>
      </c>
      <c r="D34" t="inlineStr">
        <is>
          <t>1KG*10봉/박스</t>
        </is>
      </c>
      <c r="E34" t="inlineStr">
        <is>
          <t>박스</t>
        </is>
      </c>
      <c r="F34" t="inlineStr">
        <is>
          <t>*</t>
        </is>
      </c>
      <c r="G34" t="n">
        <v>316750</v>
      </c>
      <c r="H34" t="inlineStr"/>
      <c r="I34" t="inlineStr"/>
      <c r="J34" t="inlineStr">
        <is>
          <t>주바선별작업, 부직포 다시망 불포함</t>
        </is>
      </c>
      <c r="K34" t="inlineStr"/>
      <c r="L34" t="inlineStr"/>
    </row>
    <row r="35">
      <c r="A35" t="inlineStr"/>
      <c r="B35" t="inlineStr">
        <is>
          <t>멸치/다시멸치 상/KG</t>
        </is>
      </c>
      <c r="C35" t="inlineStr">
        <is>
          <t>국내산</t>
        </is>
      </c>
      <c r="D35" t="inlineStr"/>
      <c r="E35" t="inlineStr">
        <is>
          <t>kg</t>
        </is>
      </c>
      <c r="F35" t="n">
        <v>24500</v>
      </c>
      <c r="G35" t="inlineStr">
        <is>
          <t>*</t>
        </is>
      </c>
      <c r="H35" t="inlineStr">
        <is>
          <t>▼</t>
        </is>
      </c>
      <c r="I35" t="inlineStr"/>
      <c r="J35" t="inlineStr">
        <is>
          <t>주바선별작업, 부직포 다시망 포함</t>
        </is>
      </c>
      <c r="K35" t="inlineStr"/>
      <c r="L35" t="inlineStr"/>
    </row>
    <row r="36">
      <c r="A36" t="inlineStr"/>
      <c r="B36" t="inlineStr">
        <is>
          <t>멸치/다시멸치상(1kg*10봉)/BOX</t>
        </is>
      </c>
      <c r="C36" t="inlineStr">
        <is>
          <t>국내산</t>
        </is>
      </c>
      <c r="D36" t="inlineStr">
        <is>
          <t>1KG*10봉/박스</t>
        </is>
      </c>
      <c r="E36" t="inlineStr">
        <is>
          <t>박스</t>
        </is>
      </c>
      <c r="F36" t="inlineStr">
        <is>
          <t>*</t>
        </is>
      </c>
      <c r="G36" t="n">
        <v>236250</v>
      </c>
      <c r="H36" t="inlineStr">
        <is>
          <t>▼</t>
        </is>
      </c>
      <c r="I36" t="inlineStr"/>
      <c r="J36" t="inlineStr">
        <is>
          <t>주바선별작업, 부직포 다시망 불포함</t>
        </is>
      </c>
      <c r="K36" t="inlineStr"/>
      <c r="L36" t="inlineStr"/>
    </row>
    <row r="37">
      <c r="A37" t="inlineStr"/>
      <c r="B37" t="inlineStr">
        <is>
          <t xml:space="preserve"> 깐멸치 상/KG (D-3발주)</t>
        </is>
      </c>
      <c r="C37" t="inlineStr">
        <is>
          <t>국내산</t>
        </is>
      </c>
      <c r="D37" t="inlineStr">
        <is>
          <t>1kg/봉</t>
        </is>
      </c>
      <c r="E37" t="inlineStr">
        <is>
          <t>kg</t>
        </is>
      </c>
      <c r="F37" t="n">
        <v>78750</v>
      </c>
      <c r="G37" t="inlineStr">
        <is>
          <t>*</t>
        </is>
      </c>
      <c r="H37" t="inlineStr"/>
      <c r="I37" t="inlineStr"/>
      <c r="J37" t="inlineStr">
        <is>
          <t xml:space="preserve">두절 및 내장 제거한 볶음용 </t>
        </is>
      </c>
      <c r="K37" t="inlineStr"/>
      <c r="L37" t="inlineStr"/>
    </row>
    <row r="38">
      <c r="A38" t="inlineStr"/>
      <c r="B38" t="inlineStr">
        <is>
          <t>멸치/가이리/KG</t>
        </is>
      </c>
      <c r="C38" t="inlineStr">
        <is>
          <t>국내산</t>
        </is>
      </c>
      <c r="D38" t="inlineStr"/>
      <c r="E38" t="inlineStr">
        <is>
          <t>kg</t>
        </is>
      </c>
      <c r="F38" t="n">
        <v>29750</v>
      </c>
      <c r="G38" t="inlineStr">
        <is>
          <t>*</t>
        </is>
      </c>
      <c r="H38" t="inlineStr"/>
      <c r="I38" t="inlineStr"/>
      <c r="J38" t="inlineStr">
        <is>
          <t>소멸치, 크기 2~3cm</t>
        </is>
      </c>
      <c r="K38" t="inlineStr"/>
      <c r="L38" t="inlineStr"/>
    </row>
    <row r="39">
      <c r="A39" t="inlineStr"/>
      <c r="B39" t="inlineStr">
        <is>
          <t>멸치/지리멸(상)/KG</t>
        </is>
      </c>
      <c r="C39" t="inlineStr">
        <is>
          <t>국내산</t>
        </is>
      </c>
      <c r="D39" t="inlineStr"/>
      <c r="E39" t="inlineStr">
        <is>
          <t>kg</t>
        </is>
      </c>
      <c r="F39" t="n">
        <v>34125</v>
      </c>
      <c r="G39" t="inlineStr">
        <is>
          <t>*</t>
        </is>
      </c>
      <c r="H39" t="inlineStr"/>
      <c r="I39" t="inlineStr"/>
      <c r="J39" t="inlineStr">
        <is>
          <t>세멸치, 크기 0.5~1.5cm</t>
        </is>
      </c>
      <c r="K39" t="inlineStr"/>
      <c r="L39" t="inlineStr"/>
    </row>
    <row r="40">
      <c r="A40" t="inlineStr"/>
      <c r="B40" t="inlineStr">
        <is>
          <t>멸치/지리멸(저염)/KG</t>
        </is>
      </c>
      <c r="C40" t="inlineStr">
        <is>
          <t>국내산</t>
        </is>
      </c>
      <c r="D40" t="inlineStr"/>
      <c r="E40" t="inlineStr">
        <is>
          <t>kg</t>
        </is>
      </c>
      <c r="F40" t="n">
        <v>37975</v>
      </c>
      <c r="G40" t="inlineStr">
        <is>
          <t>*</t>
        </is>
      </c>
      <c r="H40" t="inlineStr"/>
      <c r="I40" t="inlineStr"/>
      <c r="J40" t="inlineStr">
        <is>
          <t>세멸치, 크기 0.5~1.5cm</t>
        </is>
      </c>
      <c r="K40" t="inlineStr"/>
      <c r="L40" t="inlineStr"/>
    </row>
    <row r="41">
      <c r="A41" t="inlineStr"/>
      <c r="B41" t="inlineStr">
        <is>
          <t>멸치/디포리 상/KG</t>
        </is>
      </c>
      <c r="C41" t="inlineStr">
        <is>
          <t>국내산</t>
        </is>
      </c>
      <c r="D41" t="inlineStr">
        <is>
          <t xml:space="preserve"> 1kg 단위로
 다시망 포장</t>
        </is>
      </c>
      <c r="E41" t="inlineStr">
        <is>
          <t>kg</t>
        </is>
      </c>
      <c r="F41" t="n">
        <v>23975</v>
      </c>
      <c r="G41" t="inlineStr">
        <is>
          <t>*</t>
        </is>
      </c>
      <c r="H41" t="inlineStr"/>
      <c r="I41" t="inlineStr"/>
      <c r="J41" t="inlineStr">
        <is>
          <t>부직포 다시망 포함(1kg단위로 다시망포함)</t>
        </is>
      </c>
      <c r="K41" t="inlineStr"/>
      <c r="L41" t="inlineStr"/>
    </row>
    <row r="42">
      <c r="A42" t="inlineStr"/>
      <c r="B42" t="inlineStr">
        <is>
          <t>멸치/디포리 상(1kg*10봉)/BOX</t>
        </is>
      </c>
      <c r="C42" t="inlineStr">
        <is>
          <t>국내산</t>
        </is>
      </c>
      <c r="D42" t="inlineStr">
        <is>
          <t>1KG*10봉/박스</t>
        </is>
      </c>
      <c r="E42" t="inlineStr">
        <is>
          <t>박스</t>
        </is>
      </c>
      <c r="F42" t="inlineStr">
        <is>
          <t>*</t>
        </is>
      </c>
      <c r="G42" t="n">
        <v>234500</v>
      </c>
      <c r="H42" t="inlineStr"/>
      <c r="I42" t="inlineStr"/>
      <c r="J42" t="inlineStr">
        <is>
          <t>부직포 다시망 불포함</t>
        </is>
      </c>
      <c r="K42" t="inlineStr"/>
      <c r="L42" t="inlineStr"/>
    </row>
    <row r="43">
      <c r="A43" t="inlineStr"/>
      <c r="B43" t="inlineStr">
        <is>
          <t>멸치/우리바다 혼합다시/KG</t>
        </is>
      </c>
      <c r="C43" t="inlineStr">
        <is>
          <t>국내산</t>
        </is>
      </c>
      <c r="D43" t="inlineStr">
        <is>
          <t xml:space="preserve"> 1kg 단위 발주
 다시망 포장</t>
        </is>
      </c>
      <c r="E43" t="inlineStr">
        <is>
          <t>kg</t>
        </is>
      </c>
      <c r="F43" t="n">
        <v>23275</v>
      </c>
      <c r="G43" t="inlineStr">
        <is>
          <t>*</t>
        </is>
      </c>
      <c r="H43" t="inlineStr">
        <is>
          <t>▲</t>
        </is>
      </c>
      <c r="I43" t="inlineStr"/>
      <c r="J43" t="inlineStr">
        <is>
          <t>다시멸치75%, 디포리10%, 건다시마5%,
 건표고버섯5%, 보리새우5%/(점발주불가)</t>
        </is>
      </c>
      <c r="K43" t="inlineStr"/>
      <c r="L43" t="inlineStr"/>
    </row>
    <row r="44">
      <c r="A44" t="inlineStr"/>
      <c r="B44" t="inlineStr">
        <is>
          <t>북어머리혼합다시</t>
        </is>
      </c>
      <c r="C44" t="inlineStr">
        <is>
          <t>국내산+중국산</t>
        </is>
      </c>
      <c r="D44" t="inlineStr">
        <is>
          <t xml:space="preserve"> 6가지 혼합</t>
        </is>
      </c>
      <c r="E44" t="inlineStr">
        <is>
          <t>kg</t>
        </is>
      </c>
      <c r="F44" t="n">
        <v>25375</v>
      </c>
      <c r="G44" t="inlineStr">
        <is>
          <t>*</t>
        </is>
      </c>
      <c r="H44" t="inlineStr">
        <is>
          <t>▲</t>
        </is>
      </c>
      <c r="I44" t="inlineStr"/>
      <c r="J44" t="inlineStr">
        <is>
          <t>북어머리,주바멸치,다시마,표고버섯,띠포리,분홍새우/(점발주불가)</t>
        </is>
      </c>
      <c r="K44" t="inlineStr"/>
      <c r="L44" t="inlineStr"/>
    </row>
    <row r="45">
      <c r="A45" t="inlineStr"/>
      <c r="B45" t="inlineStr">
        <is>
          <t>멸치/혼합다시(특)/KG</t>
        </is>
      </c>
      <c r="C45" t="inlineStr">
        <is>
          <t>별도표기</t>
        </is>
      </c>
      <c r="D45" t="inlineStr">
        <is>
          <t>1kg 봉 단위 발주, 부직포 다시망 포장</t>
        </is>
      </c>
      <c r="E45" t="inlineStr">
        <is>
          <t>kg</t>
        </is>
      </c>
      <c r="F45" t="n">
        <v>24500</v>
      </c>
      <c r="G45" t="inlineStr">
        <is>
          <t>*</t>
        </is>
      </c>
      <c r="H45" t="inlineStr">
        <is>
          <t>▲</t>
        </is>
      </c>
      <c r="I45" t="inlineStr"/>
      <c r="J45" t="inlineStr">
        <is>
          <t>다시멸치(70%), 디포리(10%), 표고(중국산, 5%), 다시마(5%), 꽃새우(중국산 5%), 북어채(러시아 5%)(점발주불가)</t>
        </is>
      </c>
      <c r="K45" t="inlineStr"/>
      <c r="L45" t="inlineStr"/>
    </row>
    <row r="46">
      <c r="A46" t="inlineStr"/>
      <c r="B46" t="inlineStr">
        <is>
          <t>멸치/혼합다시(상)/KG</t>
        </is>
      </c>
      <c r="C46" t="inlineStr">
        <is>
          <t>별도표기</t>
        </is>
      </c>
      <c r="D46" t="inlineStr">
        <is>
          <t>1kg 봉 단위 발주, 부직포 다시망 포장</t>
        </is>
      </c>
      <c r="E46" t="inlineStr">
        <is>
          <t>kg</t>
        </is>
      </c>
      <c r="F46" t="n">
        <v>21350</v>
      </c>
      <c r="G46" t="inlineStr">
        <is>
          <t>*</t>
        </is>
      </c>
      <c r="H46" t="inlineStr">
        <is>
          <t>▲</t>
        </is>
      </c>
      <c r="I46" t="inlineStr"/>
      <c r="J46" t="inlineStr">
        <is>
          <t>다시멸치(75%), 디포리(10%), 표고(중국산,5%),다시마(5%), 분홍새우(중국산5%)(점발주불가)</t>
        </is>
      </c>
      <c r="K46" t="inlineStr"/>
      <c r="L46" t="inlineStr"/>
    </row>
    <row r="47">
      <c r="A47" t="inlineStr"/>
      <c r="B47" t="inlineStr">
        <is>
          <t>건강혼합멸치(A)/KG</t>
        </is>
      </c>
      <c r="C47" t="inlineStr">
        <is>
          <t>국내산, 수입산</t>
        </is>
      </c>
      <c r="D47" t="inlineStr">
        <is>
          <t>지리4/아몬드4/건새우2</t>
        </is>
      </c>
      <c r="E47" t="inlineStr">
        <is>
          <t>kg</t>
        </is>
      </c>
      <c r="F47" t="n">
        <v>43190</v>
      </c>
      <c r="G47" t="inlineStr">
        <is>
          <t>*</t>
        </is>
      </c>
      <c r="H47" t="inlineStr"/>
      <c r="I47" t="inlineStr"/>
      <c r="J47" t="inlineStr">
        <is>
          <t>지리40/아몬드슬40/두건새우20(3종)/(점발주불가)</t>
        </is>
      </c>
      <c r="K47" t="inlineStr"/>
      <c r="L47" t="inlineStr"/>
    </row>
    <row r="48">
      <c r="A48" t="inlineStr"/>
      <c r="B48" t="inlineStr">
        <is>
          <t>건강혼합멸치(B)/KG</t>
        </is>
      </c>
      <c r="C48" t="inlineStr">
        <is>
          <t>국내산, 수입산</t>
        </is>
      </c>
      <c r="D48" t="inlineStr">
        <is>
          <t>지리5/아몬드2/해바라기2/캐슈넛1</t>
        </is>
      </c>
      <c r="E48" t="inlineStr">
        <is>
          <t>kg</t>
        </is>
      </c>
      <c r="F48" t="n">
        <v>30100</v>
      </c>
      <c r="G48" t="inlineStr">
        <is>
          <t>*</t>
        </is>
      </c>
      <c r="H48" t="inlineStr"/>
      <c r="I48" t="inlineStr"/>
      <c r="J48" t="inlineStr">
        <is>
          <t>지리50/아몬드슬20/해바라기씨20/캐슈넛10(4종)/(점발주불가)</t>
        </is>
      </c>
      <c r="K48" t="inlineStr"/>
      <c r="L48" t="inlineStr"/>
    </row>
    <row r="49">
      <c r="A49" t="inlineStr"/>
      <c r="B49" t="inlineStr">
        <is>
          <t>건강혼합멸치(C)/KG</t>
        </is>
      </c>
      <c r="C49" t="inlineStr">
        <is>
          <t>국내산, 수입산</t>
        </is>
      </c>
      <c r="D49" t="inlineStr">
        <is>
          <t>지리3/건새우2/아몬드2/해바라기2/캐슈넛1</t>
        </is>
      </c>
      <c r="E49" t="inlineStr">
        <is>
          <t>kg</t>
        </is>
      </c>
      <c r="F49" t="n">
        <v>33898</v>
      </c>
      <c r="G49" t="inlineStr">
        <is>
          <t>*</t>
        </is>
      </c>
      <c r="H49" t="inlineStr"/>
      <c r="I49" t="inlineStr"/>
      <c r="J49" t="inlineStr">
        <is>
          <t>지리30/두건새우20/아몬드슬20/해바라기씨20/캐슈넛10(5종)/(점발주불가)</t>
        </is>
      </c>
      <c r="K49" t="inlineStr"/>
      <c r="L49" t="inlineStr"/>
    </row>
    <row r="50">
      <c r="A50" t="inlineStr">
        <is>
          <t>▣▣ 건새우류 ▣▣</t>
        </is>
      </c>
      <c r="B50" t="inlineStr"/>
      <c r="C50" t="inlineStr"/>
      <c r="D50" t="inlineStr"/>
      <c r="E50" t="inlineStr"/>
      <c r="F50" t="inlineStr"/>
      <c r="G50" t="inlineStr"/>
      <c r="H50" t="inlineStr"/>
      <c r="I50" t="inlineStr"/>
      <c r="J50" t="inlineStr"/>
      <c r="K50" t="inlineStr"/>
      <c r="L50" t="inlineStr"/>
    </row>
    <row r="51">
      <c r="A51" t="inlineStr">
        <is>
          <t>구분</t>
        </is>
      </c>
      <c r="B51" t="inlineStr">
        <is>
          <t>제   품   명</t>
        </is>
      </c>
      <c r="C51" t="inlineStr">
        <is>
          <t>원산지</t>
        </is>
      </c>
      <c r="D51" t="inlineStr">
        <is>
          <t>제 품 규 격</t>
        </is>
      </c>
      <c r="E51" t="inlineStr">
        <is>
          <t>단위</t>
        </is>
      </c>
      <c r="F51" t="inlineStr">
        <is>
          <t>단가(원)</t>
        </is>
      </c>
      <c r="G51" t="inlineStr"/>
      <c r="H51" t="inlineStr">
        <is>
          <t>변동</t>
        </is>
      </c>
      <c r="I51" t="inlineStr">
        <is>
          <t>과세</t>
        </is>
      </c>
      <c r="J51" t="inlineStr">
        <is>
          <t>제품특징 및 용도설명</t>
        </is>
      </c>
      <c r="K51" t="inlineStr">
        <is>
          <t>HACCP
(냉동
기준)</t>
        </is>
      </c>
      <c r="L51" t="inlineStr"/>
    </row>
    <row r="52">
      <c r="A52" t="inlineStr"/>
      <c r="B52" t="inlineStr"/>
      <c r="C52" t="inlineStr"/>
      <c r="D52" t="inlineStr"/>
      <c r="E52" t="inlineStr"/>
      <c r="F52" t="inlineStr">
        <is>
          <t>봉,kg</t>
        </is>
      </c>
      <c r="G52" t="inlineStr">
        <is>
          <t>박스</t>
        </is>
      </c>
      <c r="H52" t="inlineStr"/>
      <c r="I52" t="inlineStr"/>
      <c r="J52" t="inlineStr"/>
      <c r="K52" t="inlineStr"/>
      <c r="L52" t="inlineStr"/>
    </row>
    <row r="53">
      <c r="A53" t="inlineStr">
        <is>
          <t>건새우류</t>
        </is>
      </c>
      <c r="B53" t="inlineStr">
        <is>
          <t>두절건새우(볶음용)-수입산</t>
        </is>
      </c>
      <c r="C53" t="inlineStr">
        <is>
          <t>중국산</t>
        </is>
      </c>
      <c r="D53" t="inlineStr">
        <is>
          <t>kg</t>
        </is>
      </c>
      <c r="E53" t="inlineStr">
        <is>
          <t>kg</t>
        </is>
      </c>
      <c r="F53" t="n">
        <v>41125</v>
      </c>
      <c r="G53" t="inlineStr">
        <is>
          <t>*</t>
        </is>
      </c>
      <c r="H53" t="inlineStr">
        <is>
          <t>▼</t>
        </is>
      </c>
      <c r="I53" t="inlineStr"/>
      <c r="J53" t="inlineStr">
        <is>
          <t>건새우 두절한것-중국산, 볶음용</t>
        </is>
      </c>
      <c r="K53" t="inlineStr"/>
      <c r="L53" t="inlineStr"/>
    </row>
    <row r="54">
      <c r="A54" t="inlineStr"/>
      <c r="B54" t="inlineStr">
        <is>
          <t>두절건새우(볶음용)-국내산</t>
        </is>
      </c>
      <c r="C54" t="inlineStr">
        <is>
          <t>국내산</t>
        </is>
      </c>
      <c r="D54" t="inlineStr">
        <is>
          <t>kg</t>
        </is>
      </c>
      <c r="E54" t="inlineStr">
        <is>
          <t>kg</t>
        </is>
      </c>
      <c r="F54" t="n">
        <v>76125</v>
      </c>
      <c r="G54" t="inlineStr">
        <is>
          <t>*</t>
        </is>
      </c>
      <c r="H54" t="inlineStr">
        <is>
          <t>▼</t>
        </is>
      </c>
      <c r="I54" t="inlineStr"/>
      <c r="J54" t="inlineStr">
        <is>
          <t>건새우 두절한것-국내산, 볶음용</t>
        </is>
      </c>
      <c r="K54" t="inlineStr"/>
      <c r="L54" t="inlineStr"/>
    </row>
    <row r="55">
      <c r="A55" t="inlineStr"/>
      <c r="B55" t="inlineStr">
        <is>
          <t>분홍새우(국물용)-수입산</t>
        </is>
      </c>
      <c r="C55" t="inlineStr">
        <is>
          <t>중국산</t>
        </is>
      </c>
      <c r="D55" t="inlineStr">
        <is>
          <t>kg</t>
        </is>
      </c>
      <c r="E55" t="inlineStr">
        <is>
          <t>kg</t>
        </is>
      </c>
      <c r="F55" t="n">
        <v>36750</v>
      </c>
      <c r="G55" t="inlineStr">
        <is>
          <t>*</t>
        </is>
      </c>
      <c r="H55" t="inlineStr">
        <is>
          <t>▼</t>
        </is>
      </c>
      <c r="I55" t="inlineStr"/>
      <c r="J55" t="inlineStr">
        <is>
          <t>홍새우-중국산, 국물용</t>
        </is>
      </c>
      <c r="K55" t="inlineStr"/>
      <c r="L55" t="inlineStr"/>
    </row>
    <row r="56">
      <c r="A56" t="inlineStr"/>
      <c r="B56" t="inlineStr">
        <is>
          <t>분홍새우(국물용)-국내산</t>
        </is>
      </c>
      <c r="C56" t="inlineStr">
        <is>
          <t>국내산</t>
        </is>
      </c>
      <c r="D56" t="inlineStr">
        <is>
          <t>kg</t>
        </is>
      </c>
      <c r="E56" t="inlineStr">
        <is>
          <t>kg</t>
        </is>
      </c>
      <c r="F56" t="n">
        <v>46025</v>
      </c>
      <c r="G56" t="inlineStr">
        <is>
          <t>*</t>
        </is>
      </c>
      <c r="H56" t="inlineStr">
        <is>
          <t>▼</t>
        </is>
      </c>
      <c r="I56" t="inlineStr"/>
      <c r="J56" t="inlineStr">
        <is>
          <t>홍새우-국내산, 국물용</t>
        </is>
      </c>
      <c r="K56" t="inlineStr"/>
      <c r="L56" t="inlineStr"/>
    </row>
    <row r="57">
      <c r="A57" t="inlineStr"/>
      <c r="B57" t="inlineStr">
        <is>
          <t>보리새우(국물용)-국내산</t>
        </is>
      </c>
      <c r="C57" t="inlineStr">
        <is>
          <t>국내산</t>
        </is>
      </c>
      <c r="D57" t="inlineStr">
        <is>
          <t>kg</t>
        </is>
      </c>
      <c r="E57" t="inlineStr">
        <is>
          <t>kg</t>
        </is>
      </c>
      <c r="F57" t="n">
        <v>36750</v>
      </c>
      <c r="G57" t="inlineStr">
        <is>
          <t>*</t>
        </is>
      </c>
      <c r="H57" t="inlineStr"/>
      <c r="I57" t="inlineStr"/>
      <c r="J57" t="inlineStr">
        <is>
          <t>흑새우-국내산, 국물용</t>
        </is>
      </c>
      <c r="K57" t="inlineStr"/>
      <c r="L57" t="inlineStr"/>
    </row>
    <row r="58">
      <c r="A58" t="inlineStr">
        <is>
          <t>▣▣ 건포류 ▣▣</t>
        </is>
      </c>
      <c r="B58" t="inlineStr"/>
      <c r="C58" t="inlineStr"/>
      <c r="D58" t="inlineStr"/>
      <c r="E58" t="inlineStr"/>
      <c r="F58" t="inlineStr"/>
      <c r="G58" t="inlineStr"/>
      <c r="H58" t="inlineStr"/>
      <c r="I58" t="inlineStr"/>
      <c r="J58" t="inlineStr"/>
      <c r="K58" t="inlineStr"/>
      <c r="L58" t="inlineStr"/>
    </row>
    <row r="59">
      <c r="A59" t="inlineStr">
        <is>
          <t>구분</t>
        </is>
      </c>
      <c r="B59" t="inlineStr">
        <is>
          <t>제   품   명</t>
        </is>
      </c>
      <c r="C59" t="inlineStr">
        <is>
          <t>원산지</t>
        </is>
      </c>
      <c r="D59" t="inlineStr">
        <is>
          <t>제 품 규 격</t>
        </is>
      </c>
      <c r="E59" t="inlineStr">
        <is>
          <t>단위</t>
        </is>
      </c>
      <c r="F59" t="inlineStr">
        <is>
          <t>단가(원)</t>
        </is>
      </c>
      <c r="G59" t="inlineStr"/>
      <c r="H59" t="inlineStr">
        <is>
          <t>변동</t>
        </is>
      </c>
      <c r="I59" t="inlineStr">
        <is>
          <t>과세</t>
        </is>
      </c>
      <c r="J59" t="inlineStr">
        <is>
          <t>제품특징 및 용도설명</t>
        </is>
      </c>
      <c r="K59" t="inlineStr">
        <is>
          <t>HACCP
(냉동
기준)</t>
        </is>
      </c>
      <c r="L59" t="inlineStr"/>
    </row>
    <row r="60">
      <c r="A60" t="inlineStr"/>
      <c r="B60" t="inlineStr"/>
      <c r="C60" t="inlineStr"/>
      <c r="D60" t="inlineStr"/>
      <c r="E60" t="inlineStr"/>
      <c r="F60" t="inlineStr">
        <is>
          <t>봉,kg</t>
        </is>
      </c>
      <c r="G60" t="inlineStr">
        <is>
          <t>박스</t>
        </is>
      </c>
      <c r="H60" t="inlineStr"/>
      <c r="I60" t="inlineStr"/>
      <c r="J60" t="inlineStr"/>
      <c r="K60" t="inlineStr"/>
      <c r="L60" t="inlineStr"/>
    </row>
    <row r="61">
      <c r="A61" t="inlineStr">
        <is>
          <t>북어</t>
        </is>
      </c>
      <c r="B61" t="inlineStr">
        <is>
          <t>북어채</t>
        </is>
      </c>
      <c r="C61" t="inlineStr">
        <is>
          <t>수입산</t>
        </is>
      </c>
      <c r="D61" t="inlineStr">
        <is>
          <t>kg</t>
        </is>
      </c>
      <c r="E61" t="inlineStr">
        <is>
          <t>kg</t>
        </is>
      </c>
      <c r="F61" t="n">
        <v>55125</v>
      </c>
      <c r="G61" t="inlineStr">
        <is>
          <t>*</t>
        </is>
      </c>
      <c r="H61" t="inlineStr">
        <is>
          <t>▼</t>
        </is>
      </c>
      <c r="I61" t="inlineStr"/>
      <c r="J61" t="inlineStr">
        <is>
          <t xml:space="preserve">색깔이 밝고 군내가 없음 </t>
        </is>
      </c>
      <c r="K61" t="inlineStr"/>
      <c r="L61" t="inlineStr"/>
    </row>
    <row r="62">
      <c r="A62" t="inlineStr"/>
      <c r="B62" t="inlineStr">
        <is>
          <t>북어머리</t>
        </is>
      </c>
      <c r="C62" t="inlineStr">
        <is>
          <t>수입산</t>
        </is>
      </c>
      <c r="D62" t="inlineStr">
        <is>
          <t>kg</t>
        </is>
      </c>
      <c r="E62" t="inlineStr">
        <is>
          <t>kg</t>
        </is>
      </c>
      <c r="F62" t="n">
        <v>35000</v>
      </c>
      <c r="G62" t="inlineStr">
        <is>
          <t>*</t>
        </is>
      </c>
      <c r="H62" t="inlineStr"/>
      <c r="I62" t="inlineStr"/>
      <c r="J62" t="inlineStr">
        <is>
          <t>국물용으로 건조한 것</t>
        </is>
      </c>
      <c r="K62" t="inlineStr"/>
      <c r="L62" t="inlineStr"/>
    </row>
    <row r="63">
      <c r="A63" t="inlineStr"/>
      <c r="B63" t="inlineStr">
        <is>
          <t>황태채</t>
        </is>
      </c>
      <c r="C63" t="inlineStr">
        <is>
          <t>수입산</t>
        </is>
      </c>
      <c r="D63" t="inlineStr">
        <is>
          <t>kg</t>
        </is>
      </c>
      <c r="E63" t="inlineStr">
        <is>
          <t>kg</t>
        </is>
      </c>
      <c r="F63" t="n">
        <v>55125</v>
      </c>
      <c r="G63" t="inlineStr">
        <is>
          <t>*</t>
        </is>
      </c>
      <c r="H63" t="inlineStr">
        <is>
          <t>▼</t>
        </is>
      </c>
      <c r="I63" t="inlineStr"/>
      <c r="J63" t="inlineStr">
        <is>
          <t>색깔이 노랗고 군내가 없음</t>
        </is>
      </c>
      <c r="K63" t="inlineStr"/>
      <c r="L63" t="inlineStr"/>
    </row>
    <row r="64">
      <c r="A64" t="inlineStr">
        <is>
          <t>쥐
포</t>
        </is>
      </c>
      <c r="B64" t="inlineStr">
        <is>
          <t>동전쥐포</t>
        </is>
      </c>
      <c r="C64" t="inlineStr">
        <is>
          <t>수입산</t>
        </is>
      </c>
      <c r="D64" t="inlineStr">
        <is>
          <t>kg</t>
        </is>
      </c>
      <c r="E64" t="inlineStr">
        <is>
          <t>kg</t>
        </is>
      </c>
      <c r="F64" t="n">
        <v>34773</v>
      </c>
      <c r="G64" t="inlineStr">
        <is>
          <t>*</t>
        </is>
      </c>
      <c r="H64" t="inlineStr"/>
      <c r="I64" t="inlineStr">
        <is>
          <t>○</t>
        </is>
      </c>
      <c r="J64" t="inlineStr">
        <is>
          <t>쥐치(90%), 설탕(6.7%), 소금(1%),외</t>
        </is>
      </c>
      <c r="K64" t="inlineStr"/>
      <c r="L64" t="inlineStr"/>
    </row>
    <row r="65">
      <c r="A65" t="inlineStr"/>
      <c r="B65" t="inlineStr">
        <is>
          <t>참쥐포구이채(손채)</t>
        </is>
      </c>
      <c r="C65" t="inlineStr">
        <is>
          <t>수입산</t>
        </is>
      </c>
      <c r="D65" t="inlineStr">
        <is>
          <t>구워서 손으로 찢은 모양</t>
        </is>
      </c>
      <c r="E65" t="inlineStr">
        <is>
          <t>kg</t>
        </is>
      </c>
      <c r="F65" t="n">
        <v>42525</v>
      </c>
      <c r="G65" t="inlineStr">
        <is>
          <t>*</t>
        </is>
      </c>
      <c r="H65" t="inlineStr"/>
      <c r="I65" t="inlineStr">
        <is>
          <t>○</t>
        </is>
      </c>
      <c r="J65" t="inlineStr">
        <is>
          <t>쥐채(87%), 설탕(9%), 식염(1%) 외</t>
        </is>
      </c>
      <c r="K65" t="inlineStr"/>
      <c r="L65" t="inlineStr"/>
    </row>
    <row r="66">
      <c r="A66" t="inlineStr"/>
      <c r="B66" t="inlineStr">
        <is>
          <t>참쥐포가위채</t>
        </is>
      </c>
      <c r="C66" t="inlineStr">
        <is>
          <t>수입산</t>
        </is>
      </c>
      <c r="D66" t="inlineStr">
        <is>
          <t>1*7cm로 적당한 굵기로 채썰어짐</t>
        </is>
      </c>
      <c r="E66" t="inlineStr">
        <is>
          <t>kg</t>
        </is>
      </c>
      <c r="F66" t="n">
        <v>39375</v>
      </c>
      <c r="G66" t="inlineStr">
        <is>
          <t>*</t>
        </is>
      </c>
      <c r="H66" t="inlineStr"/>
      <c r="I66" t="inlineStr">
        <is>
          <t>○</t>
        </is>
      </c>
      <c r="J66" t="inlineStr">
        <is>
          <t>연육(84.57%), 전분(4%), 설탕(7%), 식염(2%) 외</t>
        </is>
      </c>
      <c r="K66" t="inlineStr"/>
      <c r="L66" t="inlineStr"/>
    </row>
    <row r="67">
      <c r="A67" t="inlineStr"/>
      <c r="B67" t="inlineStr">
        <is>
          <t>참쥐포채</t>
        </is>
      </c>
      <c r="C67" t="inlineStr">
        <is>
          <t>수입산</t>
        </is>
      </c>
      <c r="D67" t="inlineStr">
        <is>
          <t>0.3*7cm로 가는채</t>
        </is>
      </c>
      <c r="E67" t="inlineStr">
        <is>
          <t>kg</t>
        </is>
      </c>
      <c r="F67" t="n">
        <v>39375</v>
      </c>
      <c r="G67" t="inlineStr">
        <is>
          <t>*</t>
        </is>
      </c>
      <c r="H67" t="inlineStr"/>
      <c r="I67" t="inlineStr">
        <is>
          <t>○</t>
        </is>
      </c>
      <c r="J67" t="inlineStr">
        <is>
          <t>쥐치(89.7%), 설탕(6%) 외</t>
        </is>
      </c>
      <c r="K67" t="inlineStr"/>
      <c r="L67" t="inlineStr"/>
    </row>
    <row r="68">
      <c r="A68" t="inlineStr"/>
      <c r="B68" t="inlineStr">
        <is>
          <t>나비참쥐포(새끼쥐치포)</t>
        </is>
      </c>
      <c r="C68" t="inlineStr">
        <is>
          <t>수입산</t>
        </is>
      </c>
      <c r="D68" t="inlineStr">
        <is>
          <t>1kg이상발주가능</t>
        </is>
      </c>
      <c r="E68" t="inlineStr">
        <is>
          <t>kg</t>
        </is>
      </c>
      <c r="F68" t="inlineStr">
        <is>
          <t>일시품절</t>
        </is>
      </c>
      <c r="G68" t="inlineStr">
        <is>
          <t>*</t>
        </is>
      </c>
      <c r="H68" t="inlineStr"/>
      <c r="I68" t="inlineStr"/>
      <c r="J68" t="inlineStr">
        <is>
          <t>쥐치(87%),설탕(6.7%) 외 /뼈쥐포</t>
        </is>
      </c>
      <c r="K68" t="inlineStr"/>
      <c r="L68" t="inlineStr"/>
    </row>
    <row r="69">
      <c r="A69" t="inlineStr"/>
      <c r="B69" t="inlineStr">
        <is>
          <t>쥐어채</t>
        </is>
      </c>
      <c r="C69" t="inlineStr">
        <is>
          <t>수입산</t>
        </is>
      </c>
      <c r="D69" t="inlineStr">
        <is>
          <t>0.3*7cm로 가는채</t>
        </is>
      </c>
      <c r="E69" t="inlineStr">
        <is>
          <t>kg</t>
        </is>
      </c>
      <c r="F69" t="n">
        <v>13335</v>
      </c>
      <c r="G69" t="inlineStr">
        <is>
          <t>*</t>
        </is>
      </c>
      <c r="H69" t="inlineStr"/>
      <c r="I69" t="inlineStr">
        <is>
          <t>○</t>
        </is>
      </c>
      <c r="J69" t="inlineStr">
        <is>
          <t>연육(75%),전분(10%), 설탕(6%) 외</t>
        </is>
      </c>
      <c r="K69" t="inlineStr"/>
      <c r="L69" t="inlineStr"/>
    </row>
    <row r="70">
      <c r="A70" t="inlineStr"/>
      <c r="B70" t="inlineStr">
        <is>
          <t>명엽채(수입)</t>
        </is>
      </c>
      <c r="C70" t="inlineStr">
        <is>
          <t>수입산</t>
        </is>
      </c>
      <c r="D70" t="inlineStr">
        <is>
          <t>넓이 2~3mm/길이10~15cm</t>
        </is>
      </c>
      <c r="E70" t="inlineStr">
        <is>
          <t>kg</t>
        </is>
      </c>
      <c r="F70" t="n">
        <v>13335</v>
      </c>
      <c r="G70" t="inlineStr">
        <is>
          <t>*</t>
        </is>
      </c>
      <c r="H70" t="inlineStr"/>
      <c r="I70" t="inlineStr">
        <is>
          <t>○</t>
        </is>
      </c>
      <c r="J70" t="inlineStr">
        <is>
          <t>연육(75%),전분(10%), 설탕(6%) 외</t>
        </is>
      </c>
      <c r="K70" t="inlineStr"/>
      <c r="L70" t="inlineStr"/>
    </row>
    <row r="71">
      <c r="A71" t="inlineStr">
        <is>
          <t>가쓰오
부시</t>
        </is>
      </c>
      <c r="B71" t="inlineStr">
        <is>
          <t>가쓰오부시-다시용(200g)</t>
        </is>
      </c>
      <c r="C71" t="inlineStr">
        <is>
          <t>수입산</t>
        </is>
      </c>
      <c r="D71" t="inlineStr">
        <is>
          <t>200g/다시용</t>
        </is>
      </c>
      <c r="E71" t="inlineStr">
        <is>
          <t>봉</t>
        </is>
      </c>
      <c r="F71" t="n">
        <v>9975</v>
      </c>
      <c r="G71" t="inlineStr">
        <is>
          <t>*</t>
        </is>
      </c>
      <c r="H71" t="inlineStr"/>
      <c r="I71" t="inlineStr"/>
      <c r="J71" t="inlineStr">
        <is>
          <t>국물용, 가다랑어 100%(슬라이스)/봉단위발주</t>
        </is>
      </c>
      <c r="K71" t="inlineStr"/>
      <c r="L71" t="inlineStr"/>
    </row>
    <row r="72">
      <c r="A72" t="inlineStr"/>
      <c r="B72" t="inlineStr">
        <is>
          <t>가쓰오부시-다시용(500g)</t>
        </is>
      </c>
      <c r="C72" t="inlineStr">
        <is>
          <t>수입산</t>
        </is>
      </c>
      <c r="D72" t="inlineStr">
        <is>
          <t>500g/다시용</t>
        </is>
      </c>
      <c r="E72" t="inlineStr">
        <is>
          <t>봉</t>
        </is>
      </c>
      <c r="F72" t="n">
        <v>23450</v>
      </c>
      <c r="G72" t="inlineStr">
        <is>
          <t>*</t>
        </is>
      </c>
      <c r="H72" t="inlineStr"/>
      <c r="I72" t="inlineStr"/>
      <c r="J72" t="inlineStr">
        <is>
          <t>국물용, 가다랑어 100%(슬라이스)/봉단위발주</t>
        </is>
      </c>
      <c r="K72" t="inlineStr"/>
      <c r="L72" t="inlineStr"/>
    </row>
    <row r="73">
      <c r="A73" t="inlineStr"/>
      <c r="B73" t="inlineStr">
        <is>
          <t>가쓰오부시-고명용(200g)</t>
        </is>
      </c>
      <c r="C73" t="inlineStr">
        <is>
          <t>수입산</t>
        </is>
      </c>
      <c r="D73" t="inlineStr">
        <is>
          <t>200g/고명용</t>
        </is>
      </c>
      <c r="E73" t="inlineStr">
        <is>
          <t>봉</t>
        </is>
      </c>
      <c r="F73" t="n">
        <v>13300</v>
      </c>
      <c r="G73" t="inlineStr">
        <is>
          <t>*</t>
        </is>
      </c>
      <c r="H73" t="inlineStr"/>
      <c r="I73" t="inlineStr"/>
      <c r="J73" t="inlineStr">
        <is>
          <t>고명용,가다랑어 100%(슬라이스)/봉단위발주</t>
        </is>
      </c>
      <c r="K73" t="inlineStr"/>
      <c r="L73" t="inlineStr"/>
    </row>
    <row r="74">
      <c r="A74" t="inlineStr"/>
      <c r="B74" t="inlineStr">
        <is>
          <t>가쓰오부시-고명용(500g)</t>
        </is>
      </c>
      <c r="C74" t="inlineStr">
        <is>
          <t>수입산</t>
        </is>
      </c>
      <c r="D74" t="inlineStr">
        <is>
          <t>500g/고명용</t>
        </is>
      </c>
      <c r="E74" t="inlineStr">
        <is>
          <t>봉</t>
        </is>
      </c>
      <c r="F74" t="n">
        <v>30275</v>
      </c>
      <c r="G74" t="inlineStr">
        <is>
          <t>*</t>
        </is>
      </c>
      <c r="H74" t="inlineStr"/>
      <c r="I74" t="inlineStr"/>
      <c r="J74" t="inlineStr">
        <is>
          <t>고명용,가다랑어 100%(슬라이스)/봉단위발주</t>
        </is>
      </c>
      <c r="K74" t="inlineStr"/>
      <c r="L74" t="inlineStr"/>
    </row>
    <row r="75">
      <c r="A75" t="inlineStr">
        <is>
          <t>일
미</t>
        </is>
      </c>
      <c r="B75" t="inlineStr">
        <is>
          <t xml:space="preserve">일미채-국내산      </t>
        </is>
      </c>
      <c r="C75" t="inlineStr">
        <is>
          <t>국내산</t>
        </is>
      </c>
      <c r="D75" t="inlineStr">
        <is>
          <t>백색의 가는 조미오징어채</t>
        </is>
      </c>
      <c r="E75" t="inlineStr">
        <is>
          <t>kg</t>
        </is>
      </c>
      <c r="F75" t="n">
        <v>112000</v>
      </c>
      <c r="G75" t="inlineStr">
        <is>
          <t>*</t>
        </is>
      </c>
      <c r="H75" t="inlineStr"/>
      <c r="I75" t="inlineStr">
        <is>
          <t>○</t>
        </is>
      </c>
      <c r="J75" t="inlineStr">
        <is>
          <t>오징어(82%이상),설탕 외</t>
        </is>
      </c>
      <c r="K75" t="inlineStr"/>
      <c r="L75" t="inlineStr"/>
    </row>
    <row r="76">
      <c r="A76" t="inlineStr"/>
      <c r="B76" t="inlineStr">
        <is>
          <t>일미채-수입산</t>
        </is>
      </c>
      <c r="C76" t="inlineStr">
        <is>
          <t>수입산(페루,원양산)</t>
        </is>
      </c>
      <c r="D76" t="inlineStr">
        <is>
          <t>백색의 가는 조미오징어채</t>
        </is>
      </c>
      <c r="E76" t="inlineStr">
        <is>
          <t>kg</t>
        </is>
      </c>
      <c r="F76" t="n">
        <v>40775</v>
      </c>
      <c r="G76" t="inlineStr">
        <is>
          <t>*</t>
        </is>
      </c>
      <c r="H76" t="inlineStr">
        <is>
          <t>▲</t>
        </is>
      </c>
      <c r="I76" t="inlineStr">
        <is>
          <t>○</t>
        </is>
      </c>
      <c r="J76" t="inlineStr">
        <is>
          <t>오징어(82%이상),설탕 외</t>
        </is>
      </c>
      <c r="K76" t="inlineStr"/>
      <c r="L76" t="inlineStr"/>
    </row>
    <row r="77">
      <c r="A77" t="inlineStr">
        <is>
          <t>진
미</t>
        </is>
      </c>
      <c r="B77" t="inlineStr">
        <is>
          <t>진미채-국내산</t>
        </is>
      </c>
      <c r="C77" t="inlineStr">
        <is>
          <t>국내산</t>
        </is>
      </c>
      <c r="D77" t="inlineStr">
        <is>
          <t>백색의 굵은 조미오징어채</t>
        </is>
      </c>
      <c r="E77" t="inlineStr">
        <is>
          <t>kg</t>
        </is>
      </c>
      <c r="F77" t="n">
        <v>112000</v>
      </c>
      <c r="G77" t="inlineStr">
        <is>
          <t>*</t>
        </is>
      </c>
      <c r="H77" t="inlineStr"/>
      <c r="I77" t="inlineStr">
        <is>
          <t>○</t>
        </is>
      </c>
      <c r="J77" t="inlineStr">
        <is>
          <t>오징어(82%이상),설탕 외</t>
        </is>
      </c>
      <c r="K77" t="inlineStr"/>
      <c r="L77" t="inlineStr"/>
    </row>
    <row r="78">
      <c r="A78" t="inlineStr"/>
      <c r="B78" t="inlineStr">
        <is>
          <t>진미채-수입산</t>
        </is>
      </c>
      <c r="C78" t="inlineStr">
        <is>
          <t>수입산(페루,원양산)</t>
        </is>
      </c>
      <c r="D78" t="inlineStr">
        <is>
          <t>백색의 굵은 조미오징어채</t>
        </is>
      </c>
      <c r="E78" t="inlineStr">
        <is>
          <t>kg</t>
        </is>
      </c>
      <c r="F78" t="n">
        <v>40775</v>
      </c>
      <c r="G78" t="inlineStr">
        <is>
          <t>*</t>
        </is>
      </c>
      <c r="H78" t="inlineStr">
        <is>
          <t>▲</t>
        </is>
      </c>
      <c r="I78" t="inlineStr">
        <is>
          <t>○</t>
        </is>
      </c>
      <c r="J78" t="inlineStr">
        <is>
          <t>오징어(82%이상),설탕 외</t>
        </is>
      </c>
      <c r="K78" t="inlineStr"/>
      <c r="L78" t="inlineStr"/>
    </row>
    <row r="79">
      <c r="A79" t="inlineStr">
        <is>
          <t>홍
미</t>
        </is>
      </c>
      <c r="B79" t="inlineStr">
        <is>
          <t>홍진미채-국내산</t>
        </is>
      </c>
      <c r="C79" t="inlineStr">
        <is>
          <t>국내산</t>
        </is>
      </c>
      <c r="D79" t="inlineStr">
        <is>
          <t>붉은색의 굵은 조미오징어채</t>
        </is>
      </c>
      <c r="E79" t="inlineStr">
        <is>
          <t>kg</t>
        </is>
      </c>
      <c r="F79" t="n">
        <v>143500</v>
      </c>
      <c r="G79" t="inlineStr">
        <is>
          <t>*</t>
        </is>
      </c>
      <c r="H79" t="inlineStr"/>
      <c r="I79" t="inlineStr">
        <is>
          <t>○</t>
        </is>
      </c>
      <c r="J79" t="inlineStr">
        <is>
          <t>오징어(82%이상),설탕 외</t>
        </is>
      </c>
      <c r="K79" t="inlineStr"/>
      <c r="L79" t="inlineStr"/>
    </row>
    <row r="80">
      <c r="A80" t="inlineStr"/>
      <c r="B80" t="inlineStr">
        <is>
          <t>홍진미채-수입산</t>
        </is>
      </c>
      <c r="C80" t="inlineStr">
        <is>
          <t>수입산(페루,원양산)</t>
        </is>
      </c>
      <c r="D80" t="inlineStr">
        <is>
          <t>붉은색의 굵은 조미오징어채</t>
        </is>
      </c>
      <c r="E80" t="inlineStr">
        <is>
          <t>kg</t>
        </is>
      </c>
      <c r="F80" t="n">
        <v>40775</v>
      </c>
      <c r="G80" t="inlineStr">
        <is>
          <t>*</t>
        </is>
      </c>
      <c r="H80" t="inlineStr">
        <is>
          <t>▲</t>
        </is>
      </c>
      <c r="I80" t="inlineStr">
        <is>
          <t>○</t>
        </is>
      </c>
      <c r="J80" t="inlineStr">
        <is>
          <t>오징어(82%이상),설탕 외</t>
        </is>
      </c>
      <c r="K80" t="inlineStr"/>
      <c r="L80" t="inlineStr"/>
    </row>
    <row r="81">
      <c r="A81" t="inlineStr">
        <is>
          <t>홍합</t>
        </is>
      </c>
      <c r="B81" t="inlineStr">
        <is>
          <t>건홍합</t>
        </is>
      </c>
      <c r="C81" t="inlineStr">
        <is>
          <t>국내산</t>
        </is>
      </c>
      <c r="D81" t="inlineStr"/>
      <c r="E81" t="inlineStr">
        <is>
          <t>kg</t>
        </is>
      </c>
      <c r="F81" t="n">
        <v>56000</v>
      </c>
      <c r="G81" t="inlineStr">
        <is>
          <t>*</t>
        </is>
      </c>
      <c r="H81" t="inlineStr"/>
      <c r="I81" t="inlineStr"/>
      <c r="J81" t="inlineStr">
        <is>
          <t>건조 홍합살</t>
        </is>
      </c>
      <c r="K81" t="inlineStr"/>
      <c r="L81" t="inlineStr"/>
    </row>
    <row r="82">
      <c r="A82" t="inlineStr">
        <is>
          <t>▣▣ 가루류 ▣▣</t>
        </is>
      </c>
      <c r="B82" t="inlineStr"/>
      <c r="C82" t="inlineStr"/>
      <c r="D82" t="inlineStr"/>
      <c r="E82" t="inlineStr"/>
      <c r="F82" t="inlineStr"/>
      <c r="G82" t="inlineStr"/>
      <c r="H82" t="inlineStr"/>
      <c r="I82" t="inlineStr"/>
      <c r="J82" t="inlineStr"/>
      <c r="K82" t="inlineStr"/>
      <c r="L82" t="inlineStr"/>
    </row>
    <row r="83">
      <c r="A83" t="inlineStr">
        <is>
          <t>구분</t>
        </is>
      </c>
      <c r="B83" t="inlineStr">
        <is>
          <t>제   품   명</t>
        </is>
      </c>
      <c r="C83" t="inlineStr">
        <is>
          <t>원산지</t>
        </is>
      </c>
      <c r="D83" t="inlineStr">
        <is>
          <t>제 품 규 격</t>
        </is>
      </c>
      <c r="E83" t="inlineStr">
        <is>
          <t>단위</t>
        </is>
      </c>
      <c r="F83" t="inlineStr">
        <is>
          <t>단가(원)</t>
        </is>
      </c>
      <c r="G83" t="inlineStr"/>
      <c r="H83" t="inlineStr">
        <is>
          <t>변동</t>
        </is>
      </c>
      <c r="I83" t="inlineStr">
        <is>
          <t>과세</t>
        </is>
      </c>
      <c r="J83" t="inlineStr">
        <is>
          <t>제품특징 및 용도설명</t>
        </is>
      </c>
      <c r="K83" t="inlineStr">
        <is>
          <t>HACCP
(냉동
기준)</t>
        </is>
      </c>
      <c r="L83" t="inlineStr"/>
    </row>
    <row r="84">
      <c r="A84" t="inlineStr"/>
      <c r="B84" t="inlineStr"/>
      <c r="C84" t="inlineStr"/>
      <c r="D84" t="inlineStr"/>
      <c r="E84" t="inlineStr"/>
      <c r="F84" t="inlineStr">
        <is>
          <t>봉,kg</t>
        </is>
      </c>
      <c r="G84" t="inlineStr">
        <is>
          <t>박스</t>
        </is>
      </c>
      <c r="H84" t="inlineStr"/>
      <c r="I84" t="inlineStr"/>
      <c r="J84" t="inlineStr"/>
      <c r="K84" t="inlineStr"/>
      <c r="L84" t="inlineStr"/>
    </row>
    <row r="85">
      <c r="A85" t="inlineStr">
        <is>
          <t>자
연
조
미</t>
        </is>
      </c>
      <c r="B85" t="inlineStr">
        <is>
          <t>멸치가루</t>
        </is>
      </c>
      <c r="C85" t="inlineStr">
        <is>
          <t>국내산</t>
        </is>
      </c>
      <c r="D85" t="inlineStr">
        <is>
          <t>300g(멸치100%)</t>
        </is>
      </c>
      <c r="E85" t="inlineStr">
        <is>
          <t>봉</t>
        </is>
      </c>
      <c r="F85" t="n">
        <v>9625</v>
      </c>
      <c r="G85" t="inlineStr">
        <is>
          <t>*</t>
        </is>
      </c>
      <c r="H85" t="inlineStr"/>
      <c r="I85" t="inlineStr"/>
      <c r="J85" t="inlineStr">
        <is>
          <t>국내산 멸치를 가루 형태로 만든 자연조미료(국,무침)/봉단위 발주</t>
        </is>
      </c>
      <c r="K85" t="inlineStr"/>
      <c r="L85" t="inlineStr"/>
    </row>
    <row r="86">
      <c r="A86" t="inlineStr"/>
      <c r="B86" t="inlineStr">
        <is>
          <t>새우가루</t>
        </is>
      </c>
      <c r="C86" t="inlineStr">
        <is>
          <t>국내산</t>
        </is>
      </c>
      <c r="D86" t="inlineStr">
        <is>
          <t>250g(분홍새우100%)</t>
        </is>
      </c>
      <c r="E86" t="inlineStr">
        <is>
          <t>봉</t>
        </is>
      </c>
      <c r="F86" t="n">
        <v>14000</v>
      </c>
      <c r="G86" t="inlineStr">
        <is>
          <t>*</t>
        </is>
      </c>
      <c r="H86" t="inlineStr"/>
      <c r="I86" t="inlineStr"/>
      <c r="J86" t="inlineStr">
        <is>
          <t>국내산 새우를 가루 형태로 만든 자연조미료(국,무침)/봉단위 발주</t>
        </is>
      </c>
      <c r="K86" t="inlineStr"/>
      <c r="L86" t="inlineStr"/>
    </row>
    <row r="87">
      <c r="A87" t="inlineStr"/>
      <c r="B87" t="inlineStr">
        <is>
          <t>조개가루</t>
        </is>
      </c>
      <c r="C87" t="inlineStr">
        <is>
          <t>국내산</t>
        </is>
      </c>
      <c r="D87" t="inlineStr">
        <is>
          <t>300g</t>
        </is>
      </c>
      <c r="E87" t="inlineStr">
        <is>
          <t>봉</t>
        </is>
      </c>
      <c r="F87" t="inlineStr">
        <is>
          <t>품절</t>
        </is>
      </c>
      <c r="G87" t="inlineStr">
        <is>
          <t>*</t>
        </is>
      </c>
      <c r="H87" t="inlineStr"/>
      <c r="I87" t="inlineStr"/>
      <c r="J87" t="inlineStr">
        <is>
          <t>국내산 조개를 가루 형태로  만든 자연조리료(국,무침)</t>
        </is>
      </c>
      <c r="K87" t="inlineStr"/>
      <c r="L87" t="inlineStr"/>
    </row>
    <row r="88">
      <c r="A88" t="inlineStr">
        <is>
          <t>▣▣ 견과 및 임실류 ▣▣</t>
        </is>
      </c>
      <c r="B88" t="inlineStr"/>
      <c r="C88" t="inlineStr"/>
      <c r="D88" t="inlineStr"/>
      <c r="E88" t="inlineStr"/>
      <c r="F88" t="inlineStr"/>
      <c r="G88" t="inlineStr"/>
      <c r="H88" t="inlineStr"/>
      <c r="I88" t="inlineStr"/>
      <c r="J88" t="inlineStr"/>
      <c r="K88" t="inlineStr"/>
      <c r="L88" t="inlineStr"/>
    </row>
    <row r="89">
      <c r="A89" t="inlineStr">
        <is>
          <t>구분</t>
        </is>
      </c>
      <c r="B89" t="inlineStr">
        <is>
          <t>제   품   명</t>
        </is>
      </c>
      <c r="C89" t="inlineStr">
        <is>
          <t>원산지</t>
        </is>
      </c>
      <c r="D89" t="inlineStr">
        <is>
          <t>제 품 규 격</t>
        </is>
      </c>
      <c r="E89" t="inlineStr">
        <is>
          <t>단위</t>
        </is>
      </c>
      <c r="F89" t="inlineStr">
        <is>
          <t>단가(원)</t>
        </is>
      </c>
      <c r="G89" t="inlineStr"/>
      <c r="H89" t="inlineStr">
        <is>
          <t>변동</t>
        </is>
      </c>
      <c r="I89" t="inlineStr">
        <is>
          <t>과세</t>
        </is>
      </c>
      <c r="J89" t="inlineStr">
        <is>
          <t>제품특징 및 용도설명</t>
        </is>
      </c>
      <c r="K89" t="inlineStr">
        <is>
          <t>HACCP
(냉동
기준)</t>
        </is>
      </c>
      <c r="L89" t="inlineStr"/>
    </row>
    <row r="90">
      <c r="A90" t="inlineStr"/>
      <c r="B90" t="inlineStr"/>
      <c r="C90" t="inlineStr"/>
      <c r="D90" t="inlineStr"/>
      <c r="E90" t="inlineStr"/>
      <c r="F90" t="inlineStr">
        <is>
          <t>봉,kg</t>
        </is>
      </c>
      <c r="G90" t="inlineStr">
        <is>
          <t>박스</t>
        </is>
      </c>
      <c r="H90" t="inlineStr"/>
      <c r="I90" t="inlineStr"/>
      <c r="J90" t="inlineStr"/>
      <c r="K90" t="inlineStr"/>
      <c r="L90" t="inlineStr"/>
    </row>
    <row r="91">
      <c r="A91" t="inlineStr">
        <is>
          <t>견과류믹스</t>
        </is>
      </c>
      <c r="B91" t="inlineStr">
        <is>
          <t>견과류믹스/볶음조리용 1kg/봉</t>
        </is>
      </c>
      <c r="C91" t="inlineStr">
        <is>
          <t>별도
표기</t>
        </is>
      </c>
      <c r="D91" t="inlineStr"/>
      <c r="E91" t="inlineStr">
        <is>
          <t>kg</t>
        </is>
      </c>
      <c r="F91" t="n">
        <v>21000</v>
      </c>
      <c r="G91" t="inlineStr">
        <is>
          <t>*</t>
        </is>
      </c>
      <c r="H91" t="inlineStr"/>
      <c r="I91" t="inlineStr"/>
      <c r="J91" t="inlineStr">
        <is>
          <t>아몬드슬20,땅콩반태20,해바라기씨20,호박씨 20,깐호두20(점발주불가)</t>
        </is>
      </c>
      <c r="K91" t="inlineStr"/>
      <c r="L91" t="inlineStr"/>
    </row>
    <row r="92">
      <c r="A92" t="inlineStr"/>
      <c r="B92" t="inlineStr">
        <is>
          <t>견과류믹스/샐러드용 1kg/봉</t>
        </is>
      </c>
      <c r="C92" t="inlineStr">
        <is>
          <t>별도
표기</t>
        </is>
      </c>
      <c r="D92" t="inlineStr"/>
      <c r="E92" t="inlineStr">
        <is>
          <t>kg</t>
        </is>
      </c>
      <c r="F92" t="n">
        <v>22750</v>
      </c>
      <c r="G92" t="inlineStr">
        <is>
          <t>*</t>
        </is>
      </c>
      <c r="H92" t="inlineStr"/>
      <c r="I92" t="inlineStr">
        <is>
          <t>○</t>
        </is>
      </c>
      <c r="J92" t="inlineStr">
        <is>
          <t>아몬드슬20,땅콩반태20,해바라기씨15,호박씨 15,깐호두20,건포도10(점발주불가)</t>
        </is>
      </c>
      <c r="K92" t="inlineStr"/>
      <c r="L92" t="inlineStr"/>
    </row>
    <row r="93">
      <c r="A93" t="inlineStr">
        <is>
          <t>아몬드</t>
        </is>
      </c>
      <c r="B93" t="inlineStr">
        <is>
          <t>아몬드(슬라이스)</t>
        </is>
      </c>
      <c r="C93" t="inlineStr">
        <is>
          <t>미국산</t>
        </is>
      </c>
      <c r="D93" t="inlineStr">
        <is>
          <t>볶은아몬드슬라이스</t>
        </is>
      </c>
      <c r="E93" t="inlineStr">
        <is>
          <t>kg</t>
        </is>
      </c>
      <c r="F93" t="n">
        <v>23188</v>
      </c>
      <c r="G93" t="inlineStr">
        <is>
          <t>*</t>
        </is>
      </c>
      <c r="H93" t="inlineStr"/>
      <c r="I93" t="inlineStr"/>
      <c r="J93" t="inlineStr">
        <is>
          <t>볶은 아몬드, 슬라이스</t>
        </is>
      </c>
      <c r="K93" t="inlineStr"/>
      <c r="L93" t="inlineStr"/>
    </row>
    <row r="94">
      <c r="A94" t="inlineStr"/>
      <c r="B94" t="inlineStr">
        <is>
          <t>아몬드(볶음)</t>
        </is>
      </c>
      <c r="C94" t="inlineStr">
        <is>
          <t>미국산</t>
        </is>
      </c>
      <c r="D94" t="inlineStr">
        <is>
          <t>볶은아몬드, 무가미</t>
        </is>
      </c>
      <c r="E94" t="inlineStr">
        <is>
          <t>kg</t>
        </is>
      </c>
      <c r="F94" t="n">
        <v>23800</v>
      </c>
      <c r="G94" t="inlineStr">
        <is>
          <t>*</t>
        </is>
      </c>
      <c r="H94" t="inlineStr"/>
      <c r="I94" t="inlineStr"/>
      <c r="J94" t="inlineStr">
        <is>
          <t>볶은 아몬드, 무가미</t>
        </is>
      </c>
      <c r="K94" t="inlineStr"/>
      <c r="L94" t="inlineStr"/>
    </row>
    <row r="95">
      <c r="A95" t="inlineStr">
        <is>
          <t>견
과
류</t>
        </is>
      </c>
      <c r="B95" t="inlineStr">
        <is>
          <t>깐은행</t>
        </is>
      </c>
      <c r="C95" t="inlineStr">
        <is>
          <t>국내산</t>
        </is>
      </c>
      <c r="D95" t="inlineStr">
        <is>
          <t>반품불가상품</t>
        </is>
      </c>
      <c r="E95" t="inlineStr">
        <is>
          <t>kg</t>
        </is>
      </c>
      <c r="F95" t="n">
        <v>35000</v>
      </c>
      <c r="G95" t="inlineStr">
        <is>
          <t>*</t>
        </is>
      </c>
      <c r="H95" t="inlineStr"/>
      <c r="I95" t="inlineStr"/>
      <c r="J95" t="inlineStr"/>
      <c r="K95" t="inlineStr"/>
      <c r="L95" t="inlineStr"/>
    </row>
    <row r="96">
      <c r="A96" t="inlineStr"/>
      <c r="B96" t="inlineStr">
        <is>
          <t>해바라기씨</t>
        </is>
      </c>
      <c r="C96" t="inlineStr">
        <is>
          <t>중국산</t>
        </is>
      </c>
      <c r="D96" t="inlineStr"/>
      <c r="E96" t="inlineStr">
        <is>
          <t>kg</t>
        </is>
      </c>
      <c r="F96" t="n">
        <v>8925</v>
      </c>
      <c r="G96" t="inlineStr">
        <is>
          <t>*</t>
        </is>
      </c>
      <c r="H96" t="inlineStr"/>
      <c r="I96" t="inlineStr"/>
      <c r="J96" t="inlineStr"/>
      <c r="K96" t="inlineStr"/>
      <c r="L96" t="inlineStr"/>
    </row>
    <row r="97">
      <c r="A97" t="inlineStr"/>
      <c r="B97" t="inlineStr">
        <is>
          <t>깐호두(1/4테)</t>
        </is>
      </c>
      <c r="C97" t="inlineStr">
        <is>
          <t>미국산</t>
        </is>
      </c>
      <c r="D97" t="inlineStr"/>
      <c r="E97" t="inlineStr">
        <is>
          <t>kg</t>
        </is>
      </c>
      <c r="F97" t="n">
        <v>21000</v>
      </c>
      <c r="G97" t="inlineStr">
        <is>
          <t>*</t>
        </is>
      </c>
      <c r="H97" t="inlineStr"/>
      <c r="I97" t="inlineStr"/>
      <c r="J97" t="inlineStr"/>
      <c r="K97" t="inlineStr"/>
      <c r="L97" t="inlineStr"/>
    </row>
    <row r="98">
      <c r="A98" t="inlineStr"/>
      <c r="B98" t="inlineStr">
        <is>
          <t>호박씨</t>
        </is>
      </c>
      <c r="C98" t="inlineStr">
        <is>
          <t>중국산</t>
        </is>
      </c>
      <c r="D98" t="inlineStr"/>
      <c r="E98" t="inlineStr">
        <is>
          <t>kg</t>
        </is>
      </c>
      <c r="F98" t="n">
        <v>17325</v>
      </c>
      <c r="G98" t="inlineStr">
        <is>
          <t>*</t>
        </is>
      </c>
      <c r="H98" t="inlineStr"/>
      <c r="I98" t="inlineStr"/>
      <c r="J98" t="inlineStr"/>
      <c r="K98" t="inlineStr"/>
      <c r="L98" t="inlineStr"/>
    </row>
    <row r="99">
      <c r="A99" t="inlineStr"/>
      <c r="B99" t="inlineStr">
        <is>
          <t>건포도</t>
        </is>
      </c>
      <c r="C99" t="inlineStr">
        <is>
          <t>미국산</t>
        </is>
      </c>
      <c r="D99" t="inlineStr"/>
      <c r="E99" t="inlineStr">
        <is>
          <t>kg</t>
        </is>
      </c>
      <c r="F99" t="n">
        <v>14000</v>
      </c>
      <c r="G99" t="inlineStr">
        <is>
          <t>*</t>
        </is>
      </c>
      <c r="H99" t="inlineStr"/>
      <c r="I99" t="inlineStr">
        <is>
          <t>○</t>
        </is>
      </c>
      <c r="J99" t="inlineStr"/>
      <c r="K99" t="inlineStr"/>
      <c r="L99" t="inlineStr"/>
    </row>
    <row r="100">
      <c r="A100" t="inlineStr"/>
      <c r="B100" t="inlineStr">
        <is>
          <t>캐슈넛</t>
        </is>
      </c>
      <c r="C100" t="inlineStr">
        <is>
          <t>인도산</t>
        </is>
      </c>
      <c r="D100" t="inlineStr"/>
      <c r="E100" t="inlineStr">
        <is>
          <t>kg</t>
        </is>
      </c>
      <c r="F100" t="n">
        <v>25900</v>
      </c>
      <c r="G100" t="inlineStr">
        <is>
          <t>*</t>
        </is>
      </c>
      <c r="H100" t="inlineStr"/>
      <c r="I100" t="inlineStr"/>
      <c r="J100" t="inlineStr"/>
      <c r="K100" t="inlineStr"/>
      <c r="L100" t="inlineStr"/>
    </row>
    <row r="101">
      <c r="A101" t="inlineStr">
        <is>
          <t>◆ 본 단가표에 수록된 제품의 원산지 및 중량과 크기는 원료수급 및 제조공정에 따라 실제 제품과 약간의 차이가 있을 수 있습니다.</t>
        </is>
      </c>
      <c r="B101" t="inlineStr"/>
      <c r="C101" t="inlineStr"/>
      <c r="D101" t="inlineStr"/>
      <c r="E101" t="inlineStr"/>
      <c r="F101" t="inlineStr"/>
      <c r="G101" t="inlineStr"/>
      <c r="H101" t="inlineStr"/>
      <c r="I101" t="inlineStr"/>
      <c r="J101" t="inlineStr"/>
      <c r="K101" t="inlineStr"/>
      <c r="L101" t="inlineStr"/>
    </row>
    <row r="102">
      <c r="A102" t="inlineStr">
        <is>
          <t>◆ 혼합제품은 점발주 불가품목입니다.</t>
        </is>
      </c>
      <c r="B102" t="inlineStr"/>
      <c r="C102" t="inlineStr"/>
      <c r="D102" t="inlineStr"/>
      <c r="E102" t="inlineStr"/>
      <c r="F102" t="inlineStr"/>
      <c r="G102" t="inlineStr"/>
      <c r="H102" t="inlineStr"/>
      <c r="I102" t="inlineStr"/>
      <c r="J102" t="inlineStr"/>
      <c r="K102" t="inlineStr"/>
      <c r="L102" t="inlineStr"/>
    </row>
  </sheetData>
  <hyperlinks>
    <hyperlink ref="A2" r:id="rId1"/>
  </hyperlinks>
  <pageMargins left="0.75" right="0.75" top="1" bottom="1" header="0.5" footer="0.5"/>
</worksheet>
</file>

<file path=xl/worksheets/sheet170.xml><?xml version="1.0" encoding="utf-8"?>
<worksheet xmlns:r="http://schemas.openxmlformats.org/officeDocument/2006/relationships" xmlns="http://schemas.openxmlformats.org/spreadsheetml/2006/main">
  <sheetPr>
    <outlinePr summaryBelow="1" summaryRight="1"/>
    <pageSetUpPr/>
  </sheetPr>
  <dimension ref="A1:J87"/>
  <sheetViews>
    <sheetView workbookViewId="0">
      <selection activeCell="A1" sqref="A1"/>
    </sheetView>
  </sheetViews>
  <sheetFormatPr baseColWidth="8" defaultRowHeight="15"/>
  <sheetData>
    <row r="1">
      <c r="A1" t="inlineStr">
        <is>
          <t>6010_한가람_에스엔씨메이드+2024.07월+단가표.xlsx</t>
        </is>
      </c>
    </row>
    <row r="2">
      <c r="A2" t="inlineStr">
        <is>
          <t>https://school062.com/bbs/board.php?bo_table=product_02&amp;wr_id=6010</t>
        </is>
      </c>
    </row>
    <row r="3">
      <c r="A3" s="1" t="inlineStr">
        <is>
          <t>치즈갈릭연어스테이크</t>
        </is>
      </c>
      <c r="B3" s="1" t="inlineStr"/>
      <c r="C3" s="1" t="inlineStr"/>
      <c r="D3" s="1" t="inlineStr"/>
      <c r="E3" s="1" t="inlineStr"/>
      <c r="F3" s="1" t="inlineStr">
        <is>
          <t>카레아몬드연어스테이크</t>
        </is>
      </c>
      <c r="G3" s="1" t="inlineStr"/>
      <c r="H3" s="1" t="inlineStr"/>
      <c r="I3" s="1" t="inlineStr"/>
      <c r="J3" s="1" t="inlineStr"/>
    </row>
    <row r="4">
      <c r="A4" t="inlineStr">
        <is>
          <t xml:space="preserve">▷ [함량]  연어97.3%,파마산치즈1.5%,마늘가루0.5%,정제소금0.7% </t>
        </is>
      </c>
      <c r="B4" t="inlineStr"/>
      <c r="C4" t="inlineStr"/>
      <c r="D4" t="inlineStr"/>
      <c r="E4" t="inlineStr"/>
      <c r="F4" t="inlineStr">
        <is>
          <t>▷ [함량]  연어95.5%,카레가루1.8%,아몬드1.2%,정제수1.2,정제소금0.3%</t>
        </is>
      </c>
      <c r="G4" t="inlineStr"/>
      <c r="H4" t="inlineStr"/>
      <c r="I4" t="inlineStr"/>
      <c r="J4" t="inlineStr"/>
    </row>
    <row r="5">
      <c r="A5" t="inlineStr">
        <is>
          <t>▶ 오븐조리 : 180℃ 10분 예열 후 200℃ 15-20분 관찰 조리</t>
        </is>
      </c>
      <c r="B5" t="inlineStr"/>
      <c r="C5" t="inlineStr"/>
      <c r="D5" t="inlineStr"/>
      <c r="E5" t="inlineStr">
        <is>
          <t xml:space="preserve">[D-3 발주] </t>
        </is>
      </c>
      <c r="F5" t="inlineStr">
        <is>
          <t>▶ 오븐조리 : 180℃ 10분 예열 후 200℃ 15-20분 관찰 조리</t>
        </is>
      </c>
      <c r="G5" t="inlineStr"/>
      <c r="H5" t="inlineStr"/>
      <c r="I5" t="inlineStr"/>
      <c r="J5" t="inlineStr">
        <is>
          <t xml:space="preserve">[D-3 발주] </t>
        </is>
      </c>
    </row>
    <row r="6">
      <c r="A6" t="inlineStr">
        <is>
          <t>▷ [알러지] 우유 함유</t>
        </is>
      </c>
      <c r="B6" t="inlineStr"/>
      <c r="C6" t="inlineStr"/>
      <c r="D6" t="inlineStr"/>
      <c r="E6" t="inlineStr">
        <is>
          <t>&lt;과세&gt;</t>
        </is>
      </c>
      <c r="F6" t="inlineStr">
        <is>
          <t>▷ [알러지] 쇠고기,밀,토마토,우유,대두,조개류(굴) 함유</t>
        </is>
      </c>
      <c r="G6" t="inlineStr"/>
      <c r="H6" t="inlineStr"/>
      <c r="I6" t="inlineStr"/>
      <c r="J6" t="inlineStr">
        <is>
          <t>&lt;과세&gt;</t>
        </is>
      </c>
    </row>
    <row r="7">
      <c r="A7" t="inlineStr">
        <is>
          <t>규격</t>
        </is>
      </c>
      <c r="B7" t="inlineStr">
        <is>
          <t>원산지</t>
        </is>
      </c>
      <c r="C7" t="inlineStr">
        <is>
          <t>단가(원)</t>
        </is>
      </c>
      <c r="D7" t="inlineStr">
        <is>
          <t>변동</t>
        </is>
      </c>
      <c r="E7" t="inlineStr">
        <is>
          <t>개 단가(원)</t>
        </is>
      </c>
      <c r="F7" t="inlineStr">
        <is>
          <t>규격</t>
        </is>
      </c>
      <c r="G7" t="inlineStr">
        <is>
          <t>원산지</t>
        </is>
      </c>
      <c r="H7" t="inlineStr">
        <is>
          <t>단가(원)</t>
        </is>
      </c>
      <c r="I7" t="inlineStr">
        <is>
          <t>변동</t>
        </is>
      </c>
      <c r="J7" t="inlineStr">
        <is>
          <t>개 단가(원)</t>
        </is>
      </c>
    </row>
    <row r="8">
      <c r="A8" t="inlineStr">
        <is>
          <t>±50g/1.0kg(50g*20개)</t>
        </is>
      </c>
      <c r="B8" t="inlineStr">
        <is>
          <t>연어(칠레산)</t>
        </is>
      </c>
      <c r="C8" t="n">
        <v>39750</v>
      </c>
      <c r="D8" t="inlineStr"/>
      <c r="E8">
        <f>G8/20</f>
        <v/>
      </c>
      <c r="F8" t="inlineStr">
        <is>
          <t>±50g/1.0kg(50g*20개)</t>
        </is>
      </c>
      <c r="G8" t="inlineStr">
        <is>
          <t>연어(칠레산)</t>
        </is>
      </c>
      <c r="H8" t="n">
        <v>43725</v>
      </c>
      <c r="I8" t="inlineStr"/>
      <c r="J8">
        <f>G8/20</f>
        <v/>
      </c>
    </row>
    <row r="9">
      <c r="A9" t="inlineStr">
        <is>
          <t>±70g/1.05kg(70g*15개)</t>
        </is>
      </c>
      <c r="B9" t="inlineStr">
        <is>
          <t>연어(칠레산)</t>
        </is>
      </c>
      <c r="C9" t="n">
        <v>40500</v>
      </c>
      <c r="D9" t="inlineStr"/>
      <c r="E9">
        <f>G9/15</f>
        <v/>
      </c>
      <c r="F9" t="inlineStr">
        <is>
          <t>±70g/1.05kg(70g*15개)</t>
        </is>
      </c>
      <c r="G9" t="inlineStr">
        <is>
          <t>연어(칠레산)</t>
        </is>
      </c>
      <c r="H9" t="n">
        <v>44550</v>
      </c>
      <c r="I9" t="inlineStr"/>
      <c r="J9">
        <f>G9/15</f>
        <v/>
      </c>
    </row>
    <row r="10">
      <c r="A10" t="inlineStr">
        <is>
          <t>마늘톡톡눈꽃치즈연어스테이크</t>
        </is>
      </c>
      <c r="B10" t="inlineStr"/>
      <c r="C10" t="inlineStr"/>
      <c r="D10" t="inlineStr"/>
      <c r="E10" t="inlineStr"/>
      <c r="F10" t="inlineStr">
        <is>
          <t>스파이시고소미연어스테이크</t>
        </is>
      </c>
      <c r="G10" t="inlineStr"/>
      <c r="H10" t="inlineStr"/>
      <c r="I10" t="inlineStr"/>
      <c r="J10" t="inlineStr"/>
    </row>
    <row r="11">
      <c r="A11" t="inlineStr">
        <is>
          <t xml:space="preserve">▷ [함량]  연어98.2%,파마산치즈1.2%,마늘가루0.3%,정제소금0.3% </t>
        </is>
      </c>
      <c r="B11" t="inlineStr"/>
      <c r="C11" t="inlineStr"/>
      <c r="D11" t="inlineStr"/>
      <c r="E11" t="inlineStr"/>
      <c r="F11" t="inlineStr">
        <is>
          <t>▷ [함량]  연어94.9%,정제수,정제염,설탕,빵가루,양파분말,캡사이신분말,콩가루</t>
        </is>
      </c>
      <c r="G11" t="inlineStr"/>
      <c r="H11" t="inlineStr"/>
      <c r="I11" t="inlineStr"/>
      <c r="J11" t="inlineStr"/>
    </row>
    <row r="12">
      <c r="A12" t="inlineStr">
        <is>
          <t>▶ 오븐조리 : 180℃ 10분 예열 후 200℃ 15-20분 관찰 조리</t>
        </is>
      </c>
      <c r="B12" t="inlineStr"/>
      <c r="C12" t="inlineStr"/>
      <c r="D12" t="inlineStr"/>
      <c r="E12" t="inlineStr">
        <is>
          <t xml:space="preserve">[D-3 발주] </t>
        </is>
      </c>
      <c r="F12" t="inlineStr">
        <is>
          <t>▶ 오븐조리 : 180℃ 10분 예열 후 200℃ 15-20분 관찰 조리</t>
        </is>
      </c>
      <c r="G12" t="inlineStr"/>
      <c r="H12" t="inlineStr"/>
      <c r="I12" t="inlineStr"/>
      <c r="J12" t="inlineStr">
        <is>
          <t xml:space="preserve">[D-3 발주] </t>
        </is>
      </c>
    </row>
    <row r="13">
      <c r="A13" t="inlineStr">
        <is>
          <t>▷ [알러지] 우유 함유</t>
        </is>
      </c>
      <c r="B13" t="inlineStr"/>
      <c r="C13" t="inlineStr"/>
      <c r="D13" t="inlineStr"/>
      <c r="E13" t="inlineStr">
        <is>
          <t>&lt;과세&gt;</t>
        </is>
      </c>
      <c r="F13" t="inlineStr">
        <is>
          <t>▷ [알러지] 우유,대두,밀 함유</t>
        </is>
      </c>
      <c r="G13" t="inlineStr"/>
      <c r="H13" t="inlineStr"/>
      <c r="I13" t="inlineStr"/>
      <c r="J13" t="inlineStr">
        <is>
          <t>&lt;과세&gt;</t>
        </is>
      </c>
    </row>
    <row r="14">
      <c r="A14" t="inlineStr">
        <is>
          <t>규격</t>
        </is>
      </c>
      <c r="B14" t="inlineStr">
        <is>
          <t>원산지</t>
        </is>
      </c>
      <c r="C14" t="inlineStr">
        <is>
          <t>단가(원)</t>
        </is>
      </c>
      <c r="D14" t="inlineStr">
        <is>
          <t>변동</t>
        </is>
      </c>
      <c r="E14" t="inlineStr">
        <is>
          <t>개 단가(원)</t>
        </is>
      </c>
      <c r="F14" t="inlineStr">
        <is>
          <t>규격</t>
        </is>
      </c>
      <c r="G14" t="inlineStr">
        <is>
          <t>원산지</t>
        </is>
      </c>
      <c r="H14" t="inlineStr">
        <is>
          <t>단가(원)</t>
        </is>
      </c>
      <c r="I14" t="inlineStr">
        <is>
          <t>변동</t>
        </is>
      </c>
      <c r="J14" t="inlineStr">
        <is>
          <t>개 단가(원)</t>
        </is>
      </c>
    </row>
    <row r="15">
      <c r="A15" t="inlineStr">
        <is>
          <t>±50g/1.0kg(50g*20개)</t>
        </is>
      </c>
      <c r="B15" t="inlineStr">
        <is>
          <t>연어(칠레산)</t>
        </is>
      </c>
      <c r="C15">
        <f>G8</f>
        <v/>
      </c>
      <c r="D15" t="inlineStr"/>
      <c r="E15">
        <f>G22/20</f>
        <v/>
      </c>
      <c r="F15" t="inlineStr">
        <is>
          <t>±50g/1.0kg(50g*20개)</t>
        </is>
      </c>
      <c r="G15" t="inlineStr">
        <is>
          <t>연어(칠레산)</t>
        </is>
      </c>
      <c r="H15">
        <f>G8</f>
        <v/>
      </c>
      <c r="I15" t="inlineStr"/>
      <c r="J15">
        <f>Q22/20</f>
        <v/>
      </c>
    </row>
    <row r="16">
      <c r="A16" t="inlineStr">
        <is>
          <t>±70g/1.05kg(70g*15개)</t>
        </is>
      </c>
      <c r="B16" t="inlineStr">
        <is>
          <t>연어(칠레산)</t>
        </is>
      </c>
      <c r="C16">
        <f>G9</f>
        <v/>
      </c>
      <c r="D16" t="inlineStr"/>
      <c r="E16">
        <f>G23/15</f>
        <v/>
      </c>
      <c r="F16" t="inlineStr">
        <is>
          <t>±70g/1.05kg(70g*15개)</t>
        </is>
      </c>
      <c r="G16" t="inlineStr">
        <is>
          <t>연어(칠레산)</t>
        </is>
      </c>
      <c r="H16">
        <f>G9</f>
        <v/>
      </c>
      <c r="I16" t="inlineStr"/>
      <c r="J16">
        <f>Q23/15</f>
        <v/>
      </c>
    </row>
    <row r="17">
      <c r="A17" t="inlineStr">
        <is>
          <t>크림연어스테이크</t>
        </is>
      </c>
      <c r="B17" t="inlineStr"/>
      <c r="C17" t="inlineStr"/>
      <c r="D17" t="inlineStr"/>
      <c r="E17" t="inlineStr"/>
      <c r="F17" t="inlineStr">
        <is>
          <t>불고기연어스테이크</t>
        </is>
      </c>
      <c r="G17" t="inlineStr"/>
      <c r="H17" t="inlineStr"/>
      <c r="I17" t="inlineStr"/>
      <c r="J17" t="inlineStr"/>
    </row>
    <row r="18">
      <c r="A18" t="inlineStr">
        <is>
          <t>▷ [함량]  연어93%,시즈닝분말3%,양파분말1.5%,정제수1.5%,정제소금1%</t>
        </is>
      </c>
      <c r="B18" t="inlineStr"/>
      <c r="C18" t="inlineStr"/>
      <c r="D18" t="inlineStr"/>
      <c r="E18" t="inlineStr"/>
      <c r="F18" t="inlineStr">
        <is>
          <t>▷ [함량]  연어92%,설탕2.4%,간장1.9%,마늘분태0.5%,양파분말0.5%,</t>
        </is>
      </c>
      <c r="G18" t="inlineStr"/>
      <c r="H18" t="inlineStr"/>
      <c r="I18" t="inlineStr"/>
      <c r="J18" t="inlineStr"/>
    </row>
    <row r="19">
      <c r="A19" t="inlineStr">
        <is>
          <t>▶ 오븐조리 : 180℃ 10분 예열 후 200℃ 15-20분 관찰 조리</t>
        </is>
      </c>
      <c r="B19" t="inlineStr"/>
      <c r="C19" t="inlineStr"/>
      <c r="D19" t="inlineStr"/>
      <c r="E19" t="inlineStr">
        <is>
          <t xml:space="preserve">[D-3 발주] </t>
        </is>
      </c>
      <c r="F19" t="inlineStr">
        <is>
          <t xml:space="preserve">              정제소금0.5%,정제수2%,참기름0.2%</t>
        </is>
      </c>
      <c r="G19" t="inlineStr"/>
      <c r="H19" t="inlineStr"/>
      <c r="I19" t="inlineStr"/>
      <c r="J19" t="inlineStr">
        <is>
          <t xml:space="preserve">[D-3 발주] </t>
        </is>
      </c>
    </row>
    <row r="20">
      <c r="A20" t="inlineStr">
        <is>
          <t>▷ [알러지] 우유,대두,밀 함유</t>
        </is>
      </c>
      <c r="B20" t="inlineStr"/>
      <c r="C20" t="inlineStr"/>
      <c r="D20" t="inlineStr"/>
      <c r="E20" t="inlineStr">
        <is>
          <t>&lt;과세&gt;</t>
        </is>
      </c>
      <c r="F20" t="inlineStr">
        <is>
          <t xml:space="preserve">▷ [알러지] 밀,대두 함유 </t>
        </is>
      </c>
      <c r="G20" t="inlineStr"/>
      <c r="H20" t="inlineStr"/>
      <c r="I20" t="inlineStr"/>
      <c r="J20" t="inlineStr">
        <is>
          <t>&lt;과세&gt;</t>
        </is>
      </c>
    </row>
    <row r="21">
      <c r="A21" t="inlineStr">
        <is>
          <t>규격</t>
        </is>
      </c>
      <c r="B21" t="inlineStr">
        <is>
          <t>원산지</t>
        </is>
      </c>
      <c r="C21" t="inlineStr">
        <is>
          <t>단가(원)</t>
        </is>
      </c>
      <c r="D21" t="inlineStr">
        <is>
          <t>변동</t>
        </is>
      </c>
      <c r="E21" t="inlineStr">
        <is>
          <t>개 단가(원)</t>
        </is>
      </c>
      <c r="F21" t="inlineStr">
        <is>
          <t>규격</t>
        </is>
      </c>
      <c r="G21" t="inlineStr">
        <is>
          <t>원산지</t>
        </is>
      </c>
      <c r="H21" t="inlineStr">
        <is>
          <t>단가(원)</t>
        </is>
      </c>
      <c r="I21" t="inlineStr">
        <is>
          <t>변동</t>
        </is>
      </c>
      <c r="J21" t="inlineStr">
        <is>
          <t>개 단가(원)</t>
        </is>
      </c>
    </row>
    <row r="22">
      <c r="A22" t="inlineStr">
        <is>
          <t>±50g/1.0kg(50g*20개)</t>
        </is>
      </c>
      <c r="B22" t="inlineStr">
        <is>
          <t>연어(칠레산)</t>
        </is>
      </c>
      <c r="C22" t="n">
        <v>39750</v>
      </c>
      <c r="D22" t="inlineStr"/>
      <c r="E22">
        <f>G39/20</f>
        <v/>
      </c>
      <c r="F22" t="inlineStr">
        <is>
          <t>±50g/1.0kg(50g*20개)</t>
        </is>
      </c>
      <c r="G22" t="inlineStr">
        <is>
          <t>연어(칠레산)</t>
        </is>
      </c>
      <c r="H22" t="n">
        <v>39750</v>
      </c>
      <c r="I22" t="inlineStr"/>
      <c r="J22">
        <f>G39/20</f>
        <v/>
      </c>
    </row>
    <row r="23">
      <c r="A23" t="inlineStr">
        <is>
          <t>±70g/1.05kg(70g*15개)</t>
        </is>
      </c>
      <c r="B23" t="inlineStr">
        <is>
          <t>연어(칠레산)</t>
        </is>
      </c>
      <c r="C23" t="n">
        <v>40500</v>
      </c>
      <c r="D23" t="inlineStr"/>
      <c r="E23">
        <f>G40/15</f>
        <v/>
      </c>
      <c r="F23" t="inlineStr">
        <is>
          <t>±70g/1.05kg(70g*15개)</t>
        </is>
      </c>
      <c r="G23" t="inlineStr">
        <is>
          <t>연어(칠레산)</t>
        </is>
      </c>
      <c r="H23" t="n">
        <v>40500</v>
      </c>
      <c r="I23" t="inlineStr"/>
      <c r="J23">
        <f>G40/15</f>
        <v/>
      </c>
    </row>
    <row r="24">
      <c r="A24" t="inlineStr">
        <is>
          <t>프레쉬장어(불고기맛)</t>
        </is>
      </c>
      <c r="B24" t="inlineStr"/>
      <c r="C24" t="inlineStr"/>
      <c r="D24" t="inlineStr"/>
      <c r="E24" t="inlineStr"/>
      <c r="F24" t="inlineStr"/>
      <c r="G24" t="inlineStr"/>
      <c r="H24" t="inlineStr"/>
      <c r="I24" t="inlineStr"/>
      <c r="J24" t="inlineStr"/>
    </row>
    <row r="25">
      <c r="A25" t="inlineStr">
        <is>
          <t>▷ [함량] 장어97%,양념장3%(간장17%,양파5.13%,양념4.65%마늘3.84%,생강,된장)</t>
        </is>
      </c>
      <c r="B25" t="inlineStr"/>
      <c r="C25" t="inlineStr"/>
      <c r="D25" t="inlineStr"/>
      <c r="E25" t="inlineStr"/>
      <c r="F25" t="inlineStr"/>
      <c r="G25" t="inlineStr"/>
      <c r="H25" t="inlineStr"/>
      <c r="I25" t="inlineStr"/>
      <c r="J25" t="inlineStr"/>
    </row>
    <row r="26">
      <c r="A26" t="inlineStr">
        <is>
          <t>▶ 오븐조리 : 180℃ 10분 예열 후 200℃ 10분정도 관찰 조리</t>
        </is>
      </c>
      <c r="B26" t="inlineStr"/>
      <c r="C26" t="inlineStr"/>
      <c r="D26" t="inlineStr"/>
      <c r="E26" t="inlineStr">
        <is>
          <t xml:space="preserve">[D-3 발주] </t>
        </is>
      </c>
      <c r="F26" t="inlineStr"/>
      <c r="G26" t="inlineStr"/>
      <c r="H26" t="inlineStr"/>
      <c r="I26" t="inlineStr"/>
      <c r="J26" t="inlineStr"/>
    </row>
    <row r="27">
      <c r="A27" t="inlineStr">
        <is>
          <t>▷ [알러지] 밀,대두,땅콩 함유</t>
        </is>
      </c>
      <c r="B27" t="inlineStr"/>
      <c r="C27" t="inlineStr"/>
      <c r="D27" t="inlineStr"/>
      <c r="E27" t="inlineStr">
        <is>
          <t>&lt;과세&gt;</t>
        </is>
      </c>
      <c r="F27" t="inlineStr"/>
      <c r="G27" t="inlineStr"/>
      <c r="H27" t="inlineStr"/>
      <c r="I27" t="inlineStr"/>
      <c r="J27" t="inlineStr"/>
    </row>
    <row r="28">
      <c r="A28" t="inlineStr">
        <is>
          <t>규격</t>
        </is>
      </c>
      <c r="B28" t="inlineStr">
        <is>
          <t>원산지</t>
        </is>
      </c>
      <c r="C28" t="inlineStr">
        <is>
          <t>단가(원)</t>
        </is>
      </c>
      <c r="D28" t="inlineStr">
        <is>
          <t>변동</t>
        </is>
      </c>
      <c r="E28" t="inlineStr">
        <is>
          <t>개 단가(원)</t>
        </is>
      </c>
      <c r="F28" t="inlineStr"/>
      <c r="G28" t="inlineStr"/>
      <c r="H28" t="inlineStr"/>
      <c r="I28" t="inlineStr"/>
      <c r="J28" t="inlineStr"/>
    </row>
    <row r="29">
      <c r="A29" t="inlineStr">
        <is>
          <t>1.0kg(10~12미)</t>
        </is>
      </c>
      <c r="B29" t="inlineStr">
        <is>
          <t>장어(국내산)</t>
        </is>
      </c>
      <c r="C29" t="inlineStr">
        <is>
          <t>품절</t>
        </is>
      </c>
      <c r="D29" t="inlineStr"/>
      <c r="E29" t="inlineStr"/>
      <c r="F29" t="inlineStr"/>
      <c r="G29" t="inlineStr"/>
      <c r="H29" t="inlineStr"/>
      <c r="I29" t="inlineStr"/>
      <c r="J29" t="inlineStr"/>
    </row>
    <row r="30">
      <c r="A30" t="inlineStr">
        <is>
          <t>참숯BBQ숭어스테이크</t>
        </is>
      </c>
      <c r="B30" t="inlineStr"/>
      <c r="C30" t="inlineStr"/>
      <c r="D30" t="inlineStr"/>
      <c r="E30" t="inlineStr"/>
      <c r="F30" t="inlineStr">
        <is>
          <t>참숯BBQ방어스테이크</t>
        </is>
      </c>
      <c r="G30" t="inlineStr"/>
      <c r="H30" t="inlineStr"/>
      <c r="I30" t="inlineStr"/>
      <c r="J30" t="inlineStr"/>
    </row>
    <row r="31">
      <c r="A31" t="inlineStr">
        <is>
          <t>▷ [함량]  숭어95%,소스류4.5%,정제소금0.5%</t>
        </is>
      </c>
      <c r="B31" t="inlineStr"/>
      <c r="C31" t="inlineStr"/>
      <c r="D31" t="inlineStr"/>
      <c r="E31" t="inlineStr"/>
      <c r="F31" t="inlineStr">
        <is>
          <t>▷ [함량]  방어95%,소스류4.5%,정제소금0.5%</t>
        </is>
      </c>
      <c r="G31" t="inlineStr"/>
      <c r="H31" t="inlineStr"/>
      <c r="I31" t="inlineStr"/>
      <c r="J31" t="inlineStr"/>
    </row>
    <row r="32">
      <c r="A32" t="inlineStr">
        <is>
          <t>▶ 오븐조리 : 180℃ 10분 예열 후 200℃ 15-20분 관찰 조리</t>
        </is>
      </c>
      <c r="B32" t="inlineStr"/>
      <c r="C32" t="inlineStr"/>
      <c r="D32" t="inlineStr"/>
      <c r="E32" t="inlineStr">
        <is>
          <t xml:space="preserve">[D-3 발주] </t>
        </is>
      </c>
      <c r="F32" t="inlineStr">
        <is>
          <t>▶ 오븐조리 : 180℃ 10분 예열 후 200℃ 15-20분 관찰 조리</t>
        </is>
      </c>
      <c r="G32" t="inlineStr"/>
      <c r="H32" t="inlineStr"/>
      <c r="I32" t="inlineStr"/>
      <c r="J32" t="inlineStr">
        <is>
          <t xml:space="preserve">[D-3 발주] </t>
        </is>
      </c>
    </row>
    <row r="33">
      <c r="A33" t="inlineStr">
        <is>
          <t>▷ [알러지] 대두,밀 함유</t>
        </is>
      </c>
      <c r="B33" t="inlineStr"/>
      <c r="C33" t="inlineStr"/>
      <c r="D33" t="inlineStr"/>
      <c r="E33" t="inlineStr">
        <is>
          <t>&lt;과세&gt;</t>
        </is>
      </c>
      <c r="F33" t="inlineStr">
        <is>
          <t>▷ [알러지] 대두,밀 함유</t>
        </is>
      </c>
      <c r="G33" t="inlineStr"/>
      <c r="H33" t="inlineStr"/>
      <c r="I33" t="inlineStr"/>
      <c r="J33" t="inlineStr">
        <is>
          <t>&lt;과세&gt;</t>
        </is>
      </c>
    </row>
    <row r="34">
      <c r="A34" t="inlineStr">
        <is>
          <t>규격</t>
        </is>
      </c>
      <c r="B34" t="inlineStr">
        <is>
          <t>원산지</t>
        </is>
      </c>
      <c r="C34" t="inlineStr">
        <is>
          <t>단가(원)</t>
        </is>
      </c>
      <c r="D34" t="inlineStr">
        <is>
          <t>변동</t>
        </is>
      </c>
      <c r="E34" t="inlineStr">
        <is>
          <t>개 단가(원)</t>
        </is>
      </c>
      <c r="F34" t="inlineStr">
        <is>
          <t>규격</t>
        </is>
      </c>
      <c r="G34" t="inlineStr">
        <is>
          <t>원산지</t>
        </is>
      </c>
      <c r="H34" t="inlineStr">
        <is>
          <t>단가(원)</t>
        </is>
      </c>
      <c r="I34" t="inlineStr">
        <is>
          <t>변동</t>
        </is>
      </c>
      <c r="J34" t="inlineStr">
        <is>
          <t>개 단가(원)</t>
        </is>
      </c>
    </row>
    <row r="35">
      <c r="A35" t="inlineStr">
        <is>
          <t>±40g/1.2kg(40g*30개)</t>
        </is>
      </c>
      <c r="B35" t="inlineStr">
        <is>
          <t>숭어(국내산)</t>
        </is>
      </c>
      <c r="C35" t="n">
        <v>15300</v>
      </c>
      <c r="D35" t="inlineStr"/>
      <c r="E35">
        <f>G70/30</f>
        <v/>
      </c>
      <c r="F35" t="inlineStr">
        <is>
          <t>±40g/1.2kg(40g*30개)</t>
        </is>
      </c>
      <c r="G35" t="inlineStr">
        <is>
          <t>방어(국내산)</t>
        </is>
      </c>
      <c r="H35" t="n">
        <v>15450</v>
      </c>
      <c r="I35" t="inlineStr"/>
      <c r="J35">
        <f>Q70/30</f>
        <v/>
      </c>
    </row>
    <row r="36">
      <c r="A36" t="inlineStr">
        <is>
          <t>±60g/1.2kg(60g*20개)</t>
        </is>
      </c>
      <c r="B36" t="inlineStr">
        <is>
          <t>숭어(국내산)</t>
        </is>
      </c>
      <c r="C36" t="n">
        <v>15750</v>
      </c>
      <c r="D36" t="inlineStr"/>
      <c r="E36">
        <f>G71/20</f>
        <v/>
      </c>
      <c r="F36" t="inlineStr">
        <is>
          <t>±60g/1.2kg(60g*20개)</t>
        </is>
      </c>
      <c r="G36" t="inlineStr">
        <is>
          <t>방어(국내산)</t>
        </is>
      </c>
      <c r="H36" t="n">
        <v>15750</v>
      </c>
      <c r="I36" t="inlineStr"/>
      <c r="J36">
        <f>Q71/20</f>
        <v/>
      </c>
    </row>
    <row r="37">
      <c r="A37" t="inlineStr">
        <is>
          <t>±80g/1.2kg(80g*15개)</t>
        </is>
      </c>
      <c r="B37" t="inlineStr">
        <is>
          <t>숭어(국내산)</t>
        </is>
      </c>
      <c r="C37" t="n">
        <v>16200</v>
      </c>
      <c r="D37" t="inlineStr"/>
      <c r="E37">
        <f>G72/15</f>
        <v/>
      </c>
      <c r="F37" t="inlineStr">
        <is>
          <t>±80g/1.2kg(80g*15개)</t>
        </is>
      </c>
      <c r="G37" t="inlineStr">
        <is>
          <t>방어(국내산)</t>
        </is>
      </c>
      <c r="H37" t="n">
        <v>16050</v>
      </c>
      <c r="I37" t="inlineStr"/>
      <c r="J37">
        <f>Q72/15</f>
        <v/>
      </c>
    </row>
    <row r="38">
      <c r="A38" t="inlineStr">
        <is>
          <t>허니데리야끼숭어스테이크</t>
        </is>
      </c>
      <c r="B38" t="inlineStr"/>
      <c r="C38" t="inlineStr"/>
      <c r="D38" t="inlineStr"/>
      <c r="E38" t="inlineStr"/>
      <c r="F38" t="inlineStr">
        <is>
          <t>허니데리야끼방어스테이크</t>
        </is>
      </c>
      <c r="G38" t="inlineStr"/>
      <c r="H38" t="inlineStr"/>
      <c r="I38" t="inlineStr"/>
      <c r="J38" t="inlineStr"/>
    </row>
    <row r="39">
      <c r="A39" t="inlineStr">
        <is>
          <t xml:space="preserve">▷ [함량]  숭어(국내산)95%,소스4.5%,정제소금0.5% </t>
        </is>
      </c>
      <c r="B39" t="inlineStr"/>
      <c r="C39" t="inlineStr"/>
      <c r="D39" t="inlineStr"/>
      <c r="E39" t="inlineStr"/>
      <c r="F39" t="inlineStr">
        <is>
          <t xml:space="preserve">▷ [함량]  방어(국내산)95%,소스4.5%,정제소금 </t>
        </is>
      </c>
      <c r="G39" t="inlineStr"/>
      <c r="H39" t="inlineStr"/>
      <c r="I39" t="inlineStr"/>
      <c r="J39" t="inlineStr"/>
    </row>
    <row r="40">
      <c r="A40" t="inlineStr">
        <is>
          <t>▶ 오븐조리 : 180℃ 10분 예열 후 200℃ 15-20분 관찰 조리</t>
        </is>
      </c>
      <c r="B40" t="inlineStr"/>
      <c r="C40" t="inlineStr"/>
      <c r="D40" t="inlineStr"/>
      <c r="E40" t="inlineStr">
        <is>
          <t xml:space="preserve">[D-3 발주] </t>
        </is>
      </c>
      <c r="F40" t="inlineStr">
        <is>
          <t>▶ 오븐조리 : 180℃ 10분 예열 후 200℃ 15-20분 관찰 조리</t>
        </is>
      </c>
      <c r="G40" t="inlineStr"/>
      <c r="H40" t="inlineStr"/>
      <c r="I40" t="inlineStr"/>
      <c r="J40" t="inlineStr">
        <is>
          <t xml:space="preserve">[D-3 발주] </t>
        </is>
      </c>
    </row>
    <row r="41">
      <c r="A41" t="inlineStr">
        <is>
          <t>▷ [알러지] 대두,밀,쇠고기,우유 함유</t>
        </is>
      </c>
      <c r="B41" t="inlineStr"/>
      <c r="C41" t="inlineStr"/>
      <c r="D41" t="inlineStr"/>
      <c r="E41" t="inlineStr">
        <is>
          <t>&lt;과세&gt;</t>
        </is>
      </c>
      <c r="F41" t="inlineStr">
        <is>
          <t>▷ [알러지] 대두,밀,쇠고기,우유 함유</t>
        </is>
      </c>
      <c r="G41" t="inlineStr"/>
      <c r="H41" t="inlineStr"/>
      <c r="I41" t="inlineStr"/>
      <c r="J41" t="inlineStr">
        <is>
          <t>&lt;과세&gt;</t>
        </is>
      </c>
    </row>
    <row r="42">
      <c r="A42" t="inlineStr">
        <is>
          <t>규격</t>
        </is>
      </c>
      <c r="B42" t="inlineStr">
        <is>
          <t>원산지</t>
        </is>
      </c>
      <c r="C42" t="inlineStr">
        <is>
          <t>단가(원)</t>
        </is>
      </c>
      <c r="D42" t="inlineStr">
        <is>
          <t>변동</t>
        </is>
      </c>
      <c r="E42" t="inlineStr">
        <is>
          <t>개 단가(원)</t>
        </is>
      </c>
      <c r="F42" t="inlineStr">
        <is>
          <t>규격</t>
        </is>
      </c>
      <c r="G42" t="inlineStr">
        <is>
          <t>원산지</t>
        </is>
      </c>
      <c r="H42" t="inlineStr">
        <is>
          <t>단가(원)</t>
        </is>
      </c>
      <c r="I42" t="inlineStr">
        <is>
          <t>변동</t>
        </is>
      </c>
      <c r="J42" t="inlineStr">
        <is>
          <t>개 단가(원)</t>
        </is>
      </c>
    </row>
    <row r="43">
      <c r="A43" t="inlineStr">
        <is>
          <t>±50g/1.0kg(50g*20개)</t>
        </is>
      </c>
      <c r="B43" t="inlineStr">
        <is>
          <t>숭어(국내산)</t>
        </is>
      </c>
      <c r="C43" t="n">
        <v>15000</v>
      </c>
      <c r="D43" t="inlineStr"/>
      <c r="E43">
        <f>G84/20</f>
        <v/>
      </c>
      <c r="F43" t="inlineStr">
        <is>
          <t>±50g/1.0kg(50g*20개)</t>
        </is>
      </c>
      <c r="G43" t="inlineStr">
        <is>
          <t>방어(국내산)</t>
        </is>
      </c>
      <c r="H43" t="n">
        <v>15300</v>
      </c>
      <c r="I43" t="inlineStr"/>
      <c r="J43">
        <f>Q84/20</f>
        <v/>
      </c>
    </row>
    <row r="44">
      <c r="A44" t="inlineStr">
        <is>
          <t>±70g/1.05kg(70g*15개)</t>
        </is>
      </c>
      <c r="B44" t="inlineStr">
        <is>
          <t>숭어(국내산)</t>
        </is>
      </c>
      <c r="C44" t="n">
        <v>15600</v>
      </c>
      <c r="D44" t="inlineStr"/>
      <c r="E44">
        <f>G85/15</f>
        <v/>
      </c>
      <c r="F44" t="inlineStr">
        <is>
          <t>±70g/1.05kg(70g*15개)</t>
        </is>
      </c>
      <c r="G44" t="inlineStr">
        <is>
          <t>방어(국내산)</t>
        </is>
      </c>
      <c r="H44" t="n">
        <v>15600</v>
      </c>
      <c r="I44" t="inlineStr"/>
      <c r="J44">
        <f>Q85/15</f>
        <v/>
      </c>
    </row>
    <row r="45">
      <c r="A45" t="inlineStr">
        <is>
          <t>허니데리야끼삼치스테이크</t>
        </is>
      </c>
      <c r="B45" t="inlineStr"/>
      <c r="C45" t="inlineStr"/>
      <c r="D45" t="inlineStr"/>
      <c r="E45" t="inlineStr"/>
      <c r="F45" t="inlineStr"/>
      <c r="G45" t="inlineStr"/>
      <c r="H45" t="inlineStr"/>
      <c r="I45" t="inlineStr"/>
      <c r="J45" t="inlineStr"/>
    </row>
    <row r="46">
      <c r="A46" t="inlineStr">
        <is>
          <t xml:space="preserve">▷ [함량] 삼치(국내산)95%,소스4.5%,정제소금0.5% </t>
        </is>
      </c>
      <c r="B46" t="inlineStr"/>
      <c r="C46" t="inlineStr"/>
      <c r="D46" t="inlineStr"/>
      <c r="E46" t="inlineStr"/>
      <c r="F46" t="inlineStr"/>
      <c r="G46" t="inlineStr"/>
      <c r="H46" t="inlineStr"/>
      <c r="I46" t="inlineStr"/>
      <c r="J46" t="inlineStr"/>
    </row>
    <row r="47">
      <c r="A47" t="inlineStr">
        <is>
          <t>▶ 오븐조리 : 180℃ 10분 예열 후 200℃ 15-20분 관찰 조리</t>
        </is>
      </c>
      <c r="B47" t="inlineStr"/>
      <c r="C47" t="inlineStr"/>
      <c r="D47" t="inlineStr"/>
      <c r="E47" t="inlineStr">
        <is>
          <t xml:space="preserve">[D-3 발주] </t>
        </is>
      </c>
      <c r="F47" t="inlineStr"/>
      <c r="G47" t="inlineStr"/>
      <c r="H47" t="inlineStr"/>
      <c r="I47" t="inlineStr"/>
      <c r="J47" t="inlineStr"/>
    </row>
    <row r="48">
      <c r="A48" t="inlineStr">
        <is>
          <t>▷ [알러지] 대두,밀,쇠고기,우유 함유</t>
        </is>
      </c>
      <c r="B48" t="inlineStr"/>
      <c r="C48" t="inlineStr"/>
      <c r="D48" t="inlineStr"/>
      <c r="E48" t="inlineStr">
        <is>
          <t>&lt;과세&gt;</t>
        </is>
      </c>
      <c r="F48" t="inlineStr"/>
      <c r="G48" t="inlineStr"/>
      <c r="H48" t="inlineStr"/>
      <c r="I48" t="inlineStr"/>
      <c r="J48" t="inlineStr"/>
    </row>
    <row r="49">
      <c r="A49" t="inlineStr">
        <is>
          <t>규격</t>
        </is>
      </c>
      <c r="B49" t="inlineStr">
        <is>
          <t>원산지</t>
        </is>
      </c>
      <c r="C49" t="inlineStr">
        <is>
          <t>단가(원)</t>
        </is>
      </c>
      <c r="D49" t="inlineStr">
        <is>
          <t>변동</t>
        </is>
      </c>
      <c r="E49" t="inlineStr">
        <is>
          <t>개 단가(원)</t>
        </is>
      </c>
      <c r="F49" t="inlineStr"/>
      <c r="G49" t="inlineStr"/>
      <c r="H49" t="inlineStr"/>
      <c r="I49" t="inlineStr"/>
      <c r="J49" t="inlineStr"/>
    </row>
    <row r="50">
      <c r="A50" t="inlineStr">
        <is>
          <t>±50g/1.0kg(50g*20개)</t>
        </is>
      </c>
      <c r="B50" t="inlineStr">
        <is>
          <t>삼치(국내산)</t>
        </is>
      </c>
      <c r="C50" t="n">
        <v>19050</v>
      </c>
      <c r="D50" t="inlineStr"/>
      <c r="E50">
        <f>G101/20</f>
        <v/>
      </c>
      <c r="F50" t="inlineStr"/>
      <c r="G50" t="inlineStr"/>
      <c r="H50" t="inlineStr"/>
      <c r="I50" t="inlineStr"/>
      <c r="J50" t="inlineStr"/>
    </row>
    <row r="51">
      <c r="A51" t="inlineStr">
        <is>
          <t>±70g/1.05kg(70g*15개)</t>
        </is>
      </c>
      <c r="B51" t="inlineStr">
        <is>
          <t>삼치(국내산)</t>
        </is>
      </c>
      <c r="C51" t="n">
        <v>19800</v>
      </c>
      <c r="D51" t="inlineStr"/>
      <c r="E51">
        <f>G102/15</f>
        <v/>
      </c>
      <c r="F51" t="inlineStr"/>
      <c r="G51" t="inlineStr"/>
      <c r="H51" t="inlineStr"/>
      <c r="I51" t="inlineStr"/>
      <c r="J51" t="inlineStr"/>
    </row>
    <row r="52">
      <c r="A52" t="inlineStr">
        <is>
          <t>골드프리미엄완전순살고등어포</t>
        </is>
      </c>
      <c r="B52" t="inlineStr"/>
      <c r="C52" t="inlineStr"/>
      <c r="D52" t="inlineStr"/>
      <c r="E52" t="inlineStr"/>
      <c r="F52" t="inlineStr">
        <is>
          <t>골드프리미엄완전순살삼치포</t>
        </is>
      </c>
      <c r="G52" t="inlineStr"/>
      <c r="H52" t="inlineStr"/>
      <c r="I52" t="inlineStr"/>
      <c r="J52" t="inlineStr"/>
    </row>
    <row r="53">
      <c r="A53" t="inlineStr">
        <is>
          <t xml:space="preserve">▶ 잔가시를 99% 제거한 고등어순살(핀본아웃 상품) </t>
        </is>
      </c>
      <c r="B53" t="inlineStr"/>
      <c r="C53" t="inlineStr"/>
      <c r="D53" t="inlineStr"/>
      <c r="E53" t="inlineStr"/>
      <c r="F53" t="inlineStr">
        <is>
          <t xml:space="preserve">▶ 잔가시를 99% 제거한 삼치순살(핀본아웃 상품) </t>
        </is>
      </c>
      <c r="G53" t="inlineStr"/>
      <c r="H53" t="inlineStr"/>
      <c r="I53" t="inlineStr"/>
      <c r="J53" t="inlineStr"/>
    </row>
    <row r="54">
      <c r="A54" t="inlineStr">
        <is>
          <t>▷ [함량]  고등어100%</t>
        </is>
      </c>
      <c r="B54" t="inlineStr"/>
      <c r="C54" t="inlineStr"/>
      <c r="D54" t="inlineStr"/>
      <c r="E54" t="inlineStr">
        <is>
          <t xml:space="preserve">[D-3 발주] </t>
        </is>
      </c>
      <c r="F54" t="inlineStr">
        <is>
          <t>▷ [함량]  삼치100%</t>
        </is>
      </c>
      <c r="G54" t="inlineStr"/>
      <c r="H54" t="inlineStr"/>
      <c r="I54" t="inlineStr"/>
      <c r="J54" t="inlineStr">
        <is>
          <t xml:space="preserve">[D-3 발주] </t>
        </is>
      </c>
    </row>
    <row r="55">
      <c r="A55" t="inlineStr">
        <is>
          <t>▶ [알러지] 고등어 함유</t>
        </is>
      </c>
      <c r="B55" t="inlineStr"/>
      <c r="C55" t="inlineStr"/>
      <c r="D55" t="inlineStr"/>
      <c r="E55" t="inlineStr"/>
      <c r="F55" t="inlineStr">
        <is>
          <t xml:space="preserve">▶ [알러지] </t>
        </is>
      </c>
      <c r="G55" t="inlineStr"/>
      <c r="H55" t="inlineStr"/>
      <c r="I55" t="inlineStr"/>
      <c r="J55" t="inlineStr"/>
    </row>
    <row r="56">
      <c r="A56" t="inlineStr">
        <is>
          <t>규격</t>
        </is>
      </c>
      <c r="B56" t="inlineStr">
        <is>
          <t>원산지</t>
        </is>
      </c>
      <c r="C56" t="inlineStr">
        <is>
          <t>단가(원)</t>
        </is>
      </c>
      <c r="D56" t="inlineStr">
        <is>
          <t>변동</t>
        </is>
      </c>
      <c r="E56" t="inlineStr">
        <is>
          <t>개 단가(원)</t>
        </is>
      </c>
      <c r="F56" t="inlineStr">
        <is>
          <t>규격</t>
        </is>
      </c>
      <c r="G56" t="inlineStr">
        <is>
          <t>원산지</t>
        </is>
      </c>
      <c r="H56" t="inlineStr">
        <is>
          <t>단가(원)</t>
        </is>
      </c>
      <c r="I56" t="inlineStr">
        <is>
          <t>변동</t>
        </is>
      </c>
      <c r="J56" t="inlineStr">
        <is>
          <t>개 단가(원)</t>
        </is>
      </c>
    </row>
    <row r="57">
      <c r="A57" t="inlineStr">
        <is>
          <t>±30g ~ 70g</t>
        </is>
      </c>
      <c r="B57" t="inlineStr">
        <is>
          <t>국내산</t>
        </is>
      </c>
      <c r="C57" t="n">
        <v>25500</v>
      </c>
      <c r="D57" t="inlineStr"/>
      <c r="E57" t="inlineStr"/>
      <c r="F57" t="inlineStr">
        <is>
          <t>±30g ~ 70g</t>
        </is>
      </c>
      <c r="G57" t="inlineStr">
        <is>
          <t>국내산</t>
        </is>
      </c>
      <c r="H57" t="n">
        <v>28390</v>
      </c>
      <c r="I57" t="inlineStr"/>
      <c r="J57" t="inlineStr"/>
    </row>
    <row r="58">
      <c r="A58" t="inlineStr">
        <is>
          <t>레몬담은 고등어순살</t>
        </is>
      </c>
      <c r="B58" t="inlineStr"/>
      <c r="C58" t="inlineStr"/>
      <c r="D58" t="inlineStr"/>
      <c r="E58" t="inlineStr"/>
      <c r="F58" t="inlineStr">
        <is>
          <t>녹차고등어순살</t>
        </is>
      </c>
      <c r="G58" t="inlineStr"/>
      <c r="H58" t="inlineStr"/>
      <c r="I58" t="inlineStr"/>
      <c r="J58" t="inlineStr"/>
    </row>
    <row r="59">
      <c r="A59" t="inlineStr">
        <is>
          <t>▷ [함량]  고등어99.9%,레몬주스0.1%</t>
        </is>
      </c>
      <c r="B59" t="inlineStr"/>
      <c r="C59" t="inlineStr"/>
      <c r="D59" t="inlineStr"/>
      <c r="E59" t="inlineStr"/>
      <c r="F59" t="inlineStr">
        <is>
          <t>▷ [함량]  고등어99.9%,녹차추출물0.1%</t>
        </is>
      </c>
      <c r="G59" t="inlineStr"/>
      <c r="H59" t="inlineStr"/>
      <c r="I59" t="inlineStr"/>
      <c r="J59" t="inlineStr"/>
    </row>
    <row r="60">
      <c r="A60" t="inlineStr">
        <is>
          <t>▶ 레몬주스를 첨가하여 비린맛을 줄인 제품 / 구이 또는 조림용</t>
        </is>
      </c>
      <c r="B60" t="inlineStr"/>
      <c r="C60" t="inlineStr"/>
      <c r="D60" t="inlineStr"/>
      <c r="E60" t="inlineStr">
        <is>
          <t xml:space="preserve">[D-2 발주] </t>
        </is>
      </c>
      <c r="F60" t="inlineStr">
        <is>
          <t>▶ 녹차를 첨가하여 담백한 맛을 강조한 제품 / 구이 또는 조림용</t>
        </is>
      </c>
      <c r="G60" t="inlineStr"/>
      <c r="H60" t="inlineStr"/>
      <c r="I60" t="inlineStr"/>
      <c r="J60" t="inlineStr">
        <is>
          <t xml:space="preserve">[D-2 발주] </t>
        </is>
      </c>
    </row>
    <row r="61">
      <c r="A61" t="inlineStr">
        <is>
          <t xml:space="preserve">▷ [알러지] 고등어,이산화황 함유 </t>
        </is>
      </c>
      <c r="B61" t="inlineStr"/>
      <c r="C61" t="inlineStr"/>
      <c r="D61" t="inlineStr"/>
      <c r="E61" t="inlineStr"/>
      <c r="F61" t="inlineStr">
        <is>
          <t>▷ [알러지] 고등어 함유</t>
        </is>
      </c>
      <c r="G61" t="inlineStr"/>
      <c r="H61" t="inlineStr"/>
      <c r="I61" t="inlineStr"/>
      <c r="J61" t="inlineStr"/>
    </row>
    <row r="62">
      <c r="A62" t="inlineStr">
        <is>
          <t>규격</t>
        </is>
      </c>
      <c r="B62" t="inlineStr">
        <is>
          <t>원산지</t>
        </is>
      </c>
      <c r="C62" t="inlineStr">
        <is>
          <t>단가(원)</t>
        </is>
      </c>
      <c r="D62" t="inlineStr">
        <is>
          <t>변동</t>
        </is>
      </c>
      <c r="E62" t="inlineStr">
        <is>
          <t>개 단가(원)</t>
        </is>
      </c>
      <c r="F62" t="inlineStr">
        <is>
          <t>규격</t>
        </is>
      </c>
      <c r="G62" t="inlineStr">
        <is>
          <t>원산지</t>
        </is>
      </c>
      <c r="H62" t="inlineStr">
        <is>
          <t>단가(원)</t>
        </is>
      </c>
      <c r="I62" t="inlineStr">
        <is>
          <t>변동</t>
        </is>
      </c>
      <c r="J62" t="inlineStr">
        <is>
          <t>개 단가(원)</t>
        </is>
      </c>
    </row>
    <row r="63">
      <c r="A63" t="inlineStr">
        <is>
          <t>±30g ~ 80g</t>
        </is>
      </c>
      <c r="B63" t="inlineStr">
        <is>
          <t>국내산</t>
        </is>
      </c>
      <c r="C63" t="n">
        <v>16500</v>
      </c>
      <c r="D63" t="inlineStr"/>
      <c r="E63" t="inlineStr"/>
      <c r="F63" t="inlineStr">
        <is>
          <t>±30g ~ 80g</t>
        </is>
      </c>
      <c r="G63" t="inlineStr">
        <is>
          <t>국내산</t>
        </is>
      </c>
      <c r="H63" t="n">
        <v>16500</v>
      </c>
      <c r="I63" t="inlineStr"/>
      <c r="J63" t="inlineStr"/>
    </row>
    <row r="64">
      <c r="A64" t="inlineStr">
        <is>
          <t>라임담은 고등어순살</t>
        </is>
      </c>
      <c r="B64" t="inlineStr"/>
      <c r="C64" t="inlineStr"/>
      <c r="D64" t="inlineStr"/>
      <c r="E64" t="inlineStr"/>
      <c r="F64" t="inlineStr">
        <is>
          <t>프렌치발사믹 고등어순살</t>
        </is>
      </c>
      <c r="G64" t="inlineStr"/>
      <c r="H64" t="inlineStr"/>
      <c r="I64" t="inlineStr"/>
      <c r="J64" t="inlineStr"/>
    </row>
    <row r="65">
      <c r="A65" t="inlineStr">
        <is>
          <t>▷ [함량]  고등어99.9%,라임주스0.1%</t>
        </is>
      </c>
      <c r="B65" t="inlineStr"/>
      <c r="C65" t="inlineStr"/>
      <c r="D65" t="inlineStr"/>
      <c r="E65" t="inlineStr"/>
      <c r="F65" t="inlineStr">
        <is>
          <t>▷ [함량]  고등어97.8%,정제소금2%,프렌치발사믹소스0.2%</t>
        </is>
      </c>
      <c r="G65" t="inlineStr"/>
      <c r="H65" t="inlineStr"/>
      <c r="I65" t="inlineStr"/>
      <c r="J65" t="inlineStr"/>
    </row>
    <row r="66">
      <c r="A66" t="inlineStr">
        <is>
          <t>▶ 라임주스를 첨가하여 비린맛을 줄인 제품 / 구이 또는 조림용</t>
        </is>
      </c>
      <c r="B66" t="inlineStr"/>
      <c r="C66" t="inlineStr"/>
      <c r="D66" t="inlineStr"/>
      <c r="E66" t="inlineStr">
        <is>
          <t xml:space="preserve">[D-2 발주] </t>
        </is>
      </c>
      <c r="F66" t="inlineStr">
        <is>
          <t>▶ 발사믹소스를 첨가하여 감칠맛을 더한 제품 / 구이 또는 조림용</t>
        </is>
      </c>
      <c r="G66" t="inlineStr"/>
      <c r="H66" t="inlineStr"/>
      <c r="I66" t="inlineStr"/>
      <c r="J66" t="inlineStr">
        <is>
          <t xml:space="preserve">[D-2 발주] </t>
        </is>
      </c>
    </row>
    <row r="67">
      <c r="A67" t="inlineStr">
        <is>
          <t xml:space="preserve">▷ [알러지] 고등어,이산화황 함유 </t>
        </is>
      </c>
      <c r="B67" t="inlineStr"/>
      <c r="C67" t="inlineStr"/>
      <c r="D67" t="inlineStr"/>
      <c r="E67" t="inlineStr"/>
      <c r="F67" t="inlineStr">
        <is>
          <t>▷ [알러지] 고등어 함유</t>
        </is>
      </c>
      <c r="G67" t="inlineStr"/>
      <c r="H67" t="inlineStr"/>
      <c r="I67" t="inlineStr"/>
      <c r="J67" t="inlineStr"/>
    </row>
    <row r="68">
      <c r="A68" t="inlineStr">
        <is>
          <t>규격</t>
        </is>
      </c>
      <c r="B68" t="inlineStr">
        <is>
          <t>원산지</t>
        </is>
      </c>
      <c r="C68" t="inlineStr">
        <is>
          <t>단가(원)</t>
        </is>
      </c>
      <c r="D68" t="inlineStr">
        <is>
          <t>변동</t>
        </is>
      </c>
      <c r="E68" t="inlineStr">
        <is>
          <t>개 단가(원)</t>
        </is>
      </c>
      <c r="F68" t="inlineStr">
        <is>
          <t>규격</t>
        </is>
      </c>
      <c r="G68" t="inlineStr">
        <is>
          <t>원산지</t>
        </is>
      </c>
      <c r="H68" t="inlineStr">
        <is>
          <t>단가(원)</t>
        </is>
      </c>
      <c r="I68" t="inlineStr">
        <is>
          <t>변동</t>
        </is>
      </c>
      <c r="J68" t="inlineStr">
        <is>
          <t>개 단가(원)</t>
        </is>
      </c>
    </row>
    <row r="69">
      <c r="A69" t="inlineStr">
        <is>
          <t>±30g ~ 80g</t>
        </is>
      </c>
      <c r="B69" t="inlineStr">
        <is>
          <t>국내산</t>
        </is>
      </c>
      <c r="C69" t="n">
        <v>16500</v>
      </c>
      <c r="D69" t="inlineStr"/>
      <c r="E69" t="inlineStr"/>
      <c r="F69" t="inlineStr">
        <is>
          <t>±30g ~ 80g</t>
        </is>
      </c>
      <c r="G69" t="inlineStr">
        <is>
          <t>국내산</t>
        </is>
      </c>
      <c r="H69" t="n">
        <v>16500</v>
      </c>
      <c r="I69" t="inlineStr"/>
      <c r="J69" t="inlineStr"/>
    </row>
    <row r="70">
      <c r="A70" t="inlineStr">
        <is>
          <t>매실된장 고등어포</t>
        </is>
      </c>
      <c r="B70" t="inlineStr"/>
      <c r="C70" t="inlineStr"/>
      <c r="D70" t="inlineStr"/>
      <c r="E70" t="inlineStr"/>
      <c r="F70" t="inlineStr">
        <is>
          <t>레몬담은 삼치순살</t>
        </is>
      </c>
      <c r="G70" t="inlineStr"/>
      <c r="H70" t="inlineStr"/>
      <c r="I70" t="inlineStr"/>
      <c r="J70" t="inlineStr"/>
    </row>
    <row r="71">
      <c r="A71" t="inlineStr">
        <is>
          <t>▷ [함량]  고등어(국내산)85.8%,된장6.95%,매실청3.25%,정제수4%</t>
        </is>
      </c>
      <c r="B71" t="inlineStr"/>
      <c r="C71" t="inlineStr"/>
      <c r="D71" t="inlineStr"/>
      <c r="E71" t="inlineStr"/>
      <c r="F71" t="inlineStr">
        <is>
          <t>▷ [함량]  삼치99.9%,레몬주스0.1%</t>
        </is>
      </c>
      <c r="G71" t="inlineStr"/>
      <c r="H71" t="inlineStr"/>
      <c r="I71" t="inlineStr"/>
      <c r="J71" t="inlineStr"/>
    </row>
    <row r="72">
      <c r="A72" t="inlineStr">
        <is>
          <t>▶ 매실청+된장으로 비린내를 줄인 제품</t>
        </is>
      </c>
      <c r="B72" t="inlineStr"/>
      <c r="C72" t="inlineStr"/>
      <c r="D72" t="inlineStr"/>
      <c r="E72" t="inlineStr">
        <is>
          <t xml:space="preserve">[D-2 발주] </t>
        </is>
      </c>
      <c r="F72" t="inlineStr">
        <is>
          <t>▶ 레몬주스를 첨가하여 비린맛을 줄인 제품 / 구이 또는 조림용</t>
        </is>
      </c>
      <c r="G72" t="inlineStr"/>
      <c r="H72" t="inlineStr"/>
      <c r="I72" t="inlineStr"/>
      <c r="J72" t="inlineStr">
        <is>
          <t xml:space="preserve">[D-2 발주] </t>
        </is>
      </c>
    </row>
    <row r="73">
      <c r="A73" t="inlineStr">
        <is>
          <t>▷ [알러지] 고등어,대두,밀 함유</t>
        </is>
      </c>
      <c r="B73" t="inlineStr"/>
      <c r="C73" t="inlineStr"/>
      <c r="D73" t="inlineStr"/>
      <c r="E73" t="inlineStr"/>
      <c r="F73" t="inlineStr">
        <is>
          <t xml:space="preserve">▷ [알러지] 이산화황 함유 </t>
        </is>
      </c>
      <c r="G73" t="inlineStr"/>
      <c r="H73" t="inlineStr"/>
      <c r="I73" t="inlineStr"/>
      <c r="J73" t="inlineStr"/>
    </row>
    <row r="74">
      <c r="A74" t="inlineStr">
        <is>
          <t>규격</t>
        </is>
      </c>
      <c r="B74" t="inlineStr">
        <is>
          <t>원산지</t>
        </is>
      </c>
      <c r="C74" t="inlineStr">
        <is>
          <t>단가(원)</t>
        </is>
      </c>
      <c r="D74" t="inlineStr">
        <is>
          <t>변동</t>
        </is>
      </c>
      <c r="E74" t="inlineStr">
        <is>
          <t>개 단가(원)</t>
        </is>
      </c>
      <c r="F74" t="inlineStr">
        <is>
          <t>규격</t>
        </is>
      </c>
      <c r="G74" t="inlineStr">
        <is>
          <t>원산지</t>
        </is>
      </c>
      <c r="H74" t="inlineStr">
        <is>
          <t>단가(원)</t>
        </is>
      </c>
      <c r="I74" t="inlineStr">
        <is>
          <t>변동</t>
        </is>
      </c>
      <c r="J74" t="inlineStr">
        <is>
          <t>개 단가(원)</t>
        </is>
      </c>
    </row>
    <row r="75">
      <c r="A75" t="inlineStr">
        <is>
          <t>±30g ~ 80g</t>
        </is>
      </c>
      <c r="B75" t="inlineStr">
        <is>
          <t>국내산</t>
        </is>
      </c>
      <c r="C75" t="n">
        <v>16500</v>
      </c>
      <c r="D75" t="inlineStr"/>
      <c r="E75" t="inlineStr"/>
      <c r="F75" t="inlineStr">
        <is>
          <t>±30g ~ 80g</t>
        </is>
      </c>
      <c r="G75" t="inlineStr">
        <is>
          <t>국내산</t>
        </is>
      </c>
      <c r="H75" t="n">
        <v>19800</v>
      </c>
      <c r="I75" t="inlineStr"/>
      <c r="J75" t="inlineStr"/>
    </row>
    <row r="76">
      <c r="A76" t="inlineStr">
        <is>
          <t>녹차삼치순살</t>
        </is>
      </c>
      <c r="B76" t="inlineStr"/>
      <c r="C76" t="inlineStr"/>
      <c r="D76" t="inlineStr"/>
      <c r="E76" t="inlineStr"/>
      <c r="F76" t="inlineStr">
        <is>
          <t>라임담은 삼치순살</t>
        </is>
      </c>
      <c r="G76" t="inlineStr"/>
      <c r="H76" t="inlineStr"/>
      <c r="I76" t="inlineStr"/>
      <c r="J76" t="inlineStr"/>
    </row>
    <row r="77">
      <c r="A77" t="inlineStr">
        <is>
          <t>▷ [함량]  삼치99.9%,녹차추출물0.1%</t>
        </is>
      </c>
      <c r="B77" t="inlineStr"/>
      <c r="C77" t="inlineStr"/>
      <c r="D77" t="inlineStr"/>
      <c r="E77" t="inlineStr"/>
      <c r="F77" t="inlineStr">
        <is>
          <t>▷ [함량]  삼치99.9%,라임주스0.1%</t>
        </is>
      </c>
      <c r="G77" t="inlineStr"/>
      <c r="H77" t="inlineStr"/>
      <c r="I77" t="inlineStr"/>
      <c r="J77" t="inlineStr"/>
    </row>
    <row r="78">
      <c r="A78" t="inlineStr">
        <is>
          <t>▶ 녹차를 첨가하여 담백한 맛을 강조한 제품 / 구이 또는 조림용</t>
        </is>
      </c>
      <c r="B78" t="inlineStr"/>
      <c r="C78" t="inlineStr"/>
      <c r="D78" t="inlineStr"/>
      <c r="E78" t="inlineStr">
        <is>
          <t xml:space="preserve">[D-2 발주] </t>
        </is>
      </c>
      <c r="F78" t="inlineStr">
        <is>
          <t>▶ 라임주스를 첨가하여 비린맛을 줄인 제품 / 구이 또는 조림용</t>
        </is>
      </c>
      <c r="G78" t="inlineStr"/>
      <c r="H78" t="inlineStr"/>
      <c r="I78" t="inlineStr"/>
      <c r="J78" t="inlineStr">
        <is>
          <t xml:space="preserve">[D-2 발주] </t>
        </is>
      </c>
    </row>
    <row r="79">
      <c r="A79" t="inlineStr">
        <is>
          <t xml:space="preserve">▷ [알러지] </t>
        </is>
      </c>
      <c r="B79" t="inlineStr"/>
      <c r="C79" t="inlineStr"/>
      <c r="D79" t="inlineStr"/>
      <c r="E79" t="inlineStr"/>
      <c r="F79" t="inlineStr">
        <is>
          <t xml:space="preserve">▷ [알러지] 이산화황 함유 </t>
        </is>
      </c>
      <c r="G79" t="inlineStr"/>
      <c r="H79" t="inlineStr"/>
      <c r="I79" t="inlineStr"/>
      <c r="J79" t="inlineStr"/>
    </row>
    <row r="80">
      <c r="A80" t="inlineStr">
        <is>
          <t>규격</t>
        </is>
      </c>
      <c r="B80" t="inlineStr">
        <is>
          <t>원산지</t>
        </is>
      </c>
      <c r="C80" t="inlineStr">
        <is>
          <t>단가(원)</t>
        </is>
      </c>
      <c r="D80" t="inlineStr">
        <is>
          <t>변동</t>
        </is>
      </c>
      <c r="E80" t="inlineStr">
        <is>
          <t>개 단가(원)</t>
        </is>
      </c>
      <c r="F80" t="inlineStr">
        <is>
          <t>규격</t>
        </is>
      </c>
      <c r="G80" t="inlineStr">
        <is>
          <t>원산지</t>
        </is>
      </c>
      <c r="H80" t="inlineStr">
        <is>
          <t>단가(원)</t>
        </is>
      </c>
      <c r="I80" t="inlineStr">
        <is>
          <t>변동</t>
        </is>
      </c>
      <c r="J80" t="inlineStr">
        <is>
          <t>개 단가(원)</t>
        </is>
      </c>
    </row>
    <row r="81">
      <c r="A81" t="inlineStr">
        <is>
          <t>±30g ~ 80g</t>
        </is>
      </c>
      <c r="B81" t="inlineStr">
        <is>
          <t>국내산</t>
        </is>
      </c>
      <c r="C81" t="n">
        <v>19800</v>
      </c>
      <c r="D81" t="inlineStr"/>
      <c r="E81" t="inlineStr"/>
      <c r="F81" t="inlineStr">
        <is>
          <t>±30g ~ 80g</t>
        </is>
      </c>
      <c r="G81" t="inlineStr">
        <is>
          <t>국내산</t>
        </is>
      </c>
      <c r="H81" t="n">
        <v>19800</v>
      </c>
      <c r="I81" t="inlineStr"/>
      <c r="J81" t="inlineStr"/>
    </row>
    <row r="82">
      <c r="A82" t="inlineStr">
        <is>
          <t>프렌치발사믹 삼치순살</t>
        </is>
      </c>
      <c r="B82" t="inlineStr"/>
      <c r="C82" t="inlineStr"/>
      <c r="D82" t="inlineStr"/>
      <c r="E82" t="inlineStr"/>
      <c r="F82" t="inlineStr">
        <is>
          <t>매실된장 삼치포</t>
        </is>
      </c>
      <c r="G82" t="inlineStr"/>
      <c r="H82" t="inlineStr"/>
      <c r="I82" t="inlineStr"/>
      <c r="J82" t="inlineStr"/>
    </row>
    <row r="83">
      <c r="A83" t="inlineStr">
        <is>
          <t>▷ [함량]  삼치97.8%,정제소금2%,프렌치발사믹소스0.2%</t>
        </is>
      </c>
      <c r="B83" t="inlineStr"/>
      <c r="C83" t="inlineStr"/>
      <c r="D83" t="inlineStr"/>
      <c r="E83" t="inlineStr"/>
      <c r="F83" t="inlineStr">
        <is>
          <t>▷ [함량]  삼치(국내산)85.8%,된장6.95%,매실청3.25%,정제수4%</t>
        </is>
      </c>
      <c r="G83" t="inlineStr"/>
      <c r="H83" t="inlineStr"/>
      <c r="I83" t="inlineStr"/>
      <c r="J83" t="inlineStr"/>
    </row>
    <row r="84">
      <c r="A84" t="inlineStr">
        <is>
          <t>▶ 발사믹소스를 첨가하여 감칠맛을 더한 제품 / 구이 또는 조림용</t>
        </is>
      </c>
      <c r="B84" t="inlineStr"/>
      <c r="C84" t="inlineStr"/>
      <c r="D84" t="inlineStr"/>
      <c r="E84" t="inlineStr">
        <is>
          <t xml:space="preserve">[D-2 발주] </t>
        </is>
      </c>
      <c r="F84" t="inlineStr">
        <is>
          <t>▶ 매실청+된장으로 비린내를 줄인 제품</t>
        </is>
      </c>
      <c r="G84" t="inlineStr"/>
      <c r="H84" t="inlineStr"/>
      <c r="I84" t="inlineStr"/>
      <c r="J84" t="inlineStr">
        <is>
          <t xml:space="preserve">[D-2 발주] </t>
        </is>
      </c>
    </row>
    <row r="85">
      <c r="A85" t="inlineStr">
        <is>
          <t xml:space="preserve">▷ [알러지] </t>
        </is>
      </c>
      <c r="B85" t="inlineStr"/>
      <c r="C85" t="inlineStr"/>
      <c r="D85" t="inlineStr"/>
      <c r="E85" t="inlineStr"/>
      <c r="F85" t="inlineStr">
        <is>
          <t>▷ [알러지] 대두,밀 함유</t>
        </is>
      </c>
      <c r="G85" t="inlineStr"/>
      <c r="H85" t="inlineStr"/>
      <c r="I85" t="inlineStr"/>
      <c r="J85" t="inlineStr"/>
    </row>
    <row r="86">
      <c r="A86" t="inlineStr">
        <is>
          <t>규격</t>
        </is>
      </c>
      <c r="B86" t="inlineStr">
        <is>
          <t>원산지</t>
        </is>
      </c>
      <c r="C86" t="inlineStr">
        <is>
          <t>단가(원)</t>
        </is>
      </c>
      <c r="D86" t="inlineStr">
        <is>
          <t>변동</t>
        </is>
      </c>
      <c r="E86" t="inlineStr">
        <is>
          <t>개 단가(원)</t>
        </is>
      </c>
      <c r="F86" t="inlineStr">
        <is>
          <t>규격</t>
        </is>
      </c>
      <c r="G86" t="inlineStr">
        <is>
          <t>원산지</t>
        </is>
      </c>
      <c r="H86" t="inlineStr">
        <is>
          <t>단가(원)</t>
        </is>
      </c>
      <c r="I86" t="inlineStr">
        <is>
          <t>변동</t>
        </is>
      </c>
      <c r="J86" t="inlineStr">
        <is>
          <t>개 단가(원)</t>
        </is>
      </c>
    </row>
    <row r="87">
      <c r="A87" t="inlineStr">
        <is>
          <t>±30g ~ 80g</t>
        </is>
      </c>
      <c r="B87" t="inlineStr">
        <is>
          <t>국내산</t>
        </is>
      </c>
      <c r="C87" t="n">
        <v>19800</v>
      </c>
      <c r="D87" t="inlineStr"/>
      <c r="E87" t="inlineStr"/>
      <c r="F87" t="inlineStr">
        <is>
          <t>±30g ~ 80g</t>
        </is>
      </c>
      <c r="G87" t="inlineStr">
        <is>
          <t>국내산</t>
        </is>
      </c>
      <c r="H87" t="n">
        <v>19800</v>
      </c>
      <c r="I87" t="inlineStr"/>
      <c r="J87" t="inlineStr"/>
    </row>
  </sheetData>
  <hyperlinks>
    <hyperlink ref="A2" r:id="rId1"/>
  </hyperlinks>
  <pageMargins left="0.75" right="0.75" top="1" bottom="1" header="0.5" footer="0.5"/>
</worksheet>
</file>

<file path=xl/worksheets/sheet171.xml><?xml version="1.0" encoding="utf-8"?>
<worksheet xmlns:r="http://schemas.openxmlformats.org/officeDocument/2006/relationships" xmlns="http://schemas.openxmlformats.org/spreadsheetml/2006/main">
  <sheetPr>
    <outlinePr summaryBelow="1" summaryRight="1"/>
    <pageSetUpPr/>
  </sheetPr>
  <dimension ref="A1:M43"/>
  <sheetViews>
    <sheetView workbookViewId="0">
      <selection activeCell="A1" sqref="A1"/>
    </sheetView>
  </sheetViews>
  <sheetFormatPr baseColWidth="8" defaultRowHeight="15"/>
  <sheetData>
    <row r="1">
      <c r="A1" t="inlineStr">
        <is>
          <t>6010_한가람_에스엔씨메이드+2024.07월+단가표.xlsx</t>
        </is>
      </c>
    </row>
    <row r="2">
      <c r="A2" t="inlineStr">
        <is>
          <t>https://school062.com/bbs/board.php?bo_table=product_02&amp;wr_id=6010</t>
        </is>
      </c>
    </row>
    <row r="3">
      <c r="A3" s="1" t="inlineStr">
        <is>
          <t>브레디드 쉬림프</t>
        </is>
      </c>
      <c r="B3" s="1" t="inlineStr"/>
      <c r="C3" s="1" t="inlineStr"/>
      <c r="D3" s="1" t="inlineStr"/>
      <c r="E3" s="1" t="inlineStr"/>
      <c r="F3" s="1" t="inlineStr"/>
      <c r="G3" s="1" t="inlineStr"/>
      <c r="H3" s="1" t="inlineStr">
        <is>
          <t>타타치즈버터플라이새우(국내가공)</t>
        </is>
      </c>
      <c r="I3" s="1" t="inlineStr"/>
      <c r="J3" s="1" t="inlineStr"/>
      <c r="K3" s="1" t="inlineStr"/>
      <c r="L3" s="1" t="inlineStr"/>
      <c r="M3" s="1" t="inlineStr">
        <is>
          <t>※ 타타치즈 버터플라이새우 원물 사이즈 변동 예정이라 일시 품절입니다.</t>
        </is>
      </c>
    </row>
    <row r="4">
      <c r="A4" t="inlineStr">
        <is>
          <t>▷ [함량]  300g(새우39.6%) / 400g(새우29.7%) / 500g(새우39.6%)</t>
        </is>
      </c>
      <c r="B4" t="inlineStr"/>
      <c r="C4" t="inlineStr"/>
      <c r="D4" t="inlineStr"/>
      <c r="E4" t="inlineStr"/>
      <c r="F4" t="inlineStr"/>
      <c r="G4" t="inlineStr">
        <is>
          <t>&lt;과세&gt;</t>
        </is>
      </c>
      <c r="H4" t="inlineStr">
        <is>
          <t>▷ [함량]  새우85%,치즈,소스 (상세함량은 내포장별도표기)</t>
        </is>
      </c>
      <c r="I4" t="inlineStr"/>
      <c r="J4" t="inlineStr"/>
      <c r="K4" t="inlineStr"/>
      <c r="L4" t="inlineStr">
        <is>
          <t>&lt;과세&gt;</t>
        </is>
      </c>
      <c r="M4" t="inlineStr"/>
    </row>
    <row r="5">
      <c r="A5" t="inlineStr">
        <is>
          <t>▶ [알러지] 새우,밀 함유</t>
        </is>
      </c>
      <c r="B5" t="inlineStr"/>
      <c r="C5" t="inlineStr"/>
      <c r="D5" t="inlineStr"/>
      <c r="E5" t="inlineStr"/>
      <c r="F5" t="inlineStr"/>
      <c r="G5" t="inlineStr">
        <is>
          <t xml:space="preserve">[D-3 발주] </t>
        </is>
      </c>
      <c r="H5" t="inlineStr">
        <is>
          <t>▶ [알러지] 새우,우유 함유</t>
        </is>
      </c>
      <c r="I5" t="inlineStr"/>
      <c r="J5" t="inlineStr"/>
      <c r="K5" t="inlineStr"/>
      <c r="L5" t="inlineStr">
        <is>
          <t xml:space="preserve">[★D-7 발주] </t>
        </is>
      </c>
      <c r="M5" t="inlineStr"/>
    </row>
    <row r="6">
      <c r="A6" t="inlineStr">
        <is>
          <t>규격</t>
        </is>
      </c>
      <c r="B6" t="inlineStr">
        <is>
          <t>원산지</t>
        </is>
      </c>
      <c r="C6" t="inlineStr">
        <is>
          <t>팩</t>
        </is>
      </c>
      <c r="D6" t="inlineStr">
        <is>
          <t>박스</t>
        </is>
      </c>
      <c r="E6" t="inlineStr">
        <is>
          <t>변동</t>
        </is>
      </c>
      <c r="F6" t="inlineStr">
        <is>
          <t>개 단가(원)</t>
        </is>
      </c>
      <c r="G6" t="inlineStr"/>
      <c r="H6" t="inlineStr">
        <is>
          <t>규격</t>
        </is>
      </c>
      <c r="I6" t="inlineStr">
        <is>
          <t>원산지</t>
        </is>
      </c>
      <c r="J6" t="inlineStr">
        <is>
          <t>단가(원)</t>
        </is>
      </c>
      <c r="K6" t="inlineStr">
        <is>
          <t>변동</t>
        </is>
      </c>
      <c r="L6" t="inlineStr">
        <is>
          <t>개 단가(원)</t>
        </is>
      </c>
      <c r="M6" t="inlineStr"/>
    </row>
    <row r="7">
      <c r="A7" t="inlineStr">
        <is>
          <t>300g(30g*10EA)/팩*(20P/박스)</t>
        </is>
      </c>
      <c r="B7" t="inlineStr">
        <is>
          <t>베트남/인도네시아</t>
        </is>
      </c>
      <c r="C7" t="n">
        <v>7050</v>
      </c>
      <c r="D7" t="n">
        <v>133500</v>
      </c>
      <c r="E7" t="inlineStr"/>
      <c r="F7">
        <f>F7/10</f>
        <v/>
      </c>
      <c r="G7">
        <f>G7/200</f>
        <v/>
      </c>
      <c r="H7" t="inlineStr">
        <is>
          <t>140g(14g*10EA)/팩</t>
        </is>
      </c>
      <c r="I7" t="inlineStr">
        <is>
          <t>페루</t>
        </is>
      </c>
      <c r="J7" t="inlineStr">
        <is>
          <t>품절</t>
        </is>
      </c>
      <c r="K7" t="inlineStr"/>
      <c r="L7">
        <f>P7/10</f>
        <v/>
      </c>
      <c r="M7" t="inlineStr"/>
    </row>
    <row r="8">
      <c r="A8" t="inlineStr">
        <is>
          <t>400g(40g*10EA)/팩*(20P/박스)</t>
        </is>
      </c>
      <c r="B8" t="inlineStr">
        <is>
          <t>베트남/인도네시아</t>
        </is>
      </c>
      <c r="C8" t="n">
        <v>7950</v>
      </c>
      <c r="D8" t="n">
        <v>148500</v>
      </c>
      <c r="E8" t="inlineStr"/>
      <c r="F8">
        <f>F8/10</f>
        <v/>
      </c>
      <c r="G8">
        <f>G8/200</f>
        <v/>
      </c>
      <c r="H8" t="inlineStr">
        <is>
          <t>280g(14g*20EA)/팩</t>
        </is>
      </c>
      <c r="I8" t="inlineStr">
        <is>
          <t>페루</t>
        </is>
      </c>
      <c r="J8" t="inlineStr">
        <is>
          <t>품절</t>
        </is>
      </c>
      <c r="K8" t="inlineStr"/>
      <c r="L8">
        <f>P8/20</f>
        <v/>
      </c>
      <c r="M8" t="inlineStr"/>
    </row>
    <row r="9">
      <c r="A9" t="inlineStr">
        <is>
          <t>500g(50g*10EA)/팩*(10P/박스)</t>
        </is>
      </c>
      <c r="B9" t="inlineStr">
        <is>
          <t>베트남/인도네시아</t>
        </is>
      </c>
      <c r="C9" t="n">
        <v>12000</v>
      </c>
      <c r="D9" t="n">
        <v>114000</v>
      </c>
      <c r="E9" t="inlineStr"/>
      <c r="F9">
        <f>F9/10</f>
        <v/>
      </c>
      <c r="G9">
        <f>G9/100</f>
        <v/>
      </c>
      <c r="H9" t="inlineStr"/>
      <c r="I9" t="inlineStr"/>
      <c r="J9" t="inlineStr"/>
      <c r="K9" t="inlineStr"/>
      <c r="L9" t="inlineStr"/>
      <c r="M9" t="inlineStr"/>
    </row>
    <row r="10">
      <c r="A10" t="inlineStr">
        <is>
          <t>버터플라이 새우튀김</t>
        </is>
      </c>
      <c r="B10" t="inlineStr"/>
      <c r="C10" t="inlineStr"/>
      <c r="D10" t="inlineStr"/>
      <c r="E10" t="inlineStr"/>
      <c r="F10" t="inlineStr"/>
      <c r="G10" t="inlineStr"/>
      <c r="H10" t="inlineStr">
        <is>
          <t>코코넛버터플라이 브레디드쉬림프</t>
        </is>
      </c>
      <c r="I10" t="inlineStr"/>
      <c r="J10" t="inlineStr"/>
      <c r="K10" t="inlineStr"/>
      <c r="L10" t="inlineStr"/>
      <c r="M10" t="inlineStr"/>
    </row>
    <row r="11">
      <c r="A11" t="inlineStr">
        <is>
          <t>▷ [함량]  새우39.6% 이상 (상세함량은 내포장별도표기)</t>
        </is>
      </c>
      <c r="B11" t="inlineStr"/>
      <c r="C11" t="inlineStr"/>
      <c r="D11" t="inlineStr"/>
      <c r="E11" t="inlineStr"/>
      <c r="F11" t="inlineStr"/>
      <c r="G11" t="inlineStr">
        <is>
          <t>&lt;과세&gt;</t>
        </is>
      </c>
      <c r="H11" t="inlineStr">
        <is>
          <t>▷ [함량]  새우39.6% 이상 (상세함량은 내포장별도표기)</t>
        </is>
      </c>
      <c r="I11" t="inlineStr"/>
      <c r="J11" t="inlineStr"/>
      <c r="K11" t="inlineStr"/>
      <c r="L11" t="inlineStr">
        <is>
          <t>&lt;과세&gt;</t>
        </is>
      </c>
      <c r="M11" t="inlineStr"/>
    </row>
    <row r="12">
      <c r="A12" t="inlineStr">
        <is>
          <t>▶ [알러지] 새우,밀,대두,난류(계란) 함유</t>
        </is>
      </c>
      <c r="B12" t="inlineStr"/>
      <c r="C12" t="inlineStr"/>
      <c r="D12" t="inlineStr"/>
      <c r="E12" t="inlineStr"/>
      <c r="F12" t="inlineStr"/>
      <c r="G12" t="inlineStr">
        <is>
          <t xml:space="preserve">[D-3 발주] </t>
        </is>
      </c>
      <c r="H12" t="inlineStr">
        <is>
          <t>▶ [알러지] 새우,밀 함유</t>
        </is>
      </c>
      <c r="I12" t="inlineStr"/>
      <c r="J12" t="inlineStr"/>
      <c r="K12" t="inlineStr"/>
      <c r="L12" t="inlineStr">
        <is>
          <t xml:space="preserve">[D-3 발주] </t>
        </is>
      </c>
      <c r="M12" t="inlineStr"/>
    </row>
    <row r="13">
      <c r="A13" t="inlineStr">
        <is>
          <t>규격</t>
        </is>
      </c>
      <c r="B13" t="inlineStr">
        <is>
          <t>원산지</t>
        </is>
      </c>
      <c r="C13" t="inlineStr">
        <is>
          <t>단가(원)</t>
        </is>
      </c>
      <c r="D13" t="inlineStr"/>
      <c r="E13" t="inlineStr">
        <is>
          <t>변동</t>
        </is>
      </c>
      <c r="F13" t="inlineStr">
        <is>
          <t>개 단가(원)</t>
        </is>
      </c>
      <c r="G13" t="inlineStr"/>
      <c r="H13" t="inlineStr">
        <is>
          <t>규격</t>
        </is>
      </c>
      <c r="I13" t="inlineStr">
        <is>
          <t>원산지</t>
        </is>
      </c>
      <c r="J13" t="inlineStr">
        <is>
          <t>단가(원)</t>
        </is>
      </c>
      <c r="K13" t="inlineStr">
        <is>
          <t>변동</t>
        </is>
      </c>
      <c r="L13" t="inlineStr">
        <is>
          <t>개 단가(원)</t>
        </is>
      </c>
      <c r="M13" t="inlineStr"/>
    </row>
    <row r="14">
      <c r="A14" t="inlineStr">
        <is>
          <t>250g(25g*10EA)/팩</t>
        </is>
      </c>
      <c r="B14" t="inlineStr">
        <is>
          <t>베트남</t>
        </is>
      </c>
      <c r="C14" t="n">
        <v>6000</v>
      </c>
      <c r="D14" t="inlineStr"/>
      <c r="E14" t="inlineStr"/>
      <c r="F14">
        <f>F21/10</f>
        <v/>
      </c>
      <c r="G14" t="inlineStr"/>
      <c r="H14" t="inlineStr">
        <is>
          <t>250g(25g*10EA)/팩</t>
        </is>
      </c>
      <c r="I14" t="inlineStr">
        <is>
          <t>베트남/인도네시아</t>
        </is>
      </c>
      <c r="J14" t="n">
        <v>6450</v>
      </c>
      <c r="K14" t="inlineStr"/>
      <c r="L14">
        <f>P21/10</f>
        <v/>
      </c>
      <c r="M14" t="inlineStr"/>
    </row>
    <row r="15">
      <c r="A15" t="inlineStr">
        <is>
          <t>5kg(250g*20EA)/박스</t>
        </is>
      </c>
      <c r="B15" t="inlineStr">
        <is>
          <t>베트남</t>
        </is>
      </c>
      <c r="C15" t="n">
        <v>112500</v>
      </c>
      <c r="D15" t="inlineStr"/>
      <c r="E15" t="inlineStr"/>
      <c r="F15">
        <f>F22/200</f>
        <v/>
      </c>
      <c r="G15" t="inlineStr"/>
      <c r="H15" t="inlineStr">
        <is>
          <t>5kg(250g*20EA)/박스</t>
        </is>
      </c>
      <c r="I15" t="inlineStr">
        <is>
          <t>베트남/인도네시아</t>
        </is>
      </c>
      <c r="J15" t="n">
        <v>114000</v>
      </c>
      <c r="K15" t="inlineStr"/>
      <c r="L15">
        <f>P22/200</f>
        <v/>
      </c>
      <c r="M15" t="inlineStr"/>
    </row>
    <row r="16">
      <c r="A16" t="inlineStr">
        <is>
          <t>빵가루새우링</t>
        </is>
      </c>
      <c r="B16" t="inlineStr"/>
      <c r="C16" t="inlineStr"/>
      <c r="D16" t="inlineStr"/>
      <c r="E16" t="inlineStr"/>
      <c r="F16" t="inlineStr"/>
      <c r="G16" t="inlineStr"/>
      <c r="H16" t="inlineStr">
        <is>
          <t>꽉찬 새우까스</t>
        </is>
      </c>
      <c r="I16" t="inlineStr"/>
      <c r="J16" t="inlineStr"/>
      <c r="K16" t="inlineStr"/>
      <c r="L16" t="inlineStr"/>
      <c r="M16" t="inlineStr"/>
    </row>
    <row r="17">
      <c r="A17" t="inlineStr">
        <is>
          <t>▷ [함량]  새우40%,빵가루19.85%,노란색빵가루8.51% (상세함량은 내포장별도표기)</t>
        </is>
      </c>
      <c r="B17" t="inlineStr"/>
      <c r="C17" t="inlineStr"/>
      <c r="D17" t="inlineStr"/>
      <c r="E17" t="inlineStr"/>
      <c r="F17" t="inlineStr"/>
      <c r="G17" t="inlineStr">
        <is>
          <t>&lt;과세&gt;</t>
        </is>
      </c>
      <c r="H17" t="inlineStr">
        <is>
          <t>▷ [함량]  새우55%,연육19% (상세함량은 내포장별도표기)</t>
        </is>
      </c>
      <c r="I17" t="inlineStr"/>
      <c r="J17" t="inlineStr"/>
      <c r="K17" t="inlineStr"/>
      <c r="L17" t="inlineStr">
        <is>
          <t>&lt;과세&gt;</t>
        </is>
      </c>
      <c r="M17" t="inlineStr"/>
    </row>
    <row r="18">
      <c r="A18" t="inlineStr">
        <is>
          <t>▶ [알러지] 새우,밀,계란 함유</t>
        </is>
      </c>
      <c r="B18" t="inlineStr"/>
      <c r="C18" t="inlineStr"/>
      <c r="D18" t="inlineStr"/>
      <c r="E18" t="inlineStr"/>
      <c r="F18" t="inlineStr"/>
      <c r="G18" t="inlineStr">
        <is>
          <t xml:space="preserve">[D-3 발주] </t>
        </is>
      </c>
      <c r="H18" t="inlineStr">
        <is>
          <t>▶ [알러지] 새우,밀 함유</t>
        </is>
      </c>
      <c r="I18" t="inlineStr"/>
      <c r="J18" t="inlineStr"/>
      <c r="K18" t="inlineStr"/>
      <c r="L18" t="inlineStr">
        <is>
          <t xml:space="preserve">[D-3 발주] </t>
        </is>
      </c>
      <c r="M18" t="inlineStr"/>
    </row>
    <row r="19">
      <c r="A19" t="inlineStr">
        <is>
          <t>규격</t>
        </is>
      </c>
      <c r="B19" t="inlineStr">
        <is>
          <t>원산지</t>
        </is>
      </c>
      <c r="C19" t="inlineStr">
        <is>
          <t>단가(원)</t>
        </is>
      </c>
      <c r="D19" t="inlineStr"/>
      <c r="E19" t="inlineStr">
        <is>
          <t>변동</t>
        </is>
      </c>
      <c r="F19" t="inlineStr">
        <is>
          <t>개 단가(원)</t>
        </is>
      </c>
      <c r="G19" t="inlineStr"/>
      <c r="H19" t="inlineStr">
        <is>
          <t>규격</t>
        </is>
      </c>
      <c r="I19" t="inlineStr">
        <is>
          <t>원산지</t>
        </is>
      </c>
      <c r="J19" t="inlineStr">
        <is>
          <t>단가(원)</t>
        </is>
      </c>
      <c r="K19" t="inlineStr">
        <is>
          <t>변동</t>
        </is>
      </c>
      <c r="L19" t="inlineStr">
        <is>
          <t>개 단가(원)</t>
        </is>
      </c>
      <c r="M19" t="inlineStr"/>
    </row>
    <row r="20">
      <c r="A20" t="inlineStr">
        <is>
          <t>736g(23g*32EA)/팩</t>
        </is>
      </c>
      <c r="B20" t="inlineStr">
        <is>
          <t>베트남</t>
        </is>
      </c>
      <c r="C20" t="n">
        <v>15750</v>
      </c>
      <c r="D20" t="inlineStr"/>
      <c r="E20" t="inlineStr"/>
      <c r="F20">
        <f>F38/32</f>
        <v/>
      </c>
      <c r="G20" t="inlineStr"/>
      <c r="H20" t="inlineStr">
        <is>
          <t>800g(80g*10EA)/팩</t>
        </is>
      </c>
      <c r="I20" t="inlineStr">
        <is>
          <t>인도네시아</t>
        </is>
      </c>
      <c r="J20" t="n">
        <v>18750</v>
      </c>
      <c r="K20" t="inlineStr"/>
      <c r="L20">
        <f>P38/10</f>
        <v/>
      </c>
      <c r="M20" t="inlineStr"/>
    </row>
    <row r="21">
      <c r="A21" t="inlineStr">
        <is>
          <t>8.83KG(736g*12EA)/박스</t>
        </is>
      </c>
      <c r="B21" t="inlineStr">
        <is>
          <t>베트남</t>
        </is>
      </c>
      <c r="C21" t="n">
        <v>178500</v>
      </c>
      <c r="D21" t="inlineStr"/>
      <c r="E21" t="inlineStr"/>
      <c r="F21">
        <f>F39/384</f>
        <v/>
      </c>
      <c r="G21" t="inlineStr"/>
      <c r="H21" t="inlineStr">
        <is>
          <t>1kg(50g*20EA)/팩</t>
        </is>
      </c>
      <c r="I21" t="inlineStr">
        <is>
          <t>인도네시아</t>
        </is>
      </c>
      <c r="J21" t="n">
        <v>13500</v>
      </c>
      <c r="K21" t="inlineStr"/>
      <c r="L21">
        <f>P39/20</f>
        <v/>
      </c>
      <c r="M21" t="inlineStr"/>
    </row>
    <row r="22">
      <c r="A22" t="inlineStr"/>
      <c r="B22" t="inlineStr"/>
      <c r="C22" t="inlineStr"/>
      <c r="D22" t="inlineStr"/>
      <c r="E22" t="inlineStr"/>
      <c r="F22" t="inlineStr"/>
      <c r="G22" t="inlineStr"/>
      <c r="H22" t="inlineStr">
        <is>
          <t>8kg(1kg*8EA)/박스</t>
        </is>
      </c>
      <c r="I22" t="inlineStr">
        <is>
          <t>인도네시아</t>
        </is>
      </c>
      <c r="J22" t="n">
        <v>100500</v>
      </c>
      <c r="K22" t="inlineStr"/>
      <c r="L22">
        <f>P40/160</f>
        <v/>
      </c>
      <c r="M22" t="inlineStr"/>
    </row>
    <row r="23">
      <c r="A23" t="inlineStr">
        <is>
          <t xml:space="preserve"> 새우통살패티</t>
        </is>
      </c>
      <c r="B23" t="inlineStr"/>
      <c r="C23" t="inlineStr"/>
      <c r="D23" t="inlineStr"/>
      <c r="E23" t="inlineStr"/>
      <c r="F23" t="inlineStr"/>
      <c r="G23" t="inlineStr"/>
      <c r="H23" t="inlineStr">
        <is>
          <t>멘보샤</t>
        </is>
      </c>
      <c r="I23" t="inlineStr"/>
      <c r="J23" t="inlineStr"/>
      <c r="K23" t="inlineStr"/>
      <c r="L23" t="inlineStr"/>
      <c r="M23" t="inlineStr"/>
    </row>
    <row r="24">
      <c r="A24" t="inlineStr">
        <is>
          <t>▷ [함량]  새우35%,연육14.33% (상세함량은 내포장별도표기)</t>
        </is>
      </c>
      <c r="B24" t="inlineStr"/>
      <c r="C24" t="inlineStr"/>
      <c r="D24" t="inlineStr"/>
      <c r="E24" t="inlineStr"/>
      <c r="F24" t="inlineStr"/>
      <c r="G24" t="inlineStr">
        <is>
          <t>&lt;과세&gt;</t>
        </is>
      </c>
      <c r="H24" t="inlineStr">
        <is>
          <t>▷ [함량]  새우40% (상세함량은 내포장별도표기)</t>
        </is>
      </c>
      <c r="I24" t="inlineStr"/>
      <c r="J24" t="inlineStr"/>
      <c r="K24" t="inlineStr"/>
      <c r="L24" t="inlineStr">
        <is>
          <t>&lt;과세&gt;</t>
        </is>
      </c>
      <c r="M24" t="inlineStr"/>
    </row>
    <row r="25">
      <c r="A25" t="inlineStr">
        <is>
          <t>▶ [알러지] 새우,밀,계란 함유</t>
        </is>
      </c>
      <c r="B25" t="inlineStr"/>
      <c r="C25" t="inlineStr"/>
      <c r="D25" t="inlineStr"/>
      <c r="E25" t="inlineStr"/>
      <c r="F25" t="inlineStr"/>
      <c r="G25" t="inlineStr">
        <is>
          <t xml:space="preserve">[D-3 발주] </t>
        </is>
      </c>
      <c r="H25" t="inlineStr">
        <is>
          <t>▶ [알러지] 새우,계란,밀 함유</t>
        </is>
      </c>
      <c r="I25" t="inlineStr"/>
      <c r="J25" t="inlineStr"/>
      <c r="K25" t="inlineStr"/>
      <c r="L25" t="inlineStr">
        <is>
          <t xml:space="preserve">[D-3 발주] </t>
        </is>
      </c>
      <c r="M25" t="inlineStr"/>
    </row>
    <row r="26">
      <c r="A26" t="inlineStr">
        <is>
          <t>규격</t>
        </is>
      </c>
      <c r="B26" t="inlineStr">
        <is>
          <t>원산지</t>
        </is>
      </c>
      <c r="C26" t="inlineStr">
        <is>
          <t>단가(원)</t>
        </is>
      </c>
      <c r="D26" t="inlineStr"/>
      <c r="E26" t="inlineStr">
        <is>
          <t>변동</t>
        </is>
      </c>
      <c r="F26" t="inlineStr">
        <is>
          <t>개 단가(원)</t>
        </is>
      </c>
      <c r="G26" t="inlineStr"/>
      <c r="H26" t="inlineStr">
        <is>
          <t>규격</t>
        </is>
      </c>
      <c r="I26" t="inlineStr">
        <is>
          <t>원산지</t>
        </is>
      </c>
      <c r="J26" t="inlineStr">
        <is>
          <t>단가(원)</t>
        </is>
      </c>
      <c r="K26" t="inlineStr">
        <is>
          <t>변동</t>
        </is>
      </c>
      <c r="L26" t="inlineStr">
        <is>
          <t>개 단가(원)</t>
        </is>
      </c>
      <c r="M26" t="inlineStr"/>
    </row>
    <row r="27">
      <c r="A27" t="inlineStr">
        <is>
          <t>650g(65g*10EA)/팩</t>
        </is>
      </c>
      <c r="B27" t="inlineStr">
        <is>
          <t>베트남</t>
        </is>
      </c>
      <c r="C27" t="n">
        <v>16500</v>
      </c>
      <c r="D27" t="inlineStr"/>
      <c r="E27" t="inlineStr"/>
      <c r="F27">
        <f>F52/10</f>
        <v/>
      </c>
      <c r="G27" t="inlineStr"/>
      <c r="H27" t="inlineStr">
        <is>
          <t>500g(25g*20EA)/팩</t>
        </is>
      </c>
      <c r="I27" t="inlineStr">
        <is>
          <t>베트남</t>
        </is>
      </c>
      <c r="J27" t="n">
        <v>14850</v>
      </c>
      <c r="K27" t="inlineStr"/>
      <c r="L27">
        <f>P52/20</f>
        <v/>
      </c>
      <c r="M27" t="inlineStr"/>
    </row>
    <row r="28">
      <c r="A28" t="inlineStr">
        <is>
          <t>7.8kg(650g*12EA)/박스</t>
        </is>
      </c>
      <c r="B28" t="inlineStr">
        <is>
          <t>베트남</t>
        </is>
      </c>
      <c r="C28" t="n">
        <v>175500</v>
      </c>
      <c r="D28" t="inlineStr"/>
      <c r="E28" t="inlineStr"/>
      <c r="F28">
        <f>F53/120</f>
        <v/>
      </c>
      <c r="G28" t="inlineStr"/>
      <c r="H28" t="inlineStr">
        <is>
          <t>5KG(500g*10EA)/박스</t>
        </is>
      </c>
      <c r="I28" t="inlineStr">
        <is>
          <t>베트남</t>
        </is>
      </c>
      <c r="J28" t="n">
        <v>135000</v>
      </c>
      <c r="K28" t="inlineStr"/>
      <c r="L28">
        <f>P53/200</f>
        <v/>
      </c>
      <c r="M28" t="inlineStr"/>
    </row>
    <row r="29">
      <c r="A29" t="inlineStr">
        <is>
          <t>한입쏙쏙 새우볼</t>
        </is>
      </c>
      <c r="B29" t="inlineStr"/>
      <c r="C29" t="inlineStr"/>
      <c r="D29" t="inlineStr"/>
      <c r="E29" t="inlineStr"/>
      <c r="F29" t="inlineStr"/>
      <c r="G29" t="inlineStr"/>
      <c r="H29" t="inlineStr">
        <is>
          <t>오꼬노미야끼</t>
        </is>
      </c>
      <c r="I29" t="inlineStr"/>
      <c r="J29" t="inlineStr"/>
      <c r="K29" t="inlineStr"/>
      <c r="L29" t="inlineStr"/>
      <c r="M29" t="inlineStr"/>
    </row>
    <row r="30">
      <c r="A30" t="inlineStr">
        <is>
          <t>▷ [함량]  새우48%, 백색빵가루16%,노란색빵가루16%  등</t>
        </is>
      </c>
      <c r="B30" t="inlineStr"/>
      <c r="C30" t="inlineStr"/>
      <c r="D30" t="inlineStr"/>
      <c r="E30" t="inlineStr"/>
      <c r="F30" t="inlineStr"/>
      <c r="G30" t="inlineStr">
        <is>
          <t>&lt;과세&gt;</t>
        </is>
      </c>
      <c r="H30" t="inlineStr">
        <is>
          <t xml:space="preserve">▷ [함량]  양배추,정제수,밀가루,계란,오징어,파 등 </t>
        </is>
      </c>
      <c r="I30" t="inlineStr"/>
      <c r="J30" t="inlineStr"/>
      <c r="K30" t="inlineStr"/>
      <c r="L30" t="inlineStr">
        <is>
          <t>&lt;과세&gt;</t>
        </is>
      </c>
      <c r="M30" t="inlineStr"/>
    </row>
    <row r="31">
      <c r="A31" t="inlineStr">
        <is>
          <t>▶ [알러지] 새우,밀,대두,난류(계란) 함유</t>
        </is>
      </c>
      <c r="B31" t="inlineStr"/>
      <c r="C31" t="inlineStr"/>
      <c r="D31" t="inlineStr"/>
      <c r="E31" t="inlineStr"/>
      <c r="F31" t="inlineStr"/>
      <c r="G31" t="inlineStr">
        <is>
          <t xml:space="preserve">[D-3 발주] </t>
        </is>
      </c>
      <c r="H31" t="inlineStr">
        <is>
          <t>▶ [알러지] 오징어,밀,대두,난류(계란) 함유</t>
        </is>
      </c>
      <c r="I31" t="inlineStr"/>
      <c r="J31" t="inlineStr"/>
      <c r="K31" t="inlineStr"/>
      <c r="L31" t="inlineStr">
        <is>
          <t xml:space="preserve">[D-3 발주] </t>
        </is>
      </c>
      <c r="M31" t="inlineStr"/>
    </row>
    <row r="32">
      <c r="A32" t="inlineStr">
        <is>
          <t>규격</t>
        </is>
      </c>
      <c r="B32" t="inlineStr">
        <is>
          <t>원산지</t>
        </is>
      </c>
      <c r="C32" t="inlineStr">
        <is>
          <t>단가(원)</t>
        </is>
      </c>
      <c r="D32" t="inlineStr"/>
      <c r="E32" t="inlineStr">
        <is>
          <t>변동</t>
        </is>
      </c>
      <c r="F32" t="inlineStr">
        <is>
          <t>개 단가(원)</t>
        </is>
      </c>
      <c r="G32" t="inlineStr"/>
      <c r="H32" t="inlineStr">
        <is>
          <t>규격</t>
        </is>
      </c>
      <c r="I32" t="inlineStr">
        <is>
          <t>원산지</t>
        </is>
      </c>
      <c r="J32" t="inlineStr">
        <is>
          <t>단가(원)</t>
        </is>
      </c>
      <c r="K32" t="inlineStr">
        <is>
          <t>변동</t>
        </is>
      </c>
      <c r="L32" t="inlineStr">
        <is>
          <t>개 단가(원)</t>
        </is>
      </c>
      <c r="M32" t="inlineStr"/>
    </row>
    <row r="33">
      <c r="A33" t="inlineStr">
        <is>
          <t>600g(20g*30EA)/팩</t>
        </is>
      </c>
      <c r="B33" t="inlineStr">
        <is>
          <t>베트남</t>
        </is>
      </c>
      <c r="C33" t="n">
        <v>13500</v>
      </c>
      <c r="D33" t="inlineStr"/>
      <c r="E33" t="inlineStr"/>
      <c r="F33">
        <f>F69/30</f>
        <v/>
      </c>
      <c r="G33" t="inlineStr"/>
      <c r="H33" t="inlineStr">
        <is>
          <t>250g*20ea/박스</t>
        </is>
      </c>
      <c r="I33" t="inlineStr">
        <is>
          <t>중국</t>
        </is>
      </c>
      <c r="J33" t="n">
        <v>54000</v>
      </c>
      <c r="K33" t="inlineStr"/>
      <c r="L33">
        <f>P69/20</f>
        <v/>
      </c>
      <c r="M33" t="inlineStr"/>
    </row>
    <row r="34">
      <c r="A34" t="inlineStr">
        <is>
          <t>6kg(600g*10EA)/박스</t>
        </is>
      </c>
      <c r="B34" t="inlineStr">
        <is>
          <t>베트남</t>
        </is>
      </c>
      <c r="C34" t="n">
        <v>129750</v>
      </c>
      <c r="D34" t="inlineStr"/>
      <c r="E34" t="inlineStr"/>
      <c r="F34">
        <f>F70/300</f>
        <v/>
      </c>
      <c r="G34" t="inlineStr"/>
      <c r="H34" t="inlineStr"/>
      <c r="I34" t="inlineStr"/>
      <c r="J34" t="inlineStr"/>
      <c r="K34" t="inlineStr"/>
      <c r="L34" t="inlineStr"/>
      <c r="M34" t="inlineStr"/>
    </row>
    <row r="35">
      <c r="A35" t="inlineStr">
        <is>
          <t>보리멸카츠</t>
        </is>
      </c>
      <c r="B35" t="inlineStr"/>
      <c r="C35" t="inlineStr"/>
      <c r="D35" t="inlineStr"/>
      <c r="E35" t="inlineStr"/>
      <c r="F35" t="inlineStr"/>
      <c r="G35" t="inlineStr"/>
      <c r="H35" t="inlineStr">
        <is>
          <t>타코야끼</t>
        </is>
      </c>
      <c r="I35" t="inlineStr"/>
      <c r="J35" t="inlineStr"/>
      <c r="K35" t="inlineStr"/>
      <c r="L35" t="inlineStr"/>
      <c r="M35" t="inlineStr"/>
    </row>
    <row r="36">
      <c r="A36" t="inlineStr">
        <is>
          <t>▷ [함량]  보리멸46% 이상 (상세함량은 내포장별도표기)</t>
        </is>
      </c>
      <c r="B36" t="inlineStr"/>
      <c r="C36" t="inlineStr"/>
      <c r="D36" t="inlineStr"/>
      <c r="E36" t="inlineStr"/>
      <c r="F36" t="inlineStr"/>
      <c r="G36" t="inlineStr">
        <is>
          <t>&lt;과세&gt;</t>
        </is>
      </c>
      <c r="H36" t="inlineStr">
        <is>
          <t>▷ [함량]  문어13% (상세함량은 내포장별도표기)</t>
        </is>
      </c>
      <c r="I36" t="inlineStr"/>
      <c r="J36" t="inlineStr"/>
      <c r="K36" t="inlineStr"/>
      <c r="L36" t="inlineStr">
        <is>
          <t>&lt;과세&gt;</t>
        </is>
      </c>
      <c r="M36" t="inlineStr"/>
    </row>
    <row r="37">
      <c r="A37" t="inlineStr">
        <is>
          <t>▶ [알러지] 밀 함유</t>
        </is>
      </c>
      <c r="B37" t="inlineStr"/>
      <c r="C37" t="inlineStr"/>
      <c r="D37" t="inlineStr"/>
      <c r="E37" t="inlineStr"/>
      <c r="F37" t="inlineStr"/>
      <c r="G37" t="inlineStr">
        <is>
          <t xml:space="preserve">[D-3 발주] </t>
        </is>
      </c>
      <c r="H37" t="inlineStr">
        <is>
          <t>▶ [알러지] 밀,계란,대두 함유</t>
        </is>
      </c>
      <c r="I37" t="inlineStr"/>
      <c r="J37" t="inlineStr"/>
      <c r="K37" t="inlineStr"/>
      <c r="L37" t="inlineStr">
        <is>
          <t xml:space="preserve">[D-3 발주] </t>
        </is>
      </c>
      <c r="M37" t="inlineStr"/>
    </row>
    <row r="38">
      <c r="A38" t="inlineStr">
        <is>
          <t>규격</t>
        </is>
      </c>
      <c r="B38" t="inlineStr">
        <is>
          <t>원산지</t>
        </is>
      </c>
      <c r="C38" t="inlineStr">
        <is>
          <t>단가(원)</t>
        </is>
      </c>
      <c r="D38" t="inlineStr"/>
      <c r="E38" t="inlineStr">
        <is>
          <t>변동</t>
        </is>
      </c>
      <c r="F38" t="inlineStr">
        <is>
          <t>개 단가(원)</t>
        </is>
      </c>
      <c r="G38" t="inlineStr"/>
      <c r="H38" t="inlineStr">
        <is>
          <t>규격</t>
        </is>
      </c>
      <c r="I38" t="inlineStr">
        <is>
          <t>원산지</t>
        </is>
      </c>
      <c r="J38" t="inlineStr">
        <is>
          <t>단가(원)</t>
        </is>
      </c>
      <c r="K38" t="inlineStr">
        <is>
          <t>변동</t>
        </is>
      </c>
      <c r="L38" t="inlineStr">
        <is>
          <t>개 단가(원)</t>
        </is>
      </c>
      <c r="M38" t="inlineStr"/>
    </row>
    <row r="39">
      <c r="A39" t="inlineStr">
        <is>
          <t>600g(60g*10EA)/팩</t>
        </is>
      </c>
      <c r="B39" t="inlineStr">
        <is>
          <t>베트남</t>
        </is>
      </c>
      <c r="C39" t="n">
        <v>15750</v>
      </c>
      <c r="D39" t="inlineStr"/>
      <c r="E39" t="inlineStr">
        <is>
          <t>행</t>
        </is>
      </c>
      <c r="F39">
        <f>F83/10</f>
        <v/>
      </c>
      <c r="G39" t="inlineStr"/>
      <c r="H39" t="inlineStr">
        <is>
          <t>1kg(20g*50EA)/팩</t>
        </is>
      </c>
      <c r="I39" t="inlineStr">
        <is>
          <t>중국</t>
        </is>
      </c>
      <c r="J39" t="n">
        <v>9000</v>
      </c>
      <c r="K39" t="inlineStr"/>
      <c r="L39">
        <f>P83/50</f>
        <v/>
      </c>
      <c r="M39" t="inlineStr"/>
    </row>
    <row r="40">
      <c r="A40" t="inlineStr">
        <is>
          <t>6kg(600g*10EA)/박스</t>
        </is>
      </c>
      <c r="B40" t="inlineStr">
        <is>
          <t>베트남</t>
        </is>
      </c>
      <c r="C40" t="n">
        <v>148500</v>
      </c>
      <c r="D40" t="inlineStr"/>
      <c r="E40" t="inlineStr">
        <is>
          <t>사</t>
        </is>
      </c>
      <c r="F40">
        <f>F84/100</f>
        <v/>
      </c>
      <c r="G40" t="inlineStr"/>
      <c r="H40" t="inlineStr">
        <is>
          <t>10KG(1kg*10EA)/박스</t>
        </is>
      </c>
      <c r="I40" t="inlineStr">
        <is>
          <t>중국</t>
        </is>
      </c>
      <c r="J40" t="n">
        <v>78750</v>
      </c>
      <c r="K40" t="inlineStr"/>
      <c r="L40">
        <f>P84/500</f>
        <v/>
      </c>
      <c r="M40" t="inlineStr"/>
    </row>
    <row r="41">
      <c r="A41" t="inlineStr"/>
      <c r="B41" t="inlineStr"/>
      <c r="C41" t="inlineStr"/>
      <c r="D41" t="inlineStr"/>
      <c r="E41" t="inlineStr"/>
      <c r="F41" t="inlineStr">
        <is>
          <t>※ 재고 소진시</t>
        </is>
      </c>
      <c r="G41" t="inlineStr"/>
      <c r="H41" t="inlineStr"/>
      <c r="I41" t="inlineStr"/>
      <c r="J41" t="inlineStr"/>
      <c r="K41" t="inlineStr"/>
      <c r="L41" t="inlineStr"/>
      <c r="M41" t="inlineStr"/>
    </row>
    <row r="42">
      <c r="A42" t="inlineStr"/>
      <c r="B42" t="inlineStr"/>
      <c r="C42" t="inlineStr"/>
      <c r="D42" t="inlineStr"/>
      <c r="E42" t="inlineStr"/>
      <c r="F42" t="inlineStr">
        <is>
          <t>이전 단가</t>
        </is>
      </c>
      <c r="G42" t="inlineStr"/>
      <c r="H42" t="inlineStr"/>
      <c r="I42" t="inlineStr"/>
      <c r="J42" t="inlineStr"/>
      <c r="K42" t="inlineStr"/>
      <c r="L42" t="inlineStr"/>
      <c r="M42" t="inlineStr"/>
    </row>
    <row r="43">
      <c r="A43" t="inlineStr"/>
      <c r="B43" t="inlineStr"/>
      <c r="C43" t="inlineStr"/>
      <c r="D43" t="inlineStr"/>
      <c r="E43" t="inlineStr"/>
      <c r="F43" t="inlineStr">
        <is>
          <t>적용됩니다.</t>
        </is>
      </c>
      <c r="G43" t="inlineStr"/>
      <c r="H43" t="inlineStr"/>
      <c r="I43" t="inlineStr"/>
      <c r="J43" t="inlineStr"/>
      <c r="K43" t="inlineStr"/>
      <c r="L43" t="inlineStr"/>
      <c r="M43" t="inlineStr"/>
    </row>
  </sheetData>
  <hyperlinks>
    <hyperlink ref="A2" r:id="rId1"/>
  </hyperlinks>
  <pageMargins left="0.75" right="0.75" top="1" bottom="1" header="0.5" footer="0.5"/>
</worksheet>
</file>

<file path=docProps/app.xml><?xml version="1.0" encoding="utf-8"?>
<Properties xmlns="http://schemas.openxmlformats.org/officeDocument/2006/extended-properties">
  <Application>Microsoft Excel Compatible / Openpyxl</Application>
  <AppVersion>3.1.4</AppVersion>
</Properties>
</file>

<file path=docProps/core.xml><?xml version="1.0" encoding="utf-8"?>
<cp:coreProperties xmlns:cp="http://schemas.openxmlformats.org/package/2006/metadata/core-properties" xmlns:dc="http://purl.org/dc/elements/1.1/" xmlns:dcterms="http://purl.org/dc/terms/" xmlns:xsi="http://www.w3.org/2001/XMLSchema-instance">
  <dc:creator>openpyxl</dc:creator>
  <dcterms:created xsi:type="dcterms:W3CDTF">2024-06-23T07:23:19Z</dcterms:created>
  <dcterms:modified xsi:type="dcterms:W3CDTF">2024-06-23T07:43:34Z</dcterms:modified>
</cp:coreProperties>
</file>